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0" yWindow="0" windowWidth="20730" windowHeight="11760" tabRatio="922"/>
  </bookViews>
  <sheets>
    <sheet name="Hinweise" sheetId="35" r:id="rId1"/>
    <sheet name="DP-2 Ergebnisse" sheetId="48" r:id="rId2"/>
    <sheet name="DP-5 Ergebnisse" sheetId="65" r:id="rId3"/>
    <sheet name="Basisdaten" sheetId="54" r:id="rId4"/>
    <sheet name="DP-2 ISR" sheetId="55" r:id="rId5"/>
    <sheet name="DP-2 LOT" sheetId="18" r:id="rId6"/>
    <sheet name="DP-2 BDI" sheetId="21" r:id="rId7"/>
    <sheet name="DP-2 CTQ" sheetId="6" r:id="rId8"/>
    <sheet name="DP-2 WHO-QoL" sheetId="51" r:id="rId9"/>
    <sheet name="DP-2 PID-5" sheetId="43" r:id="rId10"/>
    <sheet name="DP-2 IIP" sheetId="42" r:id="rId11"/>
    <sheet name="DP-2 BASS" sheetId="53" r:id="rId12"/>
    <sheet name="DP-2 OPD" sheetId="52" r:id="rId13"/>
    <sheet name="DP-2 IPO" sheetId="46" r:id="rId14"/>
    <sheet name="DP-2 WHO-DAS" sheetId="44" r:id="rId15"/>
    <sheet name="Mini-ICF" sheetId="34" r:id="rId16"/>
    <sheet name="GAS" sheetId="32" r:id="rId17"/>
    <sheet name="GAF" sheetId="33" r:id="rId18"/>
    <sheet name="DP-4.1 FEP" sheetId="23" r:id="rId19"/>
    <sheet name="DP-4.1 WAI-TBZI" sheetId="27" r:id="rId20"/>
    <sheet name="DP-4.2 FEP" sheetId="66" r:id="rId21"/>
    <sheet name="DP-4.2 WAI-TBZI" sheetId="67" r:id="rId22"/>
    <sheet name="DP-4.3 FEP" sheetId="68" r:id="rId23"/>
    <sheet name="DP-4.3 WAI-TBZI" sheetId="69" r:id="rId24"/>
    <sheet name="DP-5 WAI-TBZI" sheetId="56" r:id="rId25"/>
    <sheet name="DP-5 LOT" sheetId="57" r:id="rId26"/>
    <sheet name="DP-5 WHO-QoL" sheetId="58" r:id="rId27"/>
    <sheet name="DP-5 ISR" sheetId="59" r:id="rId28"/>
    <sheet name="DP-5 FEP" sheetId="60" r:id="rId29"/>
    <sheet name="DP-5 OPD" sheetId="62" r:id="rId30"/>
    <sheet name="DP-5 IIP" sheetId="61" r:id="rId31"/>
    <sheet name="DP-5 BASS" sheetId="64" r:id="rId32"/>
    <sheet name="DP-5 BDI" sheetId="63" r:id="rId33"/>
    <sheet name="DP-5 BVB" sheetId="14" r:id="rId34"/>
    <sheet name="DP-5 INEP" sheetId="30" r:id="rId35"/>
  </sheets>
  <definedNames>
    <definedName name="_xlnm.Print_Area" localSheetId="3">Basisdaten!$A$1:$C$74</definedName>
    <definedName name="_xlnm.Print_Area" localSheetId="1">'DP-2 Ergebnisse'!$A$1:$G$174</definedName>
    <definedName name="_xlnm.Print_Area" localSheetId="2">'DP-5 Ergebnisse'!$A$1:$G$134</definedName>
    <definedName name="_xlnm.Print_Area" localSheetId="0">Hinweise!$A$1:$B$39</definedName>
    <definedName name="OLE_LINK2" localSheetId="7">'DP-2 CTQ'!$F$34</definedName>
  </definedNames>
  <calcPr calcId="145621"/>
</workbook>
</file>

<file path=xl/calcChain.xml><?xml version="1.0" encoding="utf-8"?>
<calcChain xmlns="http://schemas.openxmlformats.org/spreadsheetml/2006/main">
  <c r="C26" i="69" l="1"/>
  <c r="C24" i="69"/>
  <c r="C23" i="69"/>
  <c r="C22" i="69"/>
  <c r="C25" i="69" s="1"/>
  <c r="F19" i="69"/>
  <c r="F18" i="69"/>
  <c r="F17" i="69"/>
  <c r="F16" i="69"/>
  <c r="F15" i="69"/>
  <c r="F14" i="69"/>
  <c r="F13" i="69"/>
  <c r="F12" i="69"/>
  <c r="F11" i="69"/>
  <c r="F10" i="69"/>
  <c r="F9" i="69"/>
  <c r="F8" i="69"/>
  <c r="F7" i="69"/>
  <c r="F6" i="69"/>
  <c r="F5" i="69"/>
  <c r="F4" i="69"/>
  <c r="C65" i="68"/>
  <c r="C64" i="68"/>
  <c r="C62" i="68"/>
  <c r="C61" i="68"/>
  <c r="C60" i="68"/>
  <c r="C59" i="68"/>
  <c r="C57" i="68"/>
  <c r="C56" i="68"/>
  <c r="C52" i="68"/>
  <c r="E52" i="68" s="1"/>
  <c r="C51" i="68"/>
  <c r="E51" i="68" s="1"/>
  <c r="C50" i="68"/>
  <c r="E50" i="68" s="1"/>
  <c r="C49" i="68"/>
  <c r="E49" i="68" s="1"/>
  <c r="C48" i="68"/>
  <c r="E48" i="68" s="1"/>
  <c r="H43" i="68"/>
  <c r="E43" i="68"/>
  <c r="H42" i="68"/>
  <c r="E42" i="68"/>
  <c r="H41" i="68"/>
  <c r="E41" i="68"/>
  <c r="H40" i="68"/>
  <c r="E40" i="68"/>
  <c r="H39" i="68"/>
  <c r="E39" i="68"/>
  <c r="H38" i="68"/>
  <c r="E38" i="68"/>
  <c r="H37" i="68"/>
  <c r="E37" i="68"/>
  <c r="H36" i="68"/>
  <c r="E36" i="68"/>
  <c r="H35" i="68"/>
  <c r="E35" i="68"/>
  <c r="H34" i="68"/>
  <c r="E34" i="68"/>
  <c r="H33" i="68"/>
  <c r="E33" i="68"/>
  <c r="H32" i="68"/>
  <c r="E32" i="68"/>
  <c r="H31" i="68"/>
  <c r="E31" i="68"/>
  <c r="H30" i="68"/>
  <c r="E30" i="68"/>
  <c r="H29" i="68"/>
  <c r="E29" i="68"/>
  <c r="H28" i="68"/>
  <c r="E28" i="68"/>
  <c r="H27" i="68"/>
  <c r="E27" i="68"/>
  <c r="H26" i="68"/>
  <c r="E26" i="68"/>
  <c r="H25" i="68"/>
  <c r="E25" i="68"/>
  <c r="H24" i="68"/>
  <c r="E24" i="68"/>
  <c r="H23" i="68"/>
  <c r="E23" i="68"/>
  <c r="H22" i="68"/>
  <c r="E22" i="68"/>
  <c r="H21" i="68"/>
  <c r="E21" i="68"/>
  <c r="H20" i="68"/>
  <c r="E20" i="68"/>
  <c r="H19" i="68"/>
  <c r="E19" i="68"/>
  <c r="H18" i="68"/>
  <c r="E18" i="68"/>
  <c r="H17" i="68"/>
  <c r="E17" i="68"/>
  <c r="H16" i="68"/>
  <c r="E16" i="68"/>
  <c r="H15" i="68"/>
  <c r="E15" i="68"/>
  <c r="H14" i="68"/>
  <c r="E14" i="68"/>
  <c r="H13" i="68"/>
  <c r="E13" i="68"/>
  <c r="H12" i="68"/>
  <c r="E12" i="68"/>
  <c r="H11" i="68"/>
  <c r="E11" i="68"/>
  <c r="H10" i="68"/>
  <c r="E10" i="68"/>
  <c r="H9" i="68"/>
  <c r="E9" i="68"/>
  <c r="H8" i="68"/>
  <c r="E8" i="68"/>
  <c r="H7" i="68"/>
  <c r="E7" i="68"/>
  <c r="H6" i="68"/>
  <c r="E6" i="68"/>
  <c r="H5" i="68"/>
  <c r="E5" i="68"/>
  <c r="H4" i="68"/>
  <c r="E4" i="68"/>
  <c r="C26" i="67"/>
  <c r="C25" i="67"/>
  <c r="C24" i="67"/>
  <c r="C23" i="67"/>
  <c r="C22" i="67"/>
  <c r="F19" i="67"/>
  <c r="F18" i="67"/>
  <c r="F17" i="67"/>
  <c r="F16" i="67"/>
  <c r="F15" i="67"/>
  <c r="F14" i="67"/>
  <c r="F13" i="67"/>
  <c r="F12" i="67"/>
  <c r="F11" i="67"/>
  <c r="F10" i="67"/>
  <c r="F9" i="67"/>
  <c r="F8" i="67"/>
  <c r="F7" i="67"/>
  <c r="F6" i="67"/>
  <c r="F5" i="67"/>
  <c r="F4" i="67"/>
  <c r="C65" i="66"/>
  <c r="C64" i="66"/>
  <c r="C62" i="66"/>
  <c r="C61" i="66"/>
  <c r="C60" i="66"/>
  <c r="C59" i="66"/>
  <c r="C57" i="66"/>
  <c r="C56" i="66"/>
  <c r="C52" i="66"/>
  <c r="E52" i="66" s="1"/>
  <c r="C51" i="66"/>
  <c r="E51" i="66" s="1"/>
  <c r="C50" i="66"/>
  <c r="E50" i="66" s="1"/>
  <c r="C49" i="66"/>
  <c r="E49" i="66" s="1"/>
  <c r="C48" i="66"/>
  <c r="E48" i="66" s="1"/>
  <c r="H43" i="66"/>
  <c r="E43" i="66"/>
  <c r="H42" i="66"/>
  <c r="E42" i="66"/>
  <c r="H41" i="66"/>
  <c r="E41" i="66"/>
  <c r="H40" i="66"/>
  <c r="E40" i="66"/>
  <c r="H39" i="66"/>
  <c r="E39" i="66"/>
  <c r="H38" i="66"/>
  <c r="E38" i="66"/>
  <c r="H37" i="66"/>
  <c r="E37" i="66"/>
  <c r="H36" i="66"/>
  <c r="E36" i="66"/>
  <c r="H35" i="66"/>
  <c r="E35" i="66"/>
  <c r="H34" i="66"/>
  <c r="E34" i="66"/>
  <c r="H33" i="66"/>
  <c r="E33" i="66"/>
  <c r="H32" i="66"/>
  <c r="E32" i="66"/>
  <c r="H31" i="66"/>
  <c r="E31" i="66"/>
  <c r="H30" i="66"/>
  <c r="E30" i="66"/>
  <c r="H29" i="66"/>
  <c r="E29" i="66"/>
  <c r="H28" i="66"/>
  <c r="E28" i="66"/>
  <c r="H27" i="66"/>
  <c r="E27" i="66"/>
  <c r="H26" i="66"/>
  <c r="E26" i="66"/>
  <c r="H25" i="66"/>
  <c r="E25" i="66"/>
  <c r="H24" i="66"/>
  <c r="E24" i="66"/>
  <c r="H23" i="66"/>
  <c r="E23" i="66"/>
  <c r="H22" i="66"/>
  <c r="E22" i="66"/>
  <c r="H21" i="66"/>
  <c r="E21" i="66"/>
  <c r="H20" i="66"/>
  <c r="E20" i="66"/>
  <c r="H19" i="66"/>
  <c r="E19" i="66"/>
  <c r="H18" i="66"/>
  <c r="E18" i="66"/>
  <c r="H17" i="66"/>
  <c r="E17" i="66"/>
  <c r="H16" i="66"/>
  <c r="E16" i="66"/>
  <c r="H15" i="66"/>
  <c r="E15" i="66"/>
  <c r="H14" i="66"/>
  <c r="E14" i="66"/>
  <c r="H13" i="66"/>
  <c r="E13" i="66"/>
  <c r="H12" i="66"/>
  <c r="E12" i="66"/>
  <c r="H11" i="66"/>
  <c r="E11" i="66"/>
  <c r="H10" i="66"/>
  <c r="E10" i="66"/>
  <c r="H9" i="66"/>
  <c r="E9" i="66"/>
  <c r="H8" i="66"/>
  <c r="E8" i="66"/>
  <c r="H7" i="66"/>
  <c r="E7" i="66"/>
  <c r="H6" i="66"/>
  <c r="E6" i="66"/>
  <c r="H5" i="66"/>
  <c r="E5" i="66"/>
  <c r="H4" i="66"/>
  <c r="E4" i="66"/>
  <c r="C28" i="63" l="1"/>
  <c r="C49" i="61"/>
  <c r="C48" i="61"/>
  <c r="C47" i="61"/>
  <c r="C46" i="61"/>
  <c r="C45" i="61"/>
  <c r="C44" i="61"/>
  <c r="C43" i="61"/>
  <c r="C42" i="61"/>
  <c r="C41" i="61"/>
  <c r="C21" i="62"/>
  <c r="C20" i="62"/>
  <c r="C19" i="62"/>
  <c r="C18" i="62"/>
  <c r="C44" i="59"/>
  <c r="C43" i="59"/>
  <c r="C42" i="59"/>
  <c r="C41" i="59"/>
  <c r="C40" i="59"/>
  <c r="C39" i="59"/>
  <c r="C38" i="59"/>
  <c r="C18" i="57"/>
  <c r="C17" i="57"/>
  <c r="C26" i="56"/>
  <c r="C24" i="56"/>
  <c r="C23" i="56"/>
  <c r="C22" i="56"/>
  <c r="C26" i="27"/>
  <c r="C25" i="27"/>
  <c r="C24" i="27"/>
  <c r="C23" i="27"/>
  <c r="C22" i="27"/>
  <c r="C65" i="23"/>
  <c r="C64" i="23"/>
  <c r="C61" i="23"/>
  <c r="C60" i="23"/>
  <c r="C59" i="23"/>
  <c r="C57" i="23"/>
  <c r="C56" i="23"/>
  <c r="C51" i="23"/>
  <c r="C48" i="23"/>
  <c r="C24" i="44"/>
  <c r="C23" i="44"/>
  <c r="C22" i="44"/>
  <c r="C22" i="46"/>
  <c r="C21" i="52"/>
  <c r="C20" i="52"/>
  <c r="C19" i="52"/>
  <c r="C18" i="52"/>
  <c r="C23" i="53"/>
  <c r="C22" i="53"/>
  <c r="C21" i="53"/>
  <c r="C49" i="42"/>
  <c r="C48" i="42"/>
  <c r="C47" i="42"/>
  <c r="C46" i="42"/>
  <c r="C45" i="42"/>
  <c r="C44" i="42"/>
  <c r="C43" i="42"/>
  <c r="C42" i="42"/>
  <c r="C41" i="42"/>
  <c r="C137" i="43"/>
  <c r="C136" i="43"/>
  <c r="C135" i="43"/>
  <c r="C134" i="43"/>
  <c r="C133" i="43"/>
  <c r="C36" i="51"/>
  <c r="C45" i="55"/>
  <c r="C44" i="55"/>
  <c r="C43" i="55"/>
  <c r="C42" i="55"/>
  <c r="C41" i="55"/>
  <c r="C40" i="55"/>
  <c r="C39" i="55"/>
  <c r="C38" i="55"/>
  <c r="C39" i="6"/>
  <c r="C36" i="6"/>
  <c r="C35" i="6"/>
  <c r="C28" i="21"/>
  <c r="C18" i="18"/>
  <c r="C17" i="18"/>
  <c r="C25" i="56" l="1"/>
  <c r="C45" i="59"/>
  <c r="H22" i="53"/>
  <c r="H23" i="53"/>
  <c r="H21" i="53"/>
  <c r="H23" i="64"/>
  <c r="H22" i="64"/>
  <c r="H21" i="64"/>
  <c r="E5" i="53" l="1"/>
  <c r="H30" i="14" l="1"/>
  <c r="E28" i="14"/>
  <c r="E27" i="14"/>
  <c r="E25" i="14"/>
  <c r="E29" i="14"/>
  <c r="E24" i="14"/>
  <c r="E23" i="14"/>
  <c r="E20" i="14"/>
  <c r="E19" i="14"/>
  <c r="E16" i="14"/>
  <c r="E15" i="14"/>
  <c r="E14" i="14"/>
  <c r="E13" i="14"/>
  <c r="E9" i="14"/>
  <c r="E8" i="14"/>
  <c r="E7" i="14"/>
  <c r="E26" i="14"/>
  <c r="E22" i="14"/>
  <c r="E21" i="14"/>
  <c r="E18" i="14"/>
  <c r="E17" i="14"/>
  <c r="E12" i="14"/>
  <c r="E11" i="14"/>
  <c r="E10" i="14"/>
  <c r="E5" i="14"/>
  <c r="E6" i="14"/>
  <c r="E4" i="14"/>
  <c r="E25" i="6"/>
  <c r="E19" i="6"/>
  <c r="E13" i="6"/>
  <c r="F17" i="44"/>
  <c r="F16" i="44"/>
  <c r="F14" i="57"/>
  <c r="C35" i="14" l="1"/>
  <c r="C34" i="14"/>
  <c r="C33" i="14"/>
  <c r="C32" i="14"/>
  <c r="F133" i="65"/>
  <c r="E133" i="65"/>
  <c r="I132" i="65"/>
  <c r="F132" i="65"/>
  <c r="E132" i="65"/>
  <c r="I131" i="65"/>
  <c r="F131" i="65"/>
  <c r="E131" i="65"/>
  <c r="I130" i="65"/>
  <c r="F130" i="65"/>
  <c r="E130" i="65"/>
  <c r="I129" i="65"/>
  <c r="F129" i="65"/>
  <c r="E129" i="65"/>
  <c r="I128" i="65"/>
  <c r="F128" i="65"/>
  <c r="E128" i="65"/>
  <c r="I127" i="65"/>
  <c r="F127" i="65"/>
  <c r="E127" i="65"/>
  <c r="I126" i="65"/>
  <c r="F126" i="65"/>
  <c r="E126" i="65"/>
  <c r="I125" i="65"/>
  <c r="F125" i="65"/>
  <c r="E125" i="65"/>
  <c r="D57" i="65"/>
  <c r="D56" i="65"/>
  <c r="D55" i="65"/>
  <c r="D54" i="65"/>
  <c r="D53" i="65"/>
  <c r="D52" i="65"/>
  <c r="D51" i="65"/>
  <c r="D50" i="65"/>
  <c r="D49" i="65"/>
  <c r="E40" i="65"/>
  <c r="D40" i="65"/>
  <c r="E39" i="65"/>
  <c r="D39" i="65"/>
  <c r="E38" i="65"/>
  <c r="D38" i="65"/>
  <c r="E37" i="65"/>
  <c r="D37" i="65"/>
  <c r="C28" i="65"/>
  <c r="H41" i="55" l="1"/>
  <c r="E21" i="48" s="1"/>
  <c r="F20" i="30"/>
  <c r="F21" i="30"/>
  <c r="F22" i="30"/>
  <c r="F23" i="30"/>
  <c r="F24" i="30"/>
  <c r="F19" i="30"/>
  <c r="F36" i="42"/>
  <c r="F88" i="65"/>
  <c r="F89" i="65"/>
  <c r="F90" i="65"/>
  <c r="C70" i="65"/>
  <c r="C69" i="65"/>
  <c r="C68" i="65"/>
  <c r="C67" i="65"/>
  <c r="D61" i="65"/>
  <c r="D62" i="65"/>
  <c r="D63" i="65"/>
  <c r="D64" i="65"/>
  <c r="D60" i="65"/>
  <c r="C44" i="65"/>
  <c r="C23" i="65"/>
  <c r="C21" i="65"/>
  <c r="I97" i="65"/>
  <c r="K97" i="65"/>
  <c r="M97" i="65" s="1"/>
  <c r="I98" i="65"/>
  <c r="K98" i="65"/>
  <c r="M98" i="65" s="1"/>
  <c r="I99" i="65"/>
  <c r="K99" i="65"/>
  <c r="M99" i="65" s="1"/>
  <c r="I100" i="65"/>
  <c r="K100" i="65"/>
  <c r="M100" i="65" s="1"/>
  <c r="I101" i="65"/>
  <c r="K101" i="65"/>
  <c r="M101" i="65" s="1"/>
  <c r="I102" i="65"/>
  <c r="K102" i="65"/>
  <c r="M102" i="65" s="1"/>
  <c r="I103" i="65"/>
  <c r="K103" i="65"/>
  <c r="M103" i="65" s="1"/>
  <c r="I96" i="65"/>
  <c r="K96" i="65"/>
  <c r="M96" i="65" s="1"/>
  <c r="H18" i="64"/>
  <c r="E18" i="64"/>
  <c r="H17" i="64"/>
  <c r="E17" i="64"/>
  <c r="H16" i="64"/>
  <c r="E16" i="64"/>
  <c r="H15" i="64"/>
  <c r="E15" i="64"/>
  <c r="H14" i="64"/>
  <c r="E14" i="64"/>
  <c r="H13" i="64"/>
  <c r="E13" i="64"/>
  <c r="H12" i="64"/>
  <c r="E12" i="64"/>
  <c r="H11" i="64"/>
  <c r="E11" i="64"/>
  <c r="H10" i="64"/>
  <c r="E10" i="64"/>
  <c r="H9" i="64"/>
  <c r="E9" i="64"/>
  <c r="H8" i="64"/>
  <c r="E8" i="64"/>
  <c r="H7" i="64"/>
  <c r="E7" i="64"/>
  <c r="H6" i="64"/>
  <c r="E6" i="64"/>
  <c r="H5" i="64"/>
  <c r="E5" i="64"/>
  <c r="H4" i="64"/>
  <c r="E4" i="64"/>
  <c r="F24" i="63"/>
  <c r="F23" i="63"/>
  <c r="F22" i="63"/>
  <c r="F21" i="63"/>
  <c r="F20" i="63"/>
  <c r="F19" i="63"/>
  <c r="F18" i="63"/>
  <c r="F17" i="63"/>
  <c r="F16" i="63"/>
  <c r="F15" i="63"/>
  <c r="F14" i="63"/>
  <c r="F13" i="63"/>
  <c r="F12" i="63"/>
  <c r="F11" i="63"/>
  <c r="F10" i="63"/>
  <c r="F9" i="63"/>
  <c r="F8" i="63"/>
  <c r="F7" i="63"/>
  <c r="F6" i="63"/>
  <c r="F5" i="63"/>
  <c r="F4" i="63"/>
  <c r="D21" i="62"/>
  <c r="C40" i="65" s="1"/>
  <c r="D20" i="62"/>
  <c r="C39" i="65" s="1"/>
  <c r="D19" i="62"/>
  <c r="C38" i="65" s="1"/>
  <c r="D18" i="62"/>
  <c r="C37" i="65" s="1"/>
  <c r="F15" i="62"/>
  <c r="F14" i="62"/>
  <c r="F13" i="62"/>
  <c r="F12" i="62"/>
  <c r="F11" i="62"/>
  <c r="F10" i="62"/>
  <c r="F9" i="62"/>
  <c r="F8" i="62"/>
  <c r="F7" i="62"/>
  <c r="F6" i="62"/>
  <c r="F5" i="62"/>
  <c r="F4" i="62"/>
  <c r="F49" i="61"/>
  <c r="F47" i="61"/>
  <c r="F45" i="61"/>
  <c r="F42" i="61"/>
  <c r="F41" i="61"/>
  <c r="F35" i="61"/>
  <c r="F34" i="61"/>
  <c r="F33" i="61"/>
  <c r="F32" i="61"/>
  <c r="F31" i="61"/>
  <c r="F30" i="61"/>
  <c r="F29" i="61"/>
  <c r="F28" i="61"/>
  <c r="F27" i="61"/>
  <c r="F26" i="61"/>
  <c r="F25" i="61"/>
  <c r="F24" i="61"/>
  <c r="F23" i="61"/>
  <c r="F22" i="61"/>
  <c r="F21" i="61"/>
  <c r="F20" i="61"/>
  <c r="F19" i="61"/>
  <c r="F18" i="61"/>
  <c r="F17" i="61"/>
  <c r="F16" i="61"/>
  <c r="F15" i="61"/>
  <c r="F14" i="61"/>
  <c r="F13" i="61"/>
  <c r="F12" i="61"/>
  <c r="F11" i="61"/>
  <c r="F10" i="61"/>
  <c r="F9" i="61"/>
  <c r="F8" i="61"/>
  <c r="F7" i="61"/>
  <c r="F6" i="61"/>
  <c r="F5" i="61"/>
  <c r="F4" i="61"/>
  <c r="H43" i="60"/>
  <c r="E43" i="60"/>
  <c r="H42" i="60"/>
  <c r="E42" i="60"/>
  <c r="H41" i="60"/>
  <c r="E41" i="60"/>
  <c r="H40" i="60"/>
  <c r="E40" i="60"/>
  <c r="H39" i="60"/>
  <c r="E39" i="60"/>
  <c r="H38" i="60"/>
  <c r="E38" i="60"/>
  <c r="H37" i="60"/>
  <c r="E37" i="60"/>
  <c r="H36" i="60"/>
  <c r="E36" i="60"/>
  <c r="H35" i="60"/>
  <c r="E35" i="60"/>
  <c r="H34" i="60"/>
  <c r="E34" i="60"/>
  <c r="H33" i="60"/>
  <c r="E33" i="60"/>
  <c r="H32" i="60"/>
  <c r="E32" i="60"/>
  <c r="H31" i="60"/>
  <c r="E31" i="60"/>
  <c r="C59" i="60" s="1"/>
  <c r="H30" i="60"/>
  <c r="E30" i="60"/>
  <c r="H29" i="60"/>
  <c r="E29" i="60"/>
  <c r="H28" i="60"/>
  <c r="E28" i="60"/>
  <c r="H27" i="60"/>
  <c r="E27" i="60"/>
  <c r="H26" i="60"/>
  <c r="E26" i="60"/>
  <c r="H25" i="60"/>
  <c r="E25" i="60"/>
  <c r="H24" i="60"/>
  <c r="E24" i="60"/>
  <c r="H23" i="60"/>
  <c r="E23" i="60"/>
  <c r="H22" i="60"/>
  <c r="E22" i="60"/>
  <c r="H21" i="60"/>
  <c r="E21" i="60"/>
  <c r="C62" i="60" s="1"/>
  <c r="H20" i="60"/>
  <c r="E20" i="60"/>
  <c r="H19" i="60"/>
  <c r="E19" i="60"/>
  <c r="H18" i="60"/>
  <c r="E18" i="60"/>
  <c r="H17" i="60"/>
  <c r="E17" i="60"/>
  <c r="H16" i="60"/>
  <c r="E16" i="60"/>
  <c r="H15" i="60"/>
  <c r="E15" i="60"/>
  <c r="H14" i="60"/>
  <c r="E14" i="60"/>
  <c r="H13" i="60"/>
  <c r="E13" i="60"/>
  <c r="H12" i="60"/>
  <c r="E12" i="60"/>
  <c r="H11" i="60"/>
  <c r="E11" i="60"/>
  <c r="H10" i="60"/>
  <c r="E10" i="60"/>
  <c r="H9" i="60"/>
  <c r="E9" i="60"/>
  <c r="H8" i="60"/>
  <c r="E8" i="60"/>
  <c r="H7" i="60"/>
  <c r="E7" i="60"/>
  <c r="H6" i="60"/>
  <c r="E6" i="60"/>
  <c r="C65" i="60" s="1"/>
  <c r="H5" i="60"/>
  <c r="E5" i="60"/>
  <c r="H4" i="60"/>
  <c r="E4" i="60"/>
  <c r="H44" i="59"/>
  <c r="E24" i="65" s="1"/>
  <c r="C22" i="65"/>
  <c r="H41" i="59"/>
  <c r="E21" i="65" s="1"/>
  <c r="H40" i="59"/>
  <c r="E20" i="65" s="1"/>
  <c r="H39" i="59"/>
  <c r="E19" i="65" s="1"/>
  <c r="H38" i="59"/>
  <c r="E18" i="65" s="1"/>
  <c r="F32" i="59"/>
  <c r="F31" i="59"/>
  <c r="F30" i="59"/>
  <c r="F29" i="59"/>
  <c r="F28" i="59"/>
  <c r="F27" i="59"/>
  <c r="F26" i="59"/>
  <c r="F25" i="59"/>
  <c r="F24" i="59"/>
  <c r="F23" i="59"/>
  <c r="F22" i="59"/>
  <c r="F21" i="59"/>
  <c r="F20" i="59"/>
  <c r="F19" i="59"/>
  <c r="F18" i="59"/>
  <c r="F17" i="59"/>
  <c r="F16" i="59"/>
  <c r="F15" i="59"/>
  <c r="F14" i="59"/>
  <c r="F13" i="59"/>
  <c r="F12" i="59"/>
  <c r="F11" i="59"/>
  <c r="F10" i="59"/>
  <c r="F9" i="59"/>
  <c r="F8" i="59"/>
  <c r="F7" i="59"/>
  <c r="F6" i="59"/>
  <c r="F5" i="59"/>
  <c r="F4" i="59"/>
  <c r="H30" i="58"/>
  <c r="E30" i="58"/>
  <c r="H29" i="58"/>
  <c r="E29" i="58"/>
  <c r="H28" i="58"/>
  <c r="E28" i="58"/>
  <c r="H27" i="58"/>
  <c r="E27" i="58"/>
  <c r="H26" i="58"/>
  <c r="E26" i="58"/>
  <c r="H25" i="58"/>
  <c r="E25" i="58"/>
  <c r="H24" i="58"/>
  <c r="E24" i="58"/>
  <c r="H23" i="58"/>
  <c r="E23" i="58"/>
  <c r="H22" i="58"/>
  <c r="E22" i="58"/>
  <c r="H21" i="58"/>
  <c r="E21" i="58"/>
  <c r="H20" i="58"/>
  <c r="E20" i="58"/>
  <c r="H19" i="58"/>
  <c r="E19" i="58"/>
  <c r="H18" i="58"/>
  <c r="E18" i="58"/>
  <c r="H17" i="58"/>
  <c r="E17" i="58"/>
  <c r="H16" i="58"/>
  <c r="E16" i="58"/>
  <c r="H15" i="58"/>
  <c r="E15" i="58"/>
  <c r="H14" i="58"/>
  <c r="E14" i="58"/>
  <c r="H13" i="58"/>
  <c r="E13" i="58"/>
  <c r="H12" i="58"/>
  <c r="E12" i="58"/>
  <c r="H11" i="58"/>
  <c r="E11" i="58"/>
  <c r="H10" i="58"/>
  <c r="E10" i="58"/>
  <c r="H9" i="58"/>
  <c r="E9" i="58"/>
  <c r="H8" i="58"/>
  <c r="E8" i="58"/>
  <c r="H7" i="58"/>
  <c r="E7" i="58"/>
  <c r="H6" i="58"/>
  <c r="E6" i="58"/>
  <c r="H5" i="58"/>
  <c r="E5" i="58"/>
  <c r="H4" i="58"/>
  <c r="E4" i="58"/>
  <c r="B42" i="57"/>
  <c r="B40" i="57"/>
  <c r="F13" i="57"/>
  <c r="F12" i="57"/>
  <c r="F11" i="57"/>
  <c r="F10" i="57"/>
  <c r="F9" i="57"/>
  <c r="F8" i="57"/>
  <c r="F7" i="57"/>
  <c r="F6" i="57"/>
  <c r="F5" i="57"/>
  <c r="F4" i="57"/>
  <c r="C46" i="65"/>
  <c r="C43" i="65"/>
  <c r="C45" i="65"/>
  <c r="F19" i="56"/>
  <c r="F18" i="56"/>
  <c r="F17" i="56"/>
  <c r="F16" i="56"/>
  <c r="F15" i="56"/>
  <c r="F14" i="56"/>
  <c r="F13" i="56"/>
  <c r="F12" i="56"/>
  <c r="F11" i="56"/>
  <c r="F10" i="56"/>
  <c r="F9" i="56"/>
  <c r="F8" i="56"/>
  <c r="F7" i="56"/>
  <c r="F6" i="56"/>
  <c r="F5" i="56"/>
  <c r="F4" i="56"/>
  <c r="B13" i="54"/>
  <c r="C24" i="48"/>
  <c r="C23" i="48"/>
  <c r="C22" i="48"/>
  <c r="C20" i="48"/>
  <c r="C19" i="48"/>
  <c r="C18" i="48"/>
  <c r="F31" i="55"/>
  <c r="F32" i="55"/>
  <c r="F30" i="55"/>
  <c r="F29" i="55"/>
  <c r="F28" i="55"/>
  <c r="F27" i="55"/>
  <c r="F26" i="55"/>
  <c r="F25" i="55"/>
  <c r="F24" i="55"/>
  <c r="F23" i="55"/>
  <c r="F22" i="55"/>
  <c r="F21" i="55"/>
  <c r="F20" i="55"/>
  <c r="F19" i="55"/>
  <c r="F18" i="55"/>
  <c r="F17" i="55"/>
  <c r="F16" i="55"/>
  <c r="F15" i="55"/>
  <c r="F14" i="55"/>
  <c r="F13" i="55"/>
  <c r="F12" i="55"/>
  <c r="F11" i="55"/>
  <c r="F10" i="55"/>
  <c r="F9" i="55"/>
  <c r="F8" i="55"/>
  <c r="F7" i="55"/>
  <c r="F6" i="55"/>
  <c r="F5" i="55"/>
  <c r="F4" i="55"/>
  <c r="D40" i="48"/>
  <c r="E40" i="48"/>
  <c r="D41" i="48"/>
  <c r="E41" i="48"/>
  <c r="D42" i="48"/>
  <c r="E42" i="48"/>
  <c r="E39" i="48"/>
  <c r="D39" i="48"/>
  <c r="E8" i="53"/>
  <c r="E9" i="53"/>
  <c r="E10" i="53"/>
  <c r="E11" i="53"/>
  <c r="E12" i="53"/>
  <c r="E13" i="53"/>
  <c r="E14" i="53"/>
  <c r="E15" i="53"/>
  <c r="E16" i="53"/>
  <c r="E17" i="53"/>
  <c r="E18" i="53"/>
  <c r="E7" i="53"/>
  <c r="E6" i="53"/>
  <c r="E4" i="53"/>
  <c r="D21" i="52"/>
  <c r="C42" i="48" s="1"/>
  <c r="D20" i="52"/>
  <c r="C41" i="48" s="1"/>
  <c r="D19" i="52"/>
  <c r="C40" i="48" s="1"/>
  <c r="D18" i="52"/>
  <c r="C39" i="48" s="1"/>
  <c r="E30" i="51"/>
  <c r="H30" i="51"/>
  <c r="E14" i="51"/>
  <c r="E22" i="51"/>
  <c r="E29" i="51"/>
  <c r="E23" i="51"/>
  <c r="E24" i="51"/>
  <c r="E25" i="51"/>
  <c r="C34" i="51" s="1"/>
  <c r="E15" i="51"/>
  <c r="E16" i="51"/>
  <c r="E17" i="51"/>
  <c r="E26" i="51"/>
  <c r="E27" i="51"/>
  <c r="E28" i="51"/>
  <c r="E13" i="51"/>
  <c r="E18" i="51"/>
  <c r="C32" i="51" s="1"/>
  <c r="E19" i="51"/>
  <c r="E20" i="51"/>
  <c r="E21" i="51"/>
  <c r="E4" i="51"/>
  <c r="E6" i="51"/>
  <c r="E7" i="51"/>
  <c r="E5" i="51"/>
  <c r="E8" i="51"/>
  <c r="E9" i="51"/>
  <c r="E10" i="51"/>
  <c r="E11" i="51"/>
  <c r="E12" i="51"/>
  <c r="H29" i="51"/>
  <c r="H28" i="51"/>
  <c r="H27" i="51"/>
  <c r="H26" i="51"/>
  <c r="H25" i="51"/>
  <c r="H24" i="51"/>
  <c r="H23" i="51"/>
  <c r="H22" i="51"/>
  <c r="H21" i="51"/>
  <c r="H20" i="51"/>
  <c r="H19" i="51"/>
  <c r="H18" i="51"/>
  <c r="H17" i="51"/>
  <c r="H16" i="51"/>
  <c r="H15" i="51"/>
  <c r="H14" i="51"/>
  <c r="H13" i="51"/>
  <c r="H12" i="51"/>
  <c r="H11" i="51"/>
  <c r="H10" i="51"/>
  <c r="H9" i="51"/>
  <c r="H8" i="51"/>
  <c r="H7" i="51"/>
  <c r="H6" i="51"/>
  <c r="H5" i="51"/>
  <c r="H4" i="51"/>
  <c r="H18" i="53"/>
  <c r="H17" i="53"/>
  <c r="H16" i="53"/>
  <c r="H15" i="53"/>
  <c r="H14" i="53"/>
  <c r="H13" i="53"/>
  <c r="H12" i="53"/>
  <c r="H11" i="53"/>
  <c r="H10" i="53"/>
  <c r="H9" i="53"/>
  <c r="H8" i="53"/>
  <c r="H7" i="53"/>
  <c r="H6" i="53"/>
  <c r="H5" i="53"/>
  <c r="H4" i="53"/>
  <c r="F4" i="21"/>
  <c r="F5" i="21"/>
  <c r="F6" i="21"/>
  <c r="F7" i="21"/>
  <c r="F8" i="21"/>
  <c r="F9" i="21"/>
  <c r="F10" i="21"/>
  <c r="F11" i="21"/>
  <c r="F12" i="21"/>
  <c r="F13" i="21"/>
  <c r="F14" i="21"/>
  <c r="F15" i="21"/>
  <c r="F16" i="21"/>
  <c r="F17" i="21"/>
  <c r="F18" i="21"/>
  <c r="F19" i="21"/>
  <c r="F20" i="21"/>
  <c r="F21" i="21"/>
  <c r="F22" i="21"/>
  <c r="F23" i="21"/>
  <c r="F24" i="21"/>
  <c r="C30" i="48"/>
  <c r="H4" i="14"/>
  <c r="H5" i="14"/>
  <c r="H6" i="14"/>
  <c r="H7" i="14"/>
  <c r="H8" i="14"/>
  <c r="H9" i="14"/>
  <c r="H10" i="14"/>
  <c r="H11" i="14"/>
  <c r="H12" i="14"/>
  <c r="H13" i="14"/>
  <c r="H14" i="14"/>
  <c r="H15" i="14"/>
  <c r="H16" i="14"/>
  <c r="H17" i="14"/>
  <c r="H18" i="14"/>
  <c r="H19" i="14"/>
  <c r="H20" i="14"/>
  <c r="H21" i="14"/>
  <c r="H22" i="14"/>
  <c r="H23" i="14"/>
  <c r="H24" i="14"/>
  <c r="H25" i="14"/>
  <c r="H26" i="14"/>
  <c r="H27" i="14"/>
  <c r="H28" i="14"/>
  <c r="H29" i="14"/>
  <c r="E4" i="6"/>
  <c r="H4" i="6"/>
  <c r="E5" i="6"/>
  <c r="H5" i="6"/>
  <c r="E6" i="6"/>
  <c r="C34" i="6" s="1"/>
  <c r="H6" i="6"/>
  <c r="E7" i="6"/>
  <c r="H7" i="6"/>
  <c r="E8" i="6"/>
  <c r="H8" i="6"/>
  <c r="E9" i="6"/>
  <c r="H9" i="6"/>
  <c r="E10" i="6"/>
  <c r="H10" i="6"/>
  <c r="E11" i="6"/>
  <c r="H11" i="6"/>
  <c r="E12" i="6"/>
  <c r="H12" i="6"/>
  <c r="H13" i="6"/>
  <c r="E14" i="6"/>
  <c r="H14" i="6"/>
  <c r="E15" i="6"/>
  <c r="H15" i="6"/>
  <c r="E16" i="6"/>
  <c r="H16" i="6"/>
  <c r="E17" i="6"/>
  <c r="H17" i="6"/>
  <c r="E18" i="6"/>
  <c r="H18" i="6"/>
  <c r="H19" i="6"/>
  <c r="E20" i="6"/>
  <c r="H20" i="6"/>
  <c r="E21" i="6"/>
  <c r="H21" i="6"/>
  <c r="E22" i="6"/>
  <c r="H22" i="6"/>
  <c r="E23" i="6"/>
  <c r="H23" i="6"/>
  <c r="E24" i="6"/>
  <c r="C57" i="48" s="1"/>
  <c r="H24" i="6"/>
  <c r="H25" i="6"/>
  <c r="E26" i="6"/>
  <c r="H26" i="6"/>
  <c r="E27" i="6"/>
  <c r="H27" i="6"/>
  <c r="E28" i="6"/>
  <c r="H28" i="6"/>
  <c r="E29" i="6"/>
  <c r="H29" i="6"/>
  <c r="E30" i="6"/>
  <c r="H30" i="6"/>
  <c r="E31" i="6"/>
  <c r="H31" i="6"/>
  <c r="C60" i="48"/>
  <c r="B42" i="18"/>
  <c r="B30" i="44"/>
  <c r="E28" i="48" s="1"/>
  <c r="C107" i="43"/>
  <c r="F91" i="48" s="1"/>
  <c r="F121" i="48"/>
  <c r="C108" i="43"/>
  <c r="F92" i="48" s="1"/>
  <c r="C109" i="43"/>
  <c r="F93" i="48"/>
  <c r="D133" i="43"/>
  <c r="D63" i="48" s="1"/>
  <c r="C115" i="43"/>
  <c r="H115" i="43"/>
  <c r="I100" i="48" s="1"/>
  <c r="C116" i="43"/>
  <c r="C117" i="43"/>
  <c r="F102" i="48"/>
  <c r="D134" i="43"/>
  <c r="D64" i="48" s="1"/>
  <c r="C119" i="43"/>
  <c r="H119" i="43"/>
  <c r="I105" i="48" s="1"/>
  <c r="C120" i="43"/>
  <c r="F106" i="48" s="1"/>
  <c r="C121" i="43"/>
  <c r="H121" i="43" s="1"/>
  <c r="I107" i="48" s="1"/>
  <c r="C65" i="48"/>
  <c r="D135" i="43"/>
  <c r="D65" i="48" s="1"/>
  <c r="C124" i="43"/>
  <c r="C125" i="43"/>
  <c r="H136" i="43"/>
  <c r="C126" i="43"/>
  <c r="F113" i="48" s="1"/>
  <c r="D136" i="43"/>
  <c r="D66" i="48" s="1"/>
  <c r="C129" i="43"/>
  <c r="H129" i="43" s="1"/>
  <c r="I117" i="48" s="1"/>
  <c r="C130" i="43"/>
  <c r="H130" i="43" s="1"/>
  <c r="I118" i="48" s="1"/>
  <c r="C131" i="43"/>
  <c r="H131" i="43" s="1"/>
  <c r="I119" i="48" s="1"/>
  <c r="D137" i="43"/>
  <c r="G125" i="48" s="1"/>
  <c r="C70" i="48"/>
  <c r="C44" i="48"/>
  <c r="D44" i="48"/>
  <c r="C45" i="48"/>
  <c r="D45" i="48"/>
  <c r="D46" i="48"/>
  <c r="C47" i="48"/>
  <c r="D47" i="48"/>
  <c r="C48" i="48"/>
  <c r="D48" i="48"/>
  <c r="D170" i="48"/>
  <c r="J139" i="48" s="1"/>
  <c r="D49" i="48"/>
  <c r="D50" i="48"/>
  <c r="F48" i="42"/>
  <c r="G172" i="48" s="1"/>
  <c r="L137" i="48" s="1"/>
  <c r="D51" i="48"/>
  <c r="F49" i="42"/>
  <c r="D52" i="48"/>
  <c r="F84" i="48"/>
  <c r="F85" i="48"/>
  <c r="F86" i="48"/>
  <c r="G91" i="48"/>
  <c r="H107" i="43"/>
  <c r="I91" i="48"/>
  <c r="G92" i="48"/>
  <c r="H108" i="43"/>
  <c r="I92" i="48"/>
  <c r="G93" i="48"/>
  <c r="H109" i="43"/>
  <c r="I93" i="48" s="1"/>
  <c r="C110" i="43"/>
  <c r="H110" i="43" s="1"/>
  <c r="I94" i="48" s="1"/>
  <c r="F94" i="48"/>
  <c r="G94" i="48"/>
  <c r="C111" i="43"/>
  <c r="F95" i="48" s="1"/>
  <c r="G95" i="48"/>
  <c r="C112" i="43"/>
  <c r="F97" i="48" s="1"/>
  <c r="G97" i="48"/>
  <c r="C113" i="43"/>
  <c r="F98" i="48"/>
  <c r="G98" i="48"/>
  <c r="C114" i="43"/>
  <c r="F99" i="48"/>
  <c r="G99" i="48"/>
  <c r="H114" i="43"/>
  <c r="I99" i="48" s="1"/>
  <c r="G100" i="48"/>
  <c r="F101" i="48"/>
  <c r="G101" i="48"/>
  <c r="H116" i="43"/>
  <c r="I101" i="48"/>
  <c r="G102" i="48"/>
  <c r="C118" i="43"/>
  <c r="H118" i="43" s="1"/>
  <c r="I104" i="48" s="1"/>
  <c r="G104" i="48"/>
  <c r="F105" i="48"/>
  <c r="G105" i="48"/>
  <c r="G106" i="48"/>
  <c r="F107" i="48"/>
  <c r="G107" i="48"/>
  <c r="C122" i="43"/>
  <c r="F108" i="48" s="1"/>
  <c r="G108" i="48"/>
  <c r="C123" i="43"/>
  <c r="F109" i="48" s="1"/>
  <c r="G109" i="48"/>
  <c r="F111" i="48"/>
  <c r="G111" i="48"/>
  <c r="H124" i="43"/>
  <c r="I111" i="48" s="1"/>
  <c r="G112" i="48"/>
  <c r="H125" i="43"/>
  <c r="I112" i="48"/>
  <c r="G113" i="48"/>
  <c r="C127" i="43"/>
  <c r="H127" i="43" s="1"/>
  <c r="I114" i="48" s="1"/>
  <c r="F114" i="48"/>
  <c r="G114" i="48"/>
  <c r="C128" i="43"/>
  <c r="F115" i="48" s="1"/>
  <c r="H128" i="43"/>
  <c r="I115" i="48" s="1"/>
  <c r="G115" i="48"/>
  <c r="F117" i="48"/>
  <c r="G117" i="48"/>
  <c r="F118" i="48"/>
  <c r="G118" i="48"/>
  <c r="F119" i="48"/>
  <c r="G119" i="48"/>
  <c r="G121" i="48"/>
  <c r="G122" i="48"/>
  <c r="G123" i="48"/>
  <c r="G124" i="48"/>
  <c r="F128" i="48"/>
  <c r="F129" i="48"/>
  <c r="F130" i="48"/>
  <c r="I165" i="48"/>
  <c r="I136" i="48" s="1"/>
  <c r="D165" i="48"/>
  <c r="J136" i="48" s="1"/>
  <c r="E165" i="48"/>
  <c r="I172" i="48"/>
  <c r="I137" i="48"/>
  <c r="E172" i="48"/>
  <c r="K137" i="48" s="1"/>
  <c r="I171" i="48"/>
  <c r="I138" i="48" s="1"/>
  <c r="E171" i="48"/>
  <c r="K138" i="48" s="1"/>
  <c r="I170" i="48"/>
  <c r="I139" i="48" s="1"/>
  <c r="E170" i="48"/>
  <c r="K139" i="48" s="1"/>
  <c r="I169" i="48"/>
  <c r="I140" i="48"/>
  <c r="E169" i="48"/>
  <c r="K140" i="48" s="1"/>
  <c r="I168" i="48"/>
  <c r="I141" i="48" s="1"/>
  <c r="E168" i="48"/>
  <c r="K141" i="48" s="1"/>
  <c r="I167" i="48"/>
  <c r="I142" i="48" s="1"/>
  <c r="E167" i="48"/>
  <c r="K142" i="48" s="1"/>
  <c r="I166" i="48"/>
  <c r="I143" i="48"/>
  <c r="E166" i="48"/>
  <c r="K143" i="48" s="1"/>
  <c r="F165" i="48"/>
  <c r="M136" i="48" s="1"/>
  <c r="F166" i="48"/>
  <c r="F167" i="48"/>
  <c r="F168" i="48"/>
  <c r="F169" i="48"/>
  <c r="F170" i="48"/>
  <c r="F171" i="48"/>
  <c r="F172" i="48"/>
  <c r="E173" i="48"/>
  <c r="F173" i="48"/>
  <c r="E4" i="23"/>
  <c r="H4" i="23"/>
  <c r="E5" i="23"/>
  <c r="H5" i="23"/>
  <c r="E6" i="23"/>
  <c r="E51" i="23"/>
  <c r="H6" i="23"/>
  <c r="E7" i="23"/>
  <c r="H7" i="23"/>
  <c r="E8" i="23"/>
  <c r="H8" i="23"/>
  <c r="E9" i="23"/>
  <c r="H9" i="23"/>
  <c r="E10" i="23"/>
  <c r="H10" i="23"/>
  <c r="E11" i="23"/>
  <c r="H11" i="23"/>
  <c r="E12" i="23"/>
  <c r="H12" i="23"/>
  <c r="E13" i="23"/>
  <c r="H13" i="23"/>
  <c r="E14" i="23"/>
  <c r="H14" i="23"/>
  <c r="E15" i="23"/>
  <c r="H15" i="23"/>
  <c r="E16" i="23"/>
  <c r="H16" i="23"/>
  <c r="E17" i="23"/>
  <c r="H17" i="23"/>
  <c r="E18" i="23"/>
  <c r="H18" i="23"/>
  <c r="E19" i="23"/>
  <c r="H19" i="23"/>
  <c r="E20" i="23"/>
  <c r="H20" i="23"/>
  <c r="E21" i="23"/>
  <c r="H21" i="23"/>
  <c r="E22" i="23"/>
  <c r="H22" i="23"/>
  <c r="E23" i="23"/>
  <c r="H23" i="23"/>
  <c r="E24" i="23"/>
  <c r="H24" i="23"/>
  <c r="E25" i="23"/>
  <c r="H25" i="23"/>
  <c r="E26" i="23"/>
  <c r="H26" i="23"/>
  <c r="E27" i="23"/>
  <c r="H27" i="23"/>
  <c r="E28" i="23"/>
  <c r="H28" i="23"/>
  <c r="E29" i="23"/>
  <c r="H29" i="23"/>
  <c r="E30" i="23"/>
  <c r="H30" i="23"/>
  <c r="E31" i="23"/>
  <c r="H31" i="23"/>
  <c r="E32" i="23"/>
  <c r="H32" i="23"/>
  <c r="E33" i="23"/>
  <c r="H33" i="23"/>
  <c r="E34" i="23"/>
  <c r="H34" i="23"/>
  <c r="E35" i="23"/>
  <c r="H35" i="23"/>
  <c r="E36" i="23"/>
  <c r="H36" i="23"/>
  <c r="E37" i="23"/>
  <c r="H37" i="23"/>
  <c r="E38" i="23"/>
  <c r="H38" i="23"/>
  <c r="E39" i="23"/>
  <c r="H39" i="23"/>
  <c r="E40" i="23"/>
  <c r="H40" i="23"/>
  <c r="E41" i="23"/>
  <c r="H41" i="23"/>
  <c r="E42" i="23"/>
  <c r="H42" i="23"/>
  <c r="E43" i="23"/>
  <c r="H43" i="23"/>
  <c r="F4" i="42"/>
  <c r="F5" i="42"/>
  <c r="F6" i="42"/>
  <c r="F7" i="42"/>
  <c r="F8" i="42"/>
  <c r="F9" i="42"/>
  <c r="F10" i="42"/>
  <c r="F11" i="42"/>
  <c r="F12" i="42"/>
  <c r="F13" i="42"/>
  <c r="F14" i="42"/>
  <c r="F15" i="42"/>
  <c r="F16" i="42"/>
  <c r="F17" i="42"/>
  <c r="F18" i="42"/>
  <c r="F19" i="42"/>
  <c r="F20" i="42"/>
  <c r="F21" i="42"/>
  <c r="F22" i="42"/>
  <c r="F23" i="42"/>
  <c r="F24" i="42"/>
  <c r="F25" i="42"/>
  <c r="F26" i="42"/>
  <c r="F27" i="42"/>
  <c r="F28" i="42"/>
  <c r="F29" i="42"/>
  <c r="F30" i="42"/>
  <c r="F31" i="42"/>
  <c r="F32" i="42"/>
  <c r="F33" i="42"/>
  <c r="F34" i="42"/>
  <c r="F35" i="42"/>
  <c r="F4" i="30"/>
  <c r="I4" i="30"/>
  <c r="F5" i="30"/>
  <c r="I5" i="30"/>
  <c r="F6" i="30"/>
  <c r="I6" i="30"/>
  <c r="F7" i="30"/>
  <c r="I7" i="30"/>
  <c r="F8" i="30"/>
  <c r="I8" i="30"/>
  <c r="F9" i="30"/>
  <c r="I9" i="30"/>
  <c r="F10" i="30"/>
  <c r="I10" i="30"/>
  <c r="F11" i="30"/>
  <c r="I11" i="30"/>
  <c r="F12" i="30"/>
  <c r="I12" i="30"/>
  <c r="F13" i="30"/>
  <c r="I13" i="30"/>
  <c r="F14" i="30"/>
  <c r="I14" i="30"/>
  <c r="F15" i="30"/>
  <c r="I15" i="30"/>
  <c r="F16" i="30"/>
  <c r="I16" i="30"/>
  <c r="F17" i="30"/>
  <c r="I17" i="30"/>
  <c r="F18" i="30"/>
  <c r="I18" i="30"/>
  <c r="I19" i="30"/>
  <c r="I20" i="30"/>
  <c r="I21" i="30"/>
  <c r="I22" i="30"/>
  <c r="I23" i="30"/>
  <c r="I24" i="30"/>
  <c r="F4" i="46"/>
  <c r="F5" i="46"/>
  <c r="F6" i="46"/>
  <c r="F7" i="46"/>
  <c r="F8" i="46"/>
  <c r="F9" i="46"/>
  <c r="F10" i="46"/>
  <c r="F11" i="46"/>
  <c r="F12" i="46"/>
  <c r="F13" i="46"/>
  <c r="F14" i="46"/>
  <c r="F15" i="46"/>
  <c r="F16" i="46"/>
  <c r="F17" i="46"/>
  <c r="F18" i="46"/>
  <c r="F19" i="46"/>
  <c r="F4" i="18"/>
  <c r="F5" i="18"/>
  <c r="F6" i="18"/>
  <c r="F7" i="18"/>
  <c r="F8" i="18"/>
  <c r="F9" i="18"/>
  <c r="F10" i="18"/>
  <c r="F11" i="18"/>
  <c r="F12" i="18"/>
  <c r="F13" i="18"/>
  <c r="C23" i="34"/>
  <c r="E23" i="34"/>
  <c r="F4" i="52"/>
  <c r="F5" i="52"/>
  <c r="F6" i="52"/>
  <c r="F7" i="52"/>
  <c r="F8" i="52"/>
  <c r="F9" i="52"/>
  <c r="F10" i="52"/>
  <c r="F11" i="52"/>
  <c r="F12" i="52"/>
  <c r="F13" i="52"/>
  <c r="F14" i="52"/>
  <c r="F15" i="52"/>
  <c r="F4" i="43"/>
  <c r="F5" i="43"/>
  <c r="F6" i="43"/>
  <c r="F7" i="43"/>
  <c r="F8" i="43"/>
  <c r="F9" i="43"/>
  <c r="F10" i="43"/>
  <c r="F11" i="43"/>
  <c r="F12" i="43"/>
  <c r="F13" i="43"/>
  <c r="F14" i="43"/>
  <c r="F15" i="43"/>
  <c r="F16" i="43"/>
  <c r="F17" i="43"/>
  <c r="F18" i="43"/>
  <c r="F19" i="43"/>
  <c r="F20" i="43"/>
  <c r="F21" i="43"/>
  <c r="F22" i="43"/>
  <c r="F23" i="43"/>
  <c r="F24" i="43"/>
  <c r="F25" i="43"/>
  <c r="F26" i="43"/>
  <c r="F27" i="43"/>
  <c r="F28" i="43"/>
  <c r="F29" i="43"/>
  <c r="F30" i="43"/>
  <c r="F31" i="43"/>
  <c r="F32" i="43"/>
  <c r="F33" i="43"/>
  <c r="F34" i="43"/>
  <c r="F35" i="43"/>
  <c r="F36" i="43"/>
  <c r="F37" i="43"/>
  <c r="F38" i="43"/>
  <c r="F39" i="43"/>
  <c r="F40" i="43"/>
  <c r="F41" i="43"/>
  <c r="F42" i="43"/>
  <c r="F43" i="43"/>
  <c r="F44" i="43"/>
  <c r="F45" i="43"/>
  <c r="F46" i="43"/>
  <c r="F47" i="43"/>
  <c r="F48" i="43"/>
  <c r="F49" i="43"/>
  <c r="F50" i="43"/>
  <c r="F51" i="43"/>
  <c r="F52" i="43"/>
  <c r="F53" i="43"/>
  <c r="F54" i="43"/>
  <c r="F55" i="43"/>
  <c r="F56" i="43"/>
  <c r="F57" i="43"/>
  <c r="F58" i="43"/>
  <c r="F59" i="43"/>
  <c r="F60" i="43"/>
  <c r="F61" i="43"/>
  <c r="F62" i="43"/>
  <c r="F63" i="43"/>
  <c r="F64" i="43"/>
  <c r="F65" i="43"/>
  <c r="F66" i="43"/>
  <c r="F67" i="43"/>
  <c r="F68" i="43"/>
  <c r="F69" i="43"/>
  <c r="F70" i="43"/>
  <c r="F71" i="43"/>
  <c r="F72" i="43"/>
  <c r="F73" i="43"/>
  <c r="F74" i="43"/>
  <c r="F75" i="43"/>
  <c r="F76" i="43"/>
  <c r="F77" i="43"/>
  <c r="F78" i="43"/>
  <c r="F79" i="43"/>
  <c r="F80" i="43"/>
  <c r="F81" i="43"/>
  <c r="F82" i="43"/>
  <c r="F83" i="43"/>
  <c r="F84" i="43"/>
  <c r="F85" i="43"/>
  <c r="F86" i="43"/>
  <c r="F87" i="43"/>
  <c r="F88" i="43"/>
  <c r="F89" i="43"/>
  <c r="F90" i="43"/>
  <c r="F91" i="43"/>
  <c r="F92" i="43"/>
  <c r="F93" i="43"/>
  <c r="F94" i="43"/>
  <c r="F95" i="43"/>
  <c r="F96" i="43"/>
  <c r="F97" i="43"/>
  <c r="F98" i="43"/>
  <c r="F99" i="43"/>
  <c r="F100" i="43"/>
  <c r="F101" i="43"/>
  <c r="F102" i="43"/>
  <c r="F103" i="43"/>
  <c r="F4" i="27"/>
  <c r="F5" i="27"/>
  <c r="F6" i="27"/>
  <c r="F7" i="27"/>
  <c r="F8" i="27"/>
  <c r="F9" i="27"/>
  <c r="F10" i="27"/>
  <c r="F11" i="27"/>
  <c r="F12" i="27"/>
  <c r="F13" i="27"/>
  <c r="F14" i="27"/>
  <c r="F15" i="27"/>
  <c r="F16" i="27"/>
  <c r="F17" i="27"/>
  <c r="F18" i="27"/>
  <c r="F19" i="27"/>
  <c r="F4" i="44"/>
  <c r="F5" i="44"/>
  <c r="F6" i="44"/>
  <c r="F7" i="44"/>
  <c r="F8" i="44"/>
  <c r="F9" i="44"/>
  <c r="F10" i="44"/>
  <c r="F11" i="44"/>
  <c r="F12" i="44"/>
  <c r="F13" i="44"/>
  <c r="F14" i="44"/>
  <c r="F15" i="44"/>
  <c r="D33" i="44"/>
  <c r="D34" i="44"/>
  <c r="D35" i="44"/>
  <c r="D36" i="44"/>
  <c r="D37" i="44"/>
  <c r="D38" i="44"/>
  <c r="D39" i="44"/>
  <c r="D40" i="44"/>
  <c r="D41" i="44"/>
  <c r="D42" i="44"/>
  <c r="D43" i="44"/>
  <c r="D44" i="44"/>
  <c r="D45" i="44"/>
  <c r="D46" i="44"/>
  <c r="D47" i="44"/>
  <c r="D48" i="44"/>
  <c r="D49" i="44"/>
  <c r="D50" i="44"/>
  <c r="D51" i="44"/>
  <c r="D52" i="44"/>
  <c r="D53" i="44"/>
  <c r="D54" i="44"/>
  <c r="D55" i="44"/>
  <c r="D56" i="44"/>
  <c r="D57" i="44"/>
  <c r="D58" i="44"/>
  <c r="D59" i="44"/>
  <c r="D60" i="44"/>
  <c r="D61" i="44"/>
  <c r="D62" i="44"/>
  <c r="D63" i="44"/>
  <c r="D64" i="44"/>
  <c r="D65" i="44"/>
  <c r="D66" i="44"/>
  <c r="D67" i="44"/>
  <c r="D68" i="44"/>
  <c r="D69" i="44"/>
  <c r="D70" i="44"/>
  <c r="D71" i="44"/>
  <c r="D72" i="44"/>
  <c r="D73" i="44"/>
  <c r="D74" i="44"/>
  <c r="D75" i="44"/>
  <c r="D76" i="44"/>
  <c r="D77" i="44"/>
  <c r="D78" i="44"/>
  <c r="D79" i="44"/>
  <c r="D80" i="44"/>
  <c r="D81" i="44"/>
  <c r="H113" i="43"/>
  <c r="I98" i="48" s="1"/>
  <c r="H120" i="43"/>
  <c r="I106" i="48" s="1"/>
  <c r="F104" i="48"/>
  <c r="F125" i="48"/>
  <c r="H133" i="43"/>
  <c r="I121" i="48" s="1"/>
  <c r="C63" i="48"/>
  <c r="F100" i="48"/>
  <c r="H112" i="43"/>
  <c r="I97" i="48" s="1"/>
  <c r="F122" i="48"/>
  <c r="F112" i="48"/>
  <c r="C56" i="48"/>
  <c r="C42" i="65"/>
  <c r="C50" i="48"/>
  <c r="F41" i="42"/>
  <c r="E44" i="48" s="1"/>
  <c r="F47" i="42"/>
  <c r="E50" i="48" s="1"/>
  <c r="D171" i="48"/>
  <c r="J138" i="48" s="1"/>
  <c r="C51" i="48"/>
  <c r="F42" i="42"/>
  <c r="E45" i="48" s="1"/>
  <c r="D166" i="48"/>
  <c r="J143" i="48" s="1"/>
  <c r="F45" i="42"/>
  <c r="E48" i="48" s="1"/>
  <c r="E48" i="23"/>
  <c r="D167" i="48"/>
  <c r="J142" i="48" s="1"/>
  <c r="C46" i="48"/>
  <c r="D172" i="48"/>
  <c r="J137" i="48" s="1"/>
  <c r="F43" i="42"/>
  <c r="E46" i="48" s="1"/>
  <c r="C64" i="48"/>
  <c r="H134" i="43"/>
  <c r="H117" i="43"/>
  <c r="I102" i="48"/>
  <c r="I122" i="48"/>
  <c r="E64" i="48"/>
  <c r="G165" i="48" l="1"/>
  <c r="L136" i="48" s="1"/>
  <c r="H111" i="43"/>
  <c r="I95" i="48" s="1"/>
  <c r="D67" i="48"/>
  <c r="H137" i="43"/>
  <c r="G166" i="48"/>
  <c r="L143" i="48" s="1"/>
  <c r="M140" i="48"/>
  <c r="G171" i="48"/>
  <c r="L138" i="48" s="1"/>
  <c r="C57" i="60"/>
  <c r="C60" i="60"/>
  <c r="C48" i="60"/>
  <c r="E48" i="60" s="1"/>
  <c r="E60" i="65" s="1"/>
  <c r="C50" i="60"/>
  <c r="C61" i="60"/>
  <c r="C51" i="60"/>
  <c r="C64" i="60"/>
  <c r="C23" i="64"/>
  <c r="C22" i="64"/>
  <c r="I22" i="64" s="1"/>
  <c r="E33" i="65" s="1"/>
  <c r="C21" i="64"/>
  <c r="C29" i="30"/>
  <c r="C74" i="65" s="1"/>
  <c r="C28" i="30"/>
  <c r="C73" i="65" s="1"/>
  <c r="C33" i="51"/>
  <c r="C35" i="51"/>
  <c r="E35" i="51" s="1"/>
  <c r="C30" i="30"/>
  <c r="C75" i="65" s="1"/>
  <c r="C56" i="60"/>
  <c r="C49" i="60"/>
  <c r="C61" i="65" s="1"/>
  <c r="C52" i="60"/>
  <c r="E52" i="60" s="1"/>
  <c r="E64" i="65" s="1"/>
  <c r="C34" i="58"/>
  <c r="C33" i="58"/>
  <c r="C36" i="58"/>
  <c r="C32" i="58"/>
  <c r="C35" i="58"/>
  <c r="C62" i="23"/>
  <c r="C50" i="23"/>
  <c r="E50" i="23" s="1"/>
  <c r="C52" i="23"/>
  <c r="E52" i="23" s="1"/>
  <c r="C49" i="23"/>
  <c r="E49" i="23" s="1"/>
  <c r="E51" i="48"/>
  <c r="G167" i="48"/>
  <c r="L142" i="48" s="1"/>
  <c r="E63" i="48"/>
  <c r="E34" i="51"/>
  <c r="H40" i="55"/>
  <c r="E20" i="48" s="1"/>
  <c r="C21" i="48"/>
  <c r="H42" i="55"/>
  <c r="E22" i="48" s="1"/>
  <c r="C37" i="6"/>
  <c r="C58" i="48" s="1"/>
  <c r="C38" i="6"/>
  <c r="C59" i="48" s="1"/>
  <c r="I23" i="53"/>
  <c r="E36" i="48" s="1"/>
  <c r="E22" i="53"/>
  <c r="C34" i="48"/>
  <c r="M141" i="48"/>
  <c r="M137" i="48"/>
  <c r="M142" i="48"/>
  <c r="M138" i="48"/>
  <c r="M143" i="48"/>
  <c r="M139" i="48"/>
  <c r="H44" i="55"/>
  <c r="E24" i="48" s="1"/>
  <c r="C20" i="65"/>
  <c r="H42" i="59"/>
  <c r="E22" i="65" s="1"/>
  <c r="F36" i="51"/>
  <c r="C10" i="48" s="1"/>
  <c r="E67" i="48"/>
  <c r="I125" i="48"/>
  <c r="C67" i="48"/>
  <c r="H123" i="43"/>
  <c r="I109" i="48" s="1"/>
  <c r="F123" i="48"/>
  <c r="C49" i="48"/>
  <c r="F46" i="42"/>
  <c r="E49" i="48" s="1"/>
  <c r="C25" i="65"/>
  <c r="C19" i="65"/>
  <c r="C24" i="65"/>
  <c r="C18" i="65"/>
  <c r="G131" i="65"/>
  <c r="L98" i="65" s="1"/>
  <c r="E55" i="65"/>
  <c r="C55" i="65"/>
  <c r="D131" i="65"/>
  <c r="J98" i="65" s="1"/>
  <c r="G125" i="65"/>
  <c r="L96" i="65" s="1"/>
  <c r="E49" i="65"/>
  <c r="D125" i="65"/>
  <c r="J96" i="65" s="1"/>
  <c r="C49" i="65"/>
  <c r="C56" i="65"/>
  <c r="D132" i="65"/>
  <c r="J97" i="65" s="1"/>
  <c r="F48" i="61"/>
  <c r="C50" i="65"/>
  <c r="D126" i="65"/>
  <c r="J103" i="65" s="1"/>
  <c r="G126" i="65"/>
  <c r="L103" i="65" s="1"/>
  <c r="E50" i="65"/>
  <c r="D127" i="65"/>
  <c r="J102" i="65" s="1"/>
  <c r="C51" i="65"/>
  <c r="F43" i="61"/>
  <c r="C54" i="65"/>
  <c r="D130" i="65"/>
  <c r="J99" i="65" s="1"/>
  <c r="F46" i="61"/>
  <c r="E53" i="65"/>
  <c r="G129" i="65"/>
  <c r="L100" i="65" s="1"/>
  <c r="C53" i="65"/>
  <c r="D129" i="65"/>
  <c r="J100" i="65" s="1"/>
  <c r="C57" i="65"/>
  <c r="D133" i="65"/>
  <c r="C52" i="65"/>
  <c r="D128" i="65"/>
  <c r="J101" i="65" s="1"/>
  <c r="G133" i="65"/>
  <c r="E57" i="65"/>
  <c r="F44" i="61"/>
  <c r="F34" i="51"/>
  <c r="C8" i="48" s="1"/>
  <c r="E33" i="51"/>
  <c r="E32" i="51"/>
  <c r="B40" i="18"/>
  <c r="D17" i="18" s="1"/>
  <c r="D13" i="48" s="1"/>
  <c r="C55" i="48"/>
  <c r="G22" i="46"/>
  <c r="E70" i="48" s="1"/>
  <c r="E22" i="46"/>
  <c r="D70" i="48" s="1"/>
  <c r="D169" i="48"/>
  <c r="J140" i="48" s="1"/>
  <c r="G169" i="48"/>
  <c r="L140" i="48" s="1"/>
  <c r="C52" i="48"/>
  <c r="F44" i="42"/>
  <c r="D168" i="48"/>
  <c r="J141" i="48" s="1"/>
  <c r="E52" i="48"/>
  <c r="G173" i="48"/>
  <c r="D173" i="48"/>
  <c r="C66" i="48"/>
  <c r="E66" i="48"/>
  <c r="I124" i="48"/>
  <c r="H126" i="43"/>
  <c r="I113" i="48" s="1"/>
  <c r="F124" i="48"/>
  <c r="H135" i="43"/>
  <c r="H122" i="43"/>
  <c r="I108" i="48" s="1"/>
  <c r="H39" i="55"/>
  <c r="E19" i="48" s="1"/>
  <c r="H45" i="55"/>
  <c r="E25" i="48" s="1"/>
  <c r="H38" i="55"/>
  <c r="E18" i="48" s="1"/>
  <c r="E18" i="57"/>
  <c r="E14" i="65" s="1"/>
  <c r="D18" i="57"/>
  <c r="D14" i="65" s="1"/>
  <c r="D17" i="57"/>
  <c r="D13" i="65" s="1"/>
  <c r="E17" i="57"/>
  <c r="E13" i="65" s="1"/>
  <c r="E18" i="18"/>
  <c r="E14" i="48" s="1"/>
  <c r="D18" i="18"/>
  <c r="D14" i="48" s="1"/>
  <c r="C14" i="48"/>
  <c r="C13" i="65"/>
  <c r="C14" i="65"/>
  <c r="C13" i="48"/>
  <c r="D28" i="48"/>
  <c r="C28" i="48"/>
  <c r="C60" i="65" l="1"/>
  <c r="E50" i="60"/>
  <c r="E62" i="65" s="1"/>
  <c r="C62" i="65"/>
  <c r="C63" i="65"/>
  <c r="E51" i="60"/>
  <c r="E63" i="65" s="1"/>
  <c r="E49" i="60"/>
  <c r="E61" i="65" s="1"/>
  <c r="C64" i="65"/>
  <c r="F34" i="58"/>
  <c r="C8" i="65" s="1"/>
  <c r="E34" i="58"/>
  <c r="E33" i="58"/>
  <c r="F33" i="58"/>
  <c r="C7" i="65" s="1"/>
  <c r="F36" i="58"/>
  <c r="C10" i="65" s="1"/>
  <c r="E36" i="58"/>
  <c r="F32" i="58"/>
  <c r="C6" i="65" s="1"/>
  <c r="E32" i="58"/>
  <c r="E35" i="58"/>
  <c r="F35" i="58"/>
  <c r="C9" i="65" s="1"/>
  <c r="C35" i="48"/>
  <c r="I22" i="53"/>
  <c r="E35" i="48" s="1"/>
  <c r="C33" i="65"/>
  <c r="E22" i="64"/>
  <c r="E23" i="53"/>
  <c r="C36" i="48"/>
  <c r="I21" i="53"/>
  <c r="E34" i="48" s="1"/>
  <c r="E21" i="53"/>
  <c r="H45" i="59"/>
  <c r="E25" i="65" s="1"/>
  <c r="E36" i="51"/>
  <c r="G170" i="48"/>
  <c r="L139" i="48" s="1"/>
  <c r="E23" i="64"/>
  <c r="C34" i="65"/>
  <c r="E21" i="64"/>
  <c r="C32" i="65"/>
  <c r="G132" i="65"/>
  <c r="L97" i="65" s="1"/>
  <c r="E56" i="65"/>
  <c r="G127" i="65"/>
  <c r="L102" i="65" s="1"/>
  <c r="E51" i="65"/>
  <c r="G130" i="65"/>
  <c r="L99" i="65" s="1"/>
  <c r="E54" i="65"/>
  <c r="G128" i="65"/>
  <c r="L101" i="65" s="1"/>
  <c r="E52" i="65"/>
  <c r="F35" i="51"/>
  <c r="C9" i="48" s="1"/>
  <c r="F33" i="51"/>
  <c r="C7" i="48" s="1"/>
  <c r="F32" i="51"/>
  <c r="C6" i="48" s="1"/>
  <c r="E17" i="18"/>
  <c r="E13" i="48" s="1"/>
  <c r="E47" i="48"/>
  <c r="G168" i="48"/>
  <c r="L141" i="48" s="1"/>
  <c r="E65" i="48"/>
  <c r="I123" i="48"/>
  <c r="C25" i="48"/>
  <c r="B44" i="18"/>
  <c r="I23" i="64"/>
  <c r="E34" i="65" s="1"/>
  <c r="I21" i="64"/>
  <c r="E32" i="65" s="1"/>
  <c r="B44" i="57"/>
</calcChain>
</file>

<file path=xl/sharedStrings.xml><?xml version="1.0" encoding="utf-8"?>
<sst xmlns="http://schemas.openxmlformats.org/spreadsheetml/2006/main" count="2125" uniqueCount="951">
  <si>
    <t>DP-1</t>
  </si>
  <si>
    <t>DP-2</t>
  </si>
  <si>
    <t>DP-4</t>
  </si>
  <si>
    <t>nach der Antragspause, in der / nach der ersten Therapiesitzung, danach alle 10 Sitzungen</t>
  </si>
  <si>
    <t>nach der Antragspause, in der / nach der ersten Therapiesitzung</t>
  </si>
  <si>
    <t>MINI-ICF &amp; GAF</t>
  </si>
  <si>
    <t>DP-7</t>
  </si>
  <si>
    <t>DP-6 (Katamnese)</t>
  </si>
  <si>
    <t>wird in der Regel von der PHB übernommen - falls Sie als Therapeut/-in DP-6 gerne selber durchführen möchten, bitte bei phb-diagnostik@psychologische-hochschule.de Bescheid geben</t>
  </si>
  <si>
    <t>DP-5</t>
  </si>
  <si>
    <t>bei Therapieende</t>
  </si>
  <si>
    <t>Übersicht Messzeitpunkte</t>
  </si>
  <si>
    <t>Persönlichkeits-inventar für DSM-5</t>
  </si>
  <si>
    <t>Inventar der Persönlichkeits-organisation</t>
  </si>
  <si>
    <t>&gt; C1?</t>
  </si>
  <si>
    <t>&gt; C2?</t>
  </si>
  <si>
    <r>
      <t xml:space="preserve">Itemtext </t>
    </r>
    <r>
      <rPr>
        <b/>
        <sz val="14"/>
        <color indexed="55"/>
        <rFont val="Calibri"/>
        <family val="2"/>
      </rPr>
      <t>1 nie bis 5 sehr oft</t>
    </r>
  </si>
  <si>
    <r>
      <t xml:space="preserve">FEP-2 </t>
    </r>
    <r>
      <rPr>
        <sz val="24"/>
        <color indexed="8"/>
        <rFont val="Calibri"/>
        <family val="2"/>
      </rPr>
      <t>Fragebogen zur Evaluation von Psychotherapieverläufen</t>
    </r>
  </si>
  <si>
    <t>Wohlbefinden</t>
  </si>
  <si>
    <t>Beschwerden</t>
  </si>
  <si>
    <t>Interpersonelle Probleme</t>
  </si>
  <si>
    <t>Inkongruenz</t>
  </si>
  <si>
    <t>Gesamtscore FEP-2</t>
  </si>
  <si>
    <t>Cut-Off</t>
  </si>
  <si>
    <t>Auffällig?</t>
  </si>
  <si>
    <t>Zusatzskalen</t>
  </si>
  <si>
    <t>Subskalen Beschwerden</t>
  </si>
  <si>
    <t>Subskalen Interpersonal</t>
  </si>
  <si>
    <t>Subskalen Inkongruenz</t>
  </si>
  <si>
    <r>
      <rPr>
        <b/>
        <sz val="11"/>
        <color indexed="55"/>
        <rFont val="Calibri"/>
        <family val="2"/>
      </rPr>
      <t>Interpretationshinweis</t>
    </r>
    <r>
      <rPr>
        <sz val="11"/>
        <color indexed="55"/>
        <rFont val="Calibri"/>
        <family val="2"/>
      </rPr>
      <t xml:space="preserve"> Der FEP-2 umfasst vier Skalen, die zu einem Gesamtscore aggregiert werden. Für die vier Skalen und den Gesamtscore werden sowohl Cut-Off-Werte zur Abschätzung der klinischen Auffälligkeit sowie RC-Werte (Reliable Change) angegeben, welche im Falle einer wiederholten Testung auf signifikante Veränderungen hindeutet. Für drei der  Hauptskalen werden ergänzend die Werte der Subskalen ausgewiesen. </t>
    </r>
  </si>
  <si>
    <t xml:space="preserve"> Suizidalität?</t>
  </si>
  <si>
    <t xml:space="preserve"> Suidizalität?</t>
  </si>
  <si>
    <t>Reliable Change</t>
  </si>
  <si>
    <r>
      <t xml:space="preserve">GAF </t>
    </r>
    <r>
      <rPr>
        <sz val="24"/>
        <color indexed="8"/>
        <rFont val="Calibri"/>
        <family val="2"/>
      </rPr>
      <t>Global Assessment of Functioning</t>
    </r>
  </si>
  <si>
    <t>Ziel</t>
  </si>
  <si>
    <t>6,9 - 8,5</t>
  </si>
  <si>
    <t>rekodiert</t>
  </si>
  <si>
    <t>GAF-Wert</t>
  </si>
  <si>
    <t>Zeitraum</t>
  </si>
  <si>
    <t>Prozentrang</t>
  </si>
  <si>
    <t>T-Wert</t>
  </si>
  <si>
    <t xml:space="preserve">fühlte ich mich wohl </t>
  </si>
  <si>
    <t xml:space="preserve">ging ich vielen Interessen nach </t>
  </si>
  <si>
    <t xml:space="preserve">fühlte ich mich ohnmächtig </t>
  </si>
  <si>
    <t xml:space="preserve">war ich nervös </t>
  </si>
  <si>
    <t xml:space="preserve">fühlte ich mich unbelastet und zufrieden </t>
  </si>
  <si>
    <t xml:space="preserve">hatte ich Schlafprobleme </t>
  </si>
  <si>
    <t xml:space="preserve">belastete mich meine Zukunftsaussicht </t>
  </si>
  <si>
    <t xml:space="preserve">war ich ängstlich </t>
  </si>
  <si>
    <t>war ich den an mich gestellten Anforderungen gewachsen</t>
  </si>
  <si>
    <t xml:space="preserve">war ich sehr einsam und alleine </t>
  </si>
  <si>
    <t xml:space="preserve">hatte ich Probleme, mich für andere zu freuen </t>
  </si>
  <si>
    <t xml:space="preserve">war ich unter Anspannung und innerem Druck </t>
  </si>
  <si>
    <t xml:space="preserve">war ich leicht von anderen zu überreden </t>
  </si>
  <si>
    <t xml:space="preserve">war ich guter Dinge </t>
  </si>
  <si>
    <t xml:space="preserve">war ich selbstsicher und selbstbewusst </t>
  </si>
  <si>
    <t xml:space="preserve">hatte ich Probleme, andere zu unterstützen </t>
  </si>
  <si>
    <t xml:space="preserve">fühlte ich mich von anderen nicht geschätzt </t>
  </si>
  <si>
    <t>hatte ich Probleme, Aggressionen zu zeigen, wenn nötig</t>
  </si>
  <si>
    <t xml:space="preserve">war ich selbstbeherrscht </t>
  </si>
  <si>
    <t xml:space="preserve">war ich leicht von anderen auszunutzen </t>
  </si>
  <si>
    <t xml:space="preserve">empfand ich einen Sinn in meinem Leben </t>
  </si>
  <si>
    <t>war ich voller Kraft und Ausdauer</t>
  </si>
  <si>
    <t xml:space="preserve">war ich panisch und voller Angst </t>
  </si>
  <si>
    <t xml:space="preserve">fühlte ich mich ohne Wert </t>
  </si>
  <si>
    <t>hatte ich Probleme, vertrauten Personen gegenüber Ärger zu äußern, wenn nötig</t>
  </si>
  <si>
    <t>gingen mir die Probleme anderer Menschen schnell zu nahe</t>
  </si>
  <si>
    <t xml:space="preserve">war ich Teil einer erfüllten und intimen Beziehung </t>
  </si>
  <si>
    <t>hatte ich Probleme, auf andere Menschen zuzugehen</t>
  </si>
  <si>
    <t xml:space="preserve">war ich unabhängig und frei </t>
  </si>
  <si>
    <t xml:space="preserve">war ich voll innerer Ruhe </t>
  </si>
  <si>
    <t xml:space="preserve">konnte ich mich für nichts begeistern </t>
  </si>
  <si>
    <t>hatte ich Probleme, anderen negative Gefühle mitzuteilen</t>
  </si>
  <si>
    <t xml:space="preserve">mischte ich mich zu sehr in die Angelegenheiten anderer ein </t>
  </si>
  <si>
    <t xml:space="preserve">dachte ich daran, mir das Leben zu nehmen </t>
  </si>
  <si>
    <t xml:space="preserve">fühlte ich mich ungenügend und unzureichend </t>
  </si>
  <si>
    <t>hatte ich Probleme, anderen gegenüber offen zu sein und Gefühle zu zeigen</t>
  </si>
  <si>
    <t xml:space="preserve">fühlte ich mich von anderen im Stich gelassen </t>
  </si>
  <si>
    <t xml:space="preserve">war ich deprimiert und niedergeschlagen </t>
  </si>
  <si>
    <t xml:space="preserve">war ich optimistisch </t>
  </si>
  <si>
    <t xml:space="preserve">war ich schnell vor anderen verlegen </t>
  </si>
  <si>
    <t>Recodiert</t>
  </si>
  <si>
    <t>Ängstlichkeit</t>
  </si>
  <si>
    <t>Depressivität</t>
  </si>
  <si>
    <t>introvertiert/scheu</t>
  </si>
  <si>
    <t>ausnutzbar/nachgiebig</t>
  </si>
  <si>
    <t>konkurrierend/unterstützend</t>
  </si>
  <si>
    <t>selbstunsicher/zurückhaltend</t>
  </si>
  <si>
    <t>Annäherungsziele</t>
  </si>
  <si>
    <t>Vermeidungsziele</t>
  </si>
  <si>
    <t>... fühle ich mich gehetzter</t>
  </si>
  <si>
    <t>... habe ich jetzt eher das Gefühl, in einer Sackgasse zu stecken, aus der ich nicht herauskomme</t>
  </si>
  <si>
    <t>... hat das Leben für mich an Inhalt verloren</t>
  </si>
  <si>
    <t>... bin ich mit mir zufriedener</t>
  </si>
  <si>
    <t>... sehe ich Schwierigkeiten gelassener entgegen</t>
  </si>
  <si>
    <t>... bin ich innerlich ruhiger geworden</t>
  </si>
  <si>
    <t>... habe ich weniger Ausdauer</t>
  </si>
  <si>
    <t>... gebe ich schneller auf</t>
  </si>
  <si>
    <t>... schwanken meine Stimmungen jetzt stärker</t>
  </si>
  <si>
    <t>... fühle ich mich jetzt sicherer</t>
  </si>
  <si>
    <t>... bin ich im Umgang mit anderen Menschen jetzt ruhiger</t>
  </si>
  <si>
    <t>... fühle ich mich ruhiger, wenn ich an die Zukunft denke</t>
  </si>
  <si>
    <t>... nehme ich unerwartete Ereignisse gelassener hin</t>
  </si>
  <si>
    <t>... fühle ich mich stärker isoliert als früher</t>
  </si>
  <si>
    <t>... weiß ich jetzt manchmal nicht mehr, wie es weitergehen soll</t>
  </si>
  <si>
    <t>... kann ich jetzt freier sprechen</t>
  </si>
  <si>
    <t>... fühle ich mich freier</t>
  </si>
  <si>
    <t>... kann ich mit Personen des anderen Geschlechts schlechter Kontakt aufnehmen</t>
  </si>
  <si>
    <t>... haben meine Schwierigkeiten im Umgang mit anderen Menschen zugenommen</t>
  </si>
  <si>
    <t>... bin ich entspannter</t>
  </si>
  <si>
    <t>... fühle ich mich ausgeglichener</t>
  </si>
  <si>
    <t>... fühle ich mich im Gespräch mit anderen nicht mehr so unsicher</t>
  </si>
  <si>
    <t>... komme ich mit mir selbst schlechter aus</t>
  </si>
  <si>
    <t>... kann ich mit den Schwierigkeiten des alltäglichen Lebens besser umgehen</t>
  </si>
  <si>
    <t>... macht es mich nicht mehr so unsicher, wenn sich ein anderer mir gegenüber selbstbewusst gibt</t>
  </si>
  <si>
    <t>... haben meine Schwierigkeiten, mich mit anderen Menschen zu unterhalten, zugenommen</t>
  </si>
  <si>
    <t>Seit Abschluss meiner Therapie fühle ich mich....</t>
  </si>
  <si>
    <t>Anderen zu vertrauen fällt mir seit Abschluss meiner Therapie im Vergleich zu der Zeit vor der Therapie….</t>
  </si>
  <si>
    <t>Unter den Ereignissen aus meiner Vergangenheit leide ich seit Abschluss meiner Therapie im Vergleich zu der Zeit vor der Therapie....</t>
  </si>
  <si>
    <t>Seit Abschluss meiner Therapie erlebe ich in meiner Partnerschaft im Vergleich zur Zeit vor der Therapie…</t>
  </si>
  <si>
    <t>Mein Verhältnis zu meiner Familie ist seit Abschluss meiner Therapie im Vergleich zur Zeit vor der Therapie…</t>
  </si>
  <si>
    <t>Das Verhältnis zu meinen Freunden ist seit Abschluss meiner Therapie…</t>
  </si>
  <si>
    <t>... leide ich unter der Angst, meine Mitschülern/Kommilitonen/Kollegen könnten von der Therapie erfahren.</t>
  </si>
  <si>
    <t>...habe ich Probleme mit Versicherungen (z.B. Lebensversicherung) bekommen bzw. Angst, dass Probleme entstehen könnten.</t>
  </si>
  <si>
    <t>... mache ich mir, im Vergleich zu vorher, mehr finanzielle Sorgen.</t>
  </si>
  <si>
    <t>...fühle ich mich von meinem Therapeuten /meiner Therapeutin abhängig.</t>
  </si>
  <si>
    <t>...fällt es mir schwerer wichtige Entscheidungen allein zu treffen.</t>
  </si>
  <si>
    <t>Mein Partner/meine Partnerin ist/war eifersüchtig auf meine Beziehung zu meinem Therapeuten/meiner Therapeutin. (auslassen wenn keine Partnerschaft)</t>
  </si>
  <si>
    <t>...hatte ich längere Phasen, in denen es mir schlecht ging.</t>
  </si>
  <si>
    <t>...habe ich mich als Mensch zum Negativen verändert.</t>
  </si>
  <si>
    <t>...meiner Therapie hatte ich zum ersten Mal Selbstmordgedanken/Absichten.</t>
  </si>
  <si>
    <t>Ich fühlte mich durch die Aussagen des/r Therapeuten/in verletzt.</t>
  </si>
  <si>
    <t>Ich hatte das Gefühl, dass sich mein/e Therapeut/in über mich lustig macht.</t>
  </si>
  <si>
    <t>Während der Therapie kam es zu direkten sexuellen Übergriffen durch meinen Therapeuten/ meine Therapeutin.</t>
  </si>
  <si>
    <t>Mein/e Therapeut/in hat mich körperlich angegriffen.</t>
  </si>
  <si>
    <t>Mein/e Therapeut/in zwang mich Dinge zu tun (Konfrontationen, Rollenspiele, etc.), die ich eigentlich gar nicht wollte.</t>
  </si>
  <si>
    <t>Mir wurde bekannt, dass mein/e Therapeut/in die Schweigepflicht gebrochen hat.</t>
  </si>
  <si>
    <t>Datum</t>
  </si>
  <si>
    <t>Pat</t>
  </si>
  <si>
    <t>Ther</t>
  </si>
  <si>
    <t>Anpassung an Regeln und Routinen</t>
  </si>
  <si>
    <t>Planung und Strukturierung von Aufgaben</t>
  </si>
  <si>
    <t>Flexibilität und Umstellungsbereitschaft</t>
  </si>
  <si>
    <t>Anwendung fachlicher Kompetenzen</t>
  </si>
  <si>
    <t>Entscheidungs- und Urteilsfähigkeit</t>
  </si>
  <si>
    <t>Durchhaltefähigkeit</t>
  </si>
  <si>
    <t>Selbstbehauptungsfähigkeit</t>
  </si>
  <si>
    <t>Kontaktfähigkeit zu Dritten</t>
  </si>
  <si>
    <t>Gruppenfähigkeit</t>
  </si>
  <si>
    <t>Familiäre bzw. intime Beziehungen</t>
  </si>
  <si>
    <t>Spontan-Aktivitäten</t>
  </si>
  <si>
    <t>Selbstpflege</t>
  </si>
  <si>
    <t>Verkehrsfähigkeit</t>
  </si>
  <si>
    <t>Wert</t>
  </si>
  <si>
    <t>Rohwert</t>
  </si>
  <si>
    <t>Summe</t>
  </si>
  <si>
    <t>INEP</t>
  </si>
  <si>
    <t>FEP-2</t>
  </si>
  <si>
    <r>
      <t xml:space="preserve">Itemtext </t>
    </r>
    <r>
      <rPr>
        <sz val="14"/>
        <color indexed="55"/>
        <rFont val="Calibri"/>
        <family val="2"/>
      </rPr>
      <t>1 linker Antwortpol 7 rechter Antwortpol</t>
    </r>
  </si>
  <si>
    <r>
      <t>INEP</t>
    </r>
    <r>
      <rPr>
        <sz val="24"/>
        <color indexed="8"/>
        <rFont val="Calibri"/>
        <family val="2"/>
      </rPr>
      <t xml:space="preserve"> Inventar zur Erfassung negativer Effekte von Psychotherapie</t>
    </r>
  </si>
  <si>
    <r>
      <rPr>
        <b/>
        <sz val="11"/>
        <color indexed="55"/>
        <rFont val="Calibri"/>
        <family val="2"/>
      </rPr>
      <t>Eingabehinweis</t>
    </r>
    <r>
      <rPr>
        <sz val="11"/>
        <color indexed="55"/>
        <rFont val="Calibri"/>
        <family val="2"/>
      </rPr>
      <t xml:space="preserve"> Wertebereich GAF-Wert 0 bis 100. Bei Bedarf weitere Spalten für den Therapieverlauf kopieren und einfügen.</t>
    </r>
  </si>
  <si>
    <t>"auf die Therapie?"</t>
  </si>
  <si>
    <t>Skala 1 "seit Abschluss der PT"</t>
  </si>
  <si>
    <t>Skala 2 "während und/oder nach der PT"</t>
  </si>
  <si>
    <t>Skala 3 "therapeutisches Fehlverhalten"</t>
  </si>
  <si>
    <r>
      <t>Interpretationshinweis</t>
    </r>
    <r>
      <rPr>
        <sz val="11"/>
        <color indexed="55"/>
        <rFont val="Calibri"/>
        <family val="2"/>
      </rPr>
      <t xml:space="preserve"> Skala 1 Wertebereich -3 bis +3 möglich, je höher, desto günstiger. Skalen 2 und 3 Wertebereich 0 bis +3 möglich, je niedriger, desto günstiger. Es werden nur Itemwerte berücksichtigt, bei denen als Veränderungsursache "auf die Therapie" angekreuzt wurde.</t>
    </r>
  </si>
  <si>
    <t>Wie zufrieden sind Sie mit Ihrem Sexualleben?</t>
  </si>
  <si>
    <t>Mittelwert</t>
  </si>
  <si>
    <t>LOT-R</t>
  </si>
  <si>
    <t>Auch in ungewissen Zeiten erwarte ich normalerweise das Beste.</t>
  </si>
  <si>
    <t>Es fällt mir leicht, mich zu entspannen.</t>
  </si>
  <si>
    <t>Wenn bei mir etwas schief laufen kann, dann tut es das auch.</t>
  </si>
  <si>
    <t>Meine Zukunft sehe ich immer optimistisch.</t>
  </si>
  <si>
    <t>In meinem Freundeskreis fühle ich mich wohl.</t>
  </si>
  <si>
    <t>Es ist wichtig für mich, ständig beschäftigt zu sein.</t>
  </si>
  <si>
    <t>Fast nie entwickeln sich die Dinge nach meinen Vorstellungen.</t>
  </si>
  <si>
    <t>Ich bin nicht allzu leicht aus der Fassung zu bringen.</t>
  </si>
  <si>
    <t>Ich zähle selten darauf, dass mir etwas Gutes widerfährt.</t>
  </si>
  <si>
    <t>Alles in allem erwarte ich, dass mir mehr gute als schlechte Dinge widerfahren.</t>
  </si>
  <si>
    <t>Item</t>
  </si>
  <si>
    <t>Itemwert</t>
  </si>
  <si>
    <t>Somatisierung</t>
  </si>
  <si>
    <t>Gesamt</t>
  </si>
  <si>
    <t>Summenscore</t>
  </si>
  <si>
    <t>CTQ</t>
  </si>
  <si>
    <t>hatte ich nicht genügend zu essen.</t>
  </si>
  <si>
    <t>wusste ich, dass es jemand gibt, der sich um mich kümmert und mich beschützt.</t>
  </si>
  <si>
    <t>wurde ich von Familienmitgliedern als "dumm", "faul" oder "hässlich" bezeichnet.</t>
  </si>
  <si>
    <t>waren meine Eltern zu betrunken oder von anderen Drogen "high", um für die Familie zu sorgen.</t>
  </si>
  <si>
    <t>gab es jemand in der Familie, der mir das Gefühl gab, wichtig und etwas Besonderes zu sein.</t>
  </si>
  <si>
    <t>musste ich schäbige oder dreckige Kleidung tragen.</t>
  </si>
  <si>
    <t>hatte ich das Gefühl, geliebt zu werden.</t>
  </si>
  <si>
    <t>dachte ich, meine Eltern hätten sich gewünscht, dass ich niemals geboren worden wäre.</t>
  </si>
  <si>
    <t>wurde ich von jemandem aus meiner Familie so stark geschlagen, dass ich zum Arzt oder ins Krankenhaus musste.</t>
  </si>
  <si>
    <t>gab es nichts, was ich in meiner Familie anders gewünscht hätte.</t>
  </si>
  <si>
    <t>wurde ich von Familienangehörigen so stark geschlagen, dass ich blaue Flecken oder andere körperliche Schäden davontrug.</t>
  </si>
  <si>
    <t>wurde ich mit einem Gürtel, einem Stock, einem Kabel oder mit einem harten Gegenstand geschlagen.</t>
  </si>
  <si>
    <t>gaben meine Angehörigen aufeinander acht.</t>
  </si>
  <si>
    <t>sagten Familienangehörige verletzende oder beleidigende Dinge zu mir.</t>
  </si>
  <si>
    <t>glaube ich, körperlich misshandelt worden zu sein.</t>
  </si>
  <si>
    <t>hatte ich die perfekte Kindheit.</t>
  </si>
  <si>
    <t>wurde ich so stark geschlagen oder verprügelt, dass es jemandem (z.B. Lehrern, Nachbarn oder einem Arzt) auffiel.</t>
  </si>
  <si>
    <t>hatte ich das Gefühl, dass mich jemand in meiner Familie hasst.</t>
  </si>
  <si>
    <t>fühlten sich meine Familienangehörigen einander nah.</t>
  </si>
  <si>
    <t>versuchte jemand, mich sexuell zu berühren oder sich von mir sexuell berühren zu lassen.</t>
  </si>
  <si>
    <t>drohte mir jemand, mir weh zu tun oder Lügen über mich zu erzählen, wenn ich keine sexuellen Handlungen mit ihm ausführte.</t>
  </si>
  <si>
    <t>hatte ich die beste Familie der Welt.</t>
  </si>
  <si>
    <t>drängte mich jemand, bei sexuellen Handlungen mitzumachen oder bei sexuellen Handlungen zuzusehen.</t>
  </si>
  <si>
    <t>belästigte mich jemand sexuell.</t>
  </si>
  <si>
    <t>glaube ich, emotional missbraucht worden zu sein.</t>
  </si>
  <si>
    <t>gab es jemanden, der mich zum Arzt brachte, wenn es nötig war.</t>
  </si>
  <si>
    <t>glaube ich, sexuell missbraucht worden zu sein.</t>
  </si>
  <si>
    <t>gab meine Familie mir Kraft und Rückhalt.</t>
  </si>
  <si>
    <t>Schuldgefühle</t>
  </si>
  <si>
    <t>Psychotizismus</t>
  </si>
  <si>
    <t>Konzentrationsschwierigkeiten</t>
  </si>
  <si>
    <t>IPO-16</t>
  </si>
  <si>
    <t>Ich spüre, dass mein Geschmack und meine Meinungen nicht wirklich meine eigenen sind, sondern dass ich sie von anderen übernommen habe.</t>
  </si>
  <si>
    <t>Ich bin mir nicht sicher, ob eine Stimme, die ich gehört habe oder etwas, was ich gesehen habe, Einbildung ist oder nicht.</t>
  </si>
  <si>
    <t>Es passiert mir, dass ich Dinge so sehe, dass sie sich bei näherer Betrachtung als etwas anderes herausstellen.</t>
  </si>
  <si>
    <t>Es fällt mir schwer, Menschen zu vertrauen, da sie sich so oft gegen mich wenden oder mich betrügen.</t>
  </si>
  <si>
    <t>Ich gehe Beziehungen mit anderen ein, die ich nicht wirklich mag, weil es mir schwer fällt, „nein“ zu sagen.</t>
  </si>
  <si>
    <t>Es passiert mir, dass ich Dinge tue, die ich zu anderer Zeit für nicht allzu gescheit halte (z.B. häufig wechselnde Sexualpartner haben, lügen, trinken, Wutanfälle bekommen oder kleine gesetzwidrige Handlungen begehen).</t>
  </si>
  <si>
    <t>Leute sagen mir, dass ich mich widersprüchlich verhalte.</t>
  </si>
  <si>
    <t>Ich kann nicht sagen, ob bestimmte körperliche Empfindungen, die ich habe, wirklich sind, oder ob ich sie mir nur einbilde.</t>
  </si>
  <si>
    <t>Wenn andere mich erfolgreich sehen, fühle ich mich in Hochstimmung; wenn sie mich dagegen scheitern sehen, fühle ich mich am Boden zerstört.</t>
  </si>
  <si>
    <t>Ich habe Angst, dass Leute, die wichtig für mich werden, plötzlich ihre Gefühle mir gegenüber ändern.</t>
  </si>
  <si>
    <t>Ich verstehe oder weiß Dinge, die niemand sonst versteht oder wissen kann.</t>
  </si>
  <si>
    <t>Ich verhalte mich so, dass es anderen unberechenbar und sprunghaft vorkommt.</t>
  </si>
  <si>
    <t>Nachdem ich mich mit Leuten eingelassen habe, bin ich erstaunt herauszufinden, wie sie wirklich sind.</t>
  </si>
  <si>
    <t>Es passiert mir, dass ich Dinge tue, die mir in dem Moment in Ordnung erscheinen, aber bei denen ich im Nachhinein kaum glauben kann, dass ich sie getan habe.</t>
  </si>
  <si>
    <t>Ich kann nicht unterscheiden, ob ich nur möchte, dass etwas wahr wäre oder ob es wirklich wahr ist.</t>
  </si>
  <si>
    <t>Es ist schwierig für mich, alleine zu sein.</t>
  </si>
  <si>
    <t>anderen Menschen gegenüber „Nein“ zu sagen</t>
  </si>
  <si>
    <t>mich Gruppen anzuschließen</t>
  </si>
  <si>
    <t>mich fremden Menschen vorzustellen</t>
  </si>
  <si>
    <t>andere mit anstehenden Problemen zu konfrontieren</t>
  </si>
  <si>
    <t>mich gegenüber jemand anderem zu behaupten</t>
  </si>
  <si>
    <t>mich mit jemand anderem zu streiten</t>
  </si>
  <si>
    <t>anderen gegenüber aggressiv zu sein, wenn es die Lage erfordert</t>
  </si>
  <si>
    <t>anderen Menschen meine Zuneigung zu zeigen</t>
  </si>
  <si>
    <t>mit anderen zurecht zu kommen</t>
  </si>
  <si>
    <t>meine Gefühle anderen gegenüber frei heraus zu äußern</t>
  </si>
  <si>
    <t>wenn nötig, standfest zu sein</t>
  </si>
  <si>
    <t>ein Gefühl von Liebe für jemanden zu empfinden</t>
  </si>
  <si>
    <t>mich anderen nahe zu fühlen</t>
  </si>
  <si>
    <t>mich wirklich um die Probleme anderer zu kümmern</t>
  </si>
  <si>
    <t>die Bedürfnisse eines anderen über meine eigenen zu stellen</t>
  </si>
  <si>
    <t>mich aus den Angelegenheiten anderer herauszuhalten</t>
  </si>
  <si>
    <t>mich über das Glück eines anderen Menschen zu freuen</t>
  </si>
  <si>
    <t>andere zu bitten, mit mir etwas zu unternehmen</t>
  </si>
  <si>
    <t>fest und bestimmt zu bleiben, ohne mich darum zu kümmern, ob ich die Gefühle anderer verletze</t>
  </si>
  <si>
    <t>Ich öffne mich anderen zu sehr</t>
  </si>
  <si>
    <t>Ich bin gegenüber anderen zu aggressiv</t>
  </si>
  <si>
    <t>Ich lege zu viel Wert darauf, von anderen beachtet zu werden</t>
  </si>
  <si>
    <t>Ich vertraue anderen zu leicht</t>
  </si>
  <si>
    <t>Ich bin zu sehr darauf aus, andere zu kontrollieren</t>
  </si>
  <si>
    <t>Ich stelle zu oft die Bedürfnisse anderer über meine eigenen</t>
  </si>
  <si>
    <t>Ich bin anderen gegenüber zu großzügig</t>
  </si>
  <si>
    <t>Ich beeinflusse andere zu sehr, um zu bekommen, was ich will</t>
  </si>
  <si>
    <t>Ich erzähle anderen zu oft persönliche Dinge</t>
  </si>
  <si>
    <t>Ich streite zu oft mit anderen</t>
  </si>
  <si>
    <t>Ich lasse mich zu leicht von anderen überreden</t>
  </si>
  <si>
    <t>Ich möchte mich zu sehr an anderen rächen</t>
  </si>
  <si>
    <t>Die Not eines anderen Menschen berührt mich zu sehr</t>
  </si>
  <si>
    <t>Skalenwert</t>
  </si>
  <si>
    <t>M</t>
  </si>
  <si>
    <t>Items</t>
  </si>
  <si>
    <t>PA</t>
  </si>
  <si>
    <t>21, 24, 27, 29</t>
  </si>
  <si>
    <t>BC</t>
  </si>
  <si>
    <t>14, 15, 17, 31</t>
  </si>
  <si>
    <t>DE</t>
  </si>
  <si>
    <t>8, 9, 12, 13</t>
  </si>
  <si>
    <t>FG</t>
  </si>
  <si>
    <t>2, 3, 10, 18</t>
  </si>
  <si>
    <t>HI</t>
  </si>
  <si>
    <t>4, 5, 7, 11</t>
  </si>
  <si>
    <t>JK</t>
  </si>
  <si>
    <t>1, 6, 19, 30</t>
  </si>
  <si>
    <t>LM</t>
  </si>
  <si>
    <t>23, 25, 26, 32</t>
  </si>
  <si>
    <t>NO</t>
  </si>
  <si>
    <t>16, 20, 22, 28</t>
  </si>
  <si>
    <t>GES</t>
  </si>
  <si>
    <t>Gesamtwert</t>
  </si>
  <si>
    <t>alle</t>
  </si>
  <si>
    <t xml:space="preserve">Nichts scheint mich wirklich zu interessieren. </t>
  </si>
  <si>
    <t xml:space="preserve">Ich mache mir häufig Sorgen über schreckliche Dinge, die passieren könnten. </t>
  </si>
  <si>
    <t>Ich liebe es, von anderen Aufmerksamkeit zu bekommen.</t>
  </si>
  <si>
    <t xml:space="preserve">Es ist mir völlig egal, ob ich anderen Leuten Leid zufüge. </t>
  </si>
  <si>
    <t>Um zu bekommen, was ich will, erfinde ich häufig etwas über mich selbst.</t>
  </si>
  <si>
    <t xml:space="preserve">Die Welt wäre besser dran, wenn ich tot wäre. </t>
  </si>
  <si>
    <t xml:space="preserve">Es fällt mir schwer, mich auf das zu konzentrieren, was gerade ansteht. </t>
  </si>
  <si>
    <t>Labels und Werte für Grafik</t>
  </si>
  <si>
    <t>Wert Person</t>
  </si>
  <si>
    <t>Wert Vergleich</t>
  </si>
  <si>
    <t>Wert z</t>
  </si>
  <si>
    <t>Reihenfolge</t>
  </si>
  <si>
    <r>
      <t>Interpretationshinweise</t>
    </r>
    <r>
      <rPr>
        <sz val="8"/>
        <color indexed="55"/>
        <rFont val="Calibri"/>
        <family val="2"/>
      </rPr>
      <t xml:space="preserve"> Der Fragebogen umfasst 25 Facetten, deren jeweils drei bedeutsamste zu den fünf Domänen aggregiert werden. Merkmale ab z ± 1,0 sind ausgeprägt, ab z ± 2,0 deutlich ausgeprägt. *  Diese Facetten sind zusätzlich der Domäne Negativer Affektivität zugeordnet.  ° Rigider Perfektionismus spricht für eine geringe Enthemmtheit.</t>
    </r>
  </si>
  <si>
    <t>Wertebereich 12-60, Prozent-score % beschreibt Einschrän-kung der Funktionsfähigkeit, Prozentrang PR in Relation zu Normalbevölkerung</t>
  </si>
  <si>
    <t>z für Grafik</t>
  </si>
  <si>
    <r>
      <t xml:space="preserve">BVB-09 </t>
    </r>
    <r>
      <rPr>
        <sz val="24"/>
        <color indexed="8"/>
        <rFont val="Calibri"/>
        <family val="2"/>
      </rPr>
      <t>Bochumer Veränderungsbogen</t>
    </r>
  </si>
  <si>
    <t>Man hat mir gesagt, dass meine Art zu denken wirklich seltsam ist.</t>
  </si>
  <si>
    <t>Ich werde schnell emotional, oft aus geringstem Anlass.</t>
  </si>
  <si>
    <t xml:space="preserve">Um ehrlich zu sein: Ich bin einfach wichtiger als andere Leute. </t>
  </si>
  <si>
    <t xml:space="preserve">Ich werde schnell wütend. </t>
  </si>
  <si>
    <t xml:space="preserve">Es kommt mir vor, als würde ich völlig impulsiv handeln. </t>
  </si>
  <si>
    <t xml:space="preserve">Ich halte romantische Gefühle lieber aus meinem Leben heraus. </t>
  </si>
  <si>
    <t xml:space="preserve">Ich gehe oft ziemlich nachlässig mit meinen Sachen und denen anderer um. </t>
  </si>
  <si>
    <t>Ich kann Leute gut dazu bringen, das zu tun, was ich will.</t>
  </si>
  <si>
    <t>Es ist komisch, aber manchmal kommt es mir vor, dass alltägliche Gegenstände eine andere Form haben als sonst.</t>
  </si>
  <si>
    <t>Ich gehe Dinge immer auf die gleiche Weise an, auch wenn es so nicht funktioniert.</t>
  </si>
  <si>
    <t>Ich werde nicht emotional.</t>
  </si>
  <si>
    <t>Wenn etwas, das ich tue, nicht absolut perfekt ist, kann ich es einfach nicht akzeptieren.</t>
  </si>
  <si>
    <t>Wenn es darum geht, gefährliche Dinge zu tun, kenne ich keine Grenzen.</t>
  </si>
  <si>
    <t xml:space="preserve">Ich mache mir viele Sorgen darüber, allein zu sein. </t>
  </si>
  <si>
    <t>Ich ändere mein Verhalten entsprechend den Wünschen anderer.</t>
  </si>
  <si>
    <t xml:space="preserve">Viele Leute haben es auf mich abgesehen. </t>
  </si>
  <si>
    <t>Ich habe oft ungewöhnliche Erlebnisse; zum Beispiel spüre ich die Gegenwart von jemandem, der nicht wirklich da ist.</t>
  </si>
  <si>
    <t xml:space="preserve">Ich halte Abstand zu Menschen. </t>
  </si>
  <si>
    <t>Ich genieße das Leben eigentlich nie.</t>
  </si>
  <si>
    <t>Ich mache mir ständig über irgendetwas Sorgen.</t>
  </si>
  <si>
    <t>Ich mag es, jemand zu sein, der auffällt.</t>
  </si>
  <si>
    <t xml:space="preserve">Es ist mir egal, ob ich durch mein Handeln andere verletze. </t>
  </si>
  <si>
    <t>Wenn es mir weiterhilft, täusche ich andere ohne zu zögern.</t>
  </si>
  <si>
    <t xml:space="preserve">Das Leben kommt mir ziemlich trostlos vor. </t>
  </si>
  <si>
    <t>Ich lasse mich leicht ablenken.</t>
  </si>
  <si>
    <t xml:space="preserve">Andere halten mich wohl für ziemlich eigenartig oder ungewöhnlich. </t>
  </si>
  <si>
    <t xml:space="preserve">Ich weiß nie, wie sich meine Gefühle von jetzt auf gleich verändern werden. </t>
  </si>
  <si>
    <t>Ich bin besser als fast alle anderen.</t>
  </si>
  <si>
    <t>Ich bin sehr leicht reizbar.</t>
  </si>
  <si>
    <t>Ich handle meistens impulsiv, ohne über mögliche Konsequenzen nachzudenken.</t>
  </si>
  <si>
    <t>Ich bin einfach nicht besonders an sexuellen Beziehungen interessiert.</t>
  </si>
  <si>
    <t>Ich mache Versprechungen, die ich nicht wirklich einzuhalten vorhabe.</t>
  </si>
  <si>
    <t>Indem ich mich bei anderen einschmeichle, bekomme ich leichter, was ich will.</t>
  </si>
  <si>
    <t xml:space="preserve">Manchmal fühle ich mich von Gedanken „kontrolliert“, die jemand anderem gehören. </t>
  </si>
  <si>
    <t>Es fällt mir schwer, meine Vorgehensweise zu verändern, auch wenn sie sich nicht bewährt.</t>
  </si>
  <si>
    <t xml:space="preserve">Ich zeige meine Gefühle nicht so deutlich. </t>
  </si>
  <si>
    <t xml:space="preserve">Auch wenn es andere zum Wahnsinn treibt, bestehe ich darauf, alles perfekt zu machen. </t>
  </si>
  <si>
    <t>Ich mache vieles, was andere für riskant halten.</t>
  </si>
  <si>
    <t xml:space="preserve">Vor nichts im Leben fürchte ich mich so sehr wie vor dem Alleinsein.  </t>
  </si>
  <si>
    <t>Ich mache meistens das, was andere von mir erwarten.</t>
  </si>
  <si>
    <t>Ich bin immer auf der Hut vor Leuten, die mich vielleicht hereinlegen oder schädigen wollen.</t>
  </si>
  <si>
    <t>Ich habe schon mal Dinge gesehen, die nicht wirklich da waren.</t>
  </si>
  <si>
    <t xml:space="preserve">Ich mag es nicht, Zeit mit anderen zu verbringen.  </t>
  </si>
  <si>
    <t xml:space="preserve">Ich bin fast nie glücklich mit dem, was ich im Alltag so tue. </t>
  </si>
  <si>
    <t xml:space="preserve">Ich bin eine sehr ängstliche Person. </t>
  </si>
  <si>
    <t>Ich bin verrückt nach Aufmerksamkeit.</t>
  </si>
  <si>
    <t xml:space="preserve">Es ist nichts dabei, wenn ich die Gefühle anderer verletze. </t>
  </si>
  <si>
    <t xml:space="preserve">Ich benutze Menschen, um zu bekommen, was ich will. </t>
  </si>
  <si>
    <t xml:space="preserve">Mir kommt alles sinnlos vor. </t>
  </si>
  <si>
    <t xml:space="preserve">Ich kann mich nicht besonders lange auf etwas konzentrieren. </t>
  </si>
  <si>
    <t>Ich denke über Dinge in einer ungewöhnlichen Weise nach, die für die meisten Leute keinen Sinn ergibt.</t>
  </si>
  <si>
    <t>Ich werde wegen jeder Kleinigkeit emotional.</t>
  </si>
  <si>
    <t xml:space="preserve">Es steht mir zu, besonders behandelt zu werden. </t>
  </si>
  <si>
    <t>Ich bin schnell von allen möglichen Dingen genervt.</t>
  </si>
  <si>
    <t>Obwohl ich es eigentlich besser weiß, treffe ich immer wieder überstürzte Entscheidungen.</t>
  </si>
  <si>
    <t xml:space="preserve">Ich gehe Liebesbeziehungen aus dem Weg.  </t>
  </si>
  <si>
    <t xml:space="preserve">Ich vergesse oft, meine Rechnungen zu bezahlen. </t>
  </si>
  <si>
    <t xml:space="preserve">Ich bin gut darin, Leute reinzulegen. </t>
  </si>
  <si>
    <t xml:space="preserve">Manchmal kommt es mir vor, als würde jemand Gedanken aus meinem Kopf entfernen. </t>
  </si>
  <si>
    <t>Ich fixiere mich auf bestimmte Dinge und kann mich dann nicht mehr davon losreißen.</t>
  </si>
  <si>
    <t>Ich zeige anderen gegenüber niemals Gefühle.</t>
  </si>
  <si>
    <t>Ich versuche Dinge weiter zu perfektionieren, auch wenn ich sie wahrscheinlich schon so gut wie möglich hinbekommen habe.</t>
  </si>
  <si>
    <t xml:space="preserve">Ich riskiere gern etwas. </t>
  </si>
  <si>
    <t>Ich würde so ziemlich alles tun, um jemanden davon abzuhalten, mich zu verlassen.</t>
  </si>
  <si>
    <t xml:space="preserve">Ich tue das, was andere mir sagen. </t>
  </si>
  <si>
    <t>Es kommt mir so vor, als ob ich von anderen immer ungerecht behandelt werde.</t>
  </si>
  <si>
    <t>Manchmal kann ich andere Leute durch Gedankenübertragung beeinflussen.</t>
  </si>
  <si>
    <t>Ich habe kein Interesse daran, Freundschaften zu schließen.</t>
  </si>
  <si>
    <t>Nichts scheint mir richtig Spaß zu machen.</t>
  </si>
  <si>
    <t>Ich bin ständig ängstlich oder nervös, weil etwas Schlimmes passieren könnte.</t>
  </si>
  <si>
    <t>Ich mag es, Aufmerksamkeit auf mich zu ziehen.</t>
  </si>
  <si>
    <t xml:space="preserve">Die Probleme anderer Menschen sind mir egal. </t>
  </si>
  <si>
    <t>Ich biege mir die Wahrheit zurecht, wenn es zu meinem Vorteil ist.</t>
  </si>
  <si>
    <t xml:space="preserve">Ich bin als Person wertlos. </t>
  </si>
  <si>
    <t>Ich werde selbst von kleineren Ablenkungen aus Aufgaben herausgerissen.</t>
  </si>
  <si>
    <t>Ich habe oft Gedanken, die für mich Sinn ergeben, aber anderen Leuten seltsam erscheinen.</t>
  </si>
  <si>
    <t xml:space="preserve">Meine Gefühle sind unvorhersehbar. </t>
  </si>
  <si>
    <t xml:space="preserve">Ich muss mich oft mit Leuten beschäftigen, die weniger wichtig sind als ich. </t>
  </si>
  <si>
    <t xml:space="preserve">Ich bin normalerweise ziemlich feindselig. </t>
  </si>
  <si>
    <t>Ich handle immer spontan aus dem Moment heraus.</t>
  </si>
  <si>
    <t xml:space="preserve">Ich bin lieber allein, als eine enge Liebesbeziehung mit jemandem zu haben. </t>
  </si>
  <si>
    <t>Ich bin schon mal abgehauen, um keine Verantwortung übernehmen zu müssen.</t>
  </si>
  <si>
    <t xml:space="preserve">Es fällt mir leicht, andere auszunutzen. </t>
  </si>
  <si>
    <t xml:space="preserve">Die Dinge um mich herum fühlen sich oft unwirklich oder realer als sonst an. </t>
  </si>
  <si>
    <t>Ich halte an einer bestimmten Herangehensweise fest, auch wenn klar ist, dass es so nicht funktionieren wird.</t>
  </si>
  <si>
    <t>Ich reagiere kaum auf Dinge, bei denen andere offenbar emotional werden.</t>
  </si>
  <si>
    <t xml:space="preserve">Ich ertrage es einfach nicht, wenn Dinge nicht da sind, wo sie hingehören. </t>
  </si>
  <si>
    <t xml:space="preserve">Ich mache, was ich will, egal wie riskant es vielleicht ist. </t>
  </si>
  <si>
    <t xml:space="preserve">Ich will niemals allein sein. </t>
  </si>
  <si>
    <t>Ich versuche, das zu tun, was andere von mir verlangen.</t>
  </si>
  <si>
    <t xml:space="preserve">Ich vermute, dass mich sogar meine sogenannten „Freunde“ häufig hintergehen. </t>
  </si>
  <si>
    <t xml:space="preserve">Ich hatte einige wirklich seltsame Erlebnisse, die sehr schwer zu erklären sind. </t>
  </si>
  <si>
    <t>Ich meide Veranstaltungen mit vielen Menschen.</t>
  </si>
  <si>
    <t>α</t>
  </si>
  <si>
    <t>z-Werte</t>
  </si>
  <si>
    <t>Anhedonie</t>
  </si>
  <si>
    <t>Suche nach Aufmerksamkeit</t>
  </si>
  <si>
    <t>Gefühlskälte</t>
  </si>
  <si>
    <t>Unehrlichkeit</t>
  </si>
  <si>
    <t>Ablenkbarkeit</t>
  </si>
  <si>
    <t>Exzentrizität</t>
  </si>
  <si>
    <t>Emotionale Labilität</t>
  </si>
  <si>
    <t>Grandiosität</t>
  </si>
  <si>
    <t>Feindseligkeit</t>
  </si>
  <si>
    <t>Impulsivität</t>
  </si>
  <si>
    <t>Vermeidung von Nähe</t>
  </si>
  <si>
    <t>Verantwortungslosigkeit</t>
  </si>
  <si>
    <t>Neigung zur Manipulation</t>
  </si>
  <si>
    <t>Denk- und Wahrnehmungsstörungen</t>
  </si>
  <si>
    <t>Perseveration</t>
  </si>
  <si>
    <t>Affektarmut</t>
  </si>
  <si>
    <t>Rigider Perfektionismus</t>
  </si>
  <si>
    <t>Neigung zu riskantem Verhalten</t>
  </si>
  <si>
    <t>Trennungsangst</t>
  </si>
  <si>
    <t>Unterwürfigkeit</t>
  </si>
  <si>
    <t>Misstrauen</t>
  </si>
  <si>
    <t>Ungewöhnliche Überzeugungen</t>
  </si>
  <si>
    <t>Sozialer Rückzug</t>
  </si>
  <si>
    <t>Score</t>
  </si>
  <si>
    <t>S1</t>
  </si>
  <si>
    <t>Eine längere Zeit (ca. 30 Minuten) zu stehen?</t>
  </si>
  <si>
    <t>S2</t>
  </si>
  <si>
    <t>Ihren Haushaltspflichten nachzukommen?</t>
  </si>
  <si>
    <t>S3</t>
  </si>
  <si>
    <t>Neue Aufgaben zu lernen (z.B. erlernen an einem neuen Ort zu gelangen, den Sie nicht kannten)</t>
  </si>
  <si>
    <t>S4</t>
  </si>
  <si>
    <t>Wie viele Schwierigkeiten hatten Sie, an gesellschaftlichen Aktivitäten (wie z.B. Festlichkeiten, religöse oder andere Aktivitäten) in der gleichen Art und Weise teilzunehmen, wie jeder andere?</t>
  </si>
  <si>
    <t>S5</t>
  </si>
  <si>
    <t>Wie sehr wurden Sie durch Ihren gesundheitlichen Zustand emotional belastet?</t>
  </si>
  <si>
    <t>S6</t>
  </si>
  <si>
    <t>Sich für 10 Minuten auf etwas zu konzentrieren?</t>
  </si>
  <si>
    <t>S7</t>
  </si>
  <si>
    <t>Eine längere Strecke (ca. einen Kilometer) zu Fuss zu gehen?</t>
  </si>
  <si>
    <t>S8</t>
  </si>
  <si>
    <t>Ihren gesamten Körper zu waschen?</t>
  </si>
  <si>
    <t>S9</t>
  </si>
  <si>
    <t>Sich anzuziehen?</t>
  </si>
  <si>
    <t>S10</t>
  </si>
  <si>
    <t>Im Umgang mit Personen, die Sie nicht kennen?</t>
  </si>
  <si>
    <t>S11</t>
  </si>
  <si>
    <t>Eine Freundschaft aufrechtzuerhalten?</t>
  </si>
  <si>
    <t>S12</t>
  </si>
  <si>
    <t>Bei der Bewältigung Ihres Arbeits-/Schulalltags?</t>
  </si>
  <si>
    <t>H1</t>
  </si>
  <si>
    <t>An wie vielen Tagen traten diese Schwierigkeiten während der letzten 30 Tage auf?</t>
  </si>
  <si>
    <t>H2</t>
  </si>
  <si>
    <t>An wie vielen Tagen in den letzten 30 Tagen waren Sie aufgrund Ihrer Gesundheitsprobleme absolut unfähig, alltägliche Aktivitäten oder Ihre Arbeit zu verrichten?</t>
  </si>
  <si>
    <t>H3</t>
  </si>
  <si>
    <t>An wie vielen Tagen in den letzten 30 Tagen mussten Sie aufgrund Ihrer Gesundheitsprobleme alltägliche Aktivitäten oder Ihre Arbeit reduzieren?</t>
  </si>
  <si>
    <t>Patient/-in</t>
  </si>
  <si>
    <t>Therapeut/-in</t>
  </si>
  <si>
    <t>Skala</t>
  </si>
  <si>
    <t>Pessimismus</t>
  </si>
  <si>
    <t>Optimismus</t>
  </si>
  <si>
    <t>PR</t>
  </si>
  <si>
    <t>Life Orientation Test</t>
  </si>
  <si>
    <t>BDI-II</t>
  </si>
  <si>
    <t>Gesamtscore</t>
  </si>
  <si>
    <t>Childhood Trauma Questionnaire</t>
  </si>
  <si>
    <t>Emotionaler Missbrauch</t>
  </si>
  <si>
    <t>Körperlicher Missbrauch</t>
  </si>
  <si>
    <t>Sexueller Missbrauch</t>
  </si>
  <si>
    <t>Emotionale Vernachlässigung</t>
  </si>
  <si>
    <t>Körperliche Vernachlässigung</t>
  </si>
  <si>
    <t>Bagatellisierung</t>
  </si>
  <si>
    <t>WHO-DAS</t>
  </si>
  <si>
    <t>Prozent</t>
  </si>
  <si>
    <t>Gesamt Funktionsfähigkeit</t>
  </si>
  <si>
    <t>PID-5-100</t>
  </si>
  <si>
    <t>Negative Affektivität</t>
  </si>
  <si>
    <t>Verschlossenheit</t>
  </si>
  <si>
    <t>Antagonismus</t>
  </si>
  <si>
    <t>Enthemmtheit</t>
  </si>
  <si>
    <t>IIP-32</t>
  </si>
  <si>
    <t>autokratisch-dominant</t>
  </si>
  <si>
    <t>streitsüchtig-konkurrierend</t>
  </si>
  <si>
    <t>abweisend-kalt</t>
  </si>
  <si>
    <t>introvertiert-sozial vermeidend</t>
  </si>
  <si>
    <t>selbstunsicher-unterwürfig</t>
  </si>
  <si>
    <t>ausnutzbar-nachgiebig</t>
  </si>
  <si>
    <t>fürsorglich-freundlich</t>
  </si>
  <si>
    <t>expressiv-aufdringlich</t>
  </si>
  <si>
    <t>0-13 keine, 14-19 milde, 20-28 moderate, 29-63 schwere depressive Symptomatik</t>
  </si>
  <si>
    <t>9-12</t>
  </si>
  <si>
    <t>8-9</t>
  </si>
  <si>
    <t>6-7</t>
  </si>
  <si>
    <t>10-14</t>
  </si>
  <si>
    <t>13-15</t>
  </si>
  <si>
    <t>10-12</t>
  </si>
  <si>
    <t>8-12</t>
  </si>
  <si>
    <t>15-17</t>
  </si>
  <si>
    <t>*</t>
  </si>
  <si>
    <t>**</t>
  </si>
  <si>
    <t>(zu) dominant</t>
  </si>
  <si>
    <t>(zu) streitsüchtig</t>
  </si>
  <si>
    <t>(zu) abweisend</t>
  </si>
  <si>
    <t>(zu) introvertiert</t>
  </si>
  <si>
    <t>(zu) unterwürfig</t>
  </si>
  <si>
    <t>(zu) ausnutzbar</t>
  </si>
  <si>
    <t>(zu) freundlich</t>
  </si>
  <si>
    <t>(zu) aufdringlich</t>
  </si>
  <si>
    <t>Nulllinie</t>
  </si>
  <si>
    <t>......................................</t>
  </si>
  <si>
    <t>T</t>
  </si>
  <si>
    <t>OPR</t>
  </si>
  <si>
    <t>OT</t>
  </si>
  <si>
    <t>PPR</t>
  </si>
  <si>
    <t>PT</t>
  </si>
  <si>
    <t>GPR</t>
  </si>
  <si>
    <t>GT</t>
  </si>
  <si>
    <r>
      <t xml:space="preserve">LOT-R </t>
    </r>
    <r>
      <rPr>
        <sz val="24"/>
        <color indexed="8"/>
        <rFont val="Calibri"/>
        <family val="2"/>
      </rPr>
      <t>Life Orientation Test Revised</t>
    </r>
  </si>
  <si>
    <t>Check</t>
  </si>
  <si>
    <t>Nr.</t>
  </si>
  <si>
    <t>Traurigkeit</t>
  </si>
  <si>
    <t>Versagensgefühle</t>
  </si>
  <si>
    <t>Verlust von Freude</t>
  </si>
  <si>
    <t>Bestrafungsgefühle</t>
  </si>
  <si>
    <t>Selbstablehnung</t>
  </si>
  <si>
    <t>Selbstvorwürfe</t>
  </si>
  <si>
    <t>Selbstmordgedanken</t>
  </si>
  <si>
    <t>Weinen</t>
  </si>
  <si>
    <t>Unruhe</t>
  </si>
  <si>
    <t>Entschlussfähigkeit</t>
  </si>
  <si>
    <t>Interessenverlust</t>
  </si>
  <si>
    <t>Wertlosigkeit</t>
  </si>
  <si>
    <t>Energieverlust</t>
  </si>
  <si>
    <t>Reizbarkeit</t>
  </si>
  <si>
    <t>Verlust an sexuellem Interesse</t>
  </si>
  <si>
    <r>
      <rPr>
        <b/>
        <sz val="11"/>
        <color indexed="55"/>
        <rFont val="Calibri"/>
        <family val="2"/>
      </rPr>
      <t>Eingabehinweis</t>
    </r>
    <r>
      <rPr>
        <sz val="11"/>
        <color indexed="55"/>
        <rFont val="Calibri"/>
        <family val="2"/>
      </rPr>
      <t xml:space="preserve"> Items 2, 5, 6 und 8 sind Füllitems und gehen nicht in die Auswertung mit ein, können aber trotzdem mit eingegeben werden.</t>
    </r>
  </si>
  <si>
    <t>Ermüdung oder Erschöpfung</t>
  </si>
  <si>
    <t>Veränderungen der Schlafgewohnheiten</t>
  </si>
  <si>
    <t>Veränderungen des Appetits</t>
  </si>
  <si>
    <r>
      <rPr>
        <b/>
        <sz val="11"/>
        <color indexed="55"/>
        <rFont val="Calibri"/>
        <family val="2"/>
      </rPr>
      <t xml:space="preserve">Interpretationshinweis </t>
    </r>
    <r>
      <rPr>
        <sz val="11"/>
        <color indexed="55"/>
        <rFont val="Calibri"/>
        <family val="2"/>
      </rPr>
      <t>Beurteilung des Schweregrads bzw. inhaltliche Interpretation der Ergebnisse siehe Ergebnisblatt und/oder Auswertungsmanual.</t>
    </r>
  </si>
  <si>
    <r>
      <rPr>
        <b/>
        <sz val="11"/>
        <color indexed="55"/>
        <rFont val="Calibri"/>
        <family val="2"/>
      </rPr>
      <t>Eingaberegel</t>
    </r>
    <r>
      <rPr>
        <sz val="11"/>
        <color indexed="55"/>
        <rFont val="Calibri"/>
        <family val="2"/>
      </rPr>
      <t xml:space="preserve"> Der Itemwert entspricht der Ziffer der gewählten Antwortmöglichkeit. Dies gilt auch für Items 16 und 18, die  jeweils mehreren Antwortvarianten umfassen (a und b). Falls mehrere Antwortmöglichkeiten markiert sind, gilt die Antwort mit dem höheren Itemwert.</t>
    </r>
  </si>
  <si>
    <r>
      <rPr>
        <b/>
        <sz val="11"/>
        <color indexed="55"/>
        <rFont val="Calibri"/>
        <family val="2"/>
      </rPr>
      <t>Intepretationshinweis</t>
    </r>
    <r>
      <rPr>
        <sz val="11"/>
        <color indexed="55"/>
        <rFont val="Calibri"/>
        <family val="2"/>
      </rPr>
      <t xml:space="preserve"> Beurteilung des Schweregrads bzw. inhaltliche Interpretation der Ergebnisse siehe Ergebnisblatt und/oder Auswertungsmanual.</t>
    </r>
  </si>
  <si>
    <r>
      <rPr>
        <b/>
        <sz val="24"/>
        <color indexed="8"/>
        <rFont val="Calibri"/>
        <family val="2"/>
      </rPr>
      <t>CTQ</t>
    </r>
    <r>
      <rPr>
        <sz val="24"/>
        <color indexed="8"/>
        <rFont val="Calibri"/>
        <family val="2"/>
      </rPr>
      <t xml:space="preserve"> Childhood Trauma Questionnaire</t>
    </r>
  </si>
  <si>
    <t>Skalenlabel</t>
  </si>
  <si>
    <r>
      <rPr>
        <b/>
        <sz val="11"/>
        <color indexed="55"/>
        <rFont val="Calibri"/>
        <family val="2"/>
      </rPr>
      <t>Eingabehinweis</t>
    </r>
    <r>
      <rPr>
        <sz val="11"/>
        <color indexed="55"/>
        <rFont val="Calibri"/>
        <family val="2"/>
      </rPr>
      <t xml:space="preserve"> Items 1-19 werden mit der Einleitung "Es fällt mir schwer..." beantwortet, die Items 20-32 unter der Überschrift "Die nachstehenden Aspekte kann man im Übermaß tun."</t>
    </r>
  </si>
  <si>
    <t>M Norm</t>
  </si>
  <si>
    <t>SD Norm</t>
  </si>
  <si>
    <t>Z-Wert</t>
  </si>
  <si>
    <r>
      <t xml:space="preserve">Mini-ICF-APP </t>
    </r>
    <r>
      <rPr>
        <sz val="24"/>
        <color indexed="8"/>
        <rFont val="Calibri"/>
        <family val="2"/>
      </rPr>
      <t>Rating für Aktivitäts- und Partizipationsstörungen</t>
    </r>
  </si>
  <si>
    <t>Verlauf</t>
  </si>
  <si>
    <t>Therapiephase</t>
  </si>
  <si>
    <t>Beginn</t>
  </si>
  <si>
    <t>Ende</t>
  </si>
  <si>
    <t>Globalwert</t>
  </si>
  <si>
    <t>Einschätzung in/nach Sitzung Nr.</t>
  </si>
  <si>
    <t>...</t>
  </si>
  <si>
    <r>
      <rPr>
        <b/>
        <sz val="24"/>
        <color indexed="8"/>
        <rFont val="Calibri"/>
        <family val="2"/>
      </rPr>
      <t>PID-5</t>
    </r>
    <r>
      <rPr>
        <sz val="24"/>
        <color indexed="8"/>
        <rFont val="Calibri"/>
        <family val="2"/>
      </rPr>
      <t xml:space="preserve"> Persönlichkeitsinventar für DSM-5</t>
    </r>
  </si>
  <si>
    <t>Facette / Skala</t>
  </si>
  <si>
    <t>Norm M</t>
  </si>
  <si>
    <t>Nom SD</t>
  </si>
  <si>
    <t>Norm rfull</t>
  </si>
  <si>
    <t>z-Wert</t>
  </si>
  <si>
    <t>Inventar interpersonaler Probleme</t>
  </si>
  <si>
    <t>Interpretationshilfe</t>
  </si>
  <si>
    <t>%</t>
  </si>
  <si>
    <t>Prozentscore</t>
  </si>
  <si>
    <t>Statistik</t>
  </si>
  <si>
    <r>
      <rPr>
        <b/>
        <sz val="14"/>
        <color indexed="8"/>
        <rFont val="Calibri"/>
        <family val="2"/>
      </rPr>
      <t>Itemtext</t>
    </r>
    <r>
      <rPr>
        <sz val="14"/>
        <color indexed="8"/>
        <rFont val="Calibri"/>
        <family val="2"/>
      </rPr>
      <t xml:space="preserve"> </t>
    </r>
    <r>
      <rPr>
        <sz val="14"/>
        <color indexed="55"/>
        <rFont val="Calibri"/>
        <family val="2"/>
      </rPr>
      <t>1 trifft nie zu bis 5 trifft immer zu</t>
    </r>
  </si>
  <si>
    <t>Intepretationshilfe</t>
  </si>
  <si>
    <t>ggf. weitere eingesetzte Instrumente</t>
  </si>
  <si>
    <t>Disability Assessment Schedule</t>
  </si>
  <si>
    <r>
      <t xml:space="preserve">WHO-DAS </t>
    </r>
    <r>
      <rPr>
        <sz val="24"/>
        <color indexed="8"/>
        <rFont val="Calibri"/>
        <family val="2"/>
      </rPr>
      <t>WHO Disability Assessment Schedule</t>
    </r>
  </si>
  <si>
    <t>Prozentrang im Vergleich zu WHO-Population</t>
  </si>
  <si>
    <r>
      <t xml:space="preserve">Itemtext </t>
    </r>
    <r>
      <rPr>
        <sz val="14"/>
        <color indexed="55"/>
        <rFont val="Calibri"/>
        <family val="2"/>
      </rPr>
      <t>0 überhaupt nicht bis 4 ausgesprochen</t>
    </r>
  </si>
  <si>
    <r>
      <t xml:space="preserve">Item </t>
    </r>
    <r>
      <rPr>
        <sz val="14"/>
        <color indexed="55"/>
        <rFont val="Calibri"/>
        <family val="2"/>
      </rPr>
      <t>Itemwert entsprechend Ziffer der Antwort</t>
    </r>
  </si>
  <si>
    <r>
      <t xml:space="preserve">Itemtext </t>
    </r>
    <r>
      <rPr>
        <sz val="14"/>
        <color indexed="55"/>
        <rFont val="Calibri"/>
        <family val="2"/>
      </rPr>
      <t>1 überhaupt nicht bis 5 sehr häufig</t>
    </r>
  </si>
  <si>
    <r>
      <t xml:space="preserve">Item </t>
    </r>
    <r>
      <rPr>
        <sz val="14"/>
        <color indexed="55"/>
        <rFont val="Calibri"/>
        <family val="2"/>
      </rPr>
      <t>0 trifft überhaupt nicht zu bis 3 trifft genau zu</t>
    </r>
  </si>
  <si>
    <r>
      <t xml:space="preserve">Itemtext </t>
    </r>
    <r>
      <rPr>
        <sz val="14"/>
        <color indexed="55"/>
        <rFont val="Calibri"/>
        <family val="2"/>
      </rPr>
      <t>0 nicht bis 4 sehr</t>
    </r>
  </si>
  <si>
    <r>
      <t xml:space="preserve">Itemtext </t>
    </r>
    <r>
      <rPr>
        <sz val="14"/>
        <color indexed="55"/>
        <rFont val="Calibri"/>
        <family val="2"/>
      </rPr>
      <t>1 keine bis 5 sehr starke Schwierigkeiten / nicht möglich</t>
    </r>
  </si>
  <si>
    <t>Facetten Negative Affektivität</t>
  </si>
  <si>
    <t>Facetten Verschlossenheit</t>
  </si>
  <si>
    <t>Facetten Antagonismus</t>
  </si>
  <si>
    <t>Facetten Enthemmtheit</t>
  </si>
  <si>
    <t>Facetten Psychotizismus</t>
  </si>
  <si>
    <r>
      <t xml:space="preserve">Domänen </t>
    </r>
    <r>
      <rPr>
        <sz val="10"/>
        <color indexed="8"/>
        <rFont val="Calibri"/>
        <family val="2"/>
      </rPr>
      <t>(zusammengefasste Facetten)</t>
    </r>
  </si>
  <si>
    <t>Depressivität *</t>
  </si>
  <si>
    <t>Misstrauen *</t>
  </si>
  <si>
    <t>Affektarmut *</t>
  </si>
  <si>
    <t>Feindseligkeit *</t>
  </si>
  <si>
    <t>Rigider Perfektionismus °</t>
  </si>
  <si>
    <t>Label</t>
  </si>
  <si>
    <r>
      <t xml:space="preserve">IPO-16 </t>
    </r>
    <r>
      <rPr>
        <sz val="24"/>
        <color indexed="8"/>
        <rFont val="Calibri"/>
        <family val="2"/>
      </rPr>
      <t>Inventar der Persönlichkeitsorganisation</t>
    </r>
  </si>
  <si>
    <t>Gesamtscore IPO-16</t>
  </si>
  <si>
    <t>Cut-Off 1</t>
  </si>
  <si>
    <t>oberhalb Cut-Off 1?</t>
  </si>
  <si>
    <t>Cut-Off 2</t>
  </si>
  <si>
    <t>oberhalb Cut-Off 2?</t>
  </si>
  <si>
    <r>
      <rPr>
        <b/>
        <sz val="11"/>
        <color indexed="55"/>
        <rFont val="Calibri"/>
        <family val="2"/>
      </rPr>
      <t>Interpretationshinweis</t>
    </r>
    <r>
      <rPr>
        <sz val="11"/>
        <color indexed="55"/>
        <rFont val="Calibri"/>
        <family val="2"/>
      </rPr>
      <t xml:space="preserve"> Es wird der Mittelwert aller 16 Items berechnet und mit Cut-Off 1 (erhöhte Wahrscheinlichkeit für eine Persönlichkeitsstörung) sowie Cut-Off 2 (erhöhte Wahrscheinlichkeit für eine gering integrierte Struktur) verglichen. Tabellen 1 und 2 unten enthalten nach Altersgruppen und Geschlecht stratifizierte Werte. Bei Wiederholungsmessungen wird eine kritische Differenz von 0,66 angegeben (d.h. Veränderung von 0,66 oder größer im IPO-16 ist auf 5%-Niveau statistisch signifikant).</t>
    </r>
  </si>
  <si>
    <t>Normwerte aus Zimmermann et al., Z Psychosom Med Psychother, 2015</t>
  </si>
  <si>
    <t>Wertebereich 5-25,  * gering bis mäßig, ** mäßig bis schwer, unterhalb Bereich * nicht bis minimal, oberhalb ** schwer bis extrem, Bagatellisierung Wertebereich 0-3</t>
  </si>
  <si>
    <t>-</t>
  </si>
  <si>
    <r>
      <rPr>
        <b/>
        <sz val="11"/>
        <color indexed="55"/>
        <rFont val="Calibri"/>
        <family val="2"/>
      </rPr>
      <t>Interpretationshinweis</t>
    </r>
    <r>
      <rPr>
        <sz val="11"/>
        <color indexed="55"/>
        <rFont val="Calibri"/>
        <family val="2"/>
      </rPr>
      <t xml:space="preserve"> Der Fragebogen umfasst 25 Facetten, die fünf Domänen zugeordnet sind. Eine graphische Darstellung ist im Ergebnisüberblick enthalten. </t>
    </r>
  </si>
  <si>
    <t>BASS</t>
  </si>
  <si>
    <t>Wie würden Sie Ihre Lebensqualität beurteilen?</t>
  </si>
  <si>
    <t>Wie zufrieden sind Sie mit Ihrer Gesundheit?</t>
  </si>
  <si>
    <t>Wie stark werden Sie durch Schmerzen daran gehindert, notwendige Dinge zu tun?</t>
  </si>
  <si>
    <t>Wie sehr sind Sie auf medizinische Behandlung angewiesen, um das tägliche Leben zu meistern?</t>
  </si>
  <si>
    <t>Wie gut können Sie Ihr Leben genießen?</t>
  </si>
  <si>
    <t>Betrachten Sie Ihr Leben als sinnvoll?</t>
  </si>
  <si>
    <t>Wie gut können Sie sich konzentrieren?</t>
  </si>
  <si>
    <t>Wie sicher fühlen Sie sich in Ihrem täglichen Leben?</t>
  </si>
  <si>
    <t>Wie gesund sind die Umweltbedingungen in Ihrem Wohngebiet?</t>
  </si>
  <si>
    <t>Haben Sie genug Energie für das tägliche Leben?</t>
  </si>
  <si>
    <t>Können Sie Ihr Aussehen akzeptieren?</t>
  </si>
  <si>
    <t>Haben Sie genug Geld, um Ihre Bedürfnisse erfüllen zu können?</t>
  </si>
  <si>
    <t>Haben Sie Zugang zu den Informationen, die Sie für das tägliche Leben brauchen?</t>
  </si>
  <si>
    <t>Haben Sie ausreichend Möglichkeiten für Freizeitaktivitäten?</t>
  </si>
  <si>
    <t>Wie gut können Sie sich fortbewegen?</t>
  </si>
  <si>
    <t>Wie zufrieden sind Sie mit Ihrem Schlaf?</t>
  </si>
  <si>
    <t>Wie zufrieden sind Sie mit Ihrer Fähigkeit, alltägliche Dinge erledigen zu können?</t>
  </si>
  <si>
    <t>Wie zufrieden sind Sie mit Ihrer Arbeitsfähigkeit?</t>
  </si>
  <si>
    <t>Wie zufrieden sind Sie mit sich selbst?</t>
  </si>
  <si>
    <t>Wie zufrieden sind Sie mit Ihren persönlichen Beziehungen?</t>
  </si>
  <si>
    <t>Wie zufrieden sind Sie mit der Unterstützung durch Ihre Freunde?</t>
  </si>
  <si>
    <t>Wie zufrieden sind Sie mit Ihren Wohnbedingungen?</t>
  </si>
  <si>
    <t>Wie zufrieden sind Sie mit Ihren Möglichkeiten, Gesundheitsdienste in Anspruch nehmen zu können?</t>
  </si>
  <si>
    <t>Wie zufrieden sind Sie mit den Beförderungsmitteln, die Ihnen zur Verfügung stehen?</t>
  </si>
  <si>
    <t>Wie oft haben Sie negative Gefühle wie Traurigkeit, Verzweiflung, Angst oder Depression?</t>
  </si>
  <si>
    <t>PHB-Diagnostik Ergebnisübersicht PROBATORIK DP-2</t>
  </si>
  <si>
    <t>Domäne physisch</t>
  </si>
  <si>
    <t>Domäne psychisch</t>
  </si>
  <si>
    <t>Domäne soziale Beziehungen</t>
  </si>
  <si>
    <t>Domäne Umwelt</t>
  </si>
  <si>
    <t>Domäne global</t>
  </si>
  <si>
    <t>%-Score</t>
  </si>
  <si>
    <t>kostet viel Energie.</t>
  </si>
  <si>
    <t>ist für mich kein Problem.</t>
  </si>
  <si>
    <t>ist für mich vorwiegend negativ.</t>
  </si>
  <si>
    <t>sollte ich vermeiden.</t>
  </si>
  <si>
    <t>macht mich weniger belastbar.</t>
  </si>
  <si>
    <t>beeinträchtigt meine Leistungsfähigkeit.</t>
  </si>
  <si>
    <t>schadet langfristig meiner Gesundheit.</t>
  </si>
  <si>
    <t>schadet kurzfristig meiner Gesundheit.</t>
  </si>
  <si>
    <t>kann ich durch bestimmte Strategien reduzieren.</t>
  </si>
  <si>
    <t>kann ich mithilfe meiner Gedanken positiv beeinflussen.</t>
  </si>
  <si>
    <t>ist für mich hinsichtlich des Ausmaßes zu einem gewissen Grad kontrollierbar.</t>
  </si>
  <si>
    <t>macht mich produktiver.</t>
  </si>
  <si>
    <t>lässt mich konzentrierter arbeiten.</t>
  </si>
  <si>
    <t>lässt mich zur Höchstform auflaufen.</t>
  </si>
  <si>
    <t>aktiviert meine Reserven.</t>
  </si>
  <si>
    <t>Negative Stressannahmen</t>
  </si>
  <si>
    <t>Kontrollierbarkeit</t>
  </si>
  <si>
    <t>Positive Stressannahmen</t>
  </si>
  <si>
    <t xml:space="preserve">Ich erlebe mich manchmal wie eine fremde Person. </t>
  </si>
  <si>
    <t>Wenn ich viel über mich nachdenke, gerate ich eher in Verwirrung.</t>
  </si>
  <si>
    <t xml:space="preserve">Wenn man andere zu nahe an sich heran lässt, kann das gefährlich werden. </t>
  </si>
  <si>
    <t xml:space="preserve">Ich kann mich anderen oft schwer verständlich machen. </t>
  </si>
  <si>
    <t xml:space="preserve">In mir herrscht oft ein solches Gefühlschaos, dass ich es gar nicht beschreiben könnte. </t>
  </si>
  <si>
    <t>Ich schätze manchmal falsch ein, wie mein Verhalten auf andere wirkt.</t>
  </si>
  <si>
    <t>Wenn andere viel über mich wissen, fühle ich mich oft irgendwie kontrolliert oder beobachtet.</t>
  </si>
  <si>
    <t>Meine Gefühle sind manchmal so intensiv, dass ich Angst bekomme.</t>
  </si>
  <si>
    <t>Ich bin schon sehr verletzt worden, weil ich mich in einem Menschen getäuscht hatte.</t>
  </si>
  <si>
    <t>Es fällt mir schwer, zu anderen Kontakt aufzunehmen.</t>
  </si>
  <si>
    <t xml:space="preserve">Ich habe kein gutes Selbstbewusstsein. </t>
  </si>
  <si>
    <t xml:space="preserve">Meine Erfahrung ist: Wenn man Menschen zu sehr vertraut, kann man böse Überraschungen erleben. </t>
  </si>
  <si>
    <t>physisch</t>
  </si>
  <si>
    <t>psychisch</t>
  </si>
  <si>
    <t>soziale Beziehungen</t>
  </si>
  <si>
    <t>Umwelt</t>
  </si>
  <si>
    <t>global</t>
  </si>
  <si>
    <t xml:space="preserve">Selbstwahrnehmung </t>
  </si>
  <si>
    <t>Kontaktgestaltung</t>
  </si>
  <si>
    <t>Beziehungsmodell</t>
  </si>
  <si>
    <t>Beliefs about Stress Scale</t>
  </si>
  <si>
    <t>WAI/TBZI</t>
  </si>
  <si>
    <t>World Health Organization Quality of Life Assessment (Kurzversion BREF)</t>
  </si>
  <si>
    <t>WHO QoL</t>
  </si>
  <si>
    <r>
      <t xml:space="preserve">Itemtext </t>
    </r>
    <r>
      <rPr>
        <sz val="14"/>
        <color indexed="55"/>
        <rFont val="Calibri"/>
        <family val="2"/>
      </rPr>
      <t>1 selten/nein bis 5 immer/ja</t>
    </r>
  </si>
  <si>
    <t>Durch die Therapiestunden ist mir klarer geworden, wie ich mich verändern kann.</t>
  </si>
  <si>
    <t>Was ich in der Therapie mache, eröffnet mir neue Sichtweisen auf mein Problem.</t>
  </si>
  <si>
    <t>Ich glaube mein/e Therapeut/in mag mich.</t>
  </si>
  <si>
    <t>Mein/e Therapeut/in und ich arbeiten gemeinsam daran, Therapieziele zu setzen.</t>
  </si>
  <si>
    <t>Mein/e Therapeut/in und ich achten einander.</t>
  </si>
  <si>
    <t>Mein/e Therapeut/in und ich arbeiten auf Ziele hin über die wir uns einig sind.</t>
  </si>
  <si>
    <t>Ich spüre, dass mein/e Therapeut/in mich schätzt.</t>
  </si>
  <si>
    <t>Mein/e Therapeut/in und ich stimmen überein, woran es für mich wichtig ist zu arbeiten.</t>
  </si>
  <si>
    <t>Ich spüre, dass mein/e Therapeut/in auch dann zu mir steht, wenn ich etwas tue, was er/sie nicht gutheißt.</t>
  </si>
  <si>
    <t>Ich spüre, dass das, was ich in der Therapie tue, mir helfen wird, die von mir gewünschten Veränderungen zu erreichen.</t>
  </si>
  <si>
    <t>Mein/e Therapeut/in und ich sind uns im Klaren darüber, welche Veränderungen gut für mich wären.</t>
  </si>
  <si>
    <t>Ich glaube, dass es richtig ist, wie wir an meinem Problem arbeiten.</t>
  </si>
  <si>
    <t>DP-3</t>
  </si>
  <si>
    <t>kein eigenes diagnostisches Paket, bezeichnet zusätzlich eingesetzte Fragebögen und weitere diagnostische Instrumente</t>
  </si>
  <si>
    <t>Cutoff für Exploration</t>
  </si>
  <si>
    <t>Exploration?</t>
  </si>
  <si>
    <t>≥ Cutoff?</t>
  </si>
  <si>
    <t>OPD-SFK</t>
  </si>
  <si>
    <r>
      <rPr>
        <b/>
        <sz val="14"/>
        <color indexed="8"/>
        <rFont val="Calibri"/>
        <family val="2"/>
      </rPr>
      <t>Itemtext</t>
    </r>
    <r>
      <rPr>
        <sz val="14"/>
        <color indexed="8"/>
        <rFont val="Calibri"/>
        <family val="2"/>
      </rPr>
      <t xml:space="preserve"> </t>
    </r>
    <r>
      <rPr>
        <sz val="14"/>
        <color indexed="55"/>
        <rFont val="Calibri"/>
        <family val="2"/>
      </rPr>
      <t xml:space="preserve">0 trifft gar nicht zu bis 4 trifft genau zu </t>
    </r>
  </si>
  <si>
    <r>
      <t>OPD-SFK</t>
    </r>
    <r>
      <rPr>
        <sz val="24"/>
        <color indexed="8"/>
        <rFont val="Calibri"/>
        <family val="2"/>
      </rPr>
      <t xml:space="preserve"> Strukturfragebogen der Operationalisierten Psychodynamischen Diagnostik</t>
    </r>
  </si>
  <si>
    <t>Strukturfrage-bogen Operatio-nalisierte Psy-chodynamik</t>
  </si>
  <si>
    <t>erhöhte Wahrscheinlichkeit für Persönlichkeitsstörung bei Cutoff C1, für gering integrierte Struktur bei Cutoff C2</t>
  </si>
  <si>
    <t>Stammdaten im Kopfbereich oben auf dieser Seite eintragen, wird automatisch übernommen</t>
  </si>
  <si>
    <r>
      <t>Ausdruck</t>
    </r>
    <r>
      <rPr>
        <sz val="11"/>
        <color indexed="55"/>
        <rFont val="Calibri"/>
        <family val="2"/>
      </rPr>
      <t xml:space="preserve"> empfohlen über Druckmenü: Für kurze Übersicht nur Seiten 1-2  dieses Tabellenblatts ausdrucken, für Übersicht plus Detailgrafiken PID-5 und IIP-32 gesamtes Tabellenblatt ausdrucken.</t>
    </r>
  </si>
  <si>
    <t>M Norm m</t>
  </si>
  <si>
    <t>M Norm w</t>
  </si>
  <si>
    <t>Wertebereich 0-12 (Subskalen) bzw. 0-36 (Gesamtscore), hö-here Werte ungünstiger, Ver-gleichswerte aus Entwicklungs- sowie klinischer Stichprobe</t>
  </si>
  <si>
    <r>
      <t xml:space="preserve">BASS </t>
    </r>
    <r>
      <rPr>
        <sz val="24"/>
        <color indexed="8"/>
        <rFont val="Calibri"/>
        <family val="2"/>
      </rPr>
      <t>Beliefs about Stress Scale</t>
    </r>
  </si>
  <si>
    <r>
      <t xml:space="preserve">WAI-SR / TBZI-KT </t>
    </r>
    <r>
      <rPr>
        <sz val="24"/>
        <color indexed="8"/>
        <rFont val="Calibri"/>
        <family val="2"/>
      </rPr>
      <t>Working Alliance Inventory / Fragebogen zur therapeutischen Beziehung</t>
    </r>
  </si>
  <si>
    <r>
      <t xml:space="preserve">Itemtext </t>
    </r>
    <r>
      <rPr>
        <sz val="14"/>
        <color indexed="55"/>
        <rFont val="Calibri"/>
        <family val="2"/>
      </rPr>
      <t>1 schlecht / überhaupt nicht bis 5 gut / äußerst</t>
    </r>
  </si>
  <si>
    <t>Wertebereich 0-100 Prozent, höhere Werte günstiger, Ver-gleichswerte für Männer und Frauen (alle SD ≈ 15), differen-ziert nach Altersgruppen im Tabellenblatt und Manual</t>
  </si>
  <si>
    <r>
      <rPr>
        <b/>
        <sz val="24"/>
        <color indexed="8"/>
        <rFont val="Calibri"/>
        <family val="2"/>
      </rPr>
      <t>WHO QoL BREF</t>
    </r>
    <r>
      <rPr>
        <sz val="24"/>
        <color indexed="8"/>
        <rFont val="Calibri"/>
        <family val="2"/>
      </rPr>
      <t xml:space="preserve"> WHO Quality of Life (Kurzversion)</t>
    </r>
  </si>
  <si>
    <t xml:space="preserve">möglichst direkt nach der ersten probatorischen Sitzung mitgeben                     </t>
  </si>
  <si>
    <t>wird während der Probatorik im Hause ausgefüllt (Räume hierfür können kostenfrei gebucht werden)</t>
  </si>
  <si>
    <t>bei regulärem Therapieende im Haus (Räume hierfür können kostenfrei gebucht werden)</t>
  </si>
  <si>
    <t xml:space="preserve">bei vorzeitiger Beendigung (im Sinne eines Therapieabbruchs), entweder wenn noch ein gemeinsamer Termin stattfindet im Hause, sonst per Post senden oder PiA kontaktieren </t>
  </si>
  <si>
    <t>Code Patient/-in, Ausfülldatum und Name Therapeut/-in hier im Kopfbereich anstelle von "..." eintragen</t>
  </si>
  <si>
    <t>Geschlecht</t>
  </si>
  <si>
    <t>Basisdaten Therapeut/-in</t>
  </si>
  <si>
    <t>Verfahren</t>
  </si>
  <si>
    <t>Jahrgang</t>
  </si>
  <si>
    <t>Setting</t>
  </si>
  <si>
    <t>Basisdaten Patient/-in</t>
  </si>
  <si>
    <t>Chiffre</t>
  </si>
  <si>
    <t>Geburtsdatum</t>
  </si>
  <si>
    <t>bestehend aus erster Buchstabe Nachname sowie Geburtsdatum TTMMJJ</t>
  </si>
  <si>
    <t>wird automatisch ergänzt</t>
  </si>
  <si>
    <t>Angaben zur Probatorik</t>
  </si>
  <si>
    <t>Datum der 1. probatorischen Sitzung</t>
  </si>
  <si>
    <t>Datum der letzten probatorischen Sitzung</t>
  </si>
  <si>
    <t>Anzahl der probatorischen Sitzungen</t>
  </si>
  <si>
    <t xml:space="preserve">Hauptdiagnose </t>
  </si>
  <si>
    <t>Format Fxx.xx und ggf. Grad der Absicherung G, V / DD oder Z</t>
  </si>
  <si>
    <t>Behandlungsmotivation</t>
  </si>
  <si>
    <t>Veränderungsmotivation</t>
  </si>
  <si>
    <t>zu erwartender Erfolg</t>
  </si>
  <si>
    <t>Prognose</t>
  </si>
  <si>
    <t>1 VT     2 TP          9 andere / keine Angabe</t>
  </si>
  <si>
    <t>1 m     2 w          9 andere / keine Angabe</t>
  </si>
  <si>
    <t>1 m     2 w          9 andere/keine Angabe</t>
  </si>
  <si>
    <t>1 ja     2 nein          9 andere / keine Angabe</t>
  </si>
  <si>
    <t>1 starke Besserung     2 leichte bis mittelmäßig Besserung     3 Stabilisierung          9 andere / keine Angabe</t>
  </si>
  <si>
    <t>ggf. weitere Diagnose</t>
  </si>
  <si>
    <t>Abbruch Probatorik nach ... Sitzungen</t>
  </si>
  <si>
    <t>Grund des Abbruchs</t>
  </si>
  <si>
    <t>ggf. Angaben zum Abbruch während / nach Probatorik</t>
  </si>
  <si>
    <t>Angaben zum Therapieabschluss</t>
  </si>
  <si>
    <t>Datum der 1. Therapiesitzung</t>
  </si>
  <si>
    <t>nach Antragsbewilligung</t>
  </si>
  <si>
    <t>Datum der letzten Therapiesitzung</t>
  </si>
  <si>
    <t>Anzahl der bewilligten Sitzungen</t>
  </si>
  <si>
    <t>Anzahl der durchgeführten Sitzungen</t>
  </si>
  <si>
    <t>Hauptdiagnose im Erstantrag</t>
  </si>
  <si>
    <t>ggf. weitere Diagnose im Erstantrag</t>
  </si>
  <si>
    <t>Absicherung der Diagnose durch klinisches Interview?</t>
  </si>
  <si>
    <t>Hauptdiagnose im 1. Fortführungsantrag</t>
  </si>
  <si>
    <t>ggf. weitere Diagnose im 1. Fortführungsantrag</t>
  </si>
  <si>
    <t>Hauptdiagnose im 2. Fortführungsantrag</t>
  </si>
  <si>
    <t>ggf. weitere Diagnose im 2. Fortführungsantrag</t>
  </si>
  <si>
    <t>Art der Beendigung</t>
  </si>
  <si>
    <t>1 regulär konsensuell     2 keine weitere Kostenübernahme     3 vorzeitige Beendigung</t>
  </si>
  <si>
    <t>Grund der Beendigung falls vorzeitige Beendigung</t>
  </si>
  <si>
    <t>Angabe</t>
  </si>
  <si>
    <t>Erläuterung</t>
  </si>
  <si>
    <t>1 Einzel     2 Gruppe     3 KiJu          9 andere / keine Angabe</t>
  </si>
  <si>
    <t>Datum 1. probatorische Sitzung mit Therapeut/-in (nicht Vorgespräch)</t>
  </si>
  <si>
    <t>Angabe entsprechend Codierungsliste in Formular (nur eine Angabe möglich)</t>
  </si>
  <si>
    <t>letzte stattgefundene Therapiesitzung</t>
  </si>
  <si>
    <t>Anzahl laut Bewilligungsschreiben</t>
  </si>
  <si>
    <t>Gesamtanzahl ohne Probatorik</t>
  </si>
  <si>
    <t>Datum letzte stattgefundene probatorische Sitzung</t>
  </si>
  <si>
    <t>Anzahl durchgeführte Sitzungen mit Therapeut/-in (nicht Vorgespräch)</t>
  </si>
  <si>
    <t>Angaben zu Therapieverlauf und Therapieergebnissen</t>
  </si>
  <si>
    <t>Basisdaten des Falls</t>
  </si>
  <si>
    <t>Anzahl stattgefundener Sitzungen (ohne Vorgespräch)</t>
  </si>
  <si>
    <t>Anzahl Behandlungsunterbrechungen</t>
  </si>
  <si>
    <t>0 keine     1...9 Anzahl der Unterbrechungen</t>
  </si>
  <si>
    <t>ggf. Dauer der Behandlungsunterbrechungen</t>
  </si>
  <si>
    <t>Angabe in Monaten (nur falls Behandlungsunterbrechung)</t>
  </si>
  <si>
    <t>Gesamtbefinden Patient/-in seit Therapiebeginn</t>
  </si>
  <si>
    <t>1 viel schlechter ... 5 viel besser          9 keine Angabe</t>
  </si>
  <si>
    <t>weitere Prognose</t>
  </si>
  <si>
    <t>1 sehr ungünstig ... 5 sehr günstig          9 keine Angabe</t>
  </si>
  <si>
    <t>Gesundheitszustand insgesamt</t>
  </si>
  <si>
    <t>seelisch-emotionale Verfassung</t>
  </si>
  <si>
    <t>körperliche Verfassung</t>
  </si>
  <si>
    <t>Allgemeinbefinden</t>
  </si>
  <si>
    <t>Leistungsfähigkeit</t>
  </si>
  <si>
    <t>1 viel besser ... 5 viel schlechter          9 keine Angabe</t>
  </si>
  <si>
    <t>Therapeutenwechsel</t>
  </si>
  <si>
    <t>1 nein     2 ja          9 andere / keine Angabe</t>
  </si>
  <si>
    <t>HAQ-F 2 "Behandlung hat geholfen"</t>
  </si>
  <si>
    <t>HAQ-F 3 "neue Einsichten gewonnen"</t>
  </si>
  <si>
    <t>HAQ-F 4 "fühlt sich besser"</t>
  </si>
  <si>
    <t>HAQ-F 1 "ich konnte helfen"</t>
  </si>
  <si>
    <t>HAQ-F 5 "kann Probleme bewältigen"</t>
  </si>
  <si>
    <t>HAQ-F 6 "war verlässlich"</t>
  </si>
  <si>
    <t>HAQ-F 7 "habe Pat. verstanden"</t>
  </si>
  <si>
    <t>HAQ-F 8 "habe mich für Pat.-Ziele eingesetzt"</t>
  </si>
  <si>
    <t>1 sehr zutreffend ... 6 sehr unzutreffend          9 keine Angabe</t>
  </si>
  <si>
    <t>HAQ-F 9 "Pat. hat mit mir an einem Strang gezogen"</t>
  </si>
  <si>
    <t>Therapiezielerreichung</t>
  </si>
  <si>
    <t>Schulnote für Behandlung</t>
  </si>
  <si>
    <t>1 bis 6 mit 0,5er-Schritten          9 keine Angabe</t>
  </si>
  <si>
    <t>vereinbarte Weitervermittlung</t>
  </si>
  <si>
    <t>1 keine, weitere entsprechend Codierungsliste im Formular</t>
  </si>
  <si>
    <r>
      <rPr>
        <b/>
        <sz val="24"/>
        <color indexed="8"/>
        <rFont val="Calibri"/>
        <family val="2"/>
      </rPr>
      <t xml:space="preserve">ISR </t>
    </r>
    <r>
      <rPr>
        <sz val="24"/>
        <color indexed="8"/>
        <rFont val="Calibri"/>
        <family val="2"/>
      </rPr>
      <t>ICD-10 Symptom-Rating</t>
    </r>
  </si>
  <si>
    <r>
      <t xml:space="preserve">Itemtext </t>
    </r>
    <r>
      <rPr>
        <sz val="14"/>
        <color indexed="55"/>
        <rFont val="Calibri"/>
        <family val="2"/>
      </rPr>
      <t>0 nicht bis 4 extrem</t>
    </r>
  </si>
  <si>
    <t xml:space="preserve">Meine Stimmung ist gedrückt/niedergeschlagen. </t>
  </si>
  <si>
    <t xml:space="preserve">An Dingen, die ich normalerweise gern mache, habe ich keine richtige Freude mehr. </t>
  </si>
  <si>
    <t xml:space="preserve">Ich habe nicht genug Energie, wenn ich etwas tun will und werde schnell müde. </t>
  </si>
  <si>
    <t>Ich fühle mich wertlos / traue mir nichts zu.</t>
  </si>
  <si>
    <t>Ich bekomme unerklärliche Angstattacken oder Angst in Situationen, die anderen Menschen harmlos erscheinen.</t>
  </si>
  <si>
    <t>In starken Angstsituationen habe ich plötzlich auftretende körperliche Beschwerden, z. B. Herzklopfen/-rasen, Atemnot, Schwindel, Druck auf der Brust, Kloß im Hals, Zittern oder innere Unruhe bzw. Anspannung.</t>
  </si>
  <si>
    <t xml:space="preserve">Ich versuche bestimmte Situationen, die mir Angst machen, zu vermeiden. </t>
  </si>
  <si>
    <t xml:space="preserve">Schon die Vorstellung, dass ich wieder eine Angstattacke erleiden könnte, macht mir Angst. </t>
  </si>
  <si>
    <t>Ich leide unter ständig wiederkehrenden, sinnlosen Gedanken oder Handlungen, gegen die ich mich aber nicht wehren kann (z. B. Hände waschen).</t>
  </si>
  <si>
    <t>Ich leiste Widerstand gegen immer wiederkehrende, unsinnige Gedanken oder Handlungen, auch wenn mir das nicht immer gelingt.</t>
  </si>
  <si>
    <t>Ich leide unter quälenden, sinnlosen Gedanken oder Handlungen, die mein normales Leben beeinträchtigen.</t>
  </si>
  <si>
    <t xml:space="preserve">Ich habe das Bedürfnis, wegen unerklärlicher körperlicher Beschwerden zum Arzt zu gehen. </t>
  </si>
  <si>
    <t xml:space="preserve">Ich leide unter der ständigen quälenden Sorge, körperlich krank zu sein. </t>
  </si>
  <si>
    <t>Verschiedene Ärzte versichern mir, dass ich keine ernsthafte körperliche Erkrankung habe, doch es fällt mir schwer, ihnen zu glauben.</t>
  </si>
  <si>
    <t>Ich kontrolliere mein Gewicht durch kalorienarmes Essen oder Erbrechen oder Medikamente (z. B. Abführmittel) oder ausgedehnten Sport.</t>
  </si>
  <si>
    <t xml:space="preserve">Viele meiner Gedanken kreisen um das Essen, und ich habe ständig Angst, Gewicht zuzunehmen. </t>
  </si>
  <si>
    <t xml:space="preserve">Ich beschäftige mich viel damit, wie ich Gewicht abnehmen kann.  </t>
  </si>
  <si>
    <t xml:space="preserve">Ich habe Schwierigkeiten, mich zu konzentrieren. </t>
  </si>
  <si>
    <t>Ich denke darüber nach, mich umzubringen.</t>
  </si>
  <si>
    <t>Ich habe Schlafprobleme.</t>
  </si>
  <si>
    <t>Ich habe einen schlechten Appetit.</t>
  </si>
  <si>
    <t xml:space="preserve">Ich bin vergesslich. </t>
  </si>
  <si>
    <t>Ich leide unter immer wiederkehrenden Träumen oder Erinnerungen an schreckliche Erlebnisse.</t>
  </si>
  <si>
    <t>Ich habe psychische Probleme aufgrund schwerer Alltagsbelastungen (z. B. schwere Erkrankung, Verlust der Arbeit oder Trennung vom Partner).</t>
  </si>
  <si>
    <t xml:space="preserve">Meine Gefühle und Erfahrungen empfinde ich auf einmal nicht mehr als meine eigenen. </t>
  </si>
  <si>
    <t>Die Menschen und meine Umgebung erscheinen mir auf einmal unwirklich, fern, leblos.</t>
  </si>
  <si>
    <t xml:space="preserve">Ich fühle mich in der Ausübung meiner Sexualität beeinträchtigt. </t>
  </si>
  <si>
    <t xml:space="preserve">Meine sexuellen Vorlieben sind eine Belastung für mich. </t>
  </si>
  <si>
    <t>Suizidalität?</t>
  </si>
  <si>
    <t>Ich habe mich in den letzten Jahren nach einer extremen Belastung (z. B. Schädel-Hirn-Verletzung, Kriegserlebnisse oder Missbrauch) dauerhaft verändert.</t>
  </si>
  <si>
    <t>A</t>
  </si>
  <si>
    <t>Z</t>
  </si>
  <si>
    <t>E</t>
  </si>
  <si>
    <t>X</t>
  </si>
  <si>
    <t>D</t>
  </si>
  <si>
    <t>S</t>
  </si>
  <si>
    <t>Depression</t>
  </si>
  <si>
    <t>Angst</t>
  </si>
  <si>
    <t>Zwang</t>
  </si>
  <si>
    <t>Essstörung</t>
  </si>
  <si>
    <t>Zusatzitems</t>
  </si>
  <si>
    <t>Anzahl Zusatzitems mit Rating "trifft kaum zu" und höher</t>
  </si>
  <si>
    <t>Verdacht</t>
  </si>
  <si>
    <t>gering</t>
  </si>
  <si>
    <t>mittel</t>
  </si>
  <si>
    <t>schwer</t>
  </si>
  <si>
    <t>&gt;0</t>
  </si>
  <si>
    <t>Interpretation</t>
  </si>
  <si>
    <t>ISR</t>
  </si>
  <si>
    <t>ICD-10-Symptom-Rating</t>
  </si>
  <si>
    <t>Somatoform</t>
  </si>
  <si>
    <t>Cutoff</t>
  </si>
  <si>
    <t>Zusatzskala (Mittelwert)</t>
  </si>
  <si>
    <t>Zusatzitems (Anzahl &gt; 0)</t>
  </si>
  <si>
    <t>Wertebereich 0-4 möglich, (*) Verdacht auf..., * geringere Symptombelastung (Cutoff), ** mittlere, *** schwerere Symptombelastung; Zusatzskala auf Itemebene explorieren falls (*) mindestens ein Item als zutreffend angegeben</t>
  </si>
  <si>
    <t>Bitte übertragen Sie die hier zusammengestellten Basisdaten aus den einzureichenden Formularen zur Dokumentation des Therapieverlaufs (Dokumentation Probatorik, ggf. Dokumentation Probatorikabbruch, Dokumentation Therapieabschluss). "..." sind Pflichtangaben für den hier dokumentierten Fall.</t>
  </si>
  <si>
    <t>1 sehr gering     2 gering     3 hoch     4 sehr hoch          9 andere / keine Angabe</t>
  </si>
  <si>
    <t>Gesamtwert WAI-SR</t>
  </si>
  <si>
    <t>WAI Bindung ("Bond")</t>
  </si>
  <si>
    <t>WAI Aufgabe ("Task")</t>
  </si>
  <si>
    <t>WAI Ziel ("Goal")</t>
  </si>
  <si>
    <t>TBZI Therapeutische Kompetenz (umgepolt)</t>
  </si>
  <si>
    <r>
      <t>Ausdruck</t>
    </r>
    <r>
      <rPr>
        <sz val="11"/>
        <color indexed="55"/>
        <rFont val="Calibri"/>
        <family val="2"/>
      </rPr>
      <t xml:space="preserve"> empfohlen über Druckmenü: Für kurze Übersicht nur Seiten 1-2  dieses Tabellenblatts ausdrucken, für Übersicht plus Detailgrafiken IIP-32 gesamtes Tabellenblatt ausdrucken.</t>
    </r>
  </si>
  <si>
    <t>M Outpat.</t>
  </si>
  <si>
    <t>M Inpat.</t>
  </si>
  <si>
    <t>Wertebereich 1-5 möglich, Referenzwerte für ambulante (Out) und stationäre (In) Patientenpopulation; Skala TBZI umgepolt, höhere Werte günstig</t>
  </si>
  <si>
    <t>Wertebereich 1-5 möglich, höhere Werte ungünstig, Detailwerte zu Subskalen im Tabellenblatt</t>
  </si>
  <si>
    <r>
      <t>Interpretationshinweis</t>
    </r>
    <r>
      <rPr>
        <sz val="11"/>
        <color indexed="55"/>
        <rFont val="Calibri"/>
        <family val="2"/>
      </rPr>
      <t xml:space="preserve"> Die Items sind durch jeweils zwei Antwortpole gekennzeichnet, von denen nur der linke hier als Itemtext aufgeführt ist (z. B. Item Nr. 1 "... fühle ich mich gehetzter" bis "... fühle ich mich weniger gehetzt"). Je höher der durchschnittliche Skalenwert (Wertebereich 1-7) ausfällt, desto größer ist im Erleben des Patienten die Verbesserung seiner Symptomatik bzw. seines Zustandes und desto weniger trifft der hier genannte linke Antwortpol zu.</t>
    </r>
  </si>
  <si>
    <t>BVB-09</t>
  </si>
  <si>
    <t>%-Anteil verbessert</t>
  </si>
  <si>
    <t>%-Anteil verschlechtert</t>
  </si>
  <si>
    <t>Wertebereich 1-7 möglich, höhere Werte günstiger, %-Anteile der Items, die eine deutliche Veränderung (1-2 bzw. 6-7) aufweisen</t>
  </si>
  <si>
    <t>Mittelwert BVB-09</t>
  </si>
  <si>
    <t>seit Abschluss der PT</t>
  </si>
  <si>
    <t>während und/oder nach der PT</t>
  </si>
  <si>
    <t>therapeutisches Fehlverhalten</t>
  </si>
  <si>
    <t>Skala "seit Abschluss der PT" Wertebereich -3 bis +3, höhere Werte günstig; weitere Skalen Wertebereich 0 bis +3, niedrigere Werte günstig</t>
  </si>
  <si>
    <t>Wertebereich 0-4 möglich; (*) Verdacht auf..., * geringere (Cutoff), ** mittlere, *** schwerere Symptombelastung; Items aus Zusatzskala auf Itemebene explorieren, falls (*) mindestens ein Item als zutreffend angegeben</t>
  </si>
  <si>
    <t>Bochumer Veränderungs-bogen</t>
  </si>
  <si>
    <t>Working Alli-ance Inventory / Fragebogen zur therapeutischen Beziehung</t>
  </si>
  <si>
    <t>Fragebogen zur Evaluation von Therapiever-läufen</t>
  </si>
  <si>
    <t>Inventar zur Er-fassung negati-ver Effekte von Psychotherapie</t>
  </si>
  <si>
    <t>PHB-Diagnostik Ergebnisübersicht ABSCHLUSS DP-5</t>
  </si>
  <si>
    <t>PHB-Diagnostik PROBATORIK
Detailergebnis IIP-32 (DP-2)</t>
  </si>
  <si>
    <t>PHB-Diagnostik PROBATORIK
Detailergebnis PID-5-100 (DP-2)</t>
  </si>
  <si>
    <t>Hinweis für Bearbeiter/-innen dieser Datei</t>
  </si>
  <si>
    <t>3 vollkommen erreicht     2 teilweise erreicht     1 nicht erreicht     0 weiter vom Ziel entfernt als zuvor           9 keine Angabe</t>
  </si>
  <si>
    <t>M Norm + 2 SD</t>
  </si>
  <si>
    <r>
      <t>Eingabehinweis</t>
    </r>
    <r>
      <rPr>
        <sz val="11"/>
        <color indexed="55"/>
        <rFont val="Calibri"/>
        <family val="2"/>
      </rPr>
      <t xml:space="preserve"> Bitte die Items Nr. 1 bis 6 zwischen -3 und +3 eingeben, die weiteren Items Nr. 7 bis 21 zwischen 0 und +3. In der Spalte "auf die Therapie?" bitte für Items Nr. 1 bis 15 Wert 1 eingeben, falls im Fragebogen "auf die Therapie" angekreuzt (unabhängig davon, ob ggf. auch "auf andere Lebensumstände" wurde), andernfalls Wert Null oder frei lassen. </t>
    </r>
  </si>
  <si>
    <t>entsprechend Ausbildungsjahrgang (4-stellige Jahreszahl)</t>
  </si>
  <si>
    <t>PHB-Diagnostik ABSCHLUSS
Detailergebnis IIP-32 (DP-5)</t>
  </si>
  <si>
    <r>
      <rPr>
        <b/>
        <sz val="24"/>
        <color indexed="8"/>
        <rFont val="Calibri"/>
        <family val="2"/>
      </rPr>
      <t>ISR</t>
    </r>
    <r>
      <rPr>
        <sz val="24"/>
        <color indexed="8"/>
        <rFont val="Calibri"/>
        <family val="2"/>
      </rPr>
      <t xml:space="preserve"> ICD-10 Symptom-Rating</t>
    </r>
  </si>
  <si>
    <r>
      <rPr>
        <b/>
        <sz val="14"/>
        <color indexed="8"/>
        <rFont val="Calibri"/>
        <family val="2"/>
      </rPr>
      <t>Itemtext</t>
    </r>
    <r>
      <rPr>
        <sz val="14"/>
        <color indexed="8"/>
        <rFont val="Calibri"/>
        <family val="2"/>
      </rPr>
      <t xml:space="preserve"> </t>
    </r>
    <r>
      <rPr>
        <sz val="14"/>
        <color indexed="55"/>
        <rFont val="Calibri"/>
        <family val="2"/>
      </rPr>
      <t>1 überhaupt nicht bis 4 ausgesprochen</t>
    </r>
  </si>
  <si>
    <t>Wertebereich 0-4 möglich, Fragebogen erhebt subjektiv wahrgenommene selbst eingeschätzte Verhaltens- und Erlebensmerkmale, bei denen die Fremdwahrnehmung störungsbedingt z. T. erheblich abweichen kann, Merkmal ab z ± 1,0 ausgeprägt, ab z ± 2,0 deutlich ausgeprägt, Grafik in Detaildarstellung</t>
  </si>
  <si>
    <r>
      <t>Interpretationshinweise</t>
    </r>
    <r>
      <rPr>
        <sz val="8"/>
        <color indexed="55"/>
        <rFont val="Calibri"/>
        <family val="2"/>
      </rPr>
      <t xml:space="preserve"> Der Fragebogen erhebt 32 subjektiv wahrgenommene selbst eingeschätzte Verhaltens- und Erlebensmerkmale, bei denen die Fremdwahrnehmung störungsbedingt z. T. erheblich abweichen kann. Merkmale ab z ± 1,0 sind ausgeprägt, ab z ± 2,0 deutlich ausgeprägt. Im Diagramm werden die individuellen Skalenwerte (Wertebereich 0 bis +4 möglich) sowie die Vergleichsmittelwerte aus einer Referenzstichprobe dargestellt. </t>
    </r>
  </si>
  <si>
    <r>
      <rPr>
        <b/>
        <sz val="11"/>
        <color indexed="55"/>
        <rFont val="Calibri"/>
        <family val="2"/>
      </rPr>
      <t>Eingabehinweis</t>
    </r>
    <r>
      <rPr>
        <sz val="11"/>
        <color indexed="55"/>
        <rFont val="Calibri"/>
        <family val="2"/>
      </rPr>
      <t xml:space="preserve"> Bei Items S1-S12 den Itemwert 1 bis 5 eingeben, bei Items H1-H3 die Anzahl in Tagen als Zahl mit max. 1 Nachkommastelle. Falls ein Range an Tagen eingegeben wurde, Mittelwert eingeben.</t>
    </r>
  </si>
  <si>
    <t>%-Anteil deutlich verschlechtert (1+2)</t>
  </si>
  <si>
    <t>%-Anteil wenig verändert (3+4+5)</t>
  </si>
  <si>
    <t>%-Anteil deutlich verbessert (6+7)</t>
  </si>
  <si>
    <t>%-Anteil ähnlich</t>
  </si>
  <si>
    <r>
      <t>Itemtext</t>
    </r>
    <r>
      <rPr>
        <sz val="14"/>
        <color indexed="55"/>
        <rFont val="Calibri"/>
        <family val="2"/>
      </rPr>
      <t xml:space="preserve"> +3/0 linker bis -3/+3 rechter Antwortpol bzw. 0 nein / 1 ja</t>
    </r>
  </si>
  <si>
    <t>Ich finde, mein Therapeut / meine Therapeutin müsste meinen Gefühlen mehr Beachtung schenken.</t>
  </si>
  <si>
    <t>Heute hatte ich das Gefühl, mein Therapeut / meine Therapeutin denkt etwas anderes über mich als er sagt.</t>
  </si>
  <si>
    <t>Manchmal bin ich unsicher, ob mein Therapeut / meine Therapeutin wirklich in der Lage ist mir zu helfen.</t>
  </si>
  <si>
    <t>Manchmal vermisse ich klare Aussagen meines Therapeuten / meiner Therapeutin.</t>
  </si>
  <si>
    <t>Wertebereich 0-12, Vergleichswerte für Geschlecht und Alter im Manual</t>
  </si>
  <si>
    <r>
      <rPr>
        <b/>
        <sz val="11"/>
        <color indexed="55"/>
        <rFont val="Calibri"/>
        <family val="2"/>
      </rPr>
      <t>Interpretationshinweis</t>
    </r>
    <r>
      <rPr>
        <sz val="11"/>
        <color indexed="55"/>
        <rFont val="Calibri"/>
        <family val="2"/>
      </rPr>
      <t xml:space="preserve"> Werte werden automatisch berechnet und in Prozentrang sowie T-Werte übersetzt, Tabelle 2 unten enthält nach Altersgruppen und Geschlecht stratifizierte Werte. </t>
    </r>
  </si>
  <si>
    <r>
      <t xml:space="preserve">Interpretationshinweis </t>
    </r>
    <r>
      <rPr>
        <sz val="11"/>
        <color indexed="55"/>
        <rFont val="Calibri"/>
        <family val="2"/>
      </rPr>
      <t>Werte werden automatisch berechnet und in Prozentrang sowie T-Werte übersetzt, Tabelle 2 unten enthält nach Altersgruppen und Geschlecht stratifizierte Werte.</t>
    </r>
  </si>
  <si>
    <t xml:space="preserve">Beck-Depressions-Inventar </t>
  </si>
  <si>
    <r>
      <rPr>
        <b/>
        <sz val="24"/>
        <color indexed="8"/>
        <rFont val="Calibri"/>
        <family val="2"/>
      </rPr>
      <t>BDI-II</t>
    </r>
    <r>
      <rPr>
        <sz val="24"/>
        <color indexed="8"/>
        <rFont val="Calibri"/>
        <family val="2"/>
      </rPr>
      <t xml:space="preserve"> Beck Depression Inventory</t>
    </r>
  </si>
  <si>
    <r>
      <rPr>
        <b/>
        <sz val="24"/>
        <color indexed="8"/>
        <rFont val="Calibri"/>
        <family val="2"/>
      </rPr>
      <t xml:space="preserve">IIP-32 </t>
    </r>
    <r>
      <rPr>
        <sz val="24"/>
        <color indexed="8"/>
        <rFont val="Calibri"/>
        <family val="2"/>
      </rPr>
      <t>Inventar zur Erfassung interpersonaler Probleme</t>
    </r>
  </si>
  <si>
    <r>
      <rPr>
        <b/>
        <sz val="11"/>
        <color indexed="55"/>
        <rFont val="Calibri"/>
        <family val="2"/>
      </rPr>
      <t>Eingabehinweis</t>
    </r>
    <r>
      <rPr>
        <sz val="11"/>
        <color indexed="55"/>
        <rFont val="Calibri"/>
        <family val="2"/>
      </rPr>
      <t xml:space="preserve"> Wertebereich jeweils 0 "keine Beeinträchtigung" bis 4 "vollständige Beeinträchtigung". #</t>
    </r>
  </si>
  <si>
    <r>
      <t>GAS</t>
    </r>
    <r>
      <rPr>
        <sz val="24"/>
        <color indexed="8"/>
        <rFont val="Calibri"/>
        <family val="2"/>
      </rPr>
      <t xml:space="preserve"> Goal Attainment Scale (übertragen aus Vorlage GAS_Th bzw. GAS_Pat)</t>
    </r>
  </si>
  <si>
    <r>
      <rPr>
        <b/>
        <sz val="11"/>
        <color indexed="55"/>
        <rFont val="Calibri"/>
        <family val="2"/>
      </rPr>
      <t>Eingabehinweise</t>
    </r>
    <r>
      <rPr>
        <sz val="11"/>
        <color indexed="55"/>
        <rFont val="Calibri"/>
        <family val="2"/>
      </rPr>
      <t xml:space="preserve"> Die Skalierung ist gemäß Manual auf den Wertebereich -1 ("Ich habe mich eher vom Ziel entfernt."), 0 ("Ich bin immer noch am Ausgangspunkt."), +1, +2, +3 ("Ich habe etwa ein Viertel / die Hälfte / drei Viertel des Weges zum Ziel erreicht.") und +4 ("Ich habe das Ziel erreicht".) beschränkt. Einschätzungen auf einer Prozentskala oder in anderer Skalierung bitte auf den genannten Wertebereich -1 bis +4 transformieren und hier eingeben. Falls Ziel im Verlauf hinfällig geworden ist, "X" eintragen. Bei Bedarf weitere Spalten für den Therapieverlauf kopieren und einfügen.</t>
    </r>
  </si>
  <si>
    <t>N</t>
  </si>
  <si>
    <t>V</t>
  </si>
  <si>
    <t>P</t>
  </si>
  <si>
    <r>
      <rPr>
        <b/>
        <sz val="11"/>
        <color indexed="55"/>
        <rFont val="Calibri"/>
        <family val="2"/>
      </rPr>
      <t>Hinweis</t>
    </r>
    <r>
      <rPr>
        <sz val="11"/>
        <color indexed="55"/>
        <rFont val="Calibri"/>
        <family val="2"/>
      </rPr>
      <t xml:space="preserve"> Die ausgewiesenen Normwerte sind als vorläufig zu betrachten. Sie stammen aus einer Studentenstichprobe (N = 445). Als Cutoff für den Hinweis einer möglichen Auffälligkeit sind die in des Spalte "Cutoff für Exploration" genannten Werte gesetzt worden (M plus bzw. minus SD). In diesem Fall empfiehlt sich eine Exploration der individuellen Annahmen über Stress mit der Patientin / dem Patienten.</t>
    </r>
  </si>
  <si>
    <t>Wertebereich 1-4 möglich, Cutoff jeweils M Norm ± 1 SD (studentische Stichprobe), falls * Exploration empfohlen</t>
  </si>
  <si>
    <r>
      <t xml:space="preserve">Einige Felder sind </t>
    </r>
    <r>
      <rPr>
        <b/>
        <sz val="11"/>
        <color indexed="8"/>
        <rFont val="Calibri"/>
        <family val="2"/>
      </rPr>
      <t>grau</t>
    </r>
    <r>
      <rPr>
        <sz val="11"/>
        <color indexed="8"/>
        <rFont val="Calibri"/>
        <family val="2"/>
      </rPr>
      <t xml:space="preserve"> unterlegt. Diese enthalten Berechnungsspalten oder Datenfelder, die lediglich zur Prüfung der Dateneingabe oder für interne Zwischenschritte bei der Auswertung benötigt werden.</t>
    </r>
  </si>
  <si>
    <t>Weitere Hinweise zur PHB-Standarddiagnostik finden Sie im Ambulanzhandbuch, oder kontaktieren Sie bei Fragen die PiA zu den Sprechzeiten im Raum 4.17, telefonisch unter 030-209166211 oder per mail an phb-diagnostik@psychologische-hochschule.de.</t>
  </si>
  <si>
    <t>PID-5 bildet 25 Facetten zu fünf Domänen ab, Wertebereich je 0-3, Merkmal ab z ± 1,0 ausge-prägt, ab z ± 2,0 deutlich ausge-prägt, einzelne Facetten siehe Detaildarstellung</t>
  </si>
  <si>
    <r>
      <rPr>
        <b/>
        <sz val="11"/>
        <color indexed="55"/>
        <rFont val="Calibri"/>
        <family val="2"/>
      </rPr>
      <t>Hinweis</t>
    </r>
    <r>
      <rPr>
        <sz val="11"/>
        <color indexed="55"/>
        <rFont val="Calibri"/>
        <family val="2"/>
      </rPr>
      <t xml:space="preserve"> Die ausgewiesenen Normwerte sind als vorläufig zu betrachten. Sie stammen aus einer Studentenstichprobe (N = 445). Als Cutoff für den Hinweis einer möglichen Auffälligkeit sind die in des Spalte "Cutoff für Exploration" genannten Werte gesetzt worden. In diesem Fall empfiehlt sich eine Exploration der individuellen Annahmen über Stress mit der Patientin / dem Patienten.</t>
    </r>
  </si>
  <si>
    <t>Impressum</t>
  </si>
  <si>
    <t>Version 2.0 vom 01.12.16</t>
  </si>
  <si>
    <t>Hinweise zur Nutzung dieser Excel-Auswertungsmatrix</t>
  </si>
  <si>
    <t>Norm</t>
  </si>
  <si>
    <t>Klinik</t>
  </si>
  <si>
    <r>
      <rPr>
        <b/>
        <sz val="11"/>
        <color indexed="55"/>
        <rFont val="Calibri"/>
        <family val="2"/>
      </rPr>
      <t>Interpretationshinweis</t>
    </r>
    <r>
      <rPr>
        <sz val="11"/>
        <color indexed="55"/>
        <rFont val="Calibri"/>
        <family val="2"/>
      </rPr>
      <t xml:space="preserve"> Der Fragebogen umfasst drei Skalen sowie den aus diesen aufsummierten Gesamtscore. Die Vergleichswerte stammen aus der Entwicklungs- und Überprüfungsstichprobe (Norm) sowie aus einer Klinik-Stichprobe (Klinik). Cutoff-Werte sind nicht angegeben. Die Charakteristika der einzelnen Items sind nachfolgend tabellarisch aufgeführt. </t>
    </r>
  </si>
  <si>
    <r>
      <t xml:space="preserve">Zusammenstellung und Koordination: </t>
    </r>
    <r>
      <rPr>
        <b/>
        <sz val="11"/>
        <color indexed="8"/>
        <rFont val="Calibri"/>
        <family val="2"/>
      </rPr>
      <t>Frank Jacobi et al.</t>
    </r>
    <r>
      <rPr>
        <sz val="11"/>
        <color indexed="8"/>
        <rFont val="Calibri"/>
        <family val="2"/>
      </rPr>
      <t xml:space="preserve"> (Psychologische Hochschule Berlin)
Programmierung und Gestaltung: </t>
    </r>
    <r>
      <rPr>
        <b/>
        <sz val="11"/>
        <color indexed="8"/>
        <rFont val="Calibri"/>
        <family val="2"/>
      </rPr>
      <t xml:space="preserve">Boris Schmidt </t>
    </r>
    <r>
      <rPr>
        <sz val="11"/>
        <color indexed="8"/>
        <rFont val="Calibri"/>
        <family val="2"/>
      </rPr>
      <t xml:space="preserve">(BAP/PHB)
Stand und Veröffentlichung: </t>
    </r>
    <r>
      <rPr>
        <b/>
        <sz val="11"/>
        <color indexed="8"/>
        <rFont val="Calibri"/>
        <family val="2"/>
      </rPr>
      <t xml:space="preserve">Version 2.0 </t>
    </r>
    <r>
      <rPr>
        <sz val="11"/>
        <color indexed="8"/>
        <rFont val="Calibri"/>
        <family val="2"/>
      </rPr>
      <t>vom</t>
    </r>
    <r>
      <rPr>
        <b/>
        <sz val="11"/>
        <color indexed="8"/>
        <rFont val="Calibri"/>
        <family val="2"/>
      </rPr>
      <t xml:space="preserve"> 01.12.16</t>
    </r>
  </si>
  <si>
    <r>
      <t>Itemtext</t>
    </r>
    <r>
      <rPr>
        <sz val="14"/>
        <color indexed="8"/>
        <rFont val="Calibri"/>
        <family val="2"/>
      </rPr>
      <t xml:space="preserve"> </t>
    </r>
    <r>
      <rPr>
        <sz val="14"/>
        <color indexed="55"/>
        <rFont val="Calibri"/>
        <family val="2"/>
      </rPr>
      <t>1 nie bis 5 sehr oft</t>
    </r>
  </si>
  <si>
    <r>
      <t>PHB-Diagnostik</t>
    </r>
    <r>
      <rPr>
        <sz val="36"/>
        <color indexed="8"/>
        <rFont val="Calibri"/>
        <family val="2"/>
      </rPr>
      <t xml:space="preserve">                            </t>
    </r>
    <r>
      <rPr>
        <sz val="18"/>
        <color indexed="8"/>
        <rFont val="Calibri"/>
        <family val="2"/>
      </rPr>
      <t>Version 2.01 vom 08.12.16</t>
    </r>
  </si>
  <si>
    <r>
      <t xml:space="preserve">Bitte arbeiten Sie pro Patient/-in </t>
    </r>
    <r>
      <rPr>
        <b/>
        <sz val="11"/>
        <color indexed="8"/>
        <rFont val="Calibri"/>
        <family val="2"/>
      </rPr>
      <t xml:space="preserve">immer mit derselben, einmal angelegten Datei </t>
    </r>
    <r>
      <rPr>
        <sz val="11"/>
        <color indexed="8"/>
        <rFont val="Calibri"/>
        <family val="2"/>
      </rPr>
      <t xml:space="preserve">weiter. Benennen Sie diese Datei im Format </t>
    </r>
    <r>
      <rPr>
        <b/>
        <sz val="11"/>
        <color indexed="8"/>
        <rFont val="Calibri"/>
        <family val="2"/>
      </rPr>
      <t xml:space="preserve">CHIFFRE PATIENT/-IN_NAME THERAPEUT.xls </t>
    </r>
    <r>
      <rPr>
        <sz val="11"/>
        <color indexed="8"/>
        <rFont val="Calibri"/>
        <family val="2"/>
      </rPr>
      <t xml:space="preserve">(Beispiel: PHB-Diagnostik B010315_Mustermann). </t>
    </r>
  </si>
  <si>
    <r>
      <t xml:space="preserve">Bitte geben Sie im Tabellenblatt </t>
    </r>
    <r>
      <rPr>
        <b/>
        <sz val="11"/>
        <color indexed="8"/>
        <rFont val="Calibri"/>
        <family val="2"/>
      </rPr>
      <t>Basisdaten</t>
    </r>
    <r>
      <rPr>
        <sz val="11"/>
        <color indexed="8"/>
        <rFont val="Calibri"/>
        <family val="2"/>
      </rPr>
      <t xml:space="preserve"> fortlaufend die relevanten Stammdaten des Falls ein, und aktualisieren Sie die Datei im Laufe der Zeit mit den hinzukommenden Daten und Fragebögen.</t>
    </r>
  </si>
  <si>
    <r>
      <t xml:space="preserve">Die </t>
    </r>
    <r>
      <rPr>
        <b/>
        <sz val="11"/>
        <color indexed="8"/>
        <rFont val="Calibri"/>
        <family val="2"/>
      </rPr>
      <t>Dateneingabe</t>
    </r>
    <r>
      <rPr>
        <sz val="11"/>
        <color indexed="8"/>
        <rFont val="Calibri"/>
        <family val="2"/>
      </rPr>
      <t xml:space="preserve"> erfolgt am einfachsten über den Ziffernblock der Tastatur. Je nach Einstellung Ihrer Excel-Version springt das Eingabefeld bei ENTER nach rechts oder nach unten.</t>
    </r>
  </si>
  <si>
    <t xml:space="preserve">Die Standardeinstellung "nach rechts" können Sie im Menübereich Optionen/Extras, "erweiterte Einstellungen" beim Punkt "Markierung durch Eingabetaste verschieben" einstellen. </t>
  </si>
  <si>
    <r>
      <t xml:space="preserve">Bitte nehmen Sie </t>
    </r>
    <r>
      <rPr>
        <b/>
        <sz val="11"/>
        <color indexed="8"/>
        <rFont val="Calibri"/>
        <family val="2"/>
      </rPr>
      <t>keine Veränderungen</t>
    </r>
    <r>
      <rPr>
        <sz val="11"/>
        <color indexed="8"/>
        <rFont val="Calibri"/>
        <family val="2"/>
      </rPr>
      <t xml:space="preserve"> in den einzelnen Tabellenblättern (Eingabemasken für Fragebögen) vor. Bitte verändern Sie nicht die Reihenfolge der Tabellen und löschen Sie keine. </t>
    </r>
  </si>
  <si>
    <r>
      <t xml:space="preserve">Falls einzelne Fragebögen nicht eingesetzt wurden, lassen Sie die entsprechenden Tabellenblätter einfach frei. Falls das </t>
    </r>
    <r>
      <rPr>
        <b/>
        <sz val="11"/>
        <color indexed="8"/>
        <rFont val="Calibri"/>
        <family val="2"/>
      </rPr>
      <t>diagnostische Paket DP-4 häufiger als 3-mal</t>
    </r>
    <r>
      <rPr>
        <sz val="11"/>
        <color indexed="8"/>
        <rFont val="Calibri"/>
        <family val="2"/>
      </rPr>
      <t xml:space="preserve"> eingesetzt wird, kopieren Sie bitte die entsprechenden Tabellenblätter nochmals.</t>
    </r>
  </si>
  <si>
    <t xml:space="preserve">Von Ihnen einzugebende Daten sind grün unterlegt. Bitte geben Sie jeweils einen eindeutigen Wert ein. Zur Vermeidung von Fehleingaben ist der Eingabebereich auf die jeweils möglichen Werte beschränkt. </t>
  </si>
  <si>
    <r>
      <t>Einzelne</t>
    </r>
    <r>
      <rPr>
        <b/>
        <sz val="11"/>
        <color indexed="8"/>
        <rFont val="Calibri"/>
        <family val="2"/>
      </rPr>
      <t xml:space="preserve"> fehlende Werte </t>
    </r>
    <r>
      <rPr>
        <sz val="11"/>
        <color indexed="8"/>
        <rFont val="Calibri"/>
        <family val="2"/>
      </rPr>
      <t xml:space="preserve">können Sie leer belassen oder explizit mit einem Punkt kenntlich machen. Bitte beachten Sie, dass die ausgewiesenen Skalenwerte nur dann aussagekräftig sind, wenn </t>
    </r>
    <r>
      <rPr>
        <b/>
        <sz val="11"/>
        <color indexed="8"/>
        <rFont val="Calibri"/>
        <family val="2"/>
      </rPr>
      <t>mindestens 80 Prozent der zugehörigen Items</t>
    </r>
    <r>
      <rPr>
        <sz val="11"/>
        <color indexed="8"/>
        <rFont val="Calibri"/>
        <family val="2"/>
      </rPr>
      <t xml:space="preserve"> beantwortet wurden.</t>
    </r>
  </si>
  <si>
    <t>Sprechen Sie ggf. die Patientin / den Patienten auf Lücken an und interpretieren Sie ggf. die Ergebnisse auf Itemebene.</t>
  </si>
  <si>
    <r>
      <t xml:space="preserve">Die Ergebnisse des jeweiligen Fragebogens werden direkt im jeweiligen Tabellenblatt dargestellt. Außerdem finden Sie ausdruckbare Tabellenblätter mit </t>
    </r>
    <r>
      <rPr>
        <b/>
        <sz val="11"/>
        <color indexed="8"/>
        <rFont val="Calibri"/>
        <family val="2"/>
      </rPr>
      <t>Ergebnisübersichten</t>
    </r>
    <r>
      <rPr>
        <sz val="11"/>
        <color indexed="8"/>
        <rFont val="Calibri"/>
        <family val="2"/>
      </rPr>
      <t xml:space="preserve"> für die diagnostischen Pakete </t>
    </r>
    <r>
      <rPr>
        <b/>
        <sz val="11"/>
        <color indexed="8"/>
        <rFont val="Calibri"/>
        <family val="2"/>
      </rPr>
      <t xml:space="preserve">DP-2 (Probatorik) </t>
    </r>
    <r>
      <rPr>
        <sz val="11"/>
        <color indexed="8"/>
        <rFont val="Calibri"/>
        <family val="2"/>
      </rPr>
      <t>und</t>
    </r>
    <r>
      <rPr>
        <b/>
        <sz val="11"/>
        <color indexed="8"/>
        <rFont val="Calibri"/>
        <family val="2"/>
      </rPr>
      <t xml:space="preserve"> DP-5 (Abschlussdiagnostik). </t>
    </r>
  </si>
  <si>
    <r>
      <t xml:space="preserve">Die ausgefüllten </t>
    </r>
    <r>
      <rPr>
        <b/>
        <sz val="11"/>
        <rFont val="Calibri"/>
        <family val="2"/>
      </rPr>
      <t>Paper-Pencil-Versionen</t>
    </r>
    <r>
      <rPr>
        <sz val="11"/>
        <rFont val="Calibri"/>
        <family val="2"/>
      </rPr>
      <t xml:space="preserve"> der Fragebögen geben Sie bitte im PiA-Büro (4.17) ab, bzw. werfen Sie diese in den Briefkasten vor dem Raum ein.</t>
    </r>
  </si>
  <si>
    <r>
      <t>Schicken Sie parallel hierzu die neue oder aktualisierte Datei an</t>
    </r>
    <r>
      <rPr>
        <b/>
        <sz val="11"/>
        <rFont val="Calibri"/>
        <family val="2"/>
      </rPr>
      <t xml:space="preserve"> phb-diagnostik@psychologische-hochschule.de</t>
    </r>
    <r>
      <rPr>
        <sz val="11"/>
        <rFont val="Calibri"/>
        <family val="2"/>
      </rPr>
      <t>, und bestätigen Sie die Durchführung der Diagnostik in Ihren Formularen zur Therapie-Dokumentation.</t>
    </r>
  </si>
  <si>
    <t>Die Ergebnisse der diagnostischen Pakete DP-1 (hier nicht enthalten), DP-4, DP-6 und DP-7 müssen Sie nicht selbst eintragen. Sie können einfach die Fragebögen im Raum 4.17 abgeben bzw. in den Briefkasten vor dem Raum einwerfen.</t>
  </si>
  <si>
    <r>
      <t xml:space="preserve">Neben den von den Therapeutinnen und Therapeuten einzugebenen </t>
    </r>
    <r>
      <rPr>
        <b/>
        <sz val="11"/>
        <color indexed="8"/>
        <rFont val="Calibri"/>
        <family val="2"/>
      </rPr>
      <t>Rohdaten</t>
    </r>
    <r>
      <rPr>
        <sz val="11"/>
        <color indexed="8"/>
        <rFont val="Calibri"/>
        <family val="2"/>
      </rPr>
      <t xml:space="preserve"> (typischerweise Spalte C, grün unterlegt) ist eine weitere Spalte (typischerweise Spalte E, grau unterlegt) in den Datenblättern angelegt und mit der Überschrift </t>
    </r>
    <r>
      <rPr>
        <b/>
        <sz val="11"/>
        <color indexed="8"/>
        <rFont val="Calibri"/>
        <family val="2"/>
      </rPr>
      <t>"Check"</t>
    </r>
    <r>
      <rPr>
        <sz val="11"/>
        <color indexed="8"/>
        <rFont val="Calibri"/>
        <family val="2"/>
      </rPr>
      <t xml:space="preserve"> versehen. </t>
    </r>
  </si>
  <si>
    <t>Um auf schnelle Weise die Dateneingabe zu überprüfen, können Sie in dieser Spalte nochmals die Rohdaten aus den vorliegenden Fragebögen eingeben. Etwaige Abweichungen werden im Feld rechts daneben als "mismatch" ausgewiesen.</t>
  </si>
  <si>
    <t>Eine weitere Spalte enthält bei den Fragebögen, die dies betrifft, eine automatische Rekodierung. Die hier ermittelten Werte sind nicht veränderbar. Alle Datenblätter sind schreibgeschützt und können nur mit Passwort entsperrt werden.</t>
  </si>
  <si>
    <t>Dies dient der Vermeidung von unterschiedlichen parallel im Umlauf befindlichen Versionen.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</si>
</sst>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dd/mm/yy;@"/>
    <numFmt numFmtId="166" formatCode="d/m/yyyy;@"/>
    <numFmt numFmtId="167" formatCode="0000"/>
    <numFmt numFmtId="168" formatCode="\+0;\-0"/>
  </numFmts>
  <fonts count="54" x14ac:knownFonts="1">
    <font>
      <sz val="11"/>
      <color indexed="8"/>
      <name val="Calibri"/>
      <family val="2"/>
    </font>
    <font>
      <b/>
      <sz val="11"/>
      <color indexed="8"/>
      <name val="Calibri"/>
      <family val="2"/>
    </font>
    <font>
      <sz val="11"/>
      <color indexed="8"/>
      <name val="Calibri"/>
      <family val="2"/>
    </font>
    <font>
      <b/>
      <sz val="11"/>
      <color indexed="8"/>
      <name val="Calibri"/>
      <family val="2"/>
    </font>
    <font>
      <b/>
      <sz val="11"/>
      <name val="Calibri"/>
      <family val="2"/>
    </font>
    <font>
      <b/>
      <sz val="11"/>
      <color indexed="10"/>
      <name val="Calibri"/>
      <family val="2"/>
    </font>
    <font>
      <sz val="12"/>
      <color indexed="8"/>
      <name val="Calibri"/>
      <family val="2"/>
    </font>
    <font>
      <b/>
      <sz val="12"/>
      <color indexed="8"/>
      <name val="Calibri"/>
      <family val="2"/>
    </font>
    <font>
      <b/>
      <sz val="12"/>
      <color indexed="8"/>
      <name val="Calibri"/>
      <family val="2"/>
    </font>
    <font>
      <sz val="12"/>
      <color indexed="8"/>
      <name val="Calibri"/>
      <family val="2"/>
    </font>
    <font>
      <sz val="12"/>
      <color indexed="8"/>
      <name val="Times New Roman"/>
      <family val="1"/>
    </font>
    <font>
      <sz val="10"/>
      <color indexed="8"/>
      <name val="Calibri"/>
      <family val="2"/>
    </font>
    <font>
      <b/>
      <sz val="10"/>
      <color indexed="8"/>
      <name val="Calibri"/>
      <family val="2"/>
    </font>
    <font>
      <sz val="14"/>
      <color indexed="8"/>
      <name val="Calibri"/>
      <family val="2"/>
    </font>
    <font>
      <sz val="16"/>
      <color indexed="8"/>
      <name val="Calibri"/>
      <family val="2"/>
    </font>
    <font>
      <sz val="18"/>
      <color indexed="8"/>
      <name val="Calibri"/>
      <family val="2"/>
    </font>
    <font>
      <b/>
      <sz val="18"/>
      <color indexed="8"/>
      <name val="Calibri"/>
      <family val="2"/>
    </font>
    <font>
      <b/>
      <sz val="14"/>
      <color indexed="8"/>
      <name val="Calibri"/>
      <family val="2"/>
    </font>
    <font>
      <sz val="11"/>
      <name val="Calibri"/>
      <family val="2"/>
    </font>
    <font>
      <b/>
      <sz val="24"/>
      <color indexed="8"/>
      <name val="Calibri"/>
      <family val="2"/>
    </font>
    <font>
      <sz val="24"/>
      <color indexed="8"/>
      <name val="Calibri"/>
      <family val="2"/>
    </font>
    <font>
      <b/>
      <sz val="14"/>
      <name val="Calibri"/>
      <family val="2"/>
    </font>
    <font>
      <sz val="14"/>
      <name val="Calibri"/>
      <family val="2"/>
    </font>
    <font>
      <sz val="11"/>
      <color indexed="55"/>
      <name val="Calibri"/>
      <family val="2"/>
    </font>
    <font>
      <b/>
      <sz val="11"/>
      <color indexed="55"/>
      <name val="Calibri"/>
      <family val="2"/>
    </font>
    <font>
      <sz val="14"/>
      <color indexed="55"/>
      <name val="Calibri"/>
      <family val="2"/>
    </font>
    <font>
      <sz val="11"/>
      <color indexed="55"/>
      <name val="Calibri"/>
      <family val="2"/>
    </font>
    <font>
      <b/>
      <sz val="14"/>
      <color indexed="55"/>
      <name val="Calibri"/>
      <family val="2"/>
    </font>
    <font>
      <sz val="10"/>
      <name val="Calibri"/>
      <family val="2"/>
    </font>
    <font>
      <sz val="11"/>
      <color indexed="8"/>
      <name val="Calibri"/>
      <family val="2"/>
    </font>
    <font>
      <b/>
      <sz val="11"/>
      <color indexed="8"/>
      <name val="Calibri"/>
      <family val="2"/>
    </font>
    <font>
      <sz val="11"/>
      <color indexed="55"/>
      <name val="Calibri"/>
      <family val="2"/>
    </font>
    <font>
      <sz val="11"/>
      <color indexed="22"/>
      <name val="Calibri"/>
      <family val="2"/>
    </font>
    <font>
      <sz val="11"/>
      <color indexed="23"/>
      <name val="Calibri"/>
      <family val="2"/>
    </font>
    <font>
      <sz val="14"/>
      <color indexed="23"/>
      <name val="Calibri"/>
      <family val="2"/>
    </font>
    <font>
      <b/>
      <sz val="14"/>
      <color indexed="10"/>
      <name val="Calibri"/>
      <family val="2"/>
    </font>
    <font>
      <b/>
      <sz val="11"/>
      <color indexed="10"/>
      <name val="Calibri"/>
      <family val="2"/>
    </font>
    <font>
      <b/>
      <sz val="14"/>
      <color indexed="8"/>
      <name val="Calibri"/>
      <family val="2"/>
    </font>
    <font>
      <sz val="14"/>
      <color indexed="8"/>
      <name val="Calibri"/>
      <family val="2"/>
    </font>
    <font>
      <b/>
      <sz val="11"/>
      <color indexed="55"/>
      <name val="Calibri"/>
      <family val="2"/>
    </font>
    <font>
      <sz val="11"/>
      <color indexed="10"/>
      <name val="Calibri"/>
      <family val="2"/>
    </font>
    <font>
      <b/>
      <sz val="10"/>
      <name val="Calibri"/>
      <family val="2"/>
    </font>
    <font>
      <b/>
      <sz val="8"/>
      <color indexed="55"/>
      <name val="Calibri"/>
      <family val="2"/>
    </font>
    <font>
      <sz val="8"/>
      <color indexed="55"/>
      <name val="Calibri"/>
      <family val="2"/>
    </font>
    <font>
      <b/>
      <sz val="16"/>
      <color indexed="10"/>
      <name val="Calibri"/>
      <family val="2"/>
    </font>
    <font>
      <sz val="11"/>
      <color indexed="8"/>
      <name val="Calibri"/>
      <family val="2"/>
    </font>
    <font>
      <b/>
      <sz val="11"/>
      <color rgb="FFC00000"/>
      <name val="Calibri"/>
      <family val="2"/>
    </font>
    <font>
      <sz val="11"/>
      <color theme="0" tint="-0.499984740745262"/>
      <name val="Calibri"/>
      <family val="2"/>
    </font>
    <font>
      <sz val="11"/>
      <color rgb="FFFF0000"/>
      <name val="Calibri"/>
      <family val="2"/>
    </font>
    <font>
      <b/>
      <sz val="18"/>
      <color rgb="FFFF0000"/>
      <name val="Calibri"/>
      <family val="2"/>
    </font>
    <font>
      <b/>
      <sz val="14"/>
      <color rgb="FFC00000"/>
      <name val="Calibri"/>
      <family val="2"/>
    </font>
    <font>
      <b/>
      <sz val="13"/>
      <color indexed="8"/>
      <name val="Calibri"/>
      <family val="2"/>
    </font>
    <font>
      <b/>
      <sz val="36"/>
      <color indexed="8"/>
      <name val="Calibri"/>
      <family val="2"/>
    </font>
    <font>
      <sz val="36"/>
      <color indexed="8"/>
      <name val="Calibri"/>
      <family val="2"/>
    </font>
  </fonts>
  <fills count="1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DAF2DA"/>
        <bgColor indexed="64"/>
      </patternFill>
    </fill>
    <fill>
      <patternFill patternType="solid">
        <fgColor theme="0" tint="-0.249977111117893"/>
        <bgColor indexed="64"/>
      </patternFill>
    </fill>
  </fills>
  <borders count="48">
    <border>
      <left/>
      <right/>
      <top/>
      <bottom/>
      <diagonal/>
    </border>
    <border>
      <left/>
      <right/>
      <top/>
      <bottom style="thin">
        <color indexed="64"/>
      </bottom>
      <diagonal/>
    </border>
    <border>
      <left style="thick">
        <color indexed="9"/>
      </left>
      <right/>
      <top/>
      <bottom/>
      <diagonal/>
    </border>
    <border>
      <left/>
      <right style="thick">
        <color indexed="9"/>
      </right>
      <top/>
      <bottom/>
      <diagonal/>
    </border>
    <border>
      <left style="thick">
        <color indexed="9"/>
      </left>
      <right style="thick">
        <color indexed="9"/>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9"/>
      </left>
      <right style="thick">
        <color indexed="9"/>
      </right>
      <top style="thick">
        <color indexed="9"/>
      </top>
      <bottom style="thick">
        <color indexed="9"/>
      </bottom>
      <diagonal/>
    </border>
    <border>
      <left/>
      <right/>
      <top/>
      <bottom style="medium">
        <color indexed="45"/>
      </bottom>
      <diagonal/>
    </border>
    <border>
      <left style="thick">
        <color indexed="9"/>
      </left>
      <right/>
      <top/>
      <bottom style="medium">
        <color indexed="45"/>
      </bottom>
      <diagonal/>
    </border>
    <border>
      <left style="thick">
        <color indexed="9"/>
      </left>
      <right style="thick">
        <color indexed="9"/>
      </right>
      <top/>
      <bottom style="medium">
        <color indexed="45"/>
      </bottom>
      <diagonal/>
    </border>
    <border>
      <left style="medium">
        <color indexed="45"/>
      </left>
      <right/>
      <top style="medium">
        <color indexed="45"/>
      </top>
      <bottom/>
      <diagonal/>
    </border>
    <border>
      <left/>
      <right/>
      <top style="medium">
        <color indexed="45"/>
      </top>
      <bottom/>
      <diagonal/>
    </border>
    <border>
      <left/>
      <right style="medium">
        <color indexed="45"/>
      </right>
      <top style="medium">
        <color indexed="45"/>
      </top>
      <bottom/>
      <diagonal/>
    </border>
    <border>
      <left style="medium">
        <color indexed="45"/>
      </left>
      <right/>
      <top/>
      <bottom/>
      <diagonal/>
    </border>
    <border>
      <left/>
      <right style="medium">
        <color indexed="45"/>
      </right>
      <top/>
      <bottom/>
      <diagonal/>
    </border>
    <border>
      <left style="medium">
        <color indexed="45"/>
      </left>
      <right/>
      <top/>
      <bottom style="medium">
        <color indexed="45"/>
      </bottom>
      <diagonal/>
    </border>
    <border>
      <left/>
      <right style="medium">
        <color indexed="45"/>
      </right>
      <top/>
      <bottom style="medium">
        <color indexed="45"/>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theme="0"/>
      </left>
      <right style="thick">
        <color theme="0"/>
      </right>
      <top/>
      <bottom/>
      <diagonal/>
    </border>
    <border>
      <left style="thick">
        <color theme="0"/>
      </left>
      <right style="thick">
        <color theme="0"/>
      </right>
      <top/>
      <bottom style="thick">
        <color theme="0"/>
      </bottom>
      <diagonal/>
    </border>
    <border>
      <left/>
      <right/>
      <top/>
      <bottom style="thick">
        <color theme="0"/>
      </bottom>
      <diagonal/>
    </border>
    <border>
      <left/>
      <right/>
      <top/>
      <bottom style="medium">
        <color theme="0" tint="-0.14996795556505021"/>
      </bottom>
      <diagonal/>
    </border>
    <border>
      <left style="thick">
        <color indexed="9"/>
      </left>
      <right/>
      <top/>
      <bottom style="medium">
        <color theme="0" tint="-0.14996795556505021"/>
      </bottom>
      <diagonal/>
    </border>
    <border>
      <left style="thick">
        <color indexed="9"/>
      </left>
      <right/>
      <top style="medium">
        <color theme="0" tint="-0.14996795556505021"/>
      </top>
      <bottom/>
      <diagonal/>
    </border>
    <border>
      <left/>
      <right/>
      <top style="medium">
        <color theme="0" tint="-0.14996795556505021"/>
      </top>
      <bottom/>
      <diagonal/>
    </border>
    <border>
      <left/>
      <right/>
      <top style="thick">
        <color theme="0"/>
      </top>
      <bottom style="thick">
        <color theme="0"/>
      </bottom>
      <diagonal/>
    </border>
    <border>
      <left/>
      <right/>
      <top style="thick">
        <color theme="0"/>
      </top>
      <bottom/>
      <diagonal/>
    </border>
  </borders>
  <cellStyleXfs count="1">
    <xf numFmtId="0" fontId="0" fillId="0" borderId="0" applyProtection="0"/>
  </cellStyleXfs>
  <cellXfs count="759">
    <xf numFmtId="0" fontId="0" fillId="0" borderId="0" xfId="0"/>
    <xf numFmtId="0" fontId="0" fillId="0" borderId="0" xfId="0" applyAlignment="1">
      <alignment wrapText="1"/>
    </xf>
    <xf numFmtId="0" fontId="3" fillId="0" borderId="0" xfId="0" applyFont="1"/>
    <xf numFmtId="2" fontId="0" fillId="0" borderId="0" xfId="0" applyNumberFormat="1"/>
    <xf numFmtId="0" fontId="0" fillId="0" borderId="0" xfId="0" applyFill="1"/>
    <xf numFmtId="0" fontId="0" fillId="0" borderId="0" xfId="0" applyFill="1" applyAlignment="1">
      <alignment wrapText="1"/>
    </xf>
    <xf numFmtId="0" fontId="0" fillId="0" borderId="0" xfId="0" applyAlignment="1">
      <alignment horizontal="left"/>
    </xf>
    <xf numFmtId="0" fontId="1" fillId="0" borderId="0" xfId="0" applyFont="1"/>
    <xf numFmtId="0" fontId="0" fillId="0" borderId="0" xfId="0" applyBorder="1"/>
    <xf numFmtId="0" fontId="1" fillId="0" borderId="0" xfId="0" applyFont="1" applyFill="1"/>
    <xf numFmtId="49" fontId="0" fillId="0" borderId="0" xfId="0" applyNumberFormat="1"/>
    <xf numFmtId="0" fontId="0" fillId="0" borderId="0" xfId="0" applyAlignment="1">
      <alignment vertical="top" wrapText="1"/>
    </xf>
    <xf numFmtId="0" fontId="10" fillId="0" borderId="0" xfId="0" applyFont="1"/>
    <xf numFmtId="0" fontId="0" fillId="0" borderId="0" xfId="0" applyBorder="1" applyAlignment="1">
      <alignment horizontal="center" vertical="center"/>
    </xf>
    <xf numFmtId="0" fontId="0" fillId="0" borderId="0" xfId="0" applyAlignment="1">
      <alignment horizontal="center"/>
    </xf>
    <xf numFmtId="0" fontId="0" fillId="2" borderId="0" xfId="0" applyFill="1"/>
    <xf numFmtId="0" fontId="11" fillId="0" borderId="0" xfId="0" applyFont="1" applyAlignment="1">
      <alignment vertical="top" wrapText="1"/>
    </xf>
    <xf numFmtId="0" fontId="1" fillId="0" borderId="0" xfId="0" applyFont="1" applyAlignment="1">
      <alignment horizontal="left" vertical="top"/>
    </xf>
    <xf numFmtId="0" fontId="1" fillId="0" borderId="0" xfId="0" applyFont="1" applyAlignment="1">
      <alignment vertical="top"/>
    </xf>
    <xf numFmtId="0" fontId="0" fillId="0" borderId="0" xfId="0" applyAlignment="1">
      <alignment vertical="top"/>
    </xf>
    <xf numFmtId="0" fontId="14" fillId="0" borderId="0" xfId="0" applyFont="1" applyAlignment="1">
      <alignment vertical="top"/>
    </xf>
    <xf numFmtId="0" fontId="0" fillId="0" borderId="0" xfId="0" applyAlignment="1">
      <alignment horizontal="left" vertical="top"/>
    </xf>
    <xf numFmtId="0" fontId="0" fillId="0" borderId="0" xfId="0" applyFill="1" applyAlignment="1">
      <alignment vertical="top" wrapText="1"/>
    </xf>
    <xf numFmtId="0" fontId="0" fillId="0" borderId="0" xfId="0" applyAlignment="1">
      <alignment horizontal="center" vertical="top"/>
    </xf>
    <xf numFmtId="0" fontId="0" fillId="0" borderId="0" xfId="0" applyFill="1" applyAlignment="1">
      <alignment horizontal="center" vertical="top"/>
    </xf>
    <xf numFmtId="0" fontId="0" fillId="0" borderId="1" xfId="0" applyBorder="1" applyAlignment="1">
      <alignment vertical="top"/>
    </xf>
    <xf numFmtId="0" fontId="0" fillId="0" borderId="0" xfId="0" applyBorder="1" applyAlignment="1">
      <alignment vertical="top"/>
    </xf>
    <xf numFmtId="0" fontId="31" fillId="0" borderId="0" xfId="0" applyFont="1" applyAlignment="1">
      <alignment vertical="top"/>
    </xf>
    <xf numFmtId="0" fontId="20" fillId="0" borderId="0" xfId="0" applyFont="1" applyAlignment="1">
      <alignment vertical="top"/>
    </xf>
    <xf numFmtId="0" fontId="31" fillId="0" borderId="0" xfId="0" applyFont="1" applyFill="1" applyAlignment="1">
      <alignment horizontal="center" vertical="top"/>
    </xf>
    <xf numFmtId="0" fontId="31" fillId="0" borderId="0" xfId="0" applyFont="1" applyFill="1" applyAlignment="1">
      <alignment vertical="top"/>
    </xf>
    <xf numFmtId="0" fontId="31" fillId="0" borderId="0" xfId="0" applyFont="1" applyFill="1" applyBorder="1" applyAlignment="1">
      <alignment vertical="top" wrapText="1"/>
    </xf>
    <xf numFmtId="0" fontId="31" fillId="0" borderId="0" xfId="0" applyFont="1" applyFill="1" applyBorder="1" applyAlignment="1">
      <alignment vertical="top"/>
    </xf>
    <xf numFmtId="0" fontId="0" fillId="0" borderId="0" xfId="0" applyFill="1" applyBorder="1" applyAlignment="1">
      <alignment vertical="top"/>
    </xf>
    <xf numFmtId="0" fontId="18" fillId="0" borderId="0" xfId="0" applyFont="1" applyBorder="1" applyAlignment="1">
      <alignment vertical="top" wrapText="1"/>
    </xf>
    <xf numFmtId="0" fontId="18" fillId="0" borderId="0" xfId="0" applyFont="1" applyFill="1" applyBorder="1" applyAlignment="1">
      <alignment vertical="top" wrapText="1"/>
    </xf>
    <xf numFmtId="0" fontId="20" fillId="0" borderId="0" xfId="0" applyFont="1"/>
    <xf numFmtId="0" fontId="32" fillId="0" borderId="0" xfId="0" applyFont="1" applyAlignment="1">
      <alignment vertical="center"/>
    </xf>
    <xf numFmtId="0" fontId="32" fillId="0" borderId="0" xfId="0" applyFont="1" applyAlignment="1">
      <alignment horizontal="center" vertical="center"/>
    </xf>
    <xf numFmtId="0" fontId="11" fillId="0" borderId="0" xfId="0" applyFont="1" applyAlignment="1">
      <alignment vertical="top"/>
    </xf>
    <xf numFmtId="0" fontId="11" fillId="0" borderId="0" xfId="0" applyFont="1" applyAlignment="1">
      <alignment horizontal="center" vertical="top"/>
    </xf>
    <xf numFmtId="2" fontId="12" fillId="0" borderId="0" xfId="0" applyNumberFormat="1" applyFont="1" applyAlignment="1">
      <alignment horizontal="center" vertical="top"/>
    </xf>
    <xf numFmtId="0" fontId="12" fillId="0" borderId="0" xfId="0" applyFont="1" applyAlignment="1">
      <alignment horizontal="center" vertical="top"/>
    </xf>
    <xf numFmtId="164" fontId="12" fillId="0" borderId="0" xfId="0" applyNumberFormat="1" applyFont="1" applyAlignment="1">
      <alignment horizontal="center" vertical="top"/>
    </xf>
    <xf numFmtId="0" fontId="11" fillId="0" borderId="0" xfId="0" quotePrefix="1" applyFont="1" applyAlignment="1">
      <alignment horizontal="center" vertical="top"/>
    </xf>
    <xf numFmtId="0" fontId="15" fillId="2" borderId="0" xfId="0" applyFont="1" applyFill="1" applyAlignment="1">
      <alignment vertical="center"/>
    </xf>
    <xf numFmtId="0" fontId="11" fillId="0" borderId="2" xfId="0" applyFont="1" applyBorder="1" applyAlignment="1">
      <alignment vertical="top"/>
    </xf>
    <xf numFmtId="0" fontId="11" fillId="0" borderId="2" xfId="0" applyFont="1" applyFill="1" applyBorder="1" applyAlignment="1">
      <alignment vertical="top"/>
    </xf>
    <xf numFmtId="0" fontId="12" fillId="0" borderId="2" xfId="0" applyFont="1" applyBorder="1" applyAlignment="1">
      <alignment vertical="top"/>
    </xf>
    <xf numFmtId="0" fontId="11" fillId="0" borderId="0" xfId="0" applyFont="1" applyBorder="1" applyAlignment="1">
      <alignment vertical="top"/>
    </xf>
    <xf numFmtId="0" fontId="12" fillId="0" borderId="0" xfId="0" applyFont="1" applyFill="1" applyAlignment="1">
      <alignment horizontal="center" vertical="top"/>
    </xf>
    <xf numFmtId="0" fontId="0" fillId="0" borderId="0" xfId="0" applyBorder="1" applyAlignment="1">
      <alignment vertical="top" wrapText="1"/>
    </xf>
    <xf numFmtId="0" fontId="0" fillId="0" borderId="2" xfId="0" applyBorder="1" applyAlignment="1">
      <alignment vertical="top" wrapText="1"/>
    </xf>
    <xf numFmtId="0" fontId="11" fillId="0" borderId="0" xfId="0" applyFont="1" applyFill="1" applyAlignment="1">
      <alignment horizontal="center" vertical="top"/>
    </xf>
    <xf numFmtId="0" fontId="11" fillId="0" borderId="0" xfId="0" applyFont="1" applyFill="1" applyAlignment="1">
      <alignment vertical="top"/>
    </xf>
    <xf numFmtId="0" fontId="0" fillId="0" borderId="0" xfId="0" applyFill="1" applyAlignment="1">
      <alignment vertical="top"/>
    </xf>
    <xf numFmtId="0" fontId="12" fillId="0" borderId="2" xfId="0" applyFont="1" applyFill="1" applyBorder="1" applyAlignment="1">
      <alignment vertical="top"/>
    </xf>
    <xf numFmtId="0" fontId="1" fillId="0" borderId="0" xfId="0" applyFont="1" applyFill="1" applyAlignment="1">
      <alignment vertical="top"/>
    </xf>
    <xf numFmtId="2" fontId="0" fillId="0" borderId="0" xfId="0" applyNumberFormat="1" applyAlignment="1">
      <alignment vertical="top"/>
    </xf>
    <xf numFmtId="0" fontId="0" fillId="0" borderId="0" xfId="0" applyFont="1"/>
    <xf numFmtId="0" fontId="0" fillId="0" borderId="0" xfId="0" applyFont="1" applyAlignment="1">
      <alignment vertical="top"/>
    </xf>
    <xf numFmtId="0" fontId="1" fillId="3" borderId="0" xfId="0" applyFont="1" applyFill="1" applyAlignment="1">
      <alignment horizontal="left" vertical="top"/>
    </xf>
    <xf numFmtId="0" fontId="17" fillId="3" borderId="0" xfId="0" applyFont="1" applyFill="1" applyBorder="1" applyAlignment="1">
      <alignment horizontal="left" vertical="center" wrapText="1"/>
    </xf>
    <xf numFmtId="0" fontId="17" fillId="3" borderId="0" xfId="0" applyFont="1" applyFill="1" applyBorder="1" applyAlignment="1">
      <alignment horizontal="center" vertical="center" wrapText="1"/>
    </xf>
    <xf numFmtId="164" fontId="17" fillId="3" borderId="0" xfId="0" applyNumberFormat="1" applyFont="1" applyFill="1" applyBorder="1" applyAlignment="1">
      <alignment horizontal="center" vertical="center"/>
    </xf>
    <xf numFmtId="164" fontId="13" fillId="3" borderId="0" xfId="0" applyNumberFormat="1" applyFont="1" applyFill="1" applyBorder="1" applyAlignment="1">
      <alignment horizontal="center" vertical="center"/>
    </xf>
    <xf numFmtId="0" fontId="0" fillId="3" borderId="0" xfId="0" applyFill="1" applyAlignment="1">
      <alignment vertical="top"/>
    </xf>
    <xf numFmtId="0" fontId="1" fillId="0" borderId="0" xfId="0" applyFont="1" applyFill="1" applyAlignment="1">
      <alignment horizontal="left" vertical="top"/>
    </xf>
    <xf numFmtId="0" fontId="17" fillId="0" borderId="0" xfId="0" applyFont="1" applyFill="1" applyBorder="1" applyAlignment="1">
      <alignment horizontal="left" vertical="center" wrapText="1"/>
    </xf>
    <xf numFmtId="0" fontId="17" fillId="0" borderId="0" xfId="0" applyFont="1" applyFill="1" applyBorder="1" applyAlignment="1">
      <alignment horizontal="center" vertical="center" wrapText="1"/>
    </xf>
    <xf numFmtId="164" fontId="17" fillId="0" borderId="0" xfId="0" applyNumberFormat="1" applyFont="1" applyFill="1" applyBorder="1" applyAlignment="1">
      <alignment horizontal="center" vertical="center"/>
    </xf>
    <xf numFmtId="164" fontId="13" fillId="0" borderId="0" xfId="0" applyNumberFormat="1" applyFont="1" applyFill="1" applyBorder="1" applyAlignment="1">
      <alignment horizontal="center" vertical="center"/>
    </xf>
    <xf numFmtId="0" fontId="33" fillId="0" borderId="0" xfId="0" applyFont="1" applyAlignment="1">
      <alignment horizontal="left" vertical="center"/>
    </xf>
    <xf numFmtId="0" fontId="34" fillId="2" borderId="0" xfId="0" applyFont="1" applyFill="1" applyBorder="1" applyAlignment="1">
      <alignment horizontal="center" vertical="center"/>
    </xf>
    <xf numFmtId="0" fontId="34" fillId="2" borderId="0" xfId="0" applyFont="1" applyFill="1" applyBorder="1" applyAlignment="1">
      <alignment vertical="center"/>
    </xf>
    <xf numFmtId="0" fontId="20" fillId="0" borderId="0" xfId="0" applyFont="1" applyAlignment="1">
      <alignment horizontal="left" vertical="top"/>
    </xf>
    <xf numFmtId="0" fontId="0" fillId="0" borderId="0" xfId="0" applyFont="1" applyAlignment="1">
      <alignment horizontal="left" vertical="top"/>
    </xf>
    <xf numFmtId="0" fontId="35" fillId="2" borderId="0" xfId="0" applyFont="1" applyFill="1" applyBorder="1" applyAlignment="1">
      <alignment horizontal="left" vertical="center" wrapText="1"/>
    </xf>
    <xf numFmtId="0" fontId="0" fillId="3" borderId="0" xfId="0" applyFont="1" applyFill="1" applyAlignment="1">
      <alignment vertical="top"/>
    </xf>
    <xf numFmtId="0" fontId="0"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center"/>
    </xf>
    <xf numFmtId="0" fontId="0" fillId="0" borderId="0" xfId="0" applyAlignment="1">
      <alignment vertical="center"/>
    </xf>
    <xf numFmtId="0" fontId="13" fillId="0" borderId="0" xfId="0" applyFont="1" applyAlignment="1">
      <alignment vertical="center"/>
    </xf>
    <xf numFmtId="0" fontId="19" fillId="0" borderId="0" xfId="0" applyFont="1"/>
    <xf numFmtId="0" fontId="20" fillId="0" borderId="0" xfId="0" applyFont="1" applyAlignment="1">
      <alignment horizontal="center"/>
    </xf>
    <xf numFmtId="0" fontId="17" fillId="0" borderId="0" xfId="0" applyFont="1"/>
    <xf numFmtId="0" fontId="13" fillId="0" borderId="0" xfId="0" applyFont="1"/>
    <xf numFmtId="0" fontId="20" fillId="0" borderId="0" xfId="0" applyFont="1" applyAlignment="1">
      <alignment horizontal="left"/>
    </xf>
    <xf numFmtId="0" fontId="0" fillId="0" borderId="0" xfId="0" applyAlignment="1">
      <alignment horizontal="left" vertical="center"/>
    </xf>
    <xf numFmtId="0" fontId="0" fillId="0" borderId="0" xfId="0" applyAlignment="1">
      <alignment horizontal="center" vertical="center"/>
    </xf>
    <xf numFmtId="0" fontId="0" fillId="3" borderId="0" xfId="0" applyFill="1"/>
    <xf numFmtId="0" fontId="0" fillId="0" borderId="0" xfId="0" applyFont="1" applyAlignment="1" applyProtection="1">
      <alignment vertical="top" wrapText="1"/>
      <protection locked="0"/>
    </xf>
    <xf numFmtId="0" fontId="0" fillId="0" borderId="0" xfId="0" applyFont="1" applyAlignment="1">
      <alignment horizontal="center" vertical="top"/>
    </xf>
    <xf numFmtId="0" fontId="1" fillId="0" borderId="0" xfId="0" applyFont="1" applyFill="1" applyAlignment="1">
      <alignment horizontal="center" vertical="top"/>
    </xf>
    <xf numFmtId="0" fontId="0" fillId="0" borderId="0" xfId="0" applyFont="1" applyAlignment="1">
      <alignment horizontal="center"/>
    </xf>
    <xf numFmtId="0" fontId="1" fillId="0" borderId="0" xfId="0" applyFont="1" applyAlignment="1">
      <alignment horizontal="left"/>
    </xf>
    <xf numFmtId="0" fontId="34" fillId="2" borderId="0" xfId="0" applyFont="1" applyFill="1" applyAlignment="1">
      <alignment horizontal="center" vertical="center"/>
    </xf>
    <xf numFmtId="0" fontId="34" fillId="2" borderId="0" xfId="0" applyFont="1" applyFill="1" applyAlignment="1">
      <alignment horizontal="center" vertical="top"/>
    </xf>
    <xf numFmtId="0" fontId="0" fillId="3" borderId="0" xfId="0" applyFill="1" applyBorder="1" applyAlignment="1">
      <alignment vertical="center"/>
    </xf>
    <xf numFmtId="0" fontId="17" fillId="3" borderId="0" xfId="0" applyFont="1" applyFill="1" applyBorder="1" applyAlignment="1">
      <alignment vertical="center"/>
    </xf>
    <xf numFmtId="0" fontId="36" fillId="0" borderId="0" xfId="0" applyFont="1" applyFill="1" applyAlignment="1">
      <alignment horizontal="left" vertical="center"/>
    </xf>
    <xf numFmtId="0" fontId="1" fillId="3" borderId="0" xfId="0" applyFont="1" applyFill="1" applyBorder="1" applyAlignment="1">
      <alignment horizontal="left" vertical="top"/>
    </xf>
    <xf numFmtId="0" fontId="0" fillId="3" borderId="0" xfId="0" applyFill="1" applyBorder="1" applyAlignment="1">
      <alignment horizontal="left" vertical="top"/>
    </xf>
    <xf numFmtId="0" fontId="34" fillId="2" borderId="1" xfId="0" applyFont="1" applyFill="1" applyBorder="1" applyAlignment="1">
      <alignment horizontal="center" vertical="center"/>
    </xf>
    <xf numFmtId="0" fontId="34" fillId="2" borderId="1" xfId="0" applyFont="1" applyFill="1" applyBorder="1" applyAlignment="1">
      <alignment vertical="center"/>
    </xf>
    <xf numFmtId="0" fontId="20" fillId="0" borderId="0" xfId="0" applyFont="1" applyAlignment="1">
      <alignment horizontal="center" vertical="top"/>
    </xf>
    <xf numFmtId="0" fontId="0" fillId="0" borderId="0" xfId="0" applyBorder="1" applyAlignment="1">
      <alignment horizontal="center" vertical="top"/>
    </xf>
    <xf numFmtId="0" fontId="13" fillId="0" borderId="0" xfId="0" applyFont="1" applyBorder="1" applyAlignment="1">
      <alignment horizontal="center" vertical="top"/>
    </xf>
    <xf numFmtId="165" fontId="0" fillId="0" borderId="0" xfId="0" applyNumberFormat="1" applyBorder="1" applyAlignment="1">
      <alignment horizontal="center" vertical="center"/>
    </xf>
    <xf numFmtId="0" fontId="13" fillId="0" borderId="0" xfId="0" applyFont="1" applyBorder="1" applyAlignment="1">
      <alignment horizontal="center" vertical="center"/>
    </xf>
    <xf numFmtId="1" fontId="0" fillId="0" borderId="0" xfId="0" applyNumberFormat="1" applyBorder="1" applyAlignment="1">
      <alignment horizontal="center" vertical="center"/>
    </xf>
    <xf numFmtId="0" fontId="17" fillId="0" borderId="0" xfId="0" applyFont="1" applyAlignment="1">
      <alignment vertical="center" wrapText="1"/>
    </xf>
    <xf numFmtId="0" fontId="0" fillId="0" borderId="0" xfId="0" applyFill="1" applyAlignment="1">
      <alignment vertical="center"/>
    </xf>
    <xf numFmtId="0" fontId="11" fillId="0" borderId="0" xfId="0" applyFont="1" applyAlignment="1">
      <alignment horizontal="center" vertical="center"/>
    </xf>
    <xf numFmtId="0" fontId="11" fillId="0" borderId="2" xfId="0" applyFont="1" applyBorder="1" applyAlignment="1">
      <alignment vertical="center"/>
    </xf>
    <xf numFmtId="0" fontId="11" fillId="0" borderId="0" xfId="0" applyFont="1" applyAlignment="1">
      <alignment vertical="center" wrapText="1"/>
    </xf>
    <xf numFmtId="0" fontId="11" fillId="0" borderId="0" xfId="0" applyFont="1" applyBorder="1" applyAlignment="1">
      <alignment vertical="center"/>
    </xf>
    <xf numFmtId="0" fontId="0" fillId="0" borderId="0" xfId="0" applyAlignment="1">
      <alignment vertical="center" wrapText="1"/>
    </xf>
    <xf numFmtId="0" fontId="0" fillId="0" borderId="2" xfId="0" applyBorder="1" applyAlignment="1">
      <alignment vertical="center"/>
    </xf>
    <xf numFmtId="0" fontId="0" fillId="0" borderId="0" xfId="0" applyBorder="1" applyAlignment="1">
      <alignment vertical="center"/>
    </xf>
    <xf numFmtId="0" fontId="15" fillId="0" borderId="0" xfId="0" applyFont="1" applyFill="1" applyAlignment="1">
      <alignment vertical="center"/>
    </xf>
    <xf numFmtId="2" fontId="11" fillId="0" borderId="0" xfId="0" applyNumberFormat="1" applyFont="1" applyAlignment="1">
      <alignment horizontal="center" vertical="top"/>
    </xf>
    <xf numFmtId="0" fontId="11" fillId="0" borderId="0" xfId="0" applyFont="1" applyBorder="1" applyAlignment="1">
      <alignment vertical="top" wrapText="1"/>
    </xf>
    <xf numFmtId="0" fontId="0" fillId="0" borderId="0" xfId="0" applyBorder="1" applyAlignment="1">
      <alignment wrapText="1"/>
    </xf>
    <xf numFmtId="0" fontId="0" fillId="0" borderId="1" xfId="0" applyBorder="1" applyAlignment="1">
      <alignment vertical="top" wrapText="1"/>
    </xf>
    <xf numFmtId="0" fontId="1" fillId="0" borderId="0" xfId="0" applyFont="1" applyBorder="1"/>
    <xf numFmtId="0" fontId="20" fillId="0" borderId="0" xfId="0" applyFont="1" applyBorder="1"/>
    <xf numFmtId="0" fontId="17" fillId="0" borderId="0" xfId="0" applyFont="1" applyBorder="1" applyAlignment="1">
      <alignment vertical="center"/>
    </xf>
    <xf numFmtId="0" fontId="37" fillId="0" borderId="0" xfId="0" applyFont="1" applyBorder="1" applyAlignment="1">
      <alignment vertical="center" wrapText="1"/>
    </xf>
    <xf numFmtId="0" fontId="1" fillId="0" borderId="0" xfId="0" applyFont="1" applyBorder="1" applyAlignment="1">
      <alignment vertical="center"/>
    </xf>
    <xf numFmtId="0" fontId="39" fillId="0" borderId="0" xfId="0" applyFont="1" applyBorder="1"/>
    <xf numFmtId="0" fontId="31" fillId="0" borderId="0" xfId="0" applyFont="1" applyBorder="1"/>
    <xf numFmtId="0" fontId="17" fillId="0" borderId="1" xfId="0" applyFont="1" applyBorder="1" applyAlignment="1">
      <alignment vertical="center"/>
    </xf>
    <xf numFmtId="0" fontId="13" fillId="0" borderId="1" xfId="0" applyFont="1" applyBorder="1" applyAlignment="1">
      <alignment horizontal="center" vertical="center"/>
    </xf>
    <xf numFmtId="0" fontId="13" fillId="0" borderId="1" xfId="0" applyFont="1" applyBorder="1" applyAlignment="1">
      <alignment vertical="center"/>
    </xf>
    <xf numFmtId="0" fontId="0" fillId="0" borderId="1" xfId="0" applyBorder="1" applyAlignment="1">
      <alignment vertical="center"/>
    </xf>
    <xf numFmtId="0" fontId="21" fillId="0" borderId="1" xfId="0" applyFont="1" applyFill="1" applyBorder="1" applyAlignment="1">
      <alignment vertical="center"/>
    </xf>
    <xf numFmtId="0" fontId="13" fillId="0" borderId="1" xfId="0" applyFont="1" applyFill="1" applyBorder="1" applyAlignment="1">
      <alignment vertical="center"/>
    </xf>
    <xf numFmtId="0" fontId="13" fillId="2" borderId="1" xfId="0" applyFont="1" applyFill="1" applyBorder="1" applyAlignment="1">
      <alignment vertical="center"/>
    </xf>
    <xf numFmtId="0" fontId="19" fillId="0" borderId="0" xfId="0" applyFont="1" applyAlignment="1">
      <alignment horizontal="left"/>
    </xf>
    <xf numFmtId="1" fontId="12" fillId="0" borderId="0" xfId="0" applyNumberFormat="1" applyFont="1" applyAlignment="1">
      <alignment horizontal="center" vertical="top"/>
    </xf>
    <xf numFmtId="0" fontId="31" fillId="0" borderId="0" xfId="0" applyFont="1" applyAlignment="1">
      <alignment wrapText="1"/>
    </xf>
    <xf numFmtId="0" fontId="0" fillId="0" borderId="2" xfId="0" applyBorder="1" applyAlignment="1">
      <alignment horizontal="center" vertical="center"/>
    </xf>
    <xf numFmtId="2" fontId="11" fillId="0" borderId="0" xfId="0" applyNumberFormat="1" applyFont="1" applyBorder="1" applyAlignment="1">
      <alignment horizontal="center" vertical="center"/>
    </xf>
    <xf numFmtId="2" fontId="11" fillId="0" borderId="0" xfId="0" applyNumberFormat="1" applyFont="1" applyAlignment="1">
      <alignment horizontal="center" vertical="center"/>
    </xf>
    <xf numFmtId="0" fontId="12" fillId="3" borderId="0" xfId="0" applyFont="1" applyFill="1" applyAlignment="1">
      <alignment vertical="center" wrapText="1"/>
    </xf>
    <xf numFmtId="0" fontId="12" fillId="3" borderId="2" xfId="0" applyFont="1" applyFill="1" applyBorder="1" applyAlignment="1">
      <alignment horizontal="center" vertical="center"/>
    </xf>
    <xf numFmtId="0" fontId="12" fillId="3" borderId="0" xfId="0" applyFont="1" applyFill="1" applyBorder="1" applyAlignment="1">
      <alignment horizontal="center" vertical="center"/>
    </xf>
    <xf numFmtId="0" fontId="0" fillId="3" borderId="0" xfId="0" applyFill="1" applyAlignment="1">
      <alignment vertical="center"/>
    </xf>
    <xf numFmtId="0" fontId="0" fillId="0" borderId="0" xfId="0" applyBorder="1" applyAlignment="1">
      <alignment horizontal="center"/>
    </xf>
    <xf numFmtId="0" fontId="0" fillId="3" borderId="2" xfId="0" applyFill="1" applyBorder="1" applyAlignment="1">
      <alignment horizontal="center" vertical="center"/>
    </xf>
    <xf numFmtId="0" fontId="0" fillId="3" borderId="0" xfId="0" applyFill="1" applyBorder="1" applyAlignment="1">
      <alignment horizontal="center" vertical="center"/>
    </xf>
    <xf numFmtId="2" fontId="12" fillId="0" borderId="0" xfId="0" applyNumberFormat="1" applyFont="1" applyAlignment="1">
      <alignment horizontal="center" vertical="center"/>
    </xf>
    <xf numFmtId="0" fontId="0" fillId="0" borderId="0" xfId="0" applyBorder="1" applyAlignment="1">
      <alignment vertical="center" wrapText="1"/>
    </xf>
    <xf numFmtId="0" fontId="34" fillId="2" borderId="0" xfId="0" applyFont="1" applyFill="1" applyBorder="1" applyAlignment="1" applyProtection="1">
      <alignment horizontal="center" vertical="center"/>
      <protection locked="0"/>
    </xf>
    <xf numFmtId="0" fontId="0" fillId="0" borderId="0" xfId="0" applyFill="1" applyBorder="1"/>
    <xf numFmtId="0" fontId="0" fillId="0" borderId="0" xfId="0" applyFill="1" applyBorder="1" applyAlignment="1">
      <alignment vertical="center"/>
    </xf>
    <xf numFmtId="0" fontId="0" fillId="0" borderId="4" xfId="0" applyBorder="1" applyAlignment="1">
      <alignment horizontal="center" vertical="center"/>
    </xf>
    <xf numFmtId="0" fontId="11" fillId="0" borderId="0" xfId="0" applyFont="1" applyBorder="1" applyAlignment="1">
      <alignment vertical="center" wrapText="1"/>
    </xf>
    <xf numFmtId="0" fontId="11" fillId="0" borderId="0" xfId="0" applyFont="1" applyBorder="1" applyAlignment="1">
      <alignment horizontal="center" vertical="center"/>
    </xf>
    <xf numFmtId="0" fontId="11" fillId="0" borderId="0" xfId="0" applyFont="1" applyFill="1" applyBorder="1" applyAlignment="1">
      <alignment vertical="center"/>
    </xf>
    <xf numFmtId="0" fontId="11" fillId="0" borderId="0" xfId="0" applyFont="1" applyFill="1" applyAlignment="1">
      <alignment vertical="center"/>
    </xf>
    <xf numFmtId="0" fontId="11" fillId="0" borderId="2" xfId="0" applyFont="1" applyBorder="1" applyAlignment="1">
      <alignment vertical="center" wrapText="1"/>
    </xf>
    <xf numFmtId="2" fontId="12" fillId="3" borderId="0" xfId="0" applyNumberFormat="1" applyFont="1" applyFill="1" applyAlignment="1">
      <alignment horizontal="center" vertical="center"/>
    </xf>
    <xf numFmtId="0" fontId="12" fillId="0" borderId="0" xfId="0" applyFont="1" applyBorder="1" applyAlignment="1">
      <alignment horizontal="center" vertical="top"/>
    </xf>
    <xf numFmtId="0" fontId="11" fillId="0" borderId="0" xfId="0" applyFont="1" applyBorder="1" applyAlignment="1">
      <alignment horizontal="center" vertical="top"/>
    </xf>
    <xf numFmtId="0" fontId="11" fillId="3" borderId="0" xfId="0" applyFont="1" applyFill="1" applyBorder="1" applyAlignment="1">
      <alignment horizontal="center" vertical="center"/>
    </xf>
    <xf numFmtId="2" fontId="12" fillId="3" borderId="2" xfId="0" applyNumberFormat="1" applyFont="1" applyFill="1" applyBorder="1" applyAlignment="1">
      <alignment horizontal="center" vertical="center"/>
    </xf>
    <xf numFmtId="2" fontId="11" fillId="3" borderId="0" xfId="0" applyNumberFormat="1" applyFont="1" applyFill="1" applyBorder="1" applyAlignment="1">
      <alignment horizontal="center" vertical="center"/>
    </xf>
    <xf numFmtId="2" fontId="12" fillId="3" borderId="0" xfId="0" applyNumberFormat="1" applyFont="1" applyFill="1" applyBorder="1" applyAlignment="1">
      <alignment horizontal="center" vertical="center"/>
    </xf>
    <xf numFmtId="2" fontId="11" fillId="3" borderId="0" xfId="0" applyNumberFormat="1" applyFont="1" applyFill="1" applyAlignment="1">
      <alignment horizontal="center" vertical="center"/>
    </xf>
    <xf numFmtId="0" fontId="39" fillId="0" borderId="0" xfId="0" applyFont="1"/>
    <xf numFmtId="0" fontId="34" fillId="2" borderId="1" xfId="0" applyFont="1" applyFill="1" applyBorder="1" applyAlignment="1" applyProtection="1">
      <alignment horizontal="center" vertical="center"/>
      <protection locked="0"/>
    </xf>
    <xf numFmtId="0" fontId="35" fillId="2" borderId="1" xfId="0" applyFont="1" applyFill="1" applyBorder="1" applyAlignment="1">
      <alignment horizontal="left" vertical="center" wrapText="1"/>
    </xf>
    <xf numFmtId="0" fontId="1" fillId="2" borderId="5" xfId="0" applyFont="1" applyFill="1" applyBorder="1" applyAlignment="1">
      <alignment horizontal="left" vertical="top"/>
    </xf>
    <xf numFmtId="0" fontId="1" fillId="2" borderId="6" xfId="0" applyFont="1" applyFill="1" applyBorder="1" applyAlignment="1">
      <alignment horizontal="left" vertical="top"/>
    </xf>
    <xf numFmtId="0" fontId="1" fillId="2" borderId="7" xfId="0" applyFont="1" applyFill="1" applyBorder="1" applyAlignment="1">
      <alignment horizontal="left" vertical="top"/>
    </xf>
    <xf numFmtId="0" fontId="1" fillId="2" borderId="8" xfId="0" applyFont="1" applyFill="1" applyBorder="1" applyAlignment="1">
      <alignment horizontal="left" vertical="top"/>
    </xf>
    <xf numFmtId="0" fontId="1" fillId="2" borderId="0" xfId="0" applyFont="1" applyFill="1" applyBorder="1" applyAlignment="1">
      <alignment horizontal="left" vertical="top"/>
    </xf>
    <xf numFmtId="0" fontId="0" fillId="2" borderId="0" xfId="0" applyFill="1" applyBorder="1" applyAlignment="1">
      <alignment horizontal="left" vertical="top"/>
    </xf>
    <xf numFmtId="0" fontId="0" fillId="2" borderId="9" xfId="0" applyFill="1" applyBorder="1" applyAlignment="1">
      <alignment horizontal="left" vertical="top"/>
    </xf>
    <xf numFmtId="0" fontId="1" fillId="2" borderId="9" xfId="0" applyFont="1" applyFill="1" applyBorder="1" applyAlignment="1">
      <alignment horizontal="left" vertical="top"/>
    </xf>
    <xf numFmtId="0" fontId="1" fillId="2" borderId="10" xfId="0" applyFont="1" applyFill="1" applyBorder="1" applyAlignment="1">
      <alignment horizontal="left" vertical="top"/>
    </xf>
    <xf numFmtId="0" fontId="0" fillId="2" borderId="11" xfId="0" applyFill="1" applyBorder="1" applyAlignment="1">
      <alignment horizontal="left" vertical="top"/>
    </xf>
    <xf numFmtId="0" fontId="0" fillId="2" borderId="12" xfId="0" applyFill="1" applyBorder="1" applyAlignment="1">
      <alignment horizontal="left" vertical="top"/>
    </xf>
    <xf numFmtId="0" fontId="1" fillId="2" borderId="8" xfId="0" applyFont="1" applyFill="1" applyBorder="1" applyAlignment="1">
      <alignment horizontal="left"/>
    </xf>
    <xf numFmtId="0" fontId="0" fillId="2" borderId="8" xfId="0" applyFill="1" applyBorder="1" applyAlignment="1">
      <alignment horizontal="left"/>
    </xf>
    <xf numFmtId="0" fontId="0" fillId="2" borderId="10" xfId="0" applyFill="1" applyBorder="1" applyAlignment="1">
      <alignment horizontal="left"/>
    </xf>
    <xf numFmtId="0" fontId="1" fillId="2" borderId="5" xfId="0" applyFont="1" applyFill="1" applyBorder="1" applyAlignment="1">
      <alignment horizontal="left"/>
    </xf>
    <xf numFmtId="1" fontId="0" fillId="2" borderId="8" xfId="0" applyNumberFormat="1" applyFill="1" applyBorder="1" applyAlignment="1">
      <alignment horizontal="left"/>
    </xf>
    <xf numFmtId="0" fontId="1" fillId="2" borderId="6" xfId="0" applyFont="1" applyFill="1" applyBorder="1" applyAlignment="1">
      <alignment horizontal="center"/>
    </xf>
    <xf numFmtId="0" fontId="1" fillId="2" borderId="7" xfId="0" applyFont="1" applyFill="1" applyBorder="1" applyAlignment="1">
      <alignment horizontal="center"/>
    </xf>
    <xf numFmtId="0" fontId="0" fillId="2" borderId="0" xfId="0" applyFill="1" applyBorder="1" applyAlignment="1">
      <alignment horizontal="center"/>
    </xf>
    <xf numFmtId="0" fontId="0" fillId="2" borderId="9" xfId="0" applyFill="1" applyBorder="1" applyAlignment="1">
      <alignment horizontal="center"/>
    </xf>
    <xf numFmtId="0" fontId="1" fillId="2" borderId="0" xfId="0" applyFont="1" applyFill="1" applyBorder="1" applyAlignment="1">
      <alignment horizontal="center"/>
    </xf>
    <xf numFmtId="0" fontId="1" fillId="2" borderId="9" xfId="0" applyFont="1" applyFill="1" applyBorder="1" applyAlignment="1">
      <alignment horizontal="center"/>
    </xf>
    <xf numFmtId="164" fontId="0" fillId="2" borderId="9" xfId="0" applyNumberFormat="1" applyFill="1" applyBorder="1" applyAlignment="1">
      <alignment horizontal="center"/>
    </xf>
    <xf numFmtId="0" fontId="0" fillId="2" borderId="11" xfId="0" applyFill="1" applyBorder="1" applyAlignment="1">
      <alignment horizontal="center"/>
    </xf>
    <xf numFmtId="164" fontId="0" fillId="2" borderId="12" xfId="0" applyNumberFormat="1" applyFill="1" applyBorder="1" applyAlignment="1">
      <alignment horizontal="center"/>
    </xf>
    <xf numFmtId="0" fontId="36" fillId="0" borderId="0" xfId="0" applyFont="1" applyFill="1"/>
    <xf numFmtId="0" fontId="1" fillId="0" borderId="0" xfId="0" applyFont="1" applyAlignment="1">
      <alignment horizontal="left" vertical="center"/>
    </xf>
    <xf numFmtId="0" fontId="5" fillId="0" borderId="0" xfId="0" applyFont="1" applyAlignment="1">
      <alignment vertical="top"/>
    </xf>
    <xf numFmtId="0" fontId="1" fillId="3" borderId="0" xfId="0" applyFont="1" applyFill="1" applyAlignment="1">
      <alignment horizontal="left"/>
    </xf>
    <xf numFmtId="0" fontId="13" fillId="3" borderId="0" xfId="0" applyFont="1" applyFill="1" applyBorder="1" applyAlignment="1">
      <alignment horizontal="left" vertical="center" wrapText="1"/>
    </xf>
    <xf numFmtId="0" fontId="13" fillId="3" borderId="0" xfId="0" applyFont="1" applyFill="1" applyAlignment="1">
      <alignment vertical="center"/>
    </xf>
    <xf numFmtId="0" fontId="36" fillId="0" borderId="0" xfId="0" applyFont="1" applyAlignment="1">
      <alignment horizontal="left" vertical="center"/>
    </xf>
    <xf numFmtId="0" fontId="13" fillId="0" borderId="0" xfId="0" applyFont="1" applyAlignment="1">
      <alignment horizontal="left"/>
    </xf>
    <xf numFmtId="0" fontId="33" fillId="0" borderId="0" xfId="0" applyFont="1" applyBorder="1"/>
    <xf numFmtId="0" fontId="19" fillId="0" borderId="0" xfId="0" applyFont="1" applyBorder="1" applyAlignment="1">
      <alignment vertical="center"/>
    </xf>
    <xf numFmtId="0" fontId="20" fillId="0" borderId="0" xfId="0" applyFont="1" applyBorder="1" applyAlignment="1">
      <alignment vertical="center"/>
    </xf>
    <xf numFmtId="0" fontId="40" fillId="0" borderId="0" xfId="0" applyFont="1" applyBorder="1" applyAlignment="1">
      <alignment vertical="center" wrapText="1"/>
    </xf>
    <xf numFmtId="2" fontId="28" fillId="0" borderId="0" xfId="0" applyNumberFormat="1" applyFont="1" applyAlignment="1">
      <alignment horizontal="center" vertical="top"/>
    </xf>
    <xf numFmtId="0" fontId="28" fillId="0" borderId="0" xfId="0" applyFont="1" applyAlignment="1">
      <alignment horizontal="center" vertical="top"/>
    </xf>
    <xf numFmtId="0" fontId="31" fillId="0" borderId="0" xfId="0" applyFont="1" applyFill="1" applyBorder="1" applyAlignment="1">
      <alignment vertical="center" wrapText="1"/>
    </xf>
    <xf numFmtId="0" fontId="0" fillId="0" borderId="0" xfId="0" applyAlignment="1"/>
    <xf numFmtId="0" fontId="31" fillId="0" borderId="0" xfId="0" applyFont="1" applyAlignment="1">
      <alignment vertical="center" wrapText="1"/>
    </xf>
    <xf numFmtId="0" fontId="1" fillId="4" borderId="0" xfId="0" applyFont="1" applyFill="1" applyAlignment="1">
      <alignment vertical="top" wrapText="1"/>
    </xf>
    <xf numFmtId="0" fontId="1" fillId="4" borderId="2" xfId="0" applyFont="1" applyFill="1" applyBorder="1" applyAlignment="1">
      <alignment vertical="top"/>
    </xf>
    <xf numFmtId="0" fontId="1" fillId="4" borderId="0" xfId="0" applyFont="1" applyFill="1" applyAlignment="1">
      <alignment horizontal="center" vertical="top"/>
    </xf>
    <xf numFmtId="0" fontId="1" fillId="4" borderId="0" xfId="0" applyFont="1" applyFill="1" applyBorder="1" applyAlignment="1">
      <alignment vertical="top"/>
    </xf>
    <xf numFmtId="0" fontId="1" fillId="4" borderId="0" xfId="0" applyFont="1" applyFill="1" applyAlignment="1">
      <alignment vertical="top"/>
    </xf>
    <xf numFmtId="0" fontId="4" fillId="4" borderId="0" xfId="0" applyFont="1" applyFill="1" applyAlignment="1">
      <alignment horizontal="center" vertical="top"/>
    </xf>
    <xf numFmtId="0" fontId="1" fillId="4" borderId="0" xfId="0" quotePrefix="1" applyFont="1" applyFill="1" applyAlignment="1">
      <alignment horizontal="center" vertical="top"/>
    </xf>
    <xf numFmtId="0" fontId="1" fillId="4" borderId="0" xfId="0" applyFont="1" applyFill="1" applyBorder="1" applyAlignment="1">
      <alignment vertical="center" wrapText="1"/>
    </xf>
    <xf numFmtId="0" fontId="0" fillId="4" borderId="0" xfId="0" applyFill="1" applyBorder="1" applyAlignment="1">
      <alignment vertical="center"/>
    </xf>
    <xf numFmtId="0" fontId="1" fillId="4" borderId="2" xfId="0" applyFont="1" applyFill="1" applyBorder="1" applyAlignment="1">
      <alignment horizontal="center" vertical="center"/>
    </xf>
    <xf numFmtId="0" fontId="1" fillId="4" borderId="0" xfId="0" applyFont="1" applyFill="1" applyBorder="1" applyAlignment="1">
      <alignment horizontal="center" vertical="center"/>
    </xf>
    <xf numFmtId="0" fontId="0" fillId="4" borderId="0" xfId="0" applyFont="1" applyFill="1" applyAlignment="1">
      <alignment vertical="center"/>
    </xf>
    <xf numFmtId="0" fontId="1" fillId="4" borderId="0" xfId="0" applyFont="1" applyFill="1" applyBorder="1" applyAlignment="1">
      <alignment vertical="center"/>
    </xf>
    <xf numFmtId="0" fontId="1" fillId="4" borderId="4" xfId="0" applyFont="1" applyFill="1" applyBorder="1" applyAlignment="1">
      <alignment horizontal="center" vertical="center"/>
    </xf>
    <xf numFmtId="0" fontId="1" fillId="4" borderId="0" xfId="0" applyFont="1" applyFill="1" applyAlignment="1">
      <alignment vertical="center"/>
    </xf>
    <xf numFmtId="0" fontId="12" fillId="3" borderId="14" xfId="0" applyFont="1" applyFill="1" applyBorder="1" applyAlignment="1">
      <alignment vertical="center" wrapText="1"/>
    </xf>
    <xf numFmtId="0" fontId="12" fillId="3" borderId="15" xfId="0" applyFont="1" applyFill="1" applyBorder="1" applyAlignment="1">
      <alignment vertical="center"/>
    </xf>
    <xf numFmtId="0" fontId="12" fillId="3" borderId="14" xfId="0" applyFont="1" applyFill="1" applyBorder="1" applyAlignment="1">
      <alignment horizontal="center" vertical="center"/>
    </xf>
    <xf numFmtId="2" fontId="12" fillId="3" borderId="16" xfId="0" applyNumberFormat="1" applyFont="1" applyFill="1" applyBorder="1" applyAlignment="1">
      <alignment horizontal="center" vertical="center"/>
    </xf>
    <xf numFmtId="2" fontId="12" fillId="3" borderId="14" xfId="0" applyNumberFormat="1" applyFont="1" applyFill="1" applyBorder="1" applyAlignment="1">
      <alignment horizontal="center" vertical="center"/>
    </xf>
    <xf numFmtId="0" fontId="1" fillId="3" borderId="14" xfId="0" applyFont="1" applyFill="1" applyBorder="1" applyAlignment="1">
      <alignment vertical="center"/>
    </xf>
    <xf numFmtId="0" fontId="0" fillId="0" borderId="14" xfId="0" applyBorder="1" applyAlignment="1">
      <alignment vertical="center" wrapText="1"/>
    </xf>
    <xf numFmtId="0" fontId="0" fillId="0" borderId="15" xfId="0" applyBorder="1" applyAlignment="1">
      <alignment vertical="center"/>
    </xf>
    <xf numFmtId="0" fontId="0" fillId="0" borderId="14" xfId="0" applyBorder="1" applyAlignment="1">
      <alignment horizontal="center" vertical="center"/>
    </xf>
    <xf numFmtId="0" fontId="11" fillId="0" borderId="14" xfId="0" applyFont="1" applyBorder="1" applyAlignment="1">
      <alignment horizontal="center" vertical="center"/>
    </xf>
    <xf numFmtId="0" fontId="0" fillId="0" borderId="14" xfId="0" applyFill="1" applyBorder="1" applyAlignment="1">
      <alignment vertical="center"/>
    </xf>
    <xf numFmtId="0" fontId="0" fillId="0" borderId="14" xfId="0" applyBorder="1" applyAlignment="1">
      <alignment vertical="center"/>
    </xf>
    <xf numFmtId="0" fontId="0" fillId="3" borderId="15" xfId="0" applyFill="1" applyBorder="1" applyAlignment="1">
      <alignment horizontal="center" vertical="center"/>
    </xf>
    <xf numFmtId="0" fontId="0" fillId="3" borderId="14" xfId="0" applyFill="1" applyBorder="1" applyAlignment="1">
      <alignment horizontal="center" vertical="center"/>
    </xf>
    <xf numFmtId="2" fontId="12" fillId="3" borderId="15" xfId="0" applyNumberFormat="1" applyFont="1" applyFill="1" applyBorder="1" applyAlignment="1">
      <alignment horizontal="center" vertical="center"/>
    </xf>
    <xf numFmtId="2" fontId="11" fillId="3" borderId="14" xfId="0" applyNumberFormat="1" applyFont="1" applyFill="1" applyBorder="1" applyAlignment="1">
      <alignment horizontal="center" vertical="center"/>
    </xf>
    <xf numFmtId="0" fontId="0" fillId="3" borderId="14" xfId="0" applyFill="1" applyBorder="1" applyAlignment="1">
      <alignment vertical="center"/>
    </xf>
    <xf numFmtId="0" fontId="12" fillId="0" borderId="0" xfId="0" applyFont="1" applyBorder="1" applyAlignment="1">
      <alignment vertical="top"/>
    </xf>
    <xf numFmtId="0" fontId="0" fillId="0" borderId="17" xfId="0" applyBorder="1" applyAlignment="1">
      <alignment vertical="center" wrapText="1"/>
    </xf>
    <xf numFmtId="0" fontId="0" fillId="0" borderId="18" xfId="0" applyBorder="1" applyAlignment="1">
      <alignment vertical="center"/>
    </xf>
    <xf numFmtId="0" fontId="0" fillId="0" borderId="18" xfId="0" applyBorder="1" applyAlignment="1">
      <alignment horizontal="center" vertical="center"/>
    </xf>
    <xf numFmtId="0" fontId="0" fillId="0" borderId="19" xfId="0" applyBorder="1" applyAlignment="1">
      <alignment vertical="center"/>
    </xf>
    <xf numFmtId="0" fontId="0" fillId="0" borderId="20" xfId="0" applyBorder="1" applyAlignment="1">
      <alignment vertical="center" wrapText="1"/>
    </xf>
    <xf numFmtId="0" fontId="0" fillId="0" borderId="21" xfId="0" applyBorder="1" applyAlignment="1">
      <alignment vertical="center"/>
    </xf>
    <xf numFmtId="0" fontId="0" fillId="0" borderId="22" xfId="0" applyBorder="1" applyAlignment="1">
      <alignment vertical="center" wrapText="1"/>
    </xf>
    <xf numFmtId="0" fontId="0" fillId="0" borderId="23" xfId="0" applyBorder="1" applyAlignment="1">
      <alignment vertical="center"/>
    </xf>
    <xf numFmtId="0" fontId="21" fillId="5" borderId="24" xfId="0" applyFont="1" applyFill="1" applyBorder="1" applyAlignment="1">
      <alignment horizontal="center" vertical="center"/>
    </xf>
    <xf numFmtId="0" fontId="21" fillId="5" borderId="25" xfId="0" applyFont="1" applyFill="1" applyBorder="1" applyAlignment="1" applyProtection="1">
      <alignment horizontal="center" vertical="center"/>
      <protection locked="0"/>
    </xf>
    <xf numFmtId="0" fontId="21" fillId="5" borderId="26" xfId="0" applyFont="1" applyFill="1" applyBorder="1" applyAlignment="1" applyProtection="1">
      <alignment horizontal="center" vertical="center"/>
      <protection locked="0"/>
    </xf>
    <xf numFmtId="0" fontId="17" fillId="6" borderId="27" xfId="0" applyFont="1" applyFill="1" applyBorder="1" applyAlignment="1">
      <alignment horizontal="left" vertical="center"/>
    </xf>
    <xf numFmtId="0" fontId="17" fillId="6" borderId="27" xfId="0" applyFont="1" applyFill="1" applyBorder="1" applyAlignment="1">
      <alignment horizontal="center" vertical="center"/>
    </xf>
    <xf numFmtId="0" fontId="17" fillId="6" borderId="28" xfId="0" applyFont="1" applyFill="1" applyBorder="1" applyAlignment="1">
      <alignment horizontal="center" vertical="center"/>
    </xf>
    <xf numFmtId="0" fontId="17" fillId="6" borderId="29" xfId="0" applyFont="1" applyFill="1" applyBorder="1" applyAlignment="1">
      <alignment horizontal="center" vertical="center"/>
    </xf>
    <xf numFmtId="0" fontId="13" fillId="6" borderId="8" xfId="0" applyFont="1" applyFill="1" applyBorder="1" applyAlignment="1">
      <alignment horizontal="left" vertical="center" wrapText="1"/>
    </xf>
    <xf numFmtId="0" fontId="13" fillId="6" borderId="8" xfId="0" applyFont="1" applyFill="1" applyBorder="1" applyAlignment="1">
      <alignment horizontal="center" vertical="center" wrapText="1"/>
    </xf>
    <xf numFmtId="164" fontId="13" fillId="6" borderId="0" xfId="0" applyNumberFormat="1" applyFont="1" applyFill="1" applyBorder="1" applyAlignment="1">
      <alignment horizontal="center" vertical="center"/>
    </xf>
    <xf numFmtId="164" fontId="13" fillId="6" borderId="9" xfId="0" applyNumberFormat="1" applyFont="1" applyFill="1" applyBorder="1" applyAlignment="1">
      <alignment horizontal="center" vertical="center"/>
    </xf>
    <xf numFmtId="0" fontId="13" fillId="6" borderId="10" xfId="0" applyFont="1" applyFill="1" applyBorder="1" applyAlignment="1">
      <alignment horizontal="left" vertical="center" wrapText="1"/>
    </xf>
    <xf numFmtId="0" fontId="13" fillId="6" borderId="10" xfId="0" applyFont="1" applyFill="1" applyBorder="1" applyAlignment="1">
      <alignment horizontal="center" vertical="center" wrapText="1"/>
    </xf>
    <xf numFmtId="164" fontId="13" fillId="6" borderId="11" xfId="0" applyNumberFormat="1" applyFont="1" applyFill="1" applyBorder="1" applyAlignment="1">
      <alignment horizontal="center" vertical="center"/>
    </xf>
    <xf numFmtId="164" fontId="13" fillId="6" borderId="12" xfId="0" applyNumberFormat="1" applyFont="1" applyFill="1" applyBorder="1" applyAlignment="1">
      <alignment horizontal="center" vertical="center"/>
    </xf>
    <xf numFmtId="0" fontId="17" fillId="5" borderId="24" xfId="0" applyFont="1" applyFill="1" applyBorder="1" applyAlignment="1">
      <alignment horizontal="center" vertical="center"/>
    </xf>
    <xf numFmtId="0" fontId="17" fillId="5" borderId="25" xfId="0" applyFont="1" applyFill="1" applyBorder="1" applyAlignment="1" applyProtection="1">
      <alignment horizontal="center" vertical="center"/>
      <protection locked="0"/>
    </xf>
    <xf numFmtId="0" fontId="17" fillId="5" borderId="26" xfId="0" applyFont="1" applyFill="1" applyBorder="1" applyAlignment="1" applyProtection="1">
      <alignment horizontal="center" vertical="center"/>
      <protection locked="0"/>
    </xf>
    <xf numFmtId="0" fontId="17" fillId="6" borderId="27" xfId="0" applyFont="1" applyFill="1" applyBorder="1" applyAlignment="1">
      <alignment horizontal="left" vertical="center" wrapText="1"/>
    </xf>
    <xf numFmtId="0" fontId="17" fillId="6" borderId="24" xfId="0" applyFont="1" applyFill="1" applyBorder="1" applyAlignment="1">
      <alignment horizontal="center" vertical="center"/>
    </xf>
    <xf numFmtId="0" fontId="13" fillId="6" borderId="26" xfId="0" applyFont="1" applyFill="1" applyBorder="1" applyAlignment="1">
      <alignment horizontal="center" vertical="center"/>
    </xf>
    <xf numFmtId="0" fontId="17" fillId="6" borderId="27" xfId="0" applyFont="1" applyFill="1" applyBorder="1" applyAlignment="1">
      <alignment vertical="center" wrapText="1"/>
    </xf>
    <xf numFmtId="2" fontId="17" fillId="6" borderId="26" xfId="0" applyNumberFormat="1" applyFont="1" applyFill="1" applyBorder="1" applyAlignment="1">
      <alignment horizontal="center" vertical="center"/>
    </xf>
    <xf numFmtId="0" fontId="17" fillId="5" borderId="30" xfId="0" applyFont="1" applyFill="1" applyBorder="1" applyAlignment="1">
      <alignment horizontal="center" vertical="center"/>
    </xf>
    <xf numFmtId="0" fontId="13" fillId="5" borderId="25" xfId="0" applyFont="1" applyFill="1" applyBorder="1" applyAlignment="1" applyProtection="1">
      <alignment horizontal="center" vertical="center"/>
      <protection locked="0"/>
    </xf>
    <xf numFmtId="0" fontId="13" fillId="5" borderId="26" xfId="0" applyFont="1" applyFill="1" applyBorder="1" applyAlignment="1" applyProtection="1">
      <alignment horizontal="center" vertical="center"/>
      <protection locked="0"/>
    </xf>
    <xf numFmtId="0" fontId="17" fillId="6" borderId="28" xfId="0" applyFont="1" applyFill="1" applyBorder="1" applyAlignment="1">
      <alignment horizontal="center" vertical="center" wrapText="1"/>
    </xf>
    <xf numFmtId="0" fontId="17" fillId="6" borderId="29" xfId="0" applyFont="1" applyFill="1" applyBorder="1" applyAlignment="1">
      <alignment horizontal="center" vertical="center" wrapText="1"/>
    </xf>
    <xf numFmtId="2" fontId="22" fillId="6" borderId="0" xfId="0" applyNumberFormat="1" applyFont="1" applyFill="1" applyBorder="1" applyAlignment="1">
      <alignment horizontal="center" vertical="center"/>
    </xf>
    <xf numFmtId="0" fontId="13" fillId="6" borderId="9" xfId="0" applyFont="1" applyFill="1" applyBorder="1" applyAlignment="1">
      <alignment horizontal="center" vertical="center"/>
    </xf>
    <xf numFmtId="0" fontId="13" fillId="6" borderId="31" xfId="0" applyFont="1" applyFill="1" applyBorder="1" applyAlignment="1">
      <alignment horizontal="center" vertical="center"/>
    </xf>
    <xf numFmtId="2" fontId="13" fillId="6" borderId="0" xfId="0" applyNumberFormat="1" applyFont="1" applyFill="1" applyBorder="1" applyAlignment="1">
      <alignment horizontal="center" vertical="center"/>
    </xf>
    <xf numFmtId="0" fontId="13" fillId="6" borderId="8" xfId="0" applyFont="1" applyFill="1" applyBorder="1" applyAlignment="1">
      <alignment vertical="center"/>
    </xf>
    <xf numFmtId="1" fontId="13" fillId="6" borderId="0" xfId="0" applyNumberFormat="1" applyFont="1" applyFill="1" applyBorder="1" applyAlignment="1">
      <alignment horizontal="center" vertical="center"/>
    </xf>
    <xf numFmtId="0" fontId="13" fillId="6" borderId="0" xfId="0" applyFont="1" applyFill="1" applyBorder="1" applyAlignment="1">
      <alignment vertical="center"/>
    </xf>
    <xf numFmtId="0" fontId="13" fillId="6" borderId="9" xfId="0" applyFont="1" applyFill="1" applyBorder="1" applyAlignment="1">
      <alignment vertical="center"/>
    </xf>
    <xf numFmtId="0" fontId="13" fillId="6" borderId="10" xfId="0" applyFont="1" applyFill="1" applyBorder="1" applyAlignment="1">
      <alignment vertical="center"/>
    </xf>
    <xf numFmtId="1" fontId="13" fillId="6" borderId="11" xfId="0" applyNumberFormat="1" applyFont="1" applyFill="1" applyBorder="1" applyAlignment="1">
      <alignment horizontal="center" vertical="center"/>
    </xf>
    <xf numFmtId="0" fontId="13" fillId="6" borderId="0" xfId="0" applyFont="1" applyFill="1" applyBorder="1" applyAlignment="1">
      <alignment horizontal="center" vertical="center"/>
    </xf>
    <xf numFmtId="0" fontId="28" fillId="0" borderId="2" xfId="0" applyFont="1" applyBorder="1" applyAlignment="1">
      <alignment vertical="top"/>
    </xf>
    <xf numFmtId="0" fontId="41" fillId="0" borderId="2" xfId="0" applyFont="1" applyBorder="1" applyAlignment="1">
      <alignment vertical="top"/>
    </xf>
    <xf numFmtId="2" fontId="41" fillId="0" borderId="0" xfId="0" applyNumberFormat="1" applyFont="1" applyAlignment="1">
      <alignment horizontal="center" vertical="top"/>
    </xf>
    <xf numFmtId="0" fontId="0" fillId="0" borderId="0" xfId="0" applyFont="1" applyFill="1" applyAlignment="1">
      <alignment vertical="center"/>
    </xf>
    <xf numFmtId="0" fontId="1" fillId="0" borderId="0" xfId="0" applyFont="1" applyFill="1" applyBorder="1" applyAlignment="1">
      <alignment vertical="center"/>
    </xf>
    <xf numFmtId="0" fontId="12" fillId="0" borderId="14" xfId="0" applyFont="1" applyFill="1" applyBorder="1" applyAlignment="1">
      <alignment vertical="center"/>
    </xf>
    <xf numFmtId="0" fontId="1" fillId="0" borderId="0" xfId="0" applyFont="1" applyFill="1" applyAlignment="1">
      <alignment vertical="center"/>
    </xf>
    <xf numFmtId="0" fontId="1" fillId="0" borderId="14" xfId="0" applyFont="1" applyFill="1" applyBorder="1" applyAlignment="1">
      <alignment vertical="center"/>
    </xf>
    <xf numFmtId="0" fontId="0" fillId="0" borderId="14" xfId="0" applyFill="1" applyBorder="1" applyAlignment="1">
      <alignment horizontal="left" vertical="center"/>
    </xf>
    <xf numFmtId="0" fontId="0" fillId="0" borderId="0" xfId="0" applyFill="1" applyAlignment="1">
      <alignment horizontal="left" vertical="center"/>
    </xf>
    <xf numFmtId="0" fontId="1" fillId="0" borderId="0" xfId="0" applyFont="1" applyFill="1" applyBorder="1" applyAlignment="1">
      <alignment horizontal="left" vertical="center"/>
    </xf>
    <xf numFmtId="0" fontId="0" fillId="0" borderId="0" xfId="0" applyFill="1" applyBorder="1" applyAlignment="1">
      <alignment horizontal="left" vertical="center"/>
    </xf>
    <xf numFmtId="0" fontId="35" fillId="5" borderId="25" xfId="0" applyFont="1" applyFill="1" applyBorder="1" applyAlignment="1" applyProtection="1">
      <alignment horizontal="center" vertical="center"/>
      <protection locked="0"/>
    </xf>
    <xf numFmtId="2" fontId="0" fillId="0" borderId="0" xfId="0" applyNumberFormat="1" applyFill="1" applyAlignment="1">
      <alignment vertical="center"/>
    </xf>
    <xf numFmtId="0" fontId="0" fillId="4" borderId="6" xfId="0" applyFill="1" applyBorder="1" applyAlignment="1">
      <alignment vertical="center"/>
    </xf>
    <xf numFmtId="0" fontId="0" fillId="4" borderId="7" xfId="0" applyFill="1" applyBorder="1" applyAlignment="1">
      <alignment vertical="center"/>
    </xf>
    <xf numFmtId="0" fontId="0" fillId="4" borderId="8" xfId="0" applyFill="1" applyBorder="1" applyAlignment="1">
      <alignment vertical="center"/>
    </xf>
    <xf numFmtId="0" fontId="0" fillId="4" borderId="9" xfId="0" applyFill="1" applyBorder="1" applyAlignment="1">
      <alignment vertical="center"/>
    </xf>
    <xf numFmtId="0" fontId="0" fillId="4" borderId="10" xfId="0" applyFill="1" applyBorder="1" applyAlignment="1">
      <alignment vertical="center"/>
    </xf>
    <xf numFmtId="2" fontId="0" fillId="4" borderId="0" xfId="0" applyNumberFormat="1" applyFill="1" applyBorder="1" applyAlignment="1">
      <alignment horizontal="center" vertical="center"/>
    </xf>
    <xf numFmtId="0" fontId="0" fillId="4" borderId="9" xfId="0" applyFill="1" applyBorder="1" applyAlignment="1">
      <alignment horizontal="center" vertical="center"/>
    </xf>
    <xf numFmtId="2" fontId="0" fillId="4" borderId="11" xfId="0" applyNumberFormat="1" applyFill="1" applyBorder="1" applyAlignment="1">
      <alignment horizontal="center" vertical="center"/>
    </xf>
    <xf numFmtId="0" fontId="0" fillId="4" borderId="12" xfId="0" applyFill="1" applyBorder="1" applyAlignment="1">
      <alignment horizontal="center" vertical="center"/>
    </xf>
    <xf numFmtId="0" fontId="1" fillId="4" borderId="32" xfId="0" applyFont="1" applyFill="1" applyBorder="1" applyAlignment="1">
      <alignment vertical="center"/>
    </xf>
    <xf numFmtId="0" fontId="1" fillId="4" borderId="1" xfId="0" applyFont="1" applyFill="1" applyBorder="1" applyAlignment="1">
      <alignment horizontal="center" vertical="center"/>
    </xf>
    <xf numFmtId="0" fontId="1" fillId="4" borderId="31" xfId="0" applyFont="1" applyFill="1" applyBorder="1" applyAlignment="1">
      <alignment horizontal="center" vertical="center"/>
    </xf>
    <xf numFmtId="0" fontId="17" fillId="4" borderId="5" xfId="0" applyFont="1" applyFill="1" applyBorder="1" applyAlignment="1">
      <alignment vertical="center"/>
    </xf>
    <xf numFmtId="0" fontId="17" fillId="6" borderId="28" xfId="0" applyFont="1" applyFill="1" applyBorder="1" applyAlignment="1">
      <alignment vertical="center"/>
    </xf>
    <xf numFmtId="0" fontId="17" fillId="6" borderId="29" xfId="0" applyFont="1" applyFill="1" applyBorder="1" applyAlignment="1">
      <alignment vertical="center"/>
    </xf>
    <xf numFmtId="2" fontId="17" fillId="6" borderId="0" xfId="0" applyNumberFormat="1" applyFont="1" applyFill="1" applyBorder="1" applyAlignment="1">
      <alignment horizontal="center" vertical="center"/>
    </xf>
    <xf numFmtId="2" fontId="13" fillId="6" borderId="9" xfId="0" applyNumberFormat="1" applyFont="1" applyFill="1" applyBorder="1" applyAlignment="1">
      <alignment horizontal="center" vertical="center"/>
    </xf>
    <xf numFmtId="2" fontId="17" fillId="6" borderId="11" xfId="0" applyNumberFormat="1" applyFont="1" applyFill="1" applyBorder="1" applyAlignment="1">
      <alignment horizontal="center" vertical="center"/>
    </xf>
    <xf numFmtId="2" fontId="13" fillId="6" borderId="11" xfId="0" applyNumberFormat="1" applyFont="1" applyFill="1" applyBorder="1" applyAlignment="1">
      <alignment horizontal="center" vertical="center"/>
    </xf>
    <xf numFmtId="2" fontId="13" fillId="6" borderId="12" xfId="0" applyNumberFormat="1" applyFont="1" applyFill="1" applyBorder="1" applyAlignment="1">
      <alignment horizontal="center" vertical="center"/>
    </xf>
    <xf numFmtId="0" fontId="13" fillId="6" borderId="5" xfId="0" applyFont="1" applyFill="1" applyBorder="1" applyAlignment="1">
      <alignment vertical="center"/>
    </xf>
    <xf numFmtId="2" fontId="21" fillId="6" borderId="6" xfId="0" applyNumberFormat="1" applyFont="1" applyFill="1" applyBorder="1" applyAlignment="1">
      <alignment horizontal="center" vertical="center"/>
    </xf>
    <xf numFmtId="2" fontId="22" fillId="6" borderId="6" xfId="0" applyNumberFormat="1" applyFont="1" applyFill="1" applyBorder="1" applyAlignment="1">
      <alignment horizontal="center" vertical="center"/>
    </xf>
    <xf numFmtId="2" fontId="22" fillId="6" borderId="7" xfId="0" applyNumberFormat="1" applyFont="1" applyFill="1" applyBorder="1" applyAlignment="1">
      <alignment horizontal="center" vertical="center"/>
    </xf>
    <xf numFmtId="2" fontId="21" fillId="6" borderId="0" xfId="0" applyNumberFormat="1" applyFont="1" applyFill="1" applyBorder="1" applyAlignment="1">
      <alignment horizontal="center" vertical="center"/>
    </xf>
    <xf numFmtId="2" fontId="22" fillId="6" borderId="9" xfId="0" applyNumberFormat="1" applyFont="1" applyFill="1" applyBorder="1" applyAlignment="1">
      <alignment horizontal="center" vertical="center"/>
    </xf>
    <xf numFmtId="2" fontId="21" fillId="6" borderId="11" xfId="0" applyNumberFormat="1" applyFont="1" applyFill="1" applyBorder="1" applyAlignment="1">
      <alignment horizontal="center" vertical="center"/>
    </xf>
    <xf numFmtId="2" fontId="22" fillId="6" borderId="11" xfId="0" applyNumberFormat="1" applyFont="1" applyFill="1" applyBorder="1" applyAlignment="1">
      <alignment horizontal="center" vertical="center"/>
    </xf>
    <xf numFmtId="2" fontId="22" fillId="6" borderId="12" xfId="0" applyNumberFormat="1" applyFont="1" applyFill="1" applyBorder="1" applyAlignment="1">
      <alignment horizontal="center" vertical="center"/>
    </xf>
    <xf numFmtId="0" fontId="24" fillId="0" borderId="0" xfId="0" applyFont="1" applyFill="1" applyAlignment="1">
      <alignment horizontal="left" vertical="center"/>
    </xf>
    <xf numFmtId="0" fontId="26" fillId="0" borderId="0" xfId="0" applyFont="1" applyFill="1" applyAlignment="1">
      <alignment horizontal="left" vertical="center"/>
    </xf>
    <xf numFmtId="2" fontId="26" fillId="0" borderId="0" xfId="0" applyNumberFormat="1" applyFont="1" applyFill="1" applyAlignment="1">
      <alignment horizontal="left" vertical="center"/>
    </xf>
    <xf numFmtId="2" fontId="26" fillId="0" borderId="14" xfId="0" applyNumberFormat="1" applyFont="1" applyFill="1" applyBorder="1" applyAlignment="1">
      <alignment horizontal="left" vertical="center"/>
    </xf>
    <xf numFmtId="0" fontId="0" fillId="0" borderId="0" xfId="0" applyFill="1" applyAlignment="1"/>
    <xf numFmtId="0" fontId="0" fillId="0" borderId="0" xfId="0" applyFill="1" applyAlignment="1">
      <alignment horizontal="left"/>
    </xf>
    <xf numFmtId="2" fontId="12" fillId="0" borderId="0" xfId="0" applyNumberFormat="1" applyFont="1" applyBorder="1" applyAlignment="1">
      <alignment horizontal="center" vertical="center"/>
    </xf>
    <xf numFmtId="2" fontId="12" fillId="0" borderId="4" xfId="0" applyNumberFormat="1" applyFont="1" applyBorder="1" applyAlignment="1">
      <alignment horizontal="center" vertical="center"/>
    </xf>
    <xf numFmtId="0" fontId="21" fillId="5" borderId="25" xfId="0" applyFont="1" applyFill="1" applyBorder="1" applyAlignment="1" applyProtection="1">
      <alignment horizontal="center" vertical="top"/>
      <protection locked="0"/>
    </xf>
    <xf numFmtId="0" fontId="17" fillId="5" borderId="25" xfId="0" applyFont="1" applyFill="1" applyBorder="1" applyAlignment="1" applyProtection="1">
      <alignment horizontal="center" vertical="top"/>
      <protection locked="0"/>
    </xf>
    <xf numFmtId="0" fontId="17" fillId="5" borderId="26" xfId="0" applyFont="1" applyFill="1" applyBorder="1" applyAlignment="1" applyProtection="1">
      <alignment horizontal="center" vertical="top"/>
      <protection locked="0"/>
    </xf>
    <xf numFmtId="0" fontId="17" fillId="6" borderId="25" xfId="0" applyFont="1" applyFill="1" applyBorder="1" applyAlignment="1">
      <alignment horizontal="center" vertical="center"/>
    </xf>
    <xf numFmtId="0" fontId="13" fillId="6" borderId="32" xfId="0" applyFont="1" applyFill="1" applyBorder="1" applyAlignment="1">
      <alignment horizontal="left" vertical="center" wrapText="1"/>
    </xf>
    <xf numFmtId="0" fontId="17" fillId="6" borderId="33" xfId="0" applyFont="1" applyFill="1" applyBorder="1" applyAlignment="1">
      <alignment horizontal="center" vertical="center"/>
    </xf>
    <xf numFmtId="0" fontId="17" fillId="6" borderId="26" xfId="0" applyFont="1" applyFill="1" applyBorder="1" applyAlignment="1">
      <alignment horizontal="center" vertical="center"/>
    </xf>
    <xf numFmtId="0" fontId="13" fillId="6" borderId="8" xfId="0" applyFont="1" applyFill="1" applyBorder="1" applyAlignment="1">
      <alignment horizontal="left" vertical="center"/>
    </xf>
    <xf numFmtId="0" fontId="13" fillId="6" borderId="32" xfId="0" applyFont="1" applyFill="1" applyBorder="1" applyAlignment="1">
      <alignment horizontal="left" vertical="center"/>
    </xf>
    <xf numFmtId="0" fontId="13" fillId="6" borderId="1" xfId="0" applyFont="1" applyFill="1" applyBorder="1" applyAlignment="1">
      <alignment vertical="center"/>
    </xf>
    <xf numFmtId="2" fontId="17" fillId="6" borderId="1" xfId="0" applyNumberFormat="1" applyFont="1" applyFill="1" applyBorder="1" applyAlignment="1">
      <alignment horizontal="center" vertical="center"/>
    </xf>
    <xf numFmtId="2" fontId="13" fillId="6" borderId="1" xfId="0" applyNumberFormat="1" applyFont="1" applyFill="1" applyBorder="1" applyAlignment="1">
      <alignment horizontal="center" vertical="center"/>
    </xf>
    <xf numFmtId="0" fontId="13" fillId="6" borderId="1" xfId="0" applyFont="1" applyFill="1" applyBorder="1" applyAlignment="1">
      <alignment horizontal="center" vertical="center"/>
    </xf>
    <xf numFmtId="0" fontId="13" fillId="6" borderId="31" xfId="0" applyFont="1" applyFill="1" applyBorder="1" applyAlignment="1">
      <alignment vertical="center"/>
    </xf>
    <xf numFmtId="0" fontId="17" fillId="6" borderId="10" xfId="0" applyFont="1" applyFill="1" applyBorder="1" applyAlignment="1">
      <alignment horizontal="left" vertical="center"/>
    </xf>
    <xf numFmtId="0" fontId="17" fillId="6" borderId="11" xfId="0" applyFont="1" applyFill="1" applyBorder="1" applyAlignment="1">
      <alignment vertical="center"/>
    </xf>
    <xf numFmtId="0" fontId="17" fillId="6" borderId="11" xfId="0" applyFont="1" applyFill="1" applyBorder="1" applyAlignment="1">
      <alignment horizontal="center" vertical="center"/>
    </xf>
    <xf numFmtId="0" fontId="17" fillId="6" borderId="12" xfId="0" applyFont="1" applyFill="1" applyBorder="1" applyAlignment="1">
      <alignment vertical="center"/>
    </xf>
    <xf numFmtId="0" fontId="17" fillId="6" borderId="27" xfId="0" applyFont="1" applyFill="1" applyBorder="1" applyAlignment="1">
      <alignment horizontal="center" vertical="center" wrapText="1"/>
    </xf>
    <xf numFmtId="2" fontId="22" fillId="6" borderId="34" xfId="0" applyNumberFormat="1" applyFont="1" applyFill="1" applyBorder="1" applyAlignment="1">
      <alignment horizontal="center" vertical="center"/>
    </xf>
    <xf numFmtId="2" fontId="22" fillId="6" borderId="35" xfId="0" applyNumberFormat="1" applyFont="1" applyFill="1" applyBorder="1" applyAlignment="1">
      <alignment horizontal="center" vertical="center"/>
    </xf>
    <xf numFmtId="0" fontId="13" fillId="6" borderId="34" xfId="0" applyFont="1" applyFill="1" applyBorder="1" applyAlignment="1">
      <alignment horizontal="left" vertical="center"/>
    </xf>
    <xf numFmtId="2" fontId="13" fillId="6" borderId="34" xfId="0" applyNumberFormat="1" applyFont="1" applyFill="1" applyBorder="1" applyAlignment="1">
      <alignment horizontal="center" vertical="center"/>
    </xf>
    <xf numFmtId="2" fontId="22" fillId="6" borderId="36" xfId="0" applyNumberFormat="1" applyFont="1" applyFill="1" applyBorder="1" applyAlignment="1">
      <alignment horizontal="center" vertical="center"/>
    </xf>
    <xf numFmtId="0" fontId="37" fillId="5" borderId="24" xfId="0" applyFont="1" applyFill="1" applyBorder="1" applyAlignment="1">
      <alignment horizontal="center" vertical="center"/>
    </xf>
    <xf numFmtId="0" fontId="38" fillId="6" borderId="8" xfId="0" applyFont="1" applyFill="1" applyBorder="1" applyAlignment="1">
      <alignment horizontal="left" vertical="center" wrapText="1"/>
    </xf>
    <xf numFmtId="1" fontId="17" fillId="6" borderId="9" xfId="0" applyNumberFormat="1" applyFont="1" applyFill="1" applyBorder="1" applyAlignment="1">
      <alignment horizontal="center" vertical="center"/>
    </xf>
    <xf numFmtId="164" fontId="17" fillId="6" borderId="9" xfId="0" applyNumberFormat="1" applyFont="1" applyFill="1" applyBorder="1" applyAlignment="1">
      <alignment horizontal="center" vertical="center"/>
    </xf>
    <xf numFmtId="0" fontId="38" fillId="6" borderId="10" xfId="0" applyFont="1" applyFill="1" applyBorder="1" applyAlignment="1">
      <alignment horizontal="left" vertical="center" wrapText="1"/>
    </xf>
    <xf numFmtId="164" fontId="17" fillId="6" borderId="12" xfId="0" applyNumberFormat="1" applyFont="1" applyFill="1" applyBorder="1" applyAlignment="1">
      <alignment horizontal="center" vertical="center"/>
    </xf>
    <xf numFmtId="0" fontId="17" fillId="6" borderId="5" xfId="0" applyFont="1" applyFill="1" applyBorder="1" applyAlignment="1">
      <alignment vertical="center"/>
    </xf>
    <xf numFmtId="0" fontId="17" fillId="6" borderId="6" xfId="0" applyFont="1" applyFill="1" applyBorder="1" applyAlignment="1">
      <alignment horizontal="center" vertical="center"/>
    </xf>
    <xf numFmtId="0" fontId="13" fillId="6" borderId="10" xfId="0" applyFont="1" applyFill="1" applyBorder="1" applyAlignment="1">
      <alignment horizontal="left" vertical="center"/>
    </xf>
    <xf numFmtId="2" fontId="13" fillId="6" borderId="37" xfId="0" applyNumberFormat="1" applyFont="1" applyFill="1" applyBorder="1" applyAlignment="1">
      <alignment horizontal="center" vertical="center"/>
    </xf>
    <xf numFmtId="0" fontId="13" fillId="6" borderId="11" xfId="0" applyFont="1" applyFill="1" applyBorder="1" applyAlignment="1">
      <alignment horizontal="center" vertical="center"/>
    </xf>
    <xf numFmtId="1" fontId="13" fillId="5" borderId="25" xfId="0" applyNumberFormat="1" applyFont="1" applyFill="1" applyBorder="1" applyAlignment="1" applyProtection="1">
      <alignment horizontal="center" vertical="center"/>
      <protection locked="0"/>
    </xf>
    <xf numFmtId="165" fontId="13" fillId="5" borderId="26" xfId="0" applyNumberFormat="1" applyFont="1" applyFill="1" applyBorder="1" applyAlignment="1" applyProtection="1">
      <alignment horizontal="center" vertical="center"/>
      <protection locked="0"/>
    </xf>
    <xf numFmtId="0" fontId="17" fillId="5" borderId="24" xfId="0" applyFont="1" applyFill="1" applyBorder="1" applyAlignment="1">
      <alignment horizontal="center" vertical="top"/>
    </xf>
    <xf numFmtId="0" fontId="17" fillId="5" borderId="27" xfId="0" applyFont="1" applyFill="1" applyBorder="1" applyAlignment="1">
      <alignment horizontal="center" vertical="center"/>
    </xf>
    <xf numFmtId="0" fontId="17" fillId="5" borderId="29" xfId="0" applyFont="1" applyFill="1" applyBorder="1" applyAlignment="1">
      <alignment horizontal="center" vertical="center"/>
    </xf>
    <xf numFmtId="0" fontId="0" fillId="0" borderId="0" xfId="0" applyFill="1" applyAlignment="1" applyProtection="1">
      <alignment vertical="center" wrapText="1"/>
      <protection locked="0"/>
    </xf>
    <xf numFmtId="0" fontId="0" fillId="5" borderId="25" xfId="0" applyFill="1" applyBorder="1" applyAlignment="1" applyProtection="1">
      <alignment vertical="center" wrapText="1"/>
      <protection locked="0"/>
    </xf>
    <xf numFmtId="0" fontId="0" fillId="5" borderId="26" xfId="0" applyFill="1" applyBorder="1" applyAlignment="1" applyProtection="1">
      <alignment vertical="center" wrapText="1"/>
      <protection locked="0"/>
    </xf>
    <xf numFmtId="0" fontId="17" fillId="5" borderId="24" xfId="0" applyFont="1" applyFill="1" applyBorder="1" applyAlignment="1">
      <alignment vertical="center"/>
    </xf>
    <xf numFmtId="0" fontId="44" fillId="0" borderId="0" xfId="0" applyFont="1" applyFill="1"/>
    <xf numFmtId="0" fontId="13" fillId="5" borderId="25" xfId="0" applyFont="1" applyFill="1" applyBorder="1" applyAlignment="1" applyProtection="1">
      <alignment horizontal="center" vertical="top"/>
      <protection locked="0"/>
    </xf>
    <xf numFmtId="0" fontId="13" fillId="5" borderId="26" xfId="0" applyFont="1" applyFill="1" applyBorder="1" applyAlignment="1" applyProtection="1">
      <alignment horizontal="center" vertical="top"/>
      <protection locked="0"/>
    </xf>
    <xf numFmtId="0" fontId="17" fillId="6" borderId="28" xfId="0" applyFont="1" applyFill="1" applyBorder="1" applyAlignment="1">
      <alignment horizontal="center"/>
    </xf>
    <xf numFmtId="0" fontId="17" fillId="6" borderId="29" xfId="0" applyFont="1" applyFill="1" applyBorder="1" applyAlignment="1">
      <alignment horizontal="center"/>
    </xf>
    <xf numFmtId="2" fontId="21" fillId="6" borderId="8" xfId="0" applyNumberFormat="1" applyFont="1" applyFill="1" applyBorder="1" applyAlignment="1">
      <alignment horizontal="center"/>
    </xf>
    <xf numFmtId="0" fontId="13" fillId="6" borderId="0" xfId="0" applyFont="1" applyFill="1" applyBorder="1" applyAlignment="1">
      <alignment horizontal="center"/>
    </xf>
    <xf numFmtId="0" fontId="17" fillId="6" borderId="9" xfId="0" applyFont="1" applyFill="1" applyBorder="1" applyAlignment="1">
      <alignment horizontal="center"/>
    </xf>
    <xf numFmtId="0" fontId="13" fillId="6" borderId="9" xfId="0" applyFont="1" applyFill="1" applyBorder="1" applyAlignment="1">
      <alignment horizontal="center"/>
    </xf>
    <xf numFmtId="2" fontId="17" fillId="6" borderId="10" xfId="0" applyNumberFormat="1" applyFont="1" applyFill="1" applyBorder="1" applyAlignment="1">
      <alignment horizontal="center"/>
    </xf>
    <xf numFmtId="0" fontId="13" fillId="6" borderId="11" xfId="0" applyFont="1" applyFill="1" applyBorder="1" applyAlignment="1">
      <alignment horizontal="center"/>
    </xf>
    <xf numFmtId="0" fontId="17" fillId="6" borderId="12" xfId="0" applyFont="1" applyFill="1" applyBorder="1" applyAlignment="1">
      <alignment horizontal="center"/>
    </xf>
    <xf numFmtId="0" fontId="13" fillId="6" borderId="12" xfId="0" applyFont="1" applyFill="1" applyBorder="1" applyAlignment="1">
      <alignment horizontal="center"/>
    </xf>
    <xf numFmtId="2" fontId="17" fillId="6" borderId="24" xfId="0" applyNumberFormat="1" applyFont="1" applyFill="1" applyBorder="1" applyAlignment="1">
      <alignment horizontal="center" vertical="center"/>
    </xf>
    <xf numFmtId="0" fontId="17" fillId="6" borderId="8" xfId="0" applyFont="1" applyFill="1" applyBorder="1" applyAlignment="1">
      <alignment vertical="center"/>
    </xf>
    <xf numFmtId="2" fontId="17" fillId="6" borderId="25" xfId="0" applyNumberFormat="1" applyFont="1" applyFill="1" applyBorder="1" applyAlignment="1">
      <alignment horizontal="center" vertical="center"/>
    </xf>
    <xf numFmtId="0" fontId="17" fillId="6" borderId="10" xfId="0" applyFont="1" applyFill="1" applyBorder="1" applyAlignment="1">
      <alignment vertical="center"/>
    </xf>
    <xf numFmtId="0" fontId="38" fillId="0" borderId="0" xfId="0" applyFont="1" applyAlignment="1">
      <alignment vertical="center"/>
    </xf>
    <xf numFmtId="0" fontId="2" fillId="0" borderId="0" xfId="0" applyFont="1"/>
    <xf numFmtId="0" fontId="45" fillId="0" borderId="0" xfId="0" applyFont="1"/>
    <xf numFmtId="0" fontId="29" fillId="0" borderId="0" xfId="0" applyFont="1" applyAlignment="1">
      <alignment vertical="top"/>
    </xf>
    <xf numFmtId="0" fontId="29" fillId="0" borderId="0" xfId="0" applyFont="1" applyAlignment="1">
      <alignment vertical="top" wrapText="1"/>
    </xf>
    <xf numFmtId="0" fontId="29" fillId="0" borderId="0" xfId="0" applyFont="1" applyAlignment="1">
      <alignment vertical="center"/>
    </xf>
    <xf numFmtId="0" fontId="30" fillId="0" borderId="0" xfId="0" applyFont="1" applyAlignment="1">
      <alignment horizontal="left"/>
    </xf>
    <xf numFmtId="0" fontId="30" fillId="0" borderId="0" xfId="0" applyFont="1" applyAlignment="1">
      <alignment horizontal="left" vertical="center"/>
    </xf>
    <xf numFmtId="0" fontId="30" fillId="0" borderId="0" xfId="0" applyFont="1" applyAlignment="1">
      <alignment vertical="center"/>
    </xf>
    <xf numFmtId="0" fontId="45" fillId="0" borderId="0" xfId="0" applyFont="1" applyAlignment="1">
      <alignment vertical="center"/>
    </xf>
    <xf numFmtId="0" fontId="2" fillId="0" borderId="0" xfId="0" applyFont="1" applyAlignment="1">
      <alignment vertical="center"/>
    </xf>
    <xf numFmtId="0" fontId="30" fillId="0" borderId="0" xfId="0" applyFont="1" applyFill="1" applyAlignment="1">
      <alignment horizontal="left" vertical="top"/>
    </xf>
    <xf numFmtId="0" fontId="29" fillId="0" borderId="0" xfId="0" applyFont="1" applyFill="1" applyAlignment="1">
      <alignment vertical="top" wrapText="1"/>
    </xf>
    <xf numFmtId="0" fontId="29" fillId="0" borderId="0" xfId="0" applyFont="1" applyFill="1" applyAlignment="1">
      <alignment horizontal="center" vertical="top"/>
    </xf>
    <xf numFmtId="0" fontId="29" fillId="0" borderId="0" xfId="0" applyFont="1" applyFill="1" applyAlignment="1">
      <alignment vertical="top"/>
    </xf>
    <xf numFmtId="0" fontId="13" fillId="0" borderId="0" xfId="0" applyFont="1" applyAlignment="1">
      <alignment horizontal="center" vertical="center"/>
    </xf>
    <xf numFmtId="0" fontId="38" fillId="0" borderId="0" xfId="0" applyFont="1" applyAlignment="1">
      <alignment horizontal="center" vertical="center"/>
    </xf>
    <xf numFmtId="0" fontId="30" fillId="0" borderId="0" xfId="0" applyFont="1" applyFill="1" applyAlignment="1">
      <alignment horizontal="left" vertical="center"/>
    </xf>
    <xf numFmtId="0" fontId="24" fillId="0" borderId="0" xfId="0" applyFont="1" applyFill="1" applyAlignment="1">
      <alignment vertical="center" wrapText="1"/>
    </xf>
    <xf numFmtId="0" fontId="29" fillId="0" borderId="0" xfId="0" applyFont="1" applyFill="1" applyBorder="1" applyAlignment="1">
      <alignment vertical="center"/>
    </xf>
    <xf numFmtId="0" fontId="29" fillId="0" borderId="0" xfId="0" applyFont="1" applyFill="1" applyAlignment="1">
      <alignment horizontal="center" vertical="center"/>
    </xf>
    <xf numFmtId="0" fontId="29" fillId="0" borderId="0" xfId="0" applyFont="1" applyFill="1" applyAlignment="1">
      <alignment vertical="center"/>
    </xf>
    <xf numFmtId="0" fontId="24" fillId="0" borderId="0" xfId="0" applyFont="1" applyAlignment="1">
      <alignment wrapText="1"/>
    </xf>
    <xf numFmtId="2" fontId="38" fillId="6" borderId="9" xfId="0" applyNumberFormat="1" applyFont="1" applyFill="1" applyBorder="1" applyAlignment="1">
      <alignment horizontal="center" vertical="center"/>
    </xf>
    <xf numFmtId="2" fontId="38" fillId="6" borderId="12" xfId="0" applyNumberFormat="1" applyFont="1" applyFill="1" applyBorder="1" applyAlignment="1">
      <alignment horizontal="center" vertical="center"/>
    </xf>
    <xf numFmtId="0" fontId="38" fillId="5" borderId="25" xfId="0" applyFont="1" applyFill="1" applyBorder="1" applyAlignment="1" applyProtection="1">
      <alignment horizontal="center" vertical="center"/>
      <protection locked="0"/>
    </xf>
    <xf numFmtId="0" fontId="38" fillId="5" borderId="26" xfId="0" applyFont="1" applyFill="1" applyBorder="1" applyAlignment="1" applyProtection="1">
      <alignment horizontal="center" vertical="center"/>
      <protection locked="0"/>
    </xf>
    <xf numFmtId="0" fontId="24" fillId="0" borderId="0" xfId="0" applyFont="1" applyFill="1" applyBorder="1" applyAlignment="1">
      <alignment vertical="center" wrapText="1"/>
    </xf>
    <xf numFmtId="0" fontId="21" fillId="5" borderId="26" xfId="0" applyFont="1" applyFill="1" applyBorder="1" applyAlignment="1" applyProtection="1">
      <alignment horizontal="center" vertical="top"/>
      <protection locked="0"/>
    </xf>
    <xf numFmtId="0" fontId="13" fillId="5" borderId="33" xfId="0" applyFont="1" applyFill="1" applyBorder="1" applyAlignment="1" applyProtection="1">
      <alignment horizontal="center" vertical="top"/>
      <protection locked="0"/>
    </xf>
    <xf numFmtId="164" fontId="13" fillId="5" borderId="25" xfId="0" applyNumberFormat="1" applyFont="1" applyFill="1" applyBorder="1" applyAlignment="1" applyProtection="1">
      <alignment horizontal="center" vertical="top"/>
      <protection locked="0"/>
    </xf>
    <xf numFmtId="164" fontId="13" fillId="5" borderId="26" xfId="0" applyNumberFormat="1" applyFont="1" applyFill="1" applyBorder="1" applyAlignment="1" applyProtection="1">
      <alignment horizontal="center" vertical="top"/>
      <protection locked="0"/>
    </xf>
    <xf numFmtId="0" fontId="23" fillId="0" borderId="0" xfId="0" applyFont="1" applyAlignment="1">
      <alignment wrapText="1"/>
    </xf>
    <xf numFmtId="0" fontId="24" fillId="0" borderId="0" xfId="0" applyFont="1"/>
    <xf numFmtId="0" fontId="11" fillId="7" borderId="2" xfId="0" applyFont="1" applyFill="1" applyBorder="1" applyAlignment="1">
      <alignment vertical="top"/>
    </xf>
    <xf numFmtId="0" fontId="11" fillId="7" borderId="0" xfId="0" applyFont="1" applyFill="1" applyAlignment="1">
      <alignment horizontal="center" vertical="top"/>
    </xf>
    <xf numFmtId="0" fontId="11" fillId="7" borderId="0" xfId="0" applyFont="1" applyFill="1" applyAlignment="1">
      <alignment vertical="top"/>
    </xf>
    <xf numFmtId="0" fontId="0" fillId="7" borderId="0" xfId="0" applyFill="1" applyAlignment="1">
      <alignment vertical="top"/>
    </xf>
    <xf numFmtId="0" fontId="1" fillId="8" borderId="0" xfId="0" applyFont="1" applyFill="1" applyAlignment="1">
      <alignment vertical="top" wrapText="1"/>
    </xf>
    <xf numFmtId="0" fontId="1" fillId="8" borderId="2" xfId="0" applyFont="1" applyFill="1" applyBorder="1" applyAlignment="1">
      <alignment vertical="top"/>
    </xf>
    <xf numFmtId="0" fontId="1" fillId="8" borderId="0" xfId="0" applyFont="1" applyFill="1" applyBorder="1" applyAlignment="1">
      <alignment vertical="top"/>
    </xf>
    <xf numFmtId="0" fontId="1" fillId="8" borderId="0" xfId="0" applyFont="1" applyFill="1" applyAlignment="1">
      <alignment vertical="top"/>
    </xf>
    <xf numFmtId="0" fontId="1" fillId="7" borderId="0" xfId="0" applyFont="1" applyFill="1" applyAlignment="1">
      <alignment vertical="top"/>
    </xf>
    <xf numFmtId="0" fontId="1" fillId="8" borderId="0" xfId="0" quotePrefix="1" applyFont="1" applyFill="1" applyAlignment="1">
      <alignment horizontal="center" vertical="top"/>
    </xf>
    <xf numFmtId="1" fontId="11" fillId="7" borderId="0" xfId="0" applyNumberFormat="1" applyFont="1" applyFill="1" applyAlignment="1">
      <alignment horizontal="center" vertical="top"/>
    </xf>
    <xf numFmtId="164" fontId="11" fillId="7" borderId="0" xfId="0" applyNumberFormat="1" applyFont="1" applyFill="1" applyAlignment="1">
      <alignment horizontal="center" vertical="top"/>
    </xf>
    <xf numFmtId="0" fontId="13" fillId="6" borderId="12" xfId="0" applyFont="1" applyFill="1" applyBorder="1" applyAlignment="1">
      <alignment horizontal="center" vertical="center"/>
    </xf>
    <xf numFmtId="0" fontId="17" fillId="6" borderId="27" xfId="0" applyFont="1" applyFill="1" applyBorder="1" applyAlignment="1">
      <alignment vertical="center"/>
    </xf>
    <xf numFmtId="0" fontId="12" fillId="7" borderId="2" xfId="0" applyFont="1" applyFill="1" applyBorder="1" applyAlignment="1">
      <alignment vertical="top"/>
    </xf>
    <xf numFmtId="1" fontId="12" fillId="7" borderId="0" xfId="0" applyNumberFormat="1" applyFont="1" applyFill="1" applyAlignment="1">
      <alignment horizontal="center" vertical="top"/>
    </xf>
    <xf numFmtId="164" fontId="12" fillId="7" borderId="0" xfId="0" applyNumberFormat="1" applyFont="1" applyFill="1" applyAlignment="1">
      <alignment horizontal="center" vertical="top"/>
    </xf>
    <xf numFmtId="0" fontId="11" fillId="0" borderId="0" xfId="0" applyFont="1" applyFill="1" applyBorder="1" applyAlignment="1">
      <alignment vertical="top"/>
    </xf>
    <xf numFmtId="0" fontId="1" fillId="0" borderId="0" xfId="0" applyFont="1" applyFill="1" applyBorder="1" applyAlignment="1">
      <alignment vertical="top"/>
    </xf>
    <xf numFmtId="0" fontId="0" fillId="7" borderId="0" xfId="0" applyFill="1" applyBorder="1"/>
    <xf numFmtId="164" fontId="13" fillId="7" borderId="0" xfId="0" applyNumberFormat="1" applyFont="1" applyFill="1" applyBorder="1" applyAlignment="1">
      <alignment horizontal="center" vertical="center"/>
    </xf>
    <xf numFmtId="2" fontId="22" fillId="7" borderId="0" xfId="0" applyNumberFormat="1" applyFont="1" applyFill="1" applyBorder="1" applyAlignment="1">
      <alignment horizontal="center" vertical="center"/>
    </xf>
    <xf numFmtId="0" fontId="17" fillId="7" borderId="0" xfId="0" applyFont="1" applyFill="1" applyBorder="1" applyAlignment="1">
      <alignment horizontal="center" vertical="center" wrapText="1"/>
    </xf>
    <xf numFmtId="0" fontId="4" fillId="8" borderId="0" xfId="0" applyFont="1" applyFill="1" applyAlignment="1">
      <alignment horizontal="center" vertical="top"/>
    </xf>
    <xf numFmtId="0" fontId="19" fillId="0" borderId="0" xfId="0" applyFont="1" applyFill="1" applyAlignment="1">
      <alignment horizontal="left"/>
    </xf>
    <xf numFmtId="0" fontId="0" fillId="0" borderId="39" xfId="0" applyBorder="1" applyAlignment="1">
      <alignment horizontal="center" vertical="center"/>
    </xf>
    <xf numFmtId="0" fontId="0" fillId="0" borderId="39" xfId="0" applyBorder="1" applyAlignment="1">
      <alignment horizontal="center" vertical="top"/>
    </xf>
    <xf numFmtId="0" fontId="0" fillId="0" borderId="39" xfId="0" applyBorder="1" applyAlignment="1">
      <alignment horizontal="center"/>
    </xf>
    <xf numFmtId="0" fontId="0" fillId="0" borderId="40" xfId="0" applyBorder="1" applyAlignment="1">
      <alignment horizontal="center"/>
    </xf>
    <xf numFmtId="0" fontId="1" fillId="0" borderId="39" xfId="0" applyFont="1" applyBorder="1" applyAlignment="1">
      <alignment horizontal="center" vertical="center"/>
    </xf>
    <xf numFmtId="0" fontId="0" fillId="9" borderId="0" xfId="0" applyFill="1" applyAlignment="1">
      <alignment vertical="center" wrapText="1"/>
    </xf>
    <xf numFmtId="0" fontId="11" fillId="0" borderId="0" xfId="0" applyFont="1" applyAlignment="1" applyProtection="1">
      <alignment vertical="center" wrapText="1"/>
      <protection locked="0"/>
    </xf>
    <xf numFmtId="0" fontId="0" fillId="0" borderId="0" xfId="0" applyAlignment="1" applyProtection="1">
      <alignment vertical="center"/>
      <protection locked="0"/>
    </xf>
    <xf numFmtId="0" fontId="46" fillId="0" borderId="0" xfId="0" applyFont="1" applyAlignment="1">
      <alignment vertical="top"/>
    </xf>
    <xf numFmtId="2" fontId="13" fillId="6" borderId="1" xfId="0" quotePrefix="1" applyNumberFormat="1" applyFont="1" applyFill="1" applyBorder="1" applyAlignment="1">
      <alignment horizontal="center" vertical="center"/>
    </xf>
    <xf numFmtId="0" fontId="17" fillId="6" borderId="12" xfId="0" applyFont="1" applyFill="1" applyBorder="1" applyAlignment="1">
      <alignment horizontal="center" vertical="center"/>
    </xf>
    <xf numFmtId="0" fontId="41" fillId="0" borderId="0" xfId="0" applyFont="1" applyAlignment="1">
      <alignment horizontal="center" vertical="top"/>
    </xf>
    <xf numFmtId="164" fontId="11" fillId="7" borderId="0" xfId="0" applyNumberFormat="1" applyFont="1" applyFill="1" applyBorder="1" applyAlignment="1">
      <alignment horizontal="center" vertical="top"/>
    </xf>
    <xf numFmtId="2" fontId="28" fillId="0" borderId="0" xfId="0" quotePrefix="1" applyNumberFormat="1" applyFont="1" applyAlignment="1">
      <alignment horizontal="center" vertical="top"/>
    </xf>
    <xf numFmtId="2" fontId="28" fillId="0" borderId="0" xfId="0" applyNumberFormat="1" applyFont="1" applyBorder="1" applyAlignment="1">
      <alignment horizontal="center" vertical="top"/>
    </xf>
    <xf numFmtId="0" fontId="28" fillId="0" borderId="3" xfId="0" applyFont="1" applyBorder="1" applyAlignment="1">
      <alignment horizontal="center" vertical="top"/>
    </xf>
    <xf numFmtId="0" fontId="28" fillId="0" borderId="0" xfId="0" quotePrefix="1" applyFont="1" applyAlignment="1">
      <alignment horizontal="center" vertical="top"/>
    </xf>
    <xf numFmtId="1" fontId="28" fillId="0" borderId="0" xfId="0" quotePrefix="1" applyNumberFormat="1" applyFont="1" applyAlignment="1">
      <alignment horizontal="center" vertical="top"/>
    </xf>
    <xf numFmtId="0" fontId="47" fillId="7" borderId="0" xfId="0" applyFont="1" applyFill="1" applyBorder="1" applyAlignment="1">
      <alignment vertical="center"/>
    </xf>
    <xf numFmtId="0" fontId="47" fillId="0" borderId="0" xfId="0" applyFont="1" applyAlignment="1">
      <alignment vertical="center"/>
    </xf>
    <xf numFmtId="0" fontId="47" fillId="0" borderId="0" xfId="0" applyFont="1" applyBorder="1" applyAlignment="1">
      <alignment vertical="center"/>
    </xf>
    <xf numFmtId="0" fontId="47" fillId="9" borderId="0" xfId="0" applyFont="1" applyFill="1" applyAlignment="1">
      <alignment vertical="center"/>
    </xf>
    <xf numFmtId="0" fontId="47" fillId="0" borderId="0" xfId="0" applyFont="1" applyAlignment="1">
      <alignment vertical="top"/>
    </xf>
    <xf numFmtId="0" fontId="47" fillId="0" borderId="0" xfId="0" applyFont="1"/>
    <xf numFmtId="0" fontId="34" fillId="2" borderId="0" xfId="0" applyFont="1" applyFill="1" applyBorder="1" applyAlignment="1" applyProtection="1">
      <alignment horizontal="center" vertical="top"/>
      <protection locked="0"/>
    </xf>
    <xf numFmtId="0" fontId="35" fillId="2" borderId="0" xfId="0" applyFont="1" applyFill="1" applyBorder="1" applyAlignment="1">
      <alignment horizontal="left" vertical="top" wrapText="1"/>
    </xf>
    <xf numFmtId="0" fontId="17" fillId="0" borderId="0" xfId="0" applyFont="1" applyFill="1" applyBorder="1" applyAlignment="1">
      <alignment horizontal="center" vertical="center"/>
    </xf>
    <xf numFmtId="0" fontId="13" fillId="0" borderId="0" xfId="0" applyFont="1" applyFill="1" applyBorder="1" applyAlignment="1">
      <alignment horizontal="center" vertical="center"/>
    </xf>
    <xf numFmtId="1" fontId="17" fillId="6" borderId="1" xfId="0" applyNumberFormat="1" applyFont="1" applyFill="1" applyBorder="1" applyAlignment="1">
      <alignment horizontal="center" vertical="center"/>
    </xf>
    <xf numFmtId="49" fontId="16" fillId="0" borderId="0" xfId="0" applyNumberFormat="1" applyFont="1"/>
    <xf numFmtId="0" fontId="1" fillId="10" borderId="39" xfId="0" applyFont="1" applyFill="1" applyBorder="1" applyAlignment="1" applyProtection="1">
      <alignment horizontal="center" vertical="center"/>
      <protection locked="0"/>
    </xf>
    <xf numFmtId="0" fontId="1" fillId="8" borderId="41" xfId="0" applyFont="1" applyFill="1" applyBorder="1" applyAlignment="1">
      <alignment vertical="center" wrapText="1"/>
    </xf>
    <xf numFmtId="0" fontId="1" fillId="8" borderId="40" xfId="0" applyFont="1" applyFill="1" applyBorder="1" applyAlignment="1">
      <alignment horizontal="center" vertical="center"/>
    </xf>
    <xf numFmtId="0" fontId="4" fillId="8" borderId="41" xfId="0" applyFont="1" applyFill="1" applyBorder="1" applyAlignment="1">
      <alignment vertical="center"/>
    </xf>
    <xf numFmtId="0" fontId="0" fillId="0" borderId="41" xfId="0" applyBorder="1" applyAlignment="1">
      <alignment vertical="center" wrapText="1"/>
    </xf>
    <xf numFmtId="0" fontId="47" fillId="0" borderId="41" xfId="0" applyFont="1" applyBorder="1" applyAlignment="1">
      <alignment vertical="center"/>
    </xf>
    <xf numFmtId="0" fontId="0" fillId="9" borderId="41" xfId="0" applyFill="1" applyBorder="1" applyAlignment="1">
      <alignment vertical="center" wrapText="1"/>
    </xf>
    <xf numFmtId="0" fontId="1" fillId="10" borderId="40" xfId="0" applyFont="1" applyFill="1" applyBorder="1" applyAlignment="1" applyProtection="1">
      <alignment horizontal="center" vertical="center"/>
      <protection locked="0"/>
    </xf>
    <xf numFmtId="0" fontId="47" fillId="9" borderId="41" xfId="0" applyFont="1" applyFill="1" applyBorder="1" applyAlignment="1">
      <alignment vertical="center"/>
    </xf>
    <xf numFmtId="0" fontId="1" fillId="11" borderId="39" xfId="0" applyFont="1" applyFill="1" applyBorder="1" applyAlignment="1" applyProtection="1">
      <alignment horizontal="center" vertical="center"/>
      <protection locked="0"/>
    </xf>
    <xf numFmtId="0" fontId="1" fillId="11" borderId="40" xfId="0" applyFont="1" applyFill="1" applyBorder="1" applyAlignment="1" applyProtection="1">
      <alignment horizontal="center" vertical="center"/>
      <protection locked="0"/>
    </xf>
    <xf numFmtId="0" fontId="11" fillId="7" borderId="0" xfId="0" applyFont="1" applyFill="1" applyBorder="1" applyAlignment="1">
      <alignment vertical="top"/>
    </xf>
    <xf numFmtId="0" fontId="1" fillId="4" borderId="42" xfId="0" applyFont="1" applyFill="1" applyBorder="1" applyAlignment="1">
      <alignment vertical="top" wrapText="1"/>
    </xf>
    <xf numFmtId="0" fontId="1" fillId="4" borderId="43" xfId="0" applyFont="1" applyFill="1" applyBorder="1" applyAlignment="1">
      <alignment vertical="top"/>
    </xf>
    <xf numFmtId="0" fontId="1" fillId="4" borderId="42" xfId="0" applyFont="1" applyFill="1" applyBorder="1" applyAlignment="1">
      <alignment horizontal="center" vertical="top"/>
    </xf>
    <xf numFmtId="0" fontId="4" fillId="4" borderId="42" xfId="0" applyFont="1" applyFill="1" applyBorder="1" applyAlignment="1">
      <alignment horizontal="center" vertical="top"/>
    </xf>
    <xf numFmtId="0" fontId="1" fillId="4" borderId="42" xfId="0" applyFont="1" applyFill="1" applyBorder="1" applyAlignment="1">
      <alignment vertical="top"/>
    </xf>
    <xf numFmtId="0" fontId="1" fillId="0" borderId="42" xfId="0" applyFont="1" applyFill="1" applyBorder="1" applyAlignment="1">
      <alignment vertical="top"/>
    </xf>
    <xf numFmtId="0" fontId="1" fillId="7" borderId="42" xfId="0" applyFont="1" applyFill="1" applyBorder="1" applyAlignment="1">
      <alignment vertical="top"/>
    </xf>
    <xf numFmtId="0" fontId="17" fillId="6" borderId="8" xfId="0" applyFont="1" applyFill="1" applyBorder="1" applyAlignment="1">
      <alignment horizontal="left" vertical="center"/>
    </xf>
    <xf numFmtId="0" fontId="17" fillId="6" borderId="32" xfId="0" applyFont="1" applyFill="1" applyBorder="1" applyAlignment="1">
      <alignment horizontal="left" vertical="center"/>
    </xf>
    <xf numFmtId="0" fontId="19" fillId="0" borderId="0" xfId="0" applyFont="1" applyFill="1"/>
    <xf numFmtId="0" fontId="20" fillId="0" borderId="0" xfId="0" applyFont="1" applyFill="1"/>
    <xf numFmtId="2" fontId="17" fillId="6" borderId="38" xfId="0" applyNumberFormat="1" applyFont="1" applyFill="1" applyBorder="1" applyAlignment="1">
      <alignment horizontal="center" vertical="center"/>
    </xf>
    <xf numFmtId="0" fontId="34" fillId="0" borderId="0" xfId="0" applyFont="1" applyFill="1" applyBorder="1" applyAlignment="1" applyProtection="1">
      <alignment horizontal="center" vertical="center"/>
      <protection locked="0"/>
    </xf>
    <xf numFmtId="0" fontId="11" fillId="7" borderId="0" xfId="0" quotePrefix="1" applyFont="1" applyFill="1" applyAlignment="1">
      <alignment horizontal="center" vertical="top"/>
    </xf>
    <xf numFmtId="1" fontId="17" fillId="6" borderId="30" xfId="0" applyNumberFormat="1" applyFont="1" applyFill="1" applyBorder="1" applyAlignment="1">
      <alignment horizontal="center" vertical="center"/>
    </xf>
    <xf numFmtId="1" fontId="17" fillId="6" borderId="25" xfId="0" applyNumberFormat="1" applyFont="1" applyFill="1" applyBorder="1" applyAlignment="1">
      <alignment horizontal="center" vertical="center"/>
    </xf>
    <xf numFmtId="1" fontId="17" fillId="6" borderId="26" xfId="0" applyNumberFormat="1" applyFont="1" applyFill="1" applyBorder="1" applyAlignment="1">
      <alignment horizontal="center" vertical="center"/>
    </xf>
    <xf numFmtId="0" fontId="11" fillId="7" borderId="2" xfId="0" quotePrefix="1" applyFont="1" applyFill="1" applyBorder="1" applyAlignment="1">
      <alignment vertical="top"/>
    </xf>
    <xf numFmtId="2" fontId="11" fillId="0" borderId="0" xfId="0" applyNumberFormat="1" applyFont="1" applyFill="1" applyAlignment="1">
      <alignment horizontal="center" vertical="top"/>
    </xf>
    <xf numFmtId="166" fontId="1" fillId="11" borderId="39" xfId="0" applyNumberFormat="1" applyFont="1" applyFill="1" applyBorder="1" applyAlignment="1" applyProtection="1">
      <alignment horizontal="center" vertical="center"/>
      <protection locked="0"/>
    </xf>
    <xf numFmtId="1" fontId="1" fillId="11" borderId="40" xfId="0" applyNumberFormat="1" applyFont="1" applyFill="1" applyBorder="1" applyAlignment="1" applyProtection="1">
      <alignment horizontal="center" vertical="center"/>
      <protection locked="0"/>
    </xf>
    <xf numFmtId="0" fontId="1" fillId="11" borderId="39" xfId="0" applyFont="1" applyFill="1" applyBorder="1" applyAlignment="1">
      <alignment horizontal="center" vertical="center"/>
    </xf>
    <xf numFmtId="164" fontId="1" fillId="11" borderId="39" xfId="0" applyNumberFormat="1" applyFont="1" applyFill="1" applyBorder="1" applyAlignment="1" applyProtection="1">
      <alignment horizontal="center" vertical="center"/>
      <protection locked="0"/>
    </xf>
    <xf numFmtId="0" fontId="47" fillId="0" borderId="0" xfId="0" quotePrefix="1" applyFont="1" applyFill="1" applyAlignment="1">
      <alignment vertical="center"/>
    </xf>
    <xf numFmtId="0" fontId="18" fillId="0" borderId="0" xfId="0" applyFont="1" applyFill="1" applyAlignment="1">
      <alignment vertical="center" wrapText="1"/>
    </xf>
    <xf numFmtId="0" fontId="48" fillId="0" borderId="0" xfId="0" applyFont="1" applyFill="1" applyAlignment="1">
      <alignment vertical="top"/>
    </xf>
    <xf numFmtId="167" fontId="1" fillId="10" borderId="39" xfId="0" applyNumberFormat="1"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top"/>
      <protection locked="0"/>
    </xf>
    <xf numFmtId="168" fontId="13" fillId="5" borderId="8" xfId="0" applyNumberFormat="1" applyFont="1" applyFill="1" applyBorder="1" applyAlignment="1" applyProtection="1">
      <alignment horizontal="center" vertical="center"/>
      <protection locked="0"/>
    </xf>
    <xf numFmtId="168" fontId="13" fillId="5" borderId="9" xfId="0" applyNumberFormat="1" applyFont="1" applyFill="1" applyBorder="1" applyAlignment="1" applyProtection="1">
      <alignment horizontal="center" vertical="center"/>
      <protection locked="0"/>
    </xf>
    <xf numFmtId="168" fontId="0" fillId="0" borderId="0" xfId="0" applyNumberFormat="1" applyAlignment="1">
      <alignment vertical="center"/>
    </xf>
    <xf numFmtId="168" fontId="13" fillId="5" borderId="10" xfId="0" applyNumberFormat="1" applyFont="1" applyFill="1" applyBorder="1" applyAlignment="1" applyProtection="1">
      <alignment horizontal="center" vertical="center"/>
      <protection locked="0"/>
    </xf>
    <xf numFmtId="168" fontId="13" fillId="5" borderId="12" xfId="0" applyNumberFormat="1" applyFont="1" applyFill="1" applyBorder="1" applyAlignment="1" applyProtection="1">
      <alignment horizontal="center" vertical="center"/>
      <protection locked="0"/>
    </xf>
    <xf numFmtId="0" fontId="0" fillId="12" borderId="0" xfId="0" applyFill="1" applyBorder="1" applyAlignment="1">
      <alignment vertical="top"/>
    </xf>
    <xf numFmtId="0" fontId="34" fillId="12" borderId="0" xfId="0" applyFont="1" applyFill="1" applyBorder="1" applyAlignment="1" applyProtection="1">
      <alignment horizontal="center" vertical="center"/>
      <protection locked="0"/>
    </xf>
    <xf numFmtId="0" fontId="0" fillId="0" borderId="0" xfId="0" applyAlignment="1">
      <alignment vertical="top"/>
    </xf>
    <xf numFmtId="0" fontId="0" fillId="12" borderId="0" xfId="0" applyFill="1" applyBorder="1" applyAlignment="1">
      <alignment horizontal="left" vertical="top"/>
    </xf>
    <xf numFmtId="0" fontId="0" fillId="12" borderId="9" xfId="0" applyFill="1" applyBorder="1" applyAlignment="1">
      <alignment horizontal="left" vertical="top"/>
    </xf>
    <xf numFmtId="0" fontId="4" fillId="0" borderId="0" xfId="0" applyFont="1" applyBorder="1" applyAlignment="1">
      <alignment horizontal="right" vertical="top"/>
    </xf>
    <xf numFmtId="0" fontId="4" fillId="0" borderId="0" xfId="0" applyFont="1" applyFill="1" applyBorder="1" applyAlignment="1">
      <alignment horizontal="right" vertical="top"/>
    </xf>
    <xf numFmtId="0" fontId="21" fillId="0" borderId="1" xfId="0" applyFont="1" applyFill="1" applyBorder="1" applyAlignment="1">
      <alignment horizontal="right" vertical="center"/>
    </xf>
    <xf numFmtId="0" fontId="17" fillId="0" borderId="0" xfId="0" applyFont="1" applyBorder="1" applyAlignment="1">
      <alignment horizontal="right" vertical="center"/>
    </xf>
    <xf numFmtId="0" fontId="1" fillId="0" borderId="0" xfId="0" applyFont="1" applyBorder="1" applyAlignment="1">
      <alignment horizontal="right" vertical="top"/>
    </xf>
    <xf numFmtId="0" fontId="1" fillId="0" borderId="1" xfId="0" applyFont="1" applyBorder="1" applyAlignment="1">
      <alignment horizontal="right" vertical="top"/>
    </xf>
    <xf numFmtId="0" fontId="17" fillId="0" borderId="0" xfId="0" applyFont="1" applyAlignment="1">
      <alignment horizontal="right" vertical="center"/>
    </xf>
    <xf numFmtId="0" fontId="1" fillId="0" borderId="0" xfId="0" applyFont="1" applyAlignment="1">
      <alignment horizontal="right" vertical="top"/>
    </xf>
    <xf numFmtId="0" fontId="17" fillId="0" borderId="1" xfId="0" applyFont="1" applyBorder="1" applyAlignment="1">
      <alignment horizontal="right" vertical="center"/>
    </xf>
    <xf numFmtId="0" fontId="0" fillId="0" borderId="0" xfId="0" applyAlignment="1">
      <alignment horizontal="right" vertical="top"/>
    </xf>
    <xf numFmtId="0" fontId="17" fillId="0" borderId="0" xfId="0" applyFont="1" applyAlignment="1">
      <alignment horizontal="right"/>
    </xf>
    <xf numFmtId="0" fontId="1" fillId="0" borderId="0" xfId="0" applyFont="1" applyAlignment="1">
      <alignment horizontal="right"/>
    </xf>
    <xf numFmtId="0" fontId="30" fillId="0" borderId="0" xfId="0" applyFont="1" applyAlignment="1">
      <alignment horizontal="right" vertical="top"/>
    </xf>
    <xf numFmtId="0" fontId="1" fillId="2" borderId="11" xfId="0" applyFont="1" applyFill="1" applyBorder="1" applyAlignment="1">
      <alignment horizontal="left" vertical="top"/>
    </xf>
    <xf numFmtId="0" fontId="22" fillId="5" borderId="25" xfId="0" applyFont="1" applyFill="1" applyBorder="1" applyAlignment="1" applyProtection="1">
      <alignment horizontal="center" vertical="top"/>
      <protection locked="0"/>
    </xf>
    <xf numFmtId="0" fontId="35" fillId="0" borderId="0" xfId="0" applyFont="1" applyFill="1" applyBorder="1" applyAlignment="1">
      <alignment horizontal="left" vertical="center" wrapText="1"/>
    </xf>
    <xf numFmtId="0" fontId="17" fillId="6" borderId="5" xfId="0" quotePrefix="1" applyFont="1" applyFill="1" applyBorder="1" applyAlignment="1">
      <alignment vertical="center" wrapText="1"/>
    </xf>
    <xf numFmtId="0" fontId="17" fillId="6" borderId="8" xfId="0" quotePrefix="1" applyFont="1" applyFill="1" applyBorder="1" applyAlignment="1">
      <alignment vertical="center" wrapText="1"/>
    </xf>
    <xf numFmtId="0" fontId="17" fillId="6" borderId="10" xfId="0" quotePrefix="1" applyFont="1" applyFill="1" applyBorder="1" applyAlignment="1">
      <alignment vertical="center"/>
    </xf>
    <xf numFmtId="0" fontId="13" fillId="5" borderId="30" xfId="0" applyFont="1" applyFill="1" applyBorder="1" applyAlignment="1" applyProtection="1">
      <alignment horizontal="center" vertical="center"/>
      <protection locked="0"/>
    </xf>
    <xf numFmtId="0" fontId="38" fillId="5" borderId="30" xfId="0" applyFont="1" applyFill="1" applyBorder="1" applyAlignment="1" applyProtection="1">
      <alignment horizontal="center" vertical="center"/>
      <protection locked="0"/>
    </xf>
    <xf numFmtId="0" fontId="51" fillId="5" borderId="30" xfId="0" applyFont="1" applyFill="1" applyBorder="1" applyAlignment="1">
      <alignment horizontal="center" vertical="center" wrapText="1"/>
    </xf>
    <xf numFmtId="0" fontId="23" fillId="0" borderId="0" xfId="0" applyFont="1" applyAlignment="1">
      <alignment wrapText="1"/>
    </xf>
    <xf numFmtId="0" fontId="0" fillId="3" borderId="0" xfId="0" applyFill="1" applyAlignment="1" applyProtection="1">
      <alignment vertical="top"/>
    </xf>
    <xf numFmtId="0" fontId="0" fillId="0" borderId="0" xfId="0" applyAlignment="1" applyProtection="1">
      <alignment vertical="top"/>
      <protection locked="0"/>
    </xf>
    <xf numFmtId="0" fontId="17" fillId="0" borderId="0" xfId="0" applyFont="1" applyFill="1" applyBorder="1" applyAlignment="1" applyProtection="1">
      <alignment horizontal="center" vertical="center" wrapText="1"/>
      <protection locked="0"/>
    </xf>
    <xf numFmtId="0" fontId="0" fillId="0" borderId="0" xfId="0" applyFont="1" applyProtection="1">
      <protection locked="0"/>
    </xf>
    <xf numFmtId="0" fontId="0" fillId="0" borderId="0" xfId="0" applyProtection="1">
      <protection locked="0"/>
    </xf>
    <xf numFmtId="0" fontId="17" fillId="6" borderId="30" xfId="0" applyFont="1" applyFill="1" applyBorder="1" applyAlignment="1">
      <alignment horizontal="right" vertical="center"/>
    </xf>
    <xf numFmtId="0" fontId="17" fillId="6" borderId="25" xfId="0" applyFont="1" applyFill="1" applyBorder="1" applyAlignment="1">
      <alignment horizontal="right" vertical="center"/>
    </xf>
    <xf numFmtId="0" fontId="17" fillId="6" borderId="26" xfId="0" applyFont="1" applyFill="1" applyBorder="1" applyAlignment="1">
      <alignment horizontal="right" vertical="center"/>
    </xf>
    <xf numFmtId="0" fontId="17" fillId="6" borderId="5" xfId="0" applyFont="1" applyFill="1" applyBorder="1" applyAlignment="1">
      <alignment horizontal="right" vertical="center" wrapText="1"/>
    </xf>
    <xf numFmtId="0" fontId="0" fillId="0" borderId="0" xfId="0" applyAlignment="1" applyProtection="1">
      <alignment horizontal="center" vertical="top"/>
      <protection locked="0"/>
    </xf>
    <xf numFmtId="0" fontId="0" fillId="0" borderId="0" xfId="0" applyBorder="1" applyProtection="1">
      <protection locked="0"/>
    </xf>
    <xf numFmtId="0" fontId="0" fillId="3" borderId="0" xfId="0" applyFill="1" applyProtection="1">
      <protection locked="0"/>
    </xf>
    <xf numFmtId="0" fontId="29" fillId="0" borderId="0" xfId="0" applyFont="1" applyFill="1" applyBorder="1" applyAlignment="1" applyProtection="1">
      <alignment vertical="top"/>
      <protection locked="0"/>
    </xf>
    <xf numFmtId="49" fontId="0" fillId="0" borderId="0" xfId="0" applyNumberFormat="1" applyAlignment="1">
      <alignment horizontal="left"/>
    </xf>
    <xf numFmtId="49" fontId="15" fillId="0" borderId="0" xfId="0" applyNumberFormat="1" applyFont="1"/>
    <xf numFmtId="49" fontId="17" fillId="2" borderId="13" xfId="0" applyNumberFormat="1" applyFont="1" applyFill="1" applyBorder="1" applyAlignment="1">
      <alignment horizontal="left" vertical="top"/>
    </xf>
    <xf numFmtId="49" fontId="9" fillId="0" borderId="0" xfId="0" applyNumberFormat="1" applyFont="1" applyAlignment="1">
      <alignment vertical="top" wrapText="1"/>
    </xf>
    <xf numFmtId="49" fontId="6" fillId="0" borderId="0" xfId="0" applyNumberFormat="1" applyFont="1" applyAlignment="1">
      <alignment vertical="top" wrapText="1"/>
    </xf>
    <xf numFmtId="49" fontId="7" fillId="0" borderId="0" xfId="0" applyNumberFormat="1" applyFont="1" applyAlignment="1">
      <alignment vertical="top" wrapText="1"/>
    </xf>
    <xf numFmtId="49" fontId="7" fillId="0" borderId="0" xfId="0" applyNumberFormat="1" applyFont="1" applyAlignment="1">
      <alignment vertical="center" wrapText="1" shrinkToFit="1"/>
    </xf>
    <xf numFmtId="49" fontId="8" fillId="0" borderId="0" xfId="0" applyNumberFormat="1" applyFont="1" applyAlignment="1">
      <alignment vertical="center" wrapText="1"/>
    </xf>
    <xf numFmtId="49" fontId="8" fillId="0" borderId="0" xfId="0" applyNumberFormat="1" applyFont="1" applyAlignment="1">
      <alignment vertical="top"/>
    </xf>
    <xf numFmtId="0" fontId="45" fillId="0" borderId="0" xfId="0" applyFont="1" applyProtection="1">
      <protection locked="0"/>
    </xf>
    <xf numFmtId="0" fontId="38" fillId="12" borderId="25" xfId="0" applyFont="1" applyFill="1" applyBorder="1" applyAlignment="1" applyProtection="1">
      <alignment horizontal="center" vertical="center"/>
    </xf>
    <xf numFmtId="0" fontId="38" fillId="12" borderId="26" xfId="0" applyFont="1" applyFill="1" applyBorder="1" applyAlignment="1" applyProtection="1">
      <alignment horizontal="center" vertical="center"/>
    </xf>
    <xf numFmtId="0" fontId="45" fillId="0" borderId="0" xfId="0" applyFont="1" applyProtection="1"/>
    <xf numFmtId="0" fontId="0" fillId="0" borderId="0" xfId="0" applyAlignment="1">
      <alignment vertical="top"/>
    </xf>
    <xf numFmtId="0" fontId="0" fillId="0" borderId="0" xfId="0" applyAlignment="1">
      <alignment vertical="top" wrapText="1"/>
    </xf>
    <xf numFmtId="0" fontId="0" fillId="0" borderId="0" xfId="0" applyAlignment="1">
      <alignment vertical="center"/>
    </xf>
    <xf numFmtId="49" fontId="20" fillId="0" borderId="0" xfId="0" applyNumberFormat="1" applyFont="1" applyFill="1"/>
    <xf numFmtId="49" fontId="0" fillId="0" borderId="0" xfId="0" applyNumberFormat="1" applyFill="1"/>
    <xf numFmtId="49" fontId="15" fillId="0" borderId="0" xfId="0" applyNumberFormat="1" applyFont="1" applyFill="1" applyAlignment="1">
      <alignment vertical="center"/>
    </xf>
    <xf numFmtId="49" fontId="0" fillId="0" borderId="0" xfId="0" applyNumberFormat="1" applyFont="1" applyFill="1" applyAlignment="1">
      <alignment vertical="center"/>
    </xf>
    <xf numFmtId="49" fontId="0" fillId="0" borderId="0" xfId="0" applyNumberFormat="1" applyFill="1" applyAlignment="1">
      <alignment vertical="center"/>
    </xf>
    <xf numFmtId="49" fontId="0" fillId="0" borderId="0" xfId="0" applyNumberFormat="1" applyFont="1" applyFill="1" applyAlignment="1">
      <alignment vertical="center" wrapText="1"/>
    </xf>
    <xf numFmtId="49" fontId="15" fillId="0" borderId="0" xfId="0" applyNumberFormat="1" applyFont="1" applyFill="1"/>
    <xf numFmtId="49" fontId="0" fillId="0" borderId="0" xfId="0" applyNumberFormat="1" applyFill="1" applyAlignment="1">
      <alignment vertical="top"/>
    </xf>
    <xf numFmtId="0" fontId="20" fillId="0" borderId="0" xfId="0" applyFont="1" applyFill="1" applyAlignment="1" applyProtection="1">
      <alignment vertical="center"/>
    </xf>
    <xf numFmtId="0" fontId="20" fillId="8" borderId="0" xfId="0" applyFont="1" applyFill="1" applyAlignment="1" applyProtection="1">
      <alignment vertical="center"/>
    </xf>
    <xf numFmtId="0" fontId="0" fillId="0" borderId="0" xfId="0" applyFill="1" applyAlignment="1" applyProtection="1">
      <alignment vertical="center"/>
    </xf>
    <xf numFmtId="0" fontId="0" fillId="0" borderId="0" xfId="0" applyAlignment="1" applyProtection="1">
      <alignment vertical="center"/>
    </xf>
    <xf numFmtId="0" fontId="1" fillId="0" borderId="41" xfId="0" applyFont="1" applyFill="1" applyBorder="1" applyAlignment="1" applyProtection="1">
      <alignment vertical="center"/>
    </xf>
    <xf numFmtId="0" fontId="1" fillId="8" borderId="41" xfId="0" applyFont="1" applyFill="1" applyBorder="1" applyAlignment="1" applyProtection="1">
      <alignment vertical="center"/>
    </xf>
    <xf numFmtId="0" fontId="11" fillId="0" borderId="0" xfId="0" applyFont="1" applyFill="1" applyAlignment="1" applyProtection="1">
      <alignment vertical="center"/>
    </xf>
    <xf numFmtId="0" fontId="0" fillId="0" borderId="0" xfId="0" applyFill="1" applyBorder="1" applyAlignment="1" applyProtection="1">
      <alignment vertical="center"/>
    </xf>
    <xf numFmtId="0" fontId="0" fillId="0" borderId="0" xfId="0" applyBorder="1" applyAlignment="1" applyProtection="1">
      <alignment vertical="center"/>
    </xf>
    <xf numFmtId="0" fontId="17" fillId="0" borderId="0" xfId="0" applyFont="1" applyFill="1" applyBorder="1" applyAlignment="1" applyProtection="1">
      <alignment horizontal="center" vertical="center"/>
    </xf>
    <xf numFmtId="0" fontId="0" fillId="0" borderId="41" xfId="0" applyFill="1" applyBorder="1" applyAlignment="1" applyProtection="1">
      <alignment vertical="center"/>
    </xf>
    <xf numFmtId="0" fontId="0" fillId="0" borderId="41" xfId="0" applyBorder="1" applyAlignment="1" applyProtection="1">
      <alignment vertical="center"/>
    </xf>
    <xf numFmtId="0" fontId="0" fillId="9" borderId="0" xfId="0" applyFill="1" applyAlignment="1" applyProtection="1">
      <alignment vertical="center"/>
    </xf>
    <xf numFmtId="0" fontId="0" fillId="9" borderId="41" xfId="0" applyFill="1" applyBorder="1" applyAlignment="1" applyProtection="1">
      <alignment vertical="center"/>
    </xf>
    <xf numFmtId="0" fontId="0" fillId="0" borderId="0" xfId="0" applyFill="1" applyAlignment="1" applyProtection="1">
      <alignment vertical="top"/>
    </xf>
    <xf numFmtId="0" fontId="0" fillId="0" borderId="0" xfId="0" applyAlignment="1" applyProtection="1">
      <alignment vertical="top"/>
    </xf>
    <xf numFmtId="0" fontId="0" fillId="0" borderId="0" xfId="0" applyFill="1" applyProtection="1"/>
    <xf numFmtId="0" fontId="0" fillId="0" borderId="0" xfId="0" applyProtection="1"/>
    <xf numFmtId="0" fontId="0" fillId="0" borderId="39" xfId="0" applyBorder="1" applyAlignment="1" applyProtection="1">
      <alignment horizontal="center" vertical="center"/>
      <protection locked="0"/>
    </xf>
    <xf numFmtId="0" fontId="13" fillId="0" borderId="0" xfId="0" applyFont="1" applyFill="1" applyBorder="1" applyAlignment="1" applyProtection="1">
      <alignment horizontal="center" vertical="center"/>
    </xf>
    <xf numFmtId="0" fontId="0" fillId="0" borderId="0" xfId="0" applyAlignment="1" applyProtection="1">
      <alignment horizontal="center"/>
    </xf>
    <xf numFmtId="0" fontId="0" fillId="3" borderId="0" xfId="0" applyFont="1" applyFill="1" applyAlignment="1" applyProtection="1">
      <alignment vertical="top"/>
    </xf>
    <xf numFmtId="49" fontId="0" fillId="0" borderId="0" xfId="0" applyNumberFormat="1" applyFont="1" applyFill="1" applyAlignment="1">
      <alignment vertical="center" wrapText="1"/>
    </xf>
    <xf numFmtId="49" fontId="0" fillId="0" borderId="0" xfId="0" applyNumberFormat="1" applyFont="1" applyFill="1" applyAlignment="1">
      <alignment vertical="center" wrapText="1"/>
    </xf>
    <xf numFmtId="49" fontId="0" fillId="0" borderId="0" xfId="0" applyNumberFormat="1" applyFill="1" applyAlignment="1">
      <alignment vertical="center" wrapText="1"/>
    </xf>
    <xf numFmtId="49" fontId="0" fillId="0" borderId="0" xfId="0" applyNumberFormat="1" applyFont="1" applyAlignment="1">
      <alignment horizontal="justify" vertical="center" wrapText="1"/>
    </xf>
    <xf numFmtId="49" fontId="0" fillId="0" borderId="0" xfId="0" applyNumberFormat="1" applyAlignment="1">
      <alignment horizontal="justify" vertical="center" wrapText="1"/>
    </xf>
    <xf numFmtId="49" fontId="49" fillId="0" borderId="0" xfId="0" applyNumberFormat="1" applyFont="1" applyAlignment="1">
      <alignment horizontal="right" vertical="center"/>
    </xf>
    <xf numFmtId="0" fontId="42" fillId="0" borderId="18" xfId="0" applyFont="1" applyBorder="1" applyAlignment="1">
      <alignment horizontal="justify" wrapText="1"/>
    </xf>
    <xf numFmtId="0" fontId="43" fillId="0" borderId="18" xfId="0" applyFont="1" applyBorder="1" applyAlignment="1">
      <alignment horizontal="justify"/>
    </xf>
    <xf numFmtId="0" fontId="39" fillId="7" borderId="0" xfId="0" applyFont="1" applyFill="1" applyBorder="1" applyAlignment="1">
      <alignment wrapText="1"/>
    </xf>
    <xf numFmtId="0" fontId="31" fillId="7" borderId="0" xfId="0" applyFont="1" applyFill="1" applyAlignment="1">
      <alignment wrapText="1"/>
    </xf>
    <xf numFmtId="0" fontId="11" fillId="0" borderId="0" xfId="0" applyFont="1" applyAlignment="1" applyProtection="1">
      <alignment vertical="center" wrapText="1"/>
      <protection locked="0"/>
    </xf>
    <xf numFmtId="0" fontId="0" fillId="0" borderId="0" xfId="0" applyAlignment="1" applyProtection="1">
      <alignment vertical="center"/>
      <protection locked="0"/>
    </xf>
    <xf numFmtId="0" fontId="16" fillId="8" borderId="0" xfId="0" applyFont="1" applyFill="1" applyBorder="1" applyAlignment="1">
      <alignment vertical="center" wrapText="1"/>
    </xf>
    <xf numFmtId="0" fontId="16" fillId="8" borderId="0" xfId="0" applyFont="1" applyFill="1" applyBorder="1" applyAlignment="1">
      <alignment vertical="center"/>
    </xf>
    <xf numFmtId="0" fontId="1" fillId="8" borderId="0" xfId="0" applyFont="1" applyFill="1" applyBorder="1" applyAlignment="1"/>
    <xf numFmtId="0" fontId="6" fillId="8" borderId="0" xfId="0" applyFont="1" applyFill="1" applyBorder="1" applyAlignment="1">
      <alignment horizontal="right"/>
    </xf>
    <xf numFmtId="0" fontId="0" fillId="8" borderId="0" xfId="0" applyFill="1" applyBorder="1" applyAlignment="1">
      <alignment horizontal="right"/>
    </xf>
    <xf numFmtId="0" fontId="17" fillId="8" borderId="0" xfId="0" applyFont="1" applyFill="1" applyBorder="1" applyAlignment="1">
      <alignment horizontal="left"/>
    </xf>
    <xf numFmtId="0" fontId="14" fillId="4" borderId="0" xfId="0" applyFont="1" applyFill="1" applyAlignment="1">
      <alignment vertical="center" wrapText="1"/>
    </xf>
    <xf numFmtId="0" fontId="14" fillId="4" borderId="0" xfId="0" applyFont="1" applyFill="1" applyAlignment="1">
      <alignment wrapText="1"/>
    </xf>
    <xf numFmtId="0" fontId="42" fillId="0" borderId="18" xfId="0" applyFont="1" applyBorder="1" applyAlignment="1">
      <alignment horizontal="justify" vertical="center" wrapText="1"/>
    </xf>
    <xf numFmtId="0" fontId="43" fillId="0" borderId="18" xfId="0" applyFont="1" applyBorder="1" applyAlignment="1">
      <alignment horizontal="justify" vertical="center"/>
    </xf>
    <xf numFmtId="0" fontId="11" fillId="3" borderId="14" xfId="0" applyFont="1" applyFill="1" applyBorder="1" applyAlignment="1">
      <alignment horizontal="left" vertical="center" wrapText="1" indent="1"/>
    </xf>
    <xf numFmtId="0" fontId="0" fillId="3" borderId="14" xfId="0" applyFill="1" applyBorder="1" applyAlignment="1">
      <alignment horizontal="left" vertical="center" indent="1"/>
    </xf>
    <xf numFmtId="0" fontId="12" fillId="3" borderId="0" xfId="0" applyFont="1" applyFill="1" applyAlignment="1">
      <alignment vertical="center" wrapText="1"/>
    </xf>
    <xf numFmtId="0" fontId="1" fillId="3" borderId="0" xfId="0" applyFont="1" applyFill="1" applyAlignment="1">
      <alignment vertical="center"/>
    </xf>
    <xf numFmtId="0" fontId="12" fillId="3" borderId="0" xfId="0" applyFont="1" applyFill="1" applyAlignment="1">
      <alignment horizontal="left" vertical="center" wrapText="1" indent="1"/>
    </xf>
    <xf numFmtId="0" fontId="1" fillId="3" borderId="0" xfId="0" applyFont="1" applyFill="1" applyAlignment="1">
      <alignment horizontal="left" vertical="center" indent="1"/>
    </xf>
    <xf numFmtId="0" fontId="12" fillId="0" borderId="0" xfId="0" applyFont="1" applyAlignment="1">
      <alignment horizontal="left" vertical="center" wrapText="1" indent="1"/>
    </xf>
    <xf numFmtId="0" fontId="1" fillId="0" borderId="0" xfId="0" applyFont="1" applyAlignment="1">
      <alignment horizontal="left" vertical="center" indent="1"/>
    </xf>
    <xf numFmtId="0" fontId="11" fillId="3" borderId="0" xfId="0" applyFont="1" applyFill="1" applyAlignment="1">
      <alignment horizontal="left" vertical="center" wrapText="1" indent="1"/>
    </xf>
    <xf numFmtId="0" fontId="0" fillId="3" borderId="0" xfId="0" applyFill="1" applyAlignment="1">
      <alignment horizontal="left" vertical="center" indent="1"/>
    </xf>
    <xf numFmtId="0" fontId="1" fillId="4" borderId="2" xfId="0" applyFont="1" applyFill="1" applyBorder="1" applyAlignment="1">
      <alignment horizontal="center" vertical="center"/>
    </xf>
    <xf numFmtId="0" fontId="1" fillId="4" borderId="0"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0" xfId="0" applyFont="1" applyFill="1" applyBorder="1" applyAlignment="1">
      <alignment vertical="center" wrapText="1"/>
    </xf>
    <xf numFmtId="0" fontId="0" fillId="4" borderId="0" xfId="0" applyFill="1" applyBorder="1" applyAlignment="1">
      <alignment vertical="center"/>
    </xf>
    <xf numFmtId="0" fontId="0" fillId="9" borderId="0" xfId="0" applyFill="1" applyAlignment="1">
      <alignment vertical="center"/>
    </xf>
    <xf numFmtId="0" fontId="28" fillId="0" borderId="2" xfId="0" applyFont="1" applyBorder="1" applyAlignment="1">
      <alignment vertical="top" wrapText="1"/>
    </xf>
    <xf numFmtId="0" fontId="18" fillId="0" borderId="0" xfId="0" applyFont="1" applyAlignment="1">
      <alignment vertical="top" wrapText="1"/>
    </xf>
    <xf numFmtId="0" fontId="18" fillId="0" borderId="2" xfId="0" applyFont="1" applyBorder="1" applyAlignment="1">
      <alignment vertical="top" wrapText="1"/>
    </xf>
    <xf numFmtId="0" fontId="1" fillId="4" borderId="0" xfId="0" applyFont="1" applyFill="1" applyBorder="1" applyAlignment="1">
      <alignment vertical="top" wrapText="1"/>
    </xf>
    <xf numFmtId="0" fontId="0" fillId="4" borderId="0" xfId="0" applyFill="1" applyBorder="1" applyAlignment="1">
      <alignment vertical="top"/>
    </xf>
    <xf numFmtId="0" fontId="11" fillId="0" borderId="3" xfId="0" applyFont="1" applyFill="1" applyBorder="1" applyAlignment="1">
      <alignment vertical="top" wrapText="1"/>
    </xf>
    <xf numFmtId="0" fontId="11" fillId="0" borderId="3" xfId="0" applyNumberFormat="1" applyFont="1" applyBorder="1" applyAlignment="1">
      <alignment vertical="top" wrapText="1"/>
    </xf>
    <xf numFmtId="0" fontId="11" fillId="0" borderId="2" xfId="0" applyFont="1" applyBorder="1" applyAlignment="1">
      <alignment vertical="top" wrapText="1"/>
    </xf>
    <xf numFmtId="0" fontId="0" fillId="0" borderId="0" xfId="0" applyBorder="1" applyAlignment="1">
      <alignment vertical="top" wrapText="1"/>
    </xf>
    <xf numFmtId="0" fontId="0" fillId="0" borderId="2" xfId="0" applyBorder="1" applyAlignment="1">
      <alignment vertical="top" wrapText="1"/>
    </xf>
    <xf numFmtId="0" fontId="0" fillId="0" borderId="2" xfId="0" applyBorder="1" applyAlignment="1">
      <alignment vertical="top"/>
    </xf>
    <xf numFmtId="0" fontId="0" fillId="0" borderId="0" xfId="0" applyAlignment="1">
      <alignment vertical="top"/>
    </xf>
    <xf numFmtId="0" fontId="11" fillId="0" borderId="3" xfId="0" applyFont="1" applyBorder="1" applyAlignment="1">
      <alignment vertical="top" wrapText="1"/>
    </xf>
    <xf numFmtId="0" fontId="11" fillId="7" borderId="2" xfId="0" applyFont="1" applyFill="1" applyBorder="1" applyAlignment="1">
      <alignment vertical="top" wrapText="1"/>
    </xf>
    <xf numFmtId="0" fontId="0" fillId="7" borderId="0" xfId="0" applyFill="1" applyAlignment="1">
      <alignment vertical="top" wrapText="1"/>
    </xf>
    <xf numFmtId="0" fontId="0" fillId="7" borderId="2" xfId="0" applyFill="1" applyBorder="1" applyAlignment="1">
      <alignment vertical="top" wrapText="1"/>
    </xf>
    <xf numFmtId="0" fontId="0" fillId="0" borderId="0" xfId="0" applyAlignment="1">
      <alignment vertical="top" wrapText="1"/>
    </xf>
    <xf numFmtId="0" fontId="0" fillId="0" borderId="0" xfId="0" applyFont="1" applyBorder="1" applyAlignment="1">
      <alignment vertical="top" wrapText="1"/>
    </xf>
    <xf numFmtId="0" fontId="0" fillId="0" borderId="2" xfId="0" applyFont="1" applyBorder="1" applyAlignment="1">
      <alignment vertical="top" wrapText="1"/>
    </xf>
    <xf numFmtId="0" fontId="0" fillId="0" borderId="3" xfId="0" applyBorder="1" applyAlignment="1">
      <alignment vertical="top" wrapText="1"/>
    </xf>
    <xf numFmtId="0" fontId="14" fillId="5" borderId="30" xfId="0" applyFont="1" applyFill="1" applyBorder="1" applyAlignment="1">
      <alignment vertical="center" wrapText="1"/>
    </xf>
    <xf numFmtId="0" fontId="14" fillId="5" borderId="25" xfId="0" applyFont="1" applyFill="1" applyBorder="1" applyAlignment="1">
      <alignment wrapText="1"/>
    </xf>
    <xf numFmtId="0" fontId="14" fillId="5" borderId="26" xfId="0" applyFont="1" applyFill="1" applyBorder="1" applyAlignment="1">
      <alignment wrapText="1"/>
    </xf>
    <xf numFmtId="0" fontId="17" fillId="8" borderId="0" xfId="0" applyFont="1" applyFill="1" applyAlignment="1" applyProtection="1">
      <alignment horizontal="left"/>
      <protection locked="0"/>
    </xf>
    <xf numFmtId="0" fontId="11" fillId="0" borderId="0" xfId="0" applyFont="1" applyBorder="1" applyAlignment="1">
      <alignment vertical="top" wrapText="1"/>
    </xf>
    <xf numFmtId="0" fontId="0" fillId="0" borderId="0" xfId="0" applyBorder="1" applyAlignment="1">
      <alignment vertical="top"/>
    </xf>
    <xf numFmtId="0" fontId="0" fillId="0" borderId="14" xfId="0" applyBorder="1" applyAlignment="1">
      <alignment vertical="top"/>
    </xf>
    <xf numFmtId="0" fontId="11" fillId="0" borderId="2" xfId="0" applyFont="1" applyFill="1" applyBorder="1" applyAlignment="1">
      <alignment vertical="top" wrapText="1"/>
    </xf>
    <xf numFmtId="0" fontId="0" fillId="0" borderId="0" xfId="0" applyFill="1" applyAlignment="1">
      <alignment vertical="top" wrapText="1"/>
    </xf>
    <xf numFmtId="0" fontId="0" fillId="0" borderId="2" xfId="0" applyFill="1" applyBorder="1" applyAlignment="1">
      <alignment vertical="top" wrapText="1"/>
    </xf>
    <xf numFmtId="0" fontId="0" fillId="0" borderId="14" xfId="0" applyBorder="1" applyAlignment="1">
      <alignment vertical="top" wrapText="1"/>
    </xf>
    <xf numFmtId="0" fontId="16" fillId="8" borderId="0" xfId="0" applyFont="1" applyFill="1" applyAlignment="1">
      <alignment vertical="center" wrapText="1"/>
    </xf>
    <xf numFmtId="0" fontId="16" fillId="8" borderId="0" xfId="0" applyFont="1" applyFill="1" applyAlignment="1">
      <alignment vertical="center"/>
    </xf>
    <xf numFmtId="0" fontId="1" fillId="8" borderId="0" xfId="0" applyFont="1" applyFill="1" applyAlignment="1"/>
    <xf numFmtId="0" fontId="11" fillId="7" borderId="3" xfId="0" applyFont="1" applyFill="1" applyBorder="1" applyAlignment="1">
      <alignment vertical="top" wrapText="1"/>
    </xf>
    <xf numFmtId="0" fontId="6" fillId="8" borderId="0" xfId="0" applyFont="1" applyFill="1" applyAlignment="1">
      <alignment horizontal="right"/>
    </xf>
    <xf numFmtId="0" fontId="0" fillId="8" borderId="0" xfId="0" applyFill="1" applyAlignment="1">
      <alignment horizontal="right"/>
    </xf>
    <xf numFmtId="0" fontId="11" fillId="0" borderId="0" xfId="0" applyFont="1" applyFill="1" applyBorder="1" applyAlignment="1">
      <alignment vertical="top" wrapText="1"/>
    </xf>
    <xf numFmtId="0" fontId="0" fillId="0" borderId="0" xfId="0" applyFill="1" applyBorder="1" applyAlignment="1">
      <alignment vertical="top" wrapText="1"/>
    </xf>
    <xf numFmtId="0" fontId="0" fillId="0" borderId="0" xfId="0" applyAlignment="1">
      <alignment vertical="center"/>
    </xf>
    <xf numFmtId="0" fontId="11" fillId="0" borderId="44" xfId="0" applyFont="1" applyBorder="1" applyAlignment="1">
      <alignment vertical="top" wrapText="1"/>
    </xf>
    <xf numFmtId="0" fontId="0" fillId="0" borderId="45" xfId="0" applyFont="1" applyBorder="1" applyAlignment="1">
      <alignment vertical="top" wrapText="1"/>
    </xf>
    <xf numFmtId="0" fontId="0" fillId="0" borderId="18" xfId="0" applyBorder="1" applyAlignment="1">
      <alignment horizontal="justify"/>
    </xf>
    <xf numFmtId="0" fontId="47" fillId="0" borderId="0" xfId="0" applyFont="1" applyAlignment="1">
      <alignment horizontal="justify" vertical="center" wrapText="1"/>
    </xf>
    <xf numFmtId="0" fontId="19" fillId="8" borderId="0" xfId="0" applyFont="1" applyFill="1" applyAlignment="1">
      <alignment vertical="center" wrapText="1"/>
    </xf>
    <xf numFmtId="0" fontId="19" fillId="8" borderId="0" xfId="0" applyFont="1" applyFill="1" applyAlignment="1">
      <alignment vertical="center"/>
    </xf>
    <xf numFmtId="0" fontId="31" fillId="0" borderId="0" xfId="0" applyFont="1" applyAlignment="1">
      <alignment vertical="top" wrapText="1"/>
    </xf>
    <xf numFmtId="0" fontId="31" fillId="0" borderId="0" xfId="0" applyFont="1" applyAlignment="1">
      <alignment vertical="top"/>
    </xf>
    <xf numFmtId="0" fontId="20" fillId="0" borderId="0" xfId="0" applyFont="1" applyAlignment="1">
      <alignment horizontal="left" vertical="top"/>
    </xf>
    <xf numFmtId="0" fontId="19" fillId="0" borderId="0" xfId="0" applyFont="1" applyAlignment="1">
      <alignment horizontal="left" vertical="top"/>
    </xf>
    <xf numFmtId="0" fontId="20" fillId="0" borderId="0" xfId="0" applyFont="1" applyAlignment="1">
      <alignment vertical="top"/>
    </xf>
    <xf numFmtId="0" fontId="33" fillId="0" borderId="8" xfId="0" applyFont="1" applyBorder="1" applyAlignment="1">
      <alignment horizontal="left" vertical="top" wrapText="1"/>
    </xf>
    <xf numFmtId="0" fontId="33" fillId="0" borderId="8" xfId="0" applyFont="1" applyBorder="1" applyAlignment="1">
      <alignment vertical="top"/>
    </xf>
    <xf numFmtId="0" fontId="24" fillId="0" borderId="6" xfId="0" applyFont="1" applyFill="1" applyBorder="1" applyAlignment="1">
      <alignment horizontal="left" vertical="top" wrapText="1"/>
    </xf>
    <xf numFmtId="0" fontId="31" fillId="0" borderId="6" xfId="0" applyFont="1" applyBorder="1" applyAlignment="1">
      <alignment vertical="top"/>
    </xf>
    <xf numFmtId="0" fontId="31" fillId="0" borderId="0" xfId="0" applyFont="1" applyAlignment="1">
      <alignment wrapText="1"/>
    </xf>
    <xf numFmtId="0" fontId="0" fillId="0" borderId="0" xfId="0" applyAlignment="1"/>
    <xf numFmtId="0" fontId="23" fillId="0" borderId="0" xfId="0" applyFont="1" applyAlignment="1">
      <alignment vertical="top" wrapText="1"/>
    </xf>
    <xf numFmtId="0" fontId="20" fillId="0" borderId="0" xfId="0" applyFont="1" applyFill="1" applyAlignment="1">
      <alignment horizontal="left" vertical="top"/>
    </xf>
    <xf numFmtId="0" fontId="20" fillId="0" borderId="0" xfId="0" applyFont="1" applyFill="1" applyAlignment="1">
      <alignment vertical="top"/>
    </xf>
    <xf numFmtId="0" fontId="23" fillId="0" borderId="0" xfId="0" applyFont="1" applyAlignment="1">
      <alignment wrapText="1"/>
    </xf>
    <xf numFmtId="0" fontId="23" fillId="0" borderId="0" xfId="0" applyFont="1" applyBorder="1" applyAlignment="1">
      <alignment vertical="center" wrapText="1"/>
    </xf>
    <xf numFmtId="0" fontId="0" fillId="0" borderId="0" xfId="0" applyBorder="1" applyAlignment="1">
      <alignment vertical="center"/>
    </xf>
    <xf numFmtId="0" fontId="19" fillId="0" borderId="0" xfId="0" applyFont="1" applyBorder="1" applyAlignment="1">
      <alignment wrapText="1"/>
    </xf>
    <xf numFmtId="0" fontId="17" fillId="5" borderId="5" xfId="0" applyFont="1" applyFill="1" applyBorder="1" applyAlignment="1">
      <alignment horizontal="center" vertical="center"/>
    </xf>
    <xf numFmtId="0" fontId="0" fillId="5" borderId="7" xfId="0" applyFill="1" applyBorder="1" applyAlignment="1">
      <alignment horizontal="center" vertical="center"/>
    </xf>
    <xf numFmtId="1" fontId="13" fillId="5" borderId="8" xfId="0" applyNumberFormat="1" applyFont="1"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165" fontId="13" fillId="5" borderId="10" xfId="0" applyNumberFormat="1" applyFont="1" applyFill="1" applyBorder="1" applyAlignment="1" applyProtection="1">
      <alignment horizontal="center" vertical="center"/>
      <protection locked="0"/>
    </xf>
    <xf numFmtId="0" fontId="0" fillId="5" borderId="12" xfId="0" applyFill="1" applyBorder="1" applyAlignment="1" applyProtection="1">
      <alignment horizontal="center" vertical="center"/>
      <protection locked="0"/>
    </xf>
    <xf numFmtId="0" fontId="23" fillId="0" borderId="6" xfId="0" applyFont="1" applyFill="1" applyBorder="1" applyAlignment="1">
      <alignment horizontal="left" vertical="top" wrapText="1"/>
    </xf>
    <xf numFmtId="0" fontId="24" fillId="0" borderId="0" xfId="0" applyFont="1" applyFill="1" applyAlignment="1">
      <alignment vertical="top" wrapText="1"/>
    </xf>
    <xf numFmtId="1" fontId="0" fillId="0" borderId="0" xfId="0" applyNumberFormat="1" applyFont="1" applyFill="1" applyAlignment="1">
      <alignment vertical="center"/>
    </xf>
    <xf numFmtId="49" fontId="16" fillId="0" borderId="0" xfId="0" applyNumberFormat="1" applyFont="1" applyAlignment="1">
      <alignment horizontal="left" vertical="center"/>
    </xf>
    <xf numFmtId="49" fontId="15" fillId="0" borderId="0" xfId="0" applyNumberFormat="1" applyFont="1" applyAlignment="1">
      <alignment horizontal="left" vertical="center"/>
    </xf>
    <xf numFmtId="49" fontId="0" fillId="0" borderId="0" xfId="0" applyNumberFormat="1" applyFont="1" applyAlignment="1">
      <alignment horizontal="left" vertical="center" wrapText="1"/>
    </xf>
    <xf numFmtId="49" fontId="0" fillId="0" borderId="0" xfId="0" applyNumberFormat="1" applyAlignment="1">
      <alignment horizontal="left" vertical="center" wrapText="1"/>
    </xf>
    <xf numFmtId="49" fontId="0" fillId="0" borderId="0" xfId="0" applyNumberFormat="1" applyAlignment="1">
      <alignment horizontal="left" vertical="center"/>
    </xf>
    <xf numFmtId="49" fontId="0" fillId="5" borderId="41" xfId="0" applyNumberFormat="1" applyFill="1" applyBorder="1" applyAlignment="1">
      <alignment horizontal="left" vertical="center" wrapText="1"/>
    </xf>
    <xf numFmtId="49" fontId="0" fillId="5" borderId="41" xfId="0" applyNumberFormat="1" applyFill="1" applyBorder="1" applyAlignment="1">
      <alignment horizontal="left" vertical="center"/>
    </xf>
    <xf numFmtId="49" fontId="0" fillId="4" borderId="46" xfId="0" applyNumberFormat="1" applyFill="1" applyBorder="1" applyAlignment="1">
      <alignment horizontal="left" vertical="center" wrapText="1"/>
    </xf>
    <xf numFmtId="49" fontId="0" fillId="4" borderId="46" xfId="0" applyNumberFormat="1" applyFill="1" applyBorder="1" applyAlignment="1">
      <alignment horizontal="left" vertical="center"/>
    </xf>
    <xf numFmtId="49" fontId="0" fillId="6" borderId="47" xfId="0" applyNumberFormat="1" applyFill="1" applyBorder="1" applyAlignment="1">
      <alignment horizontal="left" vertical="center" wrapText="1"/>
    </xf>
    <xf numFmtId="49" fontId="0" fillId="6" borderId="47" xfId="0" applyNumberFormat="1" applyFill="1" applyBorder="1" applyAlignment="1">
      <alignment horizontal="left" vertical="center"/>
    </xf>
    <xf numFmtId="49" fontId="18" fillId="0" borderId="0" xfId="0" applyNumberFormat="1" applyFont="1" applyBorder="1" applyAlignment="1">
      <alignment horizontal="left" vertical="center" wrapText="1"/>
    </xf>
    <xf numFmtId="49" fontId="16" fillId="0" borderId="0" xfId="0" applyNumberFormat="1" applyFont="1" applyAlignment="1">
      <alignment horizontal="left"/>
    </xf>
    <xf numFmtId="49" fontId="15" fillId="0" borderId="0" xfId="0" applyNumberFormat="1" applyFont="1" applyAlignment="1">
      <alignment horizontal="left"/>
    </xf>
    <xf numFmtId="49" fontId="18" fillId="4" borderId="13" xfId="0" applyNumberFormat="1" applyFont="1" applyFill="1" applyBorder="1" applyAlignment="1">
      <alignment horizontal="left" vertical="top" wrapText="1"/>
    </xf>
    <xf numFmtId="49" fontId="17" fillId="0" borderId="0" xfId="0" applyNumberFormat="1" applyFont="1" applyAlignment="1">
      <alignment horizontal="left" vertical="top" wrapText="1"/>
    </xf>
    <xf numFmtId="49" fontId="52" fillId="8" borderId="0" xfId="0" applyNumberFormat="1" applyFont="1" applyFill="1" applyAlignment="1">
      <alignment horizontal="left"/>
    </xf>
    <xf numFmtId="0" fontId="0" fillId="0" borderId="0" xfId="0" applyAlignment="1">
      <alignment horizontal="left"/>
    </xf>
  </cellXfs>
  <cellStyles count="1">
    <cellStyle name="Standard"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27964686232415E-2"/>
          <c:y val="5.7990885467674752E-4"/>
          <c:w val="0.94357203531376754"/>
          <c:h val="0.98946939116976551"/>
        </c:manualLayout>
      </c:layout>
      <c:barChart>
        <c:barDir val="bar"/>
        <c:grouping val="clustered"/>
        <c:varyColors val="0"/>
        <c:ser>
          <c:idx val="0"/>
          <c:order val="0"/>
          <c:spPr>
            <a:solidFill>
              <a:srgbClr val="C0C0C0"/>
            </a:solidFill>
            <a:ln w="25400">
              <a:noFill/>
            </a:ln>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'DP-2 Ergebnisse'!$I$90:$I$125</c:f>
              <c:numCache>
                <c:formatCode>0.00</c:formatCode>
                <c:ptCount val="36"/>
                <c:pt idx="1">
                  <c:v>0</c:v>
                </c:pt>
                <c:pt idx="2">
                  <c:v>0</c:v>
                </c:pt>
                <c:pt idx="3">
                  <c:v>0</c:v>
                </c:pt>
                <c:pt idx="4">
                  <c:v>0</c:v>
                </c:pt>
                <c:pt idx="5">
                  <c:v>0</c:v>
                </c:pt>
                <c:pt idx="7">
                  <c:v>0</c:v>
                </c:pt>
                <c:pt idx="8">
                  <c:v>0</c:v>
                </c:pt>
                <c:pt idx="9">
                  <c:v>0</c:v>
                </c:pt>
                <c:pt idx="10">
                  <c:v>0</c:v>
                </c:pt>
                <c:pt idx="11">
                  <c:v>0</c:v>
                </c:pt>
                <c:pt idx="12">
                  <c:v>0</c:v>
                </c:pt>
                <c:pt idx="14">
                  <c:v>0</c:v>
                </c:pt>
                <c:pt idx="15">
                  <c:v>0</c:v>
                </c:pt>
                <c:pt idx="16">
                  <c:v>0</c:v>
                </c:pt>
                <c:pt idx="17">
                  <c:v>0</c:v>
                </c:pt>
                <c:pt idx="18">
                  <c:v>0</c:v>
                </c:pt>
                <c:pt idx="19">
                  <c:v>0</c:v>
                </c:pt>
                <c:pt idx="21">
                  <c:v>0</c:v>
                </c:pt>
                <c:pt idx="22">
                  <c:v>0</c:v>
                </c:pt>
                <c:pt idx="23">
                  <c:v>0</c:v>
                </c:pt>
                <c:pt idx="24">
                  <c:v>0</c:v>
                </c:pt>
                <c:pt idx="25">
                  <c:v>0</c:v>
                </c:pt>
                <c:pt idx="27">
                  <c:v>0</c:v>
                </c:pt>
                <c:pt idx="28">
                  <c:v>0</c:v>
                </c:pt>
                <c:pt idx="29">
                  <c:v>0</c:v>
                </c:pt>
                <c:pt idx="31">
                  <c:v>0</c:v>
                </c:pt>
                <c:pt idx="32">
                  <c:v>0</c:v>
                </c:pt>
                <c:pt idx="33">
                  <c:v>0</c:v>
                </c:pt>
                <c:pt idx="34">
                  <c:v>0</c:v>
                </c:pt>
                <c:pt idx="35">
                  <c:v>0</c:v>
                </c:pt>
              </c:numCache>
            </c:numRef>
          </c:val>
        </c:ser>
        <c:dLbls>
          <c:showLegendKey val="0"/>
          <c:showVal val="0"/>
          <c:showCatName val="0"/>
          <c:showSerName val="0"/>
          <c:showPercent val="0"/>
          <c:showBubbleSize val="0"/>
        </c:dLbls>
        <c:gapWidth val="123"/>
        <c:axId val="96627328"/>
        <c:axId val="96661888"/>
      </c:barChart>
      <c:catAx>
        <c:axId val="96627328"/>
        <c:scaling>
          <c:orientation val="maxMin"/>
        </c:scaling>
        <c:delete val="0"/>
        <c:axPos val="l"/>
        <c:majorTickMark val="none"/>
        <c:minorTickMark val="none"/>
        <c:tickLblPos val="none"/>
        <c:spPr>
          <a:ln w="25400">
            <a:solidFill>
              <a:srgbClr val="DDDDDD"/>
            </a:solidFill>
            <a:prstDash val="solid"/>
          </a:ln>
        </c:spPr>
        <c:crossAx val="96661888"/>
        <c:crosses val="autoZero"/>
        <c:auto val="1"/>
        <c:lblAlgn val="ctr"/>
        <c:lblOffset val="100"/>
        <c:noMultiLvlLbl val="0"/>
      </c:catAx>
      <c:valAx>
        <c:axId val="96661888"/>
        <c:scaling>
          <c:orientation val="minMax"/>
        </c:scaling>
        <c:delete val="0"/>
        <c:axPos val="t"/>
        <c:numFmt formatCode="General" sourceLinked="1"/>
        <c:majorTickMark val="none"/>
        <c:minorTickMark val="none"/>
        <c:tickLblPos val="none"/>
        <c:spPr>
          <a:ln>
            <a:noFill/>
          </a:ln>
        </c:spPr>
        <c:crossAx val="96627328"/>
        <c:crosses val="autoZero"/>
        <c:crossBetween val="between"/>
        <c:majorUnit val="1"/>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5" l="0.25" r="0.25"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59752355602199"/>
          <c:y val="0.10600706713780919"/>
          <c:w val="0.69642912346312169"/>
          <c:h val="0.75795053003533563"/>
        </c:manualLayout>
      </c:layout>
      <c:radarChart>
        <c:radarStyle val="marker"/>
        <c:varyColors val="0"/>
        <c:ser>
          <c:idx val="0"/>
          <c:order val="0"/>
          <c:tx>
            <c:v>Vergleichswerte (M)</c:v>
          </c:tx>
          <c:spPr>
            <a:ln>
              <a:solidFill>
                <a:schemeClr val="bg1">
                  <a:lumMod val="50000"/>
                </a:schemeClr>
              </a:solidFill>
              <a:prstDash val="solid"/>
            </a:ln>
          </c:spPr>
          <c:marker>
            <c:symbol val="none"/>
          </c:marker>
          <c:cat>
            <c:strRef>
              <c:f>'DP-2 Ergebnisse'!$I$136:$I$143</c:f>
              <c:strCache>
                <c:ptCount val="8"/>
                <c:pt idx="0">
                  <c:v>(zu) dominant</c:v>
                </c:pt>
                <c:pt idx="1">
                  <c:v>(zu) aufdringlich</c:v>
                </c:pt>
                <c:pt idx="2">
                  <c:v>(zu) freundlich</c:v>
                </c:pt>
                <c:pt idx="3">
                  <c:v>(zu) ausnutzbar</c:v>
                </c:pt>
                <c:pt idx="4">
                  <c:v>(zu) unterwürfig</c:v>
                </c:pt>
                <c:pt idx="5">
                  <c:v>(zu) introvertiert</c:v>
                </c:pt>
                <c:pt idx="6">
                  <c:v>(zu) abweisend</c:v>
                </c:pt>
                <c:pt idx="7">
                  <c:v>(zu) streitsüchtig</c:v>
                </c:pt>
              </c:strCache>
            </c:strRef>
          </c:cat>
          <c:val>
            <c:numRef>
              <c:f>'DP-2 Ergebnisse'!$K$136:$K$143</c:f>
              <c:numCache>
                <c:formatCode>0.00</c:formatCode>
                <c:ptCount val="8"/>
                <c:pt idx="0">
                  <c:v>0.91</c:v>
                </c:pt>
                <c:pt idx="1">
                  <c:v>1.41</c:v>
                </c:pt>
                <c:pt idx="2">
                  <c:v>1.74</c:v>
                </c:pt>
                <c:pt idx="3">
                  <c:v>1.65</c:v>
                </c:pt>
                <c:pt idx="4">
                  <c:v>1.6</c:v>
                </c:pt>
                <c:pt idx="5">
                  <c:v>1.3</c:v>
                </c:pt>
                <c:pt idx="6">
                  <c:v>1.1599999999999999</c:v>
                </c:pt>
                <c:pt idx="7">
                  <c:v>1.05</c:v>
                </c:pt>
              </c:numCache>
            </c:numRef>
          </c:val>
        </c:ser>
        <c:ser>
          <c:idx val="2"/>
          <c:order val="1"/>
          <c:tx>
            <c:v>Vergleichswerte (M + 2 SD)</c:v>
          </c:tx>
          <c:spPr>
            <a:ln>
              <a:solidFill>
                <a:schemeClr val="bg1">
                  <a:lumMod val="50000"/>
                </a:schemeClr>
              </a:solidFill>
              <a:prstDash val="dash"/>
            </a:ln>
          </c:spPr>
          <c:marker>
            <c:symbol val="none"/>
          </c:marker>
          <c:val>
            <c:numRef>
              <c:f>'DP-2 Ergebnisse'!$M$136:$M$143</c:f>
              <c:numCache>
                <c:formatCode>0.00</c:formatCode>
                <c:ptCount val="8"/>
                <c:pt idx="0">
                  <c:v>2.41</c:v>
                </c:pt>
                <c:pt idx="1">
                  <c:v>2.79</c:v>
                </c:pt>
                <c:pt idx="2">
                  <c:v>3.3600000000000003</c:v>
                </c:pt>
                <c:pt idx="3">
                  <c:v>3.23</c:v>
                </c:pt>
                <c:pt idx="4">
                  <c:v>3.2</c:v>
                </c:pt>
                <c:pt idx="5">
                  <c:v>2.74</c:v>
                </c:pt>
                <c:pt idx="6">
                  <c:v>2.7</c:v>
                </c:pt>
                <c:pt idx="7">
                  <c:v>2.41</c:v>
                </c:pt>
              </c:numCache>
            </c:numRef>
          </c:val>
        </c:ser>
        <c:ser>
          <c:idx val="1"/>
          <c:order val="2"/>
          <c:tx>
            <c:strRef>
              <c:f>'DP-2 Ergebnisse'!$F$128:$G$128</c:f>
              <c:strCache>
                <c:ptCount val="1"/>
                <c:pt idx="0">
                  <c:v>......................................</c:v>
                </c:pt>
              </c:strCache>
            </c:strRef>
          </c:tx>
          <c:spPr>
            <a:ln w="31750">
              <a:solidFill>
                <a:schemeClr val="tx1"/>
              </a:solidFill>
            </a:ln>
          </c:spPr>
          <c:marker>
            <c:symbol val="none"/>
          </c:marker>
          <c:cat>
            <c:strRef>
              <c:f>'DP-2 Ergebnisse'!$I$136:$I$143</c:f>
              <c:strCache>
                <c:ptCount val="8"/>
                <c:pt idx="0">
                  <c:v>(zu) dominant</c:v>
                </c:pt>
                <c:pt idx="1">
                  <c:v>(zu) aufdringlich</c:v>
                </c:pt>
                <c:pt idx="2">
                  <c:v>(zu) freundlich</c:v>
                </c:pt>
                <c:pt idx="3">
                  <c:v>(zu) ausnutzbar</c:v>
                </c:pt>
                <c:pt idx="4">
                  <c:v>(zu) unterwürfig</c:v>
                </c:pt>
                <c:pt idx="5">
                  <c:v>(zu) introvertiert</c:v>
                </c:pt>
                <c:pt idx="6">
                  <c:v>(zu) abweisend</c:v>
                </c:pt>
                <c:pt idx="7">
                  <c:v>(zu) streitsüchtig</c:v>
                </c:pt>
              </c:strCache>
            </c:strRef>
          </c:cat>
          <c:val>
            <c:numRef>
              <c:f>'DP-2 Ergebnisse'!$J$136:$J$143</c:f>
              <c:numCache>
                <c:formatCode>0.00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axId val="96958336"/>
        <c:axId val="96959872"/>
      </c:radarChart>
      <c:catAx>
        <c:axId val="96958336"/>
        <c:scaling>
          <c:orientation val="minMax"/>
        </c:scaling>
        <c:delete val="0"/>
        <c:axPos val="b"/>
        <c:majorGridlines/>
        <c:numFmt formatCode="General"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6959872"/>
        <c:crosses val="autoZero"/>
        <c:auto val="0"/>
        <c:lblAlgn val="ctr"/>
        <c:lblOffset val="100"/>
        <c:noMultiLvlLbl val="0"/>
      </c:catAx>
      <c:valAx>
        <c:axId val="96959872"/>
        <c:scaling>
          <c:orientation val="minMax"/>
          <c:max val="4"/>
          <c:min val="0"/>
        </c:scaling>
        <c:delete val="0"/>
        <c:axPos val="l"/>
        <c:majorGridlines/>
        <c:numFmt formatCode="0.0" sourceLinked="0"/>
        <c:majorTickMark val="cross"/>
        <c:minorTickMark val="none"/>
        <c:tickLblPos val="nextTo"/>
        <c:txPr>
          <a:bodyPr rot="0" vert="horz"/>
          <a:lstStyle/>
          <a:p>
            <a:pPr>
              <a:defRPr sz="1000" b="0" i="0" u="none" strike="noStrike" baseline="0">
                <a:solidFill>
                  <a:srgbClr val="808080"/>
                </a:solidFill>
                <a:latin typeface="Calibri"/>
                <a:ea typeface="Calibri"/>
                <a:cs typeface="Calibri"/>
              </a:defRPr>
            </a:pPr>
            <a:endParaRPr lang="de-DE"/>
          </a:p>
        </c:txPr>
        <c:crossAx val="96958336"/>
        <c:crosses val="autoZero"/>
        <c:crossBetween val="between"/>
      </c:valAx>
    </c:plotArea>
    <c:legend>
      <c:legendPos val="r"/>
      <c:layout>
        <c:manualLayout>
          <c:xMode val="edge"/>
          <c:yMode val="edge"/>
          <c:x val="0.66883168013089278"/>
          <c:y val="0.89929328621908122"/>
          <c:w val="0.30059583461158268"/>
          <c:h val="0.10070671378091878"/>
        </c:manualLayout>
      </c:layout>
      <c:overlay val="0"/>
      <c:txPr>
        <a:bodyPr/>
        <a:lstStyle/>
        <a:p>
          <a:pPr>
            <a:defRPr sz="920" b="0" i="0" u="none" strike="noStrike" baseline="0">
              <a:solidFill>
                <a:srgbClr val="000000"/>
              </a:solidFill>
              <a:latin typeface="Calibri"/>
              <a:ea typeface="Calibri"/>
              <a:cs typeface="Calibri"/>
            </a:defRPr>
          </a:pPr>
          <a:endParaRPr lang="de-DE"/>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59752355602199"/>
          <c:y val="0.10600706713780919"/>
          <c:w val="0.69642912346312169"/>
          <c:h val="0.75795053003533563"/>
        </c:manualLayout>
      </c:layout>
      <c:radarChart>
        <c:radarStyle val="marker"/>
        <c:varyColors val="0"/>
        <c:ser>
          <c:idx val="0"/>
          <c:order val="0"/>
          <c:tx>
            <c:v>Vergleichswerte (M)</c:v>
          </c:tx>
          <c:spPr>
            <a:ln>
              <a:solidFill>
                <a:schemeClr val="bg1">
                  <a:lumMod val="50000"/>
                </a:schemeClr>
              </a:solidFill>
              <a:prstDash val="solid"/>
            </a:ln>
          </c:spPr>
          <c:marker>
            <c:symbol val="none"/>
          </c:marker>
          <c:cat>
            <c:strRef>
              <c:f>'DP-5 Ergebnisse'!$I$96:$I$103</c:f>
              <c:strCache>
                <c:ptCount val="8"/>
                <c:pt idx="0">
                  <c:v>(zu) dominant</c:v>
                </c:pt>
                <c:pt idx="1">
                  <c:v>(zu) aufdringlich</c:v>
                </c:pt>
                <c:pt idx="2">
                  <c:v>(zu) freundlich</c:v>
                </c:pt>
                <c:pt idx="3">
                  <c:v>(zu) ausnutzbar</c:v>
                </c:pt>
                <c:pt idx="4">
                  <c:v>(zu) unterwürfig</c:v>
                </c:pt>
                <c:pt idx="5">
                  <c:v>(zu) introvertiert</c:v>
                </c:pt>
                <c:pt idx="6">
                  <c:v>(zu) abweisend</c:v>
                </c:pt>
                <c:pt idx="7">
                  <c:v>(zu) streitsüchtig</c:v>
                </c:pt>
              </c:strCache>
            </c:strRef>
          </c:cat>
          <c:val>
            <c:numRef>
              <c:f>'DP-5 Ergebnisse'!$K$96:$K$103</c:f>
              <c:numCache>
                <c:formatCode>0.00</c:formatCode>
                <c:ptCount val="8"/>
                <c:pt idx="0">
                  <c:v>0.91</c:v>
                </c:pt>
                <c:pt idx="1">
                  <c:v>1.41</c:v>
                </c:pt>
                <c:pt idx="2">
                  <c:v>1.74</c:v>
                </c:pt>
                <c:pt idx="3">
                  <c:v>1.65</c:v>
                </c:pt>
                <c:pt idx="4">
                  <c:v>1.6</c:v>
                </c:pt>
                <c:pt idx="5">
                  <c:v>1.3</c:v>
                </c:pt>
                <c:pt idx="6">
                  <c:v>1.1599999999999999</c:v>
                </c:pt>
                <c:pt idx="7">
                  <c:v>1.05</c:v>
                </c:pt>
              </c:numCache>
            </c:numRef>
          </c:val>
        </c:ser>
        <c:ser>
          <c:idx val="2"/>
          <c:order val="1"/>
          <c:tx>
            <c:v>Vergleichswerte (M + 2 SD)</c:v>
          </c:tx>
          <c:spPr>
            <a:ln>
              <a:solidFill>
                <a:schemeClr val="bg1">
                  <a:lumMod val="50000"/>
                </a:schemeClr>
              </a:solidFill>
              <a:prstDash val="dash"/>
            </a:ln>
          </c:spPr>
          <c:marker>
            <c:symbol val="none"/>
          </c:marker>
          <c:val>
            <c:numRef>
              <c:f>'DP-5 Ergebnisse'!$M$96:$M$103</c:f>
              <c:numCache>
                <c:formatCode>0.00</c:formatCode>
                <c:ptCount val="8"/>
                <c:pt idx="0">
                  <c:v>2.41</c:v>
                </c:pt>
                <c:pt idx="1">
                  <c:v>2.79</c:v>
                </c:pt>
                <c:pt idx="2">
                  <c:v>3.3600000000000003</c:v>
                </c:pt>
                <c:pt idx="3">
                  <c:v>3.23</c:v>
                </c:pt>
                <c:pt idx="4">
                  <c:v>3.2</c:v>
                </c:pt>
                <c:pt idx="5">
                  <c:v>2.74</c:v>
                </c:pt>
                <c:pt idx="6">
                  <c:v>2.7</c:v>
                </c:pt>
                <c:pt idx="7">
                  <c:v>2.41</c:v>
                </c:pt>
              </c:numCache>
            </c:numRef>
          </c:val>
        </c:ser>
        <c:ser>
          <c:idx val="1"/>
          <c:order val="2"/>
          <c:tx>
            <c:strRef>
              <c:f>'DP-5 Ergebnisse'!$F$88:$G$88</c:f>
              <c:strCache>
                <c:ptCount val="1"/>
                <c:pt idx="0">
                  <c:v>......................................</c:v>
                </c:pt>
              </c:strCache>
            </c:strRef>
          </c:tx>
          <c:spPr>
            <a:ln w="31750">
              <a:solidFill>
                <a:schemeClr val="tx1"/>
              </a:solidFill>
            </a:ln>
          </c:spPr>
          <c:marker>
            <c:symbol val="none"/>
          </c:marker>
          <c:cat>
            <c:strRef>
              <c:f>'DP-5 Ergebnisse'!$I$96:$I$103</c:f>
              <c:strCache>
                <c:ptCount val="8"/>
                <c:pt idx="0">
                  <c:v>(zu) dominant</c:v>
                </c:pt>
                <c:pt idx="1">
                  <c:v>(zu) aufdringlich</c:v>
                </c:pt>
                <c:pt idx="2">
                  <c:v>(zu) freundlich</c:v>
                </c:pt>
                <c:pt idx="3">
                  <c:v>(zu) ausnutzbar</c:v>
                </c:pt>
                <c:pt idx="4">
                  <c:v>(zu) unterwürfig</c:v>
                </c:pt>
                <c:pt idx="5">
                  <c:v>(zu) introvertiert</c:v>
                </c:pt>
                <c:pt idx="6">
                  <c:v>(zu) abweisend</c:v>
                </c:pt>
                <c:pt idx="7">
                  <c:v>(zu) streitsüchtig</c:v>
                </c:pt>
              </c:strCache>
            </c:strRef>
          </c:cat>
          <c:val>
            <c:numRef>
              <c:f>'DP-5 Ergebnisse'!$J$96:$J$103</c:f>
              <c:numCache>
                <c:formatCode>0.00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axId val="99739136"/>
        <c:axId val="99740672"/>
      </c:radarChart>
      <c:catAx>
        <c:axId val="99739136"/>
        <c:scaling>
          <c:orientation val="minMax"/>
        </c:scaling>
        <c:delete val="0"/>
        <c:axPos val="b"/>
        <c:majorGridlines/>
        <c:numFmt formatCode="General"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740672"/>
        <c:crosses val="autoZero"/>
        <c:auto val="0"/>
        <c:lblAlgn val="ctr"/>
        <c:lblOffset val="100"/>
        <c:noMultiLvlLbl val="0"/>
      </c:catAx>
      <c:valAx>
        <c:axId val="99740672"/>
        <c:scaling>
          <c:orientation val="minMax"/>
          <c:max val="4"/>
          <c:min val="0"/>
        </c:scaling>
        <c:delete val="0"/>
        <c:axPos val="l"/>
        <c:majorGridlines/>
        <c:numFmt formatCode="0.0" sourceLinked="0"/>
        <c:majorTickMark val="cross"/>
        <c:minorTickMark val="none"/>
        <c:tickLblPos val="nextTo"/>
        <c:txPr>
          <a:bodyPr rot="0" vert="horz"/>
          <a:lstStyle/>
          <a:p>
            <a:pPr>
              <a:defRPr sz="1000" b="0" i="0" u="none" strike="noStrike" baseline="0">
                <a:solidFill>
                  <a:srgbClr val="808080"/>
                </a:solidFill>
                <a:latin typeface="Calibri"/>
                <a:ea typeface="Calibri"/>
                <a:cs typeface="Calibri"/>
              </a:defRPr>
            </a:pPr>
            <a:endParaRPr lang="de-DE"/>
          </a:p>
        </c:txPr>
        <c:crossAx val="99739136"/>
        <c:crosses val="autoZero"/>
        <c:crossBetween val="between"/>
      </c:valAx>
    </c:plotArea>
    <c:legend>
      <c:legendPos val="r"/>
      <c:layout>
        <c:manualLayout>
          <c:xMode val="edge"/>
          <c:yMode val="edge"/>
          <c:x val="0.66883168013089278"/>
          <c:y val="0.89929328621908122"/>
          <c:w val="0.30059583461158268"/>
          <c:h val="0.10070671378091878"/>
        </c:manualLayout>
      </c:layout>
      <c:overlay val="0"/>
      <c:txPr>
        <a:bodyPr/>
        <a:lstStyle/>
        <a:p>
          <a:pPr>
            <a:defRPr sz="920" b="0" i="0" u="none" strike="noStrike" baseline="0">
              <a:solidFill>
                <a:srgbClr val="000000"/>
              </a:solidFill>
              <a:latin typeface="Calibri"/>
              <a:ea typeface="Calibri"/>
              <a:cs typeface="Calibri"/>
            </a:defRPr>
          </a:pPr>
          <a:endParaRPr lang="de-DE"/>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9.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2.xml.rels><?xml version="1.0" encoding="UTF-8" standalone="yes"?>
<Relationships xmlns="http://schemas.openxmlformats.org/package/2006/relationships"><Relationship Id="rId1" Type="http://schemas.openxmlformats.org/officeDocument/2006/relationships/image" Target="../media/image9.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5.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9.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1" Type="http://schemas.openxmlformats.org/officeDocument/2006/relationships/image" Target="../media/image9.emf"/></Relationships>
</file>

<file path=xl/drawings/_rels/drawing9.x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1</xdr:col>
      <xdr:colOff>1162050</xdr:colOff>
      <xdr:row>88</xdr:row>
      <xdr:rowOff>28575</xdr:rowOff>
    </xdr:from>
    <xdr:to>
      <xdr:col>5</xdr:col>
      <xdr:colOff>285750</xdr:colOff>
      <xdr:row>126</xdr:row>
      <xdr:rowOff>0</xdr:rowOff>
    </xdr:to>
    <xdr:graphicFrame macro="">
      <xdr:nvGraphicFramePr>
        <xdr:cNvPr id="104699"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131</xdr:row>
      <xdr:rowOff>0</xdr:rowOff>
    </xdr:from>
    <xdr:to>
      <xdr:col>6</xdr:col>
      <xdr:colOff>657225</xdr:colOff>
      <xdr:row>160</xdr:row>
      <xdr:rowOff>142875</xdr:rowOff>
    </xdr:to>
    <xdr:graphicFrame macro="">
      <xdr:nvGraphicFramePr>
        <xdr:cNvPr id="104700"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47625</xdr:colOff>
      <xdr:row>67</xdr:row>
      <xdr:rowOff>28575</xdr:rowOff>
    </xdr:from>
    <xdr:to>
      <xdr:col>5</xdr:col>
      <xdr:colOff>95250</xdr:colOff>
      <xdr:row>98</xdr:row>
      <xdr:rowOff>76200</xdr:rowOff>
    </xdr:to>
    <xdr:pic>
      <xdr:nvPicPr>
        <xdr:cNvPr id="2" name="Picture 1"/>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809625" y="19507200"/>
          <a:ext cx="6553200" cy="595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28</xdr:row>
      <xdr:rowOff>0</xdr:rowOff>
    </xdr:from>
    <xdr:to>
      <xdr:col>1</xdr:col>
      <xdr:colOff>3876675</xdr:colOff>
      <xdr:row>40</xdr:row>
      <xdr:rowOff>180975</xdr:rowOff>
    </xdr:to>
    <xdr:pic>
      <xdr:nvPicPr>
        <xdr:cNvPr id="2" name="Bild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0201275"/>
          <a:ext cx="3876675"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47625</xdr:colOff>
      <xdr:row>67</xdr:row>
      <xdr:rowOff>28575</xdr:rowOff>
    </xdr:from>
    <xdr:to>
      <xdr:col>5</xdr:col>
      <xdr:colOff>95250</xdr:colOff>
      <xdr:row>98</xdr:row>
      <xdr:rowOff>76200</xdr:rowOff>
    </xdr:to>
    <xdr:pic>
      <xdr:nvPicPr>
        <xdr:cNvPr id="2" name="Picture 1"/>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809625" y="19507200"/>
          <a:ext cx="6553200" cy="595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28</xdr:row>
      <xdr:rowOff>0</xdr:rowOff>
    </xdr:from>
    <xdr:to>
      <xdr:col>1</xdr:col>
      <xdr:colOff>3876675</xdr:colOff>
      <xdr:row>40</xdr:row>
      <xdr:rowOff>180975</xdr:rowOff>
    </xdr:to>
    <xdr:pic>
      <xdr:nvPicPr>
        <xdr:cNvPr id="2" name="Bild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0201275"/>
          <a:ext cx="3876675"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28</xdr:row>
      <xdr:rowOff>0</xdr:rowOff>
    </xdr:from>
    <xdr:to>
      <xdr:col>1</xdr:col>
      <xdr:colOff>3876675</xdr:colOff>
      <xdr:row>40</xdr:row>
      <xdr:rowOff>180975</xdr:rowOff>
    </xdr:to>
    <xdr:pic>
      <xdr:nvPicPr>
        <xdr:cNvPr id="349205" name="Bild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0201275"/>
          <a:ext cx="3876675"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38</xdr:row>
      <xdr:rowOff>38099</xdr:rowOff>
    </xdr:from>
    <xdr:to>
      <xdr:col>7</xdr:col>
      <xdr:colOff>695126</xdr:colOff>
      <xdr:row>71</xdr:row>
      <xdr:rowOff>142874</xdr:rowOff>
    </xdr:to>
    <xdr:pic>
      <xdr:nvPicPr>
        <xdr:cNvPr id="350249"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40074"/>
          <a:ext cx="10734476" cy="696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20</xdr:row>
      <xdr:rowOff>19050</xdr:rowOff>
    </xdr:from>
    <xdr:to>
      <xdr:col>5</xdr:col>
      <xdr:colOff>1457325</xdr:colOff>
      <xdr:row>34</xdr:row>
      <xdr:rowOff>266700</xdr:rowOff>
    </xdr:to>
    <xdr:pic>
      <xdr:nvPicPr>
        <xdr:cNvPr id="350250"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8582025"/>
          <a:ext cx="8039100" cy="558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67</xdr:row>
      <xdr:rowOff>28575</xdr:rowOff>
    </xdr:from>
    <xdr:to>
      <xdr:col>5</xdr:col>
      <xdr:colOff>95250</xdr:colOff>
      <xdr:row>98</xdr:row>
      <xdr:rowOff>76200</xdr:rowOff>
    </xdr:to>
    <xdr:pic>
      <xdr:nvPicPr>
        <xdr:cNvPr id="352277" name="Picture 1"/>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419100" y="19507200"/>
          <a:ext cx="6553200" cy="595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371475</xdr:colOff>
      <xdr:row>26</xdr:row>
      <xdr:rowOff>152400</xdr:rowOff>
    </xdr:from>
    <xdr:to>
      <xdr:col>4</xdr:col>
      <xdr:colOff>76200</xdr:colOff>
      <xdr:row>68</xdr:row>
      <xdr:rowOff>9525</xdr:rowOff>
    </xdr:to>
    <xdr:pic>
      <xdr:nvPicPr>
        <xdr:cNvPr id="353301" name="Grafik 1"/>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685800" y="10287000"/>
          <a:ext cx="6229350" cy="785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0.11373</cdr:x>
      <cdr:y>0.87714</cdr:y>
    </cdr:from>
    <cdr:to>
      <cdr:x>0.78558</cdr:x>
      <cdr:y>0.91806</cdr:y>
    </cdr:to>
    <cdr:sp macro="" textlink="">
      <cdr:nvSpPr>
        <cdr:cNvPr id="8" name="Textfeld 1"/>
        <cdr:cNvSpPr txBox="1"/>
      </cdr:nvSpPr>
      <cdr:spPr>
        <a:xfrm xmlns:a="http://schemas.openxmlformats.org/drawingml/2006/main">
          <a:off x="586065" y="8028932"/>
          <a:ext cx="3462060" cy="374562"/>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de-DE"/>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19050</xdr:colOff>
      <xdr:row>91</xdr:row>
      <xdr:rowOff>0</xdr:rowOff>
    </xdr:from>
    <xdr:to>
      <xdr:col>6</xdr:col>
      <xdr:colOff>657225</xdr:colOff>
      <xdr:row>120</xdr:row>
      <xdr:rowOff>142875</xdr:rowOff>
    </xdr:to>
    <xdr:graphicFrame macro="">
      <xdr:nvGraphicFramePr>
        <xdr:cNvPr id="35741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238125</xdr:colOff>
      <xdr:row>21</xdr:row>
      <xdr:rowOff>66675</xdr:rowOff>
    </xdr:from>
    <xdr:to>
      <xdr:col>5</xdr:col>
      <xdr:colOff>1600200</xdr:colOff>
      <xdr:row>37</xdr:row>
      <xdr:rowOff>9525</xdr:rowOff>
    </xdr:to>
    <xdr:pic>
      <xdr:nvPicPr>
        <xdr:cNvPr id="14700"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9010650"/>
          <a:ext cx="8705850" cy="603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38</xdr:row>
      <xdr:rowOff>76200</xdr:rowOff>
    </xdr:from>
    <xdr:to>
      <xdr:col>7</xdr:col>
      <xdr:colOff>457200</xdr:colOff>
      <xdr:row>71</xdr:row>
      <xdr:rowOff>85725</xdr:rowOff>
    </xdr:to>
    <xdr:pic>
      <xdr:nvPicPr>
        <xdr:cNvPr id="14701"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5430500"/>
          <a:ext cx="10372725" cy="503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371475</xdr:colOff>
      <xdr:row>26</xdr:row>
      <xdr:rowOff>152400</xdr:rowOff>
    </xdr:from>
    <xdr:to>
      <xdr:col>4</xdr:col>
      <xdr:colOff>76200</xdr:colOff>
      <xdr:row>68</xdr:row>
      <xdr:rowOff>9525</xdr:rowOff>
    </xdr:to>
    <xdr:sp macro="" textlink="">
      <xdr:nvSpPr>
        <xdr:cNvPr id="240736" name="AutoShape 77"/>
        <xdr:cNvSpPr>
          <a:spLocks noChangeAspect="1" noChangeArrowheads="1"/>
        </xdr:cNvSpPr>
      </xdr:nvSpPr>
      <xdr:spPr bwMode="auto">
        <a:xfrm>
          <a:off x="685800" y="10287000"/>
          <a:ext cx="6229350" cy="785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200025</xdr:colOff>
      <xdr:row>25</xdr:row>
      <xdr:rowOff>38100</xdr:rowOff>
    </xdr:from>
    <xdr:to>
      <xdr:col>4</xdr:col>
      <xdr:colOff>228600</xdr:colOff>
      <xdr:row>73</xdr:row>
      <xdr:rowOff>133350</xdr:rowOff>
    </xdr:to>
    <xdr:pic>
      <xdr:nvPicPr>
        <xdr:cNvPr id="240737"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9982200"/>
          <a:ext cx="7315200" cy="923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25</xdr:row>
      <xdr:rowOff>161925</xdr:rowOff>
    </xdr:from>
    <xdr:to>
      <xdr:col>4</xdr:col>
      <xdr:colOff>333375</xdr:colOff>
      <xdr:row>74</xdr:row>
      <xdr:rowOff>95250</xdr:rowOff>
    </xdr:to>
    <xdr:pic>
      <xdr:nvPicPr>
        <xdr:cNvPr id="60961" name="Picture 1"/>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342900" y="11401425"/>
          <a:ext cx="6829425" cy="927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74</xdr:row>
      <xdr:rowOff>19050</xdr:rowOff>
    </xdr:from>
    <xdr:to>
      <xdr:col>3</xdr:col>
      <xdr:colOff>647700</xdr:colOff>
      <xdr:row>92</xdr:row>
      <xdr:rowOff>66675</xdr:rowOff>
    </xdr:to>
    <xdr:pic>
      <xdr:nvPicPr>
        <xdr:cNvPr id="60962" name="Picture 2"/>
        <xdr:cNvPicPr>
          <a:picLocks noChangeAspect="1" noChangeArrowheads="1"/>
        </xdr:cNvPicPr>
      </xdr:nvPicPr>
      <xdr:blipFill>
        <a:blip xmlns:r="http://schemas.openxmlformats.org/officeDocument/2006/relationships" r:embed="rId2">
          <a:lum bright="-20000" contrast="40000"/>
          <a:extLst>
            <a:ext uri="{28A0092B-C50C-407E-A947-70E740481C1C}">
              <a14:useLocalDpi xmlns:a14="http://schemas.microsoft.com/office/drawing/2010/main" val="0"/>
            </a:ext>
          </a:extLst>
        </a:blip>
        <a:srcRect/>
        <a:stretch>
          <a:fillRect/>
        </a:stretch>
      </xdr:blipFill>
      <xdr:spPr bwMode="auto">
        <a:xfrm>
          <a:off x="304800" y="20602575"/>
          <a:ext cx="6867525" cy="347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92</xdr:row>
      <xdr:rowOff>123825</xdr:rowOff>
    </xdr:from>
    <xdr:to>
      <xdr:col>3</xdr:col>
      <xdr:colOff>495300</xdr:colOff>
      <xdr:row>127</xdr:row>
      <xdr:rowOff>85725</xdr:rowOff>
    </xdr:to>
    <xdr:pic>
      <xdr:nvPicPr>
        <xdr:cNvPr id="60963" name="Picture 3"/>
        <xdr:cNvPicPr>
          <a:picLocks noChangeAspect="1" noChangeArrowheads="1"/>
        </xdr:cNvPicPr>
      </xdr:nvPicPr>
      <xdr:blipFill>
        <a:blip xmlns:r="http://schemas.openxmlformats.org/officeDocument/2006/relationships" r:embed="rId3">
          <a:lum bright="-20000" contrast="40000"/>
          <a:extLst>
            <a:ext uri="{28A0092B-C50C-407E-A947-70E740481C1C}">
              <a14:useLocalDpi xmlns:a14="http://schemas.microsoft.com/office/drawing/2010/main" val="0"/>
            </a:ext>
          </a:extLst>
        </a:blip>
        <a:srcRect/>
        <a:stretch>
          <a:fillRect/>
        </a:stretch>
      </xdr:blipFill>
      <xdr:spPr bwMode="auto">
        <a:xfrm>
          <a:off x="247650" y="24136350"/>
          <a:ext cx="6772275" cy="662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127</xdr:row>
      <xdr:rowOff>95250</xdr:rowOff>
    </xdr:from>
    <xdr:to>
      <xdr:col>3</xdr:col>
      <xdr:colOff>457200</xdr:colOff>
      <xdr:row>159</xdr:row>
      <xdr:rowOff>28575</xdr:rowOff>
    </xdr:to>
    <xdr:pic>
      <xdr:nvPicPr>
        <xdr:cNvPr id="60964" name="Picture 4"/>
        <xdr:cNvPicPr>
          <a:picLocks noChangeAspect="1" noChangeArrowheads="1"/>
        </xdr:cNvPicPr>
      </xdr:nvPicPr>
      <xdr:blipFill>
        <a:blip xmlns:r="http://schemas.openxmlformats.org/officeDocument/2006/relationships" r:embed="rId4">
          <a:lum bright="-20000" contrast="40000"/>
          <a:extLst>
            <a:ext uri="{28A0092B-C50C-407E-A947-70E740481C1C}">
              <a14:useLocalDpi xmlns:a14="http://schemas.microsoft.com/office/drawing/2010/main" val="0"/>
            </a:ext>
          </a:extLst>
        </a:blip>
        <a:srcRect/>
        <a:stretch>
          <a:fillRect/>
        </a:stretch>
      </xdr:blipFill>
      <xdr:spPr bwMode="auto">
        <a:xfrm>
          <a:off x="219075" y="30775275"/>
          <a:ext cx="6762750" cy="602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104775</xdr:colOff>
      <xdr:row>28</xdr:row>
      <xdr:rowOff>85725</xdr:rowOff>
    </xdr:from>
    <xdr:to>
      <xdr:col>3</xdr:col>
      <xdr:colOff>590550</xdr:colOff>
      <xdr:row>79</xdr:row>
      <xdr:rowOff>161925</xdr:rowOff>
    </xdr:to>
    <xdr:pic>
      <xdr:nvPicPr>
        <xdr:cNvPr id="48243" name="Grafik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9429750"/>
          <a:ext cx="6600825" cy="979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47625</xdr:colOff>
      <xdr:row>67</xdr:row>
      <xdr:rowOff>28575</xdr:rowOff>
    </xdr:from>
    <xdr:to>
      <xdr:col>5</xdr:col>
      <xdr:colOff>95250</xdr:colOff>
      <xdr:row>98</xdr:row>
      <xdr:rowOff>76200</xdr:rowOff>
    </xdr:to>
    <xdr:pic>
      <xdr:nvPicPr>
        <xdr:cNvPr id="17684" name="Picture 1"/>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419100" y="19507200"/>
          <a:ext cx="6553200" cy="595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28</xdr:row>
      <xdr:rowOff>0</xdr:rowOff>
    </xdr:from>
    <xdr:to>
      <xdr:col>1</xdr:col>
      <xdr:colOff>3876675</xdr:colOff>
      <xdr:row>40</xdr:row>
      <xdr:rowOff>180975</xdr:rowOff>
    </xdr:to>
    <xdr:pic>
      <xdr:nvPicPr>
        <xdr:cNvPr id="31777" name="Bild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0201275"/>
          <a:ext cx="3876675"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XFC45"/>
  <sheetViews>
    <sheetView showGridLines="0" tabSelected="1" zoomScaleNormal="100" workbookViewId="0">
      <selection sqref="A1:B1"/>
    </sheetView>
  </sheetViews>
  <sheetFormatPr baseColWidth="10" defaultRowHeight="15" x14ac:dyDescent="0.25"/>
  <cols>
    <col min="1" max="1" width="24.28515625" style="10" customWidth="1"/>
    <col min="2" max="2" width="102" style="10" customWidth="1"/>
    <col min="3" max="16384" width="11.42578125" style="601"/>
  </cols>
  <sheetData>
    <row r="1" spans="1:16383" s="600" customFormat="1" ht="52.5" customHeight="1" x14ac:dyDescent="0.7">
      <c r="A1" s="757" t="s">
        <v>933</v>
      </c>
      <c r="B1" s="758"/>
    </row>
    <row r="2" spans="1:16383" ht="49.5" customHeight="1" x14ac:dyDescent="0.25">
      <c r="A2" s="635"/>
      <c r="B2" s="635"/>
    </row>
    <row r="3" spans="1:16383" s="602" customFormat="1" ht="30" customHeight="1" x14ac:dyDescent="0.25">
      <c r="A3" s="741" t="s">
        <v>927</v>
      </c>
      <c r="B3" s="742"/>
    </row>
    <row r="4" spans="1:16383" s="603" customFormat="1" ht="37.5" customHeight="1" x14ac:dyDescent="0.25">
      <c r="A4" s="743" t="s">
        <v>934</v>
      </c>
      <c r="B4" s="744"/>
      <c r="C4" s="740"/>
    </row>
    <row r="5" spans="1:16383" s="603" customFormat="1" ht="37.5" customHeight="1" x14ac:dyDescent="0.25">
      <c r="A5" s="743" t="s">
        <v>935</v>
      </c>
      <c r="B5" s="744"/>
      <c r="C5" s="740"/>
    </row>
    <row r="6" spans="1:16383" s="603" customFormat="1" ht="37.5" customHeight="1" x14ac:dyDescent="0.25">
      <c r="A6" s="743" t="s">
        <v>936</v>
      </c>
      <c r="B6" s="744"/>
      <c r="C6" s="740"/>
      <c r="D6" s="631"/>
      <c r="E6" s="632"/>
      <c r="F6" s="631"/>
      <c r="G6" s="632"/>
      <c r="H6" s="631"/>
      <c r="I6" s="632"/>
      <c r="J6" s="631"/>
      <c r="K6" s="632"/>
      <c r="L6" s="631"/>
      <c r="M6" s="632"/>
      <c r="N6" s="631"/>
      <c r="O6" s="632"/>
      <c r="P6" s="631"/>
      <c r="Q6" s="632"/>
      <c r="R6" s="631"/>
      <c r="S6" s="632"/>
      <c r="T6" s="631"/>
      <c r="U6" s="632"/>
      <c r="V6" s="631"/>
      <c r="W6" s="632"/>
      <c r="X6" s="631"/>
      <c r="Y6" s="632"/>
      <c r="Z6" s="631"/>
      <c r="AA6" s="632"/>
      <c r="AB6" s="631"/>
      <c r="AC6" s="632"/>
      <c r="AD6" s="631"/>
      <c r="AE6" s="632"/>
      <c r="AF6" s="631"/>
      <c r="AG6" s="632"/>
      <c r="AH6" s="631"/>
      <c r="AI6" s="632"/>
      <c r="AJ6" s="631"/>
      <c r="AK6" s="632"/>
      <c r="AL6" s="631"/>
      <c r="AM6" s="632"/>
      <c r="AN6" s="631"/>
      <c r="AO6" s="632"/>
      <c r="AP6" s="631"/>
      <c r="AQ6" s="632"/>
      <c r="AR6" s="631"/>
      <c r="AS6" s="632"/>
      <c r="AT6" s="631"/>
      <c r="AU6" s="632"/>
      <c r="AV6" s="631"/>
      <c r="AW6" s="632"/>
      <c r="AX6" s="631"/>
      <c r="AY6" s="632"/>
      <c r="AZ6" s="631"/>
      <c r="BA6" s="632"/>
      <c r="BB6" s="631"/>
      <c r="BC6" s="632"/>
      <c r="BD6" s="631"/>
      <c r="BE6" s="632"/>
      <c r="BF6" s="631"/>
      <c r="BG6" s="632"/>
      <c r="BH6" s="631"/>
      <c r="BI6" s="632"/>
      <c r="BJ6" s="631"/>
      <c r="BK6" s="632"/>
      <c r="BL6" s="631"/>
      <c r="BM6" s="632"/>
      <c r="BN6" s="631"/>
      <c r="BO6" s="632"/>
      <c r="BP6" s="631"/>
      <c r="BQ6" s="632"/>
      <c r="BR6" s="631"/>
      <c r="BS6" s="632"/>
      <c r="BT6" s="631"/>
      <c r="BU6" s="632"/>
      <c r="BV6" s="631"/>
      <c r="BW6" s="632"/>
      <c r="BX6" s="631"/>
      <c r="BY6" s="632"/>
      <c r="BZ6" s="631"/>
      <c r="CA6" s="632"/>
      <c r="CB6" s="631"/>
      <c r="CC6" s="632"/>
      <c r="CD6" s="631"/>
      <c r="CE6" s="632"/>
      <c r="CF6" s="631"/>
      <c r="CG6" s="632"/>
      <c r="CH6" s="631"/>
      <c r="CI6" s="632"/>
      <c r="CJ6" s="631"/>
      <c r="CK6" s="632"/>
      <c r="CL6" s="631"/>
      <c r="CM6" s="632"/>
      <c r="CN6" s="631"/>
      <c r="CO6" s="632"/>
      <c r="CP6" s="631"/>
      <c r="CQ6" s="632"/>
      <c r="CR6" s="631"/>
      <c r="CS6" s="632"/>
      <c r="CT6" s="631"/>
      <c r="CU6" s="632"/>
      <c r="CV6" s="631"/>
      <c r="CW6" s="632"/>
      <c r="CX6" s="631"/>
      <c r="CY6" s="632"/>
      <c r="CZ6" s="631"/>
      <c r="DA6" s="632"/>
      <c r="DB6" s="631"/>
      <c r="DC6" s="632"/>
      <c r="DD6" s="631"/>
      <c r="DE6" s="632"/>
      <c r="DF6" s="631"/>
      <c r="DG6" s="632"/>
      <c r="DH6" s="631"/>
      <c r="DI6" s="632"/>
      <c r="DJ6" s="631"/>
      <c r="DK6" s="632"/>
      <c r="DL6" s="631"/>
      <c r="DM6" s="632"/>
      <c r="DN6" s="631"/>
      <c r="DO6" s="632"/>
      <c r="DP6" s="631"/>
      <c r="DQ6" s="632"/>
      <c r="DR6" s="631"/>
      <c r="DS6" s="632"/>
      <c r="DT6" s="631"/>
      <c r="DU6" s="632"/>
      <c r="DV6" s="631"/>
      <c r="DW6" s="632"/>
      <c r="DX6" s="631"/>
      <c r="DY6" s="632"/>
      <c r="DZ6" s="631"/>
      <c r="EA6" s="632"/>
      <c r="EB6" s="631"/>
      <c r="EC6" s="632"/>
      <c r="ED6" s="631"/>
      <c r="EE6" s="632"/>
      <c r="EF6" s="631"/>
      <c r="EG6" s="632"/>
      <c r="EH6" s="631"/>
      <c r="EI6" s="632"/>
      <c r="EJ6" s="631"/>
      <c r="EK6" s="632"/>
      <c r="EL6" s="631"/>
      <c r="EM6" s="632"/>
      <c r="EN6" s="631"/>
      <c r="EO6" s="632"/>
      <c r="EP6" s="631"/>
      <c r="EQ6" s="632"/>
      <c r="ER6" s="631"/>
      <c r="ES6" s="632"/>
      <c r="ET6" s="631"/>
      <c r="EU6" s="632"/>
      <c r="EV6" s="631"/>
      <c r="EW6" s="632"/>
      <c r="EX6" s="631"/>
      <c r="EY6" s="632"/>
      <c r="EZ6" s="631"/>
      <c r="FA6" s="632"/>
      <c r="FB6" s="631"/>
      <c r="FC6" s="632"/>
      <c r="FD6" s="631"/>
      <c r="FE6" s="632"/>
      <c r="FF6" s="631"/>
      <c r="FG6" s="632"/>
      <c r="FH6" s="631"/>
      <c r="FI6" s="632"/>
      <c r="FJ6" s="631"/>
      <c r="FK6" s="632"/>
      <c r="FL6" s="631"/>
      <c r="FM6" s="632"/>
      <c r="FN6" s="631"/>
      <c r="FO6" s="632"/>
      <c r="FP6" s="631"/>
      <c r="FQ6" s="632"/>
      <c r="FR6" s="631"/>
      <c r="FS6" s="632"/>
      <c r="FT6" s="631"/>
      <c r="FU6" s="632"/>
      <c r="FV6" s="631"/>
      <c r="FW6" s="632"/>
      <c r="FX6" s="631"/>
      <c r="FY6" s="632"/>
      <c r="FZ6" s="631"/>
      <c r="GA6" s="632"/>
      <c r="GB6" s="631"/>
      <c r="GC6" s="632"/>
      <c r="GD6" s="631"/>
      <c r="GE6" s="632"/>
      <c r="GF6" s="631"/>
      <c r="GG6" s="632"/>
      <c r="GH6" s="631"/>
      <c r="GI6" s="632"/>
      <c r="GJ6" s="631"/>
      <c r="GK6" s="632"/>
      <c r="GL6" s="631"/>
      <c r="GM6" s="632"/>
      <c r="GN6" s="631"/>
      <c r="GO6" s="632"/>
      <c r="GP6" s="631"/>
      <c r="GQ6" s="632"/>
      <c r="GR6" s="631"/>
      <c r="GS6" s="632"/>
      <c r="GT6" s="631"/>
      <c r="GU6" s="632"/>
      <c r="GV6" s="631"/>
      <c r="GW6" s="632"/>
      <c r="GX6" s="631"/>
      <c r="GY6" s="632"/>
      <c r="GZ6" s="631"/>
      <c r="HA6" s="632"/>
      <c r="HB6" s="631"/>
      <c r="HC6" s="632"/>
      <c r="HD6" s="631"/>
      <c r="HE6" s="632"/>
      <c r="HF6" s="631"/>
      <c r="HG6" s="632"/>
      <c r="HH6" s="631"/>
      <c r="HI6" s="632"/>
      <c r="HJ6" s="631"/>
      <c r="HK6" s="632"/>
      <c r="HL6" s="631"/>
      <c r="HM6" s="632"/>
      <c r="HN6" s="631"/>
      <c r="HO6" s="632"/>
      <c r="HP6" s="631"/>
      <c r="HQ6" s="632"/>
      <c r="HR6" s="631"/>
      <c r="HS6" s="632"/>
      <c r="HT6" s="631"/>
      <c r="HU6" s="632"/>
      <c r="HV6" s="631"/>
      <c r="HW6" s="632"/>
      <c r="HX6" s="631"/>
      <c r="HY6" s="632"/>
      <c r="HZ6" s="631"/>
      <c r="IA6" s="632"/>
      <c r="IB6" s="631"/>
      <c r="IC6" s="632"/>
      <c r="ID6" s="631"/>
      <c r="IE6" s="632"/>
      <c r="IF6" s="631"/>
      <c r="IG6" s="632"/>
      <c r="IH6" s="631"/>
      <c r="II6" s="632"/>
      <c r="IJ6" s="631"/>
      <c r="IK6" s="632"/>
      <c r="IL6" s="631"/>
      <c r="IM6" s="632"/>
      <c r="IN6" s="631"/>
      <c r="IO6" s="632"/>
      <c r="IP6" s="631"/>
      <c r="IQ6" s="632"/>
      <c r="IR6" s="631"/>
      <c r="IS6" s="632"/>
      <c r="IT6" s="631"/>
      <c r="IU6" s="632"/>
      <c r="IV6" s="631"/>
      <c r="IW6" s="632"/>
      <c r="IX6" s="631"/>
      <c r="IY6" s="632"/>
      <c r="IZ6" s="631"/>
      <c r="JA6" s="632"/>
      <c r="JB6" s="631"/>
      <c r="JC6" s="632"/>
      <c r="JD6" s="631"/>
      <c r="JE6" s="632"/>
      <c r="JF6" s="631"/>
      <c r="JG6" s="632"/>
      <c r="JH6" s="631"/>
      <c r="JI6" s="632"/>
      <c r="JJ6" s="631"/>
      <c r="JK6" s="632"/>
      <c r="JL6" s="631"/>
      <c r="JM6" s="632"/>
      <c r="JN6" s="631"/>
      <c r="JO6" s="632"/>
      <c r="JP6" s="631"/>
      <c r="JQ6" s="632"/>
      <c r="JR6" s="631"/>
      <c r="JS6" s="632"/>
      <c r="JT6" s="631"/>
      <c r="JU6" s="632"/>
      <c r="JV6" s="631"/>
      <c r="JW6" s="632"/>
      <c r="JX6" s="631"/>
      <c r="JY6" s="632"/>
      <c r="JZ6" s="631"/>
      <c r="KA6" s="632"/>
      <c r="KB6" s="631"/>
      <c r="KC6" s="632"/>
      <c r="KD6" s="631"/>
      <c r="KE6" s="632"/>
      <c r="KF6" s="631"/>
      <c r="KG6" s="632"/>
      <c r="KH6" s="631"/>
      <c r="KI6" s="632"/>
      <c r="KJ6" s="631"/>
      <c r="KK6" s="632"/>
      <c r="KL6" s="631"/>
      <c r="KM6" s="632"/>
      <c r="KN6" s="631"/>
      <c r="KO6" s="632"/>
      <c r="KP6" s="631"/>
      <c r="KQ6" s="632"/>
      <c r="KR6" s="631"/>
      <c r="KS6" s="632"/>
      <c r="KT6" s="631"/>
      <c r="KU6" s="632"/>
      <c r="KV6" s="631"/>
      <c r="KW6" s="632"/>
      <c r="KX6" s="631"/>
      <c r="KY6" s="632"/>
      <c r="KZ6" s="631"/>
      <c r="LA6" s="632"/>
      <c r="LB6" s="631"/>
      <c r="LC6" s="632"/>
      <c r="LD6" s="631"/>
      <c r="LE6" s="632"/>
      <c r="LF6" s="631"/>
      <c r="LG6" s="632"/>
      <c r="LH6" s="631"/>
      <c r="LI6" s="632"/>
      <c r="LJ6" s="631"/>
      <c r="LK6" s="632"/>
      <c r="LL6" s="631"/>
      <c r="LM6" s="632"/>
      <c r="LN6" s="631"/>
      <c r="LO6" s="632"/>
      <c r="LP6" s="631"/>
      <c r="LQ6" s="632"/>
      <c r="LR6" s="631"/>
      <c r="LS6" s="632"/>
      <c r="LT6" s="631"/>
      <c r="LU6" s="632"/>
      <c r="LV6" s="631"/>
      <c r="LW6" s="632"/>
      <c r="LX6" s="631"/>
      <c r="LY6" s="632"/>
      <c r="LZ6" s="631"/>
      <c r="MA6" s="632"/>
      <c r="MB6" s="631"/>
      <c r="MC6" s="632"/>
      <c r="MD6" s="631"/>
      <c r="ME6" s="632"/>
      <c r="MF6" s="631"/>
      <c r="MG6" s="632"/>
      <c r="MH6" s="631"/>
      <c r="MI6" s="632"/>
      <c r="MJ6" s="631"/>
      <c r="MK6" s="632"/>
      <c r="ML6" s="631"/>
      <c r="MM6" s="632"/>
      <c r="MN6" s="631"/>
      <c r="MO6" s="632"/>
      <c r="MP6" s="631"/>
      <c r="MQ6" s="632"/>
      <c r="MR6" s="631"/>
      <c r="MS6" s="632"/>
      <c r="MT6" s="631"/>
      <c r="MU6" s="632"/>
      <c r="MV6" s="631"/>
      <c r="MW6" s="632"/>
      <c r="MX6" s="631"/>
      <c r="MY6" s="632"/>
      <c r="MZ6" s="631"/>
      <c r="NA6" s="632"/>
      <c r="NB6" s="631"/>
      <c r="NC6" s="632"/>
      <c r="ND6" s="631"/>
      <c r="NE6" s="632"/>
      <c r="NF6" s="631"/>
      <c r="NG6" s="632"/>
      <c r="NH6" s="631"/>
      <c r="NI6" s="632"/>
      <c r="NJ6" s="631"/>
      <c r="NK6" s="632"/>
      <c r="NL6" s="631"/>
      <c r="NM6" s="632"/>
      <c r="NN6" s="631"/>
      <c r="NO6" s="632"/>
      <c r="NP6" s="631"/>
      <c r="NQ6" s="632"/>
      <c r="NR6" s="631"/>
      <c r="NS6" s="632"/>
      <c r="NT6" s="631"/>
      <c r="NU6" s="632"/>
      <c r="NV6" s="631"/>
      <c r="NW6" s="632"/>
      <c r="NX6" s="631"/>
      <c r="NY6" s="632"/>
      <c r="NZ6" s="631"/>
      <c r="OA6" s="632"/>
      <c r="OB6" s="631"/>
      <c r="OC6" s="632"/>
      <c r="OD6" s="631"/>
      <c r="OE6" s="632"/>
      <c r="OF6" s="631"/>
      <c r="OG6" s="632"/>
      <c r="OH6" s="631"/>
      <c r="OI6" s="632"/>
      <c r="OJ6" s="631"/>
      <c r="OK6" s="632"/>
      <c r="OL6" s="631"/>
      <c r="OM6" s="632"/>
      <c r="ON6" s="631"/>
      <c r="OO6" s="632"/>
      <c r="OP6" s="631"/>
      <c r="OQ6" s="632"/>
      <c r="OR6" s="631"/>
      <c r="OS6" s="632"/>
      <c r="OT6" s="631"/>
      <c r="OU6" s="632"/>
      <c r="OV6" s="631"/>
      <c r="OW6" s="632"/>
      <c r="OX6" s="631"/>
      <c r="OY6" s="632"/>
      <c r="OZ6" s="631"/>
      <c r="PA6" s="632"/>
      <c r="PB6" s="631"/>
      <c r="PC6" s="632"/>
      <c r="PD6" s="631"/>
      <c r="PE6" s="632"/>
      <c r="PF6" s="631"/>
      <c r="PG6" s="632"/>
      <c r="PH6" s="631"/>
      <c r="PI6" s="632"/>
      <c r="PJ6" s="631"/>
      <c r="PK6" s="632"/>
      <c r="PL6" s="631"/>
      <c r="PM6" s="632"/>
      <c r="PN6" s="631"/>
      <c r="PO6" s="632"/>
      <c r="PP6" s="631"/>
      <c r="PQ6" s="632"/>
      <c r="PR6" s="631"/>
      <c r="PS6" s="632"/>
      <c r="PT6" s="631"/>
      <c r="PU6" s="632"/>
      <c r="PV6" s="631"/>
      <c r="PW6" s="632"/>
      <c r="PX6" s="631"/>
      <c r="PY6" s="632"/>
      <c r="PZ6" s="631"/>
      <c r="QA6" s="632"/>
      <c r="QB6" s="631"/>
      <c r="QC6" s="632"/>
      <c r="QD6" s="631"/>
      <c r="QE6" s="632"/>
      <c r="QF6" s="631"/>
      <c r="QG6" s="632"/>
      <c r="QH6" s="631"/>
      <c r="QI6" s="632"/>
      <c r="QJ6" s="631"/>
      <c r="QK6" s="632"/>
      <c r="QL6" s="631"/>
      <c r="QM6" s="632"/>
      <c r="QN6" s="631"/>
      <c r="QO6" s="632"/>
      <c r="QP6" s="631"/>
      <c r="QQ6" s="632"/>
      <c r="QR6" s="631"/>
      <c r="QS6" s="632"/>
      <c r="QT6" s="631"/>
      <c r="QU6" s="632"/>
      <c r="QV6" s="631"/>
      <c r="QW6" s="632"/>
      <c r="QX6" s="631"/>
      <c r="QY6" s="632"/>
      <c r="QZ6" s="631"/>
      <c r="RA6" s="632"/>
      <c r="RB6" s="631"/>
      <c r="RC6" s="632"/>
      <c r="RD6" s="631"/>
      <c r="RE6" s="632"/>
      <c r="RF6" s="631"/>
      <c r="RG6" s="632"/>
      <c r="RH6" s="631"/>
      <c r="RI6" s="632"/>
      <c r="RJ6" s="631"/>
      <c r="RK6" s="632"/>
      <c r="RL6" s="631"/>
      <c r="RM6" s="632"/>
      <c r="RN6" s="631"/>
      <c r="RO6" s="632"/>
      <c r="RP6" s="631"/>
      <c r="RQ6" s="632"/>
      <c r="RR6" s="631"/>
      <c r="RS6" s="632"/>
      <c r="RT6" s="631"/>
      <c r="RU6" s="632"/>
      <c r="RV6" s="631"/>
      <c r="RW6" s="632"/>
      <c r="RX6" s="631"/>
      <c r="RY6" s="632"/>
      <c r="RZ6" s="631"/>
      <c r="SA6" s="632"/>
      <c r="SB6" s="631"/>
      <c r="SC6" s="632"/>
      <c r="SD6" s="631"/>
      <c r="SE6" s="632"/>
      <c r="SF6" s="631"/>
      <c r="SG6" s="632"/>
      <c r="SH6" s="631"/>
      <c r="SI6" s="632"/>
      <c r="SJ6" s="631"/>
      <c r="SK6" s="632"/>
      <c r="SL6" s="631"/>
      <c r="SM6" s="632"/>
      <c r="SN6" s="631"/>
      <c r="SO6" s="632"/>
      <c r="SP6" s="631"/>
      <c r="SQ6" s="632"/>
      <c r="SR6" s="631"/>
      <c r="SS6" s="632"/>
      <c r="ST6" s="631"/>
      <c r="SU6" s="632"/>
      <c r="SV6" s="631"/>
      <c r="SW6" s="632"/>
      <c r="SX6" s="631"/>
      <c r="SY6" s="632"/>
      <c r="SZ6" s="631"/>
      <c r="TA6" s="632"/>
      <c r="TB6" s="631"/>
      <c r="TC6" s="632"/>
      <c r="TD6" s="631"/>
      <c r="TE6" s="632"/>
      <c r="TF6" s="631"/>
      <c r="TG6" s="632"/>
      <c r="TH6" s="631"/>
      <c r="TI6" s="632"/>
      <c r="TJ6" s="631"/>
      <c r="TK6" s="632"/>
      <c r="TL6" s="631"/>
      <c r="TM6" s="632"/>
      <c r="TN6" s="631"/>
      <c r="TO6" s="632"/>
      <c r="TP6" s="631"/>
      <c r="TQ6" s="632"/>
      <c r="TR6" s="631"/>
      <c r="TS6" s="632"/>
      <c r="TT6" s="631"/>
      <c r="TU6" s="632"/>
      <c r="TV6" s="631"/>
      <c r="TW6" s="632"/>
      <c r="TX6" s="631"/>
      <c r="TY6" s="632"/>
      <c r="TZ6" s="631"/>
      <c r="UA6" s="632"/>
      <c r="UB6" s="631"/>
      <c r="UC6" s="632"/>
      <c r="UD6" s="631"/>
      <c r="UE6" s="632"/>
      <c r="UF6" s="631"/>
      <c r="UG6" s="632"/>
      <c r="UH6" s="631"/>
      <c r="UI6" s="632"/>
      <c r="UJ6" s="631"/>
      <c r="UK6" s="632"/>
      <c r="UL6" s="631"/>
      <c r="UM6" s="632"/>
      <c r="UN6" s="631"/>
      <c r="UO6" s="632"/>
      <c r="UP6" s="631"/>
      <c r="UQ6" s="632"/>
      <c r="UR6" s="631"/>
      <c r="US6" s="632"/>
      <c r="UT6" s="631"/>
      <c r="UU6" s="632"/>
      <c r="UV6" s="631"/>
      <c r="UW6" s="632"/>
      <c r="UX6" s="631"/>
      <c r="UY6" s="632"/>
      <c r="UZ6" s="631"/>
      <c r="VA6" s="632"/>
      <c r="VB6" s="631"/>
      <c r="VC6" s="632"/>
      <c r="VD6" s="631"/>
      <c r="VE6" s="632"/>
      <c r="VF6" s="631"/>
      <c r="VG6" s="632"/>
      <c r="VH6" s="631"/>
      <c r="VI6" s="632"/>
      <c r="VJ6" s="631"/>
      <c r="VK6" s="632"/>
      <c r="VL6" s="631"/>
      <c r="VM6" s="632"/>
      <c r="VN6" s="631"/>
      <c r="VO6" s="632"/>
      <c r="VP6" s="631"/>
      <c r="VQ6" s="632"/>
      <c r="VR6" s="631"/>
      <c r="VS6" s="632"/>
      <c r="VT6" s="631"/>
      <c r="VU6" s="632"/>
      <c r="VV6" s="631"/>
      <c r="VW6" s="632"/>
      <c r="VX6" s="631"/>
      <c r="VY6" s="632"/>
      <c r="VZ6" s="631"/>
      <c r="WA6" s="632"/>
      <c r="WB6" s="631"/>
      <c r="WC6" s="632"/>
      <c r="WD6" s="631"/>
      <c r="WE6" s="632"/>
      <c r="WF6" s="631"/>
      <c r="WG6" s="632"/>
      <c r="WH6" s="631"/>
      <c r="WI6" s="632"/>
      <c r="WJ6" s="631"/>
      <c r="WK6" s="632"/>
      <c r="WL6" s="631"/>
      <c r="WM6" s="632"/>
      <c r="WN6" s="631"/>
      <c r="WO6" s="632"/>
      <c r="WP6" s="631"/>
      <c r="WQ6" s="632"/>
      <c r="WR6" s="631"/>
      <c r="WS6" s="632"/>
      <c r="WT6" s="631"/>
      <c r="WU6" s="632"/>
      <c r="WV6" s="631"/>
      <c r="WW6" s="632"/>
      <c r="WX6" s="631"/>
      <c r="WY6" s="632"/>
      <c r="WZ6" s="631"/>
      <c r="XA6" s="632"/>
      <c r="XB6" s="631"/>
      <c r="XC6" s="632"/>
      <c r="XD6" s="631"/>
      <c r="XE6" s="632"/>
      <c r="XF6" s="631"/>
      <c r="XG6" s="632"/>
      <c r="XH6" s="631"/>
      <c r="XI6" s="632"/>
      <c r="XJ6" s="631"/>
      <c r="XK6" s="632"/>
      <c r="XL6" s="631"/>
      <c r="XM6" s="632"/>
      <c r="XN6" s="631"/>
      <c r="XO6" s="632"/>
      <c r="XP6" s="631"/>
      <c r="XQ6" s="632"/>
      <c r="XR6" s="631"/>
      <c r="XS6" s="632"/>
      <c r="XT6" s="631"/>
      <c r="XU6" s="632"/>
      <c r="XV6" s="631"/>
      <c r="XW6" s="632"/>
      <c r="XX6" s="631"/>
      <c r="XY6" s="632"/>
      <c r="XZ6" s="631"/>
      <c r="YA6" s="632"/>
      <c r="YB6" s="631"/>
      <c r="YC6" s="632"/>
      <c r="YD6" s="631"/>
      <c r="YE6" s="632"/>
      <c r="YF6" s="631"/>
      <c r="YG6" s="632"/>
      <c r="YH6" s="631"/>
      <c r="YI6" s="632"/>
      <c r="YJ6" s="631"/>
      <c r="YK6" s="632"/>
      <c r="YL6" s="631"/>
      <c r="YM6" s="632"/>
      <c r="YN6" s="631"/>
      <c r="YO6" s="632"/>
      <c r="YP6" s="631"/>
      <c r="YQ6" s="632"/>
      <c r="YR6" s="631"/>
      <c r="YS6" s="632"/>
      <c r="YT6" s="631"/>
      <c r="YU6" s="632"/>
      <c r="YV6" s="631"/>
      <c r="YW6" s="632"/>
      <c r="YX6" s="631"/>
      <c r="YY6" s="632"/>
      <c r="YZ6" s="631"/>
      <c r="ZA6" s="632"/>
      <c r="ZB6" s="631"/>
      <c r="ZC6" s="632"/>
      <c r="ZD6" s="631"/>
      <c r="ZE6" s="632"/>
      <c r="ZF6" s="631"/>
      <c r="ZG6" s="632"/>
      <c r="ZH6" s="631"/>
      <c r="ZI6" s="632"/>
      <c r="ZJ6" s="631"/>
      <c r="ZK6" s="632"/>
      <c r="ZL6" s="631"/>
      <c r="ZM6" s="632"/>
      <c r="ZN6" s="631"/>
      <c r="ZO6" s="632"/>
      <c r="ZP6" s="631"/>
      <c r="ZQ6" s="632"/>
      <c r="ZR6" s="631"/>
      <c r="ZS6" s="632"/>
      <c r="ZT6" s="631"/>
      <c r="ZU6" s="632"/>
      <c r="ZV6" s="631"/>
      <c r="ZW6" s="632"/>
      <c r="ZX6" s="631"/>
      <c r="ZY6" s="632"/>
      <c r="ZZ6" s="631"/>
      <c r="AAA6" s="632"/>
      <c r="AAB6" s="631"/>
      <c r="AAC6" s="632"/>
      <c r="AAD6" s="631"/>
      <c r="AAE6" s="632"/>
      <c r="AAF6" s="631"/>
      <c r="AAG6" s="632"/>
      <c r="AAH6" s="631"/>
      <c r="AAI6" s="632"/>
      <c r="AAJ6" s="631"/>
      <c r="AAK6" s="632"/>
      <c r="AAL6" s="631"/>
      <c r="AAM6" s="632"/>
      <c r="AAN6" s="631"/>
      <c r="AAO6" s="632"/>
      <c r="AAP6" s="631"/>
      <c r="AAQ6" s="632"/>
      <c r="AAR6" s="631"/>
      <c r="AAS6" s="632"/>
      <c r="AAT6" s="631"/>
      <c r="AAU6" s="632"/>
      <c r="AAV6" s="631"/>
      <c r="AAW6" s="632"/>
      <c r="AAX6" s="631"/>
      <c r="AAY6" s="632"/>
      <c r="AAZ6" s="631"/>
      <c r="ABA6" s="632"/>
      <c r="ABB6" s="631"/>
      <c r="ABC6" s="632"/>
      <c r="ABD6" s="631"/>
      <c r="ABE6" s="632"/>
      <c r="ABF6" s="631"/>
      <c r="ABG6" s="632"/>
      <c r="ABH6" s="631"/>
      <c r="ABI6" s="632"/>
      <c r="ABJ6" s="631"/>
      <c r="ABK6" s="632"/>
      <c r="ABL6" s="631"/>
      <c r="ABM6" s="632"/>
      <c r="ABN6" s="631"/>
      <c r="ABO6" s="632"/>
      <c r="ABP6" s="631"/>
      <c r="ABQ6" s="632"/>
      <c r="ABR6" s="631"/>
      <c r="ABS6" s="632"/>
      <c r="ABT6" s="631"/>
      <c r="ABU6" s="632"/>
      <c r="ABV6" s="631"/>
      <c r="ABW6" s="632"/>
      <c r="ABX6" s="631"/>
      <c r="ABY6" s="632"/>
      <c r="ABZ6" s="631"/>
      <c r="ACA6" s="632"/>
      <c r="ACB6" s="631"/>
      <c r="ACC6" s="632"/>
      <c r="ACD6" s="631"/>
      <c r="ACE6" s="632"/>
      <c r="ACF6" s="631"/>
      <c r="ACG6" s="632"/>
      <c r="ACH6" s="631"/>
      <c r="ACI6" s="632"/>
      <c r="ACJ6" s="631"/>
      <c r="ACK6" s="632"/>
      <c r="ACL6" s="631"/>
      <c r="ACM6" s="632"/>
      <c r="ACN6" s="631"/>
      <c r="ACO6" s="632"/>
      <c r="ACP6" s="631"/>
      <c r="ACQ6" s="632"/>
      <c r="ACR6" s="631"/>
      <c r="ACS6" s="632"/>
      <c r="ACT6" s="631"/>
      <c r="ACU6" s="632"/>
      <c r="ACV6" s="631"/>
      <c r="ACW6" s="632"/>
      <c r="ACX6" s="631"/>
      <c r="ACY6" s="632"/>
      <c r="ACZ6" s="631"/>
      <c r="ADA6" s="632"/>
      <c r="ADB6" s="631"/>
      <c r="ADC6" s="632"/>
      <c r="ADD6" s="631"/>
      <c r="ADE6" s="632"/>
      <c r="ADF6" s="631"/>
      <c r="ADG6" s="632"/>
      <c r="ADH6" s="631"/>
      <c r="ADI6" s="632"/>
      <c r="ADJ6" s="631"/>
      <c r="ADK6" s="632"/>
      <c r="ADL6" s="631"/>
      <c r="ADM6" s="632"/>
      <c r="ADN6" s="631"/>
      <c r="ADO6" s="632"/>
      <c r="ADP6" s="631"/>
      <c r="ADQ6" s="632"/>
      <c r="ADR6" s="631"/>
      <c r="ADS6" s="632"/>
      <c r="ADT6" s="631"/>
      <c r="ADU6" s="632"/>
      <c r="ADV6" s="631"/>
      <c r="ADW6" s="632"/>
      <c r="ADX6" s="631"/>
      <c r="ADY6" s="632"/>
      <c r="ADZ6" s="631"/>
      <c r="AEA6" s="632"/>
      <c r="AEB6" s="631"/>
      <c r="AEC6" s="632"/>
      <c r="AED6" s="631"/>
      <c r="AEE6" s="632"/>
      <c r="AEF6" s="631"/>
      <c r="AEG6" s="632"/>
      <c r="AEH6" s="631"/>
      <c r="AEI6" s="632"/>
      <c r="AEJ6" s="631"/>
      <c r="AEK6" s="632"/>
      <c r="AEL6" s="631"/>
      <c r="AEM6" s="632"/>
      <c r="AEN6" s="631"/>
      <c r="AEO6" s="632"/>
      <c r="AEP6" s="631"/>
      <c r="AEQ6" s="632"/>
      <c r="AER6" s="631"/>
      <c r="AES6" s="632"/>
      <c r="AET6" s="631"/>
      <c r="AEU6" s="632"/>
      <c r="AEV6" s="631"/>
      <c r="AEW6" s="632"/>
      <c r="AEX6" s="631"/>
      <c r="AEY6" s="632"/>
      <c r="AEZ6" s="631"/>
      <c r="AFA6" s="632"/>
      <c r="AFB6" s="631"/>
      <c r="AFC6" s="632"/>
      <c r="AFD6" s="631"/>
      <c r="AFE6" s="632"/>
      <c r="AFF6" s="631"/>
      <c r="AFG6" s="632"/>
      <c r="AFH6" s="631"/>
      <c r="AFI6" s="632"/>
      <c r="AFJ6" s="631"/>
      <c r="AFK6" s="632"/>
      <c r="AFL6" s="631"/>
      <c r="AFM6" s="632"/>
      <c r="AFN6" s="631"/>
      <c r="AFO6" s="632"/>
      <c r="AFP6" s="631"/>
      <c r="AFQ6" s="632"/>
      <c r="AFR6" s="631"/>
      <c r="AFS6" s="632"/>
      <c r="AFT6" s="631"/>
      <c r="AFU6" s="632"/>
      <c r="AFV6" s="631"/>
      <c r="AFW6" s="632"/>
      <c r="AFX6" s="631"/>
      <c r="AFY6" s="632"/>
      <c r="AFZ6" s="631"/>
      <c r="AGA6" s="632"/>
      <c r="AGB6" s="631"/>
      <c r="AGC6" s="632"/>
      <c r="AGD6" s="631"/>
      <c r="AGE6" s="632"/>
      <c r="AGF6" s="631"/>
      <c r="AGG6" s="632"/>
      <c r="AGH6" s="631"/>
      <c r="AGI6" s="632"/>
      <c r="AGJ6" s="631"/>
      <c r="AGK6" s="632"/>
      <c r="AGL6" s="631"/>
      <c r="AGM6" s="632"/>
      <c r="AGN6" s="631"/>
      <c r="AGO6" s="632"/>
      <c r="AGP6" s="631"/>
      <c r="AGQ6" s="632"/>
      <c r="AGR6" s="631"/>
      <c r="AGS6" s="632"/>
      <c r="AGT6" s="631"/>
      <c r="AGU6" s="632"/>
      <c r="AGV6" s="631"/>
      <c r="AGW6" s="632"/>
      <c r="AGX6" s="631"/>
      <c r="AGY6" s="632"/>
      <c r="AGZ6" s="631"/>
      <c r="AHA6" s="632"/>
      <c r="AHB6" s="631"/>
      <c r="AHC6" s="632"/>
      <c r="AHD6" s="631"/>
      <c r="AHE6" s="632"/>
      <c r="AHF6" s="631"/>
      <c r="AHG6" s="632"/>
      <c r="AHH6" s="631"/>
      <c r="AHI6" s="632"/>
      <c r="AHJ6" s="631"/>
      <c r="AHK6" s="632"/>
      <c r="AHL6" s="631"/>
      <c r="AHM6" s="632"/>
      <c r="AHN6" s="631"/>
      <c r="AHO6" s="632"/>
      <c r="AHP6" s="631"/>
      <c r="AHQ6" s="632"/>
      <c r="AHR6" s="631"/>
      <c r="AHS6" s="632"/>
      <c r="AHT6" s="631"/>
      <c r="AHU6" s="632"/>
      <c r="AHV6" s="631"/>
      <c r="AHW6" s="632"/>
      <c r="AHX6" s="631"/>
      <c r="AHY6" s="632"/>
      <c r="AHZ6" s="631"/>
      <c r="AIA6" s="632"/>
      <c r="AIB6" s="631"/>
      <c r="AIC6" s="632"/>
      <c r="AID6" s="631"/>
      <c r="AIE6" s="632"/>
      <c r="AIF6" s="631"/>
      <c r="AIG6" s="632"/>
      <c r="AIH6" s="631"/>
      <c r="AII6" s="632"/>
      <c r="AIJ6" s="631"/>
      <c r="AIK6" s="632"/>
      <c r="AIL6" s="631"/>
      <c r="AIM6" s="632"/>
      <c r="AIN6" s="631"/>
      <c r="AIO6" s="632"/>
      <c r="AIP6" s="631"/>
      <c r="AIQ6" s="632"/>
      <c r="AIR6" s="631"/>
      <c r="AIS6" s="632"/>
      <c r="AIT6" s="631"/>
      <c r="AIU6" s="632"/>
      <c r="AIV6" s="631"/>
      <c r="AIW6" s="632"/>
      <c r="AIX6" s="631"/>
      <c r="AIY6" s="632"/>
      <c r="AIZ6" s="631"/>
      <c r="AJA6" s="632"/>
      <c r="AJB6" s="631"/>
      <c r="AJC6" s="632"/>
      <c r="AJD6" s="631"/>
      <c r="AJE6" s="632"/>
      <c r="AJF6" s="631"/>
      <c r="AJG6" s="632"/>
      <c r="AJH6" s="631"/>
      <c r="AJI6" s="632"/>
      <c r="AJJ6" s="631"/>
      <c r="AJK6" s="632"/>
      <c r="AJL6" s="631"/>
      <c r="AJM6" s="632"/>
      <c r="AJN6" s="631"/>
      <c r="AJO6" s="632"/>
      <c r="AJP6" s="631"/>
      <c r="AJQ6" s="632"/>
      <c r="AJR6" s="631"/>
      <c r="AJS6" s="632"/>
      <c r="AJT6" s="631"/>
      <c r="AJU6" s="632"/>
      <c r="AJV6" s="631"/>
      <c r="AJW6" s="632"/>
      <c r="AJX6" s="631"/>
      <c r="AJY6" s="632"/>
      <c r="AJZ6" s="631"/>
      <c r="AKA6" s="632"/>
      <c r="AKB6" s="631"/>
      <c r="AKC6" s="632"/>
      <c r="AKD6" s="631"/>
      <c r="AKE6" s="632"/>
      <c r="AKF6" s="631"/>
      <c r="AKG6" s="632"/>
      <c r="AKH6" s="631"/>
      <c r="AKI6" s="632"/>
      <c r="AKJ6" s="631"/>
      <c r="AKK6" s="632"/>
      <c r="AKL6" s="631"/>
      <c r="AKM6" s="632"/>
      <c r="AKN6" s="631"/>
      <c r="AKO6" s="632"/>
      <c r="AKP6" s="631"/>
      <c r="AKQ6" s="632"/>
      <c r="AKR6" s="631"/>
      <c r="AKS6" s="632"/>
      <c r="AKT6" s="631"/>
      <c r="AKU6" s="632"/>
      <c r="AKV6" s="631"/>
      <c r="AKW6" s="632"/>
      <c r="AKX6" s="631"/>
      <c r="AKY6" s="632"/>
      <c r="AKZ6" s="631"/>
      <c r="ALA6" s="632"/>
      <c r="ALB6" s="631"/>
      <c r="ALC6" s="632"/>
      <c r="ALD6" s="631"/>
      <c r="ALE6" s="632"/>
      <c r="ALF6" s="631"/>
      <c r="ALG6" s="632"/>
      <c r="ALH6" s="631"/>
      <c r="ALI6" s="632"/>
      <c r="ALJ6" s="631"/>
      <c r="ALK6" s="632"/>
      <c r="ALL6" s="631"/>
      <c r="ALM6" s="632"/>
      <c r="ALN6" s="631"/>
      <c r="ALO6" s="632"/>
      <c r="ALP6" s="631"/>
      <c r="ALQ6" s="632"/>
      <c r="ALR6" s="631"/>
      <c r="ALS6" s="632"/>
      <c r="ALT6" s="631"/>
      <c r="ALU6" s="632"/>
      <c r="ALV6" s="631"/>
      <c r="ALW6" s="632"/>
      <c r="ALX6" s="631"/>
      <c r="ALY6" s="632"/>
      <c r="ALZ6" s="631"/>
      <c r="AMA6" s="632"/>
      <c r="AMB6" s="631"/>
      <c r="AMC6" s="632"/>
      <c r="AMD6" s="631"/>
      <c r="AME6" s="632"/>
      <c r="AMF6" s="631"/>
      <c r="AMG6" s="632"/>
      <c r="AMH6" s="631"/>
      <c r="AMI6" s="632"/>
      <c r="AMJ6" s="631"/>
      <c r="AMK6" s="632"/>
      <c r="AML6" s="631"/>
      <c r="AMM6" s="632"/>
      <c r="AMN6" s="631"/>
      <c r="AMO6" s="632"/>
      <c r="AMP6" s="631"/>
      <c r="AMQ6" s="632"/>
      <c r="AMR6" s="631"/>
      <c r="AMS6" s="632"/>
      <c r="AMT6" s="631"/>
      <c r="AMU6" s="632"/>
      <c r="AMV6" s="631"/>
      <c r="AMW6" s="632"/>
      <c r="AMX6" s="631"/>
      <c r="AMY6" s="632"/>
      <c r="AMZ6" s="631"/>
      <c r="ANA6" s="632"/>
      <c r="ANB6" s="631"/>
      <c r="ANC6" s="632"/>
      <c r="AND6" s="631"/>
      <c r="ANE6" s="632"/>
      <c r="ANF6" s="631"/>
      <c r="ANG6" s="632"/>
      <c r="ANH6" s="631"/>
      <c r="ANI6" s="632"/>
      <c r="ANJ6" s="631"/>
      <c r="ANK6" s="632"/>
      <c r="ANL6" s="631"/>
      <c r="ANM6" s="632"/>
      <c r="ANN6" s="631"/>
      <c r="ANO6" s="632"/>
      <c r="ANP6" s="631"/>
      <c r="ANQ6" s="632"/>
      <c r="ANR6" s="631"/>
      <c r="ANS6" s="632"/>
      <c r="ANT6" s="631"/>
      <c r="ANU6" s="632"/>
      <c r="ANV6" s="631"/>
      <c r="ANW6" s="632"/>
      <c r="ANX6" s="631"/>
      <c r="ANY6" s="632"/>
      <c r="ANZ6" s="631"/>
      <c r="AOA6" s="632"/>
      <c r="AOB6" s="631"/>
      <c r="AOC6" s="632"/>
      <c r="AOD6" s="631"/>
      <c r="AOE6" s="632"/>
      <c r="AOF6" s="631"/>
      <c r="AOG6" s="632"/>
      <c r="AOH6" s="631"/>
      <c r="AOI6" s="632"/>
      <c r="AOJ6" s="631"/>
      <c r="AOK6" s="632"/>
      <c r="AOL6" s="631"/>
      <c r="AOM6" s="632"/>
      <c r="AON6" s="631"/>
      <c r="AOO6" s="632"/>
      <c r="AOP6" s="631"/>
      <c r="AOQ6" s="632"/>
      <c r="AOR6" s="631"/>
      <c r="AOS6" s="632"/>
      <c r="AOT6" s="631"/>
      <c r="AOU6" s="632"/>
      <c r="AOV6" s="631"/>
      <c r="AOW6" s="632"/>
      <c r="AOX6" s="631"/>
      <c r="AOY6" s="632"/>
      <c r="AOZ6" s="631"/>
      <c r="APA6" s="632"/>
      <c r="APB6" s="631"/>
      <c r="APC6" s="632"/>
      <c r="APD6" s="631"/>
      <c r="APE6" s="632"/>
      <c r="APF6" s="631"/>
      <c r="APG6" s="632"/>
      <c r="APH6" s="631"/>
      <c r="API6" s="632"/>
      <c r="APJ6" s="631"/>
      <c r="APK6" s="632"/>
      <c r="APL6" s="631"/>
      <c r="APM6" s="632"/>
      <c r="APN6" s="631"/>
      <c r="APO6" s="632"/>
      <c r="APP6" s="631"/>
      <c r="APQ6" s="632"/>
      <c r="APR6" s="631"/>
      <c r="APS6" s="632"/>
      <c r="APT6" s="631"/>
      <c r="APU6" s="632"/>
      <c r="APV6" s="631"/>
      <c r="APW6" s="632"/>
      <c r="APX6" s="631"/>
      <c r="APY6" s="632"/>
      <c r="APZ6" s="631"/>
      <c r="AQA6" s="632"/>
      <c r="AQB6" s="631"/>
      <c r="AQC6" s="632"/>
      <c r="AQD6" s="631"/>
      <c r="AQE6" s="632"/>
      <c r="AQF6" s="631"/>
      <c r="AQG6" s="632"/>
      <c r="AQH6" s="631"/>
      <c r="AQI6" s="632"/>
      <c r="AQJ6" s="631"/>
      <c r="AQK6" s="632"/>
      <c r="AQL6" s="631"/>
      <c r="AQM6" s="632"/>
      <c r="AQN6" s="631"/>
      <c r="AQO6" s="632"/>
      <c r="AQP6" s="631"/>
      <c r="AQQ6" s="632"/>
      <c r="AQR6" s="631"/>
      <c r="AQS6" s="632"/>
      <c r="AQT6" s="631"/>
      <c r="AQU6" s="632"/>
      <c r="AQV6" s="631"/>
      <c r="AQW6" s="632"/>
      <c r="AQX6" s="631"/>
      <c r="AQY6" s="632"/>
      <c r="AQZ6" s="631"/>
      <c r="ARA6" s="632"/>
      <c r="ARB6" s="631"/>
      <c r="ARC6" s="632"/>
      <c r="ARD6" s="631"/>
      <c r="ARE6" s="632"/>
      <c r="ARF6" s="631"/>
      <c r="ARG6" s="632"/>
      <c r="ARH6" s="631"/>
      <c r="ARI6" s="632"/>
      <c r="ARJ6" s="631"/>
      <c r="ARK6" s="632"/>
      <c r="ARL6" s="631"/>
      <c r="ARM6" s="632"/>
      <c r="ARN6" s="631"/>
      <c r="ARO6" s="632"/>
      <c r="ARP6" s="631"/>
      <c r="ARQ6" s="632"/>
      <c r="ARR6" s="631"/>
      <c r="ARS6" s="632"/>
      <c r="ART6" s="631"/>
      <c r="ARU6" s="632"/>
      <c r="ARV6" s="631"/>
      <c r="ARW6" s="632"/>
      <c r="ARX6" s="631"/>
      <c r="ARY6" s="632"/>
      <c r="ARZ6" s="631"/>
      <c r="ASA6" s="632"/>
      <c r="ASB6" s="631"/>
      <c r="ASC6" s="632"/>
      <c r="ASD6" s="631"/>
      <c r="ASE6" s="632"/>
      <c r="ASF6" s="631"/>
      <c r="ASG6" s="632"/>
      <c r="ASH6" s="631"/>
      <c r="ASI6" s="632"/>
      <c r="ASJ6" s="631"/>
      <c r="ASK6" s="632"/>
      <c r="ASL6" s="631"/>
      <c r="ASM6" s="632"/>
      <c r="ASN6" s="631"/>
      <c r="ASO6" s="632"/>
      <c r="ASP6" s="631"/>
      <c r="ASQ6" s="632"/>
      <c r="ASR6" s="631"/>
      <c r="ASS6" s="632"/>
      <c r="AST6" s="631"/>
      <c r="ASU6" s="632"/>
      <c r="ASV6" s="631"/>
      <c r="ASW6" s="632"/>
      <c r="ASX6" s="631"/>
      <c r="ASY6" s="632"/>
      <c r="ASZ6" s="631"/>
      <c r="ATA6" s="632"/>
      <c r="ATB6" s="631"/>
      <c r="ATC6" s="632"/>
      <c r="ATD6" s="631"/>
      <c r="ATE6" s="632"/>
      <c r="ATF6" s="631"/>
      <c r="ATG6" s="632"/>
      <c r="ATH6" s="631"/>
      <c r="ATI6" s="632"/>
      <c r="ATJ6" s="631"/>
      <c r="ATK6" s="632"/>
      <c r="ATL6" s="631"/>
      <c r="ATM6" s="632"/>
      <c r="ATN6" s="631"/>
      <c r="ATO6" s="632"/>
      <c r="ATP6" s="631"/>
      <c r="ATQ6" s="632"/>
      <c r="ATR6" s="631"/>
      <c r="ATS6" s="632"/>
      <c r="ATT6" s="631"/>
      <c r="ATU6" s="632"/>
      <c r="ATV6" s="631"/>
      <c r="ATW6" s="632"/>
      <c r="ATX6" s="631"/>
      <c r="ATY6" s="632"/>
      <c r="ATZ6" s="631"/>
      <c r="AUA6" s="632"/>
      <c r="AUB6" s="631"/>
      <c r="AUC6" s="632"/>
      <c r="AUD6" s="631"/>
      <c r="AUE6" s="632"/>
      <c r="AUF6" s="631"/>
      <c r="AUG6" s="632"/>
      <c r="AUH6" s="631"/>
      <c r="AUI6" s="632"/>
      <c r="AUJ6" s="631"/>
      <c r="AUK6" s="632"/>
      <c r="AUL6" s="631"/>
      <c r="AUM6" s="632"/>
      <c r="AUN6" s="631"/>
      <c r="AUO6" s="632"/>
      <c r="AUP6" s="631"/>
      <c r="AUQ6" s="632"/>
      <c r="AUR6" s="631"/>
      <c r="AUS6" s="632"/>
      <c r="AUT6" s="631"/>
      <c r="AUU6" s="632"/>
      <c r="AUV6" s="631"/>
      <c r="AUW6" s="632"/>
      <c r="AUX6" s="631"/>
      <c r="AUY6" s="632"/>
      <c r="AUZ6" s="631"/>
      <c r="AVA6" s="632"/>
      <c r="AVB6" s="631"/>
      <c r="AVC6" s="632"/>
      <c r="AVD6" s="631"/>
      <c r="AVE6" s="632"/>
      <c r="AVF6" s="631"/>
      <c r="AVG6" s="632"/>
      <c r="AVH6" s="631"/>
      <c r="AVI6" s="632"/>
      <c r="AVJ6" s="631"/>
      <c r="AVK6" s="632"/>
      <c r="AVL6" s="631"/>
      <c r="AVM6" s="632"/>
      <c r="AVN6" s="631"/>
      <c r="AVO6" s="632"/>
      <c r="AVP6" s="631"/>
      <c r="AVQ6" s="632"/>
      <c r="AVR6" s="631"/>
      <c r="AVS6" s="632"/>
      <c r="AVT6" s="631"/>
      <c r="AVU6" s="632"/>
      <c r="AVV6" s="631"/>
      <c r="AVW6" s="632"/>
      <c r="AVX6" s="631"/>
      <c r="AVY6" s="632"/>
      <c r="AVZ6" s="631"/>
      <c r="AWA6" s="632"/>
      <c r="AWB6" s="631"/>
      <c r="AWC6" s="632"/>
      <c r="AWD6" s="631"/>
      <c r="AWE6" s="632"/>
      <c r="AWF6" s="631"/>
      <c r="AWG6" s="632"/>
      <c r="AWH6" s="631"/>
      <c r="AWI6" s="632"/>
      <c r="AWJ6" s="631"/>
      <c r="AWK6" s="632"/>
      <c r="AWL6" s="631"/>
      <c r="AWM6" s="632"/>
      <c r="AWN6" s="631"/>
      <c r="AWO6" s="632"/>
      <c r="AWP6" s="631"/>
      <c r="AWQ6" s="632"/>
      <c r="AWR6" s="631"/>
      <c r="AWS6" s="632"/>
      <c r="AWT6" s="631"/>
      <c r="AWU6" s="632"/>
      <c r="AWV6" s="631"/>
      <c r="AWW6" s="632"/>
      <c r="AWX6" s="631"/>
      <c r="AWY6" s="632"/>
      <c r="AWZ6" s="631"/>
      <c r="AXA6" s="632"/>
      <c r="AXB6" s="631"/>
      <c r="AXC6" s="632"/>
      <c r="AXD6" s="631"/>
      <c r="AXE6" s="632"/>
      <c r="AXF6" s="631"/>
      <c r="AXG6" s="632"/>
      <c r="AXH6" s="631"/>
      <c r="AXI6" s="632"/>
      <c r="AXJ6" s="631"/>
      <c r="AXK6" s="632"/>
      <c r="AXL6" s="631"/>
      <c r="AXM6" s="632"/>
      <c r="AXN6" s="631"/>
      <c r="AXO6" s="632"/>
      <c r="AXP6" s="631"/>
      <c r="AXQ6" s="632"/>
      <c r="AXR6" s="631"/>
      <c r="AXS6" s="632"/>
      <c r="AXT6" s="631"/>
      <c r="AXU6" s="632"/>
      <c r="AXV6" s="631"/>
      <c r="AXW6" s="632"/>
      <c r="AXX6" s="631"/>
      <c r="AXY6" s="632"/>
      <c r="AXZ6" s="631"/>
      <c r="AYA6" s="632"/>
      <c r="AYB6" s="631"/>
      <c r="AYC6" s="632"/>
      <c r="AYD6" s="631"/>
      <c r="AYE6" s="632"/>
      <c r="AYF6" s="631"/>
      <c r="AYG6" s="632"/>
      <c r="AYH6" s="631"/>
      <c r="AYI6" s="632"/>
      <c r="AYJ6" s="631"/>
      <c r="AYK6" s="632"/>
      <c r="AYL6" s="631"/>
      <c r="AYM6" s="632"/>
      <c r="AYN6" s="631"/>
      <c r="AYO6" s="632"/>
      <c r="AYP6" s="631"/>
      <c r="AYQ6" s="632"/>
      <c r="AYR6" s="631"/>
      <c r="AYS6" s="632"/>
      <c r="AYT6" s="631"/>
      <c r="AYU6" s="632"/>
      <c r="AYV6" s="631"/>
      <c r="AYW6" s="632"/>
      <c r="AYX6" s="631"/>
      <c r="AYY6" s="632"/>
      <c r="AYZ6" s="631"/>
      <c r="AZA6" s="632"/>
      <c r="AZB6" s="631"/>
      <c r="AZC6" s="632"/>
      <c r="AZD6" s="631"/>
      <c r="AZE6" s="632"/>
      <c r="AZF6" s="631"/>
      <c r="AZG6" s="632"/>
      <c r="AZH6" s="631"/>
      <c r="AZI6" s="632"/>
      <c r="AZJ6" s="631"/>
      <c r="AZK6" s="632"/>
      <c r="AZL6" s="631"/>
      <c r="AZM6" s="632"/>
      <c r="AZN6" s="631"/>
      <c r="AZO6" s="632"/>
      <c r="AZP6" s="631"/>
      <c r="AZQ6" s="632"/>
      <c r="AZR6" s="631"/>
      <c r="AZS6" s="632"/>
      <c r="AZT6" s="631"/>
      <c r="AZU6" s="632"/>
      <c r="AZV6" s="631"/>
      <c r="AZW6" s="632"/>
      <c r="AZX6" s="631"/>
      <c r="AZY6" s="632"/>
      <c r="AZZ6" s="631"/>
      <c r="BAA6" s="632"/>
      <c r="BAB6" s="631"/>
      <c r="BAC6" s="632"/>
      <c r="BAD6" s="631"/>
      <c r="BAE6" s="632"/>
      <c r="BAF6" s="631"/>
      <c r="BAG6" s="632"/>
      <c r="BAH6" s="631"/>
      <c r="BAI6" s="632"/>
      <c r="BAJ6" s="631"/>
      <c r="BAK6" s="632"/>
      <c r="BAL6" s="631"/>
      <c r="BAM6" s="632"/>
      <c r="BAN6" s="631"/>
      <c r="BAO6" s="632"/>
      <c r="BAP6" s="631"/>
      <c r="BAQ6" s="632"/>
      <c r="BAR6" s="631"/>
      <c r="BAS6" s="632"/>
      <c r="BAT6" s="631"/>
      <c r="BAU6" s="632"/>
      <c r="BAV6" s="631"/>
      <c r="BAW6" s="632"/>
      <c r="BAX6" s="631"/>
      <c r="BAY6" s="632"/>
      <c r="BAZ6" s="631"/>
      <c r="BBA6" s="632"/>
      <c r="BBB6" s="631"/>
      <c r="BBC6" s="632"/>
      <c r="BBD6" s="631"/>
      <c r="BBE6" s="632"/>
      <c r="BBF6" s="631"/>
      <c r="BBG6" s="632"/>
      <c r="BBH6" s="631"/>
      <c r="BBI6" s="632"/>
      <c r="BBJ6" s="631"/>
      <c r="BBK6" s="632"/>
      <c r="BBL6" s="631"/>
      <c r="BBM6" s="632"/>
      <c r="BBN6" s="631"/>
      <c r="BBO6" s="632"/>
      <c r="BBP6" s="631"/>
      <c r="BBQ6" s="632"/>
      <c r="BBR6" s="631"/>
      <c r="BBS6" s="632"/>
      <c r="BBT6" s="631"/>
      <c r="BBU6" s="632"/>
      <c r="BBV6" s="631"/>
      <c r="BBW6" s="632"/>
      <c r="BBX6" s="631"/>
      <c r="BBY6" s="632"/>
      <c r="BBZ6" s="631"/>
      <c r="BCA6" s="632"/>
      <c r="BCB6" s="631"/>
      <c r="BCC6" s="632"/>
      <c r="BCD6" s="631"/>
      <c r="BCE6" s="632"/>
      <c r="BCF6" s="631"/>
      <c r="BCG6" s="632"/>
      <c r="BCH6" s="631"/>
      <c r="BCI6" s="632"/>
      <c r="BCJ6" s="631"/>
      <c r="BCK6" s="632"/>
      <c r="BCL6" s="631"/>
      <c r="BCM6" s="632"/>
      <c r="BCN6" s="631"/>
      <c r="BCO6" s="632"/>
      <c r="BCP6" s="631"/>
      <c r="BCQ6" s="632"/>
      <c r="BCR6" s="631"/>
      <c r="BCS6" s="632"/>
      <c r="BCT6" s="631"/>
      <c r="BCU6" s="632"/>
      <c r="BCV6" s="631"/>
      <c r="BCW6" s="632"/>
      <c r="BCX6" s="631"/>
      <c r="BCY6" s="632"/>
      <c r="BCZ6" s="631"/>
      <c r="BDA6" s="632"/>
      <c r="BDB6" s="631"/>
      <c r="BDC6" s="632"/>
      <c r="BDD6" s="631"/>
      <c r="BDE6" s="632"/>
      <c r="BDF6" s="631"/>
      <c r="BDG6" s="632"/>
      <c r="BDH6" s="631"/>
      <c r="BDI6" s="632"/>
      <c r="BDJ6" s="631"/>
      <c r="BDK6" s="632"/>
      <c r="BDL6" s="631"/>
      <c r="BDM6" s="632"/>
      <c r="BDN6" s="631"/>
      <c r="BDO6" s="632"/>
      <c r="BDP6" s="631"/>
      <c r="BDQ6" s="632"/>
      <c r="BDR6" s="631"/>
      <c r="BDS6" s="632"/>
      <c r="BDT6" s="631"/>
      <c r="BDU6" s="632"/>
      <c r="BDV6" s="631"/>
      <c r="BDW6" s="632"/>
      <c r="BDX6" s="631"/>
      <c r="BDY6" s="632"/>
      <c r="BDZ6" s="631"/>
      <c r="BEA6" s="632"/>
      <c r="BEB6" s="631"/>
      <c r="BEC6" s="632"/>
      <c r="BED6" s="631"/>
      <c r="BEE6" s="632"/>
      <c r="BEF6" s="631"/>
      <c r="BEG6" s="632"/>
      <c r="BEH6" s="631"/>
      <c r="BEI6" s="632"/>
      <c r="BEJ6" s="631"/>
      <c r="BEK6" s="632"/>
      <c r="BEL6" s="631"/>
      <c r="BEM6" s="632"/>
      <c r="BEN6" s="631"/>
      <c r="BEO6" s="632"/>
      <c r="BEP6" s="631"/>
      <c r="BEQ6" s="632"/>
      <c r="BER6" s="631"/>
      <c r="BES6" s="632"/>
      <c r="BET6" s="631"/>
      <c r="BEU6" s="632"/>
      <c r="BEV6" s="631"/>
      <c r="BEW6" s="632"/>
      <c r="BEX6" s="631"/>
      <c r="BEY6" s="632"/>
      <c r="BEZ6" s="631"/>
      <c r="BFA6" s="632"/>
      <c r="BFB6" s="631"/>
      <c r="BFC6" s="632"/>
      <c r="BFD6" s="631"/>
      <c r="BFE6" s="632"/>
      <c r="BFF6" s="631"/>
      <c r="BFG6" s="632"/>
      <c r="BFH6" s="631"/>
      <c r="BFI6" s="632"/>
      <c r="BFJ6" s="631"/>
      <c r="BFK6" s="632"/>
      <c r="BFL6" s="631"/>
      <c r="BFM6" s="632"/>
      <c r="BFN6" s="631"/>
      <c r="BFO6" s="632"/>
      <c r="BFP6" s="631"/>
      <c r="BFQ6" s="632"/>
      <c r="BFR6" s="631"/>
      <c r="BFS6" s="632"/>
      <c r="BFT6" s="631"/>
      <c r="BFU6" s="632"/>
      <c r="BFV6" s="631"/>
      <c r="BFW6" s="632"/>
      <c r="BFX6" s="631"/>
      <c r="BFY6" s="632"/>
      <c r="BFZ6" s="631"/>
      <c r="BGA6" s="632"/>
      <c r="BGB6" s="631"/>
      <c r="BGC6" s="632"/>
      <c r="BGD6" s="631"/>
      <c r="BGE6" s="632"/>
      <c r="BGF6" s="631"/>
      <c r="BGG6" s="632"/>
      <c r="BGH6" s="631"/>
      <c r="BGI6" s="632"/>
      <c r="BGJ6" s="631"/>
      <c r="BGK6" s="632"/>
      <c r="BGL6" s="631"/>
      <c r="BGM6" s="632"/>
      <c r="BGN6" s="631"/>
      <c r="BGO6" s="632"/>
      <c r="BGP6" s="631"/>
      <c r="BGQ6" s="632"/>
      <c r="BGR6" s="631"/>
      <c r="BGS6" s="632"/>
      <c r="BGT6" s="631"/>
      <c r="BGU6" s="632"/>
      <c r="BGV6" s="631"/>
      <c r="BGW6" s="632"/>
      <c r="BGX6" s="631"/>
      <c r="BGY6" s="632"/>
      <c r="BGZ6" s="631"/>
      <c r="BHA6" s="632"/>
      <c r="BHB6" s="631"/>
      <c r="BHC6" s="632"/>
      <c r="BHD6" s="631"/>
      <c r="BHE6" s="632"/>
      <c r="BHF6" s="631"/>
      <c r="BHG6" s="632"/>
      <c r="BHH6" s="631"/>
      <c r="BHI6" s="632"/>
      <c r="BHJ6" s="631"/>
      <c r="BHK6" s="632"/>
      <c r="BHL6" s="631"/>
      <c r="BHM6" s="632"/>
      <c r="BHN6" s="631"/>
      <c r="BHO6" s="632"/>
      <c r="BHP6" s="631"/>
      <c r="BHQ6" s="632"/>
      <c r="BHR6" s="631"/>
      <c r="BHS6" s="632"/>
      <c r="BHT6" s="631"/>
      <c r="BHU6" s="632"/>
      <c r="BHV6" s="631"/>
      <c r="BHW6" s="632"/>
      <c r="BHX6" s="631"/>
      <c r="BHY6" s="632"/>
      <c r="BHZ6" s="631"/>
      <c r="BIA6" s="632"/>
      <c r="BIB6" s="631"/>
      <c r="BIC6" s="632"/>
      <c r="BID6" s="631"/>
      <c r="BIE6" s="632"/>
      <c r="BIF6" s="631"/>
      <c r="BIG6" s="632"/>
      <c r="BIH6" s="631"/>
      <c r="BII6" s="632"/>
      <c r="BIJ6" s="631"/>
      <c r="BIK6" s="632"/>
      <c r="BIL6" s="631"/>
      <c r="BIM6" s="632"/>
      <c r="BIN6" s="631"/>
      <c r="BIO6" s="632"/>
      <c r="BIP6" s="631"/>
      <c r="BIQ6" s="632"/>
      <c r="BIR6" s="631"/>
      <c r="BIS6" s="632"/>
      <c r="BIT6" s="631"/>
      <c r="BIU6" s="632"/>
      <c r="BIV6" s="631"/>
      <c r="BIW6" s="632"/>
      <c r="BIX6" s="631"/>
      <c r="BIY6" s="632"/>
      <c r="BIZ6" s="631"/>
      <c r="BJA6" s="632"/>
      <c r="BJB6" s="631"/>
      <c r="BJC6" s="632"/>
      <c r="BJD6" s="631"/>
      <c r="BJE6" s="632"/>
      <c r="BJF6" s="631"/>
      <c r="BJG6" s="632"/>
      <c r="BJH6" s="631"/>
      <c r="BJI6" s="632"/>
      <c r="BJJ6" s="631"/>
      <c r="BJK6" s="632"/>
      <c r="BJL6" s="631"/>
      <c r="BJM6" s="632"/>
      <c r="BJN6" s="631"/>
      <c r="BJO6" s="632"/>
      <c r="BJP6" s="631"/>
      <c r="BJQ6" s="632"/>
      <c r="BJR6" s="631"/>
      <c r="BJS6" s="632"/>
      <c r="BJT6" s="631"/>
      <c r="BJU6" s="632"/>
      <c r="BJV6" s="631"/>
      <c r="BJW6" s="632"/>
      <c r="BJX6" s="631"/>
      <c r="BJY6" s="632"/>
      <c r="BJZ6" s="631"/>
      <c r="BKA6" s="632"/>
      <c r="BKB6" s="631"/>
      <c r="BKC6" s="632"/>
      <c r="BKD6" s="631"/>
      <c r="BKE6" s="632"/>
      <c r="BKF6" s="631"/>
      <c r="BKG6" s="632"/>
      <c r="BKH6" s="631"/>
      <c r="BKI6" s="632"/>
      <c r="BKJ6" s="631"/>
      <c r="BKK6" s="632"/>
      <c r="BKL6" s="631"/>
      <c r="BKM6" s="632"/>
      <c r="BKN6" s="631"/>
      <c r="BKO6" s="632"/>
      <c r="BKP6" s="631"/>
      <c r="BKQ6" s="632"/>
      <c r="BKR6" s="631"/>
      <c r="BKS6" s="632"/>
      <c r="BKT6" s="631"/>
      <c r="BKU6" s="632"/>
      <c r="BKV6" s="631"/>
      <c r="BKW6" s="632"/>
      <c r="BKX6" s="631"/>
      <c r="BKY6" s="632"/>
      <c r="BKZ6" s="631"/>
      <c r="BLA6" s="632"/>
      <c r="BLB6" s="631"/>
      <c r="BLC6" s="632"/>
      <c r="BLD6" s="631"/>
      <c r="BLE6" s="632"/>
      <c r="BLF6" s="631"/>
      <c r="BLG6" s="632"/>
      <c r="BLH6" s="631"/>
      <c r="BLI6" s="632"/>
      <c r="BLJ6" s="631"/>
      <c r="BLK6" s="632"/>
      <c r="BLL6" s="631"/>
      <c r="BLM6" s="632"/>
      <c r="BLN6" s="631"/>
      <c r="BLO6" s="632"/>
      <c r="BLP6" s="631"/>
      <c r="BLQ6" s="632"/>
      <c r="BLR6" s="631"/>
      <c r="BLS6" s="632"/>
      <c r="BLT6" s="631"/>
      <c r="BLU6" s="632"/>
      <c r="BLV6" s="631"/>
      <c r="BLW6" s="632"/>
      <c r="BLX6" s="631"/>
      <c r="BLY6" s="632"/>
      <c r="BLZ6" s="631"/>
      <c r="BMA6" s="632"/>
      <c r="BMB6" s="631"/>
      <c r="BMC6" s="632"/>
      <c r="BMD6" s="631"/>
      <c r="BME6" s="632"/>
      <c r="BMF6" s="631"/>
      <c r="BMG6" s="632"/>
      <c r="BMH6" s="631"/>
      <c r="BMI6" s="632"/>
      <c r="BMJ6" s="631"/>
      <c r="BMK6" s="632"/>
      <c r="BML6" s="631"/>
      <c r="BMM6" s="632"/>
      <c r="BMN6" s="631"/>
      <c r="BMO6" s="632"/>
      <c r="BMP6" s="631"/>
      <c r="BMQ6" s="632"/>
      <c r="BMR6" s="631"/>
      <c r="BMS6" s="632"/>
      <c r="BMT6" s="631"/>
      <c r="BMU6" s="632"/>
      <c r="BMV6" s="631"/>
      <c r="BMW6" s="632"/>
      <c r="BMX6" s="631"/>
      <c r="BMY6" s="632"/>
      <c r="BMZ6" s="631"/>
      <c r="BNA6" s="632"/>
      <c r="BNB6" s="631"/>
      <c r="BNC6" s="632"/>
      <c r="BND6" s="631"/>
      <c r="BNE6" s="632"/>
      <c r="BNF6" s="631"/>
      <c r="BNG6" s="632"/>
      <c r="BNH6" s="631"/>
      <c r="BNI6" s="632"/>
      <c r="BNJ6" s="631"/>
      <c r="BNK6" s="632"/>
      <c r="BNL6" s="631"/>
      <c r="BNM6" s="632"/>
      <c r="BNN6" s="631"/>
      <c r="BNO6" s="632"/>
      <c r="BNP6" s="631"/>
      <c r="BNQ6" s="632"/>
      <c r="BNR6" s="631"/>
      <c r="BNS6" s="632"/>
      <c r="BNT6" s="631"/>
      <c r="BNU6" s="632"/>
      <c r="BNV6" s="631"/>
      <c r="BNW6" s="632"/>
      <c r="BNX6" s="631"/>
      <c r="BNY6" s="632"/>
      <c r="BNZ6" s="631"/>
      <c r="BOA6" s="632"/>
      <c r="BOB6" s="631"/>
      <c r="BOC6" s="632"/>
      <c r="BOD6" s="631"/>
      <c r="BOE6" s="632"/>
      <c r="BOF6" s="631"/>
      <c r="BOG6" s="632"/>
      <c r="BOH6" s="631"/>
      <c r="BOI6" s="632"/>
      <c r="BOJ6" s="631"/>
      <c r="BOK6" s="632"/>
      <c r="BOL6" s="631"/>
      <c r="BOM6" s="632"/>
      <c r="BON6" s="631"/>
      <c r="BOO6" s="632"/>
      <c r="BOP6" s="631"/>
      <c r="BOQ6" s="632"/>
      <c r="BOR6" s="631"/>
      <c r="BOS6" s="632"/>
      <c r="BOT6" s="631"/>
      <c r="BOU6" s="632"/>
      <c r="BOV6" s="631"/>
      <c r="BOW6" s="632"/>
      <c r="BOX6" s="631"/>
      <c r="BOY6" s="632"/>
      <c r="BOZ6" s="631"/>
      <c r="BPA6" s="632"/>
      <c r="BPB6" s="631"/>
      <c r="BPC6" s="632"/>
      <c r="BPD6" s="631"/>
      <c r="BPE6" s="632"/>
      <c r="BPF6" s="631"/>
      <c r="BPG6" s="632"/>
      <c r="BPH6" s="631"/>
      <c r="BPI6" s="632"/>
      <c r="BPJ6" s="631"/>
      <c r="BPK6" s="632"/>
      <c r="BPL6" s="631"/>
      <c r="BPM6" s="632"/>
      <c r="BPN6" s="631"/>
      <c r="BPO6" s="632"/>
      <c r="BPP6" s="631"/>
      <c r="BPQ6" s="632"/>
      <c r="BPR6" s="631"/>
      <c r="BPS6" s="632"/>
      <c r="BPT6" s="631"/>
      <c r="BPU6" s="632"/>
      <c r="BPV6" s="631"/>
      <c r="BPW6" s="632"/>
      <c r="BPX6" s="631"/>
      <c r="BPY6" s="632"/>
      <c r="BPZ6" s="631"/>
      <c r="BQA6" s="632"/>
      <c r="BQB6" s="631"/>
      <c r="BQC6" s="632"/>
      <c r="BQD6" s="631"/>
      <c r="BQE6" s="632"/>
      <c r="BQF6" s="631"/>
      <c r="BQG6" s="632"/>
      <c r="BQH6" s="631"/>
      <c r="BQI6" s="632"/>
      <c r="BQJ6" s="631"/>
      <c r="BQK6" s="632"/>
      <c r="BQL6" s="631"/>
      <c r="BQM6" s="632"/>
      <c r="BQN6" s="631"/>
      <c r="BQO6" s="632"/>
      <c r="BQP6" s="631"/>
      <c r="BQQ6" s="632"/>
      <c r="BQR6" s="631"/>
      <c r="BQS6" s="632"/>
      <c r="BQT6" s="631"/>
      <c r="BQU6" s="632"/>
      <c r="BQV6" s="631"/>
      <c r="BQW6" s="632"/>
      <c r="BQX6" s="631"/>
      <c r="BQY6" s="632"/>
      <c r="BQZ6" s="631"/>
      <c r="BRA6" s="632"/>
      <c r="BRB6" s="631"/>
      <c r="BRC6" s="632"/>
      <c r="BRD6" s="631"/>
      <c r="BRE6" s="632"/>
      <c r="BRF6" s="631"/>
      <c r="BRG6" s="632"/>
      <c r="BRH6" s="631"/>
      <c r="BRI6" s="632"/>
      <c r="BRJ6" s="631"/>
      <c r="BRK6" s="632"/>
      <c r="BRL6" s="631"/>
      <c r="BRM6" s="632"/>
      <c r="BRN6" s="631"/>
      <c r="BRO6" s="632"/>
      <c r="BRP6" s="631"/>
      <c r="BRQ6" s="632"/>
      <c r="BRR6" s="631"/>
      <c r="BRS6" s="632"/>
      <c r="BRT6" s="631"/>
      <c r="BRU6" s="632"/>
      <c r="BRV6" s="631"/>
      <c r="BRW6" s="632"/>
      <c r="BRX6" s="631"/>
      <c r="BRY6" s="632"/>
      <c r="BRZ6" s="631"/>
      <c r="BSA6" s="632"/>
      <c r="BSB6" s="631"/>
      <c r="BSC6" s="632"/>
      <c r="BSD6" s="631"/>
      <c r="BSE6" s="632"/>
      <c r="BSF6" s="631"/>
      <c r="BSG6" s="632"/>
      <c r="BSH6" s="631"/>
      <c r="BSI6" s="632"/>
      <c r="BSJ6" s="631"/>
      <c r="BSK6" s="632"/>
      <c r="BSL6" s="631"/>
      <c r="BSM6" s="632"/>
      <c r="BSN6" s="631"/>
      <c r="BSO6" s="632"/>
      <c r="BSP6" s="631"/>
      <c r="BSQ6" s="632"/>
      <c r="BSR6" s="631"/>
      <c r="BSS6" s="632"/>
      <c r="BST6" s="631"/>
      <c r="BSU6" s="632"/>
      <c r="BSV6" s="631"/>
      <c r="BSW6" s="632"/>
      <c r="BSX6" s="631"/>
      <c r="BSY6" s="632"/>
      <c r="BSZ6" s="631"/>
      <c r="BTA6" s="632"/>
      <c r="BTB6" s="631"/>
      <c r="BTC6" s="632"/>
      <c r="BTD6" s="631"/>
      <c r="BTE6" s="632"/>
      <c r="BTF6" s="631"/>
      <c r="BTG6" s="632"/>
      <c r="BTH6" s="631"/>
      <c r="BTI6" s="632"/>
      <c r="BTJ6" s="631"/>
      <c r="BTK6" s="632"/>
      <c r="BTL6" s="631"/>
      <c r="BTM6" s="632"/>
      <c r="BTN6" s="631"/>
      <c r="BTO6" s="632"/>
      <c r="BTP6" s="631"/>
      <c r="BTQ6" s="632"/>
      <c r="BTR6" s="631"/>
      <c r="BTS6" s="632"/>
      <c r="BTT6" s="631"/>
      <c r="BTU6" s="632"/>
      <c r="BTV6" s="631"/>
      <c r="BTW6" s="632"/>
      <c r="BTX6" s="631"/>
      <c r="BTY6" s="632"/>
      <c r="BTZ6" s="631"/>
      <c r="BUA6" s="632"/>
      <c r="BUB6" s="631"/>
      <c r="BUC6" s="632"/>
      <c r="BUD6" s="631"/>
      <c r="BUE6" s="632"/>
      <c r="BUF6" s="631"/>
      <c r="BUG6" s="632"/>
      <c r="BUH6" s="631"/>
      <c r="BUI6" s="632"/>
      <c r="BUJ6" s="631"/>
      <c r="BUK6" s="632"/>
      <c r="BUL6" s="631"/>
      <c r="BUM6" s="632"/>
      <c r="BUN6" s="631"/>
      <c r="BUO6" s="632"/>
      <c r="BUP6" s="631"/>
      <c r="BUQ6" s="632"/>
      <c r="BUR6" s="631"/>
      <c r="BUS6" s="632"/>
      <c r="BUT6" s="631"/>
      <c r="BUU6" s="632"/>
      <c r="BUV6" s="631"/>
      <c r="BUW6" s="632"/>
      <c r="BUX6" s="631"/>
      <c r="BUY6" s="632"/>
      <c r="BUZ6" s="631"/>
      <c r="BVA6" s="632"/>
      <c r="BVB6" s="631"/>
      <c r="BVC6" s="632"/>
      <c r="BVD6" s="631"/>
      <c r="BVE6" s="632"/>
      <c r="BVF6" s="631"/>
      <c r="BVG6" s="632"/>
      <c r="BVH6" s="631"/>
      <c r="BVI6" s="632"/>
      <c r="BVJ6" s="631"/>
      <c r="BVK6" s="632"/>
      <c r="BVL6" s="631"/>
      <c r="BVM6" s="632"/>
      <c r="BVN6" s="631"/>
      <c r="BVO6" s="632"/>
      <c r="BVP6" s="631"/>
      <c r="BVQ6" s="632"/>
      <c r="BVR6" s="631"/>
      <c r="BVS6" s="632"/>
      <c r="BVT6" s="631"/>
      <c r="BVU6" s="632"/>
      <c r="BVV6" s="631"/>
      <c r="BVW6" s="632"/>
      <c r="BVX6" s="631"/>
      <c r="BVY6" s="632"/>
      <c r="BVZ6" s="631"/>
      <c r="BWA6" s="632"/>
      <c r="BWB6" s="631"/>
      <c r="BWC6" s="632"/>
      <c r="BWD6" s="631"/>
      <c r="BWE6" s="632"/>
      <c r="BWF6" s="631"/>
      <c r="BWG6" s="632"/>
      <c r="BWH6" s="631"/>
      <c r="BWI6" s="632"/>
      <c r="BWJ6" s="631"/>
      <c r="BWK6" s="632"/>
      <c r="BWL6" s="631"/>
      <c r="BWM6" s="632"/>
      <c r="BWN6" s="631"/>
      <c r="BWO6" s="632"/>
      <c r="BWP6" s="631"/>
      <c r="BWQ6" s="632"/>
      <c r="BWR6" s="631"/>
      <c r="BWS6" s="632"/>
      <c r="BWT6" s="631"/>
      <c r="BWU6" s="632"/>
      <c r="BWV6" s="631"/>
      <c r="BWW6" s="632"/>
      <c r="BWX6" s="631"/>
      <c r="BWY6" s="632"/>
      <c r="BWZ6" s="631"/>
      <c r="BXA6" s="632"/>
      <c r="BXB6" s="631"/>
      <c r="BXC6" s="632"/>
      <c r="BXD6" s="631"/>
      <c r="BXE6" s="632"/>
      <c r="BXF6" s="631"/>
      <c r="BXG6" s="632"/>
      <c r="BXH6" s="631"/>
      <c r="BXI6" s="632"/>
      <c r="BXJ6" s="631"/>
      <c r="BXK6" s="632"/>
      <c r="BXL6" s="631"/>
      <c r="BXM6" s="632"/>
      <c r="BXN6" s="631"/>
      <c r="BXO6" s="632"/>
      <c r="BXP6" s="631"/>
      <c r="BXQ6" s="632"/>
      <c r="BXR6" s="631"/>
      <c r="BXS6" s="632"/>
      <c r="BXT6" s="631"/>
      <c r="BXU6" s="632"/>
      <c r="BXV6" s="631"/>
      <c r="BXW6" s="632"/>
      <c r="BXX6" s="631"/>
      <c r="BXY6" s="632"/>
      <c r="BXZ6" s="631"/>
      <c r="BYA6" s="632"/>
      <c r="BYB6" s="631"/>
      <c r="BYC6" s="632"/>
      <c r="BYD6" s="631"/>
      <c r="BYE6" s="632"/>
      <c r="BYF6" s="631"/>
      <c r="BYG6" s="632"/>
      <c r="BYH6" s="631"/>
      <c r="BYI6" s="632"/>
      <c r="BYJ6" s="631"/>
      <c r="BYK6" s="632"/>
      <c r="BYL6" s="631"/>
      <c r="BYM6" s="632"/>
      <c r="BYN6" s="631"/>
      <c r="BYO6" s="632"/>
      <c r="BYP6" s="631"/>
      <c r="BYQ6" s="632"/>
      <c r="BYR6" s="631"/>
      <c r="BYS6" s="632"/>
      <c r="BYT6" s="631"/>
      <c r="BYU6" s="632"/>
      <c r="BYV6" s="631"/>
      <c r="BYW6" s="632"/>
      <c r="BYX6" s="631"/>
      <c r="BYY6" s="632"/>
      <c r="BYZ6" s="631"/>
      <c r="BZA6" s="632"/>
      <c r="BZB6" s="631"/>
      <c r="BZC6" s="632"/>
      <c r="BZD6" s="631"/>
      <c r="BZE6" s="632"/>
      <c r="BZF6" s="631"/>
      <c r="BZG6" s="632"/>
      <c r="BZH6" s="631"/>
      <c r="BZI6" s="632"/>
      <c r="BZJ6" s="631"/>
      <c r="BZK6" s="632"/>
      <c r="BZL6" s="631"/>
      <c r="BZM6" s="632"/>
      <c r="BZN6" s="631"/>
      <c r="BZO6" s="632"/>
      <c r="BZP6" s="631"/>
      <c r="BZQ6" s="632"/>
      <c r="BZR6" s="631"/>
      <c r="BZS6" s="632"/>
      <c r="BZT6" s="631"/>
      <c r="BZU6" s="632"/>
      <c r="BZV6" s="631"/>
      <c r="BZW6" s="632"/>
      <c r="BZX6" s="631"/>
      <c r="BZY6" s="632"/>
      <c r="BZZ6" s="631"/>
      <c r="CAA6" s="632"/>
      <c r="CAB6" s="631"/>
      <c r="CAC6" s="632"/>
      <c r="CAD6" s="631"/>
      <c r="CAE6" s="632"/>
      <c r="CAF6" s="631"/>
      <c r="CAG6" s="632"/>
      <c r="CAH6" s="631"/>
      <c r="CAI6" s="632"/>
      <c r="CAJ6" s="631"/>
      <c r="CAK6" s="632"/>
      <c r="CAL6" s="631"/>
      <c r="CAM6" s="632"/>
      <c r="CAN6" s="631"/>
      <c r="CAO6" s="632"/>
      <c r="CAP6" s="631"/>
      <c r="CAQ6" s="632"/>
      <c r="CAR6" s="631"/>
      <c r="CAS6" s="632"/>
      <c r="CAT6" s="631"/>
      <c r="CAU6" s="632"/>
      <c r="CAV6" s="631"/>
      <c r="CAW6" s="632"/>
      <c r="CAX6" s="631"/>
      <c r="CAY6" s="632"/>
      <c r="CAZ6" s="631"/>
      <c r="CBA6" s="632"/>
      <c r="CBB6" s="631"/>
      <c r="CBC6" s="632"/>
      <c r="CBD6" s="631"/>
      <c r="CBE6" s="632"/>
      <c r="CBF6" s="631"/>
      <c r="CBG6" s="632"/>
      <c r="CBH6" s="631"/>
      <c r="CBI6" s="632"/>
      <c r="CBJ6" s="631"/>
      <c r="CBK6" s="632"/>
      <c r="CBL6" s="631"/>
      <c r="CBM6" s="632"/>
      <c r="CBN6" s="631"/>
      <c r="CBO6" s="632"/>
      <c r="CBP6" s="631"/>
      <c r="CBQ6" s="632"/>
      <c r="CBR6" s="631"/>
      <c r="CBS6" s="632"/>
      <c r="CBT6" s="631"/>
      <c r="CBU6" s="632"/>
      <c r="CBV6" s="631"/>
      <c r="CBW6" s="632"/>
      <c r="CBX6" s="631"/>
      <c r="CBY6" s="632"/>
      <c r="CBZ6" s="631"/>
      <c r="CCA6" s="632"/>
      <c r="CCB6" s="631"/>
      <c r="CCC6" s="632"/>
      <c r="CCD6" s="631"/>
      <c r="CCE6" s="632"/>
      <c r="CCF6" s="631"/>
      <c r="CCG6" s="632"/>
      <c r="CCH6" s="631"/>
      <c r="CCI6" s="632"/>
      <c r="CCJ6" s="631"/>
      <c r="CCK6" s="632"/>
      <c r="CCL6" s="631"/>
      <c r="CCM6" s="632"/>
      <c r="CCN6" s="631"/>
      <c r="CCO6" s="632"/>
      <c r="CCP6" s="631"/>
      <c r="CCQ6" s="632"/>
      <c r="CCR6" s="631"/>
      <c r="CCS6" s="632"/>
      <c r="CCT6" s="631"/>
      <c r="CCU6" s="632"/>
      <c r="CCV6" s="631"/>
      <c r="CCW6" s="632"/>
      <c r="CCX6" s="631"/>
      <c r="CCY6" s="632"/>
      <c r="CCZ6" s="631"/>
      <c r="CDA6" s="632"/>
      <c r="CDB6" s="631"/>
      <c r="CDC6" s="632"/>
      <c r="CDD6" s="631"/>
      <c r="CDE6" s="632"/>
      <c r="CDF6" s="631"/>
      <c r="CDG6" s="632"/>
      <c r="CDH6" s="631"/>
      <c r="CDI6" s="632"/>
      <c r="CDJ6" s="631"/>
      <c r="CDK6" s="632"/>
      <c r="CDL6" s="631"/>
      <c r="CDM6" s="632"/>
      <c r="CDN6" s="631"/>
      <c r="CDO6" s="632"/>
      <c r="CDP6" s="631"/>
      <c r="CDQ6" s="632"/>
      <c r="CDR6" s="631"/>
      <c r="CDS6" s="632"/>
      <c r="CDT6" s="631"/>
      <c r="CDU6" s="632"/>
      <c r="CDV6" s="631"/>
      <c r="CDW6" s="632"/>
      <c r="CDX6" s="631"/>
      <c r="CDY6" s="632"/>
      <c r="CDZ6" s="631"/>
      <c r="CEA6" s="632"/>
      <c r="CEB6" s="631"/>
      <c r="CEC6" s="632"/>
      <c r="CED6" s="631"/>
      <c r="CEE6" s="632"/>
      <c r="CEF6" s="631"/>
      <c r="CEG6" s="632"/>
      <c r="CEH6" s="631"/>
      <c r="CEI6" s="632"/>
      <c r="CEJ6" s="631"/>
      <c r="CEK6" s="632"/>
      <c r="CEL6" s="631"/>
      <c r="CEM6" s="632"/>
      <c r="CEN6" s="631"/>
      <c r="CEO6" s="632"/>
      <c r="CEP6" s="631"/>
      <c r="CEQ6" s="632"/>
      <c r="CER6" s="631"/>
      <c r="CES6" s="632"/>
      <c r="CET6" s="631"/>
      <c r="CEU6" s="632"/>
      <c r="CEV6" s="631"/>
      <c r="CEW6" s="632"/>
      <c r="CEX6" s="631"/>
      <c r="CEY6" s="632"/>
      <c r="CEZ6" s="631"/>
      <c r="CFA6" s="632"/>
      <c r="CFB6" s="631"/>
      <c r="CFC6" s="632"/>
      <c r="CFD6" s="631"/>
      <c r="CFE6" s="632"/>
      <c r="CFF6" s="631"/>
      <c r="CFG6" s="632"/>
      <c r="CFH6" s="631"/>
      <c r="CFI6" s="632"/>
      <c r="CFJ6" s="631"/>
      <c r="CFK6" s="632"/>
      <c r="CFL6" s="631"/>
      <c r="CFM6" s="632"/>
      <c r="CFN6" s="631"/>
      <c r="CFO6" s="632"/>
      <c r="CFP6" s="631"/>
      <c r="CFQ6" s="632"/>
      <c r="CFR6" s="631"/>
      <c r="CFS6" s="632"/>
      <c r="CFT6" s="631"/>
      <c r="CFU6" s="632"/>
      <c r="CFV6" s="631"/>
      <c r="CFW6" s="632"/>
      <c r="CFX6" s="631"/>
      <c r="CFY6" s="632"/>
      <c r="CFZ6" s="631"/>
      <c r="CGA6" s="632"/>
      <c r="CGB6" s="631"/>
      <c r="CGC6" s="632"/>
      <c r="CGD6" s="631"/>
      <c r="CGE6" s="632"/>
      <c r="CGF6" s="631"/>
      <c r="CGG6" s="632"/>
      <c r="CGH6" s="631"/>
      <c r="CGI6" s="632"/>
      <c r="CGJ6" s="631"/>
      <c r="CGK6" s="632"/>
      <c r="CGL6" s="631"/>
      <c r="CGM6" s="632"/>
      <c r="CGN6" s="631"/>
      <c r="CGO6" s="632"/>
      <c r="CGP6" s="631"/>
      <c r="CGQ6" s="632"/>
      <c r="CGR6" s="631"/>
      <c r="CGS6" s="632"/>
      <c r="CGT6" s="631"/>
      <c r="CGU6" s="632"/>
      <c r="CGV6" s="631"/>
      <c r="CGW6" s="632"/>
      <c r="CGX6" s="631"/>
      <c r="CGY6" s="632"/>
      <c r="CGZ6" s="631"/>
      <c r="CHA6" s="632"/>
      <c r="CHB6" s="631"/>
      <c r="CHC6" s="632"/>
      <c r="CHD6" s="631"/>
      <c r="CHE6" s="632"/>
      <c r="CHF6" s="631"/>
      <c r="CHG6" s="632"/>
      <c r="CHH6" s="631"/>
      <c r="CHI6" s="632"/>
      <c r="CHJ6" s="631"/>
      <c r="CHK6" s="632"/>
      <c r="CHL6" s="631"/>
      <c r="CHM6" s="632"/>
      <c r="CHN6" s="631"/>
      <c r="CHO6" s="632"/>
      <c r="CHP6" s="631"/>
      <c r="CHQ6" s="632"/>
      <c r="CHR6" s="631"/>
      <c r="CHS6" s="632"/>
      <c r="CHT6" s="631"/>
      <c r="CHU6" s="632"/>
      <c r="CHV6" s="631"/>
      <c r="CHW6" s="632"/>
      <c r="CHX6" s="631"/>
      <c r="CHY6" s="632"/>
      <c r="CHZ6" s="631"/>
      <c r="CIA6" s="632"/>
      <c r="CIB6" s="631"/>
      <c r="CIC6" s="632"/>
      <c r="CID6" s="631"/>
      <c r="CIE6" s="632"/>
      <c r="CIF6" s="631"/>
      <c r="CIG6" s="632"/>
      <c r="CIH6" s="631"/>
      <c r="CII6" s="632"/>
      <c r="CIJ6" s="631"/>
      <c r="CIK6" s="632"/>
      <c r="CIL6" s="631"/>
      <c r="CIM6" s="632"/>
      <c r="CIN6" s="631"/>
      <c r="CIO6" s="632"/>
      <c r="CIP6" s="631"/>
      <c r="CIQ6" s="632"/>
      <c r="CIR6" s="631"/>
      <c r="CIS6" s="632"/>
      <c r="CIT6" s="631"/>
      <c r="CIU6" s="632"/>
      <c r="CIV6" s="631"/>
      <c r="CIW6" s="632"/>
      <c r="CIX6" s="631"/>
      <c r="CIY6" s="632"/>
      <c r="CIZ6" s="631"/>
      <c r="CJA6" s="632"/>
      <c r="CJB6" s="631"/>
      <c r="CJC6" s="632"/>
      <c r="CJD6" s="631"/>
      <c r="CJE6" s="632"/>
      <c r="CJF6" s="631"/>
      <c r="CJG6" s="632"/>
      <c r="CJH6" s="631"/>
      <c r="CJI6" s="632"/>
      <c r="CJJ6" s="631"/>
      <c r="CJK6" s="632"/>
      <c r="CJL6" s="631"/>
      <c r="CJM6" s="632"/>
      <c r="CJN6" s="631"/>
      <c r="CJO6" s="632"/>
      <c r="CJP6" s="631"/>
      <c r="CJQ6" s="632"/>
      <c r="CJR6" s="631"/>
      <c r="CJS6" s="632"/>
      <c r="CJT6" s="631"/>
      <c r="CJU6" s="632"/>
      <c r="CJV6" s="631"/>
      <c r="CJW6" s="632"/>
      <c r="CJX6" s="631"/>
      <c r="CJY6" s="632"/>
      <c r="CJZ6" s="631"/>
      <c r="CKA6" s="632"/>
      <c r="CKB6" s="631"/>
      <c r="CKC6" s="632"/>
      <c r="CKD6" s="631"/>
      <c r="CKE6" s="632"/>
      <c r="CKF6" s="631"/>
      <c r="CKG6" s="632"/>
      <c r="CKH6" s="631"/>
      <c r="CKI6" s="632"/>
      <c r="CKJ6" s="631"/>
      <c r="CKK6" s="632"/>
      <c r="CKL6" s="631"/>
      <c r="CKM6" s="632"/>
      <c r="CKN6" s="631"/>
      <c r="CKO6" s="632"/>
      <c r="CKP6" s="631"/>
      <c r="CKQ6" s="632"/>
      <c r="CKR6" s="631"/>
      <c r="CKS6" s="632"/>
      <c r="CKT6" s="631"/>
      <c r="CKU6" s="632"/>
      <c r="CKV6" s="631"/>
      <c r="CKW6" s="632"/>
      <c r="CKX6" s="631"/>
      <c r="CKY6" s="632"/>
      <c r="CKZ6" s="631"/>
      <c r="CLA6" s="632"/>
      <c r="CLB6" s="631"/>
      <c r="CLC6" s="632"/>
      <c r="CLD6" s="631"/>
      <c r="CLE6" s="632"/>
      <c r="CLF6" s="631"/>
      <c r="CLG6" s="632"/>
      <c r="CLH6" s="631"/>
      <c r="CLI6" s="632"/>
      <c r="CLJ6" s="631"/>
      <c r="CLK6" s="632"/>
      <c r="CLL6" s="631"/>
      <c r="CLM6" s="632"/>
      <c r="CLN6" s="631"/>
      <c r="CLO6" s="632"/>
      <c r="CLP6" s="631"/>
      <c r="CLQ6" s="632"/>
      <c r="CLR6" s="631"/>
      <c r="CLS6" s="632"/>
      <c r="CLT6" s="631"/>
      <c r="CLU6" s="632"/>
      <c r="CLV6" s="631"/>
      <c r="CLW6" s="632"/>
      <c r="CLX6" s="631"/>
      <c r="CLY6" s="632"/>
      <c r="CLZ6" s="631"/>
      <c r="CMA6" s="632"/>
      <c r="CMB6" s="631"/>
      <c r="CMC6" s="632"/>
      <c r="CMD6" s="631"/>
      <c r="CME6" s="632"/>
      <c r="CMF6" s="631"/>
      <c r="CMG6" s="632"/>
      <c r="CMH6" s="631"/>
      <c r="CMI6" s="632"/>
      <c r="CMJ6" s="631"/>
      <c r="CMK6" s="632"/>
      <c r="CML6" s="631"/>
      <c r="CMM6" s="632"/>
      <c r="CMN6" s="631"/>
      <c r="CMO6" s="632"/>
      <c r="CMP6" s="631"/>
      <c r="CMQ6" s="632"/>
      <c r="CMR6" s="631"/>
      <c r="CMS6" s="632"/>
      <c r="CMT6" s="631"/>
      <c r="CMU6" s="632"/>
      <c r="CMV6" s="631"/>
      <c r="CMW6" s="632"/>
      <c r="CMX6" s="631"/>
      <c r="CMY6" s="632"/>
      <c r="CMZ6" s="631"/>
      <c r="CNA6" s="632"/>
      <c r="CNB6" s="631"/>
      <c r="CNC6" s="632"/>
      <c r="CND6" s="631"/>
      <c r="CNE6" s="632"/>
      <c r="CNF6" s="631"/>
      <c r="CNG6" s="632"/>
      <c r="CNH6" s="631"/>
      <c r="CNI6" s="632"/>
      <c r="CNJ6" s="631"/>
      <c r="CNK6" s="632"/>
      <c r="CNL6" s="631"/>
      <c r="CNM6" s="632"/>
      <c r="CNN6" s="631"/>
      <c r="CNO6" s="632"/>
      <c r="CNP6" s="631"/>
      <c r="CNQ6" s="632"/>
      <c r="CNR6" s="631"/>
      <c r="CNS6" s="632"/>
      <c r="CNT6" s="631"/>
      <c r="CNU6" s="632"/>
      <c r="CNV6" s="631"/>
      <c r="CNW6" s="632"/>
      <c r="CNX6" s="631"/>
      <c r="CNY6" s="632"/>
      <c r="CNZ6" s="631"/>
      <c r="COA6" s="632"/>
      <c r="COB6" s="631"/>
      <c r="COC6" s="632"/>
      <c r="COD6" s="631"/>
      <c r="COE6" s="632"/>
      <c r="COF6" s="631"/>
      <c r="COG6" s="632"/>
      <c r="COH6" s="631"/>
      <c r="COI6" s="632"/>
      <c r="COJ6" s="631"/>
      <c r="COK6" s="632"/>
      <c r="COL6" s="631"/>
      <c r="COM6" s="632"/>
      <c r="CON6" s="631"/>
      <c r="COO6" s="632"/>
      <c r="COP6" s="631"/>
      <c r="COQ6" s="632"/>
      <c r="COR6" s="631"/>
      <c r="COS6" s="632"/>
      <c r="COT6" s="631"/>
      <c r="COU6" s="632"/>
      <c r="COV6" s="631"/>
      <c r="COW6" s="632"/>
      <c r="COX6" s="631"/>
      <c r="COY6" s="632"/>
      <c r="COZ6" s="631"/>
      <c r="CPA6" s="632"/>
      <c r="CPB6" s="631"/>
      <c r="CPC6" s="632"/>
      <c r="CPD6" s="631"/>
      <c r="CPE6" s="632"/>
      <c r="CPF6" s="631"/>
      <c r="CPG6" s="632"/>
      <c r="CPH6" s="631"/>
      <c r="CPI6" s="632"/>
      <c r="CPJ6" s="631"/>
      <c r="CPK6" s="632"/>
      <c r="CPL6" s="631"/>
      <c r="CPM6" s="632"/>
      <c r="CPN6" s="631"/>
      <c r="CPO6" s="632"/>
      <c r="CPP6" s="631"/>
      <c r="CPQ6" s="632"/>
      <c r="CPR6" s="631"/>
      <c r="CPS6" s="632"/>
      <c r="CPT6" s="631"/>
      <c r="CPU6" s="632"/>
      <c r="CPV6" s="631"/>
      <c r="CPW6" s="632"/>
      <c r="CPX6" s="631"/>
      <c r="CPY6" s="632"/>
      <c r="CPZ6" s="631"/>
      <c r="CQA6" s="632"/>
      <c r="CQB6" s="631"/>
      <c r="CQC6" s="632"/>
      <c r="CQD6" s="631"/>
      <c r="CQE6" s="632"/>
      <c r="CQF6" s="631"/>
      <c r="CQG6" s="632"/>
      <c r="CQH6" s="631"/>
      <c r="CQI6" s="632"/>
      <c r="CQJ6" s="631"/>
      <c r="CQK6" s="632"/>
      <c r="CQL6" s="631"/>
      <c r="CQM6" s="632"/>
      <c r="CQN6" s="631"/>
      <c r="CQO6" s="632"/>
      <c r="CQP6" s="631"/>
      <c r="CQQ6" s="632"/>
      <c r="CQR6" s="631"/>
      <c r="CQS6" s="632"/>
      <c r="CQT6" s="631"/>
      <c r="CQU6" s="632"/>
      <c r="CQV6" s="631"/>
      <c r="CQW6" s="632"/>
      <c r="CQX6" s="631"/>
      <c r="CQY6" s="632"/>
      <c r="CQZ6" s="631"/>
      <c r="CRA6" s="632"/>
      <c r="CRB6" s="631"/>
      <c r="CRC6" s="632"/>
      <c r="CRD6" s="631"/>
      <c r="CRE6" s="632"/>
      <c r="CRF6" s="631"/>
      <c r="CRG6" s="632"/>
      <c r="CRH6" s="631"/>
      <c r="CRI6" s="632"/>
      <c r="CRJ6" s="631"/>
      <c r="CRK6" s="632"/>
      <c r="CRL6" s="631"/>
      <c r="CRM6" s="632"/>
      <c r="CRN6" s="631"/>
      <c r="CRO6" s="632"/>
      <c r="CRP6" s="631"/>
      <c r="CRQ6" s="632"/>
      <c r="CRR6" s="631"/>
      <c r="CRS6" s="632"/>
      <c r="CRT6" s="631"/>
      <c r="CRU6" s="632"/>
      <c r="CRV6" s="631"/>
      <c r="CRW6" s="632"/>
      <c r="CRX6" s="631"/>
      <c r="CRY6" s="632"/>
      <c r="CRZ6" s="631"/>
      <c r="CSA6" s="632"/>
      <c r="CSB6" s="631"/>
      <c r="CSC6" s="632"/>
      <c r="CSD6" s="631"/>
      <c r="CSE6" s="632"/>
      <c r="CSF6" s="631"/>
      <c r="CSG6" s="632"/>
      <c r="CSH6" s="631"/>
      <c r="CSI6" s="632"/>
      <c r="CSJ6" s="631"/>
      <c r="CSK6" s="632"/>
      <c r="CSL6" s="631"/>
      <c r="CSM6" s="632"/>
      <c r="CSN6" s="631"/>
      <c r="CSO6" s="632"/>
      <c r="CSP6" s="631"/>
      <c r="CSQ6" s="632"/>
      <c r="CSR6" s="631"/>
      <c r="CSS6" s="632"/>
      <c r="CST6" s="631"/>
      <c r="CSU6" s="632"/>
      <c r="CSV6" s="631"/>
      <c r="CSW6" s="632"/>
      <c r="CSX6" s="631"/>
      <c r="CSY6" s="632"/>
      <c r="CSZ6" s="631"/>
      <c r="CTA6" s="632"/>
      <c r="CTB6" s="631"/>
      <c r="CTC6" s="632"/>
      <c r="CTD6" s="631"/>
      <c r="CTE6" s="632"/>
      <c r="CTF6" s="631"/>
      <c r="CTG6" s="632"/>
      <c r="CTH6" s="631"/>
      <c r="CTI6" s="632"/>
      <c r="CTJ6" s="631"/>
      <c r="CTK6" s="632"/>
      <c r="CTL6" s="631"/>
      <c r="CTM6" s="632"/>
      <c r="CTN6" s="631"/>
      <c r="CTO6" s="632"/>
      <c r="CTP6" s="631"/>
      <c r="CTQ6" s="632"/>
      <c r="CTR6" s="631"/>
      <c r="CTS6" s="632"/>
      <c r="CTT6" s="631"/>
      <c r="CTU6" s="632"/>
      <c r="CTV6" s="631"/>
      <c r="CTW6" s="632"/>
      <c r="CTX6" s="631"/>
      <c r="CTY6" s="632"/>
      <c r="CTZ6" s="631"/>
      <c r="CUA6" s="632"/>
      <c r="CUB6" s="631"/>
      <c r="CUC6" s="632"/>
      <c r="CUD6" s="631"/>
      <c r="CUE6" s="632"/>
      <c r="CUF6" s="631"/>
      <c r="CUG6" s="632"/>
      <c r="CUH6" s="631"/>
      <c r="CUI6" s="632"/>
      <c r="CUJ6" s="631"/>
      <c r="CUK6" s="632"/>
      <c r="CUL6" s="631"/>
      <c r="CUM6" s="632"/>
      <c r="CUN6" s="631"/>
      <c r="CUO6" s="632"/>
      <c r="CUP6" s="631"/>
      <c r="CUQ6" s="632"/>
      <c r="CUR6" s="631"/>
      <c r="CUS6" s="632"/>
      <c r="CUT6" s="631"/>
      <c r="CUU6" s="632"/>
      <c r="CUV6" s="631"/>
      <c r="CUW6" s="632"/>
      <c r="CUX6" s="631"/>
      <c r="CUY6" s="632"/>
      <c r="CUZ6" s="631"/>
      <c r="CVA6" s="632"/>
      <c r="CVB6" s="631"/>
      <c r="CVC6" s="632"/>
      <c r="CVD6" s="631"/>
      <c r="CVE6" s="632"/>
      <c r="CVF6" s="631"/>
      <c r="CVG6" s="632"/>
      <c r="CVH6" s="631"/>
      <c r="CVI6" s="632"/>
      <c r="CVJ6" s="631"/>
      <c r="CVK6" s="632"/>
      <c r="CVL6" s="631"/>
      <c r="CVM6" s="632"/>
      <c r="CVN6" s="631"/>
      <c r="CVO6" s="632"/>
      <c r="CVP6" s="631"/>
      <c r="CVQ6" s="632"/>
      <c r="CVR6" s="631"/>
      <c r="CVS6" s="632"/>
      <c r="CVT6" s="631"/>
      <c r="CVU6" s="632"/>
      <c r="CVV6" s="631"/>
      <c r="CVW6" s="632"/>
      <c r="CVX6" s="631"/>
      <c r="CVY6" s="632"/>
      <c r="CVZ6" s="631"/>
      <c r="CWA6" s="632"/>
      <c r="CWB6" s="631"/>
      <c r="CWC6" s="632"/>
      <c r="CWD6" s="631"/>
      <c r="CWE6" s="632"/>
      <c r="CWF6" s="631"/>
      <c r="CWG6" s="632"/>
      <c r="CWH6" s="631"/>
      <c r="CWI6" s="632"/>
      <c r="CWJ6" s="631"/>
      <c r="CWK6" s="632"/>
      <c r="CWL6" s="631"/>
      <c r="CWM6" s="632"/>
      <c r="CWN6" s="631"/>
      <c r="CWO6" s="632"/>
      <c r="CWP6" s="631"/>
      <c r="CWQ6" s="632"/>
      <c r="CWR6" s="631"/>
      <c r="CWS6" s="632"/>
      <c r="CWT6" s="631"/>
      <c r="CWU6" s="632"/>
      <c r="CWV6" s="631"/>
      <c r="CWW6" s="632"/>
      <c r="CWX6" s="631"/>
      <c r="CWY6" s="632"/>
      <c r="CWZ6" s="631"/>
      <c r="CXA6" s="632"/>
      <c r="CXB6" s="631"/>
      <c r="CXC6" s="632"/>
      <c r="CXD6" s="631"/>
      <c r="CXE6" s="632"/>
      <c r="CXF6" s="631"/>
      <c r="CXG6" s="632"/>
      <c r="CXH6" s="631"/>
      <c r="CXI6" s="632"/>
      <c r="CXJ6" s="631"/>
      <c r="CXK6" s="632"/>
      <c r="CXL6" s="631"/>
      <c r="CXM6" s="632"/>
      <c r="CXN6" s="631"/>
      <c r="CXO6" s="632"/>
      <c r="CXP6" s="631"/>
      <c r="CXQ6" s="632"/>
      <c r="CXR6" s="631"/>
      <c r="CXS6" s="632"/>
      <c r="CXT6" s="631"/>
      <c r="CXU6" s="632"/>
      <c r="CXV6" s="631"/>
      <c r="CXW6" s="632"/>
      <c r="CXX6" s="631"/>
      <c r="CXY6" s="632"/>
      <c r="CXZ6" s="631"/>
      <c r="CYA6" s="632"/>
      <c r="CYB6" s="631"/>
      <c r="CYC6" s="632"/>
      <c r="CYD6" s="631"/>
      <c r="CYE6" s="632"/>
      <c r="CYF6" s="631"/>
      <c r="CYG6" s="632"/>
      <c r="CYH6" s="631"/>
      <c r="CYI6" s="632"/>
      <c r="CYJ6" s="631"/>
      <c r="CYK6" s="632"/>
      <c r="CYL6" s="631"/>
      <c r="CYM6" s="632"/>
      <c r="CYN6" s="631"/>
      <c r="CYO6" s="632"/>
      <c r="CYP6" s="631"/>
      <c r="CYQ6" s="632"/>
      <c r="CYR6" s="631"/>
      <c r="CYS6" s="632"/>
      <c r="CYT6" s="631"/>
      <c r="CYU6" s="632"/>
      <c r="CYV6" s="631"/>
      <c r="CYW6" s="632"/>
      <c r="CYX6" s="631"/>
      <c r="CYY6" s="632"/>
      <c r="CYZ6" s="631"/>
      <c r="CZA6" s="632"/>
      <c r="CZB6" s="631"/>
      <c r="CZC6" s="632"/>
      <c r="CZD6" s="631"/>
      <c r="CZE6" s="632"/>
      <c r="CZF6" s="631"/>
      <c r="CZG6" s="632"/>
      <c r="CZH6" s="631"/>
      <c r="CZI6" s="632"/>
      <c r="CZJ6" s="631"/>
      <c r="CZK6" s="632"/>
      <c r="CZL6" s="631"/>
      <c r="CZM6" s="632"/>
      <c r="CZN6" s="631"/>
      <c r="CZO6" s="632"/>
      <c r="CZP6" s="631"/>
      <c r="CZQ6" s="632"/>
      <c r="CZR6" s="631"/>
      <c r="CZS6" s="632"/>
      <c r="CZT6" s="631"/>
      <c r="CZU6" s="632"/>
      <c r="CZV6" s="631"/>
      <c r="CZW6" s="632"/>
      <c r="CZX6" s="631"/>
      <c r="CZY6" s="632"/>
      <c r="CZZ6" s="631"/>
      <c r="DAA6" s="632"/>
      <c r="DAB6" s="631"/>
      <c r="DAC6" s="632"/>
      <c r="DAD6" s="631"/>
      <c r="DAE6" s="632"/>
      <c r="DAF6" s="631"/>
      <c r="DAG6" s="632"/>
      <c r="DAH6" s="631"/>
      <c r="DAI6" s="632"/>
      <c r="DAJ6" s="631"/>
      <c r="DAK6" s="632"/>
      <c r="DAL6" s="631"/>
      <c r="DAM6" s="632"/>
      <c r="DAN6" s="631"/>
      <c r="DAO6" s="632"/>
      <c r="DAP6" s="631"/>
      <c r="DAQ6" s="632"/>
      <c r="DAR6" s="631"/>
      <c r="DAS6" s="632"/>
      <c r="DAT6" s="631"/>
      <c r="DAU6" s="632"/>
      <c r="DAV6" s="631"/>
      <c r="DAW6" s="632"/>
      <c r="DAX6" s="631"/>
      <c r="DAY6" s="632"/>
      <c r="DAZ6" s="631"/>
      <c r="DBA6" s="632"/>
      <c r="DBB6" s="631"/>
      <c r="DBC6" s="632"/>
      <c r="DBD6" s="631"/>
      <c r="DBE6" s="632"/>
      <c r="DBF6" s="631"/>
      <c r="DBG6" s="632"/>
      <c r="DBH6" s="631"/>
      <c r="DBI6" s="632"/>
      <c r="DBJ6" s="631"/>
      <c r="DBK6" s="632"/>
      <c r="DBL6" s="631"/>
      <c r="DBM6" s="632"/>
      <c r="DBN6" s="631"/>
      <c r="DBO6" s="632"/>
      <c r="DBP6" s="631"/>
      <c r="DBQ6" s="632"/>
      <c r="DBR6" s="631"/>
      <c r="DBS6" s="632"/>
      <c r="DBT6" s="631"/>
      <c r="DBU6" s="632"/>
      <c r="DBV6" s="631"/>
      <c r="DBW6" s="632"/>
      <c r="DBX6" s="631"/>
      <c r="DBY6" s="632"/>
      <c r="DBZ6" s="631"/>
      <c r="DCA6" s="632"/>
      <c r="DCB6" s="631"/>
      <c r="DCC6" s="632"/>
      <c r="DCD6" s="631"/>
      <c r="DCE6" s="632"/>
      <c r="DCF6" s="631"/>
      <c r="DCG6" s="632"/>
      <c r="DCH6" s="631"/>
      <c r="DCI6" s="632"/>
      <c r="DCJ6" s="631"/>
      <c r="DCK6" s="632"/>
      <c r="DCL6" s="631"/>
      <c r="DCM6" s="632"/>
      <c r="DCN6" s="631"/>
      <c r="DCO6" s="632"/>
      <c r="DCP6" s="631"/>
      <c r="DCQ6" s="632"/>
      <c r="DCR6" s="631"/>
      <c r="DCS6" s="632"/>
      <c r="DCT6" s="631"/>
      <c r="DCU6" s="632"/>
      <c r="DCV6" s="631"/>
      <c r="DCW6" s="632"/>
      <c r="DCX6" s="631"/>
      <c r="DCY6" s="632"/>
      <c r="DCZ6" s="631"/>
      <c r="DDA6" s="632"/>
      <c r="DDB6" s="631"/>
      <c r="DDC6" s="632"/>
      <c r="DDD6" s="631"/>
      <c r="DDE6" s="632"/>
      <c r="DDF6" s="631"/>
      <c r="DDG6" s="632"/>
      <c r="DDH6" s="631"/>
      <c r="DDI6" s="632"/>
      <c r="DDJ6" s="631"/>
      <c r="DDK6" s="632"/>
      <c r="DDL6" s="631"/>
      <c r="DDM6" s="632"/>
      <c r="DDN6" s="631"/>
      <c r="DDO6" s="632"/>
      <c r="DDP6" s="631"/>
      <c r="DDQ6" s="632"/>
      <c r="DDR6" s="631"/>
      <c r="DDS6" s="632"/>
      <c r="DDT6" s="631"/>
      <c r="DDU6" s="632"/>
      <c r="DDV6" s="631"/>
      <c r="DDW6" s="632"/>
      <c r="DDX6" s="631"/>
      <c r="DDY6" s="632"/>
      <c r="DDZ6" s="631"/>
      <c r="DEA6" s="632"/>
      <c r="DEB6" s="631"/>
      <c r="DEC6" s="632"/>
      <c r="DED6" s="631"/>
      <c r="DEE6" s="632"/>
      <c r="DEF6" s="631"/>
      <c r="DEG6" s="632"/>
      <c r="DEH6" s="631"/>
      <c r="DEI6" s="632"/>
      <c r="DEJ6" s="631"/>
      <c r="DEK6" s="632"/>
      <c r="DEL6" s="631"/>
      <c r="DEM6" s="632"/>
      <c r="DEN6" s="631"/>
      <c r="DEO6" s="632"/>
      <c r="DEP6" s="631"/>
      <c r="DEQ6" s="632"/>
      <c r="DER6" s="631"/>
      <c r="DES6" s="632"/>
      <c r="DET6" s="631"/>
      <c r="DEU6" s="632"/>
      <c r="DEV6" s="631"/>
      <c r="DEW6" s="632"/>
      <c r="DEX6" s="631"/>
      <c r="DEY6" s="632"/>
      <c r="DEZ6" s="631"/>
      <c r="DFA6" s="632"/>
      <c r="DFB6" s="631"/>
      <c r="DFC6" s="632"/>
      <c r="DFD6" s="631"/>
      <c r="DFE6" s="632"/>
      <c r="DFF6" s="631"/>
      <c r="DFG6" s="632"/>
      <c r="DFH6" s="631"/>
      <c r="DFI6" s="632"/>
      <c r="DFJ6" s="631"/>
      <c r="DFK6" s="632"/>
      <c r="DFL6" s="631"/>
      <c r="DFM6" s="632"/>
      <c r="DFN6" s="631"/>
      <c r="DFO6" s="632"/>
      <c r="DFP6" s="631"/>
      <c r="DFQ6" s="632"/>
      <c r="DFR6" s="631"/>
      <c r="DFS6" s="632"/>
      <c r="DFT6" s="631"/>
      <c r="DFU6" s="632"/>
      <c r="DFV6" s="631"/>
      <c r="DFW6" s="632"/>
      <c r="DFX6" s="631"/>
      <c r="DFY6" s="632"/>
      <c r="DFZ6" s="631"/>
      <c r="DGA6" s="632"/>
      <c r="DGB6" s="631"/>
      <c r="DGC6" s="632"/>
      <c r="DGD6" s="631"/>
      <c r="DGE6" s="632"/>
      <c r="DGF6" s="631"/>
      <c r="DGG6" s="632"/>
      <c r="DGH6" s="631"/>
      <c r="DGI6" s="632"/>
      <c r="DGJ6" s="631"/>
      <c r="DGK6" s="632"/>
      <c r="DGL6" s="631"/>
      <c r="DGM6" s="632"/>
      <c r="DGN6" s="631"/>
      <c r="DGO6" s="632"/>
      <c r="DGP6" s="631"/>
      <c r="DGQ6" s="632"/>
      <c r="DGR6" s="631"/>
      <c r="DGS6" s="632"/>
      <c r="DGT6" s="631"/>
      <c r="DGU6" s="632"/>
      <c r="DGV6" s="631"/>
      <c r="DGW6" s="632"/>
      <c r="DGX6" s="631"/>
      <c r="DGY6" s="632"/>
      <c r="DGZ6" s="631"/>
      <c r="DHA6" s="632"/>
      <c r="DHB6" s="631"/>
      <c r="DHC6" s="632"/>
      <c r="DHD6" s="631"/>
      <c r="DHE6" s="632"/>
      <c r="DHF6" s="631"/>
      <c r="DHG6" s="632"/>
      <c r="DHH6" s="631"/>
      <c r="DHI6" s="632"/>
      <c r="DHJ6" s="631"/>
      <c r="DHK6" s="632"/>
      <c r="DHL6" s="631"/>
      <c r="DHM6" s="632"/>
      <c r="DHN6" s="631"/>
      <c r="DHO6" s="632"/>
      <c r="DHP6" s="631"/>
      <c r="DHQ6" s="632"/>
      <c r="DHR6" s="631"/>
      <c r="DHS6" s="632"/>
      <c r="DHT6" s="631"/>
      <c r="DHU6" s="632"/>
      <c r="DHV6" s="631"/>
      <c r="DHW6" s="632"/>
      <c r="DHX6" s="631"/>
      <c r="DHY6" s="632"/>
      <c r="DHZ6" s="631"/>
      <c r="DIA6" s="632"/>
      <c r="DIB6" s="631"/>
      <c r="DIC6" s="632"/>
      <c r="DID6" s="631"/>
      <c r="DIE6" s="632"/>
      <c r="DIF6" s="631"/>
      <c r="DIG6" s="632"/>
      <c r="DIH6" s="631"/>
      <c r="DII6" s="632"/>
      <c r="DIJ6" s="631"/>
      <c r="DIK6" s="632"/>
      <c r="DIL6" s="631"/>
      <c r="DIM6" s="632"/>
      <c r="DIN6" s="631"/>
      <c r="DIO6" s="632"/>
      <c r="DIP6" s="631"/>
      <c r="DIQ6" s="632"/>
      <c r="DIR6" s="631"/>
      <c r="DIS6" s="632"/>
      <c r="DIT6" s="631"/>
      <c r="DIU6" s="632"/>
      <c r="DIV6" s="631"/>
      <c r="DIW6" s="632"/>
      <c r="DIX6" s="631"/>
      <c r="DIY6" s="632"/>
      <c r="DIZ6" s="631"/>
      <c r="DJA6" s="632"/>
      <c r="DJB6" s="631"/>
      <c r="DJC6" s="632"/>
      <c r="DJD6" s="631"/>
      <c r="DJE6" s="632"/>
      <c r="DJF6" s="631"/>
      <c r="DJG6" s="632"/>
      <c r="DJH6" s="631"/>
      <c r="DJI6" s="632"/>
      <c r="DJJ6" s="631"/>
      <c r="DJK6" s="632"/>
      <c r="DJL6" s="631"/>
      <c r="DJM6" s="632"/>
      <c r="DJN6" s="631"/>
      <c r="DJO6" s="632"/>
      <c r="DJP6" s="631"/>
      <c r="DJQ6" s="632"/>
      <c r="DJR6" s="631"/>
      <c r="DJS6" s="632"/>
      <c r="DJT6" s="631"/>
      <c r="DJU6" s="632"/>
      <c r="DJV6" s="631"/>
      <c r="DJW6" s="632"/>
      <c r="DJX6" s="631"/>
      <c r="DJY6" s="632"/>
      <c r="DJZ6" s="631"/>
      <c r="DKA6" s="632"/>
      <c r="DKB6" s="631"/>
      <c r="DKC6" s="632"/>
      <c r="DKD6" s="631"/>
      <c r="DKE6" s="632"/>
      <c r="DKF6" s="631"/>
      <c r="DKG6" s="632"/>
      <c r="DKH6" s="631"/>
      <c r="DKI6" s="632"/>
      <c r="DKJ6" s="631"/>
      <c r="DKK6" s="632"/>
      <c r="DKL6" s="631"/>
      <c r="DKM6" s="632"/>
      <c r="DKN6" s="631"/>
      <c r="DKO6" s="632"/>
      <c r="DKP6" s="631"/>
      <c r="DKQ6" s="632"/>
      <c r="DKR6" s="631"/>
      <c r="DKS6" s="632"/>
      <c r="DKT6" s="631"/>
      <c r="DKU6" s="632"/>
      <c r="DKV6" s="631"/>
      <c r="DKW6" s="632"/>
      <c r="DKX6" s="631"/>
      <c r="DKY6" s="632"/>
      <c r="DKZ6" s="631"/>
      <c r="DLA6" s="632"/>
      <c r="DLB6" s="631"/>
      <c r="DLC6" s="632"/>
      <c r="DLD6" s="631"/>
      <c r="DLE6" s="632"/>
      <c r="DLF6" s="631"/>
      <c r="DLG6" s="632"/>
      <c r="DLH6" s="631"/>
      <c r="DLI6" s="632"/>
      <c r="DLJ6" s="631"/>
      <c r="DLK6" s="632"/>
      <c r="DLL6" s="631"/>
      <c r="DLM6" s="632"/>
      <c r="DLN6" s="631"/>
      <c r="DLO6" s="632"/>
      <c r="DLP6" s="631"/>
      <c r="DLQ6" s="632"/>
      <c r="DLR6" s="631"/>
      <c r="DLS6" s="632"/>
      <c r="DLT6" s="631"/>
      <c r="DLU6" s="632"/>
      <c r="DLV6" s="631"/>
      <c r="DLW6" s="632"/>
      <c r="DLX6" s="631"/>
      <c r="DLY6" s="632"/>
      <c r="DLZ6" s="631"/>
      <c r="DMA6" s="632"/>
      <c r="DMB6" s="631"/>
      <c r="DMC6" s="632"/>
      <c r="DMD6" s="631"/>
      <c r="DME6" s="632"/>
      <c r="DMF6" s="631"/>
      <c r="DMG6" s="632"/>
      <c r="DMH6" s="631"/>
      <c r="DMI6" s="632"/>
      <c r="DMJ6" s="631"/>
      <c r="DMK6" s="632"/>
      <c r="DML6" s="631"/>
      <c r="DMM6" s="632"/>
      <c r="DMN6" s="631"/>
      <c r="DMO6" s="632"/>
      <c r="DMP6" s="631"/>
      <c r="DMQ6" s="632"/>
      <c r="DMR6" s="631"/>
      <c r="DMS6" s="632"/>
      <c r="DMT6" s="631"/>
      <c r="DMU6" s="632"/>
      <c r="DMV6" s="631"/>
      <c r="DMW6" s="632"/>
      <c r="DMX6" s="631"/>
      <c r="DMY6" s="632"/>
      <c r="DMZ6" s="631"/>
      <c r="DNA6" s="632"/>
      <c r="DNB6" s="631"/>
      <c r="DNC6" s="632"/>
      <c r="DND6" s="631"/>
      <c r="DNE6" s="632"/>
      <c r="DNF6" s="631"/>
      <c r="DNG6" s="632"/>
      <c r="DNH6" s="631"/>
      <c r="DNI6" s="632"/>
      <c r="DNJ6" s="631"/>
      <c r="DNK6" s="632"/>
      <c r="DNL6" s="631"/>
      <c r="DNM6" s="632"/>
      <c r="DNN6" s="631"/>
      <c r="DNO6" s="632"/>
      <c r="DNP6" s="631"/>
      <c r="DNQ6" s="632"/>
      <c r="DNR6" s="631"/>
      <c r="DNS6" s="632"/>
      <c r="DNT6" s="631"/>
      <c r="DNU6" s="632"/>
      <c r="DNV6" s="631"/>
      <c r="DNW6" s="632"/>
      <c r="DNX6" s="631"/>
      <c r="DNY6" s="632"/>
      <c r="DNZ6" s="631"/>
      <c r="DOA6" s="632"/>
      <c r="DOB6" s="631"/>
      <c r="DOC6" s="632"/>
      <c r="DOD6" s="631"/>
      <c r="DOE6" s="632"/>
      <c r="DOF6" s="631"/>
      <c r="DOG6" s="632"/>
      <c r="DOH6" s="631"/>
      <c r="DOI6" s="632"/>
      <c r="DOJ6" s="631"/>
      <c r="DOK6" s="632"/>
      <c r="DOL6" s="631"/>
      <c r="DOM6" s="632"/>
      <c r="DON6" s="631"/>
      <c r="DOO6" s="632"/>
      <c r="DOP6" s="631"/>
      <c r="DOQ6" s="632"/>
      <c r="DOR6" s="631"/>
      <c r="DOS6" s="632"/>
      <c r="DOT6" s="631"/>
      <c r="DOU6" s="632"/>
      <c r="DOV6" s="631"/>
      <c r="DOW6" s="632"/>
      <c r="DOX6" s="631"/>
      <c r="DOY6" s="632"/>
      <c r="DOZ6" s="631"/>
      <c r="DPA6" s="632"/>
      <c r="DPB6" s="631"/>
      <c r="DPC6" s="632"/>
      <c r="DPD6" s="631"/>
      <c r="DPE6" s="632"/>
      <c r="DPF6" s="631"/>
      <c r="DPG6" s="632"/>
      <c r="DPH6" s="631"/>
      <c r="DPI6" s="632"/>
      <c r="DPJ6" s="631"/>
      <c r="DPK6" s="632"/>
      <c r="DPL6" s="631"/>
      <c r="DPM6" s="632"/>
      <c r="DPN6" s="631"/>
      <c r="DPO6" s="632"/>
      <c r="DPP6" s="631"/>
      <c r="DPQ6" s="632"/>
      <c r="DPR6" s="631"/>
      <c r="DPS6" s="632"/>
      <c r="DPT6" s="631"/>
      <c r="DPU6" s="632"/>
      <c r="DPV6" s="631"/>
      <c r="DPW6" s="632"/>
      <c r="DPX6" s="631"/>
      <c r="DPY6" s="632"/>
      <c r="DPZ6" s="631"/>
      <c r="DQA6" s="632"/>
      <c r="DQB6" s="631"/>
      <c r="DQC6" s="632"/>
      <c r="DQD6" s="631"/>
      <c r="DQE6" s="632"/>
      <c r="DQF6" s="631"/>
      <c r="DQG6" s="632"/>
      <c r="DQH6" s="631"/>
      <c r="DQI6" s="632"/>
      <c r="DQJ6" s="631"/>
      <c r="DQK6" s="632"/>
      <c r="DQL6" s="631"/>
      <c r="DQM6" s="632"/>
      <c r="DQN6" s="631"/>
      <c r="DQO6" s="632"/>
      <c r="DQP6" s="631"/>
      <c r="DQQ6" s="632"/>
      <c r="DQR6" s="631"/>
      <c r="DQS6" s="632"/>
      <c r="DQT6" s="631"/>
      <c r="DQU6" s="632"/>
      <c r="DQV6" s="631"/>
      <c r="DQW6" s="632"/>
      <c r="DQX6" s="631"/>
      <c r="DQY6" s="632"/>
      <c r="DQZ6" s="631"/>
      <c r="DRA6" s="632"/>
      <c r="DRB6" s="631"/>
      <c r="DRC6" s="632"/>
      <c r="DRD6" s="631"/>
      <c r="DRE6" s="632"/>
      <c r="DRF6" s="631"/>
      <c r="DRG6" s="632"/>
      <c r="DRH6" s="631"/>
      <c r="DRI6" s="632"/>
      <c r="DRJ6" s="631"/>
      <c r="DRK6" s="632"/>
      <c r="DRL6" s="631"/>
      <c r="DRM6" s="632"/>
      <c r="DRN6" s="631"/>
      <c r="DRO6" s="632"/>
      <c r="DRP6" s="631"/>
      <c r="DRQ6" s="632"/>
      <c r="DRR6" s="631"/>
      <c r="DRS6" s="632"/>
      <c r="DRT6" s="631"/>
      <c r="DRU6" s="632"/>
      <c r="DRV6" s="631"/>
      <c r="DRW6" s="632"/>
      <c r="DRX6" s="631"/>
      <c r="DRY6" s="632"/>
      <c r="DRZ6" s="631"/>
      <c r="DSA6" s="632"/>
      <c r="DSB6" s="631"/>
      <c r="DSC6" s="632"/>
      <c r="DSD6" s="631"/>
      <c r="DSE6" s="632"/>
      <c r="DSF6" s="631"/>
      <c r="DSG6" s="632"/>
      <c r="DSH6" s="631"/>
      <c r="DSI6" s="632"/>
      <c r="DSJ6" s="631"/>
      <c r="DSK6" s="632"/>
      <c r="DSL6" s="631"/>
      <c r="DSM6" s="632"/>
      <c r="DSN6" s="631"/>
      <c r="DSO6" s="632"/>
      <c r="DSP6" s="631"/>
      <c r="DSQ6" s="632"/>
      <c r="DSR6" s="631"/>
      <c r="DSS6" s="632"/>
      <c r="DST6" s="631"/>
      <c r="DSU6" s="632"/>
      <c r="DSV6" s="631"/>
      <c r="DSW6" s="632"/>
      <c r="DSX6" s="631"/>
      <c r="DSY6" s="632"/>
      <c r="DSZ6" s="631"/>
      <c r="DTA6" s="632"/>
      <c r="DTB6" s="631"/>
      <c r="DTC6" s="632"/>
      <c r="DTD6" s="631"/>
      <c r="DTE6" s="632"/>
      <c r="DTF6" s="631"/>
      <c r="DTG6" s="632"/>
      <c r="DTH6" s="631"/>
      <c r="DTI6" s="632"/>
      <c r="DTJ6" s="631"/>
      <c r="DTK6" s="632"/>
      <c r="DTL6" s="631"/>
      <c r="DTM6" s="632"/>
      <c r="DTN6" s="631"/>
      <c r="DTO6" s="632"/>
      <c r="DTP6" s="631"/>
      <c r="DTQ6" s="632"/>
      <c r="DTR6" s="631"/>
      <c r="DTS6" s="632"/>
      <c r="DTT6" s="631"/>
      <c r="DTU6" s="632"/>
      <c r="DTV6" s="631"/>
      <c r="DTW6" s="632"/>
      <c r="DTX6" s="631"/>
      <c r="DTY6" s="632"/>
      <c r="DTZ6" s="631"/>
      <c r="DUA6" s="632"/>
      <c r="DUB6" s="631"/>
      <c r="DUC6" s="632"/>
      <c r="DUD6" s="631"/>
      <c r="DUE6" s="632"/>
      <c r="DUF6" s="631"/>
      <c r="DUG6" s="632"/>
      <c r="DUH6" s="631"/>
      <c r="DUI6" s="632"/>
      <c r="DUJ6" s="631"/>
      <c r="DUK6" s="632"/>
      <c r="DUL6" s="631"/>
      <c r="DUM6" s="632"/>
      <c r="DUN6" s="631"/>
      <c r="DUO6" s="632"/>
      <c r="DUP6" s="631"/>
      <c r="DUQ6" s="632"/>
      <c r="DUR6" s="631"/>
      <c r="DUS6" s="632"/>
      <c r="DUT6" s="631"/>
      <c r="DUU6" s="632"/>
      <c r="DUV6" s="631"/>
      <c r="DUW6" s="632"/>
      <c r="DUX6" s="631"/>
      <c r="DUY6" s="632"/>
      <c r="DUZ6" s="631"/>
      <c r="DVA6" s="632"/>
      <c r="DVB6" s="631"/>
      <c r="DVC6" s="632"/>
      <c r="DVD6" s="631"/>
      <c r="DVE6" s="632"/>
      <c r="DVF6" s="631"/>
      <c r="DVG6" s="632"/>
      <c r="DVH6" s="631"/>
      <c r="DVI6" s="632"/>
      <c r="DVJ6" s="631"/>
      <c r="DVK6" s="632"/>
      <c r="DVL6" s="631"/>
      <c r="DVM6" s="632"/>
      <c r="DVN6" s="631"/>
      <c r="DVO6" s="632"/>
      <c r="DVP6" s="631"/>
      <c r="DVQ6" s="632"/>
      <c r="DVR6" s="631"/>
      <c r="DVS6" s="632"/>
      <c r="DVT6" s="631"/>
      <c r="DVU6" s="632"/>
      <c r="DVV6" s="631"/>
      <c r="DVW6" s="632"/>
      <c r="DVX6" s="631"/>
      <c r="DVY6" s="632"/>
      <c r="DVZ6" s="631"/>
      <c r="DWA6" s="632"/>
      <c r="DWB6" s="631"/>
      <c r="DWC6" s="632"/>
      <c r="DWD6" s="631"/>
      <c r="DWE6" s="632"/>
      <c r="DWF6" s="631"/>
      <c r="DWG6" s="632"/>
      <c r="DWH6" s="631"/>
      <c r="DWI6" s="632"/>
      <c r="DWJ6" s="631"/>
      <c r="DWK6" s="632"/>
      <c r="DWL6" s="631"/>
      <c r="DWM6" s="632"/>
      <c r="DWN6" s="631"/>
      <c r="DWO6" s="632"/>
      <c r="DWP6" s="631"/>
      <c r="DWQ6" s="632"/>
      <c r="DWR6" s="631"/>
      <c r="DWS6" s="632"/>
      <c r="DWT6" s="631"/>
      <c r="DWU6" s="632"/>
      <c r="DWV6" s="631"/>
      <c r="DWW6" s="632"/>
      <c r="DWX6" s="631"/>
      <c r="DWY6" s="632"/>
      <c r="DWZ6" s="631"/>
      <c r="DXA6" s="632"/>
      <c r="DXB6" s="631"/>
      <c r="DXC6" s="632"/>
      <c r="DXD6" s="631"/>
      <c r="DXE6" s="632"/>
      <c r="DXF6" s="631"/>
      <c r="DXG6" s="632"/>
      <c r="DXH6" s="631"/>
      <c r="DXI6" s="632"/>
      <c r="DXJ6" s="631"/>
      <c r="DXK6" s="632"/>
      <c r="DXL6" s="631"/>
      <c r="DXM6" s="632"/>
      <c r="DXN6" s="631"/>
      <c r="DXO6" s="632"/>
      <c r="DXP6" s="631"/>
      <c r="DXQ6" s="632"/>
      <c r="DXR6" s="631"/>
      <c r="DXS6" s="632"/>
      <c r="DXT6" s="631"/>
      <c r="DXU6" s="632"/>
      <c r="DXV6" s="631"/>
      <c r="DXW6" s="632"/>
      <c r="DXX6" s="631"/>
      <c r="DXY6" s="632"/>
      <c r="DXZ6" s="631"/>
      <c r="DYA6" s="632"/>
      <c r="DYB6" s="631"/>
      <c r="DYC6" s="632"/>
      <c r="DYD6" s="631"/>
      <c r="DYE6" s="632"/>
      <c r="DYF6" s="631"/>
      <c r="DYG6" s="632"/>
      <c r="DYH6" s="631"/>
      <c r="DYI6" s="632"/>
      <c r="DYJ6" s="631"/>
      <c r="DYK6" s="632"/>
      <c r="DYL6" s="631"/>
      <c r="DYM6" s="632"/>
      <c r="DYN6" s="631"/>
      <c r="DYO6" s="632"/>
      <c r="DYP6" s="631"/>
      <c r="DYQ6" s="632"/>
      <c r="DYR6" s="631"/>
      <c r="DYS6" s="632"/>
      <c r="DYT6" s="631"/>
      <c r="DYU6" s="632"/>
      <c r="DYV6" s="631"/>
      <c r="DYW6" s="632"/>
      <c r="DYX6" s="631"/>
      <c r="DYY6" s="632"/>
      <c r="DYZ6" s="631"/>
      <c r="DZA6" s="632"/>
      <c r="DZB6" s="631"/>
      <c r="DZC6" s="632"/>
      <c r="DZD6" s="631"/>
      <c r="DZE6" s="632"/>
      <c r="DZF6" s="631"/>
      <c r="DZG6" s="632"/>
      <c r="DZH6" s="631"/>
      <c r="DZI6" s="632"/>
      <c r="DZJ6" s="631"/>
      <c r="DZK6" s="632"/>
      <c r="DZL6" s="631"/>
      <c r="DZM6" s="632"/>
      <c r="DZN6" s="631"/>
      <c r="DZO6" s="632"/>
      <c r="DZP6" s="631"/>
      <c r="DZQ6" s="632"/>
      <c r="DZR6" s="631"/>
      <c r="DZS6" s="632"/>
      <c r="DZT6" s="631"/>
      <c r="DZU6" s="632"/>
      <c r="DZV6" s="631"/>
      <c r="DZW6" s="632"/>
      <c r="DZX6" s="631"/>
      <c r="DZY6" s="632"/>
      <c r="DZZ6" s="631"/>
      <c r="EAA6" s="632"/>
      <c r="EAB6" s="631"/>
      <c r="EAC6" s="632"/>
      <c r="EAD6" s="631"/>
      <c r="EAE6" s="632"/>
      <c r="EAF6" s="631"/>
      <c r="EAG6" s="632"/>
      <c r="EAH6" s="631"/>
      <c r="EAI6" s="632"/>
      <c r="EAJ6" s="631"/>
      <c r="EAK6" s="632"/>
      <c r="EAL6" s="631"/>
      <c r="EAM6" s="632"/>
      <c r="EAN6" s="631"/>
      <c r="EAO6" s="632"/>
      <c r="EAP6" s="631"/>
      <c r="EAQ6" s="632"/>
      <c r="EAR6" s="631"/>
      <c r="EAS6" s="632"/>
      <c r="EAT6" s="631"/>
      <c r="EAU6" s="632"/>
      <c r="EAV6" s="631"/>
      <c r="EAW6" s="632"/>
      <c r="EAX6" s="631"/>
      <c r="EAY6" s="632"/>
      <c r="EAZ6" s="631"/>
      <c r="EBA6" s="632"/>
      <c r="EBB6" s="631"/>
      <c r="EBC6" s="632"/>
      <c r="EBD6" s="631"/>
      <c r="EBE6" s="632"/>
      <c r="EBF6" s="631"/>
      <c r="EBG6" s="632"/>
      <c r="EBH6" s="631"/>
      <c r="EBI6" s="632"/>
      <c r="EBJ6" s="631"/>
      <c r="EBK6" s="632"/>
      <c r="EBL6" s="631"/>
      <c r="EBM6" s="632"/>
      <c r="EBN6" s="631"/>
      <c r="EBO6" s="632"/>
      <c r="EBP6" s="631"/>
      <c r="EBQ6" s="632"/>
      <c r="EBR6" s="631"/>
      <c r="EBS6" s="632"/>
      <c r="EBT6" s="631"/>
      <c r="EBU6" s="632"/>
      <c r="EBV6" s="631"/>
      <c r="EBW6" s="632"/>
      <c r="EBX6" s="631"/>
      <c r="EBY6" s="632"/>
      <c r="EBZ6" s="631"/>
      <c r="ECA6" s="632"/>
      <c r="ECB6" s="631"/>
      <c r="ECC6" s="632"/>
      <c r="ECD6" s="631"/>
      <c r="ECE6" s="632"/>
      <c r="ECF6" s="631"/>
      <c r="ECG6" s="632"/>
      <c r="ECH6" s="631"/>
      <c r="ECI6" s="632"/>
      <c r="ECJ6" s="631"/>
      <c r="ECK6" s="632"/>
      <c r="ECL6" s="631"/>
      <c r="ECM6" s="632"/>
      <c r="ECN6" s="631"/>
      <c r="ECO6" s="632"/>
      <c r="ECP6" s="631"/>
      <c r="ECQ6" s="632"/>
      <c r="ECR6" s="631"/>
      <c r="ECS6" s="632"/>
      <c r="ECT6" s="631"/>
      <c r="ECU6" s="632"/>
      <c r="ECV6" s="631"/>
      <c r="ECW6" s="632"/>
      <c r="ECX6" s="631"/>
      <c r="ECY6" s="632"/>
      <c r="ECZ6" s="631"/>
      <c r="EDA6" s="632"/>
      <c r="EDB6" s="631"/>
      <c r="EDC6" s="632"/>
      <c r="EDD6" s="631"/>
      <c r="EDE6" s="632"/>
      <c r="EDF6" s="631"/>
      <c r="EDG6" s="632"/>
      <c r="EDH6" s="631"/>
      <c r="EDI6" s="632"/>
      <c r="EDJ6" s="631"/>
      <c r="EDK6" s="632"/>
      <c r="EDL6" s="631"/>
      <c r="EDM6" s="632"/>
      <c r="EDN6" s="631"/>
      <c r="EDO6" s="632"/>
      <c r="EDP6" s="631"/>
      <c r="EDQ6" s="632"/>
      <c r="EDR6" s="631"/>
      <c r="EDS6" s="632"/>
      <c r="EDT6" s="631"/>
      <c r="EDU6" s="632"/>
      <c r="EDV6" s="631"/>
      <c r="EDW6" s="632"/>
      <c r="EDX6" s="631"/>
      <c r="EDY6" s="632"/>
      <c r="EDZ6" s="631"/>
      <c r="EEA6" s="632"/>
      <c r="EEB6" s="631"/>
      <c r="EEC6" s="632"/>
      <c r="EED6" s="631"/>
      <c r="EEE6" s="632"/>
      <c r="EEF6" s="631"/>
      <c r="EEG6" s="632"/>
      <c r="EEH6" s="631"/>
      <c r="EEI6" s="632"/>
      <c r="EEJ6" s="631"/>
      <c r="EEK6" s="632"/>
      <c r="EEL6" s="631"/>
      <c r="EEM6" s="632"/>
      <c r="EEN6" s="631"/>
      <c r="EEO6" s="632"/>
      <c r="EEP6" s="631"/>
      <c r="EEQ6" s="632"/>
      <c r="EER6" s="631"/>
      <c r="EES6" s="632"/>
      <c r="EET6" s="631"/>
      <c r="EEU6" s="632"/>
      <c r="EEV6" s="631"/>
      <c r="EEW6" s="632"/>
      <c r="EEX6" s="631"/>
      <c r="EEY6" s="632"/>
      <c r="EEZ6" s="631"/>
      <c r="EFA6" s="632"/>
      <c r="EFB6" s="631"/>
      <c r="EFC6" s="632"/>
      <c r="EFD6" s="631"/>
      <c r="EFE6" s="632"/>
      <c r="EFF6" s="631"/>
      <c r="EFG6" s="632"/>
      <c r="EFH6" s="631"/>
      <c r="EFI6" s="632"/>
      <c r="EFJ6" s="631"/>
      <c r="EFK6" s="632"/>
      <c r="EFL6" s="631"/>
      <c r="EFM6" s="632"/>
      <c r="EFN6" s="631"/>
      <c r="EFO6" s="632"/>
      <c r="EFP6" s="631"/>
      <c r="EFQ6" s="632"/>
      <c r="EFR6" s="631"/>
      <c r="EFS6" s="632"/>
      <c r="EFT6" s="631"/>
      <c r="EFU6" s="632"/>
      <c r="EFV6" s="631"/>
      <c r="EFW6" s="632"/>
      <c r="EFX6" s="631"/>
      <c r="EFY6" s="632"/>
      <c r="EFZ6" s="631"/>
      <c r="EGA6" s="632"/>
      <c r="EGB6" s="631"/>
      <c r="EGC6" s="632"/>
      <c r="EGD6" s="631"/>
      <c r="EGE6" s="632"/>
      <c r="EGF6" s="631"/>
      <c r="EGG6" s="632"/>
      <c r="EGH6" s="631"/>
      <c r="EGI6" s="632"/>
      <c r="EGJ6" s="631"/>
      <c r="EGK6" s="632"/>
      <c r="EGL6" s="631"/>
      <c r="EGM6" s="632"/>
      <c r="EGN6" s="631"/>
      <c r="EGO6" s="632"/>
      <c r="EGP6" s="631"/>
      <c r="EGQ6" s="632"/>
      <c r="EGR6" s="631"/>
      <c r="EGS6" s="632"/>
      <c r="EGT6" s="631"/>
      <c r="EGU6" s="632"/>
      <c r="EGV6" s="631"/>
      <c r="EGW6" s="632"/>
      <c r="EGX6" s="631"/>
      <c r="EGY6" s="632"/>
      <c r="EGZ6" s="631"/>
      <c r="EHA6" s="632"/>
      <c r="EHB6" s="631"/>
      <c r="EHC6" s="632"/>
      <c r="EHD6" s="631"/>
      <c r="EHE6" s="632"/>
      <c r="EHF6" s="631"/>
      <c r="EHG6" s="632"/>
      <c r="EHH6" s="631"/>
      <c r="EHI6" s="632"/>
      <c r="EHJ6" s="631"/>
      <c r="EHK6" s="632"/>
      <c r="EHL6" s="631"/>
      <c r="EHM6" s="632"/>
      <c r="EHN6" s="631"/>
      <c r="EHO6" s="632"/>
      <c r="EHP6" s="631"/>
      <c r="EHQ6" s="632"/>
      <c r="EHR6" s="631"/>
      <c r="EHS6" s="632"/>
      <c r="EHT6" s="631"/>
      <c r="EHU6" s="632"/>
      <c r="EHV6" s="631"/>
      <c r="EHW6" s="632"/>
      <c r="EHX6" s="631"/>
      <c r="EHY6" s="632"/>
      <c r="EHZ6" s="631"/>
      <c r="EIA6" s="632"/>
      <c r="EIB6" s="631"/>
      <c r="EIC6" s="632"/>
      <c r="EID6" s="631"/>
      <c r="EIE6" s="632"/>
      <c r="EIF6" s="631"/>
      <c r="EIG6" s="632"/>
      <c r="EIH6" s="631"/>
      <c r="EII6" s="632"/>
      <c r="EIJ6" s="631"/>
      <c r="EIK6" s="632"/>
      <c r="EIL6" s="631"/>
      <c r="EIM6" s="632"/>
      <c r="EIN6" s="631"/>
      <c r="EIO6" s="632"/>
      <c r="EIP6" s="631"/>
      <c r="EIQ6" s="632"/>
      <c r="EIR6" s="631"/>
      <c r="EIS6" s="632"/>
      <c r="EIT6" s="631"/>
      <c r="EIU6" s="632"/>
      <c r="EIV6" s="631"/>
      <c r="EIW6" s="632"/>
      <c r="EIX6" s="631"/>
      <c r="EIY6" s="632"/>
      <c r="EIZ6" s="631"/>
      <c r="EJA6" s="632"/>
      <c r="EJB6" s="631"/>
      <c r="EJC6" s="632"/>
      <c r="EJD6" s="631"/>
      <c r="EJE6" s="632"/>
      <c r="EJF6" s="631"/>
      <c r="EJG6" s="632"/>
      <c r="EJH6" s="631"/>
      <c r="EJI6" s="632"/>
      <c r="EJJ6" s="631"/>
      <c r="EJK6" s="632"/>
      <c r="EJL6" s="631"/>
      <c r="EJM6" s="632"/>
      <c r="EJN6" s="631"/>
      <c r="EJO6" s="632"/>
      <c r="EJP6" s="631"/>
      <c r="EJQ6" s="632"/>
      <c r="EJR6" s="631"/>
      <c r="EJS6" s="632"/>
      <c r="EJT6" s="631"/>
      <c r="EJU6" s="632"/>
      <c r="EJV6" s="631"/>
      <c r="EJW6" s="632"/>
      <c r="EJX6" s="631"/>
      <c r="EJY6" s="632"/>
      <c r="EJZ6" s="631"/>
      <c r="EKA6" s="632"/>
      <c r="EKB6" s="631"/>
      <c r="EKC6" s="632"/>
      <c r="EKD6" s="631"/>
      <c r="EKE6" s="632"/>
      <c r="EKF6" s="631"/>
      <c r="EKG6" s="632"/>
      <c r="EKH6" s="631"/>
      <c r="EKI6" s="632"/>
      <c r="EKJ6" s="631"/>
      <c r="EKK6" s="632"/>
      <c r="EKL6" s="631"/>
      <c r="EKM6" s="632"/>
      <c r="EKN6" s="631"/>
      <c r="EKO6" s="632"/>
      <c r="EKP6" s="631"/>
      <c r="EKQ6" s="632"/>
      <c r="EKR6" s="631"/>
      <c r="EKS6" s="632"/>
      <c r="EKT6" s="631"/>
      <c r="EKU6" s="632"/>
      <c r="EKV6" s="631"/>
      <c r="EKW6" s="632"/>
      <c r="EKX6" s="631"/>
      <c r="EKY6" s="632"/>
      <c r="EKZ6" s="631"/>
      <c r="ELA6" s="632"/>
      <c r="ELB6" s="631"/>
      <c r="ELC6" s="632"/>
      <c r="ELD6" s="631"/>
      <c r="ELE6" s="632"/>
      <c r="ELF6" s="631"/>
      <c r="ELG6" s="632"/>
      <c r="ELH6" s="631"/>
      <c r="ELI6" s="632"/>
      <c r="ELJ6" s="631"/>
      <c r="ELK6" s="632"/>
      <c r="ELL6" s="631"/>
      <c r="ELM6" s="632"/>
      <c r="ELN6" s="631"/>
      <c r="ELO6" s="632"/>
      <c r="ELP6" s="631"/>
      <c r="ELQ6" s="632"/>
      <c r="ELR6" s="631"/>
      <c r="ELS6" s="632"/>
      <c r="ELT6" s="631"/>
      <c r="ELU6" s="632"/>
      <c r="ELV6" s="631"/>
      <c r="ELW6" s="632"/>
      <c r="ELX6" s="631"/>
      <c r="ELY6" s="632"/>
      <c r="ELZ6" s="631"/>
      <c r="EMA6" s="632"/>
      <c r="EMB6" s="631"/>
      <c r="EMC6" s="632"/>
      <c r="EMD6" s="631"/>
      <c r="EME6" s="632"/>
      <c r="EMF6" s="631"/>
      <c r="EMG6" s="632"/>
      <c r="EMH6" s="631"/>
      <c r="EMI6" s="632"/>
      <c r="EMJ6" s="631"/>
      <c r="EMK6" s="632"/>
      <c r="EML6" s="631"/>
      <c r="EMM6" s="632"/>
      <c r="EMN6" s="631"/>
      <c r="EMO6" s="632"/>
      <c r="EMP6" s="631"/>
      <c r="EMQ6" s="632"/>
      <c r="EMR6" s="631"/>
      <c r="EMS6" s="632"/>
      <c r="EMT6" s="631"/>
      <c r="EMU6" s="632"/>
      <c r="EMV6" s="631"/>
      <c r="EMW6" s="632"/>
      <c r="EMX6" s="631"/>
      <c r="EMY6" s="632"/>
      <c r="EMZ6" s="631"/>
      <c r="ENA6" s="632"/>
      <c r="ENB6" s="631"/>
      <c r="ENC6" s="632"/>
      <c r="END6" s="631"/>
      <c r="ENE6" s="632"/>
      <c r="ENF6" s="631"/>
      <c r="ENG6" s="632"/>
      <c r="ENH6" s="631"/>
      <c r="ENI6" s="632"/>
      <c r="ENJ6" s="631"/>
      <c r="ENK6" s="632"/>
      <c r="ENL6" s="631"/>
      <c r="ENM6" s="632"/>
      <c r="ENN6" s="631"/>
      <c r="ENO6" s="632"/>
      <c r="ENP6" s="631"/>
      <c r="ENQ6" s="632"/>
      <c r="ENR6" s="631"/>
      <c r="ENS6" s="632"/>
      <c r="ENT6" s="631"/>
      <c r="ENU6" s="632"/>
      <c r="ENV6" s="631"/>
      <c r="ENW6" s="632"/>
      <c r="ENX6" s="631"/>
      <c r="ENY6" s="632"/>
      <c r="ENZ6" s="631"/>
      <c r="EOA6" s="632"/>
      <c r="EOB6" s="631"/>
      <c r="EOC6" s="632"/>
      <c r="EOD6" s="631"/>
      <c r="EOE6" s="632"/>
      <c r="EOF6" s="631"/>
      <c r="EOG6" s="632"/>
      <c r="EOH6" s="631"/>
      <c r="EOI6" s="632"/>
      <c r="EOJ6" s="631"/>
      <c r="EOK6" s="632"/>
      <c r="EOL6" s="631"/>
      <c r="EOM6" s="632"/>
      <c r="EON6" s="631"/>
      <c r="EOO6" s="632"/>
      <c r="EOP6" s="631"/>
      <c r="EOQ6" s="632"/>
      <c r="EOR6" s="631"/>
      <c r="EOS6" s="632"/>
      <c r="EOT6" s="631"/>
      <c r="EOU6" s="632"/>
      <c r="EOV6" s="631"/>
      <c r="EOW6" s="632"/>
      <c r="EOX6" s="631"/>
      <c r="EOY6" s="632"/>
      <c r="EOZ6" s="631"/>
      <c r="EPA6" s="632"/>
      <c r="EPB6" s="631"/>
      <c r="EPC6" s="632"/>
      <c r="EPD6" s="631"/>
      <c r="EPE6" s="632"/>
      <c r="EPF6" s="631"/>
      <c r="EPG6" s="632"/>
      <c r="EPH6" s="631"/>
      <c r="EPI6" s="632"/>
      <c r="EPJ6" s="631"/>
      <c r="EPK6" s="632"/>
      <c r="EPL6" s="631"/>
      <c r="EPM6" s="632"/>
      <c r="EPN6" s="631"/>
      <c r="EPO6" s="632"/>
      <c r="EPP6" s="631"/>
      <c r="EPQ6" s="632"/>
      <c r="EPR6" s="631"/>
      <c r="EPS6" s="632"/>
      <c r="EPT6" s="631"/>
      <c r="EPU6" s="632"/>
      <c r="EPV6" s="631"/>
      <c r="EPW6" s="632"/>
      <c r="EPX6" s="631"/>
      <c r="EPY6" s="632"/>
      <c r="EPZ6" s="631"/>
      <c r="EQA6" s="632"/>
      <c r="EQB6" s="631"/>
      <c r="EQC6" s="632"/>
      <c r="EQD6" s="631"/>
      <c r="EQE6" s="632"/>
      <c r="EQF6" s="631"/>
      <c r="EQG6" s="632"/>
      <c r="EQH6" s="631"/>
      <c r="EQI6" s="632"/>
      <c r="EQJ6" s="631"/>
      <c r="EQK6" s="632"/>
      <c r="EQL6" s="631"/>
      <c r="EQM6" s="632"/>
      <c r="EQN6" s="631"/>
      <c r="EQO6" s="632"/>
      <c r="EQP6" s="631"/>
      <c r="EQQ6" s="632"/>
      <c r="EQR6" s="631"/>
      <c r="EQS6" s="632"/>
      <c r="EQT6" s="631"/>
      <c r="EQU6" s="632"/>
      <c r="EQV6" s="631"/>
      <c r="EQW6" s="632"/>
      <c r="EQX6" s="631"/>
      <c r="EQY6" s="632"/>
      <c r="EQZ6" s="631"/>
      <c r="ERA6" s="632"/>
      <c r="ERB6" s="631"/>
      <c r="ERC6" s="632"/>
      <c r="ERD6" s="631"/>
      <c r="ERE6" s="632"/>
      <c r="ERF6" s="631"/>
      <c r="ERG6" s="632"/>
      <c r="ERH6" s="631"/>
      <c r="ERI6" s="632"/>
      <c r="ERJ6" s="631"/>
      <c r="ERK6" s="632"/>
      <c r="ERL6" s="631"/>
      <c r="ERM6" s="632"/>
      <c r="ERN6" s="631"/>
      <c r="ERO6" s="632"/>
      <c r="ERP6" s="631"/>
      <c r="ERQ6" s="632"/>
      <c r="ERR6" s="631"/>
      <c r="ERS6" s="632"/>
      <c r="ERT6" s="631"/>
      <c r="ERU6" s="632"/>
      <c r="ERV6" s="631"/>
      <c r="ERW6" s="632"/>
      <c r="ERX6" s="631"/>
      <c r="ERY6" s="632"/>
      <c r="ERZ6" s="631"/>
      <c r="ESA6" s="632"/>
      <c r="ESB6" s="631"/>
      <c r="ESC6" s="632"/>
      <c r="ESD6" s="631"/>
      <c r="ESE6" s="632"/>
      <c r="ESF6" s="631"/>
      <c r="ESG6" s="632"/>
      <c r="ESH6" s="631"/>
      <c r="ESI6" s="632"/>
      <c r="ESJ6" s="631"/>
      <c r="ESK6" s="632"/>
      <c r="ESL6" s="631"/>
      <c r="ESM6" s="632"/>
      <c r="ESN6" s="631"/>
      <c r="ESO6" s="632"/>
      <c r="ESP6" s="631"/>
      <c r="ESQ6" s="632"/>
      <c r="ESR6" s="631"/>
      <c r="ESS6" s="632"/>
      <c r="EST6" s="631"/>
      <c r="ESU6" s="632"/>
      <c r="ESV6" s="631"/>
      <c r="ESW6" s="632"/>
      <c r="ESX6" s="631"/>
      <c r="ESY6" s="632"/>
      <c r="ESZ6" s="631"/>
      <c r="ETA6" s="632"/>
      <c r="ETB6" s="631"/>
      <c r="ETC6" s="632"/>
      <c r="ETD6" s="631"/>
      <c r="ETE6" s="632"/>
      <c r="ETF6" s="631"/>
      <c r="ETG6" s="632"/>
      <c r="ETH6" s="631"/>
      <c r="ETI6" s="632"/>
      <c r="ETJ6" s="631"/>
      <c r="ETK6" s="632"/>
      <c r="ETL6" s="631"/>
      <c r="ETM6" s="632"/>
      <c r="ETN6" s="631"/>
      <c r="ETO6" s="632"/>
      <c r="ETP6" s="631"/>
      <c r="ETQ6" s="632"/>
      <c r="ETR6" s="631"/>
      <c r="ETS6" s="632"/>
      <c r="ETT6" s="631"/>
      <c r="ETU6" s="632"/>
      <c r="ETV6" s="631"/>
      <c r="ETW6" s="632"/>
      <c r="ETX6" s="631"/>
      <c r="ETY6" s="632"/>
      <c r="ETZ6" s="631"/>
      <c r="EUA6" s="632"/>
      <c r="EUB6" s="631"/>
      <c r="EUC6" s="632"/>
      <c r="EUD6" s="631"/>
      <c r="EUE6" s="632"/>
      <c r="EUF6" s="631"/>
      <c r="EUG6" s="632"/>
      <c r="EUH6" s="631"/>
      <c r="EUI6" s="632"/>
      <c r="EUJ6" s="631"/>
      <c r="EUK6" s="632"/>
      <c r="EUL6" s="631"/>
      <c r="EUM6" s="632"/>
      <c r="EUN6" s="631"/>
      <c r="EUO6" s="632"/>
      <c r="EUP6" s="631"/>
      <c r="EUQ6" s="632"/>
      <c r="EUR6" s="631"/>
      <c r="EUS6" s="632"/>
      <c r="EUT6" s="631"/>
      <c r="EUU6" s="632"/>
      <c r="EUV6" s="631"/>
      <c r="EUW6" s="632"/>
      <c r="EUX6" s="631"/>
      <c r="EUY6" s="632"/>
      <c r="EUZ6" s="631"/>
      <c r="EVA6" s="632"/>
      <c r="EVB6" s="631"/>
      <c r="EVC6" s="632"/>
      <c r="EVD6" s="631"/>
      <c r="EVE6" s="632"/>
      <c r="EVF6" s="631"/>
      <c r="EVG6" s="632"/>
      <c r="EVH6" s="631"/>
      <c r="EVI6" s="632"/>
      <c r="EVJ6" s="631"/>
      <c r="EVK6" s="632"/>
      <c r="EVL6" s="631"/>
      <c r="EVM6" s="632"/>
      <c r="EVN6" s="631"/>
      <c r="EVO6" s="632"/>
      <c r="EVP6" s="631"/>
      <c r="EVQ6" s="632"/>
      <c r="EVR6" s="631"/>
      <c r="EVS6" s="632"/>
      <c r="EVT6" s="631"/>
      <c r="EVU6" s="632"/>
      <c r="EVV6" s="631"/>
      <c r="EVW6" s="632"/>
      <c r="EVX6" s="631"/>
      <c r="EVY6" s="632"/>
      <c r="EVZ6" s="631"/>
      <c r="EWA6" s="632"/>
      <c r="EWB6" s="631"/>
      <c r="EWC6" s="632"/>
      <c r="EWD6" s="631"/>
      <c r="EWE6" s="632"/>
      <c r="EWF6" s="631"/>
      <c r="EWG6" s="632"/>
      <c r="EWH6" s="631"/>
      <c r="EWI6" s="632"/>
      <c r="EWJ6" s="631"/>
      <c r="EWK6" s="632"/>
      <c r="EWL6" s="631"/>
      <c r="EWM6" s="632"/>
      <c r="EWN6" s="631"/>
      <c r="EWO6" s="632"/>
      <c r="EWP6" s="631"/>
      <c r="EWQ6" s="632"/>
      <c r="EWR6" s="631"/>
      <c r="EWS6" s="632"/>
      <c r="EWT6" s="631"/>
      <c r="EWU6" s="632"/>
      <c r="EWV6" s="631"/>
      <c r="EWW6" s="632"/>
      <c r="EWX6" s="631"/>
      <c r="EWY6" s="632"/>
      <c r="EWZ6" s="631"/>
      <c r="EXA6" s="632"/>
      <c r="EXB6" s="631"/>
      <c r="EXC6" s="632"/>
      <c r="EXD6" s="631"/>
      <c r="EXE6" s="632"/>
      <c r="EXF6" s="631"/>
      <c r="EXG6" s="632"/>
      <c r="EXH6" s="631"/>
      <c r="EXI6" s="632"/>
      <c r="EXJ6" s="631"/>
      <c r="EXK6" s="632"/>
      <c r="EXL6" s="631"/>
      <c r="EXM6" s="632"/>
      <c r="EXN6" s="631"/>
      <c r="EXO6" s="632"/>
      <c r="EXP6" s="631"/>
      <c r="EXQ6" s="632"/>
      <c r="EXR6" s="631"/>
      <c r="EXS6" s="632"/>
      <c r="EXT6" s="631"/>
      <c r="EXU6" s="632"/>
      <c r="EXV6" s="631"/>
      <c r="EXW6" s="632"/>
      <c r="EXX6" s="631"/>
      <c r="EXY6" s="632"/>
      <c r="EXZ6" s="631"/>
      <c r="EYA6" s="632"/>
      <c r="EYB6" s="631"/>
      <c r="EYC6" s="632"/>
      <c r="EYD6" s="631"/>
      <c r="EYE6" s="632"/>
      <c r="EYF6" s="631"/>
      <c r="EYG6" s="632"/>
      <c r="EYH6" s="631"/>
      <c r="EYI6" s="632"/>
      <c r="EYJ6" s="631"/>
      <c r="EYK6" s="632"/>
      <c r="EYL6" s="631"/>
      <c r="EYM6" s="632"/>
      <c r="EYN6" s="631"/>
      <c r="EYO6" s="632"/>
      <c r="EYP6" s="631"/>
      <c r="EYQ6" s="632"/>
      <c r="EYR6" s="631"/>
      <c r="EYS6" s="632"/>
      <c r="EYT6" s="631"/>
      <c r="EYU6" s="632"/>
      <c r="EYV6" s="631"/>
      <c r="EYW6" s="632"/>
      <c r="EYX6" s="631"/>
      <c r="EYY6" s="632"/>
      <c r="EYZ6" s="631"/>
      <c r="EZA6" s="632"/>
      <c r="EZB6" s="631"/>
      <c r="EZC6" s="632"/>
      <c r="EZD6" s="631"/>
      <c r="EZE6" s="632"/>
      <c r="EZF6" s="631"/>
      <c r="EZG6" s="632"/>
      <c r="EZH6" s="631"/>
      <c r="EZI6" s="632"/>
      <c r="EZJ6" s="631"/>
      <c r="EZK6" s="632"/>
      <c r="EZL6" s="631"/>
      <c r="EZM6" s="632"/>
      <c r="EZN6" s="631"/>
      <c r="EZO6" s="632"/>
      <c r="EZP6" s="631"/>
      <c r="EZQ6" s="632"/>
      <c r="EZR6" s="631"/>
      <c r="EZS6" s="632"/>
      <c r="EZT6" s="631"/>
      <c r="EZU6" s="632"/>
      <c r="EZV6" s="631"/>
      <c r="EZW6" s="632"/>
      <c r="EZX6" s="631"/>
      <c r="EZY6" s="632"/>
      <c r="EZZ6" s="631"/>
      <c r="FAA6" s="632"/>
      <c r="FAB6" s="631"/>
      <c r="FAC6" s="632"/>
      <c r="FAD6" s="631"/>
      <c r="FAE6" s="632"/>
      <c r="FAF6" s="631"/>
      <c r="FAG6" s="632"/>
      <c r="FAH6" s="631"/>
      <c r="FAI6" s="632"/>
      <c r="FAJ6" s="631"/>
      <c r="FAK6" s="632"/>
      <c r="FAL6" s="631"/>
      <c r="FAM6" s="632"/>
      <c r="FAN6" s="631"/>
      <c r="FAO6" s="632"/>
      <c r="FAP6" s="631"/>
      <c r="FAQ6" s="632"/>
      <c r="FAR6" s="631"/>
      <c r="FAS6" s="632"/>
      <c r="FAT6" s="631"/>
      <c r="FAU6" s="632"/>
      <c r="FAV6" s="631"/>
      <c r="FAW6" s="632"/>
      <c r="FAX6" s="631"/>
      <c r="FAY6" s="632"/>
      <c r="FAZ6" s="631"/>
      <c r="FBA6" s="632"/>
      <c r="FBB6" s="631"/>
      <c r="FBC6" s="632"/>
      <c r="FBD6" s="631"/>
      <c r="FBE6" s="632"/>
      <c r="FBF6" s="631"/>
      <c r="FBG6" s="632"/>
      <c r="FBH6" s="631"/>
      <c r="FBI6" s="632"/>
      <c r="FBJ6" s="631"/>
      <c r="FBK6" s="632"/>
      <c r="FBL6" s="631"/>
      <c r="FBM6" s="632"/>
      <c r="FBN6" s="631"/>
      <c r="FBO6" s="632"/>
      <c r="FBP6" s="631"/>
      <c r="FBQ6" s="632"/>
      <c r="FBR6" s="631"/>
      <c r="FBS6" s="632"/>
      <c r="FBT6" s="631"/>
      <c r="FBU6" s="632"/>
      <c r="FBV6" s="631"/>
      <c r="FBW6" s="632"/>
      <c r="FBX6" s="631"/>
      <c r="FBY6" s="632"/>
      <c r="FBZ6" s="631"/>
      <c r="FCA6" s="632"/>
      <c r="FCB6" s="631"/>
      <c r="FCC6" s="632"/>
      <c r="FCD6" s="631"/>
      <c r="FCE6" s="632"/>
      <c r="FCF6" s="631"/>
      <c r="FCG6" s="632"/>
      <c r="FCH6" s="631"/>
      <c r="FCI6" s="632"/>
      <c r="FCJ6" s="631"/>
      <c r="FCK6" s="632"/>
      <c r="FCL6" s="631"/>
      <c r="FCM6" s="632"/>
      <c r="FCN6" s="631"/>
      <c r="FCO6" s="632"/>
      <c r="FCP6" s="631"/>
      <c r="FCQ6" s="632"/>
      <c r="FCR6" s="631"/>
      <c r="FCS6" s="632"/>
      <c r="FCT6" s="631"/>
      <c r="FCU6" s="632"/>
      <c r="FCV6" s="631"/>
      <c r="FCW6" s="632"/>
      <c r="FCX6" s="631"/>
      <c r="FCY6" s="632"/>
      <c r="FCZ6" s="631"/>
      <c r="FDA6" s="632"/>
      <c r="FDB6" s="631"/>
      <c r="FDC6" s="632"/>
      <c r="FDD6" s="631"/>
      <c r="FDE6" s="632"/>
      <c r="FDF6" s="631"/>
      <c r="FDG6" s="632"/>
      <c r="FDH6" s="631"/>
      <c r="FDI6" s="632"/>
      <c r="FDJ6" s="631"/>
      <c r="FDK6" s="632"/>
      <c r="FDL6" s="631"/>
      <c r="FDM6" s="632"/>
      <c r="FDN6" s="631"/>
      <c r="FDO6" s="632"/>
      <c r="FDP6" s="631"/>
      <c r="FDQ6" s="632"/>
      <c r="FDR6" s="631"/>
      <c r="FDS6" s="632"/>
      <c r="FDT6" s="631"/>
      <c r="FDU6" s="632"/>
      <c r="FDV6" s="631"/>
      <c r="FDW6" s="632"/>
      <c r="FDX6" s="631"/>
      <c r="FDY6" s="632"/>
      <c r="FDZ6" s="631"/>
      <c r="FEA6" s="632"/>
      <c r="FEB6" s="631"/>
      <c r="FEC6" s="632"/>
      <c r="FED6" s="631"/>
      <c r="FEE6" s="632"/>
      <c r="FEF6" s="631"/>
      <c r="FEG6" s="632"/>
      <c r="FEH6" s="631"/>
      <c r="FEI6" s="632"/>
      <c r="FEJ6" s="631"/>
      <c r="FEK6" s="632"/>
      <c r="FEL6" s="631"/>
      <c r="FEM6" s="632"/>
      <c r="FEN6" s="631"/>
      <c r="FEO6" s="632"/>
      <c r="FEP6" s="631"/>
      <c r="FEQ6" s="632"/>
      <c r="FER6" s="631"/>
      <c r="FES6" s="632"/>
      <c r="FET6" s="631"/>
      <c r="FEU6" s="632"/>
      <c r="FEV6" s="631"/>
      <c r="FEW6" s="632"/>
      <c r="FEX6" s="631"/>
      <c r="FEY6" s="632"/>
      <c r="FEZ6" s="631"/>
      <c r="FFA6" s="632"/>
      <c r="FFB6" s="631"/>
      <c r="FFC6" s="632"/>
      <c r="FFD6" s="631"/>
      <c r="FFE6" s="632"/>
      <c r="FFF6" s="631"/>
      <c r="FFG6" s="632"/>
      <c r="FFH6" s="631"/>
      <c r="FFI6" s="632"/>
      <c r="FFJ6" s="631"/>
      <c r="FFK6" s="632"/>
      <c r="FFL6" s="631"/>
      <c r="FFM6" s="632"/>
      <c r="FFN6" s="631"/>
      <c r="FFO6" s="632"/>
      <c r="FFP6" s="631"/>
      <c r="FFQ6" s="632"/>
      <c r="FFR6" s="631"/>
      <c r="FFS6" s="632"/>
      <c r="FFT6" s="631"/>
      <c r="FFU6" s="632"/>
      <c r="FFV6" s="631"/>
      <c r="FFW6" s="632"/>
      <c r="FFX6" s="631"/>
      <c r="FFY6" s="632"/>
      <c r="FFZ6" s="631"/>
      <c r="FGA6" s="632"/>
      <c r="FGB6" s="631"/>
      <c r="FGC6" s="632"/>
      <c r="FGD6" s="631"/>
      <c r="FGE6" s="632"/>
      <c r="FGF6" s="631"/>
      <c r="FGG6" s="632"/>
      <c r="FGH6" s="631"/>
      <c r="FGI6" s="632"/>
      <c r="FGJ6" s="631"/>
      <c r="FGK6" s="632"/>
      <c r="FGL6" s="631"/>
      <c r="FGM6" s="632"/>
      <c r="FGN6" s="631"/>
      <c r="FGO6" s="632"/>
      <c r="FGP6" s="631"/>
      <c r="FGQ6" s="632"/>
      <c r="FGR6" s="631"/>
      <c r="FGS6" s="632"/>
      <c r="FGT6" s="631"/>
      <c r="FGU6" s="632"/>
      <c r="FGV6" s="631"/>
      <c r="FGW6" s="632"/>
      <c r="FGX6" s="631"/>
      <c r="FGY6" s="632"/>
      <c r="FGZ6" s="631"/>
      <c r="FHA6" s="632"/>
      <c r="FHB6" s="631"/>
      <c r="FHC6" s="632"/>
      <c r="FHD6" s="631"/>
      <c r="FHE6" s="632"/>
      <c r="FHF6" s="631"/>
      <c r="FHG6" s="632"/>
      <c r="FHH6" s="631"/>
      <c r="FHI6" s="632"/>
      <c r="FHJ6" s="631"/>
      <c r="FHK6" s="632"/>
      <c r="FHL6" s="631"/>
      <c r="FHM6" s="632"/>
      <c r="FHN6" s="631"/>
      <c r="FHO6" s="632"/>
      <c r="FHP6" s="631"/>
      <c r="FHQ6" s="632"/>
      <c r="FHR6" s="631"/>
      <c r="FHS6" s="632"/>
      <c r="FHT6" s="631"/>
      <c r="FHU6" s="632"/>
      <c r="FHV6" s="631"/>
      <c r="FHW6" s="632"/>
      <c r="FHX6" s="631"/>
      <c r="FHY6" s="632"/>
      <c r="FHZ6" s="631"/>
      <c r="FIA6" s="632"/>
      <c r="FIB6" s="631"/>
      <c r="FIC6" s="632"/>
      <c r="FID6" s="631"/>
      <c r="FIE6" s="632"/>
      <c r="FIF6" s="631"/>
      <c r="FIG6" s="632"/>
      <c r="FIH6" s="631"/>
      <c r="FII6" s="632"/>
      <c r="FIJ6" s="631"/>
      <c r="FIK6" s="632"/>
      <c r="FIL6" s="631"/>
      <c r="FIM6" s="632"/>
      <c r="FIN6" s="631"/>
      <c r="FIO6" s="632"/>
      <c r="FIP6" s="631"/>
      <c r="FIQ6" s="632"/>
      <c r="FIR6" s="631"/>
      <c r="FIS6" s="632"/>
      <c r="FIT6" s="631"/>
      <c r="FIU6" s="632"/>
      <c r="FIV6" s="631"/>
      <c r="FIW6" s="632"/>
      <c r="FIX6" s="631"/>
      <c r="FIY6" s="632"/>
      <c r="FIZ6" s="631"/>
      <c r="FJA6" s="632"/>
      <c r="FJB6" s="631"/>
      <c r="FJC6" s="632"/>
      <c r="FJD6" s="631"/>
      <c r="FJE6" s="632"/>
      <c r="FJF6" s="631"/>
      <c r="FJG6" s="632"/>
      <c r="FJH6" s="631"/>
      <c r="FJI6" s="632"/>
      <c r="FJJ6" s="631"/>
      <c r="FJK6" s="632"/>
      <c r="FJL6" s="631"/>
      <c r="FJM6" s="632"/>
      <c r="FJN6" s="631"/>
      <c r="FJO6" s="632"/>
      <c r="FJP6" s="631"/>
      <c r="FJQ6" s="632"/>
      <c r="FJR6" s="631"/>
      <c r="FJS6" s="632"/>
      <c r="FJT6" s="631"/>
      <c r="FJU6" s="632"/>
      <c r="FJV6" s="631"/>
      <c r="FJW6" s="632"/>
      <c r="FJX6" s="631"/>
      <c r="FJY6" s="632"/>
      <c r="FJZ6" s="631"/>
      <c r="FKA6" s="632"/>
      <c r="FKB6" s="631"/>
      <c r="FKC6" s="632"/>
      <c r="FKD6" s="631"/>
      <c r="FKE6" s="632"/>
      <c r="FKF6" s="631"/>
      <c r="FKG6" s="632"/>
      <c r="FKH6" s="631"/>
      <c r="FKI6" s="632"/>
      <c r="FKJ6" s="631"/>
      <c r="FKK6" s="632"/>
      <c r="FKL6" s="631"/>
      <c r="FKM6" s="632"/>
      <c r="FKN6" s="631"/>
      <c r="FKO6" s="632"/>
      <c r="FKP6" s="631"/>
      <c r="FKQ6" s="632"/>
      <c r="FKR6" s="631"/>
      <c r="FKS6" s="632"/>
      <c r="FKT6" s="631"/>
      <c r="FKU6" s="632"/>
      <c r="FKV6" s="631"/>
      <c r="FKW6" s="632"/>
      <c r="FKX6" s="631"/>
      <c r="FKY6" s="632"/>
      <c r="FKZ6" s="631"/>
      <c r="FLA6" s="632"/>
      <c r="FLB6" s="631"/>
      <c r="FLC6" s="632"/>
      <c r="FLD6" s="631"/>
      <c r="FLE6" s="632"/>
      <c r="FLF6" s="631"/>
      <c r="FLG6" s="632"/>
      <c r="FLH6" s="631"/>
      <c r="FLI6" s="632"/>
      <c r="FLJ6" s="631"/>
      <c r="FLK6" s="632"/>
      <c r="FLL6" s="631"/>
      <c r="FLM6" s="632"/>
      <c r="FLN6" s="631"/>
      <c r="FLO6" s="632"/>
      <c r="FLP6" s="631"/>
      <c r="FLQ6" s="632"/>
      <c r="FLR6" s="631"/>
      <c r="FLS6" s="632"/>
      <c r="FLT6" s="631"/>
      <c r="FLU6" s="632"/>
      <c r="FLV6" s="631"/>
      <c r="FLW6" s="632"/>
      <c r="FLX6" s="631"/>
      <c r="FLY6" s="632"/>
      <c r="FLZ6" s="631"/>
      <c r="FMA6" s="632"/>
      <c r="FMB6" s="631"/>
      <c r="FMC6" s="632"/>
      <c r="FMD6" s="631"/>
      <c r="FME6" s="632"/>
      <c r="FMF6" s="631"/>
      <c r="FMG6" s="632"/>
      <c r="FMH6" s="631"/>
      <c r="FMI6" s="632"/>
      <c r="FMJ6" s="631"/>
      <c r="FMK6" s="632"/>
      <c r="FML6" s="631"/>
      <c r="FMM6" s="632"/>
      <c r="FMN6" s="631"/>
      <c r="FMO6" s="632"/>
      <c r="FMP6" s="631"/>
      <c r="FMQ6" s="632"/>
      <c r="FMR6" s="631"/>
      <c r="FMS6" s="632"/>
      <c r="FMT6" s="631"/>
      <c r="FMU6" s="632"/>
      <c r="FMV6" s="631"/>
      <c r="FMW6" s="632"/>
      <c r="FMX6" s="631"/>
      <c r="FMY6" s="632"/>
      <c r="FMZ6" s="631"/>
      <c r="FNA6" s="632"/>
      <c r="FNB6" s="631"/>
      <c r="FNC6" s="632"/>
      <c r="FND6" s="631"/>
      <c r="FNE6" s="632"/>
      <c r="FNF6" s="631"/>
      <c r="FNG6" s="632"/>
      <c r="FNH6" s="631"/>
      <c r="FNI6" s="632"/>
      <c r="FNJ6" s="631"/>
      <c r="FNK6" s="632"/>
      <c r="FNL6" s="631"/>
      <c r="FNM6" s="632"/>
      <c r="FNN6" s="631"/>
      <c r="FNO6" s="632"/>
      <c r="FNP6" s="631"/>
      <c r="FNQ6" s="632"/>
      <c r="FNR6" s="631"/>
      <c r="FNS6" s="632"/>
      <c r="FNT6" s="631"/>
      <c r="FNU6" s="632"/>
      <c r="FNV6" s="631"/>
      <c r="FNW6" s="632"/>
      <c r="FNX6" s="631"/>
      <c r="FNY6" s="632"/>
      <c r="FNZ6" s="631"/>
      <c r="FOA6" s="632"/>
      <c r="FOB6" s="631"/>
      <c r="FOC6" s="632"/>
      <c r="FOD6" s="631"/>
      <c r="FOE6" s="632"/>
      <c r="FOF6" s="631"/>
      <c r="FOG6" s="632"/>
      <c r="FOH6" s="631"/>
      <c r="FOI6" s="632"/>
      <c r="FOJ6" s="631"/>
      <c r="FOK6" s="632"/>
      <c r="FOL6" s="631"/>
      <c r="FOM6" s="632"/>
      <c r="FON6" s="631"/>
      <c r="FOO6" s="632"/>
      <c r="FOP6" s="631"/>
      <c r="FOQ6" s="632"/>
      <c r="FOR6" s="631"/>
      <c r="FOS6" s="632"/>
      <c r="FOT6" s="631"/>
      <c r="FOU6" s="632"/>
      <c r="FOV6" s="631"/>
      <c r="FOW6" s="632"/>
      <c r="FOX6" s="631"/>
      <c r="FOY6" s="632"/>
      <c r="FOZ6" s="631"/>
      <c r="FPA6" s="632"/>
      <c r="FPB6" s="631"/>
      <c r="FPC6" s="632"/>
      <c r="FPD6" s="631"/>
      <c r="FPE6" s="632"/>
      <c r="FPF6" s="631"/>
      <c r="FPG6" s="632"/>
      <c r="FPH6" s="631"/>
      <c r="FPI6" s="632"/>
      <c r="FPJ6" s="631"/>
      <c r="FPK6" s="632"/>
      <c r="FPL6" s="631"/>
      <c r="FPM6" s="632"/>
      <c r="FPN6" s="631"/>
      <c r="FPO6" s="632"/>
      <c r="FPP6" s="631"/>
      <c r="FPQ6" s="632"/>
      <c r="FPR6" s="631"/>
      <c r="FPS6" s="632"/>
      <c r="FPT6" s="631"/>
      <c r="FPU6" s="632"/>
      <c r="FPV6" s="631"/>
      <c r="FPW6" s="632"/>
      <c r="FPX6" s="631"/>
      <c r="FPY6" s="632"/>
      <c r="FPZ6" s="631"/>
      <c r="FQA6" s="632"/>
      <c r="FQB6" s="631"/>
      <c r="FQC6" s="632"/>
      <c r="FQD6" s="631"/>
      <c r="FQE6" s="632"/>
      <c r="FQF6" s="631"/>
      <c r="FQG6" s="632"/>
      <c r="FQH6" s="631"/>
      <c r="FQI6" s="632"/>
      <c r="FQJ6" s="631"/>
      <c r="FQK6" s="632"/>
      <c r="FQL6" s="631"/>
      <c r="FQM6" s="632"/>
      <c r="FQN6" s="631"/>
      <c r="FQO6" s="632"/>
      <c r="FQP6" s="631"/>
      <c r="FQQ6" s="632"/>
      <c r="FQR6" s="631"/>
      <c r="FQS6" s="632"/>
      <c r="FQT6" s="631"/>
      <c r="FQU6" s="632"/>
      <c r="FQV6" s="631"/>
      <c r="FQW6" s="632"/>
      <c r="FQX6" s="631"/>
      <c r="FQY6" s="632"/>
      <c r="FQZ6" s="631"/>
      <c r="FRA6" s="632"/>
      <c r="FRB6" s="631"/>
      <c r="FRC6" s="632"/>
      <c r="FRD6" s="631"/>
      <c r="FRE6" s="632"/>
      <c r="FRF6" s="631"/>
      <c r="FRG6" s="632"/>
      <c r="FRH6" s="631"/>
      <c r="FRI6" s="632"/>
      <c r="FRJ6" s="631"/>
      <c r="FRK6" s="632"/>
      <c r="FRL6" s="631"/>
      <c r="FRM6" s="632"/>
      <c r="FRN6" s="631"/>
      <c r="FRO6" s="632"/>
      <c r="FRP6" s="631"/>
      <c r="FRQ6" s="632"/>
      <c r="FRR6" s="631"/>
      <c r="FRS6" s="632"/>
      <c r="FRT6" s="631"/>
      <c r="FRU6" s="632"/>
      <c r="FRV6" s="631"/>
      <c r="FRW6" s="632"/>
      <c r="FRX6" s="631"/>
      <c r="FRY6" s="632"/>
      <c r="FRZ6" s="631"/>
      <c r="FSA6" s="632"/>
      <c r="FSB6" s="631"/>
      <c r="FSC6" s="632"/>
      <c r="FSD6" s="631"/>
      <c r="FSE6" s="632"/>
      <c r="FSF6" s="631"/>
      <c r="FSG6" s="632"/>
      <c r="FSH6" s="631"/>
      <c r="FSI6" s="632"/>
      <c r="FSJ6" s="631"/>
      <c r="FSK6" s="632"/>
      <c r="FSL6" s="631"/>
      <c r="FSM6" s="632"/>
      <c r="FSN6" s="631"/>
      <c r="FSO6" s="632"/>
      <c r="FSP6" s="631"/>
      <c r="FSQ6" s="632"/>
      <c r="FSR6" s="631"/>
      <c r="FSS6" s="632"/>
      <c r="FST6" s="631"/>
      <c r="FSU6" s="632"/>
      <c r="FSV6" s="631"/>
      <c r="FSW6" s="632"/>
      <c r="FSX6" s="631"/>
      <c r="FSY6" s="632"/>
      <c r="FSZ6" s="631"/>
      <c r="FTA6" s="632"/>
      <c r="FTB6" s="631"/>
      <c r="FTC6" s="632"/>
      <c r="FTD6" s="631"/>
      <c r="FTE6" s="632"/>
      <c r="FTF6" s="631"/>
      <c r="FTG6" s="632"/>
      <c r="FTH6" s="631"/>
      <c r="FTI6" s="632"/>
      <c r="FTJ6" s="631"/>
      <c r="FTK6" s="632"/>
      <c r="FTL6" s="631"/>
      <c r="FTM6" s="632"/>
      <c r="FTN6" s="631"/>
      <c r="FTO6" s="632"/>
      <c r="FTP6" s="631"/>
      <c r="FTQ6" s="632"/>
      <c r="FTR6" s="631"/>
      <c r="FTS6" s="632"/>
      <c r="FTT6" s="631"/>
      <c r="FTU6" s="632"/>
      <c r="FTV6" s="631"/>
      <c r="FTW6" s="632"/>
      <c r="FTX6" s="631"/>
      <c r="FTY6" s="632"/>
      <c r="FTZ6" s="631"/>
      <c r="FUA6" s="632"/>
      <c r="FUB6" s="631"/>
      <c r="FUC6" s="632"/>
      <c r="FUD6" s="631"/>
      <c r="FUE6" s="632"/>
      <c r="FUF6" s="631"/>
      <c r="FUG6" s="632"/>
      <c r="FUH6" s="631"/>
      <c r="FUI6" s="632"/>
      <c r="FUJ6" s="631"/>
      <c r="FUK6" s="632"/>
      <c r="FUL6" s="631"/>
      <c r="FUM6" s="632"/>
      <c r="FUN6" s="631"/>
      <c r="FUO6" s="632"/>
      <c r="FUP6" s="631"/>
      <c r="FUQ6" s="632"/>
      <c r="FUR6" s="631"/>
      <c r="FUS6" s="632"/>
      <c r="FUT6" s="631"/>
      <c r="FUU6" s="632"/>
      <c r="FUV6" s="631"/>
      <c r="FUW6" s="632"/>
      <c r="FUX6" s="631"/>
      <c r="FUY6" s="632"/>
      <c r="FUZ6" s="631"/>
      <c r="FVA6" s="632"/>
      <c r="FVB6" s="631"/>
      <c r="FVC6" s="632"/>
      <c r="FVD6" s="631"/>
      <c r="FVE6" s="632"/>
      <c r="FVF6" s="631"/>
      <c r="FVG6" s="632"/>
      <c r="FVH6" s="631"/>
      <c r="FVI6" s="632"/>
      <c r="FVJ6" s="631"/>
      <c r="FVK6" s="632"/>
      <c r="FVL6" s="631"/>
      <c r="FVM6" s="632"/>
      <c r="FVN6" s="631"/>
      <c r="FVO6" s="632"/>
      <c r="FVP6" s="631"/>
      <c r="FVQ6" s="632"/>
      <c r="FVR6" s="631"/>
      <c r="FVS6" s="632"/>
      <c r="FVT6" s="631"/>
      <c r="FVU6" s="632"/>
      <c r="FVV6" s="631"/>
      <c r="FVW6" s="632"/>
      <c r="FVX6" s="631"/>
      <c r="FVY6" s="632"/>
      <c r="FVZ6" s="631"/>
      <c r="FWA6" s="632"/>
      <c r="FWB6" s="631"/>
      <c r="FWC6" s="632"/>
      <c r="FWD6" s="631"/>
      <c r="FWE6" s="632"/>
      <c r="FWF6" s="631"/>
      <c r="FWG6" s="632"/>
      <c r="FWH6" s="631"/>
      <c r="FWI6" s="632"/>
      <c r="FWJ6" s="631"/>
      <c r="FWK6" s="632"/>
      <c r="FWL6" s="631"/>
      <c r="FWM6" s="632"/>
      <c r="FWN6" s="631"/>
      <c r="FWO6" s="632"/>
      <c r="FWP6" s="631"/>
      <c r="FWQ6" s="632"/>
      <c r="FWR6" s="631"/>
      <c r="FWS6" s="632"/>
      <c r="FWT6" s="631"/>
      <c r="FWU6" s="632"/>
      <c r="FWV6" s="631"/>
      <c r="FWW6" s="632"/>
      <c r="FWX6" s="631"/>
      <c r="FWY6" s="632"/>
      <c r="FWZ6" s="631"/>
      <c r="FXA6" s="632"/>
      <c r="FXB6" s="631"/>
      <c r="FXC6" s="632"/>
      <c r="FXD6" s="631"/>
      <c r="FXE6" s="632"/>
      <c r="FXF6" s="631"/>
      <c r="FXG6" s="632"/>
      <c r="FXH6" s="631"/>
      <c r="FXI6" s="632"/>
      <c r="FXJ6" s="631"/>
      <c r="FXK6" s="632"/>
      <c r="FXL6" s="631"/>
      <c r="FXM6" s="632"/>
      <c r="FXN6" s="631"/>
      <c r="FXO6" s="632"/>
      <c r="FXP6" s="631"/>
      <c r="FXQ6" s="632"/>
      <c r="FXR6" s="631"/>
      <c r="FXS6" s="632"/>
      <c r="FXT6" s="631"/>
      <c r="FXU6" s="632"/>
      <c r="FXV6" s="631"/>
      <c r="FXW6" s="632"/>
      <c r="FXX6" s="631"/>
      <c r="FXY6" s="632"/>
      <c r="FXZ6" s="631"/>
      <c r="FYA6" s="632"/>
      <c r="FYB6" s="631"/>
      <c r="FYC6" s="632"/>
      <c r="FYD6" s="631"/>
      <c r="FYE6" s="632"/>
      <c r="FYF6" s="631"/>
      <c r="FYG6" s="632"/>
      <c r="FYH6" s="631"/>
      <c r="FYI6" s="632"/>
      <c r="FYJ6" s="631"/>
      <c r="FYK6" s="632"/>
      <c r="FYL6" s="631"/>
      <c r="FYM6" s="632"/>
      <c r="FYN6" s="631"/>
      <c r="FYO6" s="632"/>
      <c r="FYP6" s="631"/>
      <c r="FYQ6" s="632"/>
      <c r="FYR6" s="631"/>
      <c r="FYS6" s="632"/>
      <c r="FYT6" s="631"/>
      <c r="FYU6" s="632"/>
      <c r="FYV6" s="631"/>
      <c r="FYW6" s="632"/>
      <c r="FYX6" s="631"/>
      <c r="FYY6" s="632"/>
      <c r="FYZ6" s="631"/>
      <c r="FZA6" s="632"/>
      <c r="FZB6" s="631"/>
      <c r="FZC6" s="632"/>
      <c r="FZD6" s="631"/>
      <c r="FZE6" s="632"/>
      <c r="FZF6" s="631"/>
      <c r="FZG6" s="632"/>
      <c r="FZH6" s="631"/>
      <c r="FZI6" s="632"/>
      <c r="FZJ6" s="631"/>
      <c r="FZK6" s="632"/>
      <c r="FZL6" s="631"/>
      <c r="FZM6" s="632"/>
      <c r="FZN6" s="631"/>
      <c r="FZO6" s="632"/>
      <c r="FZP6" s="631"/>
      <c r="FZQ6" s="632"/>
      <c r="FZR6" s="631"/>
      <c r="FZS6" s="632"/>
      <c r="FZT6" s="631"/>
      <c r="FZU6" s="632"/>
      <c r="FZV6" s="631"/>
      <c r="FZW6" s="632"/>
      <c r="FZX6" s="631"/>
      <c r="FZY6" s="632"/>
      <c r="FZZ6" s="631"/>
      <c r="GAA6" s="632"/>
      <c r="GAB6" s="631"/>
      <c r="GAC6" s="632"/>
      <c r="GAD6" s="631"/>
      <c r="GAE6" s="632"/>
      <c r="GAF6" s="631"/>
      <c r="GAG6" s="632"/>
      <c r="GAH6" s="631"/>
      <c r="GAI6" s="632"/>
      <c r="GAJ6" s="631"/>
      <c r="GAK6" s="632"/>
      <c r="GAL6" s="631"/>
      <c r="GAM6" s="632"/>
      <c r="GAN6" s="631"/>
      <c r="GAO6" s="632"/>
      <c r="GAP6" s="631"/>
      <c r="GAQ6" s="632"/>
      <c r="GAR6" s="631"/>
      <c r="GAS6" s="632"/>
      <c r="GAT6" s="631"/>
      <c r="GAU6" s="632"/>
      <c r="GAV6" s="631"/>
      <c r="GAW6" s="632"/>
      <c r="GAX6" s="631"/>
      <c r="GAY6" s="632"/>
      <c r="GAZ6" s="631"/>
      <c r="GBA6" s="632"/>
      <c r="GBB6" s="631"/>
      <c r="GBC6" s="632"/>
      <c r="GBD6" s="631"/>
      <c r="GBE6" s="632"/>
      <c r="GBF6" s="631"/>
      <c r="GBG6" s="632"/>
      <c r="GBH6" s="631"/>
      <c r="GBI6" s="632"/>
      <c r="GBJ6" s="631"/>
      <c r="GBK6" s="632"/>
      <c r="GBL6" s="631"/>
      <c r="GBM6" s="632"/>
      <c r="GBN6" s="631"/>
      <c r="GBO6" s="632"/>
      <c r="GBP6" s="631"/>
      <c r="GBQ6" s="632"/>
      <c r="GBR6" s="631"/>
      <c r="GBS6" s="632"/>
      <c r="GBT6" s="631"/>
      <c r="GBU6" s="632"/>
      <c r="GBV6" s="631"/>
      <c r="GBW6" s="632"/>
      <c r="GBX6" s="631"/>
      <c r="GBY6" s="632"/>
      <c r="GBZ6" s="631"/>
      <c r="GCA6" s="632"/>
      <c r="GCB6" s="631"/>
      <c r="GCC6" s="632"/>
      <c r="GCD6" s="631"/>
      <c r="GCE6" s="632"/>
      <c r="GCF6" s="631"/>
      <c r="GCG6" s="632"/>
      <c r="GCH6" s="631"/>
      <c r="GCI6" s="632"/>
      <c r="GCJ6" s="631"/>
      <c r="GCK6" s="632"/>
      <c r="GCL6" s="631"/>
      <c r="GCM6" s="632"/>
      <c r="GCN6" s="631"/>
      <c r="GCO6" s="632"/>
      <c r="GCP6" s="631"/>
      <c r="GCQ6" s="632"/>
      <c r="GCR6" s="631"/>
      <c r="GCS6" s="632"/>
      <c r="GCT6" s="631"/>
      <c r="GCU6" s="632"/>
      <c r="GCV6" s="631"/>
      <c r="GCW6" s="632"/>
      <c r="GCX6" s="631"/>
      <c r="GCY6" s="632"/>
      <c r="GCZ6" s="631"/>
      <c r="GDA6" s="632"/>
      <c r="GDB6" s="631"/>
      <c r="GDC6" s="632"/>
      <c r="GDD6" s="631"/>
      <c r="GDE6" s="632"/>
      <c r="GDF6" s="631"/>
      <c r="GDG6" s="632"/>
      <c r="GDH6" s="631"/>
      <c r="GDI6" s="632"/>
      <c r="GDJ6" s="631"/>
      <c r="GDK6" s="632"/>
      <c r="GDL6" s="631"/>
      <c r="GDM6" s="632"/>
      <c r="GDN6" s="631"/>
      <c r="GDO6" s="632"/>
      <c r="GDP6" s="631"/>
      <c r="GDQ6" s="632"/>
      <c r="GDR6" s="631"/>
      <c r="GDS6" s="632"/>
      <c r="GDT6" s="631"/>
      <c r="GDU6" s="632"/>
      <c r="GDV6" s="631"/>
      <c r="GDW6" s="632"/>
      <c r="GDX6" s="631"/>
      <c r="GDY6" s="632"/>
      <c r="GDZ6" s="631"/>
      <c r="GEA6" s="632"/>
      <c r="GEB6" s="631"/>
      <c r="GEC6" s="632"/>
      <c r="GED6" s="631"/>
      <c r="GEE6" s="632"/>
      <c r="GEF6" s="631"/>
      <c r="GEG6" s="632"/>
      <c r="GEH6" s="631"/>
      <c r="GEI6" s="632"/>
      <c r="GEJ6" s="631"/>
      <c r="GEK6" s="632"/>
      <c r="GEL6" s="631"/>
      <c r="GEM6" s="632"/>
      <c r="GEN6" s="631"/>
      <c r="GEO6" s="632"/>
      <c r="GEP6" s="631"/>
      <c r="GEQ6" s="632"/>
      <c r="GER6" s="631"/>
      <c r="GES6" s="632"/>
      <c r="GET6" s="631"/>
      <c r="GEU6" s="632"/>
      <c r="GEV6" s="631"/>
      <c r="GEW6" s="632"/>
      <c r="GEX6" s="631"/>
      <c r="GEY6" s="632"/>
      <c r="GEZ6" s="631"/>
      <c r="GFA6" s="632"/>
      <c r="GFB6" s="631"/>
      <c r="GFC6" s="632"/>
      <c r="GFD6" s="631"/>
      <c r="GFE6" s="632"/>
      <c r="GFF6" s="631"/>
      <c r="GFG6" s="632"/>
      <c r="GFH6" s="631"/>
      <c r="GFI6" s="632"/>
      <c r="GFJ6" s="631"/>
      <c r="GFK6" s="632"/>
      <c r="GFL6" s="631"/>
      <c r="GFM6" s="632"/>
      <c r="GFN6" s="631"/>
      <c r="GFO6" s="632"/>
      <c r="GFP6" s="631"/>
      <c r="GFQ6" s="632"/>
      <c r="GFR6" s="631"/>
      <c r="GFS6" s="632"/>
      <c r="GFT6" s="631"/>
      <c r="GFU6" s="632"/>
      <c r="GFV6" s="631"/>
      <c r="GFW6" s="632"/>
      <c r="GFX6" s="631"/>
      <c r="GFY6" s="632"/>
      <c r="GFZ6" s="631"/>
      <c r="GGA6" s="632"/>
      <c r="GGB6" s="631"/>
      <c r="GGC6" s="632"/>
      <c r="GGD6" s="631"/>
      <c r="GGE6" s="632"/>
      <c r="GGF6" s="631"/>
      <c r="GGG6" s="632"/>
      <c r="GGH6" s="631"/>
      <c r="GGI6" s="632"/>
      <c r="GGJ6" s="631"/>
      <c r="GGK6" s="632"/>
      <c r="GGL6" s="631"/>
      <c r="GGM6" s="632"/>
      <c r="GGN6" s="631"/>
      <c r="GGO6" s="632"/>
      <c r="GGP6" s="631"/>
      <c r="GGQ6" s="632"/>
      <c r="GGR6" s="631"/>
      <c r="GGS6" s="632"/>
      <c r="GGT6" s="631"/>
      <c r="GGU6" s="632"/>
      <c r="GGV6" s="631"/>
      <c r="GGW6" s="632"/>
      <c r="GGX6" s="631"/>
      <c r="GGY6" s="632"/>
      <c r="GGZ6" s="631"/>
      <c r="GHA6" s="632"/>
      <c r="GHB6" s="631"/>
      <c r="GHC6" s="632"/>
      <c r="GHD6" s="631"/>
      <c r="GHE6" s="632"/>
      <c r="GHF6" s="631"/>
      <c r="GHG6" s="632"/>
      <c r="GHH6" s="631"/>
      <c r="GHI6" s="632"/>
      <c r="GHJ6" s="631"/>
      <c r="GHK6" s="632"/>
      <c r="GHL6" s="631"/>
      <c r="GHM6" s="632"/>
      <c r="GHN6" s="631"/>
      <c r="GHO6" s="632"/>
      <c r="GHP6" s="631"/>
      <c r="GHQ6" s="632"/>
      <c r="GHR6" s="631"/>
      <c r="GHS6" s="632"/>
      <c r="GHT6" s="631"/>
      <c r="GHU6" s="632"/>
      <c r="GHV6" s="631"/>
      <c r="GHW6" s="632"/>
      <c r="GHX6" s="631"/>
      <c r="GHY6" s="632"/>
      <c r="GHZ6" s="631"/>
      <c r="GIA6" s="632"/>
      <c r="GIB6" s="631"/>
      <c r="GIC6" s="632"/>
      <c r="GID6" s="631"/>
      <c r="GIE6" s="632"/>
      <c r="GIF6" s="631"/>
      <c r="GIG6" s="632"/>
      <c r="GIH6" s="631"/>
      <c r="GII6" s="632"/>
      <c r="GIJ6" s="631"/>
      <c r="GIK6" s="632"/>
      <c r="GIL6" s="631"/>
      <c r="GIM6" s="632"/>
      <c r="GIN6" s="631"/>
      <c r="GIO6" s="632"/>
      <c r="GIP6" s="631"/>
      <c r="GIQ6" s="632"/>
      <c r="GIR6" s="631"/>
      <c r="GIS6" s="632"/>
      <c r="GIT6" s="631"/>
      <c r="GIU6" s="632"/>
      <c r="GIV6" s="631"/>
      <c r="GIW6" s="632"/>
      <c r="GIX6" s="631"/>
      <c r="GIY6" s="632"/>
      <c r="GIZ6" s="631"/>
      <c r="GJA6" s="632"/>
      <c r="GJB6" s="631"/>
      <c r="GJC6" s="632"/>
      <c r="GJD6" s="631"/>
      <c r="GJE6" s="632"/>
      <c r="GJF6" s="631"/>
      <c r="GJG6" s="632"/>
      <c r="GJH6" s="631"/>
      <c r="GJI6" s="632"/>
      <c r="GJJ6" s="631"/>
      <c r="GJK6" s="632"/>
      <c r="GJL6" s="631"/>
      <c r="GJM6" s="632"/>
      <c r="GJN6" s="631"/>
      <c r="GJO6" s="632"/>
      <c r="GJP6" s="631"/>
      <c r="GJQ6" s="632"/>
      <c r="GJR6" s="631"/>
      <c r="GJS6" s="632"/>
      <c r="GJT6" s="631"/>
      <c r="GJU6" s="632"/>
      <c r="GJV6" s="631"/>
      <c r="GJW6" s="632"/>
      <c r="GJX6" s="631"/>
      <c r="GJY6" s="632"/>
      <c r="GJZ6" s="631"/>
      <c r="GKA6" s="632"/>
      <c r="GKB6" s="631"/>
      <c r="GKC6" s="632"/>
      <c r="GKD6" s="631"/>
      <c r="GKE6" s="632"/>
      <c r="GKF6" s="631"/>
      <c r="GKG6" s="632"/>
      <c r="GKH6" s="631"/>
      <c r="GKI6" s="632"/>
      <c r="GKJ6" s="631"/>
      <c r="GKK6" s="632"/>
      <c r="GKL6" s="631"/>
      <c r="GKM6" s="632"/>
      <c r="GKN6" s="631"/>
      <c r="GKO6" s="632"/>
      <c r="GKP6" s="631"/>
      <c r="GKQ6" s="632"/>
      <c r="GKR6" s="631"/>
      <c r="GKS6" s="632"/>
      <c r="GKT6" s="631"/>
      <c r="GKU6" s="632"/>
      <c r="GKV6" s="631"/>
      <c r="GKW6" s="632"/>
      <c r="GKX6" s="631"/>
      <c r="GKY6" s="632"/>
      <c r="GKZ6" s="631"/>
      <c r="GLA6" s="632"/>
      <c r="GLB6" s="631"/>
      <c r="GLC6" s="632"/>
      <c r="GLD6" s="631"/>
      <c r="GLE6" s="632"/>
      <c r="GLF6" s="631"/>
      <c r="GLG6" s="632"/>
      <c r="GLH6" s="631"/>
      <c r="GLI6" s="632"/>
      <c r="GLJ6" s="631"/>
      <c r="GLK6" s="632"/>
      <c r="GLL6" s="631"/>
      <c r="GLM6" s="632"/>
      <c r="GLN6" s="631"/>
      <c r="GLO6" s="632"/>
      <c r="GLP6" s="631"/>
      <c r="GLQ6" s="632"/>
      <c r="GLR6" s="631"/>
      <c r="GLS6" s="632"/>
      <c r="GLT6" s="631"/>
      <c r="GLU6" s="632"/>
      <c r="GLV6" s="631"/>
      <c r="GLW6" s="632"/>
      <c r="GLX6" s="631"/>
      <c r="GLY6" s="632"/>
      <c r="GLZ6" s="631"/>
      <c r="GMA6" s="632"/>
      <c r="GMB6" s="631"/>
      <c r="GMC6" s="632"/>
      <c r="GMD6" s="631"/>
      <c r="GME6" s="632"/>
      <c r="GMF6" s="631"/>
      <c r="GMG6" s="632"/>
      <c r="GMH6" s="631"/>
      <c r="GMI6" s="632"/>
      <c r="GMJ6" s="631"/>
      <c r="GMK6" s="632"/>
      <c r="GML6" s="631"/>
      <c r="GMM6" s="632"/>
      <c r="GMN6" s="631"/>
      <c r="GMO6" s="632"/>
      <c r="GMP6" s="631"/>
      <c r="GMQ6" s="632"/>
      <c r="GMR6" s="631"/>
      <c r="GMS6" s="632"/>
      <c r="GMT6" s="631"/>
      <c r="GMU6" s="632"/>
      <c r="GMV6" s="631"/>
      <c r="GMW6" s="632"/>
      <c r="GMX6" s="631"/>
      <c r="GMY6" s="632"/>
      <c r="GMZ6" s="631"/>
      <c r="GNA6" s="632"/>
      <c r="GNB6" s="631"/>
      <c r="GNC6" s="632"/>
      <c r="GND6" s="631"/>
      <c r="GNE6" s="632"/>
      <c r="GNF6" s="631"/>
      <c r="GNG6" s="632"/>
      <c r="GNH6" s="631"/>
      <c r="GNI6" s="632"/>
      <c r="GNJ6" s="631"/>
      <c r="GNK6" s="632"/>
      <c r="GNL6" s="631"/>
      <c r="GNM6" s="632"/>
      <c r="GNN6" s="631"/>
      <c r="GNO6" s="632"/>
      <c r="GNP6" s="631"/>
      <c r="GNQ6" s="632"/>
      <c r="GNR6" s="631"/>
      <c r="GNS6" s="632"/>
      <c r="GNT6" s="631"/>
      <c r="GNU6" s="632"/>
      <c r="GNV6" s="631"/>
      <c r="GNW6" s="632"/>
      <c r="GNX6" s="631"/>
      <c r="GNY6" s="632"/>
      <c r="GNZ6" s="631"/>
      <c r="GOA6" s="632"/>
      <c r="GOB6" s="631"/>
      <c r="GOC6" s="632"/>
      <c r="GOD6" s="631"/>
      <c r="GOE6" s="632"/>
      <c r="GOF6" s="631"/>
      <c r="GOG6" s="632"/>
      <c r="GOH6" s="631"/>
      <c r="GOI6" s="632"/>
      <c r="GOJ6" s="631"/>
      <c r="GOK6" s="632"/>
      <c r="GOL6" s="631"/>
      <c r="GOM6" s="632"/>
      <c r="GON6" s="631"/>
      <c r="GOO6" s="632"/>
      <c r="GOP6" s="631"/>
      <c r="GOQ6" s="632"/>
      <c r="GOR6" s="631"/>
      <c r="GOS6" s="632"/>
      <c r="GOT6" s="631"/>
      <c r="GOU6" s="632"/>
      <c r="GOV6" s="631"/>
      <c r="GOW6" s="632"/>
      <c r="GOX6" s="631"/>
      <c r="GOY6" s="632"/>
      <c r="GOZ6" s="631"/>
      <c r="GPA6" s="632"/>
      <c r="GPB6" s="631"/>
      <c r="GPC6" s="632"/>
      <c r="GPD6" s="631"/>
      <c r="GPE6" s="632"/>
      <c r="GPF6" s="631"/>
      <c r="GPG6" s="632"/>
      <c r="GPH6" s="631"/>
      <c r="GPI6" s="632"/>
      <c r="GPJ6" s="631"/>
      <c r="GPK6" s="632"/>
      <c r="GPL6" s="631"/>
      <c r="GPM6" s="632"/>
      <c r="GPN6" s="631"/>
      <c r="GPO6" s="632"/>
      <c r="GPP6" s="631"/>
      <c r="GPQ6" s="632"/>
      <c r="GPR6" s="631"/>
      <c r="GPS6" s="632"/>
      <c r="GPT6" s="631"/>
      <c r="GPU6" s="632"/>
      <c r="GPV6" s="631"/>
      <c r="GPW6" s="632"/>
      <c r="GPX6" s="631"/>
      <c r="GPY6" s="632"/>
      <c r="GPZ6" s="631"/>
      <c r="GQA6" s="632"/>
      <c r="GQB6" s="631"/>
      <c r="GQC6" s="632"/>
      <c r="GQD6" s="631"/>
      <c r="GQE6" s="632"/>
      <c r="GQF6" s="631"/>
      <c r="GQG6" s="632"/>
      <c r="GQH6" s="631"/>
      <c r="GQI6" s="632"/>
      <c r="GQJ6" s="631"/>
      <c r="GQK6" s="632"/>
      <c r="GQL6" s="631"/>
      <c r="GQM6" s="632"/>
      <c r="GQN6" s="631"/>
      <c r="GQO6" s="632"/>
      <c r="GQP6" s="631"/>
      <c r="GQQ6" s="632"/>
      <c r="GQR6" s="631"/>
      <c r="GQS6" s="632"/>
      <c r="GQT6" s="631"/>
      <c r="GQU6" s="632"/>
      <c r="GQV6" s="631"/>
      <c r="GQW6" s="632"/>
      <c r="GQX6" s="631"/>
      <c r="GQY6" s="632"/>
      <c r="GQZ6" s="631"/>
      <c r="GRA6" s="632"/>
      <c r="GRB6" s="631"/>
      <c r="GRC6" s="632"/>
      <c r="GRD6" s="631"/>
      <c r="GRE6" s="632"/>
      <c r="GRF6" s="631"/>
      <c r="GRG6" s="632"/>
      <c r="GRH6" s="631"/>
      <c r="GRI6" s="632"/>
      <c r="GRJ6" s="631"/>
      <c r="GRK6" s="632"/>
      <c r="GRL6" s="631"/>
      <c r="GRM6" s="632"/>
      <c r="GRN6" s="631"/>
      <c r="GRO6" s="632"/>
      <c r="GRP6" s="631"/>
      <c r="GRQ6" s="632"/>
      <c r="GRR6" s="631"/>
      <c r="GRS6" s="632"/>
      <c r="GRT6" s="631"/>
      <c r="GRU6" s="632"/>
      <c r="GRV6" s="631"/>
      <c r="GRW6" s="632"/>
      <c r="GRX6" s="631"/>
      <c r="GRY6" s="632"/>
      <c r="GRZ6" s="631"/>
      <c r="GSA6" s="632"/>
      <c r="GSB6" s="631"/>
      <c r="GSC6" s="632"/>
      <c r="GSD6" s="631"/>
      <c r="GSE6" s="632"/>
      <c r="GSF6" s="631"/>
      <c r="GSG6" s="632"/>
      <c r="GSH6" s="631"/>
      <c r="GSI6" s="632"/>
      <c r="GSJ6" s="631"/>
      <c r="GSK6" s="632"/>
      <c r="GSL6" s="631"/>
      <c r="GSM6" s="632"/>
      <c r="GSN6" s="631"/>
      <c r="GSO6" s="632"/>
      <c r="GSP6" s="631"/>
      <c r="GSQ6" s="632"/>
      <c r="GSR6" s="631"/>
      <c r="GSS6" s="632"/>
      <c r="GST6" s="631"/>
      <c r="GSU6" s="632"/>
      <c r="GSV6" s="631"/>
      <c r="GSW6" s="632"/>
      <c r="GSX6" s="631"/>
      <c r="GSY6" s="632"/>
      <c r="GSZ6" s="631"/>
      <c r="GTA6" s="632"/>
      <c r="GTB6" s="631"/>
      <c r="GTC6" s="632"/>
      <c r="GTD6" s="631"/>
      <c r="GTE6" s="632"/>
      <c r="GTF6" s="631"/>
      <c r="GTG6" s="632"/>
      <c r="GTH6" s="631"/>
      <c r="GTI6" s="632"/>
      <c r="GTJ6" s="631"/>
      <c r="GTK6" s="632"/>
      <c r="GTL6" s="631"/>
      <c r="GTM6" s="632"/>
      <c r="GTN6" s="631"/>
      <c r="GTO6" s="632"/>
      <c r="GTP6" s="631"/>
      <c r="GTQ6" s="632"/>
      <c r="GTR6" s="631"/>
      <c r="GTS6" s="632"/>
      <c r="GTT6" s="631"/>
      <c r="GTU6" s="632"/>
      <c r="GTV6" s="631"/>
      <c r="GTW6" s="632"/>
      <c r="GTX6" s="631"/>
      <c r="GTY6" s="632"/>
      <c r="GTZ6" s="631"/>
      <c r="GUA6" s="632"/>
      <c r="GUB6" s="631"/>
      <c r="GUC6" s="632"/>
      <c r="GUD6" s="631"/>
      <c r="GUE6" s="632"/>
      <c r="GUF6" s="631"/>
      <c r="GUG6" s="632"/>
      <c r="GUH6" s="631"/>
      <c r="GUI6" s="632"/>
      <c r="GUJ6" s="631"/>
      <c r="GUK6" s="632"/>
      <c r="GUL6" s="631"/>
      <c r="GUM6" s="632"/>
      <c r="GUN6" s="631"/>
      <c r="GUO6" s="632"/>
      <c r="GUP6" s="631"/>
      <c r="GUQ6" s="632"/>
      <c r="GUR6" s="631"/>
      <c r="GUS6" s="632"/>
      <c r="GUT6" s="631"/>
      <c r="GUU6" s="632"/>
      <c r="GUV6" s="631"/>
      <c r="GUW6" s="632"/>
      <c r="GUX6" s="631"/>
      <c r="GUY6" s="632"/>
      <c r="GUZ6" s="631"/>
      <c r="GVA6" s="632"/>
      <c r="GVB6" s="631"/>
      <c r="GVC6" s="632"/>
      <c r="GVD6" s="631"/>
      <c r="GVE6" s="632"/>
      <c r="GVF6" s="631"/>
      <c r="GVG6" s="632"/>
      <c r="GVH6" s="631"/>
      <c r="GVI6" s="632"/>
      <c r="GVJ6" s="631"/>
      <c r="GVK6" s="632"/>
      <c r="GVL6" s="631"/>
      <c r="GVM6" s="632"/>
      <c r="GVN6" s="631"/>
      <c r="GVO6" s="632"/>
      <c r="GVP6" s="631"/>
      <c r="GVQ6" s="632"/>
      <c r="GVR6" s="631"/>
      <c r="GVS6" s="632"/>
      <c r="GVT6" s="631"/>
      <c r="GVU6" s="632"/>
      <c r="GVV6" s="631"/>
      <c r="GVW6" s="632"/>
      <c r="GVX6" s="631"/>
      <c r="GVY6" s="632"/>
      <c r="GVZ6" s="631"/>
      <c r="GWA6" s="632"/>
      <c r="GWB6" s="631"/>
      <c r="GWC6" s="632"/>
      <c r="GWD6" s="631"/>
      <c r="GWE6" s="632"/>
      <c r="GWF6" s="631"/>
      <c r="GWG6" s="632"/>
      <c r="GWH6" s="631"/>
      <c r="GWI6" s="632"/>
      <c r="GWJ6" s="631"/>
      <c r="GWK6" s="632"/>
      <c r="GWL6" s="631"/>
      <c r="GWM6" s="632"/>
      <c r="GWN6" s="631"/>
      <c r="GWO6" s="632"/>
      <c r="GWP6" s="631"/>
      <c r="GWQ6" s="632"/>
      <c r="GWR6" s="631"/>
      <c r="GWS6" s="632"/>
      <c r="GWT6" s="631"/>
      <c r="GWU6" s="632"/>
      <c r="GWV6" s="631"/>
      <c r="GWW6" s="632"/>
      <c r="GWX6" s="631"/>
      <c r="GWY6" s="632"/>
      <c r="GWZ6" s="631"/>
      <c r="GXA6" s="632"/>
      <c r="GXB6" s="631"/>
      <c r="GXC6" s="632"/>
      <c r="GXD6" s="631"/>
      <c r="GXE6" s="632"/>
      <c r="GXF6" s="631"/>
      <c r="GXG6" s="632"/>
      <c r="GXH6" s="631"/>
      <c r="GXI6" s="632"/>
      <c r="GXJ6" s="631"/>
      <c r="GXK6" s="632"/>
      <c r="GXL6" s="631"/>
      <c r="GXM6" s="632"/>
      <c r="GXN6" s="631"/>
      <c r="GXO6" s="632"/>
      <c r="GXP6" s="631"/>
      <c r="GXQ6" s="632"/>
      <c r="GXR6" s="631"/>
      <c r="GXS6" s="632"/>
      <c r="GXT6" s="631"/>
      <c r="GXU6" s="632"/>
      <c r="GXV6" s="631"/>
      <c r="GXW6" s="632"/>
      <c r="GXX6" s="631"/>
      <c r="GXY6" s="632"/>
      <c r="GXZ6" s="631"/>
      <c r="GYA6" s="632"/>
      <c r="GYB6" s="631"/>
      <c r="GYC6" s="632"/>
      <c r="GYD6" s="631"/>
      <c r="GYE6" s="632"/>
      <c r="GYF6" s="631"/>
      <c r="GYG6" s="632"/>
      <c r="GYH6" s="631"/>
      <c r="GYI6" s="632"/>
      <c r="GYJ6" s="631"/>
      <c r="GYK6" s="632"/>
      <c r="GYL6" s="631"/>
      <c r="GYM6" s="632"/>
      <c r="GYN6" s="631"/>
      <c r="GYO6" s="632"/>
      <c r="GYP6" s="631"/>
      <c r="GYQ6" s="632"/>
      <c r="GYR6" s="631"/>
      <c r="GYS6" s="632"/>
      <c r="GYT6" s="631"/>
      <c r="GYU6" s="632"/>
      <c r="GYV6" s="631"/>
      <c r="GYW6" s="632"/>
      <c r="GYX6" s="631"/>
      <c r="GYY6" s="632"/>
      <c r="GYZ6" s="631"/>
      <c r="GZA6" s="632"/>
      <c r="GZB6" s="631"/>
      <c r="GZC6" s="632"/>
      <c r="GZD6" s="631"/>
      <c r="GZE6" s="632"/>
      <c r="GZF6" s="631"/>
      <c r="GZG6" s="632"/>
      <c r="GZH6" s="631"/>
      <c r="GZI6" s="632"/>
      <c r="GZJ6" s="631"/>
      <c r="GZK6" s="632"/>
      <c r="GZL6" s="631"/>
      <c r="GZM6" s="632"/>
      <c r="GZN6" s="631"/>
      <c r="GZO6" s="632"/>
      <c r="GZP6" s="631"/>
      <c r="GZQ6" s="632"/>
      <c r="GZR6" s="631"/>
      <c r="GZS6" s="632"/>
      <c r="GZT6" s="631"/>
      <c r="GZU6" s="632"/>
      <c r="GZV6" s="631"/>
      <c r="GZW6" s="632"/>
      <c r="GZX6" s="631"/>
      <c r="GZY6" s="632"/>
      <c r="GZZ6" s="631"/>
      <c r="HAA6" s="632"/>
      <c r="HAB6" s="631"/>
      <c r="HAC6" s="632"/>
      <c r="HAD6" s="631"/>
      <c r="HAE6" s="632"/>
      <c r="HAF6" s="631"/>
      <c r="HAG6" s="632"/>
      <c r="HAH6" s="631"/>
      <c r="HAI6" s="632"/>
      <c r="HAJ6" s="631"/>
      <c r="HAK6" s="632"/>
      <c r="HAL6" s="631"/>
      <c r="HAM6" s="632"/>
      <c r="HAN6" s="631"/>
      <c r="HAO6" s="632"/>
      <c r="HAP6" s="631"/>
      <c r="HAQ6" s="632"/>
      <c r="HAR6" s="631"/>
      <c r="HAS6" s="632"/>
      <c r="HAT6" s="631"/>
      <c r="HAU6" s="632"/>
      <c r="HAV6" s="631"/>
      <c r="HAW6" s="632"/>
      <c r="HAX6" s="631"/>
      <c r="HAY6" s="632"/>
      <c r="HAZ6" s="631"/>
      <c r="HBA6" s="632"/>
      <c r="HBB6" s="631"/>
      <c r="HBC6" s="632"/>
      <c r="HBD6" s="631"/>
      <c r="HBE6" s="632"/>
      <c r="HBF6" s="631"/>
      <c r="HBG6" s="632"/>
      <c r="HBH6" s="631"/>
      <c r="HBI6" s="632"/>
      <c r="HBJ6" s="631"/>
      <c r="HBK6" s="632"/>
      <c r="HBL6" s="631"/>
      <c r="HBM6" s="632"/>
      <c r="HBN6" s="631"/>
      <c r="HBO6" s="632"/>
      <c r="HBP6" s="631"/>
      <c r="HBQ6" s="632"/>
      <c r="HBR6" s="631"/>
      <c r="HBS6" s="632"/>
      <c r="HBT6" s="631"/>
      <c r="HBU6" s="632"/>
      <c r="HBV6" s="631"/>
      <c r="HBW6" s="632"/>
      <c r="HBX6" s="631"/>
      <c r="HBY6" s="632"/>
      <c r="HBZ6" s="631"/>
      <c r="HCA6" s="632"/>
      <c r="HCB6" s="631"/>
      <c r="HCC6" s="632"/>
      <c r="HCD6" s="631"/>
      <c r="HCE6" s="632"/>
      <c r="HCF6" s="631"/>
      <c r="HCG6" s="632"/>
      <c r="HCH6" s="631"/>
      <c r="HCI6" s="632"/>
      <c r="HCJ6" s="631"/>
      <c r="HCK6" s="632"/>
      <c r="HCL6" s="631"/>
      <c r="HCM6" s="632"/>
      <c r="HCN6" s="631"/>
      <c r="HCO6" s="632"/>
      <c r="HCP6" s="631"/>
      <c r="HCQ6" s="632"/>
      <c r="HCR6" s="631"/>
      <c r="HCS6" s="632"/>
      <c r="HCT6" s="631"/>
      <c r="HCU6" s="632"/>
      <c r="HCV6" s="631"/>
      <c r="HCW6" s="632"/>
      <c r="HCX6" s="631"/>
      <c r="HCY6" s="632"/>
      <c r="HCZ6" s="631"/>
      <c r="HDA6" s="632"/>
      <c r="HDB6" s="631"/>
      <c r="HDC6" s="632"/>
      <c r="HDD6" s="631"/>
      <c r="HDE6" s="632"/>
      <c r="HDF6" s="631"/>
      <c r="HDG6" s="632"/>
      <c r="HDH6" s="631"/>
      <c r="HDI6" s="632"/>
      <c r="HDJ6" s="631"/>
      <c r="HDK6" s="632"/>
      <c r="HDL6" s="631"/>
      <c r="HDM6" s="632"/>
      <c r="HDN6" s="631"/>
      <c r="HDO6" s="632"/>
      <c r="HDP6" s="631"/>
      <c r="HDQ6" s="632"/>
      <c r="HDR6" s="631"/>
      <c r="HDS6" s="632"/>
      <c r="HDT6" s="631"/>
      <c r="HDU6" s="632"/>
      <c r="HDV6" s="631"/>
      <c r="HDW6" s="632"/>
      <c r="HDX6" s="631"/>
      <c r="HDY6" s="632"/>
      <c r="HDZ6" s="631"/>
      <c r="HEA6" s="632"/>
      <c r="HEB6" s="631"/>
      <c r="HEC6" s="632"/>
      <c r="HED6" s="631"/>
      <c r="HEE6" s="632"/>
      <c r="HEF6" s="631"/>
      <c r="HEG6" s="632"/>
      <c r="HEH6" s="631"/>
      <c r="HEI6" s="632"/>
      <c r="HEJ6" s="631"/>
      <c r="HEK6" s="632"/>
      <c r="HEL6" s="631"/>
      <c r="HEM6" s="632"/>
      <c r="HEN6" s="631"/>
      <c r="HEO6" s="632"/>
      <c r="HEP6" s="631"/>
      <c r="HEQ6" s="632"/>
      <c r="HER6" s="631"/>
      <c r="HES6" s="632"/>
      <c r="HET6" s="631"/>
      <c r="HEU6" s="632"/>
      <c r="HEV6" s="631"/>
      <c r="HEW6" s="632"/>
      <c r="HEX6" s="631"/>
      <c r="HEY6" s="632"/>
      <c r="HEZ6" s="631"/>
      <c r="HFA6" s="632"/>
      <c r="HFB6" s="631"/>
      <c r="HFC6" s="632"/>
      <c r="HFD6" s="631"/>
      <c r="HFE6" s="632"/>
      <c r="HFF6" s="631"/>
      <c r="HFG6" s="632"/>
      <c r="HFH6" s="631"/>
      <c r="HFI6" s="632"/>
      <c r="HFJ6" s="631"/>
      <c r="HFK6" s="632"/>
      <c r="HFL6" s="631"/>
      <c r="HFM6" s="632"/>
      <c r="HFN6" s="631"/>
      <c r="HFO6" s="632"/>
      <c r="HFP6" s="631"/>
      <c r="HFQ6" s="632"/>
      <c r="HFR6" s="631"/>
      <c r="HFS6" s="632"/>
      <c r="HFT6" s="631"/>
      <c r="HFU6" s="632"/>
      <c r="HFV6" s="631"/>
      <c r="HFW6" s="632"/>
      <c r="HFX6" s="631"/>
      <c r="HFY6" s="632"/>
      <c r="HFZ6" s="631"/>
      <c r="HGA6" s="632"/>
      <c r="HGB6" s="631"/>
      <c r="HGC6" s="632"/>
      <c r="HGD6" s="631"/>
      <c r="HGE6" s="632"/>
      <c r="HGF6" s="631"/>
      <c r="HGG6" s="632"/>
      <c r="HGH6" s="631"/>
      <c r="HGI6" s="632"/>
      <c r="HGJ6" s="631"/>
      <c r="HGK6" s="632"/>
      <c r="HGL6" s="631"/>
      <c r="HGM6" s="632"/>
      <c r="HGN6" s="631"/>
      <c r="HGO6" s="632"/>
      <c r="HGP6" s="631"/>
      <c r="HGQ6" s="632"/>
      <c r="HGR6" s="631"/>
      <c r="HGS6" s="632"/>
      <c r="HGT6" s="631"/>
      <c r="HGU6" s="632"/>
      <c r="HGV6" s="631"/>
      <c r="HGW6" s="632"/>
      <c r="HGX6" s="631"/>
      <c r="HGY6" s="632"/>
      <c r="HGZ6" s="631"/>
      <c r="HHA6" s="632"/>
      <c r="HHB6" s="631"/>
      <c r="HHC6" s="632"/>
      <c r="HHD6" s="631"/>
      <c r="HHE6" s="632"/>
      <c r="HHF6" s="631"/>
      <c r="HHG6" s="632"/>
      <c r="HHH6" s="631"/>
      <c r="HHI6" s="632"/>
      <c r="HHJ6" s="631"/>
      <c r="HHK6" s="632"/>
      <c r="HHL6" s="631"/>
      <c r="HHM6" s="632"/>
      <c r="HHN6" s="631"/>
      <c r="HHO6" s="632"/>
      <c r="HHP6" s="631"/>
      <c r="HHQ6" s="632"/>
      <c r="HHR6" s="631"/>
      <c r="HHS6" s="632"/>
      <c r="HHT6" s="631"/>
      <c r="HHU6" s="632"/>
      <c r="HHV6" s="631"/>
      <c r="HHW6" s="632"/>
      <c r="HHX6" s="631"/>
      <c r="HHY6" s="632"/>
      <c r="HHZ6" s="631"/>
      <c r="HIA6" s="632"/>
      <c r="HIB6" s="631"/>
      <c r="HIC6" s="632"/>
      <c r="HID6" s="631"/>
      <c r="HIE6" s="632"/>
      <c r="HIF6" s="631"/>
      <c r="HIG6" s="632"/>
      <c r="HIH6" s="631"/>
      <c r="HII6" s="632"/>
      <c r="HIJ6" s="631"/>
      <c r="HIK6" s="632"/>
      <c r="HIL6" s="631"/>
      <c r="HIM6" s="632"/>
      <c r="HIN6" s="631"/>
      <c r="HIO6" s="632"/>
      <c r="HIP6" s="631"/>
      <c r="HIQ6" s="632"/>
      <c r="HIR6" s="631"/>
      <c r="HIS6" s="632"/>
      <c r="HIT6" s="631"/>
      <c r="HIU6" s="632"/>
      <c r="HIV6" s="631"/>
      <c r="HIW6" s="632"/>
      <c r="HIX6" s="631"/>
      <c r="HIY6" s="632"/>
      <c r="HIZ6" s="631"/>
      <c r="HJA6" s="632"/>
      <c r="HJB6" s="631"/>
      <c r="HJC6" s="632"/>
      <c r="HJD6" s="631"/>
      <c r="HJE6" s="632"/>
      <c r="HJF6" s="631"/>
      <c r="HJG6" s="632"/>
      <c r="HJH6" s="631"/>
      <c r="HJI6" s="632"/>
      <c r="HJJ6" s="631"/>
      <c r="HJK6" s="632"/>
      <c r="HJL6" s="631"/>
      <c r="HJM6" s="632"/>
      <c r="HJN6" s="631"/>
      <c r="HJO6" s="632"/>
      <c r="HJP6" s="631"/>
      <c r="HJQ6" s="632"/>
      <c r="HJR6" s="631"/>
      <c r="HJS6" s="632"/>
      <c r="HJT6" s="631"/>
      <c r="HJU6" s="632"/>
      <c r="HJV6" s="631"/>
      <c r="HJW6" s="632"/>
      <c r="HJX6" s="631"/>
      <c r="HJY6" s="632"/>
      <c r="HJZ6" s="631"/>
      <c r="HKA6" s="632"/>
      <c r="HKB6" s="631"/>
      <c r="HKC6" s="632"/>
      <c r="HKD6" s="631"/>
      <c r="HKE6" s="632"/>
      <c r="HKF6" s="631"/>
      <c r="HKG6" s="632"/>
      <c r="HKH6" s="631"/>
      <c r="HKI6" s="632"/>
      <c r="HKJ6" s="631"/>
      <c r="HKK6" s="632"/>
      <c r="HKL6" s="631"/>
      <c r="HKM6" s="632"/>
      <c r="HKN6" s="631"/>
      <c r="HKO6" s="632"/>
      <c r="HKP6" s="631"/>
      <c r="HKQ6" s="632"/>
      <c r="HKR6" s="631"/>
      <c r="HKS6" s="632"/>
      <c r="HKT6" s="631"/>
      <c r="HKU6" s="632"/>
      <c r="HKV6" s="631"/>
      <c r="HKW6" s="632"/>
      <c r="HKX6" s="631"/>
      <c r="HKY6" s="632"/>
      <c r="HKZ6" s="631"/>
      <c r="HLA6" s="632"/>
      <c r="HLB6" s="631"/>
      <c r="HLC6" s="632"/>
      <c r="HLD6" s="631"/>
      <c r="HLE6" s="632"/>
      <c r="HLF6" s="631"/>
      <c r="HLG6" s="632"/>
      <c r="HLH6" s="631"/>
      <c r="HLI6" s="632"/>
      <c r="HLJ6" s="631"/>
      <c r="HLK6" s="632"/>
      <c r="HLL6" s="631"/>
      <c r="HLM6" s="632"/>
      <c r="HLN6" s="631"/>
      <c r="HLO6" s="632"/>
      <c r="HLP6" s="631"/>
      <c r="HLQ6" s="632"/>
      <c r="HLR6" s="631"/>
      <c r="HLS6" s="632"/>
      <c r="HLT6" s="631"/>
      <c r="HLU6" s="632"/>
      <c r="HLV6" s="631"/>
      <c r="HLW6" s="632"/>
      <c r="HLX6" s="631"/>
      <c r="HLY6" s="632"/>
      <c r="HLZ6" s="631"/>
      <c r="HMA6" s="632"/>
      <c r="HMB6" s="631"/>
      <c r="HMC6" s="632"/>
      <c r="HMD6" s="631"/>
      <c r="HME6" s="632"/>
      <c r="HMF6" s="631"/>
      <c r="HMG6" s="632"/>
      <c r="HMH6" s="631"/>
      <c r="HMI6" s="632"/>
      <c r="HMJ6" s="631"/>
      <c r="HMK6" s="632"/>
      <c r="HML6" s="631"/>
      <c r="HMM6" s="632"/>
      <c r="HMN6" s="631"/>
      <c r="HMO6" s="632"/>
      <c r="HMP6" s="631"/>
      <c r="HMQ6" s="632"/>
      <c r="HMR6" s="631"/>
      <c r="HMS6" s="632"/>
      <c r="HMT6" s="631"/>
      <c r="HMU6" s="632"/>
      <c r="HMV6" s="631"/>
      <c r="HMW6" s="632"/>
      <c r="HMX6" s="631"/>
      <c r="HMY6" s="632"/>
      <c r="HMZ6" s="631"/>
      <c r="HNA6" s="632"/>
      <c r="HNB6" s="631"/>
      <c r="HNC6" s="632"/>
      <c r="HND6" s="631"/>
      <c r="HNE6" s="632"/>
      <c r="HNF6" s="631"/>
      <c r="HNG6" s="632"/>
      <c r="HNH6" s="631"/>
      <c r="HNI6" s="632"/>
      <c r="HNJ6" s="631"/>
      <c r="HNK6" s="632"/>
      <c r="HNL6" s="631"/>
      <c r="HNM6" s="632"/>
      <c r="HNN6" s="631"/>
      <c r="HNO6" s="632"/>
      <c r="HNP6" s="631"/>
      <c r="HNQ6" s="632"/>
      <c r="HNR6" s="631"/>
      <c r="HNS6" s="632"/>
      <c r="HNT6" s="631"/>
      <c r="HNU6" s="632"/>
      <c r="HNV6" s="631"/>
      <c r="HNW6" s="632"/>
      <c r="HNX6" s="631"/>
      <c r="HNY6" s="632"/>
      <c r="HNZ6" s="631"/>
      <c r="HOA6" s="632"/>
      <c r="HOB6" s="631"/>
      <c r="HOC6" s="632"/>
      <c r="HOD6" s="631"/>
      <c r="HOE6" s="632"/>
      <c r="HOF6" s="631"/>
      <c r="HOG6" s="632"/>
      <c r="HOH6" s="631"/>
      <c r="HOI6" s="632"/>
      <c r="HOJ6" s="631"/>
      <c r="HOK6" s="632"/>
      <c r="HOL6" s="631"/>
      <c r="HOM6" s="632"/>
      <c r="HON6" s="631"/>
      <c r="HOO6" s="632"/>
      <c r="HOP6" s="631"/>
      <c r="HOQ6" s="632"/>
      <c r="HOR6" s="631"/>
      <c r="HOS6" s="632"/>
      <c r="HOT6" s="631"/>
      <c r="HOU6" s="632"/>
      <c r="HOV6" s="631"/>
      <c r="HOW6" s="632"/>
      <c r="HOX6" s="631"/>
      <c r="HOY6" s="632"/>
      <c r="HOZ6" s="631"/>
      <c r="HPA6" s="632"/>
      <c r="HPB6" s="631"/>
      <c r="HPC6" s="632"/>
      <c r="HPD6" s="631"/>
      <c r="HPE6" s="632"/>
      <c r="HPF6" s="631"/>
      <c r="HPG6" s="632"/>
      <c r="HPH6" s="631"/>
      <c r="HPI6" s="632"/>
      <c r="HPJ6" s="631"/>
      <c r="HPK6" s="632"/>
      <c r="HPL6" s="631"/>
      <c r="HPM6" s="632"/>
      <c r="HPN6" s="631"/>
      <c r="HPO6" s="632"/>
      <c r="HPP6" s="631"/>
      <c r="HPQ6" s="632"/>
      <c r="HPR6" s="631"/>
      <c r="HPS6" s="632"/>
      <c r="HPT6" s="631"/>
      <c r="HPU6" s="632"/>
      <c r="HPV6" s="631"/>
      <c r="HPW6" s="632"/>
      <c r="HPX6" s="631"/>
      <c r="HPY6" s="632"/>
      <c r="HPZ6" s="631"/>
      <c r="HQA6" s="632"/>
      <c r="HQB6" s="631"/>
      <c r="HQC6" s="632"/>
      <c r="HQD6" s="631"/>
      <c r="HQE6" s="632"/>
      <c r="HQF6" s="631"/>
      <c r="HQG6" s="632"/>
      <c r="HQH6" s="631"/>
      <c r="HQI6" s="632"/>
      <c r="HQJ6" s="631"/>
      <c r="HQK6" s="632"/>
      <c r="HQL6" s="631"/>
      <c r="HQM6" s="632"/>
      <c r="HQN6" s="631"/>
      <c r="HQO6" s="632"/>
      <c r="HQP6" s="631"/>
      <c r="HQQ6" s="632"/>
      <c r="HQR6" s="631"/>
      <c r="HQS6" s="632"/>
      <c r="HQT6" s="631"/>
      <c r="HQU6" s="632"/>
      <c r="HQV6" s="631"/>
      <c r="HQW6" s="632"/>
      <c r="HQX6" s="631"/>
      <c r="HQY6" s="632"/>
      <c r="HQZ6" s="631"/>
      <c r="HRA6" s="632"/>
      <c r="HRB6" s="631"/>
      <c r="HRC6" s="632"/>
      <c r="HRD6" s="631"/>
      <c r="HRE6" s="632"/>
      <c r="HRF6" s="631"/>
      <c r="HRG6" s="632"/>
      <c r="HRH6" s="631"/>
      <c r="HRI6" s="632"/>
      <c r="HRJ6" s="631"/>
      <c r="HRK6" s="632"/>
      <c r="HRL6" s="631"/>
      <c r="HRM6" s="632"/>
      <c r="HRN6" s="631"/>
      <c r="HRO6" s="632"/>
      <c r="HRP6" s="631"/>
      <c r="HRQ6" s="632"/>
      <c r="HRR6" s="631"/>
      <c r="HRS6" s="632"/>
      <c r="HRT6" s="631"/>
      <c r="HRU6" s="632"/>
      <c r="HRV6" s="631"/>
      <c r="HRW6" s="632"/>
      <c r="HRX6" s="631"/>
      <c r="HRY6" s="632"/>
      <c r="HRZ6" s="631"/>
      <c r="HSA6" s="632"/>
      <c r="HSB6" s="631"/>
      <c r="HSC6" s="632"/>
      <c r="HSD6" s="631"/>
      <c r="HSE6" s="632"/>
      <c r="HSF6" s="631"/>
      <c r="HSG6" s="632"/>
      <c r="HSH6" s="631"/>
      <c r="HSI6" s="632"/>
      <c r="HSJ6" s="631"/>
      <c r="HSK6" s="632"/>
      <c r="HSL6" s="631"/>
      <c r="HSM6" s="632"/>
      <c r="HSN6" s="631"/>
      <c r="HSO6" s="632"/>
      <c r="HSP6" s="631"/>
      <c r="HSQ6" s="632"/>
      <c r="HSR6" s="631"/>
      <c r="HSS6" s="632"/>
      <c r="HST6" s="631"/>
      <c r="HSU6" s="632"/>
      <c r="HSV6" s="631"/>
      <c r="HSW6" s="632"/>
      <c r="HSX6" s="631"/>
      <c r="HSY6" s="632"/>
      <c r="HSZ6" s="631"/>
      <c r="HTA6" s="632"/>
      <c r="HTB6" s="631"/>
      <c r="HTC6" s="632"/>
      <c r="HTD6" s="631"/>
      <c r="HTE6" s="632"/>
      <c r="HTF6" s="631"/>
      <c r="HTG6" s="632"/>
      <c r="HTH6" s="631"/>
      <c r="HTI6" s="632"/>
      <c r="HTJ6" s="631"/>
      <c r="HTK6" s="632"/>
      <c r="HTL6" s="631"/>
      <c r="HTM6" s="632"/>
      <c r="HTN6" s="631"/>
      <c r="HTO6" s="632"/>
      <c r="HTP6" s="631"/>
      <c r="HTQ6" s="632"/>
      <c r="HTR6" s="631"/>
      <c r="HTS6" s="632"/>
      <c r="HTT6" s="631"/>
      <c r="HTU6" s="632"/>
      <c r="HTV6" s="631"/>
      <c r="HTW6" s="632"/>
      <c r="HTX6" s="631"/>
      <c r="HTY6" s="632"/>
      <c r="HTZ6" s="631"/>
      <c r="HUA6" s="632"/>
      <c r="HUB6" s="631"/>
      <c r="HUC6" s="632"/>
      <c r="HUD6" s="631"/>
      <c r="HUE6" s="632"/>
      <c r="HUF6" s="631"/>
      <c r="HUG6" s="632"/>
      <c r="HUH6" s="631"/>
      <c r="HUI6" s="632"/>
      <c r="HUJ6" s="631"/>
      <c r="HUK6" s="632"/>
      <c r="HUL6" s="631"/>
      <c r="HUM6" s="632"/>
      <c r="HUN6" s="631"/>
      <c r="HUO6" s="632"/>
      <c r="HUP6" s="631"/>
      <c r="HUQ6" s="632"/>
      <c r="HUR6" s="631"/>
      <c r="HUS6" s="632"/>
      <c r="HUT6" s="631"/>
      <c r="HUU6" s="632"/>
      <c r="HUV6" s="631"/>
      <c r="HUW6" s="632"/>
      <c r="HUX6" s="631"/>
      <c r="HUY6" s="632"/>
      <c r="HUZ6" s="631"/>
      <c r="HVA6" s="632"/>
      <c r="HVB6" s="631"/>
      <c r="HVC6" s="632"/>
      <c r="HVD6" s="631"/>
      <c r="HVE6" s="632"/>
      <c r="HVF6" s="631"/>
      <c r="HVG6" s="632"/>
      <c r="HVH6" s="631"/>
      <c r="HVI6" s="632"/>
      <c r="HVJ6" s="631"/>
      <c r="HVK6" s="632"/>
      <c r="HVL6" s="631"/>
      <c r="HVM6" s="632"/>
      <c r="HVN6" s="631"/>
      <c r="HVO6" s="632"/>
      <c r="HVP6" s="631"/>
      <c r="HVQ6" s="632"/>
      <c r="HVR6" s="631"/>
      <c r="HVS6" s="632"/>
      <c r="HVT6" s="631"/>
      <c r="HVU6" s="632"/>
      <c r="HVV6" s="631"/>
      <c r="HVW6" s="632"/>
      <c r="HVX6" s="631"/>
      <c r="HVY6" s="632"/>
      <c r="HVZ6" s="631"/>
      <c r="HWA6" s="632"/>
      <c r="HWB6" s="631"/>
      <c r="HWC6" s="632"/>
      <c r="HWD6" s="631"/>
      <c r="HWE6" s="632"/>
      <c r="HWF6" s="631"/>
      <c r="HWG6" s="632"/>
      <c r="HWH6" s="631"/>
      <c r="HWI6" s="632"/>
      <c r="HWJ6" s="631"/>
      <c r="HWK6" s="632"/>
      <c r="HWL6" s="631"/>
      <c r="HWM6" s="632"/>
      <c r="HWN6" s="631"/>
      <c r="HWO6" s="632"/>
      <c r="HWP6" s="631"/>
      <c r="HWQ6" s="632"/>
      <c r="HWR6" s="631"/>
      <c r="HWS6" s="632"/>
      <c r="HWT6" s="631"/>
      <c r="HWU6" s="632"/>
      <c r="HWV6" s="631"/>
      <c r="HWW6" s="632"/>
      <c r="HWX6" s="631"/>
      <c r="HWY6" s="632"/>
      <c r="HWZ6" s="631"/>
      <c r="HXA6" s="632"/>
      <c r="HXB6" s="631"/>
      <c r="HXC6" s="632"/>
      <c r="HXD6" s="631"/>
      <c r="HXE6" s="632"/>
      <c r="HXF6" s="631"/>
      <c r="HXG6" s="632"/>
      <c r="HXH6" s="631"/>
      <c r="HXI6" s="632"/>
      <c r="HXJ6" s="631"/>
      <c r="HXK6" s="632"/>
      <c r="HXL6" s="631"/>
      <c r="HXM6" s="632"/>
      <c r="HXN6" s="631"/>
      <c r="HXO6" s="632"/>
      <c r="HXP6" s="631"/>
      <c r="HXQ6" s="632"/>
      <c r="HXR6" s="631"/>
      <c r="HXS6" s="632"/>
      <c r="HXT6" s="631"/>
      <c r="HXU6" s="632"/>
      <c r="HXV6" s="631"/>
      <c r="HXW6" s="632"/>
      <c r="HXX6" s="631"/>
      <c r="HXY6" s="632"/>
      <c r="HXZ6" s="631"/>
      <c r="HYA6" s="632"/>
      <c r="HYB6" s="631"/>
      <c r="HYC6" s="632"/>
      <c r="HYD6" s="631"/>
      <c r="HYE6" s="632"/>
      <c r="HYF6" s="631"/>
      <c r="HYG6" s="632"/>
      <c r="HYH6" s="631"/>
      <c r="HYI6" s="632"/>
      <c r="HYJ6" s="631"/>
      <c r="HYK6" s="632"/>
      <c r="HYL6" s="631"/>
      <c r="HYM6" s="632"/>
      <c r="HYN6" s="631"/>
      <c r="HYO6" s="632"/>
      <c r="HYP6" s="631"/>
      <c r="HYQ6" s="632"/>
      <c r="HYR6" s="631"/>
      <c r="HYS6" s="632"/>
      <c r="HYT6" s="631"/>
      <c r="HYU6" s="632"/>
      <c r="HYV6" s="631"/>
      <c r="HYW6" s="632"/>
      <c r="HYX6" s="631"/>
      <c r="HYY6" s="632"/>
      <c r="HYZ6" s="631"/>
      <c r="HZA6" s="632"/>
      <c r="HZB6" s="631"/>
      <c r="HZC6" s="632"/>
      <c r="HZD6" s="631"/>
      <c r="HZE6" s="632"/>
      <c r="HZF6" s="631"/>
      <c r="HZG6" s="632"/>
      <c r="HZH6" s="631"/>
      <c r="HZI6" s="632"/>
      <c r="HZJ6" s="631"/>
      <c r="HZK6" s="632"/>
      <c r="HZL6" s="631"/>
      <c r="HZM6" s="632"/>
      <c r="HZN6" s="631"/>
      <c r="HZO6" s="632"/>
      <c r="HZP6" s="631"/>
      <c r="HZQ6" s="632"/>
      <c r="HZR6" s="631"/>
      <c r="HZS6" s="632"/>
      <c r="HZT6" s="631"/>
      <c r="HZU6" s="632"/>
      <c r="HZV6" s="631"/>
      <c r="HZW6" s="632"/>
      <c r="HZX6" s="631"/>
      <c r="HZY6" s="632"/>
      <c r="HZZ6" s="631"/>
      <c r="IAA6" s="632"/>
      <c r="IAB6" s="631"/>
      <c r="IAC6" s="632"/>
      <c r="IAD6" s="631"/>
      <c r="IAE6" s="632"/>
      <c r="IAF6" s="631"/>
      <c r="IAG6" s="632"/>
      <c r="IAH6" s="631"/>
      <c r="IAI6" s="632"/>
      <c r="IAJ6" s="631"/>
      <c r="IAK6" s="632"/>
      <c r="IAL6" s="631"/>
      <c r="IAM6" s="632"/>
      <c r="IAN6" s="631"/>
      <c r="IAO6" s="632"/>
      <c r="IAP6" s="631"/>
      <c r="IAQ6" s="632"/>
      <c r="IAR6" s="631"/>
      <c r="IAS6" s="632"/>
      <c r="IAT6" s="631"/>
      <c r="IAU6" s="632"/>
      <c r="IAV6" s="631"/>
      <c r="IAW6" s="632"/>
      <c r="IAX6" s="631"/>
      <c r="IAY6" s="632"/>
      <c r="IAZ6" s="631"/>
      <c r="IBA6" s="632"/>
      <c r="IBB6" s="631"/>
      <c r="IBC6" s="632"/>
      <c r="IBD6" s="631"/>
      <c r="IBE6" s="632"/>
      <c r="IBF6" s="631"/>
      <c r="IBG6" s="632"/>
      <c r="IBH6" s="631"/>
      <c r="IBI6" s="632"/>
      <c r="IBJ6" s="631"/>
      <c r="IBK6" s="632"/>
      <c r="IBL6" s="631"/>
      <c r="IBM6" s="632"/>
      <c r="IBN6" s="631"/>
      <c r="IBO6" s="632"/>
      <c r="IBP6" s="631"/>
      <c r="IBQ6" s="632"/>
      <c r="IBR6" s="631"/>
      <c r="IBS6" s="632"/>
      <c r="IBT6" s="631"/>
      <c r="IBU6" s="632"/>
      <c r="IBV6" s="631"/>
      <c r="IBW6" s="632"/>
      <c r="IBX6" s="631"/>
      <c r="IBY6" s="632"/>
      <c r="IBZ6" s="631"/>
      <c r="ICA6" s="632"/>
      <c r="ICB6" s="631"/>
      <c r="ICC6" s="632"/>
      <c r="ICD6" s="631"/>
      <c r="ICE6" s="632"/>
      <c r="ICF6" s="631"/>
      <c r="ICG6" s="632"/>
      <c r="ICH6" s="631"/>
      <c r="ICI6" s="632"/>
      <c r="ICJ6" s="631"/>
      <c r="ICK6" s="632"/>
      <c r="ICL6" s="631"/>
      <c r="ICM6" s="632"/>
      <c r="ICN6" s="631"/>
      <c r="ICO6" s="632"/>
      <c r="ICP6" s="631"/>
      <c r="ICQ6" s="632"/>
      <c r="ICR6" s="631"/>
      <c r="ICS6" s="632"/>
      <c r="ICT6" s="631"/>
      <c r="ICU6" s="632"/>
      <c r="ICV6" s="631"/>
      <c r="ICW6" s="632"/>
      <c r="ICX6" s="631"/>
      <c r="ICY6" s="632"/>
      <c r="ICZ6" s="631"/>
      <c r="IDA6" s="632"/>
      <c r="IDB6" s="631"/>
      <c r="IDC6" s="632"/>
      <c r="IDD6" s="631"/>
      <c r="IDE6" s="632"/>
      <c r="IDF6" s="631"/>
      <c r="IDG6" s="632"/>
      <c r="IDH6" s="631"/>
      <c r="IDI6" s="632"/>
      <c r="IDJ6" s="631"/>
      <c r="IDK6" s="632"/>
      <c r="IDL6" s="631"/>
      <c r="IDM6" s="632"/>
      <c r="IDN6" s="631"/>
      <c r="IDO6" s="632"/>
      <c r="IDP6" s="631"/>
      <c r="IDQ6" s="632"/>
      <c r="IDR6" s="631"/>
      <c r="IDS6" s="632"/>
      <c r="IDT6" s="631"/>
      <c r="IDU6" s="632"/>
      <c r="IDV6" s="631"/>
      <c r="IDW6" s="632"/>
      <c r="IDX6" s="631"/>
      <c r="IDY6" s="632"/>
      <c r="IDZ6" s="631"/>
      <c r="IEA6" s="632"/>
      <c r="IEB6" s="631"/>
      <c r="IEC6" s="632"/>
      <c r="IED6" s="631"/>
      <c r="IEE6" s="632"/>
      <c r="IEF6" s="631"/>
      <c r="IEG6" s="632"/>
      <c r="IEH6" s="631"/>
      <c r="IEI6" s="632"/>
      <c r="IEJ6" s="631"/>
      <c r="IEK6" s="632"/>
      <c r="IEL6" s="631"/>
      <c r="IEM6" s="632"/>
      <c r="IEN6" s="631"/>
      <c r="IEO6" s="632"/>
      <c r="IEP6" s="631"/>
      <c r="IEQ6" s="632"/>
      <c r="IER6" s="631"/>
      <c r="IES6" s="632"/>
      <c r="IET6" s="631"/>
      <c r="IEU6" s="632"/>
      <c r="IEV6" s="631"/>
      <c r="IEW6" s="632"/>
      <c r="IEX6" s="631"/>
      <c r="IEY6" s="632"/>
      <c r="IEZ6" s="631"/>
      <c r="IFA6" s="632"/>
      <c r="IFB6" s="631"/>
      <c r="IFC6" s="632"/>
      <c r="IFD6" s="631"/>
      <c r="IFE6" s="632"/>
      <c r="IFF6" s="631"/>
      <c r="IFG6" s="632"/>
      <c r="IFH6" s="631"/>
      <c r="IFI6" s="632"/>
      <c r="IFJ6" s="631"/>
      <c r="IFK6" s="632"/>
      <c r="IFL6" s="631"/>
      <c r="IFM6" s="632"/>
      <c r="IFN6" s="631"/>
      <c r="IFO6" s="632"/>
      <c r="IFP6" s="631"/>
      <c r="IFQ6" s="632"/>
      <c r="IFR6" s="631"/>
      <c r="IFS6" s="632"/>
      <c r="IFT6" s="631"/>
      <c r="IFU6" s="632"/>
      <c r="IFV6" s="631"/>
      <c r="IFW6" s="632"/>
      <c r="IFX6" s="631"/>
      <c r="IFY6" s="632"/>
      <c r="IFZ6" s="631"/>
      <c r="IGA6" s="632"/>
      <c r="IGB6" s="631"/>
      <c r="IGC6" s="632"/>
      <c r="IGD6" s="631"/>
      <c r="IGE6" s="632"/>
      <c r="IGF6" s="631"/>
      <c r="IGG6" s="632"/>
      <c r="IGH6" s="631"/>
      <c r="IGI6" s="632"/>
      <c r="IGJ6" s="631"/>
      <c r="IGK6" s="632"/>
      <c r="IGL6" s="631"/>
      <c r="IGM6" s="632"/>
      <c r="IGN6" s="631"/>
      <c r="IGO6" s="632"/>
      <c r="IGP6" s="631"/>
      <c r="IGQ6" s="632"/>
      <c r="IGR6" s="631"/>
      <c r="IGS6" s="632"/>
      <c r="IGT6" s="631"/>
      <c r="IGU6" s="632"/>
      <c r="IGV6" s="631"/>
      <c r="IGW6" s="632"/>
      <c r="IGX6" s="631"/>
      <c r="IGY6" s="632"/>
      <c r="IGZ6" s="631"/>
      <c r="IHA6" s="632"/>
      <c r="IHB6" s="631"/>
      <c r="IHC6" s="632"/>
      <c r="IHD6" s="631"/>
      <c r="IHE6" s="632"/>
      <c r="IHF6" s="631"/>
      <c r="IHG6" s="632"/>
      <c r="IHH6" s="631"/>
      <c r="IHI6" s="632"/>
      <c r="IHJ6" s="631"/>
      <c r="IHK6" s="632"/>
      <c r="IHL6" s="631"/>
      <c r="IHM6" s="632"/>
      <c r="IHN6" s="631"/>
      <c r="IHO6" s="632"/>
      <c r="IHP6" s="631"/>
      <c r="IHQ6" s="632"/>
      <c r="IHR6" s="631"/>
      <c r="IHS6" s="632"/>
      <c r="IHT6" s="631"/>
      <c r="IHU6" s="632"/>
      <c r="IHV6" s="631"/>
      <c r="IHW6" s="632"/>
      <c r="IHX6" s="631"/>
      <c r="IHY6" s="632"/>
      <c r="IHZ6" s="631"/>
      <c r="IIA6" s="632"/>
      <c r="IIB6" s="631"/>
      <c r="IIC6" s="632"/>
      <c r="IID6" s="631"/>
      <c r="IIE6" s="632"/>
      <c r="IIF6" s="631"/>
      <c r="IIG6" s="632"/>
      <c r="IIH6" s="631"/>
      <c r="III6" s="632"/>
      <c r="IIJ6" s="631"/>
      <c r="IIK6" s="632"/>
      <c r="IIL6" s="631"/>
      <c r="IIM6" s="632"/>
      <c r="IIN6" s="631"/>
      <c r="IIO6" s="632"/>
      <c r="IIP6" s="631"/>
      <c r="IIQ6" s="632"/>
      <c r="IIR6" s="631"/>
      <c r="IIS6" s="632"/>
      <c r="IIT6" s="631"/>
      <c r="IIU6" s="632"/>
      <c r="IIV6" s="631"/>
      <c r="IIW6" s="632"/>
      <c r="IIX6" s="631"/>
      <c r="IIY6" s="632"/>
      <c r="IIZ6" s="631"/>
      <c r="IJA6" s="632"/>
      <c r="IJB6" s="631"/>
      <c r="IJC6" s="632"/>
      <c r="IJD6" s="631"/>
      <c r="IJE6" s="632"/>
      <c r="IJF6" s="631"/>
      <c r="IJG6" s="632"/>
      <c r="IJH6" s="631"/>
      <c r="IJI6" s="632"/>
      <c r="IJJ6" s="631"/>
      <c r="IJK6" s="632"/>
      <c r="IJL6" s="631"/>
      <c r="IJM6" s="632"/>
      <c r="IJN6" s="631"/>
      <c r="IJO6" s="632"/>
      <c r="IJP6" s="631"/>
      <c r="IJQ6" s="632"/>
      <c r="IJR6" s="631"/>
      <c r="IJS6" s="632"/>
      <c r="IJT6" s="631"/>
      <c r="IJU6" s="632"/>
      <c r="IJV6" s="631"/>
      <c r="IJW6" s="632"/>
      <c r="IJX6" s="631"/>
      <c r="IJY6" s="632"/>
      <c r="IJZ6" s="631"/>
      <c r="IKA6" s="632"/>
      <c r="IKB6" s="631"/>
      <c r="IKC6" s="632"/>
      <c r="IKD6" s="631"/>
      <c r="IKE6" s="632"/>
      <c r="IKF6" s="631"/>
      <c r="IKG6" s="632"/>
      <c r="IKH6" s="631"/>
      <c r="IKI6" s="632"/>
      <c r="IKJ6" s="631"/>
      <c r="IKK6" s="632"/>
      <c r="IKL6" s="631"/>
      <c r="IKM6" s="632"/>
      <c r="IKN6" s="631"/>
      <c r="IKO6" s="632"/>
      <c r="IKP6" s="631"/>
      <c r="IKQ6" s="632"/>
      <c r="IKR6" s="631"/>
      <c r="IKS6" s="632"/>
      <c r="IKT6" s="631"/>
      <c r="IKU6" s="632"/>
      <c r="IKV6" s="631"/>
      <c r="IKW6" s="632"/>
      <c r="IKX6" s="631"/>
      <c r="IKY6" s="632"/>
      <c r="IKZ6" s="631"/>
      <c r="ILA6" s="632"/>
      <c r="ILB6" s="631"/>
      <c r="ILC6" s="632"/>
      <c r="ILD6" s="631"/>
      <c r="ILE6" s="632"/>
      <c r="ILF6" s="631"/>
      <c r="ILG6" s="632"/>
      <c r="ILH6" s="631"/>
      <c r="ILI6" s="632"/>
      <c r="ILJ6" s="631"/>
      <c r="ILK6" s="632"/>
      <c r="ILL6" s="631"/>
      <c r="ILM6" s="632"/>
      <c r="ILN6" s="631"/>
      <c r="ILO6" s="632"/>
      <c r="ILP6" s="631"/>
      <c r="ILQ6" s="632"/>
      <c r="ILR6" s="631"/>
      <c r="ILS6" s="632"/>
      <c r="ILT6" s="631"/>
      <c r="ILU6" s="632"/>
      <c r="ILV6" s="631"/>
      <c r="ILW6" s="632"/>
      <c r="ILX6" s="631"/>
      <c r="ILY6" s="632"/>
      <c r="ILZ6" s="631"/>
      <c r="IMA6" s="632"/>
      <c r="IMB6" s="631"/>
      <c r="IMC6" s="632"/>
      <c r="IMD6" s="631"/>
      <c r="IME6" s="632"/>
      <c r="IMF6" s="631"/>
      <c r="IMG6" s="632"/>
      <c r="IMH6" s="631"/>
      <c r="IMI6" s="632"/>
      <c r="IMJ6" s="631"/>
      <c r="IMK6" s="632"/>
      <c r="IML6" s="631"/>
      <c r="IMM6" s="632"/>
      <c r="IMN6" s="631"/>
      <c r="IMO6" s="632"/>
      <c r="IMP6" s="631"/>
      <c r="IMQ6" s="632"/>
      <c r="IMR6" s="631"/>
      <c r="IMS6" s="632"/>
      <c r="IMT6" s="631"/>
      <c r="IMU6" s="632"/>
      <c r="IMV6" s="631"/>
      <c r="IMW6" s="632"/>
      <c r="IMX6" s="631"/>
      <c r="IMY6" s="632"/>
      <c r="IMZ6" s="631"/>
      <c r="INA6" s="632"/>
      <c r="INB6" s="631"/>
      <c r="INC6" s="632"/>
      <c r="IND6" s="631"/>
      <c r="INE6" s="632"/>
      <c r="INF6" s="631"/>
      <c r="ING6" s="632"/>
      <c r="INH6" s="631"/>
      <c r="INI6" s="632"/>
      <c r="INJ6" s="631"/>
      <c r="INK6" s="632"/>
      <c r="INL6" s="631"/>
      <c r="INM6" s="632"/>
      <c r="INN6" s="631"/>
      <c r="INO6" s="632"/>
      <c r="INP6" s="631"/>
      <c r="INQ6" s="632"/>
      <c r="INR6" s="631"/>
      <c r="INS6" s="632"/>
      <c r="INT6" s="631"/>
      <c r="INU6" s="632"/>
      <c r="INV6" s="631"/>
      <c r="INW6" s="632"/>
      <c r="INX6" s="631"/>
      <c r="INY6" s="632"/>
      <c r="INZ6" s="631"/>
      <c r="IOA6" s="632"/>
      <c r="IOB6" s="631"/>
      <c r="IOC6" s="632"/>
      <c r="IOD6" s="631"/>
      <c r="IOE6" s="632"/>
      <c r="IOF6" s="631"/>
      <c r="IOG6" s="632"/>
      <c r="IOH6" s="631"/>
      <c r="IOI6" s="632"/>
      <c r="IOJ6" s="631"/>
      <c r="IOK6" s="632"/>
      <c r="IOL6" s="631"/>
      <c r="IOM6" s="632"/>
      <c r="ION6" s="631"/>
      <c r="IOO6" s="632"/>
      <c r="IOP6" s="631"/>
      <c r="IOQ6" s="632"/>
      <c r="IOR6" s="631"/>
      <c r="IOS6" s="632"/>
      <c r="IOT6" s="631"/>
      <c r="IOU6" s="632"/>
      <c r="IOV6" s="631"/>
      <c r="IOW6" s="632"/>
      <c r="IOX6" s="631"/>
      <c r="IOY6" s="632"/>
      <c r="IOZ6" s="631"/>
      <c r="IPA6" s="632"/>
      <c r="IPB6" s="631"/>
      <c r="IPC6" s="632"/>
      <c r="IPD6" s="631"/>
      <c r="IPE6" s="632"/>
      <c r="IPF6" s="631"/>
      <c r="IPG6" s="632"/>
      <c r="IPH6" s="631"/>
      <c r="IPI6" s="632"/>
      <c r="IPJ6" s="631"/>
      <c r="IPK6" s="632"/>
      <c r="IPL6" s="631"/>
      <c r="IPM6" s="632"/>
      <c r="IPN6" s="631"/>
      <c r="IPO6" s="632"/>
      <c r="IPP6" s="631"/>
      <c r="IPQ6" s="632"/>
      <c r="IPR6" s="631"/>
      <c r="IPS6" s="632"/>
      <c r="IPT6" s="631"/>
      <c r="IPU6" s="632"/>
      <c r="IPV6" s="631"/>
      <c r="IPW6" s="632"/>
      <c r="IPX6" s="631"/>
      <c r="IPY6" s="632"/>
      <c r="IPZ6" s="631"/>
      <c r="IQA6" s="632"/>
      <c r="IQB6" s="631"/>
      <c r="IQC6" s="632"/>
      <c r="IQD6" s="631"/>
      <c r="IQE6" s="632"/>
      <c r="IQF6" s="631"/>
      <c r="IQG6" s="632"/>
      <c r="IQH6" s="631"/>
      <c r="IQI6" s="632"/>
      <c r="IQJ6" s="631"/>
      <c r="IQK6" s="632"/>
      <c r="IQL6" s="631"/>
      <c r="IQM6" s="632"/>
      <c r="IQN6" s="631"/>
      <c r="IQO6" s="632"/>
      <c r="IQP6" s="631"/>
      <c r="IQQ6" s="632"/>
      <c r="IQR6" s="631"/>
      <c r="IQS6" s="632"/>
      <c r="IQT6" s="631"/>
      <c r="IQU6" s="632"/>
      <c r="IQV6" s="631"/>
      <c r="IQW6" s="632"/>
      <c r="IQX6" s="631"/>
      <c r="IQY6" s="632"/>
      <c r="IQZ6" s="631"/>
      <c r="IRA6" s="632"/>
      <c r="IRB6" s="631"/>
      <c r="IRC6" s="632"/>
      <c r="IRD6" s="631"/>
      <c r="IRE6" s="632"/>
      <c r="IRF6" s="631"/>
      <c r="IRG6" s="632"/>
      <c r="IRH6" s="631"/>
      <c r="IRI6" s="632"/>
      <c r="IRJ6" s="631"/>
      <c r="IRK6" s="632"/>
      <c r="IRL6" s="631"/>
      <c r="IRM6" s="632"/>
      <c r="IRN6" s="631"/>
      <c r="IRO6" s="632"/>
      <c r="IRP6" s="631"/>
      <c r="IRQ6" s="632"/>
      <c r="IRR6" s="631"/>
      <c r="IRS6" s="632"/>
      <c r="IRT6" s="631"/>
      <c r="IRU6" s="632"/>
      <c r="IRV6" s="631"/>
      <c r="IRW6" s="632"/>
      <c r="IRX6" s="631"/>
      <c r="IRY6" s="632"/>
      <c r="IRZ6" s="631"/>
      <c r="ISA6" s="632"/>
      <c r="ISB6" s="631"/>
      <c r="ISC6" s="632"/>
      <c r="ISD6" s="631"/>
      <c r="ISE6" s="632"/>
      <c r="ISF6" s="631"/>
      <c r="ISG6" s="632"/>
      <c r="ISH6" s="631"/>
      <c r="ISI6" s="632"/>
      <c r="ISJ6" s="631"/>
      <c r="ISK6" s="632"/>
      <c r="ISL6" s="631"/>
      <c r="ISM6" s="632"/>
      <c r="ISN6" s="631"/>
      <c r="ISO6" s="632"/>
      <c r="ISP6" s="631"/>
      <c r="ISQ6" s="632"/>
      <c r="ISR6" s="631"/>
      <c r="ISS6" s="632"/>
      <c r="IST6" s="631"/>
      <c r="ISU6" s="632"/>
      <c r="ISV6" s="631"/>
      <c r="ISW6" s="632"/>
      <c r="ISX6" s="631"/>
      <c r="ISY6" s="632"/>
      <c r="ISZ6" s="631"/>
      <c r="ITA6" s="632"/>
      <c r="ITB6" s="631"/>
      <c r="ITC6" s="632"/>
      <c r="ITD6" s="631"/>
      <c r="ITE6" s="632"/>
      <c r="ITF6" s="631"/>
      <c r="ITG6" s="632"/>
      <c r="ITH6" s="631"/>
      <c r="ITI6" s="632"/>
      <c r="ITJ6" s="631"/>
      <c r="ITK6" s="632"/>
      <c r="ITL6" s="631"/>
      <c r="ITM6" s="632"/>
      <c r="ITN6" s="631"/>
      <c r="ITO6" s="632"/>
      <c r="ITP6" s="631"/>
      <c r="ITQ6" s="632"/>
      <c r="ITR6" s="631"/>
      <c r="ITS6" s="632"/>
      <c r="ITT6" s="631"/>
      <c r="ITU6" s="632"/>
      <c r="ITV6" s="631"/>
      <c r="ITW6" s="632"/>
      <c r="ITX6" s="631"/>
      <c r="ITY6" s="632"/>
      <c r="ITZ6" s="631"/>
      <c r="IUA6" s="632"/>
      <c r="IUB6" s="631"/>
      <c r="IUC6" s="632"/>
      <c r="IUD6" s="631"/>
      <c r="IUE6" s="632"/>
      <c r="IUF6" s="631"/>
      <c r="IUG6" s="632"/>
      <c r="IUH6" s="631"/>
      <c r="IUI6" s="632"/>
      <c r="IUJ6" s="631"/>
      <c r="IUK6" s="632"/>
      <c r="IUL6" s="631"/>
      <c r="IUM6" s="632"/>
      <c r="IUN6" s="631"/>
      <c r="IUO6" s="632"/>
      <c r="IUP6" s="631"/>
      <c r="IUQ6" s="632"/>
      <c r="IUR6" s="631"/>
      <c r="IUS6" s="632"/>
      <c r="IUT6" s="631"/>
      <c r="IUU6" s="632"/>
      <c r="IUV6" s="631"/>
      <c r="IUW6" s="632"/>
      <c r="IUX6" s="631"/>
      <c r="IUY6" s="632"/>
      <c r="IUZ6" s="631"/>
      <c r="IVA6" s="632"/>
      <c r="IVB6" s="631"/>
      <c r="IVC6" s="632"/>
      <c r="IVD6" s="631"/>
      <c r="IVE6" s="632"/>
      <c r="IVF6" s="631"/>
      <c r="IVG6" s="632"/>
      <c r="IVH6" s="631"/>
      <c r="IVI6" s="632"/>
      <c r="IVJ6" s="631"/>
      <c r="IVK6" s="632"/>
      <c r="IVL6" s="631"/>
      <c r="IVM6" s="632"/>
      <c r="IVN6" s="631"/>
      <c r="IVO6" s="632"/>
      <c r="IVP6" s="631"/>
      <c r="IVQ6" s="632"/>
      <c r="IVR6" s="631"/>
      <c r="IVS6" s="632"/>
      <c r="IVT6" s="631"/>
      <c r="IVU6" s="632"/>
      <c r="IVV6" s="631"/>
      <c r="IVW6" s="632"/>
      <c r="IVX6" s="631"/>
      <c r="IVY6" s="632"/>
      <c r="IVZ6" s="631"/>
      <c r="IWA6" s="632"/>
      <c r="IWB6" s="631"/>
      <c r="IWC6" s="632"/>
      <c r="IWD6" s="631"/>
      <c r="IWE6" s="632"/>
      <c r="IWF6" s="631"/>
      <c r="IWG6" s="632"/>
      <c r="IWH6" s="631"/>
      <c r="IWI6" s="632"/>
      <c r="IWJ6" s="631"/>
      <c r="IWK6" s="632"/>
      <c r="IWL6" s="631"/>
      <c r="IWM6" s="632"/>
      <c r="IWN6" s="631"/>
      <c r="IWO6" s="632"/>
      <c r="IWP6" s="631"/>
      <c r="IWQ6" s="632"/>
      <c r="IWR6" s="631"/>
      <c r="IWS6" s="632"/>
      <c r="IWT6" s="631"/>
      <c r="IWU6" s="632"/>
      <c r="IWV6" s="631"/>
      <c r="IWW6" s="632"/>
      <c r="IWX6" s="631"/>
      <c r="IWY6" s="632"/>
      <c r="IWZ6" s="631"/>
      <c r="IXA6" s="632"/>
      <c r="IXB6" s="631"/>
      <c r="IXC6" s="632"/>
      <c r="IXD6" s="631"/>
      <c r="IXE6" s="632"/>
      <c r="IXF6" s="631"/>
      <c r="IXG6" s="632"/>
      <c r="IXH6" s="631"/>
      <c r="IXI6" s="632"/>
      <c r="IXJ6" s="631"/>
      <c r="IXK6" s="632"/>
      <c r="IXL6" s="631"/>
      <c r="IXM6" s="632"/>
      <c r="IXN6" s="631"/>
      <c r="IXO6" s="632"/>
      <c r="IXP6" s="631"/>
      <c r="IXQ6" s="632"/>
      <c r="IXR6" s="631"/>
      <c r="IXS6" s="632"/>
      <c r="IXT6" s="631"/>
      <c r="IXU6" s="632"/>
      <c r="IXV6" s="631"/>
      <c r="IXW6" s="632"/>
      <c r="IXX6" s="631"/>
      <c r="IXY6" s="632"/>
      <c r="IXZ6" s="631"/>
      <c r="IYA6" s="632"/>
      <c r="IYB6" s="631"/>
      <c r="IYC6" s="632"/>
      <c r="IYD6" s="631"/>
      <c r="IYE6" s="632"/>
      <c r="IYF6" s="631"/>
      <c r="IYG6" s="632"/>
      <c r="IYH6" s="631"/>
      <c r="IYI6" s="632"/>
      <c r="IYJ6" s="631"/>
      <c r="IYK6" s="632"/>
      <c r="IYL6" s="631"/>
      <c r="IYM6" s="632"/>
      <c r="IYN6" s="631"/>
      <c r="IYO6" s="632"/>
      <c r="IYP6" s="631"/>
      <c r="IYQ6" s="632"/>
      <c r="IYR6" s="631"/>
      <c r="IYS6" s="632"/>
      <c r="IYT6" s="631"/>
      <c r="IYU6" s="632"/>
      <c r="IYV6" s="631"/>
      <c r="IYW6" s="632"/>
      <c r="IYX6" s="631"/>
      <c r="IYY6" s="632"/>
      <c r="IYZ6" s="631"/>
      <c r="IZA6" s="632"/>
      <c r="IZB6" s="631"/>
      <c r="IZC6" s="632"/>
      <c r="IZD6" s="631"/>
      <c r="IZE6" s="632"/>
      <c r="IZF6" s="631"/>
      <c r="IZG6" s="632"/>
      <c r="IZH6" s="631"/>
      <c r="IZI6" s="632"/>
      <c r="IZJ6" s="631"/>
      <c r="IZK6" s="632"/>
      <c r="IZL6" s="631"/>
      <c r="IZM6" s="632"/>
      <c r="IZN6" s="631"/>
      <c r="IZO6" s="632"/>
      <c r="IZP6" s="631"/>
      <c r="IZQ6" s="632"/>
      <c r="IZR6" s="631"/>
      <c r="IZS6" s="632"/>
      <c r="IZT6" s="631"/>
      <c r="IZU6" s="632"/>
      <c r="IZV6" s="631"/>
      <c r="IZW6" s="632"/>
      <c r="IZX6" s="631"/>
      <c r="IZY6" s="632"/>
      <c r="IZZ6" s="631"/>
      <c r="JAA6" s="632"/>
      <c r="JAB6" s="631"/>
      <c r="JAC6" s="632"/>
      <c r="JAD6" s="631"/>
      <c r="JAE6" s="632"/>
      <c r="JAF6" s="631"/>
      <c r="JAG6" s="632"/>
      <c r="JAH6" s="631"/>
      <c r="JAI6" s="632"/>
      <c r="JAJ6" s="631"/>
      <c r="JAK6" s="632"/>
      <c r="JAL6" s="631"/>
      <c r="JAM6" s="632"/>
      <c r="JAN6" s="631"/>
      <c r="JAO6" s="632"/>
      <c r="JAP6" s="631"/>
      <c r="JAQ6" s="632"/>
      <c r="JAR6" s="631"/>
      <c r="JAS6" s="632"/>
      <c r="JAT6" s="631"/>
      <c r="JAU6" s="632"/>
      <c r="JAV6" s="631"/>
      <c r="JAW6" s="632"/>
      <c r="JAX6" s="631"/>
      <c r="JAY6" s="632"/>
      <c r="JAZ6" s="631"/>
      <c r="JBA6" s="632"/>
      <c r="JBB6" s="631"/>
      <c r="JBC6" s="632"/>
      <c r="JBD6" s="631"/>
      <c r="JBE6" s="632"/>
      <c r="JBF6" s="631"/>
      <c r="JBG6" s="632"/>
      <c r="JBH6" s="631"/>
      <c r="JBI6" s="632"/>
      <c r="JBJ6" s="631"/>
      <c r="JBK6" s="632"/>
      <c r="JBL6" s="631"/>
      <c r="JBM6" s="632"/>
      <c r="JBN6" s="631"/>
      <c r="JBO6" s="632"/>
      <c r="JBP6" s="631"/>
      <c r="JBQ6" s="632"/>
      <c r="JBR6" s="631"/>
      <c r="JBS6" s="632"/>
      <c r="JBT6" s="631"/>
      <c r="JBU6" s="632"/>
      <c r="JBV6" s="631"/>
      <c r="JBW6" s="632"/>
      <c r="JBX6" s="631"/>
      <c r="JBY6" s="632"/>
      <c r="JBZ6" s="631"/>
      <c r="JCA6" s="632"/>
      <c r="JCB6" s="631"/>
      <c r="JCC6" s="632"/>
      <c r="JCD6" s="631"/>
      <c r="JCE6" s="632"/>
      <c r="JCF6" s="631"/>
      <c r="JCG6" s="632"/>
      <c r="JCH6" s="631"/>
      <c r="JCI6" s="632"/>
      <c r="JCJ6" s="631"/>
      <c r="JCK6" s="632"/>
      <c r="JCL6" s="631"/>
      <c r="JCM6" s="632"/>
      <c r="JCN6" s="631"/>
      <c r="JCO6" s="632"/>
      <c r="JCP6" s="631"/>
      <c r="JCQ6" s="632"/>
      <c r="JCR6" s="631"/>
      <c r="JCS6" s="632"/>
      <c r="JCT6" s="631"/>
      <c r="JCU6" s="632"/>
      <c r="JCV6" s="631"/>
      <c r="JCW6" s="632"/>
      <c r="JCX6" s="631"/>
      <c r="JCY6" s="632"/>
      <c r="JCZ6" s="631"/>
      <c r="JDA6" s="632"/>
      <c r="JDB6" s="631"/>
      <c r="JDC6" s="632"/>
      <c r="JDD6" s="631"/>
      <c r="JDE6" s="632"/>
      <c r="JDF6" s="631"/>
      <c r="JDG6" s="632"/>
      <c r="JDH6" s="631"/>
      <c r="JDI6" s="632"/>
      <c r="JDJ6" s="631"/>
      <c r="JDK6" s="632"/>
      <c r="JDL6" s="631"/>
      <c r="JDM6" s="632"/>
      <c r="JDN6" s="631"/>
      <c r="JDO6" s="632"/>
      <c r="JDP6" s="631"/>
      <c r="JDQ6" s="632"/>
      <c r="JDR6" s="631"/>
      <c r="JDS6" s="632"/>
      <c r="JDT6" s="631"/>
      <c r="JDU6" s="632"/>
      <c r="JDV6" s="631"/>
      <c r="JDW6" s="632"/>
      <c r="JDX6" s="631"/>
      <c r="JDY6" s="632"/>
      <c r="JDZ6" s="631"/>
      <c r="JEA6" s="632"/>
      <c r="JEB6" s="631"/>
      <c r="JEC6" s="632"/>
      <c r="JED6" s="631"/>
      <c r="JEE6" s="632"/>
      <c r="JEF6" s="631"/>
      <c r="JEG6" s="632"/>
      <c r="JEH6" s="631"/>
      <c r="JEI6" s="632"/>
      <c r="JEJ6" s="631"/>
      <c r="JEK6" s="632"/>
      <c r="JEL6" s="631"/>
      <c r="JEM6" s="632"/>
      <c r="JEN6" s="631"/>
      <c r="JEO6" s="632"/>
      <c r="JEP6" s="631"/>
      <c r="JEQ6" s="632"/>
      <c r="JER6" s="631"/>
      <c r="JES6" s="632"/>
      <c r="JET6" s="631"/>
      <c r="JEU6" s="632"/>
      <c r="JEV6" s="631"/>
      <c r="JEW6" s="632"/>
      <c r="JEX6" s="631"/>
      <c r="JEY6" s="632"/>
      <c r="JEZ6" s="631"/>
      <c r="JFA6" s="632"/>
      <c r="JFB6" s="631"/>
      <c r="JFC6" s="632"/>
      <c r="JFD6" s="631"/>
      <c r="JFE6" s="632"/>
      <c r="JFF6" s="631"/>
      <c r="JFG6" s="632"/>
      <c r="JFH6" s="631"/>
      <c r="JFI6" s="632"/>
      <c r="JFJ6" s="631"/>
      <c r="JFK6" s="632"/>
      <c r="JFL6" s="631"/>
      <c r="JFM6" s="632"/>
      <c r="JFN6" s="631"/>
      <c r="JFO6" s="632"/>
      <c r="JFP6" s="631"/>
      <c r="JFQ6" s="632"/>
      <c r="JFR6" s="631"/>
      <c r="JFS6" s="632"/>
      <c r="JFT6" s="631"/>
      <c r="JFU6" s="632"/>
      <c r="JFV6" s="631"/>
      <c r="JFW6" s="632"/>
      <c r="JFX6" s="631"/>
      <c r="JFY6" s="632"/>
      <c r="JFZ6" s="631"/>
      <c r="JGA6" s="632"/>
      <c r="JGB6" s="631"/>
      <c r="JGC6" s="632"/>
      <c r="JGD6" s="631"/>
      <c r="JGE6" s="632"/>
      <c r="JGF6" s="631"/>
      <c r="JGG6" s="632"/>
      <c r="JGH6" s="631"/>
      <c r="JGI6" s="632"/>
      <c r="JGJ6" s="631"/>
      <c r="JGK6" s="632"/>
      <c r="JGL6" s="631"/>
      <c r="JGM6" s="632"/>
      <c r="JGN6" s="631"/>
      <c r="JGO6" s="632"/>
      <c r="JGP6" s="631"/>
      <c r="JGQ6" s="632"/>
      <c r="JGR6" s="631"/>
      <c r="JGS6" s="632"/>
      <c r="JGT6" s="631"/>
      <c r="JGU6" s="632"/>
      <c r="JGV6" s="631"/>
      <c r="JGW6" s="632"/>
      <c r="JGX6" s="631"/>
      <c r="JGY6" s="632"/>
      <c r="JGZ6" s="631"/>
      <c r="JHA6" s="632"/>
      <c r="JHB6" s="631"/>
      <c r="JHC6" s="632"/>
      <c r="JHD6" s="631"/>
      <c r="JHE6" s="632"/>
      <c r="JHF6" s="631"/>
      <c r="JHG6" s="632"/>
      <c r="JHH6" s="631"/>
      <c r="JHI6" s="632"/>
      <c r="JHJ6" s="631"/>
      <c r="JHK6" s="632"/>
      <c r="JHL6" s="631"/>
      <c r="JHM6" s="632"/>
      <c r="JHN6" s="631"/>
      <c r="JHO6" s="632"/>
      <c r="JHP6" s="631"/>
      <c r="JHQ6" s="632"/>
      <c r="JHR6" s="631"/>
      <c r="JHS6" s="632"/>
      <c r="JHT6" s="631"/>
      <c r="JHU6" s="632"/>
      <c r="JHV6" s="631"/>
      <c r="JHW6" s="632"/>
      <c r="JHX6" s="631"/>
      <c r="JHY6" s="632"/>
      <c r="JHZ6" s="631"/>
      <c r="JIA6" s="632"/>
      <c r="JIB6" s="631"/>
      <c r="JIC6" s="632"/>
      <c r="JID6" s="631"/>
      <c r="JIE6" s="632"/>
      <c r="JIF6" s="631"/>
      <c r="JIG6" s="632"/>
      <c r="JIH6" s="631"/>
      <c r="JII6" s="632"/>
      <c r="JIJ6" s="631"/>
      <c r="JIK6" s="632"/>
      <c r="JIL6" s="631"/>
      <c r="JIM6" s="632"/>
      <c r="JIN6" s="631"/>
      <c r="JIO6" s="632"/>
      <c r="JIP6" s="631"/>
      <c r="JIQ6" s="632"/>
      <c r="JIR6" s="631"/>
      <c r="JIS6" s="632"/>
      <c r="JIT6" s="631"/>
      <c r="JIU6" s="632"/>
      <c r="JIV6" s="631"/>
      <c r="JIW6" s="632"/>
      <c r="JIX6" s="631"/>
      <c r="JIY6" s="632"/>
      <c r="JIZ6" s="631"/>
      <c r="JJA6" s="632"/>
      <c r="JJB6" s="631"/>
      <c r="JJC6" s="632"/>
      <c r="JJD6" s="631"/>
      <c r="JJE6" s="632"/>
      <c r="JJF6" s="631"/>
      <c r="JJG6" s="632"/>
      <c r="JJH6" s="631"/>
      <c r="JJI6" s="632"/>
      <c r="JJJ6" s="631"/>
      <c r="JJK6" s="632"/>
      <c r="JJL6" s="631"/>
      <c r="JJM6" s="632"/>
      <c r="JJN6" s="631"/>
      <c r="JJO6" s="632"/>
      <c r="JJP6" s="631"/>
      <c r="JJQ6" s="632"/>
      <c r="JJR6" s="631"/>
      <c r="JJS6" s="632"/>
      <c r="JJT6" s="631"/>
      <c r="JJU6" s="632"/>
      <c r="JJV6" s="631"/>
      <c r="JJW6" s="632"/>
      <c r="JJX6" s="631"/>
      <c r="JJY6" s="632"/>
      <c r="JJZ6" s="631"/>
      <c r="JKA6" s="632"/>
      <c r="JKB6" s="631"/>
      <c r="JKC6" s="632"/>
      <c r="JKD6" s="631"/>
      <c r="JKE6" s="632"/>
      <c r="JKF6" s="631"/>
      <c r="JKG6" s="632"/>
      <c r="JKH6" s="631"/>
      <c r="JKI6" s="632"/>
      <c r="JKJ6" s="631"/>
      <c r="JKK6" s="632"/>
      <c r="JKL6" s="631"/>
      <c r="JKM6" s="632"/>
      <c r="JKN6" s="631"/>
      <c r="JKO6" s="632"/>
      <c r="JKP6" s="631"/>
      <c r="JKQ6" s="632"/>
      <c r="JKR6" s="631"/>
      <c r="JKS6" s="632"/>
      <c r="JKT6" s="631"/>
      <c r="JKU6" s="632"/>
      <c r="JKV6" s="631"/>
      <c r="JKW6" s="632"/>
      <c r="JKX6" s="631"/>
      <c r="JKY6" s="632"/>
      <c r="JKZ6" s="631"/>
      <c r="JLA6" s="632"/>
      <c r="JLB6" s="631"/>
      <c r="JLC6" s="632"/>
      <c r="JLD6" s="631"/>
      <c r="JLE6" s="632"/>
      <c r="JLF6" s="631"/>
      <c r="JLG6" s="632"/>
      <c r="JLH6" s="631"/>
      <c r="JLI6" s="632"/>
      <c r="JLJ6" s="631"/>
      <c r="JLK6" s="632"/>
      <c r="JLL6" s="631"/>
      <c r="JLM6" s="632"/>
      <c r="JLN6" s="631"/>
      <c r="JLO6" s="632"/>
      <c r="JLP6" s="631"/>
      <c r="JLQ6" s="632"/>
      <c r="JLR6" s="631"/>
      <c r="JLS6" s="632"/>
      <c r="JLT6" s="631"/>
      <c r="JLU6" s="632"/>
      <c r="JLV6" s="631"/>
      <c r="JLW6" s="632"/>
      <c r="JLX6" s="631"/>
      <c r="JLY6" s="632"/>
      <c r="JLZ6" s="631"/>
      <c r="JMA6" s="632"/>
      <c r="JMB6" s="631"/>
      <c r="JMC6" s="632"/>
      <c r="JMD6" s="631"/>
      <c r="JME6" s="632"/>
      <c r="JMF6" s="631"/>
      <c r="JMG6" s="632"/>
      <c r="JMH6" s="631"/>
      <c r="JMI6" s="632"/>
      <c r="JMJ6" s="631"/>
      <c r="JMK6" s="632"/>
      <c r="JML6" s="631"/>
      <c r="JMM6" s="632"/>
      <c r="JMN6" s="631"/>
      <c r="JMO6" s="632"/>
      <c r="JMP6" s="631"/>
      <c r="JMQ6" s="632"/>
      <c r="JMR6" s="631"/>
      <c r="JMS6" s="632"/>
      <c r="JMT6" s="631"/>
      <c r="JMU6" s="632"/>
      <c r="JMV6" s="631"/>
      <c r="JMW6" s="632"/>
      <c r="JMX6" s="631"/>
      <c r="JMY6" s="632"/>
      <c r="JMZ6" s="631"/>
      <c r="JNA6" s="632"/>
      <c r="JNB6" s="631"/>
      <c r="JNC6" s="632"/>
      <c r="JND6" s="631"/>
      <c r="JNE6" s="632"/>
      <c r="JNF6" s="631"/>
      <c r="JNG6" s="632"/>
      <c r="JNH6" s="631"/>
      <c r="JNI6" s="632"/>
      <c r="JNJ6" s="631"/>
      <c r="JNK6" s="632"/>
      <c r="JNL6" s="631"/>
      <c r="JNM6" s="632"/>
      <c r="JNN6" s="631"/>
      <c r="JNO6" s="632"/>
      <c r="JNP6" s="631"/>
      <c r="JNQ6" s="632"/>
      <c r="JNR6" s="631"/>
      <c r="JNS6" s="632"/>
      <c r="JNT6" s="631"/>
      <c r="JNU6" s="632"/>
      <c r="JNV6" s="631"/>
      <c r="JNW6" s="632"/>
      <c r="JNX6" s="631"/>
      <c r="JNY6" s="632"/>
      <c r="JNZ6" s="631"/>
      <c r="JOA6" s="632"/>
      <c r="JOB6" s="631"/>
      <c r="JOC6" s="632"/>
      <c r="JOD6" s="631"/>
      <c r="JOE6" s="632"/>
      <c r="JOF6" s="631"/>
      <c r="JOG6" s="632"/>
      <c r="JOH6" s="631"/>
      <c r="JOI6" s="632"/>
      <c r="JOJ6" s="631"/>
      <c r="JOK6" s="632"/>
      <c r="JOL6" s="631"/>
      <c r="JOM6" s="632"/>
      <c r="JON6" s="631"/>
      <c r="JOO6" s="632"/>
      <c r="JOP6" s="631"/>
      <c r="JOQ6" s="632"/>
      <c r="JOR6" s="631"/>
      <c r="JOS6" s="632"/>
      <c r="JOT6" s="631"/>
      <c r="JOU6" s="632"/>
      <c r="JOV6" s="631"/>
      <c r="JOW6" s="632"/>
      <c r="JOX6" s="631"/>
      <c r="JOY6" s="632"/>
      <c r="JOZ6" s="631"/>
      <c r="JPA6" s="632"/>
      <c r="JPB6" s="631"/>
      <c r="JPC6" s="632"/>
      <c r="JPD6" s="631"/>
      <c r="JPE6" s="632"/>
      <c r="JPF6" s="631"/>
      <c r="JPG6" s="632"/>
      <c r="JPH6" s="631"/>
      <c r="JPI6" s="632"/>
      <c r="JPJ6" s="631"/>
      <c r="JPK6" s="632"/>
      <c r="JPL6" s="631"/>
      <c r="JPM6" s="632"/>
      <c r="JPN6" s="631"/>
      <c r="JPO6" s="632"/>
      <c r="JPP6" s="631"/>
      <c r="JPQ6" s="632"/>
      <c r="JPR6" s="631"/>
      <c r="JPS6" s="632"/>
      <c r="JPT6" s="631"/>
      <c r="JPU6" s="632"/>
      <c r="JPV6" s="631"/>
      <c r="JPW6" s="632"/>
      <c r="JPX6" s="631"/>
      <c r="JPY6" s="632"/>
      <c r="JPZ6" s="631"/>
      <c r="JQA6" s="632"/>
      <c r="JQB6" s="631"/>
      <c r="JQC6" s="632"/>
      <c r="JQD6" s="631"/>
      <c r="JQE6" s="632"/>
      <c r="JQF6" s="631"/>
      <c r="JQG6" s="632"/>
      <c r="JQH6" s="631"/>
      <c r="JQI6" s="632"/>
      <c r="JQJ6" s="631"/>
      <c r="JQK6" s="632"/>
      <c r="JQL6" s="631"/>
      <c r="JQM6" s="632"/>
      <c r="JQN6" s="631"/>
      <c r="JQO6" s="632"/>
      <c r="JQP6" s="631"/>
      <c r="JQQ6" s="632"/>
      <c r="JQR6" s="631"/>
      <c r="JQS6" s="632"/>
      <c r="JQT6" s="631"/>
      <c r="JQU6" s="632"/>
      <c r="JQV6" s="631"/>
      <c r="JQW6" s="632"/>
      <c r="JQX6" s="631"/>
      <c r="JQY6" s="632"/>
      <c r="JQZ6" s="631"/>
      <c r="JRA6" s="632"/>
      <c r="JRB6" s="631"/>
      <c r="JRC6" s="632"/>
      <c r="JRD6" s="631"/>
      <c r="JRE6" s="632"/>
      <c r="JRF6" s="631"/>
      <c r="JRG6" s="632"/>
      <c r="JRH6" s="631"/>
      <c r="JRI6" s="632"/>
      <c r="JRJ6" s="631"/>
      <c r="JRK6" s="632"/>
      <c r="JRL6" s="631"/>
      <c r="JRM6" s="632"/>
      <c r="JRN6" s="631"/>
      <c r="JRO6" s="632"/>
      <c r="JRP6" s="631"/>
      <c r="JRQ6" s="632"/>
      <c r="JRR6" s="631"/>
      <c r="JRS6" s="632"/>
      <c r="JRT6" s="631"/>
      <c r="JRU6" s="632"/>
      <c r="JRV6" s="631"/>
      <c r="JRW6" s="632"/>
      <c r="JRX6" s="631"/>
      <c r="JRY6" s="632"/>
      <c r="JRZ6" s="631"/>
      <c r="JSA6" s="632"/>
      <c r="JSB6" s="631"/>
      <c r="JSC6" s="632"/>
      <c r="JSD6" s="631"/>
      <c r="JSE6" s="632"/>
      <c r="JSF6" s="631"/>
      <c r="JSG6" s="632"/>
      <c r="JSH6" s="631"/>
      <c r="JSI6" s="632"/>
      <c r="JSJ6" s="631"/>
      <c r="JSK6" s="632"/>
      <c r="JSL6" s="631"/>
      <c r="JSM6" s="632"/>
      <c r="JSN6" s="631"/>
      <c r="JSO6" s="632"/>
      <c r="JSP6" s="631"/>
      <c r="JSQ6" s="632"/>
      <c r="JSR6" s="631"/>
      <c r="JSS6" s="632"/>
      <c r="JST6" s="631"/>
      <c r="JSU6" s="632"/>
      <c r="JSV6" s="631"/>
      <c r="JSW6" s="632"/>
      <c r="JSX6" s="631"/>
      <c r="JSY6" s="632"/>
      <c r="JSZ6" s="631"/>
      <c r="JTA6" s="632"/>
      <c r="JTB6" s="631"/>
      <c r="JTC6" s="632"/>
      <c r="JTD6" s="631"/>
      <c r="JTE6" s="632"/>
      <c r="JTF6" s="631"/>
      <c r="JTG6" s="632"/>
      <c r="JTH6" s="631"/>
      <c r="JTI6" s="632"/>
      <c r="JTJ6" s="631"/>
      <c r="JTK6" s="632"/>
      <c r="JTL6" s="631"/>
      <c r="JTM6" s="632"/>
      <c r="JTN6" s="631"/>
      <c r="JTO6" s="632"/>
      <c r="JTP6" s="631"/>
      <c r="JTQ6" s="632"/>
      <c r="JTR6" s="631"/>
      <c r="JTS6" s="632"/>
      <c r="JTT6" s="631"/>
      <c r="JTU6" s="632"/>
      <c r="JTV6" s="631"/>
      <c r="JTW6" s="632"/>
      <c r="JTX6" s="631"/>
      <c r="JTY6" s="632"/>
      <c r="JTZ6" s="631"/>
      <c r="JUA6" s="632"/>
      <c r="JUB6" s="631"/>
      <c r="JUC6" s="632"/>
      <c r="JUD6" s="631"/>
      <c r="JUE6" s="632"/>
      <c r="JUF6" s="631"/>
      <c r="JUG6" s="632"/>
      <c r="JUH6" s="631"/>
      <c r="JUI6" s="632"/>
      <c r="JUJ6" s="631"/>
      <c r="JUK6" s="632"/>
      <c r="JUL6" s="631"/>
      <c r="JUM6" s="632"/>
      <c r="JUN6" s="631"/>
      <c r="JUO6" s="632"/>
      <c r="JUP6" s="631"/>
      <c r="JUQ6" s="632"/>
      <c r="JUR6" s="631"/>
      <c r="JUS6" s="632"/>
      <c r="JUT6" s="631"/>
      <c r="JUU6" s="632"/>
      <c r="JUV6" s="631"/>
      <c r="JUW6" s="632"/>
      <c r="JUX6" s="631"/>
      <c r="JUY6" s="632"/>
      <c r="JUZ6" s="631"/>
      <c r="JVA6" s="632"/>
      <c r="JVB6" s="631"/>
      <c r="JVC6" s="632"/>
      <c r="JVD6" s="631"/>
      <c r="JVE6" s="632"/>
      <c r="JVF6" s="631"/>
      <c r="JVG6" s="632"/>
      <c r="JVH6" s="631"/>
      <c r="JVI6" s="632"/>
      <c r="JVJ6" s="631"/>
      <c r="JVK6" s="632"/>
      <c r="JVL6" s="631"/>
      <c r="JVM6" s="632"/>
      <c r="JVN6" s="631"/>
      <c r="JVO6" s="632"/>
      <c r="JVP6" s="631"/>
      <c r="JVQ6" s="632"/>
      <c r="JVR6" s="631"/>
      <c r="JVS6" s="632"/>
      <c r="JVT6" s="631"/>
      <c r="JVU6" s="632"/>
      <c r="JVV6" s="631"/>
      <c r="JVW6" s="632"/>
      <c r="JVX6" s="631"/>
      <c r="JVY6" s="632"/>
      <c r="JVZ6" s="631"/>
      <c r="JWA6" s="632"/>
      <c r="JWB6" s="631"/>
      <c r="JWC6" s="632"/>
      <c r="JWD6" s="631"/>
      <c r="JWE6" s="632"/>
      <c r="JWF6" s="631"/>
      <c r="JWG6" s="632"/>
      <c r="JWH6" s="631"/>
      <c r="JWI6" s="632"/>
      <c r="JWJ6" s="631"/>
      <c r="JWK6" s="632"/>
      <c r="JWL6" s="631"/>
      <c r="JWM6" s="632"/>
      <c r="JWN6" s="631"/>
      <c r="JWO6" s="632"/>
      <c r="JWP6" s="631"/>
      <c r="JWQ6" s="632"/>
      <c r="JWR6" s="631"/>
      <c r="JWS6" s="632"/>
      <c r="JWT6" s="631"/>
      <c r="JWU6" s="632"/>
      <c r="JWV6" s="631"/>
      <c r="JWW6" s="632"/>
      <c r="JWX6" s="631"/>
      <c r="JWY6" s="632"/>
      <c r="JWZ6" s="631"/>
      <c r="JXA6" s="632"/>
      <c r="JXB6" s="631"/>
      <c r="JXC6" s="632"/>
      <c r="JXD6" s="631"/>
      <c r="JXE6" s="632"/>
      <c r="JXF6" s="631"/>
      <c r="JXG6" s="632"/>
      <c r="JXH6" s="631"/>
      <c r="JXI6" s="632"/>
      <c r="JXJ6" s="631"/>
      <c r="JXK6" s="632"/>
      <c r="JXL6" s="631"/>
      <c r="JXM6" s="632"/>
      <c r="JXN6" s="631"/>
      <c r="JXO6" s="632"/>
      <c r="JXP6" s="631"/>
      <c r="JXQ6" s="632"/>
      <c r="JXR6" s="631"/>
      <c r="JXS6" s="632"/>
      <c r="JXT6" s="631"/>
      <c r="JXU6" s="632"/>
      <c r="JXV6" s="631"/>
      <c r="JXW6" s="632"/>
      <c r="JXX6" s="631"/>
      <c r="JXY6" s="632"/>
      <c r="JXZ6" s="631"/>
      <c r="JYA6" s="632"/>
      <c r="JYB6" s="631"/>
      <c r="JYC6" s="632"/>
      <c r="JYD6" s="631"/>
      <c r="JYE6" s="632"/>
      <c r="JYF6" s="631"/>
      <c r="JYG6" s="632"/>
      <c r="JYH6" s="631"/>
      <c r="JYI6" s="632"/>
      <c r="JYJ6" s="631"/>
      <c r="JYK6" s="632"/>
      <c r="JYL6" s="631"/>
      <c r="JYM6" s="632"/>
      <c r="JYN6" s="631"/>
      <c r="JYO6" s="632"/>
      <c r="JYP6" s="631"/>
      <c r="JYQ6" s="632"/>
      <c r="JYR6" s="631"/>
      <c r="JYS6" s="632"/>
      <c r="JYT6" s="631"/>
      <c r="JYU6" s="632"/>
      <c r="JYV6" s="631"/>
      <c r="JYW6" s="632"/>
      <c r="JYX6" s="631"/>
      <c r="JYY6" s="632"/>
      <c r="JYZ6" s="631"/>
      <c r="JZA6" s="632"/>
      <c r="JZB6" s="631"/>
      <c r="JZC6" s="632"/>
      <c r="JZD6" s="631"/>
      <c r="JZE6" s="632"/>
      <c r="JZF6" s="631"/>
      <c r="JZG6" s="632"/>
      <c r="JZH6" s="631"/>
      <c r="JZI6" s="632"/>
      <c r="JZJ6" s="631"/>
      <c r="JZK6" s="632"/>
      <c r="JZL6" s="631"/>
      <c r="JZM6" s="632"/>
      <c r="JZN6" s="631"/>
      <c r="JZO6" s="632"/>
      <c r="JZP6" s="631"/>
      <c r="JZQ6" s="632"/>
      <c r="JZR6" s="631"/>
      <c r="JZS6" s="632"/>
      <c r="JZT6" s="631"/>
      <c r="JZU6" s="632"/>
      <c r="JZV6" s="631"/>
      <c r="JZW6" s="632"/>
      <c r="JZX6" s="631"/>
      <c r="JZY6" s="632"/>
      <c r="JZZ6" s="631"/>
      <c r="KAA6" s="632"/>
      <c r="KAB6" s="631"/>
      <c r="KAC6" s="632"/>
      <c r="KAD6" s="631"/>
      <c r="KAE6" s="632"/>
      <c r="KAF6" s="631"/>
      <c r="KAG6" s="632"/>
      <c r="KAH6" s="631"/>
      <c r="KAI6" s="632"/>
      <c r="KAJ6" s="631"/>
      <c r="KAK6" s="632"/>
      <c r="KAL6" s="631"/>
      <c r="KAM6" s="632"/>
      <c r="KAN6" s="631"/>
      <c r="KAO6" s="632"/>
      <c r="KAP6" s="631"/>
      <c r="KAQ6" s="632"/>
      <c r="KAR6" s="631"/>
      <c r="KAS6" s="632"/>
      <c r="KAT6" s="631"/>
      <c r="KAU6" s="632"/>
      <c r="KAV6" s="631"/>
      <c r="KAW6" s="632"/>
      <c r="KAX6" s="631"/>
      <c r="KAY6" s="632"/>
      <c r="KAZ6" s="631"/>
      <c r="KBA6" s="632"/>
      <c r="KBB6" s="631"/>
      <c r="KBC6" s="632"/>
      <c r="KBD6" s="631"/>
      <c r="KBE6" s="632"/>
      <c r="KBF6" s="631"/>
      <c r="KBG6" s="632"/>
      <c r="KBH6" s="631"/>
      <c r="KBI6" s="632"/>
      <c r="KBJ6" s="631"/>
      <c r="KBK6" s="632"/>
      <c r="KBL6" s="631"/>
      <c r="KBM6" s="632"/>
      <c r="KBN6" s="631"/>
      <c r="KBO6" s="632"/>
      <c r="KBP6" s="631"/>
      <c r="KBQ6" s="632"/>
      <c r="KBR6" s="631"/>
      <c r="KBS6" s="632"/>
      <c r="KBT6" s="631"/>
      <c r="KBU6" s="632"/>
      <c r="KBV6" s="631"/>
      <c r="KBW6" s="632"/>
      <c r="KBX6" s="631"/>
      <c r="KBY6" s="632"/>
      <c r="KBZ6" s="631"/>
      <c r="KCA6" s="632"/>
      <c r="KCB6" s="631"/>
      <c r="KCC6" s="632"/>
      <c r="KCD6" s="631"/>
      <c r="KCE6" s="632"/>
      <c r="KCF6" s="631"/>
      <c r="KCG6" s="632"/>
      <c r="KCH6" s="631"/>
      <c r="KCI6" s="632"/>
      <c r="KCJ6" s="631"/>
      <c r="KCK6" s="632"/>
      <c r="KCL6" s="631"/>
      <c r="KCM6" s="632"/>
      <c r="KCN6" s="631"/>
      <c r="KCO6" s="632"/>
      <c r="KCP6" s="631"/>
      <c r="KCQ6" s="632"/>
      <c r="KCR6" s="631"/>
      <c r="KCS6" s="632"/>
      <c r="KCT6" s="631"/>
      <c r="KCU6" s="632"/>
      <c r="KCV6" s="631"/>
      <c r="KCW6" s="632"/>
      <c r="KCX6" s="631"/>
      <c r="KCY6" s="632"/>
      <c r="KCZ6" s="631"/>
      <c r="KDA6" s="632"/>
      <c r="KDB6" s="631"/>
      <c r="KDC6" s="632"/>
      <c r="KDD6" s="631"/>
      <c r="KDE6" s="632"/>
      <c r="KDF6" s="631"/>
      <c r="KDG6" s="632"/>
      <c r="KDH6" s="631"/>
      <c r="KDI6" s="632"/>
      <c r="KDJ6" s="631"/>
      <c r="KDK6" s="632"/>
      <c r="KDL6" s="631"/>
      <c r="KDM6" s="632"/>
      <c r="KDN6" s="631"/>
      <c r="KDO6" s="632"/>
      <c r="KDP6" s="631"/>
      <c r="KDQ6" s="632"/>
      <c r="KDR6" s="631"/>
      <c r="KDS6" s="632"/>
      <c r="KDT6" s="631"/>
      <c r="KDU6" s="632"/>
      <c r="KDV6" s="631"/>
      <c r="KDW6" s="632"/>
      <c r="KDX6" s="631"/>
      <c r="KDY6" s="632"/>
      <c r="KDZ6" s="631"/>
      <c r="KEA6" s="632"/>
      <c r="KEB6" s="631"/>
      <c r="KEC6" s="632"/>
      <c r="KED6" s="631"/>
      <c r="KEE6" s="632"/>
      <c r="KEF6" s="631"/>
      <c r="KEG6" s="632"/>
      <c r="KEH6" s="631"/>
      <c r="KEI6" s="632"/>
      <c r="KEJ6" s="631"/>
      <c r="KEK6" s="632"/>
      <c r="KEL6" s="631"/>
      <c r="KEM6" s="632"/>
      <c r="KEN6" s="631"/>
      <c r="KEO6" s="632"/>
      <c r="KEP6" s="631"/>
      <c r="KEQ6" s="632"/>
      <c r="KER6" s="631"/>
      <c r="KES6" s="632"/>
      <c r="KET6" s="631"/>
      <c r="KEU6" s="632"/>
      <c r="KEV6" s="631"/>
      <c r="KEW6" s="632"/>
      <c r="KEX6" s="631"/>
      <c r="KEY6" s="632"/>
      <c r="KEZ6" s="631"/>
      <c r="KFA6" s="632"/>
      <c r="KFB6" s="631"/>
      <c r="KFC6" s="632"/>
      <c r="KFD6" s="631"/>
      <c r="KFE6" s="632"/>
      <c r="KFF6" s="631"/>
      <c r="KFG6" s="632"/>
      <c r="KFH6" s="631"/>
      <c r="KFI6" s="632"/>
      <c r="KFJ6" s="631"/>
      <c r="KFK6" s="632"/>
      <c r="KFL6" s="631"/>
      <c r="KFM6" s="632"/>
      <c r="KFN6" s="631"/>
      <c r="KFO6" s="632"/>
      <c r="KFP6" s="631"/>
      <c r="KFQ6" s="632"/>
      <c r="KFR6" s="631"/>
      <c r="KFS6" s="632"/>
      <c r="KFT6" s="631"/>
      <c r="KFU6" s="632"/>
      <c r="KFV6" s="631"/>
      <c r="KFW6" s="632"/>
      <c r="KFX6" s="631"/>
      <c r="KFY6" s="632"/>
      <c r="KFZ6" s="631"/>
      <c r="KGA6" s="632"/>
      <c r="KGB6" s="631"/>
      <c r="KGC6" s="632"/>
      <c r="KGD6" s="631"/>
      <c r="KGE6" s="632"/>
      <c r="KGF6" s="631"/>
      <c r="KGG6" s="632"/>
      <c r="KGH6" s="631"/>
      <c r="KGI6" s="632"/>
      <c r="KGJ6" s="631"/>
      <c r="KGK6" s="632"/>
      <c r="KGL6" s="631"/>
      <c r="KGM6" s="632"/>
      <c r="KGN6" s="631"/>
      <c r="KGO6" s="632"/>
      <c r="KGP6" s="631"/>
      <c r="KGQ6" s="632"/>
      <c r="KGR6" s="631"/>
      <c r="KGS6" s="632"/>
      <c r="KGT6" s="631"/>
      <c r="KGU6" s="632"/>
      <c r="KGV6" s="631"/>
      <c r="KGW6" s="632"/>
      <c r="KGX6" s="631"/>
      <c r="KGY6" s="632"/>
      <c r="KGZ6" s="631"/>
      <c r="KHA6" s="632"/>
      <c r="KHB6" s="631"/>
      <c r="KHC6" s="632"/>
      <c r="KHD6" s="631"/>
      <c r="KHE6" s="632"/>
      <c r="KHF6" s="631"/>
      <c r="KHG6" s="632"/>
      <c r="KHH6" s="631"/>
      <c r="KHI6" s="632"/>
      <c r="KHJ6" s="631"/>
      <c r="KHK6" s="632"/>
      <c r="KHL6" s="631"/>
      <c r="KHM6" s="632"/>
      <c r="KHN6" s="631"/>
      <c r="KHO6" s="632"/>
      <c r="KHP6" s="631"/>
      <c r="KHQ6" s="632"/>
      <c r="KHR6" s="631"/>
      <c r="KHS6" s="632"/>
      <c r="KHT6" s="631"/>
      <c r="KHU6" s="632"/>
      <c r="KHV6" s="631"/>
      <c r="KHW6" s="632"/>
      <c r="KHX6" s="631"/>
      <c r="KHY6" s="632"/>
      <c r="KHZ6" s="631"/>
      <c r="KIA6" s="632"/>
      <c r="KIB6" s="631"/>
      <c r="KIC6" s="632"/>
      <c r="KID6" s="631"/>
      <c r="KIE6" s="632"/>
      <c r="KIF6" s="631"/>
      <c r="KIG6" s="632"/>
      <c r="KIH6" s="631"/>
      <c r="KII6" s="632"/>
      <c r="KIJ6" s="631"/>
      <c r="KIK6" s="632"/>
      <c r="KIL6" s="631"/>
      <c r="KIM6" s="632"/>
      <c r="KIN6" s="631"/>
      <c r="KIO6" s="632"/>
      <c r="KIP6" s="631"/>
      <c r="KIQ6" s="632"/>
      <c r="KIR6" s="631"/>
      <c r="KIS6" s="632"/>
      <c r="KIT6" s="631"/>
      <c r="KIU6" s="632"/>
      <c r="KIV6" s="631"/>
      <c r="KIW6" s="632"/>
      <c r="KIX6" s="631"/>
      <c r="KIY6" s="632"/>
      <c r="KIZ6" s="631"/>
      <c r="KJA6" s="632"/>
      <c r="KJB6" s="631"/>
      <c r="KJC6" s="632"/>
      <c r="KJD6" s="631"/>
      <c r="KJE6" s="632"/>
      <c r="KJF6" s="631"/>
      <c r="KJG6" s="632"/>
      <c r="KJH6" s="631"/>
      <c r="KJI6" s="632"/>
      <c r="KJJ6" s="631"/>
      <c r="KJK6" s="632"/>
      <c r="KJL6" s="631"/>
      <c r="KJM6" s="632"/>
      <c r="KJN6" s="631"/>
      <c r="KJO6" s="632"/>
      <c r="KJP6" s="631"/>
      <c r="KJQ6" s="632"/>
      <c r="KJR6" s="631"/>
      <c r="KJS6" s="632"/>
      <c r="KJT6" s="631"/>
      <c r="KJU6" s="632"/>
      <c r="KJV6" s="631"/>
      <c r="KJW6" s="632"/>
      <c r="KJX6" s="631"/>
      <c r="KJY6" s="632"/>
      <c r="KJZ6" s="631"/>
      <c r="KKA6" s="632"/>
      <c r="KKB6" s="631"/>
      <c r="KKC6" s="632"/>
      <c r="KKD6" s="631"/>
      <c r="KKE6" s="632"/>
      <c r="KKF6" s="631"/>
      <c r="KKG6" s="632"/>
      <c r="KKH6" s="631"/>
      <c r="KKI6" s="632"/>
      <c r="KKJ6" s="631"/>
      <c r="KKK6" s="632"/>
      <c r="KKL6" s="631"/>
      <c r="KKM6" s="632"/>
      <c r="KKN6" s="631"/>
      <c r="KKO6" s="632"/>
      <c r="KKP6" s="631"/>
      <c r="KKQ6" s="632"/>
      <c r="KKR6" s="631"/>
      <c r="KKS6" s="632"/>
      <c r="KKT6" s="631"/>
      <c r="KKU6" s="632"/>
      <c r="KKV6" s="631"/>
      <c r="KKW6" s="632"/>
      <c r="KKX6" s="631"/>
      <c r="KKY6" s="632"/>
      <c r="KKZ6" s="631"/>
      <c r="KLA6" s="632"/>
      <c r="KLB6" s="631"/>
      <c r="KLC6" s="632"/>
      <c r="KLD6" s="631"/>
      <c r="KLE6" s="632"/>
      <c r="KLF6" s="631"/>
      <c r="KLG6" s="632"/>
      <c r="KLH6" s="631"/>
      <c r="KLI6" s="632"/>
      <c r="KLJ6" s="631"/>
      <c r="KLK6" s="632"/>
      <c r="KLL6" s="631"/>
      <c r="KLM6" s="632"/>
      <c r="KLN6" s="631"/>
      <c r="KLO6" s="632"/>
      <c r="KLP6" s="631"/>
      <c r="KLQ6" s="632"/>
      <c r="KLR6" s="631"/>
      <c r="KLS6" s="632"/>
      <c r="KLT6" s="631"/>
      <c r="KLU6" s="632"/>
      <c r="KLV6" s="631"/>
      <c r="KLW6" s="632"/>
      <c r="KLX6" s="631"/>
      <c r="KLY6" s="632"/>
      <c r="KLZ6" s="631"/>
      <c r="KMA6" s="632"/>
      <c r="KMB6" s="631"/>
      <c r="KMC6" s="632"/>
      <c r="KMD6" s="631"/>
      <c r="KME6" s="632"/>
      <c r="KMF6" s="631"/>
      <c r="KMG6" s="632"/>
      <c r="KMH6" s="631"/>
      <c r="KMI6" s="632"/>
      <c r="KMJ6" s="631"/>
      <c r="KMK6" s="632"/>
      <c r="KML6" s="631"/>
      <c r="KMM6" s="632"/>
      <c r="KMN6" s="631"/>
      <c r="KMO6" s="632"/>
      <c r="KMP6" s="631"/>
      <c r="KMQ6" s="632"/>
      <c r="KMR6" s="631"/>
      <c r="KMS6" s="632"/>
      <c r="KMT6" s="631"/>
      <c r="KMU6" s="632"/>
      <c r="KMV6" s="631"/>
      <c r="KMW6" s="632"/>
      <c r="KMX6" s="631"/>
      <c r="KMY6" s="632"/>
      <c r="KMZ6" s="631"/>
      <c r="KNA6" s="632"/>
      <c r="KNB6" s="631"/>
      <c r="KNC6" s="632"/>
      <c r="KND6" s="631"/>
      <c r="KNE6" s="632"/>
      <c r="KNF6" s="631"/>
      <c r="KNG6" s="632"/>
      <c r="KNH6" s="631"/>
      <c r="KNI6" s="632"/>
      <c r="KNJ6" s="631"/>
      <c r="KNK6" s="632"/>
      <c r="KNL6" s="631"/>
      <c r="KNM6" s="632"/>
      <c r="KNN6" s="631"/>
      <c r="KNO6" s="632"/>
      <c r="KNP6" s="631"/>
      <c r="KNQ6" s="632"/>
      <c r="KNR6" s="631"/>
      <c r="KNS6" s="632"/>
      <c r="KNT6" s="631"/>
      <c r="KNU6" s="632"/>
      <c r="KNV6" s="631"/>
      <c r="KNW6" s="632"/>
      <c r="KNX6" s="631"/>
      <c r="KNY6" s="632"/>
      <c r="KNZ6" s="631"/>
      <c r="KOA6" s="632"/>
      <c r="KOB6" s="631"/>
      <c r="KOC6" s="632"/>
      <c r="KOD6" s="631"/>
      <c r="KOE6" s="632"/>
      <c r="KOF6" s="631"/>
      <c r="KOG6" s="632"/>
      <c r="KOH6" s="631"/>
      <c r="KOI6" s="632"/>
      <c r="KOJ6" s="631"/>
      <c r="KOK6" s="632"/>
      <c r="KOL6" s="631"/>
      <c r="KOM6" s="632"/>
      <c r="KON6" s="631"/>
      <c r="KOO6" s="632"/>
      <c r="KOP6" s="631"/>
      <c r="KOQ6" s="632"/>
      <c r="KOR6" s="631"/>
      <c r="KOS6" s="632"/>
      <c r="KOT6" s="631"/>
      <c r="KOU6" s="632"/>
      <c r="KOV6" s="631"/>
      <c r="KOW6" s="632"/>
      <c r="KOX6" s="631"/>
      <c r="KOY6" s="632"/>
      <c r="KOZ6" s="631"/>
      <c r="KPA6" s="632"/>
      <c r="KPB6" s="631"/>
      <c r="KPC6" s="632"/>
      <c r="KPD6" s="631"/>
      <c r="KPE6" s="632"/>
      <c r="KPF6" s="631"/>
      <c r="KPG6" s="632"/>
      <c r="KPH6" s="631"/>
      <c r="KPI6" s="632"/>
      <c r="KPJ6" s="631"/>
      <c r="KPK6" s="632"/>
      <c r="KPL6" s="631"/>
      <c r="KPM6" s="632"/>
      <c r="KPN6" s="631"/>
      <c r="KPO6" s="632"/>
      <c r="KPP6" s="631"/>
      <c r="KPQ6" s="632"/>
      <c r="KPR6" s="631"/>
      <c r="KPS6" s="632"/>
      <c r="KPT6" s="631"/>
      <c r="KPU6" s="632"/>
      <c r="KPV6" s="631"/>
      <c r="KPW6" s="632"/>
      <c r="KPX6" s="631"/>
      <c r="KPY6" s="632"/>
      <c r="KPZ6" s="631"/>
      <c r="KQA6" s="632"/>
      <c r="KQB6" s="631"/>
      <c r="KQC6" s="632"/>
      <c r="KQD6" s="631"/>
      <c r="KQE6" s="632"/>
      <c r="KQF6" s="631"/>
      <c r="KQG6" s="632"/>
      <c r="KQH6" s="631"/>
      <c r="KQI6" s="632"/>
      <c r="KQJ6" s="631"/>
      <c r="KQK6" s="632"/>
      <c r="KQL6" s="631"/>
      <c r="KQM6" s="632"/>
      <c r="KQN6" s="631"/>
      <c r="KQO6" s="632"/>
      <c r="KQP6" s="631"/>
      <c r="KQQ6" s="632"/>
      <c r="KQR6" s="631"/>
      <c r="KQS6" s="632"/>
      <c r="KQT6" s="631"/>
      <c r="KQU6" s="632"/>
      <c r="KQV6" s="631"/>
      <c r="KQW6" s="632"/>
      <c r="KQX6" s="631"/>
      <c r="KQY6" s="632"/>
      <c r="KQZ6" s="631"/>
      <c r="KRA6" s="632"/>
      <c r="KRB6" s="631"/>
      <c r="KRC6" s="632"/>
      <c r="KRD6" s="631"/>
      <c r="KRE6" s="632"/>
      <c r="KRF6" s="631"/>
      <c r="KRG6" s="632"/>
      <c r="KRH6" s="631"/>
      <c r="KRI6" s="632"/>
      <c r="KRJ6" s="631"/>
      <c r="KRK6" s="632"/>
      <c r="KRL6" s="631"/>
      <c r="KRM6" s="632"/>
      <c r="KRN6" s="631"/>
      <c r="KRO6" s="632"/>
      <c r="KRP6" s="631"/>
      <c r="KRQ6" s="632"/>
      <c r="KRR6" s="631"/>
      <c r="KRS6" s="632"/>
      <c r="KRT6" s="631"/>
      <c r="KRU6" s="632"/>
      <c r="KRV6" s="631"/>
      <c r="KRW6" s="632"/>
      <c r="KRX6" s="631"/>
      <c r="KRY6" s="632"/>
      <c r="KRZ6" s="631"/>
      <c r="KSA6" s="632"/>
      <c r="KSB6" s="631"/>
      <c r="KSC6" s="632"/>
      <c r="KSD6" s="631"/>
      <c r="KSE6" s="632"/>
      <c r="KSF6" s="631"/>
      <c r="KSG6" s="632"/>
      <c r="KSH6" s="631"/>
      <c r="KSI6" s="632"/>
      <c r="KSJ6" s="631"/>
      <c r="KSK6" s="632"/>
      <c r="KSL6" s="631"/>
      <c r="KSM6" s="632"/>
      <c r="KSN6" s="631"/>
      <c r="KSO6" s="632"/>
      <c r="KSP6" s="631"/>
      <c r="KSQ6" s="632"/>
      <c r="KSR6" s="631"/>
      <c r="KSS6" s="632"/>
      <c r="KST6" s="631"/>
      <c r="KSU6" s="632"/>
      <c r="KSV6" s="631"/>
      <c r="KSW6" s="632"/>
      <c r="KSX6" s="631"/>
      <c r="KSY6" s="632"/>
      <c r="KSZ6" s="631"/>
      <c r="KTA6" s="632"/>
      <c r="KTB6" s="631"/>
      <c r="KTC6" s="632"/>
      <c r="KTD6" s="631"/>
      <c r="KTE6" s="632"/>
      <c r="KTF6" s="631"/>
      <c r="KTG6" s="632"/>
      <c r="KTH6" s="631"/>
      <c r="KTI6" s="632"/>
      <c r="KTJ6" s="631"/>
      <c r="KTK6" s="632"/>
      <c r="KTL6" s="631"/>
      <c r="KTM6" s="632"/>
      <c r="KTN6" s="631"/>
      <c r="KTO6" s="632"/>
      <c r="KTP6" s="631"/>
      <c r="KTQ6" s="632"/>
      <c r="KTR6" s="631"/>
      <c r="KTS6" s="632"/>
      <c r="KTT6" s="631"/>
      <c r="KTU6" s="632"/>
      <c r="KTV6" s="631"/>
      <c r="KTW6" s="632"/>
      <c r="KTX6" s="631"/>
      <c r="KTY6" s="632"/>
      <c r="KTZ6" s="631"/>
      <c r="KUA6" s="632"/>
      <c r="KUB6" s="631"/>
      <c r="KUC6" s="632"/>
      <c r="KUD6" s="631"/>
      <c r="KUE6" s="632"/>
      <c r="KUF6" s="631"/>
      <c r="KUG6" s="632"/>
      <c r="KUH6" s="631"/>
      <c r="KUI6" s="632"/>
      <c r="KUJ6" s="631"/>
      <c r="KUK6" s="632"/>
      <c r="KUL6" s="631"/>
      <c r="KUM6" s="632"/>
      <c r="KUN6" s="631"/>
      <c r="KUO6" s="632"/>
      <c r="KUP6" s="631"/>
      <c r="KUQ6" s="632"/>
      <c r="KUR6" s="631"/>
      <c r="KUS6" s="632"/>
      <c r="KUT6" s="631"/>
      <c r="KUU6" s="632"/>
      <c r="KUV6" s="631"/>
      <c r="KUW6" s="632"/>
      <c r="KUX6" s="631"/>
      <c r="KUY6" s="632"/>
      <c r="KUZ6" s="631"/>
      <c r="KVA6" s="632"/>
      <c r="KVB6" s="631"/>
      <c r="KVC6" s="632"/>
      <c r="KVD6" s="631"/>
      <c r="KVE6" s="632"/>
      <c r="KVF6" s="631"/>
      <c r="KVG6" s="632"/>
      <c r="KVH6" s="631"/>
      <c r="KVI6" s="632"/>
      <c r="KVJ6" s="631"/>
      <c r="KVK6" s="632"/>
      <c r="KVL6" s="631"/>
      <c r="KVM6" s="632"/>
      <c r="KVN6" s="631"/>
      <c r="KVO6" s="632"/>
      <c r="KVP6" s="631"/>
      <c r="KVQ6" s="632"/>
      <c r="KVR6" s="631"/>
      <c r="KVS6" s="632"/>
      <c r="KVT6" s="631"/>
      <c r="KVU6" s="632"/>
      <c r="KVV6" s="631"/>
      <c r="KVW6" s="632"/>
      <c r="KVX6" s="631"/>
      <c r="KVY6" s="632"/>
      <c r="KVZ6" s="631"/>
      <c r="KWA6" s="632"/>
      <c r="KWB6" s="631"/>
      <c r="KWC6" s="632"/>
      <c r="KWD6" s="631"/>
      <c r="KWE6" s="632"/>
      <c r="KWF6" s="631"/>
      <c r="KWG6" s="632"/>
      <c r="KWH6" s="631"/>
      <c r="KWI6" s="632"/>
      <c r="KWJ6" s="631"/>
      <c r="KWK6" s="632"/>
      <c r="KWL6" s="631"/>
      <c r="KWM6" s="632"/>
      <c r="KWN6" s="631"/>
      <c r="KWO6" s="632"/>
      <c r="KWP6" s="631"/>
      <c r="KWQ6" s="632"/>
      <c r="KWR6" s="631"/>
      <c r="KWS6" s="632"/>
      <c r="KWT6" s="631"/>
      <c r="KWU6" s="632"/>
      <c r="KWV6" s="631"/>
      <c r="KWW6" s="632"/>
      <c r="KWX6" s="631"/>
      <c r="KWY6" s="632"/>
      <c r="KWZ6" s="631"/>
      <c r="KXA6" s="632"/>
      <c r="KXB6" s="631"/>
      <c r="KXC6" s="632"/>
      <c r="KXD6" s="631"/>
      <c r="KXE6" s="632"/>
      <c r="KXF6" s="631"/>
      <c r="KXG6" s="632"/>
      <c r="KXH6" s="631"/>
      <c r="KXI6" s="632"/>
      <c r="KXJ6" s="631"/>
      <c r="KXK6" s="632"/>
      <c r="KXL6" s="631"/>
      <c r="KXM6" s="632"/>
      <c r="KXN6" s="631"/>
      <c r="KXO6" s="632"/>
      <c r="KXP6" s="631"/>
      <c r="KXQ6" s="632"/>
      <c r="KXR6" s="631"/>
      <c r="KXS6" s="632"/>
      <c r="KXT6" s="631"/>
      <c r="KXU6" s="632"/>
      <c r="KXV6" s="631"/>
      <c r="KXW6" s="632"/>
      <c r="KXX6" s="631"/>
      <c r="KXY6" s="632"/>
      <c r="KXZ6" s="631"/>
      <c r="KYA6" s="632"/>
      <c r="KYB6" s="631"/>
      <c r="KYC6" s="632"/>
      <c r="KYD6" s="631"/>
      <c r="KYE6" s="632"/>
      <c r="KYF6" s="631"/>
      <c r="KYG6" s="632"/>
      <c r="KYH6" s="631"/>
      <c r="KYI6" s="632"/>
      <c r="KYJ6" s="631"/>
      <c r="KYK6" s="632"/>
      <c r="KYL6" s="631"/>
      <c r="KYM6" s="632"/>
      <c r="KYN6" s="631"/>
      <c r="KYO6" s="632"/>
      <c r="KYP6" s="631"/>
      <c r="KYQ6" s="632"/>
      <c r="KYR6" s="631"/>
      <c r="KYS6" s="632"/>
      <c r="KYT6" s="631"/>
      <c r="KYU6" s="632"/>
      <c r="KYV6" s="631"/>
      <c r="KYW6" s="632"/>
      <c r="KYX6" s="631"/>
      <c r="KYY6" s="632"/>
      <c r="KYZ6" s="631"/>
      <c r="KZA6" s="632"/>
      <c r="KZB6" s="631"/>
      <c r="KZC6" s="632"/>
      <c r="KZD6" s="631"/>
      <c r="KZE6" s="632"/>
      <c r="KZF6" s="631"/>
      <c r="KZG6" s="632"/>
      <c r="KZH6" s="631"/>
      <c r="KZI6" s="632"/>
      <c r="KZJ6" s="631"/>
      <c r="KZK6" s="632"/>
      <c r="KZL6" s="631"/>
      <c r="KZM6" s="632"/>
      <c r="KZN6" s="631"/>
      <c r="KZO6" s="632"/>
      <c r="KZP6" s="631"/>
      <c r="KZQ6" s="632"/>
      <c r="KZR6" s="631"/>
      <c r="KZS6" s="632"/>
      <c r="KZT6" s="631"/>
      <c r="KZU6" s="632"/>
      <c r="KZV6" s="631"/>
      <c r="KZW6" s="632"/>
      <c r="KZX6" s="631"/>
      <c r="KZY6" s="632"/>
      <c r="KZZ6" s="631"/>
      <c r="LAA6" s="632"/>
      <c r="LAB6" s="631"/>
      <c r="LAC6" s="632"/>
      <c r="LAD6" s="631"/>
      <c r="LAE6" s="632"/>
      <c r="LAF6" s="631"/>
      <c r="LAG6" s="632"/>
      <c r="LAH6" s="631"/>
      <c r="LAI6" s="632"/>
      <c r="LAJ6" s="631"/>
      <c r="LAK6" s="632"/>
      <c r="LAL6" s="631"/>
      <c r="LAM6" s="632"/>
      <c r="LAN6" s="631"/>
      <c r="LAO6" s="632"/>
      <c r="LAP6" s="631"/>
      <c r="LAQ6" s="632"/>
      <c r="LAR6" s="631"/>
      <c r="LAS6" s="632"/>
      <c r="LAT6" s="631"/>
      <c r="LAU6" s="632"/>
      <c r="LAV6" s="631"/>
      <c r="LAW6" s="632"/>
      <c r="LAX6" s="631"/>
      <c r="LAY6" s="632"/>
      <c r="LAZ6" s="631"/>
      <c r="LBA6" s="632"/>
      <c r="LBB6" s="631"/>
      <c r="LBC6" s="632"/>
      <c r="LBD6" s="631"/>
      <c r="LBE6" s="632"/>
      <c r="LBF6" s="631"/>
      <c r="LBG6" s="632"/>
      <c r="LBH6" s="631"/>
      <c r="LBI6" s="632"/>
      <c r="LBJ6" s="631"/>
      <c r="LBK6" s="632"/>
      <c r="LBL6" s="631"/>
      <c r="LBM6" s="632"/>
      <c r="LBN6" s="631"/>
      <c r="LBO6" s="632"/>
      <c r="LBP6" s="631"/>
      <c r="LBQ6" s="632"/>
      <c r="LBR6" s="631"/>
      <c r="LBS6" s="632"/>
      <c r="LBT6" s="631"/>
      <c r="LBU6" s="632"/>
      <c r="LBV6" s="631"/>
      <c r="LBW6" s="632"/>
      <c r="LBX6" s="631"/>
      <c r="LBY6" s="632"/>
      <c r="LBZ6" s="631"/>
      <c r="LCA6" s="632"/>
      <c r="LCB6" s="631"/>
      <c r="LCC6" s="632"/>
      <c r="LCD6" s="631"/>
      <c r="LCE6" s="632"/>
      <c r="LCF6" s="631"/>
      <c r="LCG6" s="632"/>
      <c r="LCH6" s="631"/>
      <c r="LCI6" s="632"/>
      <c r="LCJ6" s="631"/>
      <c r="LCK6" s="632"/>
      <c r="LCL6" s="631"/>
      <c r="LCM6" s="632"/>
      <c r="LCN6" s="631"/>
      <c r="LCO6" s="632"/>
      <c r="LCP6" s="631"/>
      <c r="LCQ6" s="632"/>
      <c r="LCR6" s="631"/>
      <c r="LCS6" s="632"/>
      <c r="LCT6" s="631"/>
      <c r="LCU6" s="632"/>
      <c r="LCV6" s="631"/>
      <c r="LCW6" s="632"/>
      <c r="LCX6" s="631"/>
      <c r="LCY6" s="632"/>
      <c r="LCZ6" s="631"/>
      <c r="LDA6" s="632"/>
      <c r="LDB6" s="631"/>
      <c r="LDC6" s="632"/>
      <c r="LDD6" s="631"/>
      <c r="LDE6" s="632"/>
      <c r="LDF6" s="631"/>
      <c r="LDG6" s="632"/>
      <c r="LDH6" s="631"/>
      <c r="LDI6" s="632"/>
      <c r="LDJ6" s="631"/>
      <c r="LDK6" s="632"/>
      <c r="LDL6" s="631"/>
      <c r="LDM6" s="632"/>
      <c r="LDN6" s="631"/>
      <c r="LDO6" s="632"/>
      <c r="LDP6" s="631"/>
      <c r="LDQ6" s="632"/>
      <c r="LDR6" s="631"/>
      <c r="LDS6" s="632"/>
      <c r="LDT6" s="631"/>
      <c r="LDU6" s="632"/>
      <c r="LDV6" s="631"/>
      <c r="LDW6" s="632"/>
      <c r="LDX6" s="631"/>
      <c r="LDY6" s="632"/>
      <c r="LDZ6" s="631"/>
      <c r="LEA6" s="632"/>
      <c r="LEB6" s="631"/>
      <c r="LEC6" s="632"/>
      <c r="LED6" s="631"/>
      <c r="LEE6" s="632"/>
      <c r="LEF6" s="631"/>
      <c r="LEG6" s="632"/>
      <c r="LEH6" s="631"/>
      <c r="LEI6" s="632"/>
      <c r="LEJ6" s="631"/>
      <c r="LEK6" s="632"/>
      <c r="LEL6" s="631"/>
      <c r="LEM6" s="632"/>
      <c r="LEN6" s="631"/>
      <c r="LEO6" s="632"/>
      <c r="LEP6" s="631"/>
      <c r="LEQ6" s="632"/>
      <c r="LER6" s="631"/>
      <c r="LES6" s="632"/>
      <c r="LET6" s="631"/>
      <c r="LEU6" s="632"/>
      <c r="LEV6" s="631"/>
      <c r="LEW6" s="632"/>
      <c r="LEX6" s="631"/>
      <c r="LEY6" s="632"/>
      <c r="LEZ6" s="631"/>
      <c r="LFA6" s="632"/>
      <c r="LFB6" s="631"/>
      <c r="LFC6" s="632"/>
      <c r="LFD6" s="631"/>
      <c r="LFE6" s="632"/>
      <c r="LFF6" s="631"/>
      <c r="LFG6" s="632"/>
      <c r="LFH6" s="631"/>
      <c r="LFI6" s="632"/>
      <c r="LFJ6" s="631"/>
      <c r="LFK6" s="632"/>
      <c r="LFL6" s="631"/>
      <c r="LFM6" s="632"/>
      <c r="LFN6" s="631"/>
      <c r="LFO6" s="632"/>
      <c r="LFP6" s="631"/>
      <c r="LFQ6" s="632"/>
      <c r="LFR6" s="631"/>
      <c r="LFS6" s="632"/>
      <c r="LFT6" s="631"/>
      <c r="LFU6" s="632"/>
      <c r="LFV6" s="631"/>
      <c r="LFW6" s="632"/>
      <c r="LFX6" s="631"/>
      <c r="LFY6" s="632"/>
      <c r="LFZ6" s="631"/>
      <c r="LGA6" s="632"/>
      <c r="LGB6" s="631"/>
      <c r="LGC6" s="632"/>
      <c r="LGD6" s="631"/>
      <c r="LGE6" s="632"/>
      <c r="LGF6" s="631"/>
      <c r="LGG6" s="632"/>
      <c r="LGH6" s="631"/>
      <c r="LGI6" s="632"/>
      <c r="LGJ6" s="631"/>
      <c r="LGK6" s="632"/>
      <c r="LGL6" s="631"/>
      <c r="LGM6" s="632"/>
      <c r="LGN6" s="631"/>
      <c r="LGO6" s="632"/>
      <c r="LGP6" s="631"/>
      <c r="LGQ6" s="632"/>
      <c r="LGR6" s="631"/>
      <c r="LGS6" s="632"/>
      <c r="LGT6" s="631"/>
      <c r="LGU6" s="632"/>
      <c r="LGV6" s="631"/>
      <c r="LGW6" s="632"/>
      <c r="LGX6" s="631"/>
      <c r="LGY6" s="632"/>
      <c r="LGZ6" s="631"/>
      <c r="LHA6" s="632"/>
      <c r="LHB6" s="631"/>
      <c r="LHC6" s="632"/>
      <c r="LHD6" s="631"/>
      <c r="LHE6" s="632"/>
      <c r="LHF6" s="631"/>
      <c r="LHG6" s="632"/>
      <c r="LHH6" s="631"/>
      <c r="LHI6" s="632"/>
      <c r="LHJ6" s="631"/>
      <c r="LHK6" s="632"/>
      <c r="LHL6" s="631"/>
      <c r="LHM6" s="632"/>
      <c r="LHN6" s="631"/>
      <c r="LHO6" s="632"/>
      <c r="LHP6" s="631"/>
      <c r="LHQ6" s="632"/>
      <c r="LHR6" s="631"/>
      <c r="LHS6" s="632"/>
      <c r="LHT6" s="631"/>
      <c r="LHU6" s="632"/>
      <c r="LHV6" s="631"/>
      <c r="LHW6" s="632"/>
      <c r="LHX6" s="631"/>
      <c r="LHY6" s="632"/>
      <c r="LHZ6" s="631"/>
      <c r="LIA6" s="632"/>
      <c r="LIB6" s="631"/>
      <c r="LIC6" s="632"/>
      <c r="LID6" s="631"/>
      <c r="LIE6" s="632"/>
      <c r="LIF6" s="631"/>
      <c r="LIG6" s="632"/>
      <c r="LIH6" s="631"/>
      <c r="LII6" s="632"/>
      <c r="LIJ6" s="631"/>
      <c r="LIK6" s="632"/>
      <c r="LIL6" s="631"/>
      <c r="LIM6" s="632"/>
      <c r="LIN6" s="631"/>
      <c r="LIO6" s="632"/>
      <c r="LIP6" s="631"/>
      <c r="LIQ6" s="632"/>
      <c r="LIR6" s="631"/>
      <c r="LIS6" s="632"/>
      <c r="LIT6" s="631"/>
      <c r="LIU6" s="632"/>
      <c r="LIV6" s="631"/>
      <c r="LIW6" s="632"/>
      <c r="LIX6" s="631"/>
      <c r="LIY6" s="632"/>
      <c r="LIZ6" s="631"/>
      <c r="LJA6" s="632"/>
      <c r="LJB6" s="631"/>
      <c r="LJC6" s="632"/>
      <c r="LJD6" s="631"/>
      <c r="LJE6" s="632"/>
      <c r="LJF6" s="631"/>
      <c r="LJG6" s="632"/>
      <c r="LJH6" s="631"/>
      <c r="LJI6" s="632"/>
      <c r="LJJ6" s="631"/>
      <c r="LJK6" s="632"/>
      <c r="LJL6" s="631"/>
      <c r="LJM6" s="632"/>
      <c r="LJN6" s="631"/>
      <c r="LJO6" s="632"/>
      <c r="LJP6" s="631"/>
      <c r="LJQ6" s="632"/>
      <c r="LJR6" s="631"/>
      <c r="LJS6" s="632"/>
      <c r="LJT6" s="631"/>
      <c r="LJU6" s="632"/>
      <c r="LJV6" s="631"/>
      <c r="LJW6" s="632"/>
      <c r="LJX6" s="631"/>
      <c r="LJY6" s="632"/>
      <c r="LJZ6" s="631"/>
      <c r="LKA6" s="632"/>
      <c r="LKB6" s="631"/>
      <c r="LKC6" s="632"/>
      <c r="LKD6" s="631"/>
      <c r="LKE6" s="632"/>
      <c r="LKF6" s="631"/>
      <c r="LKG6" s="632"/>
      <c r="LKH6" s="631"/>
      <c r="LKI6" s="632"/>
      <c r="LKJ6" s="631"/>
      <c r="LKK6" s="632"/>
      <c r="LKL6" s="631"/>
      <c r="LKM6" s="632"/>
      <c r="LKN6" s="631"/>
      <c r="LKO6" s="632"/>
      <c r="LKP6" s="631"/>
      <c r="LKQ6" s="632"/>
      <c r="LKR6" s="631"/>
      <c r="LKS6" s="632"/>
      <c r="LKT6" s="631"/>
      <c r="LKU6" s="632"/>
      <c r="LKV6" s="631"/>
      <c r="LKW6" s="632"/>
      <c r="LKX6" s="631"/>
      <c r="LKY6" s="632"/>
      <c r="LKZ6" s="631"/>
      <c r="LLA6" s="632"/>
      <c r="LLB6" s="631"/>
      <c r="LLC6" s="632"/>
      <c r="LLD6" s="631"/>
      <c r="LLE6" s="632"/>
      <c r="LLF6" s="631"/>
      <c r="LLG6" s="632"/>
      <c r="LLH6" s="631"/>
      <c r="LLI6" s="632"/>
      <c r="LLJ6" s="631"/>
      <c r="LLK6" s="632"/>
      <c r="LLL6" s="631"/>
      <c r="LLM6" s="632"/>
      <c r="LLN6" s="631"/>
      <c r="LLO6" s="632"/>
      <c r="LLP6" s="631"/>
      <c r="LLQ6" s="632"/>
      <c r="LLR6" s="631"/>
      <c r="LLS6" s="632"/>
      <c r="LLT6" s="631"/>
      <c r="LLU6" s="632"/>
      <c r="LLV6" s="631"/>
      <c r="LLW6" s="632"/>
      <c r="LLX6" s="631"/>
      <c r="LLY6" s="632"/>
      <c r="LLZ6" s="631"/>
      <c r="LMA6" s="632"/>
      <c r="LMB6" s="631"/>
      <c r="LMC6" s="632"/>
      <c r="LMD6" s="631"/>
      <c r="LME6" s="632"/>
      <c r="LMF6" s="631"/>
      <c r="LMG6" s="632"/>
      <c r="LMH6" s="631"/>
      <c r="LMI6" s="632"/>
      <c r="LMJ6" s="631"/>
      <c r="LMK6" s="632"/>
      <c r="LML6" s="631"/>
      <c r="LMM6" s="632"/>
      <c r="LMN6" s="631"/>
      <c r="LMO6" s="632"/>
      <c r="LMP6" s="631"/>
      <c r="LMQ6" s="632"/>
      <c r="LMR6" s="631"/>
      <c r="LMS6" s="632"/>
      <c r="LMT6" s="631"/>
      <c r="LMU6" s="632"/>
      <c r="LMV6" s="631"/>
      <c r="LMW6" s="632"/>
      <c r="LMX6" s="631"/>
      <c r="LMY6" s="632"/>
      <c r="LMZ6" s="631"/>
      <c r="LNA6" s="632"/>
      <c r="LNB6" s="631"/>
      <c r="LNC6" s="632"/>
      <c r="LND6" s="631"/>
      <c r="LNE6" s="632"/>
      <c r="LNF6" s="631"/>
      <c r="LNG6" s="632"/>
      <c r="LNH6" s="631"/>
      <c r="LNI6" s="632"/>
      <c r="LNJ6" s="631"/>
      <c r="LNK6" s="632"/>
      <c r="LNL6" s="631"/>
      <c r="LNM6" s="632"/>
      <c r="LNN6" s="631"/>
      <c r="LNO6" s="632"/>
      <c r="LNP6" s="631"/>
      <c r="LNQ6" s="632"/>
      <c r="LNR6" s="631"/>
      <c r="LNS6" s="632"/>
      <c r="LNT6" s="631"/>
      <c r="LNU6" s="632"/>
      <c r="LNV6" s="631"/>
      <c r="LNW6" s="632"/>
      <c r="LNX6" s="631"/>
      <c r="LNY6" s="632"/>
      <c r="LNZ6" s="631"/>
      <c r="LOA6" s="632"/>
      <c r="LOB6" s="631"/>
      <c r="LOC6" s="632"/>
      <c r="LOD6" s="631"/>
      <c r="LOE6" s="632"/>
      <c r="LOF6" s="631"/>
      <c r="LOG6" s="632"/>
      <c r="LOH6" s="631"/>
      <c r="LOI6" s="632"/>
      <c r="LOJ6" s="631"/>
      <c r="LOK6" s="632"/>
      <c r="LOL6" s="631"/>
      <c r="LOM6" s="632"/>
      <c r="LON6" s="631"/>
      <c r="LOO6" s="632"/>
      <c r="LOP6" s="631"/>
      <c r="LOQ6" s="632"/>
      <c r="LOR6" s="631"/>
      <c r="LOS6" s="632"/>
      <c r="LOT6" s="631"/>
      <c r="LOU6" s="632"/>
      <c r="LOV6" s="631"/>
      <c r="LOW6" s="632"/>
      <c r="LOX6" s="631"/>
      <c r="LOY6" s="632"/>
      <c r="LOZ6" s="631"/>
      <c r="LPA6" s="632"/>
      <c r="LPB6" s="631"/>
      <c r="LPC6" s="632"/>
      <c r="LPD6" s="631"/>
      <c r="LPE6" s="632"/>
      <c r="LPF6" s="631"/>
      <c r="LPG6" s="632"/>
      <c r="LPH6" s="631"/>
      <c r="LPI6" s="632"/>
      <c r="LPJ6" s="631"/>
      <c r="LPK6" s="632"/>
      <c r="LPL6" s="631"/>
      <c r="LPM6" s="632"/>
      <c r="LPN6" s="631"/>
      <c r="LPO6" s="632"/>
      <c r="LPP6" s="631"/>
      <c r="LPQ6" s="632"/>
      <c r="LPR6" s="631"/>
      <c r="LPS6" s="632"/>
      <c r="LPT6" s="631"/>
      <c r="LPU6" s="632"/>
      <c r="LPV6" s="631"/>
      <c r="LPW6" s="632"/>
      <c r="LPX6" s="631"/>
      <c r="LPY6" s="632"/>
      <c r="LPZ6" s="631"/>
      <c r="LQA6" s="632"/>
      <c r="LQB6" s="631"/>
      <c r="LQC6" s="632"/>
      <c r="LQD6" s="631"/>
      <c r="LQE6" s="632"/>
      <c r="LQF6" s="631"/>
      <c r="LQG6" s="632"/>
      <c r="LQH6" s="631"/>
      <c r="LQI6" s="632"/>
      <c r="LQJ6" s="631"/>
      <c r="LQK6" s="632"/>
      <c r="LQL6" s="631"/>
      <c r="LQM6" s="632"/>
      <c r="LQN6" s="631"/>
      <c r="LQO6" s="632"/>
      <c r="LQP6" s="631"/>
      <c r="LQQ6" s="632"/>
      <c r="LQR6" s="631"/>
      <c r="LQS6" s="632"/>
      <c r="LQT6" s="631"/>
      <c r="LQU6" s="632"/>
      <c r="LQV6" s="631"/>
      <c r="LQW6" s="632"/>
      <c r="LQX6" s="631"/>
      <c r="LQY6" s="632"/>
      <c r="LQZ6" s="631"/>
      <c r="LRA6" s="632"/>
      <c r="LRB6" s="631"/>
      <c r="LRC6" s="632"/>
      <c r="LRD6" s="631"/>
      <c r="LRE6" s="632"/>
      <c r="LRF6" s="631"/>
      <c r="LRG6" s="632"/>
      <c r="LRH6" s="631"/>
      <c r="LRI6" s="632"/>
      <c r="LRJ6" s="631"/>
      <c r="LRK6" s="632"/>
      <c r="LRL6" s="631"/>
      <c r="LRM6" s="632"/>
      <c r="LRN6" s="631"/>
      <c r="LRO6" s="632"/>
      <c r="LRP6" s="631"/>
      <c r="LRQ6" s="632"/>
      <c r="LRR6" s="631"/>
      <c r="LRS6" s="632"/>
      <c r="LRT6" s="631"/>
      <c r="LRU6" s="632"/>
      <c r="LRV6" s="631"/>
      <c r="LRW6" s="632"/>
      <c r="LRX6" s="631"/>
      <c r="LRY6" s="632"/>
      <c r="LRZ6" s="631"/>
      <c r="LSA6" s="632"/>
      <c r="LSB6" s="631"/>
      <c r="LSC6" s="632"/>
      <c r="LSD6" s="631"/>
      <c r="LSE6" s="632"/>
      <c r="LSF6" s="631"/>
      <c r="LSG6" s="632"/>
      <c r="LSH6" s="631"/>
      <c r="LSI6" s="632"/>
      <c r="LSJ6" s="631"/>
      <c r="LSK6" s="632"/>
      <c r="LSL6" s="631"/>
      <c r="LSM6" s="632"/>
      <c r="LSN6" s="631"/>
      <c r="LSO6" s="632"/>
      <c r="LSP6" s="631"/>
      <c r="LSQ6" s="632"/>
      <c r="LSR6" s="631"/>
      <c r="LSS6" s="632"/>
      <c r="LST6" s="631"/>
      <c r="LSU6" s="632"/>
      <c r="LSV6" s="631"/>
      <c r="LSW6" s="632"/>
      <c r="LSX6" s="631"/>
      <c r="LSY6" s="632"/>
      <c r="LSZ6" s="631"/>
      <c r="LTA6" s="632"/>
      <c r="LTB6" s="631"/>
      <c r="LTC6" s="632"/>
      <c r="LTD6" s="631"/>
      <c r="LTE6" s="632"/>
      <c r="LTF6" s="631"/>
      <c r="LTG6" s="632"/>
      <c r="LTH6" s="631"/>
      <c r="LTI6" s="632"/>
      <c r="LTJ6" s="631"/>
      <c r="LTK6" s="632"/>
      <c r="LTL6" s="631"/>
      <c r="LTM6" s="632"/>
      <c r="LTN6" s="631"/>
      <c r="LTO6" s="632"/>
      <c r="LTP6" s="631"/>
      <c r="LTQ6" s="632"/>
      <c r="LTR6" s="631"/>
      <c r="LTS6" s="632"/>
      <c r="LTT6" s="631"/>
      <c r="LTU6" s="632"/>
      <c r="LTV6" s="631"/>
      <c r="LTW6" s="632"/>
      <c r="LTX6" s="631"/>
      <c r="LTY6" s="632"/>
      <c r="LTZ6" s="631"/>
      <c r="LUA6" s="632"/>
      <c r="LUB6" s="631"/>
      <c r="LUC6" s="632"/>
      <c r="LUD6" s="631"/>
      <c r="LUE6" s="632"/>
      <c r="LUF6" s="631"/>
      <c r="LUG6" s="632"/>
      <c r="LUH6" s="631"/>
      <c r="LUI6" s="632"/>
      <c r="LUJ6" s="631"/>
      <c r="LUK6" s="632"/>
      <c r="LUL6" s="631"/>
      <c r="LUM6" s="632"/>
      <c r="LUN6" s="631"/>
      <c r="LUO6" s="632"/>
      <c r="LUP6" s="631"/>
      <c r="LUQ6" s="632"/>
      <c r="LUR6" s="631"/>
      <c r="LUS6" s="632"/>
      <c r="LUT6" s="631"/>
      <c r="LUU6" s="632"/>
      <c r="LUV6" s="631"/>
      <c r="LUW6" s="632"/>
      <c r="LUX6" s="631"/>
      <c r="LUY6" s="632"/>
      <c r="LUZ6" s="631"/>
      <c r="LVA6" s="632"/>
      <c r="LVB6" s="631"/>
      <c r="LVC6" s="632"/>
      <c r="LVD6" s="631"/>
      <c r="LVE6" s="632"/>
      <c r="LVF6" s="631"/>
      <c r="LVG6" s="632"/>
      <c r="LVH6" s="631"/>
      <c r="LVI6" s="632"/>
      <c r="LVJ6" s="631"/>
      <c r="LVK6" s="632"/>
      <c r="LVL6" s="631"/>
      <c r="LVM6" s="632"/>
      <c r="LVN6" s="631"/>
      <c r="LVO6" s="632"/>
      <c r="LVP6" s="631"/>
      <c r="LVQ6" s="632"/>
      <c r="LVR6" s="631"/>
      <c r="LVS6" s="632"/>
      <c r="LVT6" s="631"/>
      <c r="LVU6" s="632"/>
      <c r="LVV6" s="631"/>
      <c r="LVW6" s="632"/>
      <c r="LVX6" s="631"/>
      <c r="LVY6" s="632"/>
      <c r="LVZ6" s="631"/>
      <c r="LWA6" s="632"/>
      <c r="LWB6" s="631"/>
      <c r="LWC6" s="632"/>
      <c r="LWD6" s="631"/>
      <c r="LWE6" s="632"/>
      <c r="LWF6" s="631"/>
      <c r="LWG6" s="632"/>
      <c r="LWH6" s="631"/>
      <c r="LWI6" s="632"/>
      <c r="LWJ6" s="631"/>
      <c r="LWK6" s="632"/>
      <c r="LWL6" s="631"/>
      <c r="LWM6" s="632"/>
      <c r="LWN6" s="631"/>
      <c r="LWO6" s="632"/>
      <c r="LWP6" s="631"/>
      <c r="LWQ6" s="632"/>
      <c r="LWR6" s="631"/>
      <c r="LWS6" s="632"/>
      <c r="LWT6" s="631"/>
      <c r="LWU6" s="632"/>
      <c r="LWV6" s="631"/>
      <c r="LWW6" s="632"/>
      <c r="LWX6" s="631"/>
      <c r="LWY6" s="632"/>
      <c r="LWZ6" s="631"/>
      <c r="LXA6" s="632"/>
      <c r="LXB6" s="631"/>
      <c r="LXC6" s="632"/>
      <c r="LXD6" s="631"/>
      <c r="LXE6" s="632"/>
      <c r="LXF6" s="631"/>
      <c r="LXG6" s="632"/>
      <c r="LXH6" s="631"/>
      <c r="LXI6" s="632"/>
      <c r="LXJ6" s="631"/>
      <c r="LXK6" s="632"/>
      <c r="LXL6" s="631"/>
      <c r="LXM6" s="632"/>
      <c r="LXN6" s="631"/>
      <c r="LXO6" s="632"/>
      <c r="LXP6" s="631"/>
      <c r="LXQ6" s="632"/>
      <c r="LXR6" s="631"/>
      <c r="LXS6" s="632"/>
      <c r="LXT6" s="631"/>
      <c r="LXU6" s="632"/>
      <c r="LXV6" s="631"/>
      <c r="LXW6" s="632"/>
      <c r="LXX6" s="631"/>
      <c r="LXY6" s="632"/>
      <c r="LXZ6" s="631"/>
      <c r="LYA6" s="632"/>
      <c r="LYB6" s="631"/>
      <c r="LYC6" s="632"/>
      <c r="LYD6" s="631"/>
      <c r="LYE6" s="632"/>
      <c r="LYF6" s="631"/>
      <c r="LYG6" s="632"/>
      <c r="LYH6" s="631"/>
      <c r="LYI6" s="632"/>
      <c r="LYJ6" s="631"/>
      <c r="LYK6" s="632"/>
      <c r="LYL6" s="631"/>
      <c r="LYM6" s="632"/>
      <c r="LYN6" s="631"/>
      <c r="LYO6" s="632"/>
      <c r="LYP6" s="631"/>
      <c r="LYQ6" s="632"/>
      <c r="LYR6" s="631"/>
      <c r="LYS6" s="632"/>
      <c r="LYT6" s="631"/>
      <c r="LYU6" s="632"/>
      <c r="LYV6" s="631"/>
      <c r="LYW6" s="632"/>
      <c r="LYX6" s="631"/>
      <c r="LYY6" s="632"/>
      <c r="LYZ6" s="631"/>
      <c r="LZA6" s="632"/>
      <c r="LZB6" s="631"/>
      <c r="LZC6" s="632"/>
      <c r="LZD6" s="631"/>
      <c r="LZE6" s="632"/>
      <c r="LZF6" s="631"/>
      <c r="LZG6" s="632"/>
      <c r="LZH6" s="631"/>
      <c r="LZI6" s="632"/>
      <c r="LZJ6" s="631"/>
      <c r="LZK6" s="632"/>
      <c r="LZL6" s="631"/>
      <c r="LZM6" s="632"/>
      <c r="LZN6" s="631"/>
      <c r="LZO6" s="632"/>
      <c r="LZP6" s="631"/>
      <c r="LZQ6" s="632"/>
      <c r="LZR6" s="631"/>
      <c r="LZS6" s="632"/>
      <c r="LZT6" s="631"/>
      <c r="LZU6" s="632"/>
      <c r="LZV6" s="631"/>
      <c r="LZW6" s="632"/>
      <c r="LZX6" s="631"/>
      <c r="LZY6" s="632"/>
      <c r="LZZ6" s="631"/>
      <c r="MAA6" s="632"/>
      <c r="MAB6" s="631"/>
      <c r="MAC6" s="632"/>
      <c r="MAD6" s="631"/>
      <c r="MAE6" s="632"/>
      <c r="MAF6" s="631"/>
      <c r="MAG6" s="632"/>
      <c r="MAH6" s="631"/>
      <c r="MAI6" s="632"/>
      <c r="MAJ6" s="631"/>
      <c r="MAK6" s="632"/>
      <c r="MAL6" s="631"/>
      <c r="MAM6" s="632"/>
      <c r="MAN6" s="631"/>
      <c r="MAO6" s="632"/>
      <c r="MAP6" s="631"/>
      <c r="MAQ6" s="632"/>
      <c r="MAR6" s="631"/>
      <c r="MAS6" s="632"/>
      <c r="MAT6" s="631"/>
      <c r="MAU6" s="632"/>
      <c r="MAV6" s="631"/>
      <c r="MAW6" s="632"/>
      <c r="MAX6" s="631"/>
      <c r="MAY6" s="632"/>
      <c r="MAZ6" s="631"/>
      <c r="MBA6" s="632"/>
      <c r="MBB6" s="631"/>
      <c r="MBC6" s="632"/>
      <c r="MBD6" s="631"/>
      <c r="MBE6" s="632"/>
      <c r="MBF6" s="631"/>
      <c r="MBG6" s="632"/>
      <c r="MBH6" s="631"/>
      <c r="MBI6" s="632"/>
      <c r="MBJ6" s="631"/>
      <c r="MBK6" s="632"/>
      <c r="MBL6" s="631"/>
      <c r="MBM6" s="632"/>
      <c r="MBN6" s="631"/>
      <c r="MBO6" s="632"/>
      <c r="MBP6" s="631"/>
      <c r="MBQ6" s="632"/>
      <c r="MBR6" s="631"/>
      <c r="MBS6" s="632"/>
      <c r="MBT6" s="631"/>
      <c r="MBU6" s="632"/>
      <c r="MBV6" s="631"/>
      <c r="MBW6" s="632"/>
      <c r="MBX6" s="631"/>
      <c r="MBY6" s="632"/>
      <c r="MBZ6" s="631"/>
      <c r="MCA6" s="632"/>
      <c r="MCB6" s="631"/>
      <c r="MCC6" s="632"/>
      <c r="MCD6" s="631"/>
      <c r="MCE6" s="632"/>
      <c r="MCF6" s="631"/>
      <c r="MCG6" s="632"/>
      <c r="MCH6" s="631"/>
      <c r="MCI6" s="632"/>
      <c r="MCJ6" s="631"/>
      <c r="MCK6" s="632"/>
      <c r="MCL6" s="631"/>
      <c r="MCM6" s="632"/>
      <c r="MCN6" s="631"/>
      <c r="MCO6" s="632"/>
      <c r="MCP6" s="631"/>
      <c r="MCQ6" s="632"/>
      <c r="MCR6" s="631"/>
      <c r="MCS6" s="632"/>
      <c r="MCT6" s="631"/>
      <c r="MCU6" s="632"/>
      <c r="MCV6" s="631"/>
      <c r="MCW6" s="632"/>
      <c r="MCX6" s="631"/>
      <c r="MCY6" s="632"/>
      <c r="MCZ6" s="631"/>
      <c r="MDA6" s="632"/>
      <c r="MDB6" s="631"/>
      <c r="MDC6" s="632"/>
      <c r="MDD6" s="631"/>
      <c r="MDE6" s="632"/>
      <c r="MDF6" s="631"/>
      <c r="MDG6" s="632"/>
      <c r="MDH6" s="631"/>
      <c r="MDI6" s="632"/>
      <c r="MDJ6" s="631"/>
      <c r="MDK6" s="632"/>
      <c r="MDL6" s="631"/>
      <c r="MDM6" s="632"/>
      <c r="MDN6" s="631"/>
      <c r="MDO6" s="632"/>
      <c r="MDP6" s="631"/>
      <c r="MDQ6" s="632"/>
      <c r="MDR6" s="631"/>
      <c r="MDS6" s="632"/>
      <c r="MDT6" s="631"/>
      <c r="MDU6" s="632"/>
      <c r="MDV6" s="631"/>
      <c r="MDW6" s="632"/>
      <c r="MDX6" s="631"/>
      <c r="MDY6" s="632"/>
      <c r="MDZ6" s="631"/>
      <c r="MEA6" s="632"/>
      <c r="MEB6" s="631"/>
      <c r="MEC6" s="632"/>
      <c r="MED6" s="631"/>
      <c r="MEE6" s="632"/>
      <c r="MEF6" s="631"/>
      <c r="MEG6" s="632"/>
      <c r="MEH6" s="631"/>
      <c r="MEI6" s="632"/>
      <c r="MEJ6" s="631"/>
      <c r="MEK6" s="632"/>
      <c r="MEL6" s="631"/>
      <c r="MEM6" s="632"/>
      <c r="MEN6" s="631"/>
      <c r="MEO6" s="632"/>
      <c r="MEP6" s="631"/>
      <c r="MEQ6" s="632"/>
      <c r="MER6" s="631"/>
      <c r="MES6" s="632"/>
      <c r="MET6" s="631"/>
      <c r="MEU6" s="632"/>
      <c r="MEV6" s="631"/>
      <c r="MEW6" s="632"/>
      <c r="MEX6" s="631"/>
      <c r="MEY6" s="632"/>
      <c r="MEZ6" s="631"/>
      <c r="MFA6" s="632"/>
      <c r="MFB6" s="631"/>
      <c r="MFC6" s="632"/>
      <c r="MFD6" s="631"/>
      <c r="MFE6" s="632"/>
      <c r="MFF6" s="631"/>
      <c r="MFG6" s="632"/>
      <c r="MFH6" s="631"/>
      <c r="MFI6" s="632"/>
      <c r="MFJ6" s="631"/>
      <c r="MFK6" s="632"/>
      <c r="MFL6" s="631"/>
      <c r="MFM6" s="632"/>
      <c r="MFN6" s="631"/>
      <c r="MFO6" s="632"/>
      <c r="MFP6" s="631"/>
      <c r="MFQ6" s="632"/>
      <c r="MFR6" s="631"/>
      <c r="MFS6" s="632"/>
      <c r="MFT6" s="631"/>
      <c r="MFU6" s="632"/>
      <c r="MFV6" s="631"/>
      <c r="MFW6" s="632"/>
      <c r="MFX6" s="631"/>
      <c r="MFY6" s="632"/>
      <c r="MFZ6" s="631"/>
      <c r="MGA6" s="632"/>
      <c r="MGB6" s="631"/>
      <c r="MGC6" s="632"/>
      <c r="MGD6" s="631"/>
      <c r="MGE6" s="632"/>
      <c r="MGF6" s="631"/>
      <c r="MGG6" s="632"/>
      <c r="MGH6" s="631"/>
      <c r="MGI6" s="632"/>
      <c r="MGJ6" s="631"/>
      <c r="MGK6" s="632"/>
      <c r="MGL6" s="631"/>
      <c r="MGM6" s="632"/>
      <c r="MGN6" s="631"/>
      <c r="MGO6" s="632"/>
      <c r="MGP6" s="631"/>
      <c r="MGQ6" s="632"/>
      <c r="MGR6" s="631"/>
      <c r="MGS6" s="632"/>
      <c r="MGT6" s="631"/>
      <c r="MGU6" s="632"/>
      <c r="MGV6" s="631"/>
      <c r="MGW6" s="632"/>
      <c r="MGX6" s="631"/>
      <c r="MGY6" s="632"/>
      <c r="MGZ6" s="631"/>
      <c r="MHA6" s="632"/>
      <c r="MHB6" s="631"/>
      <c r="MHC6" s="632"/>
      <c r="MHD6" s="631"/>
      <c r="MHE6" s="632"/>
      <c r="MHF6" s="631"/>
      <c r="MHG6" s="632"/>
      <c r="MHH6" s="631"/>
      <c r="MHI6" s="632"/>
      <c r="MHJ6" s="631"/>
      <c r="MHK6" s="632"/>
      <c r="MHL6" s="631"/>
      <c r="MHM6" s="632"/>
      <c r="MHN6" s="631"/>
      <c r="MHO6" s="632"/>
      <c r="MHP6" s="631"/>
      <c r="MHQ6" s="632"/>
      <c r="MHR6" s="631"/>
      <c r="MHS6" s="632"/>
      <c r="MHT6" s="631"/>
      <c r="MHU6" s="632"/>
      <c r="MHV6" s="631"/>
      <c r="MHW6" s="632"/>
      <c r="MHX6" s="631"/>
      <c r="MHY6" s="632"/>
      <c r="MHZ6" s="631"/>
      <c r="MIA6" s="632"/>
      <c r="MIB6" s="631"/>
      <c r="MIC6" s="632"/>
      <c r="MID6" s="631"/>
      <c r="MIE6" s="632"/>
      <c r="MIF6" s="631"/>
      <c r="MIG6" s="632"/>
      <c r="MIH6" s="631"/>
      <c r="MII6" s="632"/>
      <c r="MIJ6" s="631"/>
      <c r="MIK6" s="632"/>
      <c r="MIL6" s="631"/>
      <c r="MIM6" s="632"/>
      <c r="MIN6" s="631"/>
      <c r="MIO6" s="632"/>
      <c r="MIP6" s="631"/>
      <c r="MIQ6" s="632"/>
      <c r="MIR6" s="631"/>
      <c r="MIS6" s="632"/>
      <c r="MIT6" s="631"/>
      <c r="MIU6" s="632"/>
      <c r="MIV6" s="631"/>
      <c r="MIW6" s="632"/>
      <c r="MIX6" s="631"/>
      <c r="MIY6" s="632"/>
      <c r="MIZ6" s="631"/>
      <c r="MJA6" s="632"/>
      <c r="MJB6" s="631"/>
      <c r="MJC6" s="632"/>
      <c r="MJD6" s="631"/>
      <c r="MJE6" s="632"/>
      <c r="MJF6" s="631"/>
      <c r="MJG6" s="632"/>
      <c r="MJH6" s="631"/>
      <c r="MJI6" s="632"/>
      <c r="MJJ6" s="631"/>
      <c r="MJK6" s="632"/>
      <c r="MJL6" s="631"/>
      <c r="MJM6" s="632"/>
      <c r="MJN6" s="631"/>
      <c r="MJO6" s="632"/>
      <c r="MJP6" s="631"/>
      <c r="MJQ6" s="632"/>
      <c r="MJR6" s="631"/>
      <c r="MJS6" s="632"/>
      <c r="MJT6" s="631"/>
      <c r="MJU6" s="632"/>
      <c r="MJV6" s="631"/>
      <c r="MJW6" s="632"/>
      <c r="MJX6" s="631"/>
      <c r="MJY6" s="632"/>
      <c r="MJZ6" s="631"/>
      <c r="MKA6" s="632"/>
      <c r="MKB6" s="631"/>
      <c r="MKC6" s="632"/>
      <c r="MKD6" s="631"/>
      <c r="MKE6" s="632"/>
      <c r="MKF6" s="631"/>
      <c r="MKG6" s="632"/>
      <c r="MKH6" s="631"/>
      <c r="MKI6" s="632"/>
      <c r="MKJ6" s="631"/>
      <c r="MKK6" s="632"/>
      <c r="MKL6" s="631"/>
      <c r="MKM6" s="632"/>
      <c r="MKN6" s="631"/>
      <c r="MKO6" s="632"/>
      <c r="MKP6" s="631"/>
      <c r="MKQ6" s="632"/>
      <c r="MKR6" s="631"/>
      <c r="MKS6" s="632"/>
      <c r="MKT6" s="631"/>
      <c r="MKU6" s="632"/>
      <c r="MKV6" s="631"/>
      <c r="MKW6" s="632"/>
      <c r="MKX6" s="631"/>
      <c r="MKY6" s="632"/>
      <c r="MKZ6" s="631"/>
      <c r="MLA6" s="632"/>
      <c r="MLB6" s="631"/>
      <c r="MLC6" s="632"/>
      <c r="MLD6" s="631"/>
      <c r="MLE6" s="632"/>
      <c r="MLF6" s="631"/>
      <c r="MLG6" s="632"/>
      <c r="MLH6" s="631"/>
      <c r="MLI6" s="632"/>
      <c r="MLJ6" s="631"/>
      <c r="MLK6" s="632"/>
      <c r="MLL6" s="631"/>
      <c r="MLM6" s="632"/>
      <c r="MLN6" s="631"/>
      <c r="MLO6" s="632"/>
      <c r="MLP6" s="631"/>
      <c r="MLQ6" s="632"/>
      <c r="MLR6" s="631"/>
      <c r="MLS6" s="632"/>
      <c r="MLT6" s="631"/>
      <c r="MLU6" s="632"/>
      <c r="MLV6" s="631"/>
      <c r="MLW6" s="632"/>
      <c r="MLX6" s="631"/>
      <c r="MLY6" s="632"/>
      <c r="MLZ6" s="631"/>
      <c r="MMA6" s="632"/>
      <c r="MMB6" s="631"/>
      <c r="MMC6" s="632"/>
      <c r="MMD6" s="631"/>
      <c r="MME6" s="632"/>
      <c r="MMF6" s="631"/>
      <c r="MMG6" s="632"/>
      <c r="MMH6" s="631"/>
      <c r="MMI6" s="632"/>
      <c r="MMJ6" s="631"/>
      <c r="MMK6" s="632"/>
      <c r="MML6" s="631"/>
      <c r="MMM6" s="632"/>
      <c r="MMN6" s="631"/>
      <c r="MMO6" s="632"/>
      <c r="MMP6" s="631"/>
      <c r="MMQ6" s="632"/>
      <c r="MMR6" s="631"/>
      <c r="MMS6" s="632"/>
      <c r="MMT6" s="631"/>
      <c r="MMU6" s="632"/>
      <c r="MMV6" s="631"/>
      <c r="MMW6" s="632"/>
      <c r="MMX6" s="631"/>
      <c r="MMY6" s="632"/>
      <c r="MMZ6" s="631"/>
      <c r="MNA6" s="632"/>
      <c r="MNB6" s="631"/>
      <c r="MNC6" s="632"/>
      <c r="MND6" s="631"/>
      <c r="MNE6" s="632"/>
      <c r="MNF6" s="631"/>
      <c r="MNG6" s="632"/>
      <c r="MNH6" s="631"/>
      <c r="MNI6" s="632"/>
      <c r="MNJ6" s="631"/>
      <c r="MNK6" s="632"/>
      <c r="MNL6" s="631"/>
      <c r="MNM6" s="632"/>
      <c r="MNN6" s="631"/>
      <c r="MNO6" s="632"/>
      <c r="MNP6" s="631"/>
      <c r="MNQ6" s="632"/>
      <c r="MNR6" s="631"/>
      <c r="MNS6" s="632"/>
      <c r="MNT6" s="631"/>
      <c r="MNU6" s="632"/>
      <c r="MNV6" s="631"/>
      <c r="MNW6" s="632"/>
      <c r="MNX6" s="631"/>
      <c r="MNY6" s="632"/>
      <c r="MNZ6" s="631"/>
      <c r="MOA6" s="632"/>
      <c r="MOB6" s="631"/>
      <c r="MOC6" s="632"/>
      <c r="MOD6" s="631"/>
      <c r="MOE6" s="632"/>
      <c r="MOF6" s="631"/>
      <c r="MOG6" s="632"/>
      <c r="MOH6" s="631"/>
      <c r="MOI6" s="632"/>
      <c r="MOJ6" s="631"/>
      <c r="MOK6" s="632"/>
      <c r="MOL6" s="631"/>
      <c r="MOM6" s="632"/>
      <c r="MON6" s="631"/>
      <c r="MOO6" s="632"/>
      <c r="MOP6" s="631"/>
      <c r="MOQ6" s="632"/>
      <c r="MOR6" s="631"/>
      <c r="MOS6" s="632"/>
      <c r="MOT6" s="631"/>
      <c r="MOU6" s="632"/>
      <c r="MOV6" s="631"/>
      <c r="MOW6" s="632"/>
      <c r="MOX6" s="631"/>
      <c r="MOY6" s="632"/>
      <c r="MOZ6" s="631"/>
      <c r="MPA6" s="632"/>
      <c r="MPB6" s="631"/>
      <c r="MPC6" s="632"/>
      <c r="MPD6" s="631"/>
      <c r="MPE6" s="632"/>
      <c r="MPF6" s="631"/>
      <c r="MPG6" s="632"/>
      <c r="MPH6" s="631"/>
      <c r="MPI6" s="632"/>
      <c r="MPJ6" s="631"/>
      <c r="MPK6" s="632"/>
      <c r="MPL6" s="631"/>
      <c r="MPM6" s="632"/>
      <c r="MPN6" s="631"/>
      <c r="MPO6" s="632"/>
      <c r="MPP6" s="631"/>
      <c r="MPQ6" s="632"/>
      <c r="MPR6" s="631"/>
      <c r="MPS6" s="632"/>
      <c r="MPT6" s="631"/>
      <c r="MPU6" s="632"/>
      <c r="MPV6" s="631"/>
      <c r="MPW6" s="632"/>
      <c r="MPX6" s="631"/>
      <c r="MPY6" s="632"/>
      <c r="MPZ6" s="631"/>
      <c r="MQA6" s="632"/>
      <c r="MQB6" s="631"/>
      <c r="MQC6" s="632"/>
      <c r="MQD6" s="631"/>
      <c r="MQE6" s="632"/>
      <c r="MQF6" s="631"/>
      <c r="MQG6" s="632"/>
      <c r="MQH6" s="631"/>
      <c r="MQI6" s="632"/>
      <c r="MQJ6" s="631"/>
      <c r="MQK6" s="632"/>
      <c r="MQL6" s="631"/>
      <c r="MQM6" s="632"/>
      <c r="MQN6" s="631"/>
      <c r="MQO6" s="632"/>
      <c r="MQP6" s="631"/>
      <c r="MQQ6" s="632"/>
      <c r="MQR6" s="631"/>
      <c r="MQS6" s="632"/>
      <c r="MQT6" s="631"/>
      <c r="MQU6" s="632"/>
      <c r="MQV6" s="631"/>
      <c r="MQW6" s="632"/>
      <c r="MQX6" s="631"/>
      <c r="MQY6" s="632"/>
      <c r="MQZ6" s="631"/>
      <c r="MRA6" s="632"/>
      <c r="MRB6" s="631"/>
      <c r="MRC6" s="632"/>
      <c r="MRD6" s="631"/>
      <c r="MRE6" s="632"/>
      <c r="MRF6" s="631"/>
      <c r="MRG6" s="632"/>
      <c r="MRH6" s="631"/>
      <c r="MRI6" s="632"/>
      <c r="MRJ6" s="631"/>
      <c r="MRK6" s="632"/>
      <c r="MRL6" s="631"/>
      <c r="MRM6" s="632"/>
      <c r="MRN6" s="631"/>
      <c r="MRO6" s="632"/>
      <c r="MRP6" s="631"/>
      <c r="MRQ6" s="632"/>
      <c r="MRR6" s="631"/>
      <c r="MRS6" s="632"/>
      <c r="MRT6" s="631"/>
      <c r="MRU6" s="632"/>
      <c r="MRV6" s="631"/>
      <c r="MRW6" s="632"/>
      <c r="MRX6" s="631"/>
      <c r="MRY6" s="632"/>
      <c r="MRZ6" s="631"/>
      <c r="MSA6" s="632"/>
      <c r="MSB6" s="631"/>
      <c r="MSC6" s="632"/>
      <c r="MSD6" s="631"/>
      <c r="MSE6" s="632"/>
      <c r="MSF6" s="631"/>
      <c r="MSG6" s="632"/>
      <c r="MSH6" s="631"/>
      <c r="MSI6" s="632"/>
      <c r="MSJ6" s="631"/>
      <c r="MSK6" s="632"/>
      <c r="MSL6" s="631"/>
      <c r="MSM6" s="632"/>
      <c r="MSN6" s="631"/>
      <c r="MSO6" s="632"/>
      <c r="MSP6" s="631"/>
      <c r="MSQ6" s="632"/>
      <c r="MSR6" s="631"/>
      <c r="MSS6" s="632"/>
      <c r="MST6" s="631"/>
      <c r="MSU6" s="632"/>
      <c r="MSV6" s="631"/>
      <c r="MSW6" s="632"/>
      <c r="MSX6" s="631"/>
      <c r="MSY6" s="632"/>
      <c r="MSZ6" s="631"/>
      <c r="MTA6" s="632"/>
      <c r="MTB6" s="631"/>
      <c r="MTC6" s="632"/>
      <c r="MTD6" s="631"/>
      <c r="MTE6" s="632"/>
      <c r="MTF6" s="631"/>
      <c r="MTG6" s="632"/>
      <c r="MTH6" s="631"/>
      <c r="MTI6" s="632"/>
      <c r="MTJ6" s="631"/>
      <c r="MTK6" s="632"/>
      <c r="MTL6" s="631"/>
      <c r="MTM6" s="632"/>
      <c r="MTN6" s="631"/>
      <c r="MTO6" s="632"/>
      <c r="MTP6" s="631"/>
      <c r="MTQ6" s="632"/>
      <c r="MTR6" s="631"/>
      <c r="MTS6" s="632"/>
      <c r="MTT6" s="631"/>
      <c r="MTU6" s="632"/>
      <c r="MTV6" s="631"/>
      <c r="MTW6" s="632"/>
      <c r="MTX6" s="631"/>
      <c r="MTY6" s="632"/>
      <c r="MTZ6" s="631"/>
      <c r="MUA6" s="632"/>
      <c r="MUB6" s="631"/>
      <c r="MUC6" s="632"/>
      <c r="MUD6" s="631"/>
      <c r="MUE6" s="632"/>
      <c r="MUF6" s="631"/>
      <c r="MUG6" s="632"/>
      <c r="MUH6" s="631"/>
      <c r="MUI6" s="632"/>
      <c r="MUJ6" s="631"/>
      <c r="MUK6" s="632"/>
      <c r="MUL6" s="631"/>
      <c r="MUM6" s="632"/>
      <c r="MUN6" s="631"/>
      <c r="MUO6" s="632"/>
      <c r="MUP6" s="631"/>
      <c r="MUQ6" s="632"/>
      <c r="MUR6" s="631"/>
      <c r="MUS6" s="632"/>
      <c r="MUT6" s="631"/>
      <c r="MUU6" s="632"/>
      <c r="MUV6" s="631"/>
      <c r="MUW6" s="632"/>
      <c r="MUX6" s="631"/>
      <c r="MUY6" s="632"/>
      <c r="MUZ6" s="631"/>
      <c r="MVA6" s="632"/>
      <c r="MVB6" s="631"/>
      <c r="MVC6" s="632"/>
      <c r="MVD6" s="631"/>
      <c r="MVE6" s="632"/>
      <c r="MVF6" s="631"/>
      <c r="MVG6" s="632"/>
      <c r="MVH6" s="631"/>
      <c r="MVI6" s="632"/>
      <c r="MVJ6" s="631"/>
      <c r="MVK6" s="632"/>
      <c r="MVL6" s="631"/>
      <c r="MVM6" s="632"/>
      <c r="MVN6" s="631"/>
      <c r="MVO6" s="632"/>
      <c r="MVP6" s="631"/>
      <c r="MVQ6" s="632"/>
      <c r="MVR6" s="631"/>
      <c r="MVS6" s="632"/>
      <c r="MVT6" s="631"/>
      <c r="MVU6" s="632"/>
      <c r="MVV6" s="631"/>
      <c r="MVW6" s="632"/>
      <c r="MVX6" s="631"/>
      <c r="MVY6" s="632"/>
      <c r="MVZ6" s="631"/>
      <c r="MWA6" s="632"/>
      <c r="MWB6" s="631"/>
      <c r="MWC6" s="632"/>
      <c r="MWD6" s="631"/>
      <c r="MWE6" s="632"/>
      <c r="MWF6" s="631"/>
      <c r="MWG6" s="632"/>
      <c r="MWH6" s="631"/>
      <c r="MWI6" s="632"/>
      <c r="MWJ6" s="631"/>
      <c r="MWK6" s="632"/>
      <c r="MWL6" s="631"/>
      <c r="MWM6" s="632"/>
      <c r="MWN6" s="631"/>
      <c r="MWO6" s="632"/>
      <c r="MWP6" s="631"/>
      <c r="MWQ6" s="632"/>
      <c r="MWR6" s="631"/>
      <c r="MWS6" s="632"/>
      <c r="MWT6" s="631"/>
      <c r="MWU6" s="632"/>
      <c r="MWV6" s="631"/>
      <c r="MWW6" s="632"/>
      <c r="MWX6" s="631"/>
      <c r="MWY6" s="632"/>
      <c r="MWZ6" s="631"/>
      <c r="MXA6" s="632"/>
      <c r="MXB6" s="631"/>
      <c r="MXC6" s="632"/>
      <c r="MXD6" s="631"/>
      <c r="MXE6" s="632"/>
      <c r="MXF6" s="631"/>
      <c r="MXG6" s="632"/>
      <c r="MXH6" s="631"/>
      <c r="MXI6" s="632"/>
      <c r="MXJ6" s="631"/>
      <c r="MXK6" s="632"/>
      <c r="MXL6" s="631"/>
      <c r="MXM6" s="632"/>
      <c r="MXN6" s="631"/>
      <c r="MXO6" s="632"/>
      <c r="MXP6" s="631"/>
      <c r="MXQ6" s="632"/>
      <c r="MXR6" s="631"/>
      <c r="MXS6" s="632"/>
      <c r="MXT6" s="631"/>
      <c r="MXU6" s="632"/>
      <c r="MXV6" s="631"/>
      <c r="MXW6" s="632"/>
      <c r="MXX6" s="631"/>
      <c r="MXY6" s="632"/>
      <c r="MXZ6" s="631"/>
      <c r="MYA6" s="632"/>
      <c r="MYB6" s="631"/>
      <c r="MYC6" s="632"/>
      <c r="MYD6" s="631"/>
      <c r="MYE6" s="632"/>
      <c r="MYF6" s="631"/>
      <c r="MYG6" s="632"/>
      <c r="MYH6" s="631"/>
      <c r="MYI6" s="632"/>
      <c r="MYJ6" s="631"/>
      <c r="MYK6" s="632"/>
      <c r="MYL6" s="631"/>
      <c r="MYM6" s="632"/>
      <c r="MYN6" s="631"/>
      <c r="MYO6" s="632"/>
      <c r="MYP6" s="631"/>
      <c r="MYQ6" s="632"/>
      <c r="MYR6" s="631"/>
      <c r="MYS6" s="632"/>
      <c r="MYT6" s="631"/>
      <c r="MYU6" s="632"/>
      <c r="MYV6" s="631"/>
      <c r="MYW6" s="632"/>
      <c r="MYX6" s="631"/>
      <c r="MYY6" s="632"/>
      <c r="MYZ6" s="631"/>
      <c r="MZA6" s="632"/>
      <c r="MZB6" s="631"/>
      <c r="MZC6" s="632"/>
      <c r="MZD6" s="631"/>
      <c r="MZE6" s="632"/>
      <c r="MZF6" s="631"/>
      <c r="MZG6" s="632"/>
      <c r="MZH6" s="631"/>
      <c r="MZI6" s="632"/>
      <c r="MZJ6" s="631"/>
      <c r="MZK6" s="632"/>
      <c r="MZL6" s="631"/>
      <c r="MZM6" s="632"/>
      <c r="MZN6" s="631"/>
      <c r="MZO6" s="632"/>
      <c r="MZP6" s="631"/>
      <c r="MZQ6" s="632"/>
      <c r="MZR6" s="631"/>
      <c r="MZS6" s="632"/>
      <c r="MZT6" s="631"/>
      <c r="MZU6" s="632"/>
      <c r="MZV6" s="631"/>
      <c r="MZW6" s="632"/>
      <c r="MZX6" s="631"/>
      <c r="MZY6" s="632"/>
      <c r="MZZ6" s="631"/>
      <c r="NAA6" s="632"/>
      <c r="NAB6" s="631"/>
      <c r="NAC6" s="632"/>
      <c r="NAD6" s="631"/>
      <c r="NAE6" s="632"/>
      <c r="NAF6" s="631"/>
      <c r="NAG6" s="632"/>
      <c r="NAH6" s="631"/>
      <c r="NAI6" s="632"/>
      <c r="NAJ6" s="631"/>
      <c r="NAK6" s="632"/>
      <c r="NAL6" s="631"/>
      <c r="NAM6" s="632"/>
      <c r="NAN6" s="631"/>
      <c r="NAO6" s="632"/>
      <c r="NAP6" s="631"/>
      <c r="NAQ6" s="632"/>
      <c r="NAR6" s="631"/>
      <c r="NAS6" s="632"/>
      <c r="NAT6" s="631"/>
      <c r="NAU6" s="632"/>
      <c r="NAV6" s="631"/>
      <c r="NAW6" s="632"/>
      <c r="NAX6" s="631"/>
      <c r="NAY6" s="632"/>
      <c r="NAZ6" s="631"/>
      <c r="NBA6" s="632"/>
      <c r="NBB6" s="631"/>
      <c r="NBC6" s="632"/>
      <c r="NBD6" s="631"/>
      <c r="NBE6" s="632"/>
      <c r="NBF6" s="631"/>
      <c r="NBG6" s="632"/>
      <c r="NBH6" s="631"/>
      <c r="NBI6" s="632"/>
      <c r="NBJ6" s="631"/>
      <c r="NBK6" s="632"/>
      <c r="NBL6" s="631"/>
      <c r="NBM6" s="632"/>
      <c r="NBN6" s="631"/>
      <c r="NBO6" s="632"/>
      <c r="NBP6" s="631"/>
      <c r="NBQ6" s="632"/>
      <c r="NBR6" s="631"/>
      <c r="NBS6" s="632"/>
      <c r="NBT6" s="631"/>
      <c r="NBU6" s="632"/>
      <c r="NBV6" s="631"/>
      <c r="NBW6" s="632"/>
      <c r="NBX6" s="631"/>
      <c r="NBY6" s="632"/>
      <c r="NBZ6" s="631"/>
      <c r="NCA6" s="632"/>
      <c r="NCB6" s="631"/>
      <c r="NCC6" s="632"/>
      <c r="NCD6" s="631"/>
      <c r="NCE6" s="632"/>
      <c r="NCF6" s="631"/>
      <c r="NCG6" s="632"/>
      <c r="NCH6" s="631"/>
      <c r="NCI6" s="632"/>
      <c r="NCJ6" s="631"/>
      <c r="NCK6" s="632"/>
      <c r="NCL6" s="631"/>
      <c r="NCM6" s="632"/>
      <c r="NCN6" s="631"/>
      <c r="NCO6" s="632"/>
      <c r="NCP6" s="631"/>
      <c r="NCQ6" s="632"/>
      <c r="NCR6" s="631"/>
      <c r="NCS6" s="632"/>
      <c r="NCT6" s="631"/>
      <c r="NCU6" s="632"/>
      <c r="NCV6" s="631"/>
      <c r="NCW6" s="632"/>
      <c r="NCX6" s="631"/>
      <c r="NCY6" s="632"/>
      <c r="NCZ6" s="631"/>
      <c r="NDA6" s="632"/>
      <c r="NDB6" s="631"/>
      <c r="NDC6" s="632"/>
      <c r="NDD6" s="631"/>
      <c r="NDE6" s="632"/>
      <c r="NDF6" s="631"/>
      <c r="NDG6" s="632"/>
      <c r="NDH6" s="631"/>
      <c r="NDI6" s="632"/>
      <c r="NDJ6" s="631"/>
      <c r="NDK6" s="632"/>
      <c r="NDL6" s="631"/>
      <c r="NDM6" s="632"/>
      <c r="NDN6" s="631"/>
      <c r="NDO6" s="632"/>
      <c r="NDP6" s="631"/>
      <c r="NDQ6" s="632"/>
      <c r="NDR6" s="631"/>
      <c r="NDS6" s="632"/>
      <c r="NDT6" s="631"/>
      <c r="NDU6" s="632"/>
      <c r="NDV6" s="631"/>
      <c r="NDW6" s="632"/>
      <c r="NDX6" s="631"/>
      <c r="NDY6" s="632"/>
      <c r="NDZ6" s="631"/>
      <c r="NEA6" s="632"/>
      <c r="NEB6" s="631"/>
      <c r="NEC6" s="632"/>
      <c r="NED6" s="631"/>
      <c r="NEE6" s="632"/>
      <c r="NEF6" s="631"/>
      <c r="NEG6" s="632"/>
      <c r="NEH6" s="631"/>
      <c r="NEI6" s="632"/>
      <c r="NEJ6" s="631"/>
      <c r="NEK6" s="632"/>
      <c r="NEL6" s="631"/>
      <c r="NEM6" s="632"/>
      <c r="NEN6" s="631"/>
      <c r="NEO6" s="632"/>
      <c r="NEP6" s="631"/>
      <c r="NEQ6" s="632"/>
      <c r="NER6" s="631"/>
      <c r="NES6" s="632"/>
      <c r="NET6" s="631"/>
      <c r="NEU6" s="632"/>
      <c r="NEV6" s="631"/>
      <c r="NEW6" s="632"/>
      <c r="NEX6" s="631"/>
      <c r="NEY6" s="632"/>
      <c r="NEZ6" s="631"/>
      <c r="NFA6" s="632"/>
      <c r="NFB6" s="631"/>
      <c r="NFC6" s="632"/>
      <c r="NFD6" s="631"/>
      <c r="NFE6" s="632"/>
      <c r="NFF6" s="631"/>
      <c r="NFG6" s="632"/>
      <c r="NFH6" s="631"/>
      <c r="NFI6" s="632"/>
      <c r="NFJ6" s="631"/>
      <c r="NFK6" s="632"/>
      <c r="NFL6" s="631"/>
      <c r="NFM6" s="632"/>
      <c r="NFN6" s="631"/>
      <c r="NFO6" s="632"/>
      <c r="NFP6" s="631"/>
      <c r="NFQ6" s="632"/>
      <c r="NFR6" s="631"/>
      <c r="NFS6" s="632"/>
      <c r="NFT6" s="631"/>
      <c r="NFU6" s="632"/>
      <c r="NFV6" s="631"/>
      <c r="NFW6" s="632"/>
      <c r="NFX6" s="631"/>
      <c r="NFY6" s="632"/>
      <c r="NFZ6" s="631"/>
      <c r="NGA6" s="632"/>
      <c r="NGB6" s="631"/>
      <c r="NGC6" s="632"/>
      <c r="NGD6" s="631"/>
      <c r="NGE6" s="632"/>
      <c r="NGF6" s="631"/>
      <c r="NGG6" s="632"/>
      <c r="NGH6" s="631"/>
      <c r="NGI6" s="632"/>
      <c r="NGJ6" s="631"/>
      <c r="NGK6" s="632"/>
      <c r="NGL6" s="631"/>
      <c r="NGM6" s="632"/>
      <c r="NGN6" s="631"/>
      <c r="NGO6" s="632"/>
      <c r="NGP6" s="631"/>
      <c r="NGQ6" s="632"/>
      <c r="NGR6" s="631"/>
      <c r="NGS6" s="632"/>
      <c r="NGT6" s="631"/>
      <c r="NGU6" s="632"/>
      <c r="NGV6" s="631"/>
      <c r="NGW6" s="632"/>
      <c r="NGX6" s="631"/>
      <c r="NGY6" s="632"/>
      <c r="NGZ6" s="631"/>
      <c r="NHA6" s="632"/>
      <c r="NHB6" s="631"/>
      <c r="NHC6" s="632"/>
      <c r="NHD6" s="631"/>
      <c r="NHE6" s="632"/>
      <c r="NHF6" s="631"/>
      <c r="NHG6" s="632"/>
      <c r="NHH6" s="631"/>
      <c r="NHI6" s="632"/>
      <c r="NHJ6" s="631"/>
      <c r="NHK6" s="632"/>
      <c r="NHL6" s="631"/>
      <c r="NHM6" s="632"/>
      <c r="NHN6" s="631"/>
      <c r="NHO6" s="632"/>
      <c r="NHP6" s="631"/>
      <c r="NHQ6" s="632"/>
      <c r="NHR6" s="631"/>
      <c r="NHS6" s="632"/>
      <c r="NHT6" s="631"/>
      <c r="NHU6" s="632"/>
      <c r="NHV6" s="631"/>
      <c r="NHW6" s="632"/>
      <c r="NHX6" s="631"/>
      <c r="NHY6" s="632"/>
      <c r="NHZ6" s="631"/>
      <c r="NIA6" s="632"/>
      <c r="NIB6" s="631"/>
      <c r="NIC6" s="632"/>
      <c r="NID6" s="631"/>
      <c r="NIE6" s="632"/>
      <c r="NIF6" s="631"/>
      <c r="NIG6" s="632"/>
      <c r="NIH6" s="631"/>
      <c r="NII6" s="632"/>
      <c r="NIJ6" s="631"/>
      <c r="NIK6" s="632"/>
      <c r="NIL6" s="631"/>
      <c r="NIM6" s="632"/>
      <c r="NIN6" s="631"/>
      <c r="NIO6" s="632"/>
      <c r="NIP6" s="631"/>
      <c r="NIQ6" s="632"/>
      <c r="NIR6" s="631"/>
      <c r="NIS6" s="632"/>
      <c r="NIT6" s="631"/>
      <c r="NIU6" s="632"/>
      <c r="NIV6" s="631"/>
      <c r="NIW6" s="632"/>
      <c r="NIX6" s="631"/>
      <c r="NIY6" s="632"/>
      <c r="NIZ6" s="631"/>
      <c r="NJA6" s="632"/>
      <c r="NJB6" s="631"/>
      <c r="NJC6" s="632"/>
      <c r="NJD6" s="631"/>
      <c r="NJE6" s="632"/>
      <c r="NJF6" s="631"/>
      <c r="NJG6" s="632"/>
      <c r="NJH6" s="631"/>
      <c r="NJI6" s="632"/>
      <c r="NJJ6" s="631"/>
      <c r="NJK6" s="632"/>
      <c r="NJL6" s="631"/>
      <c r="NJM6" s="632"/>
      <c r="NJN6" s="631"/>
      <c r="NJO6" s="632"/>
      <c r="NJP6" s="631"/>
      <c r="NJQ6" s="632"/>
      <c r="NJR6" s="631"/>
      <c r="NJS6" s="632"/>
      <c r="NJT6" s="631"/>
      <c r="NJU6" s="632"/>
      <c r="NJV6" s="631"/>
      <c r="NJW6" s="632"/>
      <c r="NJX6" s="631"/>
      <c r="NJY6" s="632"/>
      <c r="NJZ6" s="631"/>
      <c r="NKA6" s="632"/>
      <c r="NKB6" s="631"/>
      <c r="NKC6" s="632"/>
      <c r="NKD6" s="631"/>
      <c r="NKE6" s="632"/>
      <c r="NKF6" s="631"/>
      <c r="NKG6" s="632"/>
      <c r="NKH6" s="631"/>
      <c r="NKI6" s="632"/>
      <c r="NKJ6" s="631"/>
      <c r="NKK6" s="632"/>
      <c r="NKL6" s="631"/>
      <c r="NKM6" s="632"/>
      <c r="NKN6" s="631"/>
      <c r="NKO6" s="632"/>
      <c r="NKP6" s="631"/>
      <c r="NKQ6" s="632"/>
      <c r="NKR6" s="631"/>
      <c r="NKS6" s="632"/>
      <c r="NKT6" s="631"/>
      <c r="NKU6" s="632"/>
      <c r="NKV6" s="631"/>
      <c r="NKW6" s="632"/>
      <c r="NKX6" s="631"/>
      <c r="NKY6" s="632"/>
      <c r="NKZ6" s="631"/>
      <c r="NLA6" s="632"/>
      <c r="NLB6" s="631"/>
      <c r="NLC6" s="632"/>
      <c r="NLD6" s="631"/>
      <c r="NLE6" s="632"/>
      <c r="NLF6" s="631"/>
      <c r="NLG6" s="632"/>
      <c r="NLH6" s="631"/>
      <c r="NLI6" s="632"/>
      <c r="NLJ6" s="631"/>
      <c r="NLK6" s="632"/>
      <c r="NLL6" s="631"/>
      <c r="NLM6" s="632"/>
      <c r="NLN6" s="631"/>
      <c r="NLO6" s="632"/>
      <c r="NLP6" s="631"/>
      <c r="NLQ6" s="632"/>
      <c r="NLR6" s="631"/>
      <c r="NLS6" s="632"/>
      <c r="NLT6" s="631"/>
      <c r="NLU6" s="632"/>
      <c r="NLV6" s="631"/>
      <c r="NLW6" s="632"/>
      <c r="NLX6" s="631"/>
      <c r="NLY6" s="632"/>
      <c r="NLZ6" s="631"/>
      <c r="NMA6" s="632"/>
      <c r="NMB6" s="631"/>
      <c r="NMC6" s="632"/>
      <c r="NMD6" s="631"/>
      <c r="NME6" s="632"/>
      <c r="NMF6" s="631"/>
      <c r="NMG6" s="632"/>
      <c r="NMH6" s="631"/>
      <c r="NMI6" s="632"/>
      <c r="NMJ6" s="631"/>
      <c r="NMK6" s="632"/>
      <c r="NML6" s="631"/>
      <c r="NMM6" s="632"/>
      <c r="NMN6" s="631"/>
      <c r="NMO6" s="632"/>
      <c r="NMP6" s="631"/>
      <c r="NMQ6" s="632"/>
      <c r="NMR6" s="631"/>
      <c r="NMS6" s="632"/>
      <c r="NMT6" s="631"/>
      <c r="NMU6" s="632"/>
      <c r="NMV6" s="631"/>
      <c r="NMW6" s="632"/>
      <c r="NMX6" s="631"/>
      <c r="NMY6" s="632"/>
      <c r="NMZ6" s="631"/>
      <c r="NNA6" s="632"/>
      <c r="NNB6" s="631"/>
      <c r="NNC6" s="632"/>
      <c r="NND6" s="631"/>
      <c r="NNE6" s="632"/>
      <c r="NNF6" s="631"/>
      <c r="NNG6" s="632"/>
      <c r="NNH6" s="631"/>
      <c r="NNI6" s="632"/>
      <c r="NNJ6" s="631"/>
      <c r="NNK6" s="632"/>
      <c r="NNL6" s="631"/>
      <c r="NNM6" s="632"/>
      <c r="NNN6" s="631"/>
      <c r="NNO6" s="632"/>
      <c r="NNP6" s="631"/>
      <c r="NNQ6" s="632"/>
      <c r="NNR6" s="631"/>
      <c r="NNS6" s="632"/>
      <c r="NNT6" s="631"/>
      <c r="NNU6" s="632"/>
      <c r="NNV6" s="631"/>
      <c r="NNW6" s="632"/>
      <c r="NNX6" s="631"/>
      <c r="NNY6" s="632"/>
      <c r="NNZ6" s="631"/>
      <c r="NOA6" s="632"/>
      <c r="NOB6" s="631"/>
      <c r="NOC6" s="632"/>
      <c r="NOD6" s="631"/>
      <c r="NOE6" s="632"/>
      <c r="NOF6" s="631"/>
      <c r="NOG6" s="632"/>
      <c r="NOH6" s="631"/>
      <c r="NOI6" s="632"/>
      <c r="NOJ6" s="631"/>
      <c r="NOK6" s="632"/>
      <c r="NOL6" s="631"/>
      <c r="NOM6" s="632"/>
      <c r="NON6" s="631"/>
      <c r="NOO6" s="632"/>
      <c r="NOP6" s="631"/>
      <c r="NOQ6" s="632"/>
      <c r="NOR6" s="631"/>
      <c r="NOS6" s="632"/>
      <c r="NOT6" s="631"/>
      <c r="NOU6" s="632"/>
      <c r="NOV6" s="631"/>
      <c r="NOW6" s="632"/>
      <c r="NOX6" s="631"/>
      <c r="NOY6" s="632"/>
      <c r="NOZ6" s="631"/>
      <c r="NPA6" s="632"/>
      <c r="NPB6" s="631"/>
      <c r="NPC6" s="632"/>
      <c r="NPD6" s="631"/>
      <c r="NPE6" s="632"/>
      <c r="NPF6" s="631"/>
      <c r="NPG6" s="632"/>
      <c r="NPH6" s="631"/>
      <c r="NPI6" s="632"/>
      <c r="NPJ6" s="631"/>
      <c r="NPK6" s="632"/>
      <c r="NPL6" s="631"/>
      <c r="NPM6" s="632"/>
      <c r="NPN6" s="631"/>
      <c r="NPO6" s="632"/>
      <c r="NPP6" s="631"/>
      <c r="NPQ6" s="632"/>
      <c r="NPR6" s="631"/>
      <c r="NPS6" s="632"/>
      <c r="NPT6" s="631"/>
      <c r="NPU6" s="632"/>
      <c r="NPV6" s="631"/>
      <c r="NPW6" s="632"/>
      <c r="NPX6" s="631"/>
      <c r="NPY6" s="632"/>
      <c r="NPZ6" s="631"/>
      <c r="NQA6" s="632"/>
      <c r="NQB6" s="631"/>
      <c r="NQC6" s="632"/>
      <c r="NQD6" s="631"/>
      <c r="NQE6" s="632"/>
      <c r="NQF6" s="631"/>
      <c r="NQG6" s="632"/>
      <c r="NQH6" s="631"/>
      <c r="NQI6" s="632"/>
      <c r="NQJ6" s="631"/>
      <c r="NQK6" s="632"/>
      <c r="NQL6" s="631"/>
      <c r="NQM6" s="632"/>
      <c r="NQN6" s="631"/>
      <c r="NQO6" s="632"/>
      <c r="NQP6" s="631"/>
      <c r="NQQ6" s="632"/>
      <c r="NQR6" s="631"/>
      <c r="NQS6" s="632"/>
      <c r="NQT6" s="631"/>
      <c r="NQU6" s="632"/>
      <c r="NQV6" s="631"/>
      <c r="NQW6" s="632"/>
      <c r="NQX6" s="631"/>
      <c r="NQY6" s="632"/>
      <c r="NQZ6" s="631"/>
      <c r="NRA6" s="632"/>
      <c r="NRB6" s="631"/>
      <c r="NRC6" s="632"/>
      <c r="NRD6" s="631"/>
      <c r="NRE6" s="632"/>
      <c r="NRF6" s="631"/>
      <c r="NRG6" s="632"/>
      <c r="NRH6" s="631"/>
      <c r="NRI6" s="632"/>
      <c r="NRJ6" s="631"/>
      <c r="NRK6" s="632"/>
      <c r="NRL6" s="631"/>
      <c r="NRM6" s="632"/>
      <c r="NRN6" s="631"/>
      <c r="NRO6" s="632"/>
      <c r="NRP6" s="631"/>
      <c r="NRQ6" s="632"/>
      <c r="NRR6" s="631"/>
      <c r="NRS6" s="632"/>
      <c r="NRT6" s="631"/>
      <c r="NRU6" s="632"/>
      <c r="NRV6" s="631"/>
      <c r="NRW6" s="632"/>
      <c r="NRX6" s="631"/>
      <c r="NRY6" s="632"/>
      <c r="NRZ6" s="631"/>
      <c r="NSA6" s="632"/>
      <c r="NSB6" s="631"/>
      <c r="NSC6" s="632"/>
      <c r="NSD6" s="631"/>
      <c r="NSE6" s="632"/>
      <c r="NSF6" s="631"/>
      <c r="NSG6" s="632"/>
      <c r="NSH6" s="631"/>
      <c r="NSI6" s="632"/>
      <c r="NSJ6" s="631"/>
      <c r="NSK6" s="632"/>
      <c r="NSL6" s="631"/>
      <c r="NSM6" s="632"/>
      <c r="NSN6" s="631"/>
      <c r="NSO6" s="632"/>
      <c r="NSP6" s="631"/>
      <c r="NSQ6" s="632"/>
      <c r="NSR6" s="631"/>
      <c r="NSS6" s="632"/>
      <c r="NST6" s="631"/>
      <c r="NSU6" s="632"/>
      <c r="NSV6" s="631"/>
      <c r="NSW6" s="632"/>
      <c r="NSX6" s="631"/>
      <c r="NSY6" s="632"/>
      <c r="NSZ6" s="631"/>
      <c r="NTA6" s="632"/>
      <c r="NTB6" s="631"/>
      <c r="NTC6" s="632"/>
      <c r="NTD6" s="631"/>
      <c r="NTE6" s="632"/>
      <c r="NTF6" s="631"/>
      <c r="NTG6" s="632"/>
      <c r="NTH6" s="631"/>
      <c r="NTI6" s="632"/>
      <c r="NTJ6" s="631"/>
      <c r="NTK6" s="632"/>
      <c r="NTL6" s="631"/>
      <c r="NTM6" s="632"/>
      <c r="NTN6" s="631"/>
      <c r="NTO6" s="632"/>
      <c r="NTP6" s="631"/>
      <c r="NTQ6" s="632"/>
      <c r="NTR6" s="631"/>
      <c r="NTS6" s="632"/>
      <c r="NTT6" s="631"/>
      <c r="NTU6" s="632"/>
      <c r="NTV6" s="631"/>
      <c r="NTW6" s="632"/>
      <c r="NTX6" s="631"/>
      <c r="NTY6" s="632"/>
      <c r="NTZ6" s="631"/>
      <c r="NUA6" s="632"/>
      <c r="NUB6" s="631"/>
      <c r="NUC6" s="632"/>
      <c r="NUD6" s="631"/>
      <c r="NUE6" s="632"/>
      <c r="NUF6" s="631"/>
      <c r="NUG6" s="632"/>
      <c r="NUH6" s="631"/>
      <c r="NUI6" s="632"/>
      <c r="NUJ6" s="631"/>
      <c r="NUK6" s="632"/>
      <c r="NUL6" s="631"/>
      <c r="NUM6" s="632"/>
      <c r="NUN6" s="631"/>
      <c r="NUO6" s="632"/>
      <c r="NUP6" s="631"/>
      <c r="NUQ6" s="632"/>
      <c r="NUR6" s="631"/>
      <c r="NUS6" s="632"/>
      <c r="NUT6" s="631"/>
      <c r="NUU6" s="632"/>
      <c r="NUV6" s="631"/>
      <c r="NUW6" s="632"/>
      <c r="NUX6" s="631"/>
      <c r="NUY6" s="632"/>
      <c r="NUZ6" s="631"/>
      <c r="NVA6" s="632"/>
      <c r="NVB6" s="631"/>
      <c r="NVC6" s="632"/>
      <c r="NVD6" s="631"/>
      <c r="NVE6" s="632"/>
      <c r="NVF6" s="631"/>
      <c r="NVG6" s="632"/>
      <c r="NVH6" s="631"/>
      <c r="NVI6" s="632"/>
      <c r="NVJ6" s="631"/>
      <c r="NVK6" s="632"/>
      <c r="NVL6" s="631"/>
      <c r="NVM6" s="632"/>
      <c r="NVN6" s="631"/>
      <c r="NVO6" s="632"/>
      <c r="NVP6" s="631"/>
      <c r="NVQ6" s="632"/>
      <c r="NVR6" s="631"/>
      <c r="NVS6" s="632"/>
      <c r="NVT6" s="631"/>
      <c r="NVU6" s="632"/>
      <c r="NVV6" s="631"/>
      <c r="NVW6" s="632"/>
      <c r="NVX6" s="631"/>
      <c r="NVY6" s="632"/>
      <c r="NVZ6" s="631"/>
      <c r="NWA6" s="632"/>
      <c r="NWB6" s="631"/>
      <c r="NWC6" s="632"/>
      <c r="NWD6" s="631"/>
      <c r="NWE6" s="632"/>
      <c r="NWF6" s="631"/>
      <c r="NWG6" s="632"/>
      <c r="NWH6" s="631"/>
      <c r="NWI6" s="632"/>
      <c r="NWJ6" s="631"/>
      <c r="NWK6" s="632"/>
      <c r="NWL6" s="631"/>
      <c r="NWM6" s="632"/>
      <c r="NWN6" s="631"/>
      <c r="NWO6" s="632"/>
      <c r="NWP6" s="631"/>
      <c r="NWQ6" s="632"/>
      <c r="NWR6" s="631"/>
      <c r="NWS6" s="632"/>
      <c r="NWT6" s="631"/>
      <c r="NWU6" s="632"/>
      <c r="NWV6" s="631"/>
      <c r="NWW6" s="632"/>
      <c r="NWX6" s="631"/>
      <c r="NWY6" s="632"/>
      <c r="NWZ6" s="631"/>
      <c r="NXA6" s="632"/>
      <c r="NXB6" s="631"/>
      <c r="NXC6" s="632"/>
      <c r="NXD6" s="631"/>
      <c r="NXE6" s="632"/>
      <c r="NXF6" s="631"/>
      <c r="NXG6" s="632"/>
      <c r="NXH6" s="631"/>
      <c r="NXI6" s="632"/>
      <c r="NXJ6" s="631"/>
      <c r="NXK6" s="632"/>
      <c r="NXL6" s="631"/>
      <c r="NXM6" s="632"/>
      <c r="NXN6" s="631"/>
      <c r="NXO6" s="632"/>
      <c r="NXP6" s="631"/>
      <c r="NXQ6" s="632"/>
      <c r="NXR6" s="631"/>
      <c r="NXS6" s="632"/>
      <c r="NXT6" s="631"/>
      <c r="NXU6" s="632"/>
      <c r="NXV6" s="631"/>
      <c r="NXW6" s="632"/>
      <c r="NXX6" s="631"/>
      <c r="NXY6" s="632"/>
      <c r="NXZ6" s="631"/>
      <c r="NYA6" s="632"/>
      <c r="NYB6" s="631"/>
      <c r="NYC6" s="632"/>
      <c r="NYD6" s="631"/>
      <c r="NYE6" s="632"/>
      <c r="NYF6" s="631"/>
      <c r="NYG6" s="632"/>
      <c r="NYH6" s="631"/>
      <c r="NYI6" s="632"/>
      <c r="NYJ6" s="631"/>
      <c r="NYK6" s="632"/>
      <c r="NYL6" s="631"/>
      <c r="NYM6" s="632"/>
      <c r="NYN6" s="631"/>
      <c r="NYO6" s="632"/>
      <c r="NYP6" s="631"/>
      <c r="NYQ6" s="632"/>
      <c r="NYR6" s="631"/>
      <c r="NYS6" s="632"/>
      <c r="NYT6" s="631"/>
      <c r="NYU6" s="632"/>
      <c r="NYV6" s="631"/>
      <c r="NYW6" s="632"/>
      <c r="NYX6" s="631"/>
      <c r="NYY6" s="632"/>
      <c r="NYZ6" s="631"/>
      <c r="NZA6" s="632"/>
      <c r="NZB6" s="631"/>
      <c r="NZC6" s="632"/>
      <c r="NZD6" s="631"/>
      <c r="NZE6" s="632"/>
      <c r="NZF6" s="631"/>
      <c r="NZG6" s="632"/>
      <c r="NZH6" s="631"/>
      <c r="NZI6" s="632"/>
      <c r="NZJ6" s="631"/>
      <c r="NZK6" s="632"/>
      <c r="NZL6" s="631"/>
      <c r="NZM6" s="632"/>
      <c r="NZN6" s="631"/>
      <c r="NZO6" s="632"/>
      <c r="NZP6" s="631"/>
      <c r="NZQ6" s="632"/>
      <c r="NZR6" s="631"/>
      <c r="NZS6" s="632"/>
      <c r="NZT6" s="631"/>
      <c r="NZU6" s="632"/>
      <c r="NZV6" s="631"/>
      <c r="NZW6" s="632"/>
      <c r="NZX6" s="631"/>
      <c r="NZY6" s="632"/>
      <c r="NZZ6" s="631"/>
      <c r="OAA6" s="632"/>
      <c r="OAB6" s="631"/>
      <c r="OAC6" s="632"/>
      <c r="OAD6" s="631"/>
      <c r="OAE6" s="632"/>
      <c r="OAF6" s="631"/>
      <c r="OAG6" s="632"/>
      <c r="OAH6" s="631"/>
      <c r="OAI6" s="632"/>
      <c r="OAJ6" s="631"/>
      <c r="OAK6" s="632"/>
      <c r="OAL6" s="631"/>
      <c r="OAM6" s="632"/>
      <c r="OAN6" s="631"/>
      <c r="OAO6" s="632"/>
      <c r="OAP6" s="631"/>
      <c r="OAQ6" s="632"/>
      <c r="OAR6" s="631"/>
      <c r="OAS6" s="632"/>
      <c r="OAT6" s="631"/>
      <c r="OAU6" s="632"/>
      <c r="OAV6" s="631"/>
      <c r="OAW6" s="632"/>
      <c r="OAX6" s="631"/>
      <c r="OAY6" s="632"/>
      <c r="OAZ6" s="631"/>
      <c r="OBA6" s="632"/>
      <c r="OBB6" s="631"/>
      <c r="OBC6" s="632"/>
      <c r="OBD6" s="631"/>
      <c r="OBE6" s="632"/>
      <c r="OBF6" s="631"/>
      <c r="OBG6" s="632"/>
      <c r="OBH6" s="631"/>
      <c r="OBI6" s="632"/>
      <c r="OBJ6" s="631"/>
      <c r="OBK6" s="632"/>
      <c r="OBL6" s="631"/>
      <c r="OBM6" s="632"/>
      <c r="OBN6" s="631"/>
      <c r="OBO6" s="632"/>
      <c r="OBP6" s="631"/>
      <c r="OBQ6" s="632"/>
      <c r="OBR6" s="631"/>
      <c r="OBS6" s="632"/>
      <c r="OBT6" s="631"/>
      <c r="OBU6" s="632"/>
      <c r="OBV6" s="631"/>
      <c r="OBW6" s="632"/>
      <c r="OBX6" s="631"/>
      <c r="OBY6" s="632"/>
      <c r="OBZ6" s="631"/>
      <c r="OCA6" s="632"/>
      <c r="OCB6" s="631"/>
      <c r="OCC6" s="632"/>
      <c r="OCD6" s="631"/>
      <c r="OCE6" s="632"/>
      <c r="OCF6" s="631"/>
      <c r="OCG6" s="632"/>
      <c r="OCH6" s="631"/>
      <c r="OCI6" s="632"/>
      <c r="OCJ6" s="631"/>
      <c r="OCK6" s="632"/>
      <c r="OCL6" s="631"/>
      <c r="OCM6" s="632"/>
      <c r="OCN6" s="631"/>
      <c r="OCO6" s="632"/>
      <c r="OCP6" s="631"/>
      <c r="OCQ6" s="632"/>
      <c r="OCR6" s="631"/>
      <c r="OCS6" s="632"/>
      <c r="OCT6" s="631"/>
      <c r="OCU6" s="632"/>
      <c r="OCV6" s="631"/>
      <c r="OCW6" s="632"/>
      <c r="OCX6" s="631"/>
      <c r="OCY6" s="632"/>
      <c r="OCZ6" s="631"/>
      <c r="ODA6" s="632"/>
      <c r="ODB6" s="631"/>
      <c r="ODC6" s="632"/>
      <c r="ODD6" s="631"/>
      <c r="ODE6" s="632"/>
      <c r="ODF6" s="631"/>
      <c r="ODG6" s="632"/>
      <c r="ODH6" s="631"/>
      <c r="ODI6" s="632"/>
      <c r="ODJ6" s="631"/>
      <c r="ODK6" s="632"/>
      <c r="ODL6" s="631"/>
      <c r="ODM6" s="632"/>
      <c r="ODN6" s="631"/>
      <c r="ODO6" s="632"/>
      <c r="ODP6" s="631"/>
      <c r="ODQ6" s="632"/>
      <c r="ODR6" s="631"/>
      <c r="ODS6" s="632"/>
      <c r="ODT6" s="631"/>
      <c r="ODU6" s="632"/>
      <c r="ODV6" s="631"/>
      <c r="ODW6" s="632"/>
      <c r="ODX6" s="631"/>
      <c r="ODY6" s="632"/>
      <c r="ODZ6" s="631"/>
      <c r="OEA6" s="632"/>
      <c r="OEB6" s="631"/>
      <c r="OEC6" s="632"/>
      <c r="OED6" s="631"/>
      <c r="OEE6" s="632"/>
      <c r="OEF6" s="631"/>
      <c r="OEG6" s="632"/>
      <c r="OEH6" s="631"/>
      <c r="OEI6" s="632"/>
      <c r="OEJ6" s="631"/>
      <c r="OEK6" s="632"/>
      <c r="OEL6" s="631"/>
      <c r="OEM6" s="632"/>
      <c r="OEN6" s="631"/>
      <c r="OEO6" s="632"/>
      <c r="OEP6" s="631"/>
      <c r="OEQ6" s="632"/>
      <c r="OER6" s="631"/>
      <c r="OES6" s="632"/>
      <c r="OET6" s="631"/>
      <c r="OEU6" s="632"/>
      <c r="OEV6" s="631"/>
      <c r="OEW6" s="632"/>
      <c r="OEX6" s="631"/>
      <c r="OEY6" s="632"/>
      <c r="OEZ6" s="631"/>
      <c r="OFA6" s="632"/>
      <c r="OFB6" s="631"/>
      <c r="OFC6" s="632"/>
      <c r="OFD6" s="631"/>
      <c r="OFE6" s="632"/>
      <c r="OFF6" s="631"/>
      <c r="OFG6" s="632"/>
      <c r="OFH6" s="631"/>
      <c r="OFI6" s="632"/>
      <c r="OFJ6" s="631"/>
      <c r="OFK6" s="632"/>
      <c r="OFL6" s="631"/>
      <c r="OFM6" s="632"/>
      <c r="OFN6" s="631"/>
      <c r="OFO6" s="632"/>
      <c r="OFP6" s="631"/>
      <c r="OFQ6" s="632"/>
      <c r="OFR6" s="631"/>
      <c r="OFS6" s="632"/>
      <c r="OFT6" s="631"/>
      <c r="OFU6" s="632"/>
      <c r="OFV6" s="631"/>
      <c r="OFW6" s="632"/>
      <c r="OFX6" s="631"/>
      <c r="OFY6" s="632"/>
      <c r="OFZ6" s="631"/>
      <c r="OGA6" s="632"/>
      <c r="OGB6" s="631"/>
      <c r="OGC6" s="632"/>
      <c r="OGD6" s="631"/>
      <c r="OGE6" s="632"/>
      <c r="OGF6" s="631"/>
      <c r="OGG6" s="632"/>
      <c r="OGH6" s="631"/>
      <c r="OGI6" s="632"/>
      <c r="OGJ6" s="631"/>
      <c r="OGK6" s="632"/>
      <c r="OGL6" s="631"/>
      <c r="OGM6" s="632"/>
      <c r="OGN6" s="631"/>
      <c r="OGO6" s="632"/>
      <c r="OGP6" s="631"/>
      <c r="OGQ6" s="632"/>
      <c r="OGR6" s="631"/>
      <c r="OGS6" s="632"/>
      <c r="OGT6" s="631"/>
      <c r="OGU6" s="632"/>
      <c r="OGV6" s="631"/>
      <c r="OGW6" s="632"/>
      <c r="OGX6" s="631"/>
      <c r="OGY6" s="632"/>
      <c r="OGZ6" s="631"/>
      <c r="OHA6" s="632"/>
      <c r="OHB6" s="631"/>
      <c r="OHC6" s="632"/>
      <c r="OHD6" s="631"/>
      <c r="OHE6" s="632"/>
      <c r="OHF6" s="631"/>
      <c r="OHG6" s="632"/>
      <c r="OHH6" s="631"/>
      <c r="OHI6" s="632"/>
      <c r="OHJ6" s="631"/>
      <c r="OHK6" s="632"/>
      <c r="OHL6" s="631"/>
      <c r="OHM6" s="632"/>
      <c r="OHN6" s="631"/>
      <c r="OHO6" s="632"/>
      <c r="OHP6" s="631"/>
      <c r="OHQ6" s="632"/>
      <c r="OHR6" s="631"/>
      <c r="OHS6" s="632"/>
      <c r="OHT6" s="631"/>
      <c r="OHU6" s="632"/>
      <c r="OHV6" s="631"/>
      <c r="OHW6" s="632"/>
      <c r="OHX6" s="631"/>
      <c r="OHY6" s="632"/>
      <c r="OHZ6" s="631"/>
      <c r="OIA6" s="632"/>
      <c r="OIB6" s="631"/>
      <c r="OIC6" s="632"/>
      <c r="OID6" s="631"/>
      <c r="OIE6" s="632"/>
      <c r="OIF6" s="631"/>
      <c r="OIG6" s="632"/>
      <c r="OIH6" s="631"/>
      <c r="OII6" s="632"/>
      <c r="OIJ6" s="631"/>
      <c r="OIK6" s="632"/>
      <c r="OIL6" s="631"/>
      <c r="OIM6" s="632"/>
      <c r="OIN6" s="631"/>
      <c r="OIO6" s="632"/>
      <c r="OIP6" s="631"/>
      <c r="OIQ6" s="632"/>
      <c r="OIR6" s="631"/>
      <c r="OIS6" s="632"/>
      <c r="OIT6" s="631"/>
      <c r="OIU6" s="632"/>
      <c r="OIV6" s="631"/>
      <c r="OIW6" s="632"/>
      <c r="OIX6" s="631"/>
      <c r="OIY6" s="632"/>
      <c r="OIZ6" s="631"/>
      <c r="OJA6" s="632"/>
      <c r="OJB6" s="631"/>
      <c r="OJC6" s="632"/>
      <c r="OJD6" s="631"/>
      <c r="OJE6" s="632"/>
      <c r="OJF6" s="631"/>
      <c r="OJG6" s="632"/>
      <c r="OJH6" s="631"/>
      <c r="OJI6" s="632"/>
      <c r="OJJ6" s="631"/>
      <c r="OJK6" s="632"/>
      <c r="OJL6" s="631"/>
      <c r="OJM6" s="632"/>
      <c r="OJN6" s="631"/>
      <c r="OJO6" s="632"/>
      <c r="OJP6" s="631"/>
      <c r="OJQ6" s="632"/>
      <c r="OJR6" s="631"/>
      <c r="OJS6" s="632"/>
      <c r="OJT6" s="631"/>
      <c r="OJU6" s="632"/>
      <c r="OJV6" s="631"/>
      <c r="OJW6" s="632"/>
      <c r="OJX6" s="631"/>
      <c r="OJY6" s="632"/>
      <c r="OJZ6" s="631"/>
      <c r="OKA6" s="632"/>
      <c r="OKB6" s="631"/>
      <c r="OKC6" s="632"/>
      <c r="OKD6" s="631"/>
      <c r="OKE6" s="632"/>
      <c r="OKF6" s="631"/>
      <c r="OKG6" s="632"/>
      <c r="OKH6" s="631"/>
      <c r="OKI6" s="632"/>
      <c r="OKJ6" s="631"/>
      <c r="OKK6" s="632"/>
      <c r="OKL6" s="631"/>
      <c r="OKM6" s="632"/>
      <c r="OKN6" s="631"/>
      <c r="OKO6" s="632"/>
      <c r="OKP6" s="631"/>
      <c r="OKQ6" s="632"/>
      <c r="OKR6" s="631"/>
      <c r="OKS6" s="632"/>
      <c r="OKT6" s="631"/>
      <c r="OKU6" s="632"/>
      <c r="OKV6" s="631"/>
      <c r="OKW6" s="632"/>
      <c r="OKX6" s="631"/>
      <c r="OKY6" s="632"/>
      <c r="OKZ6" s="631"/>
      <c r="OLA6" s="632"/>
      <c r="OLB6" s="631"/>
      <c r="OLC6" s="632"/>
      <c r="OLD6" s="631"/>
      <c r="OLE6" s="632"/>
      <c r="OLF6" s="631"/>
      <c r="OLG6" s="632"/>
      <c r="OLH6" s="631"/>
      <c r="OLI6" s="632"/>
      <c r="OLJ6" s="631"/>
      <c r="OLK6" s="632"/>
      <c r="OLL6" s="631"/>
      <c r="OLM6" s="632"/>
      <c r="OLN6" s="631"/>
      <c r="OLO6" s="632"/>
      <c r="OLP6" s="631"/>
      <c r="OLQ6" s="632"/>
      <c r="OLR6" s="631"/>
      <c r="OLS6" s="632"/>
      <c r="OLT6" s="631"/>
      <c r="OLU6" s="632"/>
      <c r="OLV6" s="631"/>
      <c r="OLW6" s="632"/>
      <c r="OLX6" s="631"/>
      <c r="OLY6" s="632"/>
      <c r="OLZ6" s="631"/>
      <c r="OMA6" s="632"/>
      <c r="OMB6" s="631"/>
      <c r="OMC6" s="632"/>
      <c r="OMD6" s="631"/>
      <c r="OME6" s="632"/>
      <c r="OMF6" s="631"/>
      <c r="OMG6" s="632"/>
      <c r="OMH6" s="631"/>
      <c r="OMI6" s="632"/>
      <c r="OMJ6" s="631"/>
      <c r="OMK6" s="632"/>
      <c r="OML6" s="631"/>
      <c r="OMM6" s="632"/>
      <c r="OMN6" s="631"/>
      <c r="OMO6" s="632"/>
      <c r="OMP6" s="631"/>
      <c r="OMQ6" s="632"/>
      <c r="OMR6" s="631"/>
      <c r="OMS6" s="632"/>
      <c r="OMT6" s="631"/>
      <c r="OMU6" s="632"/>
      <c r="OMV6" s="631"/>
      <c r="OMW6" s="632"/>
      <c r="OMX6" s="631"/>
      <c r="OMY6" s="632"/>
      <c r="OMZ6" s="631"/>
      <c r="ONA6" s="632"/>
      <c r="ONB6" s="631"/>
      <c r="ONC6" s="632"/>
      <c r="OND6" s="631"/>
      <c r="ONE6" s="632"/>
      <c r="ONF6" s="631"/>
      <c r="ONG6" s="632"/>
      <c r="ONH6" s="631"/>
      <c r="ONI6" s="632"/>
      <c r="ONJ6" s="631"/>
      <c r="ONK6" s="632"/>
      <c r="ONL6" s="631"/>
      <c r="ONM6" s="632"/>
      <c r="ONN6" s="631"/>
      <c r="ONO6" s="632"/>
      <c r="ONP6" s="631"/>
      <c r="ONQ6" s="632"/>
      <c r="ONR6" s="631"/>
      <c r="ONS6" s="632"/>
      <c r="ONT6" s="631"/>
      <c r="ONU6" s="632"/>
      <c r="ONV6" s="631"/>
      <c r="ONW6" s="632"/>
      <c r="ONX6" s="631"/>
      <c r="ONY6" s="632"/>
      <c r="ONZ6" s="631"/>
      <c r="OOA6" s="632"/>
      <c r="OOB6" s="631"/>
      <c r="OOC6" s="632"/>
      <c r="OOD6" s="631"/>
      <c r="OOE6" s="632"/>
      <c r="OOF6" s="631"/>
      <c r="OOG6" s="632"/>
      <c r="OOH6" s="631"/>
      <c r="OOI6" s="632"/>
      <c r="OOJ6" s="631"/>
      <c r="OOK6" s="632"/>
      <c r="OOL6" s="631"/>
      <c r="OOM6" s="632"/>
      <c r="OON6" s="631"/>
      <c r="OOO6" s="632"/>
      <c r="OOP6" s="631"/>
      <c r="OOQ6" s="632"/>
      <c r="OOR6" s="631"/>
      <c r="OOS6" s="632"/>
      <c r="OOT6" s="631"/>
      <c r="OOU6" s="632"/>
      <c r="OOV6" s="631"/>
      <c r="OOW6" s="632"/>
      <c r="OOX6" s="631"/>
      <c r="OOY6" s="632"/>
      <c r="OOZ6" s="631"/>
      <c r="OPA6" s="632"/>
      <c r="OPB6" s="631"/>
      <c r="OPC6" s="632"/>
      <c r="OPD6" s="631"/>
      <c r="OPE6" s="632"/>
      <c r="OPF6" s="631"/>
      <c r="OPG6" s="632"/>
      <c r="OPH6" s="631"/>
      <c r="OPI6" s="632"/>
      <c r="OPJ6" s="631"/>
      <c r="OPK6" s="632"/>
      <c r="OPL6" s="631"/>
      <c r="OPM6" s="632"/>
      <c r="OPN6" s="631"/>
      <c r="OPO6" s="632"/>
      <c r="OPP6" s="631"/>
      <c r="OPQ6" s="632"/>
      <c r="OPR6" s="631"/>
      <c r="OPS6" s="632"/>
      <c r="OPT6" s="631"/>
      <c r="OPU6" s="632"/>
      <c r="OPV6" s="631"/>
      <c r="OPW6" s="632"/>
      <c r="OPX6" s="631"/>
      <c r="OPY6" s="632"/>
      <c r="OPZ6" s="631"/>
      <c r="OQA6" s="632"/>
      <c r="OQB6" s="631"/>
      <c r="OQC6" s="632"/>
      <c r="OQD6" s="631"/>
      <c r="OQE6" s="632"/>
      <c r="OQF6" s="631"/>
      <c r="OQG6" s="632"/>
      <c r="OQH6" s="631"/>
      <c r="OQI6" s="632"/>
      <c r="OQJ6" s="631"/>
      <c r="OQK6" s="632"/>
      <c r="OQL6" s="631"/>
      <c r="OQM6" s="632"/>
      <c r="OQN6" s="631"/>
      <c r="OQO6" s="632"/>
      <c r="OQP6" s="631"/>
      <c r="OQQ6" s="632"/>
      <c r="OQR6" s="631"/>
      <c r="OQS6" s="632"/>
      <c r="OQT6" s="631"/>
      <c r="OQU6" s="632"/>
      <c r="OQV6" s="631"/>
      <c r="OQW6" s="632"/>
      <c r="OQX6" s="631"/>
      <c r="OQY6" s="632"/>
      <c r="OQZ6" s="631"/>
      <c r="ORA6" s="632"/>
      <c r="ORB6" s="631"/>
      <c r="ORC6" s="632"/>
      <c r="ORD6" s="631"/>
      <c r="ORE6" s="632"/>
      <c r="ORF6" s="631"/>
      <c r="ORG6" s="632"/>
      <c r="ORH6" s="631"/>
      <c r="ORI6" s="632"/>
      <c r="ORJ6" s="631"/>
      <c r="ORK6" s="632"/>
      <c r="ORL6" s="631"/>
      <c r="ORM6" s="632"/>
      <c r="ORN6" s="631"/>
      <c r="ORO6" s="632"/>
      <c r="ORP6" s="631"/>
      <c r="ORQ6" s="632"/>
      <c r="ORR6" s="631"/>
      <c r="ORS6" s="632"/>
      <c r="ORT6" s="631"/>
      <c r="ORU6" s="632"/>
      <c r="ORV6" s="631"/>
      <c r="ORW6" s="632"/>
      <c r="ORX6" s="631"/>
      <c r="ORY6" s="632"/>
      <c r="ORZ6" s="631"/>
      <c r="OSA6" s="632"/>
      <c r="OSB6" s="631"/>
      <c r="OSC6" s="632"/>
      <c r="OSD6" s="631"/>
      <c r="OSE6" s="632"/>
      <c r="OSF6" s="631"/>
      <c r="OSG6" s="632"/>
      <c r="OSH6" s="631"/>
      <c r="OSI6" s="632"/>
      <c r="OSJ6" s="631"/>
      <c r="OSK6" s="632"/>
      <c r="OSL6" s="631"/>
      <c r="OSM6" s="632"/>
      <c r="OSN6" s="631"/>
      <c r="OSO6" s="632"/>
      <c r="OSP6" s="631"/>
      <c r="OSQ6" s="632"/>
      <c r="OSR6" s="631"/>
      <c r="OSS6" s="632"/>
      <c r="OST6" s="631"/>
      <c r="OSU6" s="632"/>
      <c r="OSV6" s="631"/>
      <c r="OSW6" s="632"/>
      <c r="OSX6" s="631"/>
      <c r="OSY6" s="632"/>
      <c r="OSZ6" s="631"/>
      <c r="OTA6" s="632"/>
      <c r="OTB6" s="631"/>
      <c r="OTC6" s="632"/>
      <c r="OTD6" s="631"/>
      <c r="OTE6" s="632"/>
      <c r="OTF6" s="631"/>
      <c r="OTG6" s="632"/>
      <c r="OTH6" s="631"/>
      <c r="OTI6" s="632"/>
      <c r="OTJ6" s="631"/>
      <c r="OTK6" s="632"/>
      <c r="OTL6" s="631"/>
      <c r="OTM6" s="632"/>
      <c r="OTN6" s="631"/>
      <c r="OTO6" s="632"/>
      <c r="OTP6" s="631"/>
      <c r="OTQ6" s="632"/>
      <c r="OTR6" s="631"/>
      <c r="OTS6" s="632"/>
      <c r="OTT6" s="631"/>
      <c r="OTU6" s="632"/>
      <c r="OTV6" s="631"/>
      <c r="OTW6" s="632"/>
      <c r="OTX6" s="631"/>
      <c r="OTY6" s="632"/>
      <c r="OTZ6" s="631"/>
      <c r="OUA6" s="632"/>
      <c r="OUB6" s="631"/>
      <c r="OUC6" s="632"/>
      <c r="OUD6" s="631"/>
      <c r="OUE6" s="632"/>
      <c r="OUF6" s="631"/>
      <c r="OUG6" s="632"/>
      <c r="OUH6" s="631"/>
      <c r="OUI6" s="632"/>
      <c r="OUJ6" s="631"/>
      <c r="OUK6" s="632"/>
      <c r="OUL6" s="631"/>
      <c r="OUM6" s="632"/>
      <c r="OUN6" s="631"/>
      <c r="OUO6" s="632"/>
      <c r="OUP6" s="631"/>
      <c r="OUQ6" s="632"/>
      <c r="OUR6" s="631"/>
      <c r="OUS6" s="632"/>
      <c r="OUT6" s="631"/>
      <c r="OUU6" s="632"/>
      <c r="OUV6" s="631"/>
      <c r="OUW6" s="632"/>
      <c r="OUX6" s="631"/>
      <c r="OUY6" s="632"/>
      <c r="OUZ6" s="631"/>
      <c r="OVA6" s="632"/>
      <c r="OVB6" s="631"/>
      <c r="OVC6" s="632"/>
      <c r="OVD6" s="631"/>
      <c r="OVE6" s="632"/>
      <c r="OVF6" s="631"/>
      <c r="OVG6" s="632"/>
      <c r="OVH6" s="631"/>
      <c r="OVI6" s="632"/>
      <c r="OVJ6" s="631"/>
      <c r="OVK6" s="632"/>
      <c r="OVL6" s="631"/>
      <c r="OVM6" s="632"/>
      <c r="OVN6" s="631"/>
      <c r="OVO6" s="632"/>
      <c r="OVP6" s="631"/>
      <c r="OVQ6" s="632"/>
      <c r="OVR6" s="631"/>
      <c r="OVS6" s="632"/>
      <c r="OVT6" s="631"/>
      <c r="OVU6" s="632"/>
      <c r="OVV6" s="631"/>
      <c r="OVW6" s="632"/>
      <c r="OVX6" s="631"/>
      <c r="OVY6" s="632"/>
      <c r="OVZ6" s="631"/>
      <c r="OWA6" s="632"/>
      <c r="OWB6" s="631"/>
      <c r="OWC6" s="632"/>
      <c r="OWD6" s="631"/>
      <c r="OWE6" s="632"/>
      <c r="OWF6" s="631"/>
      <c r="OWG6" s="632"/>
      <c r="OWH6" s="631"/>
      <c r="OWI6" s="632"/>
      <c r="OWJ6" s="631"/>
      <c r="OWK6" s="632"/>
      <c r="OWL6" s="631"/>
      <c r="OWM6" s="632"/>
      <c r="OWN6" s="631"/>
      <c r="OWO6" s="632"/>
      <c r="OWP6" s="631"/>
      <c r="OWQ6" s="632"/>
      <c r="OWR6" s="631"/>
      <c r="OWS6" s="632"/>
      <c r="OWT6" s="631"/>
      <c r="OWU6" s="632"/>
      <c r="OWV6" s="631"/>
      <c r="OWW6" s="632"/>
      <c r="OWX6" s="631"/>
      <c r="OWY6" s="632"/>
      <c r="OWZ6" s="631"/>
      <c r="OXA6" s="632"/>
      <c r="OXB6" s="631"/>
      <c r="OXC6" s="632"/>
      <c r="OXD6" s="631"/>
      <c r="OXE6" s="632"/>
      <c r="OXF6" s="631"/>
      <c r="OXG6" s="632"/>
      <c r="OXH6" s="631"/>
      <c r="OXI6" s="632"/>
      <c r="OXJ6" s="631"/>
      <c r="OXK6" s="632"/>
      <c r="OXL6" s="631"/>
      <c r="OXM6" s="632"/>
      <c r="OXN6" s="631"/>
      <c r="OXO6" s="632"/>
      <c r="OXP6" s="631"/>
      <c r="OXQ6" s="632"/>
      <c r="OXR6" s="631"/>
      <c r="OXS6" s="632"/>
      <c r="OXT6" s="631"/>
      <c r="OXU6" s="632"/>
      <c r="OXV6" s="631"/>
      <c r="OXW6" s="632"/>
      <c r="OXX6" s="631"/>
      <c r="OXY6" s="632"/>
      <c r="OXZ6" s="631"/>
      <c r="OYA6" s="632"/>
      <c r="OYB6" s="631"/>
      <c r="OYC6" s="632"/>
      <c r="OYD6" s="631"/>
      <c r="OYE6" s="632"/>
      <c r="OYF6" s="631"/>
      <c r="OYG6" s="632"/>
      <c r="OYH6" s="631"/>
      <c r="OYI6" s="632"/>
      <c r="OYJ6" s="631"/>
      <c r="OYK6" s="632"/>
      <c r="OYL6" s="631"/>
      <c r="OYM6" s="632"/>
      <c r="OYN6" s="631"/>
      <c r="OYO6" s="632"/>
      <c r="OYP6" s="631"/>
      <c r="OYQ6" s="632"/>
      <c r="OYR6" s="631"/>
      <c r="OYS6" s="632"/>
      <c r="OYT6" s="631"/>
      <c r="OYU6" s="632"/>
      <c r="OYV6" s="631"/>
      <c r="OYW6" s="632"/>
      <c r="OYX6" s="631"/>
      <c r="OYY6" s="632"/>
      <c r="OYZ6" s="631"/>
      <c r="OZA6" s="632"/>
      <c r="OZB6" s="631"/>
      <c r="OZC6" s="632"/>
      <c r="OZD6" s="631"/>
      <c r="OZE6" s="632"/>
      <c r="OZF6" s="631"/>
      <c r="OZG6" s="632"/>
      <c r="OZH6" s="631"/>
      <c r="OZI6" s="632"/>
      <c r="OZJ6" s="631"/>
      <c r="OZK6" s="632"/>
      <c r="OZL6" s="631"/>
      <c r="OZM6" s="632"/>
      <c r="OZN6" s="631"/>
      <c r="OZO6" s="632"/>
      <c r="OZP6" s="631"/>
      <c r="OZQ6" s="632"/>
      <c r="OZR6" s="631"/>
      <c r="OZS6" s="632"/>
      <c r="OZT6" s="631"/>
      <c r="OZU6" s="632"/>
      <c r="OZV6" s="631"/>
      <c r="OZW6" s="632"/>
      <c r="OZX6" s="631"/>
      <c r="OZY6" s="632"/>
      <c r="OZZ6" s="631"/>
      <c r="PAA6" s="632"/>
      <c r="PAB6" s="631"/>
      <c r="PAC6" s="632"/>
      <c r="PAD6" s="631"/>
      <c r="PAE6" s="632"/>
      <c r="PAF6" s="631"/>
      <c r="PAG6" s="632"/>
      <c r="PAH6" s="631"/>
      <c r="PAI6" s="632"/>
      <c r="PAJ6" s="631"/>
      <c r="PAK6" s="632"/>
      <c r="PAL6" s="631"/>
      <c r="PAM6" s="632"/>
      <c r="PAN6" s="631"/>
      <c r="PAO6" s="632"/>
      <c r="PAP6" s="631"/>
      <c r="PAQ6" s="632"/>
      <c r="PAR6" s="631"/>
      <c r="PAS6" s="632"/>
      <c r="PAT6" s="631"/>
      <c r="PAU6" s="632"/>
      <c r="PAV6" s="631"/>
      <c r="PAW6" s="632"/>
      <c r="PAX6" s="631"/>
      <c r="PAY6" s="632"/>
      <c r="PAZ6" s="631"/>
      <c r="PBA6" s="632"/>
      <c r="PBB6" s="631"/>
      <c r="PBC6" s="632"/>
      <c r="PBD6" s="631"/>
      <c r="PBE6" s="632"/>
      <c r="PBF6" s="631"/>
      <c r="PBG6" s="632"/>
      <c r="PBH6" s="631"/>
      <c r="PBI6" s="632"/>
      <c r="PBJ6" s="631"/>
      <c r="PBK6" s="632"/>
      <c r="PBL6" s="631"/>
      <c r="PBM6" s="632"/>
      <c r="PBN6" s="631"/>
      <c r="PBO6" s="632"/>
      <c r="PBP6" s="631"/>
      <c r="PBQ6" s="632"/>
      <c r="PBR6" s="631"/>
      <c r="PBS6" s="632"/>
      <c r="PBT6" s="631"/>
      <c r="PBU6" s="632"/>
      <c r="PBV6" s="631"/>
      <c r="PBW6" s="632"/>
      <c r="PBX6" s="631"/>
      <c r="PBY6" s="632"/>
      <c r="PBZ6" s="631"/>
      <c r="PCA6" s="632"/>
      <c r="PCB6" s="631"/>
      <c r="PCC6" s="632"/>
      <c r="PCD6" s="631"/>
      <c r="PCE6" s="632"/>
      <c r="PCF6" s="631"/>
      <c r="PCG6" s="632"/>
      <c r="PCH6" s="631"/>
      <c r="PCI6" s="632"/>
      <c r="PCJ6" s="631"/>
      <c r="PCK6" s="632"/>
      <c r="PCL6" s="631"/>
      <c r="PCM6" s="632"/>
      <c r="PCN6" s="631"/>
      <c r="PCO6" s="632"/>
      <c r="PCP6" s="631"/>
      <c r="PCQ6" s="632"/>
      <c r="PCR6" s="631"/>
      <c r="PCS6" s="632"/>
      <c r="PCT6" s="631"/>
      <c r="PCU6" s="632"/>
      <c r="PCV6" s="631"/>
      <c r="PCW6" s="632"/>
      <c r="PCX6" s="631"/>
      <c r="PCY6" s="632"/>
      <c r="PCZ6" s="631"/>
      <c r="PDA6" s="632"/>
      <c r="PDB6" s="631"/>
      <c r="PDC6" s="632"/>
      <c r="PDD6" s="631"/>
      <c r="PDE6" s="632"/>
      <c r="PDF6" s="631"/>
      <c r="PDG6" s="632"/>
      <c r="PDH6" s="631"/>
      <c r="PDI6" s="632"/>
      <c r="PDJ6" s="631"/>
      <c r="PDK6" s="632"/>
      <c r="PDL6" s="631"/>
      <c r="PDM6" s="632"/>
      <c r="PDN6" s="631"/>
      <c r="PDO6" s="632"/>
      <c r="PDP6" s="631"/>
      <c r="PDQ6" s="632"/>
      <c r="PDR6" s="631"/>
      <c r="PDS6" s="632"/>
      <c r="PDT6" s="631"/>
      <c r="PDU6" s="632"/>
      <c r="PDV6" s="631"/>
      <c r="PDW6" s="632"/>
      <c r="PDX6" s="631"/>
      <c r="PDY6" s="632"/>
      <c r="PDZ6" s="631"/>
      <c r="PEA6" s="632"/>
      <c r="PEB6" s="631"/>
      <c r="PEC6" s="632"/>
      <c r="PED6" s="631"/>
      <c r="PEE6" s="632"/>
      <c r="PEF6" s="631"/>
      <c r="PEG6" s="632"/>
      <c r="PEH6" s="631"/>
      <c r="PEI6" s="632"/>
      <c r="PEJ6" s="631"/>
      <c r="PEK6" s="632"/>
      <c r="PEL6" s="631"/>
      <c r="PEM6" s="632"/>
      <c r="PEN6" s="631"/>
      <c r="PEO6" s="632"/>
      <c r="PEP6" s="631"/>
      <c r="PEQ6" s="632"/>
      <c r="PER6" s="631"/>
      <c r="PES6" s="632"/>
      <c r="PET6" s="631"/>
      <c r="PEU6" s="632"/>
      <c r="PEV6" s="631"/>
      <c r="PEW6" s="632"/>
      <c r="PEX6" s="631"/>
      <c r="PEY6" s="632"/>
      <c r="PEZ6" s="631"/>
      <c r="PFA6" s="632"/>
      <c r="PFB6" s="631"/>
      <c r="PFC6" s="632"/>
      <c r="PFD6" s="631"/>
      <c r="PFE6" s="632"/>
      <c r="PFF6" s="631"/>
      <c r="PFG6" s="632"/>
      <c r="PFH6" s="631"/>
      <c r="PFI6" s="632"/>
      <c r="PFJ6" s="631"/>
      <c r="PFK6" s="632"/>
      <c r="PFL6" s="631"/>
      <c r="PFM6" s="632"/>
      <c r="PFN6" s="631"/>
      <c r="PFO6" s="632"/>
      <c r="PFP6" s="631"/>
      <c r="PFQ6" s="632"/>
      <c r="PFR6" s="631"/>
      <c r="PFS6" s="632"/>
      <c r="PFT6" s="631"/>
      <c r="PFU6" s="632"/>
      <c r="PFV6" s="631"/>
      <c r="PFW6" s="632"/>
      <c r="PFX6" s="631"/>
      <c r="PFY6" s="632"/>
      <c r="PFZ6" s="631"/>
      <c r="PGA6" s="632"/>
      <c r="PGB6" s="631"/>
      <c r="PGC6" s="632"/>
      <c r="PGD6" s="631"/>
      <c r="PGE6" s="632"/>
      <c r="PGF6" s="631"/>
      <c r="PGG6" s="632"/>
      <c r="PGH6" s="631"/>
      <c r="PGI6" s="632"/>
      <c r="PGJ6" s="631"/>
      <c r="PGK6" s="632"/>
      <c r="PGL6" s="631"/>
      <c r="PGM6" s="632"/>
      <c r="PGN6" s="631"/>
      <c r="PGO6" s="632"/>
      <c r="PGP6" s="631"/>
      <c r="PGQ6" s="632"/>
      <c r="PGR6" s="631"/>
      <c r="PGS6" s="632"/>
      <c r="PGT6" s="631"/>
      <c r="PGU6" s="632"/>
      <c r="PGV6" s="631"/>
      <c r="PGW6" s="632"/>
      <c r="PGX6" s="631"/>
      <c r="PGY6" s="632"/>
      <c r="PGZ6" s="631"/>
      <c r="PHA6" s="632"/>
      <c r="PHB6" s="631"/>
      <c r="PHC6" s="632"/>
      <c r="PHD6" s="631"/>
      <c r="PHE6" s="632"/>
      <c r="PHF6" s="631"/>
      <c r="PHG6" s="632"/>
      <c r="PHH6" s="631"/>
      <c r="PHI6" s="632"/>
      <c r="PHJ6" s="631"/>
      <c r="PHK6" s="632"/>
      <c r="PHL6" s="631"/>
      <c r="PHM6" s="632"/>
      <c r="PHN6" s="631"/>
      <c r="PHO6" s="632"/>
      <c r="PHP6" s="631"/>
      <c r="PHQ6" s="632"/>
      <c r="PHR6" s="631"/>
      <c r="PHS6" s="632"/>
      <c r="PHT6" s="631"/>
      <c r="PHU6" s="632"/>
      <c r="PHV6" s="631"/>
      <c r="PHW6" s="632"/>
      <c r="PHX6" s="631"/>
      <c r="PHY6" s="632"/>
      <c r="PHZ6" s="631"/>
      <c r="PIA6" s="632"/>
      <c r="PIB6" s="631"/>
      <c r="PIC6" s="632"/>
      <c r="PID6" s="631"/>
      <c r="PIE6" s="632"/>
      <c r="PIF6" s="631"/>
      <c r="PIG6" s="632"/>
      <c r="PIH6" s="631"/>
      <c r="PII6" s="632"/>
      <c r="PIJ6" s="631"/>
      <c r="PIK6" s="632"/>
      <c r="PIL6" s="631"/>
      <c r="PIM6" s="632"/>
      <c r="PIN6" s="631"/>
      <c r="PIO6" s="632"/>
      <c r="PIP6" s="631"/>
      <c r="PIQ6" s="632"/>
      <c r="PIR6" s="631"/>
      <c r="PIS6" s="632"/>
      <c r="PIT6" s="631"/>
      <c r="PIU6" s="632"/>
      <c r="PIV6" s="631"/>
      <c r="PIW6" s="632"/>
      <c r="PIX6" s="631"/>
      <c r="PIY6" s="632"/>
      <c r="PIZ6" s="631"/>
      <c r="PJA6" s="632"/>
      <c r="PJB6" s="631"/>
      <c r="PJC6" s="632"/>
      <c r="PJD6" s="631"/>
      <c r="PJE6" s="632"/>
      <c r="PJF6" s="631"/>
      <c r="PJG6" s="632"/>
      <c r="PJH6" s="631"/>
      <c r="PJI6" s="632"/>
      <c r="PJJ6" s="631"/>
      <c r="PJK6" s="632"/>
      <c r="PJL6" s="631"/>
      <c r="PJM6" s="632"/>
      <c r="PJN6" s="631"/>
      <c r="PJO6" s="632"/>
      <c r="PJP6" s="631"/>
      <c r="PJQ6" s="632"/>
      <c r="PJR6" s="631"/>
      <c r="PJS6" s="632"/>
      <c r="PJT6" s="631"/>
      <c r="PJU6" s="632"/>
      <c r="PJV6" s="631"/>
      <c r="PJW6" s="632"/>
      <c r="PJX6" s="631"/>
      <c r="PJY6" s="632"/>
      <c r="PJZ6" s="631"/>
      <c r="PKA6" s="632"/>
      <c r="PKB6" s="631"/>
      <c r="PKC6" s="632"/>
      <c r="PKD6" s="631"/>
      <c r="PKE6" s="632"/>
      <c r="PKF6" s="631"/>
      <c r="PKG6" s="632"/>
      <c r="PKH6" s="631"/>
      <c r="PKI6" s="632"/>
      <c r="PKJ6" s="631"/>
      <c r="PKK6" s="632"/>
      <c r="PKL6" s="631"/>
      <c r="PKM6" s="632"/>
      <c r="PKN6" s="631"/>
      <c r="PKO6" s="632"/>
      <c r="PKP6" s="631"/>
      <c r="PKQ6" s="632"/>
      <c r="PKR6" s="631"/>
      <c r="PKS6" s="632"/>
      <c r="PKT6" s="631"/>
      <c r="PKU6" s="632"/>
      <c r="PKV6" s="631"/>
      <c r="PKW6" s="632"/>
      <c r="PKX6" s="631"/>
      <c r="PKY6" s="632"/>
      <c r="PKZ6" s="631"/>
      <c r="PLA6" s="632"/>
      <c r="PLB6" s="631"/>
      <c r="PLC6" s="632"/>
      <c r="PLD6" s="631"/>
      <c r="PLE6" s="632"/>
      <c r="PLF6" s="631"/>
      <c r="PLG6" s="632"/>
      <c r="PLH6" s="631"/>
      <c r="PLI6" s="632"/>
      <c r="PLJ6" s="631"/>
      <c r="PLK6" s="632"/>
      <c r="PLL6" s="631"/>
      <c r="PLM6" s="632"/>
      <c r="PLN6" s="631"/>
      <c r="PLO6" s="632"/>
      <c r="PLP6" s="631"/>
      <c r="PLQ6" s="632"/>
      <c r="PLR6" s="631"/>
      <c r="PLS6" s="632"/>
      <c r="PLT6" s="631"/>
      <c r="PLU6" s="632"/>
      <c r="PLV6" s="631"/>
      <c r="PLW6" s="632"/>
      <c r="PLX6" s="631"/>
      <c r="PLY6" s="632"/>
      <c r="PLZ6" s="631"/>
      <c r="PMA6" s="632"/>
      <c r="PMB6" s="631"/>
      <c r="PMC6" s="632"/>
      <c r="PMD6" s="631"/>
      <c r="PME6" s="632"/>
      <c r="PMF6" s="631"/>
      <c r="PMG6" s="632"/>
      <c r="PMH6" s="631"/>
      <c r="PMI6" s="632"/>
      <c r="PMJ6" s="631"/>
      <c r="PMK6" s="632"/>
      <c r="PML6" s="631"/>
      <c r="PMM6" s="632"/>
      <c r="PMN6" s="631"/>
      <c r="PMO6" s="632"/>
      <c r="PMP6" s="631"/>
      <c r="PMQ6" s="632"/>
      <c r="PMR6" s="631"/>
      <c r="PMS6" s="632"/>
      <c r="PMT6" s="631"/>
      <c r="PMU6" s="632"/>
      <c r="PMV6" s="631"/>
      <c r="PMW6" s="632"/>
      <c r="PMX6" s="631"/>
      <c r="PMY6" s="632"/>
      <c r="PMZ6" s="631"/>
      <c r="PNA6" s="632"/>
      <c r="PNB6" s="631"/>
      <c r="PNC6" s="632"/>
      <c r="PND6" s="631"/>
      <c r="PNE6" s="632"/>
      <c r="PNF6" s="631"/>
      <c r="PNG6" s="632"/>
      <c r="PNH6" s="631"/>
      <c r="PNI6" s="632"/>
      <c r="PNJ6" s="631"/>
      <c r="PNK6" s="632"/>
      <c r="PNL6" s="631"/>
      <c r="PNM6" s="632"/>
      <c r="PNN6" s="631"/>
      <c r="PNO6" s="632"/>
      <c r="PNP6" s="631"/>
      <c r="PNQ6" s="632"/>
      <c r="PNR6" s="631"/>
      <c r="PNS6" s="632"/>
      <c r="PNT6" s="631"/>
      <c r="PNU6" s="632"/>
      <c r="PNV6" s="631"/>
      <c r="PNW6" s="632"/>
      <c r="PNX6" s="631"/>
      <c r="PNY6" s="632"/>
      <c r="PNZ6" s="631"/>
      <c r="POA6" s="632"/>
      <c r="POB6" s="631"/>
      <c r="POC6" s="632"/>
      <c r="POD6" s="631"/>
      <c r="POE6" s="632"/>
      <c r="POF6" s="631"/>
      <c r="POG6" s="632"/>
      <c r="POH6" s="631"/>
      <c r="POI6" s="632"/>
      <c r="POJ6" s="631"/>
      <c r="POK6" s="632"/>
      <c r="POL6" s="631"/>
      <c r="POM6" s="632"/>
      <c r="PON6" s="631"/>
      <c r="POO6" s="632"/>
      <c r="POP6" s="631"/>
      <c r="POQ6" s="632"/>
      <c r="POR6" s="631"/>
      <c r="POS6" s="632"/>
      <c r="POT6" s="631"/>
      <c r="POU6" s="632"/>
      <c r="POV6" s="631"/>
      <c r="POW6" s="632"/>
      <c r="POX6" s="631"/>
      <c r="POY6" s="632"/>
      <c r="POZ6" s="631"/>
      <c r="PPA6" s="632"/>
      <c r="PPB6" s="631"/>
      <c r="PPC6" s="632"/>
      <c r="PPD6" s="631"/>
      <c r="PPE6" s="632"/>
      <c r="PPF6" s="631"/>
      <c r="PPG6" s="632"/>
      <c r="PPH6" s="631"/>
      <c r="PPI6" s="632"/>
      <c r="PPJ6" s="631"/>
      <c r="PPK6" s="632"/>
      <c r="PPL6" s="631"/>
      <c r="PPM6" s="632"/>
      <c r="PPN6" s="631"/>
      <c r="PPO6" s="632"/>
      <c r="PPP6" s="631"/>
      <c r="PPQ6" s="632"/>
      <c r="PPR6" s="631"/>
      <c r="PPS6" s="632"/>
      <c r="PPT6" s="631"/>
      <c r="PPU6" s="632"/>
      <c r="PPV6" s="631"/>
      <c r="PPW6" s="632"/>
      <c r="PPX6" s="631"/>
      <c r="PPY6" s="632"/>
      <c r="PPZ6" s="631"/>
      <c r="PQA6" s="632"/>
      <c r="PQB6" s="631"/>
      <c r="PQC6" s="632"/>
      <c r="PQD6" s="631"/>
      <c r="PQE6" s="632"/>
      <c r="PQF6" s="631"/>
      <c r="PQG6" s="632"/>
      <c r="PQH6" s="631"/>
      <c r="PQI6" s="632"/>
      <c r="PQJ6" s="631"/>
      <c r="PQK6" s="632"/>
      <c r="PQL6" s="631"/>
      <c r="PQM6" s="632"/>
      <c r="PQN6" s="631"/>
      <c r="PQO6" s="632"/>
      <c r="PQP6" s="631"/>
      <c r="PQQ6" s="632"/>
      <c r="PQR6" s="631"/>
      <c r="PQS6" s="632"/>
      <c r="PQT6" s="631"/>
      <c r="PQU6" s="632"/>
      <c r="PQV6" s="631"/>
      <c r="PQW6" s="632"/>
      <c r="PQX6" s="631"/>
      <c r="PQY6" s="632"/>
      <c r="PQZ6" s="631"/>
      <c r="PRA6" s="632"/>
      <c r="PRB6" s="631"/>
      <c r="PRC6" s="632"/>
      <c r="PRD6" s="631"/>
      <c r="PRE6" s="632"/>
      <c r="PRF6" s="631"/>
      <c r="PRG6" s="632"/>
      <c r="PRH6" s="631"/>
      <c r="PRI6" s="632"/>
      <c r="PRJ6" s="631"/>
      <c r="PRK6" s="632"/>
      <c r="PRL6" s="631"/>
      <c r="PRM6" s="632"/>
      <c r="PRN6" s="631"/>
      <c r="PRO6" s="632"/>
      <c r="PRP6" s="631"/>
      <c r="PRQ6" s="632"/>
      <c r="PRR6" s="631"/>
      <c r="PRS6" s="632"/>
      <c r="PRT6" s="631"/>
      <c r="PRU6" s="632"/>
      <c r="PRV6" s="631"/>
      <c r="PRW6" s="632"/>
      <c r="PRX6" s="631"/>
      <c r="PRY6" s="632"/>
      <c r="PRZ6" s="631"/>
      <c r="PSA6" s="632"/>
      <c r="PSB6" s="631"/>
      <c r="PSC6" s="632"/>
      <c r="PSD6" s="631"/>
      <c r="PSE6" s="632"/>
      <c r="PSF6" s="631"/>
      <c r="PSG6" s="632"/>
      <c r="PSH6" s="631"/>
      <c r="PSI6" s="632"/>
      <c r="PSJ6" s="631"/>
      <c r="PSK6" s="632"/>
      <c r="PSL6" s="631"/>
      <c r="PSM6" s="632"/>
      <c r="PSN6" s="631"/>
      <c r="PSO6" s="632"/>
      <c r="PSP6" s="631"/>
      <c r="PSQ6" s="632"/>
      <c r="PSR6" s="631"/>
      <c r="PSS6" s="632"/>
      <c r="PST6" s="631"/>
      <c r="PSU6" s="632"/>
      <c r="PSV6" s="631"/>
      <c r="PSW6" s="632"/>
      <c r="PSX6" s="631"/>
      <c r="PSY6" s="632"/>
      <c r="PSZ6" s="631"/>
      <c r="PTA6" s="632"/>
      <c r="PTB6" s="631"/>
      <c r="PTC6" s="632"/>
      <c r="PTD6" s="631"/>
      <c r="PTE6" s="632"/>
      <c r="PTF6" s="631"/>
      <c r="PTG6" s="632"/>
      <c r="PTH6" s="631"/>
      <c r="PTI6" s="632"/>
      <c r="PTJ6" s="631"/>
      <c r="PTK6" s="632"/>
      <c r="PTL6" s="631"/>
      <c r="PTM6" s="632"/>
      <c r="PTN6" s="631"/>
      <c r="PTO6" s="632"/>
      <c r="PTP6" s="631"/>
      <c r="PTQ6" s="632"/>
      <c r="PTR6" s="631"/>
      <c r="PTS6" s="632"/>
      <c r="PTT6" s="631"/>
      <c r="PTU6" s="632"/>
      <c r="PTV6" s="631"/>
      <c r="PTW6" s="632"/>
      <c r="PTX6" s="631"/>
      <c r="PTY6" s="632"/>
      <c r="PTZ6" s="631"/>
      <c r="PUA6" s="632"/>
      <c r="PUB6" s="631"/>
      <c r="PUC6" s="632"/>
      <c r="PUD6" s="631"/>
      <c r="PUE6" s="632"/>
      <c r="PUF6" s="631"/>
      <c r="PUG6" s="632"/>
      <c r="PUH6" s="631"/>
      <c r="PUI6" s="632"/>
      <c r="PUJ6" s="631"/>
      <c r="PUK6" s="632"/>
      <c r="PUL6" s="631"/>
      <c r="PUM6" s="632"/>
      <c r="PUN6" s="631"/>
      <c r="PUO6" s="632"/>
      <c r="PUP6" s="631"/>
      <c r="PUQ6" s="632"/>
      <c r="PUR6" s="631"/>
      <c r="PUS6" s="632"/>
      <c r="PUT6" s="631"/>
      <c r="PUU6" s="632"/>
      <c r="PUV6" s="631"/>
      <c r="PUW6" s="632"/>
      <c r="PUX6" s="631"/>
      <c r="PUY6" s="632"/>
      <c r="PUZ6" s="631"/>
      <c r="PVA6" s="632"/>
      <c r="PVB6" s="631"/>
      <c r="PVC6" s="632"/>
      <c r="PVD6" s="631"/>
      <c r="PVE6" s="632"/>
      <c r="PVF6" s="631"/>
      <c r="PVG6" s="632"/>
      <c r="PVH6" s="631"/>
      <c r="PVI6" s="632"/>
      <c r="PVJ6" s="631"/>
      <c r="PVK6" s="632"/>
      <c r="PVL6" s="631"/>
      <c r="PVM6" s="632"/>
      <c r="PVN6" s="631"/>
      <c r="PVO6" s="632"/>
      <c r="PVP6" s="631"/>
      <c r="PVQ6" s="632"/>
      <c r="PVR6" s="631"/>
      <c r="PVS6" s="632"/>
      <c r="PVT6" s="631"/>
      <c r="PVU6" s="632"/>
      <c r="PVV6" s="631"/>
      <c r="PVW6" s="632"/>
      <c r="PVX6" s="631"/>
      <c r="PVY6" s="632"/>
      <c r="PVZ6" s="631"/>
      <c r="PWA6" s="632"/>
      <c r="PWB6" s="631"/>
      <c r="PWC6" s="632"/>
      <c r="PWD6" s="631"/>
      <c r="PWE6" s="632"/>
      <c r="PWF6" s="631"/>
      <c r="PWG6" s="632"/>
      <c r="PWH6" s="631"/>
      <c r="PWI6" s="632"/>
      <c r="PWJ6" s="631"/>
      <c r="PWK6" s="632"/>
      <c r="PWL6" s="631"/>
      <c r="PWM6" s="632"/>
      <c r="PWN6" s="631"/>
      <c r="PWO6" s="632"/>
      <c r="PWP6" s="631"/>
      <c r="PWQ6" s="632"/>
      <c r="PWR6" s="631"/>
      <c r="PWS6" s="632"/>
      <c r="PWT6" s="631"/>
      <c r="PWU6" s="632"/>
      <c r="PWV6" s="631"/>
      <c r="PWW6" s="632"/>
      <c r="PWX6" s="631"/>
      <c r="PWY6" s="632"/>
      <c r="PWZ6" s="631"/>
      <c r="PXA6" s="632"/>
      <c r="PXB6" s="631"/>
      <c r="PXC6" s="632"/>
      <c r="PXD6" s="631"/>
      <c r="PXE6" s="632"/>
      <c r="PXF6" s="631"/>
      <c r="PXG6" s="632"/>
      <c r="PXH6" s="631"/>
      <c r="PXI6" s="632"/>
      <c r="PXJ6" s="631"/>
      <c r="PXK6" s="632"/>
      <c r="PXL6" s="631"/>
      <c r="PXM6" s="632"/>
      <c r="PXN6" s="631"/>
      <c r="PXO6" s="632"/>
      <c r="PXP6" s="631"/>
      <c r="PXQ6" s="632"/>
      <c r="PXR6" s="631"/>
      <c r="PXS6" s="632"/>
      <c r="PXT6" s="631"/>
      <c r="PXU6" s="632"/>
      <c r="PXV6" s="631"/>
      <c r="PXW6" s="632"/>
      <c r="PXX6" s="631"/>
      <c r="PXY6" s="632"/>
      <c r="PXZ6" s="631"/>
      <c r="PYA6" s="632"/>
      <c r="PYB6" s="631"/>
      <c r="PYC6" s="632"/>
      <c r="PYD6" s="631"/>
      <c r="PYE6" s="632"/>
      <c r="PYF6" s="631"/>
      <c r="PYG6" s="632"/>
      <c r="PYH6" s="631"/>
      <c r="PYI6" s="632"/>
      <c r="PYJ6" s="631"/>
      <c r="PYK6" s="632"/>
      <c r="PYL6" s="631"/>
      <c r="PYM6" s="632"/>
      <c r="PYN6" s="631"/>
      <c r="PYO6" s="632"/>
      <c r="PYP6" s="631"/>
      <c r="PYQ6" s="632"/>
      <c r="PYR6" s="631"/>
      <c r="PYS6" s="632"/>
      <c r="PYT6" s="631"/>
      <c r="PYU6" s="632"/>
      <c r="PYV6" s="631"/>
      <c r="PYW6" s="632"/>
      <c r="PYX6" s="631"/>
      <c r="PYY6" s="632"/>
      <c r="PYZ6" s="631"/>
      <c r="PZA6" s="632"/>
      <c r="PZB6" s="631"/>
      <c r="PZC6" s="632"/>
      <c r="PZD6" s="631"/>
      <c r="PZE6" s="632"/>
      <c r="PZF6" s="631"/>
      <c r="PZG6" s="632"/>
      <c r="PZH6" s="631"/>
      <c r="PZI6" s="632"/>
      <c r="PZJ6" s="631"/>
      <c r="PZK6" s="632"/>
      <c r="PZL6" s="631"/>
      <c r="PZM6" s="632"/>
      <c r="PZN6" s="631"/>
      <c r="PZO6" s="632"/>
      <c r="PZP6" s="631"/>
      <c r="PZQ6" s="632"/>
      <c r="PZR6" s="631"/>
      <c r="PZS6" s="632"/>
      <c r="PZT6" s="631"/>
      <c r="PZU6" s="632"/>
      <c r="PZV6" s="631"/>
      <c r="PZW6" s="632"/>
      <c r="PZX6" s="631"/>
      <c r="PZY6" s="632"/>
      <c r="PZZ6" s="631"/>
      <c r="QAA6" s="632"/>
      <c r="QAB6" s="631"/>
      <c r="QAC6" s="632"/>
      <c r="QAD6" s="631"/>
      <c r="QAE6" s="632"/>
      <c r="QAF6" s="631"/>
      <c r="QAG6" s="632"/>
      <c r="QAH6" s="631"/>
      <c r="QAI6" s="632"/>
      <c r="QAJ6" s="631"/>
      <c r="QAK6" s="632"/>
      <c r="QAL6" s="631"/>
      <c r="QAM6" s="632"/>
      <c r="QAN6" s="631"/>
      <c r="QAO6" s="632"/>
      <c r="QAP6" s="631"/>
      <c r="QAQ6" s="632"/>
      <c r="QAR6" s="631"/>
      <c r="QAS6" s="632"/>
      <c r="QAT6" s="631"/>
      <c r="QAU6" s="632"/>
      <c r="QAV6" s="631"/>
      <c r="QAW6" s="632"/>
      <c r="QAX6" s="631"/>
      <c r="QAY6" s="632"/>
      <c r="QAZ6" s="631"/>
      <c r="QBA6" s="632"/>
      <c r="QBB6" s="631"/>
      <c r="QBC6" s="632"/>
      <c r="QBD6" s="631"/>
      <c r="QBE6" s="632"/>
      <c r="QBF6" s="631"/>
      <c r="QBG6" s="632"/>
      <c r="QBH6" s="631"/>
      <c r="QBI6" s="632"/>
      <c r="QBJ6" s="631"/>
      <c r="QBK6" s="632"/>
      <c r="QBL6" s="631"/>
      <c r="QBM6" s="632"/>
      <c r="QBN6" s="631"/>
      <c r="QBO6" s="632"/>
      <c r="QBP6" s="631"/>
      <c r="QBQ6" s="632"/>
      <c r="QBR6" s="631"/>
      <c r="QBS6" s="632"/>
      <c r="QBT6" s="631"/>
      <c r="QBU6" s="632"/>
      <c r="QBV6" s="631"/>
      <c r="QBW6" s="632"/>
      <c r="QBX6" s="631"/>
      <c r="QBY6" s="632"/>
      <c r="QBZ6" s="631"/>
      <c r="QCA6" s="632"/>
      <c r="QCB6" s="631"/>
      <c r="QCC6" s="632"/>
      <c r="QCD6" s="631"/>
      <c r="QCE6" s="632"/>
      <c r="QCF6" s="631"/>
      <c r="QCG6" s="632"/>
      <c r="QCH6" s="631"/>
      <c r="QCI6" s="632"/>
      <c r="QCJ6" s="631"/>
      <c r="QCK6" s="632"/>
      <c r="QCL6" s="631"/>
      <c r="QCM6" s="632"/>
      <c r="QCN6" s="631"/>
      <c r="QCO6" s="632"/>
      <c r="QCP6" s="631"/>
      <c r="QCQ6" s="632"/>
      <c r="QCR6" s="631"/>
      <c r="QCS6" s="632"/>
      <c r="QCT6" s="631"/>
      <c r="QCU6" s="632"/>
      <c r="QCV6" s="631"/>
      <c r="QCW6" s="632"/>
      <c r="QCX6" s="631"/>
      <c r="QCY6" s="632"/>
      <c r="QCZ6" s="631"/>
      <c r="QDA6" s="632"/>
      <c r="QDB6" s="631"/>
      <c r="QDC6" s="632"/>
      <c r="QDD6" s="631"/>
      <c r="QDE6" s="632"/>
      <c r="QDF6" s="631"/>
      <c r="QDG6" s="632"/>
      <c r="QDH6" s="631"/>
      <c r="QDI6" s="632"/>
      <c r="QDJ6" s="631"/>
      <c r="QDK6" s="632"/>
      <c r="QDL6" s="631"/>
      <c r="QDM6" s="632"/>
      <c r="QDN6" s="631"/>
      <c r="QDO6" s="632"/>
      <c r="QDP6" s="631"/>
      <c r="QDQ6" s="632"/>
      <c r="QDR6" s="631"/>
      <c r="QDS6" s="632"/>
      <c r="QDT6" s="631"/>
      <c r="QDU6" s="632"/>
      <c r="QDV6" s="631"/>
      <c r="QDW6" s="632"/>
      <c r="QDX6" s="631"/>
      <c r="QDY6" s="632"/>
      <c r="QDZ6" s="631"/>
      <c r="QEA6" s="632"/>
      <c r="QEB6" s="631"/>
      <c r="QEC6" s="632"/>
      <c r="QED6" s="631"/>
      <c r="QEE6" s="632"/>
      <c r="QEF6" s="631"/>
      <c r="QEG6" s="632"/>
      <c r="QEH6" s="631"/>
      <c r="QEI6" s="632"/>
      <c r="QEJ6" s="631"/>
      <c r="QEK6" s="632"/>
      <c r="QEL6" s="631"/>
      <c r="QEM6" s="632"/>
      <c r="QEN6" s="631"/>
      <c r="QEO6" s="632"/>
      <c r="QEP6" s="631"/>
      <c r="QEQ6" s="632"/>
      <c r="QER6" s="631"/>
      <c r="QES6" s="632"/>
      <c r="QET6" s="631"/>
      <c r="QEU6" s="632"/>
      <c r="QEV6" s="631"/>
      <c r="QEW6" s="632"/>
      <c r="QEX6" s="631"/>
      <c r="QEY6" s="632"/>
      <c r="QEZ6" s="631"/>
      <c r="QFA6" s="632"/>
      <c r="QFB6" s="631"/>
      <c r="QFC6" s="632"/>
      <c r="QFD6" s="631"/>
      <c r="QFE6" s="632"/>
      <c r="QFF6" s="631"/>
      <c r="QFG6" s="632"/>
      <c r="QFH6" s="631"/>
      <c r="QFI6" s="632"/>
      <c r="QFJ6" s="631"/>
      <c r="QFK6" s="632"/>
      <c r="QFL6" s="631"/>
      <c r="QFM6" s="632"/>
      <c r="QFN6" s="631"/>
      <c r="QFO6" s="632"/>
      <c r="QFP6" s="631"/>
      <c r="QFQ6" s="632"/>
      <c r="QFR6" s="631"/>
      <c r="QFS6" s="632"/>
      <c r="QFT6" s="631"/>
      <c r="QFU6" s="632"/>
      <c r="QFV6" s="631"/>
      <c r="QFW6" s="632"/>
      <c r="QFX6" s="631"/>
      <c r="QFY6" s="632"/>
      <c r="QFZ6" s="631"/>
      <c r="QGA6" s="632"/>
      <c r="QGB6" s="631"/>
      <c r="QGC6" s="632"/>
      <c r="QGD6" s="631"/>
      <c r="QGE6" s="632"/>
      <c r="QGF6" s="631"/>
      <c r="QGG6" s="632"/>
      <c r="QGH6" s="631"/>
      <c r="QGI6" s="632"/>
      <c r="QGJ6" s="631"/>
      <c r="QGK6" s="632"/>
      <c r="QGL6" s="631"/>
      <c r="QGM6" s="632"/>
      <c r="QGN6" s="631"/>
      <c r="QGO6" s="632"/>
      <c r="QGP6" s="631"/>
      <c r="QGQ6" s="632"/>
      <c r="QGR6" s="631"/>
      <c r="QGS6" s="632"/>
      <c r="QGT6" s="631"/>
      <c r="QGU6" s="632"/>
      <c r="QGV6" s="631"/>
      <c r="QGW6" s="632"/>
      <c r="QGX6" s="631"/>
      <c r="QGY6" s="632"/>
      <c r="QGZ6" s="631"/>
      <c r="QHA6" s="632"/>
      <c r="QHB6" s="631"/>
      <c r="QHC6" s="632"/>
      <c r="QHD6" s="631"/>
      <c r="QHE6" s="632"/>
      <c r="QHF6" s="631"/>
      <c r="QHG6" s="632"/>
      <c r="QHH6" s="631"/>
      <c r="QHI6" s="632"/>
      <c r="QHJ6" s="631"/>
      <c r="QHK6" s="632"/>
      <c r="QHL6" s="631"/>
      <c r="QHM6" s="632"/>
      <c r="QHN6" s="631"/>
      <c r="QHO6" s="632"/>
      <c r="QHP6" s="631"/>
      <c r="QHQ6" s="632"/>
      <c r="QHR6" s="631"/>
      <c r="QHS6" s="632"/>
      <c r="QHT6" s="631"/>
      <c r="QHU6" s="632"/>
      <c r="QHV6" s="631"/>
      <c r="QHW6" s="632"/>
      <c r="QHX6" s="631"/>
      <c r="QHY6" s="632"/>
      <c r="QHZ6" s="631"/>
      <c r="QIA6" s="632"/>
      <c r="QIB6" s="631"/>
      <c r="QIC6" s="632"/>
      <c r="QID6" s="631"/>
      <c r="QIE6" s="632"/>
      <c r="QIF6" s="631"/>
      <c r="QIG6" s="632"/>
      <c r="QIH6" s="631"/>
      <c r="QII6" s="632"/>
      <c r="QIJ6" s="631"/>
      <c r="QIK6" s="632"/>
      <c r="QIL6" s="631"/>
      <c r="QIM6" s="632"/>
      <c r="QIN6" s="631"/>
      <c r="QIO6" s="632"/>
      <c r="QIP6" s="631"/>
      <c r="QIQ6" s="632"/>
      <c r="QIR6" s="631"/>
      <c r="QIS6" s="632"/>
      <c r="QIT6" s="631"/>
      <c r="QIU6" s="632"/>
      <c r="QIV6" s="631"/>
      <c r="QIW6" s="632"/>
      <c r="QIX6" s="631"/>
      <c r="QIY6" s="632"/>
      <c r="QIZ6" s="631"/>
      <c r="QJA6" s="632"/>
      <c r="QJB6" s="631"/>
      <c r="QJC6" s="632"/>
      <c r="QJD6" s="631"/>
      <c r="QJE6" s="632"/>
      <c r="QJF6" s="631"/>
      <c r="QJG6" s="632"/>
      <c r="QJH6" s="631"/>
      <c r="QJI6" s="632"/>
      <c r="QJJ6" s="631"/>
      <c r="QJK6" s="632"/>
      <c r="QJL6" s="631"/>
      <c r="QJM6" s="632"/>
      <c r="QJN6" s="631"/>
      <c r="QJO6" s="632"/>
      <c r="QJP6" s="631"/>
      <c r="QJQ6" s="632"/>
      <c r="QJR6" s="631"/>
      <c r="QJS6" s="632"/>
      <c r="QJT6" s="631"/>
      <c r="QJU6" s="632"/>
      <c r="QJV6" s="631"/>
      <c r="QJW6" s="632"/>
      <c r="QJX6" s="631"/>
      <c r="QJY6" s="632"/>
      <c r="QJZ6" s="631"/>
      <c r="QKA6" s="632"/>
      <c r="QKB6" s="631"/>
      <c r="QKC6" s="632"/>
      <c r="QKD6" s="631"/>
      <c r="QKE6" s="632"/>
      <c r="QKF6" s="631"/>
      <c r="QKG6" s="632"/>
      <c r="QKH6" s="631"/>
      <c r="QKI6" s="632"/>
      <c r="QKJ6" s="631"/>
      <c r="QKK6" s="632"/>
      <c r="QKL6" s="631"/>
      <c r="QKM6" s="632"/>
      <c r="QKN6" s="631"/>
      <c r="QKO6" s="632"/>
      <c r="QKP6" s="631"/>
      <c r="QKQ6" s="632"/>
      <c r="QKR6" s="631"/>
      <c r="QKS6" s="632"/>
      <c r="QKT6" s="631"/>
      <c r="QKU6" s="632"/>
      <c r="QKV6" s="631"/>
      <c r="QKW6" s="632"/>
      <c r="QKX6" s="631"/>
      <c r="QKY6" s="632"/>
      <c r="QKZ6" s="631"/>
      <c r="QLA6" s="632"/>
      <c r="QLB6" s="631"/>
      <c r="QLC6" s="632"/>
      <c r="QLD6" s="631"/>
      <c r="QLE6" s="632"/>
      <c r="QLF6" s="631"/>
      <c r="QLG6" s="632"/>
      <c r="QLH6" s="631"/>
      <c r="QLI6" s="632"/>
      <c r="QLJ6" s="631"/>
      <c r="QLK6" s="632"/>
      <c r="QLL6" s="631"/>
      <c r="QLM6" s="632"/>
      <c r="QLN6" s="631"/>
      <c r="QLO6" s="632"/>
      <c r="QLP6" s="631"/>
      <c r="QLQ6" s="632"/>
      <c r="QLR6" s="631"/>
      <c r="QLS6" s="632"/>
      <c r="QLT6" s="631"/>
      <c r="QLU6" s="632"/>
      <c r="QLV6" s="631"/>
      <c r="QLW6" s="632"/>
      <c r="QLX6" s="631"/>
      <c r="QLY6" s="632"/>
      <c r="QLZ6" s="631"/>
      <c r="QMA6" s="632"/>
      <c r="QMB6" s="631"/>
      <c r="QMC6" s="632"/>
      <c r="QMD6" s="631"/>
      <c r="QME6" s="632"/>
      <c r="QMF6" s="631"/>
      <c r="QMG6" s="632"/>
      <c r="QMH6" s="631"/>
      <c r="QMI6" s="632"/>
      <c r="QMJ6" s="631"/>
      <c r="QMK6" s="632"/>
      <c r="QML6" s="631"/>
      <c r="QMM6" s="632"/>
      <c r="QMN6" s="631"/>
      <c r="QMO6" s="632"/>
      <c r="QMP6" s="631"/>
      <c r="QMQ6" s="632"/>
      <c r="QMR6" s="631"/>
      <c r="QMS6" s="632"/>
      <c r="QMT6" s="631"/>
      <c r="QMU6" s="632"/>
      <c r="QMV6" s="631"/>
      <c r="QMW6" s="632"/>
      <c r="QMX6" s="631"/>
      <c r="QMY6" s="632"/>
      <c r="QMZ6" s="631"/>
      <c r="QNA6" s="632"/>
      <c r="QNB6" s="631"/>
      <c r="QNC6" s="632"/>
      <c r="QND6" s="631"/>
      <c r="QNE6" s="632"/>
      <c r="QNF6" s="631"/>
      <c r="QNG6" s="632"/>
      <c r="QNH6" s="631"/>
      <c r="QNI6" s="632"/>
      <c r="QNJ6" s="631"/>
      <c r="QNK6" s="632"/>
      <c r="QNL6" s="631"/>
      <c r="QNM6" s="632"/>
      <c r="QNN6" s="631"/>
      <c r="QNO6" s="632"/>
      <c r="QNP6" s="631"/>
      <c r="QNQ6" s="632"/>
      <c r="QNR6" s="631"/>
      <c r="QNS6" s="632"/>
      <c r="QNT6" s="631"/>
      <c r="QNU6" s="632"/>
      <c r="QNV6" s="631"/>
      <c r="QNW6" s="632"/>
      <c r="QNX6" s="631"/>
      <c r="QNY6" s="632"/>
      <c r="QNZ6" s="631"/>
      <c r="QOA6" s="632"/>
      <c r="QOB6" s="631"/>
      <c r="QOC6" s="632"/>
      <c r="QOD6" s="631"/>
      <c r="QOE6" s="632"/>
      <c r="QOF6" s="631"/>
      <c r="QOG6" s="632"/>
      <c r="QOH6" s="631"/>
      <c r="QOI6" s="632"/>
      <c r="QOJ6" s="631"/>
      <c r="QOK6" s="632"/>
      <c r="QOL6" s="631"/>
      <c r="QOM6" s="632"/>
      <c r="QON6" s="631"/>
      <c r="QOO6" s="632"/>
      <c r="QOP6" s="631"/>
      <c r="QOQ6" s="632"/>
      <c r="QOR6" s="631"/>
      <c r="QOS6" s="632"/>
      <c r="QOT6" s="631"/>
      <c r="QOU6" s="632"/>
      <c r="QOV6" s="631"/>
      <c r="QOW6" s="632"/>
      <c r="QOX6" s="631"/>
      <c r="QOY6" s="632"/>
      <c r="QOZ6" s="631"/>
      <c r="QPA6" s="632"/>
      <c r="QPB6" s="631"/>
      <c r="QPC6" s="632"/>
      <c r="QPD6" s="631"/>
      <c r="QPE6" s="632"/>
      <c r="QPF6" s="631"/>
      <c r="QPG6" s="632"/>
      <c r="QPH6" s="631"/>
      <c r="QPI6" s="632"/>
      <c r="QPJ6" s="631"/>
      <c r="QPK6" s="632"/>
      <c r="QPL6" s="631"/>
      <c r="QPM6" s="632"/>
      <c r="QPN6" s="631"/>
      <c r="QPO6" s="632"/>
      <c r="QPP6" s="631"/>
      <c r="QPQ6" s="632"/>
      <c r="QPR6" s="631"/>
      <c r="QPS6" s="632"/>
      <c r="QPT6" s="631"/>
      <c r="QPU6" s="632"/>
      <c r="QPV6" s="631"/>
      <c r="QPW6" s="632"/>
      <c r="QPX6" s="631"/>
      <c r="QPY6" s="632"/>
      <c r="QPZ6" s="631"/>
      <c r="QQA6" s="632"/>
      <c r="QQB6" s="631"/>
      <c r="QQC6" s="632"/>
      <c r="QQD6" s="631"/>
      <c r="QQE6" s="632"/>
      <c r="QQF6" s="631"/>
      <c r="QQG6" s="632"/>
      <c r="QQH6" s="631"/>
      <c r="QQI6" s="632"/>
      <c r="QQJ6" s="631"/>
      <c r="QQK6" s="632"/>
      <c r="QQL6" s="631"/>
      <c r="QQM6" s="632"/>
      <c r="QQN6" s="631"/>
      <c r="QQO6" s="632"/>
      <c r="QQP6" s="631"/>
      <c r="QQQ6" s="632"/>
      <c r="QQR6" s="631"/>
      <c r="QQS6" s="632"/>
      <c r="QQT6" s="631"/>
      <c r="QQU6" s="632"/>
      <c r="QQV6" s="631"/>
      <c r="QQW6" s="632"/>
      <c r="QQX6" s="631"/>
      <c r="QQY6" s="632"/>
      <c r="QQZ6" s="631"/>
      <c r="QRA6" s="632"/>
      <c r="QRB6" s="631"/>
      <c r="QRC6" s="632"/>
      <c r="QRD6" s="631"/>
      <c r="QRE6" s="632"/>
      <c r="QRF6" s="631"/>
      <c r="QRG6" s="632"/>
      <c r="QRH6" s="631"/>
      <c r="QRI6" s="632"/>
      <c r="QRJ6" s="631"/>
      <c r="QRK6" s="632"/>
      <c r="QRL6" s="631"/>
      <c r="QRM6" s="632"/>
      <c r="QRN6" s="631"/>
      <c r="QRO6" s="632"/>
      <c r="QRP6" s="631"/>
      <c r="QRQ6" s="632"/>
      <c r="QRR6" s="631"/>
      <c r="QRS6" s="632"/>
      <c r="QRT6" s="631"/>
      <c r="QRU6" s="632"/>
      <c r="QRV6" s="631"/>
      <c r="QRW6" s="632"/>
      <c r="QRX6" s="631"/>
      <c r="QRY6" s="632"/>
      <c r="QRZ6" s="631"/>
      <c r="QSA6" s="632"/>
      <c r="QSB6" s="631"/>
      <c r="QSC6" s="632"/>
      <c r="QSD6" s="631"/>
      <c r="QSE6" s="632"/>
      <c r="QSF6" s="631"/>
      <c r="QSG6" s="632"/>
      <c r="QSH6" s="631"/>
      <c r="QSI6" s="632"/>
      <c r="QSJ6" s="631"/>
      <c r="QSK6" s="632"/>
      <c r="QSL6" s="631"/>
      <c r="QSM6" s="632"/>
      <c r="QSN6" s="631"/>
      <c r="QSO6" s="632"/>
      <c r="QSP6" s="631"/>
      <c r="QSQ6" s="632"/>
      <c r="QSR6" s="631"/>
      <c r="QSS6" s="632"/>
      <c r="QST6" s="631"/>
      <c r="QSU6" s="632"/>
      <c r="QSV6" s="631"/>
      <c r="QSW6" s="632"/>
      <c r="QSX6" s="631"/>
      <c r="QSY6" s="632"/>
      <c r="QSZ6" s="631"/>
      <c r="QTA6" s="632"/>
      <c r="QTB6" s="631"/>
      <c r="QTC6" s="632"/>
      <c r="QTD6" s="631"/>
      <c r="QTE6" s="632"/>
      <c r="QTF6" s="631"/>
      <c r="QTG6" s="632"/>
      <c r="QTH6" s="631"/>
      <c r="QTI6" s="632"/>
      <c r="QTJ6" s="631"/>
      <c r="QTK6" s="632"/>
      <c r="QTL6" s="631"/>
      <c r="QTM6" s="632"/>
      <c r="QTN6" s="631"/>
      <c r="QTO6" s="632"/>
      <c r="QTP6" s="631"/>
      <c r="QTQ6" s="632"/>
      <c r="QTR6" s="631"/>
      <c r="QTS6" s="632"/>
      <c r="QTT6" s="631"/>
      <c r="QTU6" s="632"/>
      <c r="QTV6" s="631"/>
      <c r="QTW6" s="632"/>
      <c r="QTX6" s="631"/>
      <c r="QTY6" s="632"/>
      <c r="QTZ6" s="631"/>
      <c r="QUA6" s="632"/>
      <c r="QUB6" s="631"/>
      <c r="QUC6" s="632"/>
      <c r="QUD6" s="631"/>
      <c r="QUE6" s="632"/>
      <c r="QUF6" s="631"/>
      <c r="QUG6" s="632"/>
      <c r="QUH6" s="631"/>
      <c r="QUI6" s="632"/>
      <c r="QUJ6" s="631"/>
      <c r="QUK6" s="632"/>
      <c r="QUL6" s="631"/>
      <c r="QUM6" s="632"/>
      <c r="QUN6" s="631"/>
      <c r="QUO6" s="632"/>
      <c r="QUP6" s="631"/>
      <c r="QUQ6" s="632"/>
      <c r="QUR6" s="631"/>
      <c r="QUS6" s="632"/>
      <c r="QUT6" s="631"/>
      <c r="QUU6" s="632"/>
      <c r="QUV6" s="631"/>
      <c r="QUW6" s="632"/>
      <c r="QUX6" s="631"/>
      <c r="QUY6" s="632"/>
      <c r="QUZ6" s="631"/>
      <c r="QVA6" s="632"/>
      <c r="QVB6" s="631"/>
      <c r="QVC6" s="632"/>
      <c r="QVD6" s="631"/>
      <c r="QVE6" s="632"/>
      <c r="QVF6" s="631"/>
      <c r="QVG6" s="632"/>
      <c r="QVH6" s="631"/>
      <c r="QVI6" s="632"/>
      <c r="QVJ6" s="631"/>
      <c r="QVK6" s="632"/>
      <c r="QVL6" s="631"/>
      <c r="QVM6" s="632"/>
      <c r="QVN6" s="631"/>
      <c r="QVO6" s="632"/>
      <c r="QVP6" s="631"/>
      <c r="QVQ6" s="632"/>
      <c r="QVR6" s="631"/>
      <c r="QVS6" s="632"/>
      <c r="QVT6" s="631"/>
      <c r="QVU6" s="632"/>
      <c r="QVV6" s="631"/>
      <c r="QVW6" s="632"/>
      <c r="QVX6" s="631"/>
      <c r="QVY6" s="632"/>
      <c r="QVZ6" s="631"/>
      <c r="QWA6" s="632"/>
      <c r="QWB6" s="631"/>
      <c r="QWC6" s="632"/>
      <c r="QWD6" s="631"/>
      <c r="QWE6" s="632"/>
      <c r="QWF6" s="631"/>
      <c r="QWG6" s="632"/>
      <c r="QWH6" s="631"/>
      <c r="QWI6" s="632"/>
      <c r="QWJ6" s="631"/>
      <c r="QWK6" s="632"/>
      <c r="QWL6" s="631"/>
      <c r="QWM6" s="632"/>
      <c r="QWN6" s="631"/>
      <c r="QWO6" s="632"/>
      <c r="QWP6" s="631"/>
      <c r="QWQ6" s="632"/>
      <c r="QWR6" s="631"/>
      <c r="QWS6" s="632"/>
      <c r="QWT6" s="631"/>
      <c r="QWU6" s="632"/>
      <c r="QWV6" s="631"/>
      <c r="QWW6" s="632"/>
      <c r="QWX6" s="631"/>
      <c r="QWY6" s="632"/>
      <c r="QWZ6" s="631"/>
      <c r="QXA6" s="632"/>
      <c r="QXB6" s="631"/>
      <c r="QXC6" s="632"/>
      <c r="QXD6" s="631"/>
      <c r="QXE6" s="632"/>
      <c r="QXF6" s="631"/>
      <c r="QXG6" s="632"/>
      <c r="QXH6" s="631"/>
      <c r="QXI6" s="632"/>
      <c r="QXJ6" s="631"/>
      <c r="QXK6" s="632"/>
      <c r="QXL6" s="631"/>
      <c r="QXM6" s="632"/>
      <c r="QXN6" s="631"/>
      <c r="QXO6" s="632"/>
      <c r="QXP6" s="631"/>
      <c r="QXQ6" s="632"/>
      <c r="QXR6" s="631"/>
      <c r="QXS6" s="632"/>
      <c r="QXT6" s="631"/>
      <c r="QXU6" s="632"/>
      <c r="QXV6" s="631"/>
      <c r="QXW6" s="632"/>
      <c r="QXX6" s="631"/>
      <c r="QXY6" s="632"/>
      <c r="QXZ6" s="631"/>
      <c r="QYA6" s="632"/>
      <c r="QYB6" s="631"/>
      <c r="QYC6" s="632"/>
      <c r="QYD6" s="631"/>
      <c r="QYE6" s="632"/>
      <c r="QYF6" s="631"/>
      <c r="QYG6" s="632"/>
      <c r="QYH6" s="631"/>
      <c r="QYI6" s="632"/>
      <c r="QYJ6" s="631"/>
      <c r="QYK6" s="632"/>
      <c r="QYL6" s="631"/>
      <c r="QYM6" s="632"/>
      <c r="QYN6" s="631"/>
      <c r="QYO6" s="632"/>
      <c r="QYP6" s="631"/>
      <c r="QYQ6" s="632"/>
      <c r="QYR6" s="631"/>
      <c r="QYS6" s="632"/>
      <c r="QYT6" s="631"/>
      <c r="QYU6" s="632"/>
      <c r="QYV6" s="631"/>
      <c r="QYW6" s="632"/>
      <c r="QYX6" s="631"/>
      <c r="QYY6" s="632"/>
      <c r="QYZ6" s="631"/>
      <c r="QZA6" s="632"/>
      <c r="QZB6" s="631"/>
      <c r="QZC6" s="632"/>
      <c r="QZD6" s="631"/>
      <c r="QZE6" s="632"/>
      <c r="QZF6" s="631"/>
      <c r="QZG6" s="632"/>
      <c r="QZH6" s="631"/>
      <c r="QZI6" s="632"/>
      <c r="QZJ6" s="631"/>
      <c r="QZK6" s="632"/>
      <c r="QZL6" s="631"/>
      <c r="QZM6" s="632"/>
      <c r="QZN6" s="631"/>
      <c r="QZO6" s="632"/>
      <c r="QZP6" s="631"/>
      <c r="QZQ6" s="632"/>
      <c r="QZR6" s="631"/>
      <c r="QZS6" s="632"/>
      <c r="QZT6" s="631"/>
      <c r="QZU6" s="632"/>
      <c r="QZV6" s="631"/>
      <c r="QZW6" s="632"/>
      <c r="QZX6" s="631"/>
      <c r="QZY6" s="632"/>
      <c r="QZZ6" s="631"/>
      <c r="RAA6" s="632"/>
      <c r="RAB6" s="631"/>
      <c r="RAC6" s="632"/>
      <c r="RAD6" s="631"/>
      <c r="RAE6" s="632"/>
      <c r="RAF6" s="631"/>
      <c r="RAG6" s="632"/>
      <c r="RAH6" s="631"/>
      <c r="RAI6" s="632"/>
      <c r="RAJ6" s="631"/>
      <c r="RAK6" s="632"/>
      <c r="RAL6" s="631"/>
      <c r="RAM6" s="632"/>
      <c r="RAN6" s="631"/>
      <c r="RAO6" s="632"/>
      <c r="RAP6" s="631"/>
      <c r="RAQ6" s="632"/>
      <c r="RAR6" s="631"/>
      <c r="RAS6" s="632"/>
      <c r="RAT6" s="631"/>
      <c r="RAU6" s="632"/>
      <c r="RAV6" s="631"/>
      <c r="RAW6" s="632"/>
      <c r="RAX6" s="631"/>
      <c r="RAY6" s="632"/>
      <c r="RAZ6" s="631"/>
      <c r="RBA6" s="632"/>
      <c r="RBB6" s="631"/>
      <c r="RBC6" s="632"/>
      <c r="RBD6" s="631"/>
      <c r="RBE6" s="632"/>
      <c r="RBF6" s="631"/>
      <c r="RBG6" s="632"/>
      <c r="RBH6" s="631"/>
      <c r="RBI6" s="632"/>
      <c r="RBJ6" s="631"/>
      <c r="RBK6" s="632"/>
      <c r="RBL6" s="631"/>
      <c r="RBM6" s="632"/>
      <c r="RBN6" s="631"/>
      <c r="RBO6" s="632"/>
      <c r="RBP6" s="631"/>
      <c r="RBQ6" s="632"/>
      <c r="RBR6" s="631"/>
      <c r="RBS6" s="632"/>
      <c r="RBT6" s="631"/>
      <c r="RBU6" s="632"/>
      <c r="RBV6" s="631"/>
      <c r="RBW6" s="632"/>
      <c r="RBX6" s="631"/>
      <c r="RBY6" s="632"/>
      <c r="RBZ6" s="631"/>
      <c r="RCA6" s="632"/>
      <c r="RCB6" s="631"/>
      <c r="RCC6" s="632"/>
      <c r="RCD6" s="631"/>
      <c r="RCE6" s="632"/>
      <c r="RCF6" s="631"/>
      <c r="RCG6" s="632"/>
      <c r="RCH6" s="631"/>
      <c r="RCI6" s="632"/>
      <c r="RCJ6" s="631"/>
      <c r="RCK6" s="632"/>
      <c r="RCL6" s="631"/>
      <c r="RCM6" s="632"/>
      <c r="RCN6" s="631"/>
      <c r="RCO6" s="632"/>
      <c r="RCP6" s="631"/>
      <c r="RCQ6" s="632"/>
      <c r="RCR6" s="631"/>
      <c r="RCS6" s="632"/>
      <c r="RCT6" s="631"/>
      <c r="RCU6" s="632"/>
      <c r="RCV6" s="631"/>
      <c r="RCW6" s="632"/>
      <c r="RCX6" s="631"/>
      <c r="RCY6" s="632"/>
      <c r="RCZ6" s="631"/>
      <c r="RDA6" s="632"/>
      <c r="RDB6" s="631"/>
      <c r="RDC6" s="632"/>
      <c r="RDD6" s="631"/>
      <c r="RDE6" s="632"/>
      <c r="RDF6" s="631"/>
      <c r="RDG6" s="632"/>
      <c r="RDH6" s="631"/>
      <c r="RDI6" s="632"/>
      <c r="RDJ6" s="631"/>
      <c r="RDK6" s="632"/>
      <c r="RDL6" s="631"/>
      <c r="RDM6" s="632"/>
      <c r="RDN6" s="631"/>
      <c r="RDO6" s="632"/>
      <c r="RDP6" s="631"/>
      <c r="RDQ6" s="632"/>
      <c r="RDR6" s="631"/>
      <c r="RDS6" s="632"/>
      <c r="RDT6" s="631"/>
      <c r="RDU6" s="632"/>
      <c r="RDV6" s="631"/>
      <c r="RDW6" s="632"/>
      <c r="RDX6" s="631"/>
      <c r="RDY6" s="632"/>
      <c r="RDZ6" s="631"/>
      <c r="REA6" s="632"/>
      <c r="REB6" s="631"/>
      <c r="REC6" s="632"/>
      <c r="RED6" s="631"/>
      <c r="REE6" s="632"/>
      <c r="REF6" s="631"/>
      <c r="REG6" s="632"/>
      <c r="REH6" s="631"/>
      <c r="REI6" s="632"/>
      <c r="REJ6" s="631"/>
      <c r="REK6" s="632"/>
      <c r="REL6" s="631"/>
      <c r="REM6" s="632"/>
      <c r="REN6" s="631"/>
      <c r="REO6" s="632"/>
      <c r="REP6" s="631"/>
      <c r="REQ6" s="632"/>
      <c r="RER6" s="631"/>
      <c r="RES6" s="632"/>
      <c r="RET6" s="631"/>
      <c r="REU6" s="632"/>
      <c r="REV6" s="631"/>
      <c r="REW6" s="632"/>
      <c r="REX6" s="631"/>
      <c r="REY6" s="632"/>
      <c r="REZ6" s="631"/>
      <c r="RFA6" s="632"/>
      <c r="RFB6" s="631"/>
      <c r="RFC6" s="632"/>
      <c r="RFD6" s="631"/>
      <c r="RFE6" s="632"/>
      <c r="RFF6" s="631"/>
      <c r="RFG6" s="632"/>
      <c r="RFH6" s="631"/>
      <c r="RFI6" s="632"/>
      <c r="RFJ6" s="631"/>
      <c r="RFK6" s="632"/>
      <c r="RFL6" s="631"/>
      <c r="RFM6" s="632"/>
      <c r="RFN6" s="631"/>
      <c r="RFO6" s="632"/>
      <c r="RFP6" s="631"/>
      <c r="RFQ6" s="632"/>
      <c r="RFR6" s="631"/>
      <c r="RFS6" s="632"/>
      <c r="RFT6" s="631"/>
      <c r="RFU6" s="632"/>
      <c r="RFV6" s="631"/>
      <c r="RFW6" s="632"/>
      <c r="RFX6" s="631"/>
      <c r="RFY6" s="632"/>
      <c r="RFZ6" s="631"/>
      <c r="RGA6" s="632"/>
      <c r="RGB6" s="631"/>
      <c r="RGC6" s="632"/>
      <c r="RGD6" s="631"/>
      <c r="RGE6" s="632"/>
      <c r="RGF6" s="631"/>
      <c r="RGG6" s="632"/>
      <c r="RGH6" s="631"/>
      <c r="RGI6" s="632"/>
      <c r="RGJ6" s="631"/>
      <c r="RGK6" s="632"/>
      <c r="RGL6" s="631"/>
      <c r="RGM6" s="632"/>
      <c r="RGN6" s="631"/>
      <c r="RGO6" s="632"/>
      <c r="RGP6" s="631"/>
      <c r="RGQ6" s="632"/>
      <c r="RGR6" s="631"/>
      <c r="RGS6" s="632"/>
      <c r="RGT6" s="631"/>
      <c r="RGU6" s="632"/>
      <c r="RGV6" s="631"/>
      <c r="RGW6" s="632"/>
      <c r="RGX6" s="631"/>
      <c r="RGY6" s="632"/>
      <c r="RGZ6" s="631"/>
      <c r="RHA6" s="632"/>
      <c r="RHB6" s="631"/>
      <c r="RHC6" s="632"/>
      <c r="RHD6" s="631"/>
      <c r="RHE6" s="632"/>
      <c r="RHF6" s="631"/>
      <c r="RHG6" s="632"/>
      <c r="RHH6" s="631"/>
      <c r="RHI6" s="632"/>
      <c r="RHJ6" s="631"/>
      <c r="RHK6" s="632"/>
      <c r="RHL6" s="631"/>
      <c r="RHM6" s="632"/>
      <c r="RHN6" s="631"/>
      <c r="RHO6" s="632"/>
      <c r="RHP6" s="631"/>
      <c r="RHQ6" s="632"/>
      <c r="RHR6" s="631"/>
      <c r="RHS6" s="632"/>
      <c r="RHT6" s="631"/>
      <c r="RHU6" s="632"/>
      <c r="RHV6" s="631"/>
      <c r="RHW6" s="632"/>
      <c r="RHX6" s="631"/>
      <c r="RHY6" s="632"/>
      <c r="RHZ6" s="631"/>
      <c r="RIA6" s="632"/>
      <c r="RIB6" s="631"/>
      <c r="RIC6" s="632"/>
      <c r="RID6" s="631"/>
      <c r="RIE6" s="632"/>
      <c r="RIF6" s="631"/>
      <c r="RIG6" s="632"/>
      <c r="RIH6" s="631"/>
      <c r="RII6" s="632"/>
      <c r="RIJ6" s="631"/>
      <c r="RIK6" s="632"/>
      <c r="RIL6" s="631"/>
      <c r="RIM6" s="632"/>
      <c r="RIN6" s="631"/>
      <c r="RIO6" s="632"/>
      <c r="RIP6" s="631"/>
      <c r="RIQ6" s="632"/>
      <c r="RIR6" s="631"/>
      <c r="RIS6" s="632"/>
      <c r="RIT6" s="631"/>
      <c r="RIU6" s="632"/>
      <c r="RIV6" s="631"/>
      <c r="RIW6" s="632"/>
      <c r="RIX6" s="631"/>
      <c r="RIY6" s="632"/>
      <c r="RIZ6" s="631"/>
      <c r="RJA6" s="632"/>
      <c r="RJB6" s="631"/>
      <c r="RJC6" s="632"/>
      <c r="RJD6" s="631"/>
      <c r="RJE6" s="632"/>
      <c r="RJF6" s="631"/>
      <c r="RJG6" s="632"/>
      <c r="RJH6" s="631"/>
      <c r="RJI6" s="632"/>
      <c r="RJJ6" s="631"/>
      <c r="RJK6" s="632"/>
      <c r="RJL6" s="631"/>
      <c r="RJM6" s="632"/>
      <c r="RJN6" s="631"/>
      <c r="RJO6" s="632"/>
      <c r="RJP6" s="631"/>
      <c r="RJQ6" s="632"/>
      <c r="RJR6" s="631"/>
      <c r="RJS6" s="632"/>
      <c r="RJT6" s="631"/>
      <c r="RJU6" s="632"/>
      <c r="RJV6" s="631"/>
      <c r="RJW6" s="632"/>
      <c r="RJX6" s="631"/>
      <c r="RJY6" s="632"/>
      <c r="RJZ6" s="631"/>
      <c r="RKA6" s="632"/>
      <c r="RKB6" s="631"/>
      <c r="RKC6" s="632"/>
      <c r="RKD6" s="631"/>
      <c r="RKE6" s="632"/>
      <c r="RKF6" s="631"/>
      <c r="RKG6" s="632"/>
      <c r="RKH6" s="631"/>
      <c r="RKI6" s="632"/>
      <c r="RKJ6" s="631"/>
      <c r="RKK6" s="632"/>
      <c r="RKL6" s="631"/>
      <c r="RKM6" s="632"/>
      <c r="RKN6" s="631"/>
      <c r="RKO6" s="632"/>
      <c r="RKP6" s="631"/>
      <c r="RKQ6" s="632"/>
      <c r="RKR6" s="631"/>
      <c r="RKS6" s="632"/>
      <c r="RKT6" s="631"/>
      <c r="RKU6" s="632"/>
      <c r="RKV6" s="631"/>
      <c r="RKW6" s="632"/>
      <c r="RKX6" s="631"/>
      <c r="RKY6" s="632"/>
      <c r="RKZ6" s="631"/>
      <c r="RLA6" s="632"/>
      <c r="RLB6" s="631"/>
      <c r="RLC6" s="632"/>
      <c r="RLD6" s="631"/>
      <c r="RLE6" s="632"/>
      <c r="RLF6" s="631"/>
      <c r="RLG6" s="632"/>
      <c r="RLH6" s="631"/>
      <c r="RLI6" s="632"/>
      <c r="RLJ6" s="631"/>
      <c r="RLK6" s="632"/>
      <c r="RLL6" s="631"/>
      <c r="RLM6" s="632"/>
      <c r="RLN6" s="631"/>
      <c r="RLO6" s="632"/>
      <c r="RLP6" s="631"/>
      <c r="RLQ6" s="632"/>
      <c r="RLR6" s="631"/>
      <c r="RLS6" s="632"/>
      <c r="RLT6" s="631"/>
      <c r="RLU6" s="632"/>
      <c r="RLV6" s="631"/>
      <c r="RLW6" s="632"/>
      <c r="RLX6" s="631"/>
      <c r="RLY6" s="632"/>
      <c r="RLZ6" s="631"/>
      <c r="RMA6" s="632"/>
      <c r="RMB6" s="631"/>
      <c r="RMC6" s="632"/>
      <c r="RMD6" s="631"/>
      <c r="RME6" s="632"/>
      <c r="RMF6" s="631"/>
      <c r="RMG6" s="632"/>
      <c r="RMH6" s="631"/>
      <c r="RMI6" s="632"/>
      <c r="RMJ6" s="631"/>
      <c r="RMK6" s="632"/>
      <c r="RML6" s="631"/>
      <c r="RMM6" s="632"/>
      <c r="RMN6" s="631"/>
      <c r="RMO6" s="632"/>
      <c r="RMP6" s="631"/>
      <c r="RMQ6" s="632"/>
      <c r="RMR6" s="631"/>
      <c r="RMS6" s="632"/>
      <c r="RMT6" s="631"/>
      <c r="RMU6" s="632"/>
      <c r="RMV6" s="631"/>
      <c r="RMW6" s="632"/>
      <c r="RMX6" s="631"/>
      <c r="RMY6" s="632"/>
      <c r="RMZ6" s="631"/>
      <c r="RNA6" s="632"/>
      <c r="RNB6" s="631"/>
      <c r="RNC6" s="632"/>
      <c r="RND6" s="631"/>
      <c r="RNE6" s="632"/>
      <c r="RNF6" s="631"/>
      <c r="RNG6" s="632"/>
      <c r="RNH6" s="631"/>
      <c r="RNI6" s="632"/>
      <c r="RNJ6" s="631"/>
      <c r="RNK6" s="632"/>
      <c r="RNL6" s="631"/>
      <c r="RNM6" s="632"/>
      <c r="RNN6" s="631"/>
      <c r="RNO6" s="632"/>
      <c r="RNP6" s="631"/>
      <c r="RNQ6" s="632"/>
      <c r="RNR6" s="631"/>
      <c r="RNS6" s="632"/>
      <c r="RNT6" s="631"/>
      <c r="RNU6" s="632"/>
      <c r="RNV6" s="631"/>
      <c r="RNW6" s="632"/>
      <c r="RNX6" s="631"/>
      <c r="RNY6" s="632"/>
      <c r="RNZ6" s="631"/>
      <c r="ROA6" s="632"/>
      <c r="ROB6" s="631"/>
      <c r="ROC6" s="632"/>
      <c r="ROD6" s="631"/>
      <c r="ROE6" s="632"/>
      <c r="ROF6" s="631"/>
      <c r="ROG6" s="632"/>
      <c r="ROH6" s="631"/>
      <c r="ROI6" s="632"/>
      <c r="ROJ6" s="631"/>
      <c r="ROK6" s="632"/>
      <c r="ROL6" s="631"/>
      <c r="ROM6" s="632"/>
      <c r="RON6" s="631"/>
      <c r="ROO6" s="632"/>
      <c r="ROP6" s="631"/>
      <c r="ROQ6" s="632"/>
      <c r="ROR6" s="631"/>
      <c r="ROS6" s="632"/>
      <c r="ROT6" s="631"/>
      <c r="ROU6" s="632"/>
      <c r="ROV6" s="631"/>
      <c r="ROW6" s="632"/>
      <c r="ROX6" s="631"/>
      <c r="ROY6" s="632"/>
      <c r="ROZ6" s="631"/>
      <c r="RPA6" s="632"/>
      <c r="RPB6" s="631"/>
      <c r="RPC6" s="632"/>
      <c r="RPD6" s="631"/>
      <c r="RPE6" s="632"/>
      <c r="RPF6" s="631"/>
      <c r="RPG6" s="632"/>
      <c r="RPH6" s="631"/>
      <c r="RPI6" s="632"/>
      <c r="RPJ6" s="631"/>
      <c r="RPK6" s="632"/>
      <c r="RPL6" s="631"/>
      <c r="RPM6" s="632"/>
      <c r="RPN6" s="631"/>
      <c r="RPO6" s="632"/>
      <c r="RPP6" s="631"/>
      <c r="RPQ6" s="632"/>
      <c r="RPR6" s="631"/>
      <c r="RPS6" s="632"/>
      <c r="RPT6" s="631"/>
      <c r="RPU6" s="632"/>
      <c r="RPV6" s="631"/>
      <c r="RPW6" s="632"/>
      <c r="RPX6" s="631"/>
      <c r="RPY6" s="632"/>
      <c r="RPZ6" s="631"/>
      <c r="RQA6" s="632"/>
      <c r="RQB6" s="631"/>
      <c r="RQC6" s="632"/>
      <c r="RQD6" s="631"/>
      <c r="RQE6" s="632"/>
      <c r="RQF6" s="631"/>
      <c r="RQG6" s="632"/>
      <c r="RQH6" s="631"/>
      <c r="RQI6" s="632"/>
      <c r="RQJ6" s="631"/>
      <c r="RQK6" s="632"/>
      <c r="RQL6" s="631"/>
      <c r="RQM6" s="632"/>
      <c r="RQN6" s="631"/>
      <c r="RQO6" s="632"/>
      <c r="RQP6" s="631"/>
      <c r="RQQ6" s="632"/>
      <c r="RQR6" s="631"/>
      <c r="RQS6" s="632"/>
      <c r="RQT6" s="631"/>
      <c r="RQU6" s="632"/>
      <c r="RQV6" s="631"/>
      <c r="RQW6" s="632"/>
      <c r="RQX6" s="631"/>
      <c r="RQY6" s="632"/>
      <c r="RQZ6" s="631"/>
      <c r="RRA6" s="632"/>
      <c r="RRB6" s="631"/>
      <c r="RRC6" s="632"/>
      <c r="RRD6" s="631"/>
      <c r="RRE6" s="632"/>
      <c r="RRF6" s="631"/>
      <c r="RRG6" s="632"/>
      <c r="RRH6" s="631"/>
      <c r="RRI6" s="632"/>
      <c r="RRJ6" s="631"/>
      <c r="RRK6" s="632"/>
      <c r="RRL6" s="631"/>
      <c r="RRM6" s="632"/>
      <c r="RRN6" s="631"/>
      <c r="RRO6" s="632"/>
      <c r="RRP6" s="631"/>
      <c r="RRQ6" s="632"/>
      <c r="RRR6" s="631"/>
      <c r="RRS6" s="632"/>
      <c r="RRT6" s="631"/>
      <c r="RRU6" s="632"/>
      <c r="RRV6" s="631"/>
      <c r="RRW6" s="632"/>
      <c r="RRX6" s="631"/>
      <c r="RRY6" s="632"/>
      <c r="RRZ6" s="631"/>
      <c r="RSA6" s="632"/>
      <c r="RSB6" s="631"/>
      <c r="RSC6" s="632"/>
      <c r="RSD6" s="631"/>
      <c r="RSE6" s="632"/>
      <c r="RSF6" s="631"/>
      <c r="RSG6" s="632"/>
      <c r="RSH6" s="631"/>
      <c r="RSI6" s="632"/>
      <c r="RSJ6" s="631"/>
      <c r="RSK6" s="632"/>
      <c r="RSL6" s="631"/>
      <c r="RSM6" s="632"/>
      <c r="RSN6" s="631"/>
      <c r="RSO6" s="632"/>
      <c r="RSP6" s="631"/>
      <c r="RSQ6" s="632"/>
      <c r="RSR6" s="631"/>
      <c r="RSS6" s="632"/>
      <c r="RST6" s="631"/>
      <c r="RSU6" s="632"/>
      <c r="RSV6" s="631"/>
      <c r="RSW6" s="632"/>
      <c r="RSX6" s="631"/>
      <c r="RSY6" s="632"/>
      <c r="RSZ6" s="631"/>
      <c r="RTA6" s="632"/>
      <c r="RTB6" s="631"/>
      <c r="RTC6" s="632"/>
      <c r="RTD6" s="631"/>
      <c r="RTE6" s="632"/>
      <c r="RTF6" s="631"/>
      <c r="RTG6" s="632"/>
      <c r="RTH6" s="631"/>
      <c r="RTI6" s="632"/>
      <c r="RTJ6" s="631"/>
      <c r="RTK6" s="632"/>
      <c r="RTL6" s="631"/>
      <c r="RTM6" s="632"/>
      <c r="RTN6" s="631"/>
      <c r="RTO6" s="632"/>
      <c r="RTP6" s="631"/>
      <c r="RTQ6" s="632"/>
      <c r="RTR6" s="631"/>
      <c r="RTS6" s="632"/>
      <c r="RTT6" s="631"/>
      <c r="RTU6" s="632"/>
      <c r="RTV6" s="631"/>
      <c r="RTW6" s="632"/>
      <c r="RTX6" s="631"/>
      <c r="RTY6" s="632"/>
      <c r="RTZ6" s="631"/>
      <c r="RUA6" s="632"/>
      <c r="RUB6" s="631"/>
      <c r="RUC6" s="632"/>
      <c r="RUD6" s="631"/>
      <c r="RUE6" s="632"/>
      <c r="RUF6" s="631"/>
      <c r="RUG6" s="632"/>
      <c r="RUH6" s="631"/>
      <c r="RUI6" s="632"/>
      <c r="RUJ6" s="631"/>
      <c r="RUK6" s="632"/>
      <c r="RUL6" s="631"/>
      <c r="RUM6" s="632"/>
      <c r="RUN6" s="631"/>
      <c r="RUO6" s="632"/>
      <c r="RUP6" s="631"/>
      <c r="RUQ6" s="632"/>
      <c r="RUR6" s="631"/>
      <c r="RUS6" s="632"/>
      <c r="RUT6" s="631"/>
      <c r="RUU6" s="632"/>
      <c r="RUV6" s="631"/>
      <c r="RUW6" s="632"/>
      <c r="RUX6" s="631"/>
      <c r="RUY6" s="632"/>
      <c r="RUZ6" s="631"/>
      <c r="RVA6" s="632"/>
      <c r="RVB6" s="631"/>
      <c r="RVC6" s="632"/>
      <c r="RVD6" s="631"/>
      <c r="RVE6" s="632"/>
      <c r="RVF6" s="631"/>
      <c r="RVG6" s="632"/>
      <c r="RVH6" s="631"/>
      <c r="RVI6" s="632"/>
      <c r="RVJ6" s="631"/>
      <c r="RVK6" s="632"/>
      <c r="RVL6" s="631"/>
      <c r="RVM6" s="632"/>
      <c r="RVN6" s="631"/>
      <c r="RVO6" s="632"/>
      <c r="RVP6" s="631"/>
      <c r="RVQ6" s="632"/>
      <c r="RVR6" s="631"/>
      <c r="RVS6" s="632"/>
      <c r="RVT6" s="631"/>
      <c r="RVU6" s="632"/>
      <c r="RVV6" s="631"/>
      <c r="RVW6" s="632"/>
      <c r="RVX6" s="631"/>
      <c r="RVY6" s="632"/>
      <c r="RVZ6" s="631"/>
      <c r="RWA6" s="632"/>
      <c r="RWB6" s="631"/>
      <c r="RWC6" s="632"/>
      <c r="RWD6" s="631"/>
      <c r="RWE6" s="632"/>
      <c r="RWF6" s="631"/>
      <c r="RWG6" s="632"/>
      <c r="RWH6" s="631"/>
      <c r="RWI6" s="632"/>
      <c r="RWJ6" s="631"/>
      <c r="RWK6" s="632"/>
      <c r="RWL6" s="631"/>
      <c r="RWM6" s="632"/>
      <c r="RWN6" s="631"/>
      <c r="RWO6" s="632"/>
      <c r="RWP6" s="631"/>
      <c r="RWQ6" s="632"/>
      <c r="RWR6" s="631"/>
      <c r="RWS6" s="632"/>
      <c r="RWT6" s="631"/>
      <c r="RWU6" s="632"/>
      <c r="RWV6" s="631"/>
      <c r="RWW6" s="632"/>
      <c r="RWX6" s="631"/>
      <c r="RWY6" s="632"/>
      <c r="RWZ6" s="631"/>
      <c r="RXA6" s="632"/>
      <c r="RXB6" s="631"/>
      <c r="RXC6" s="632"/>
      <c r="RXD6" s="631"/>
      <c r="RXE6" s="632"/>
      <c r="RXF6" s="631"/>
      <c r="RXG6" s="632"/>
      <c r="RXH6" s="631"/>
      <c r="RXI6" s="632"/>
      <c r="RXJ6" s="631"/>
      <c r="RXK6" s="632"/>
      <c r="RXL6" s="631"/>
      <c r="RXM6" s="632"/>
      <c r="RXN6" s="631"/>
      <c r="RXO6" s="632"/>
      <c r="RXP6" s="631"/>
      <c r="RXQ6" s="632"/>
      <c r="RXR6" s="631"/>
      <c r="RXS6" s="632"/>
      <c r="RXT6" s="631"/>
      <c r="RXU6" s="632"/>
      <c r="RXV6" s="631"/>
      <c r="RXW6" s="632"/>
      <c r="RXX6" s="631"/>
      <c r="RXY6" s="632"/>
      <c r="RXZ6" s="631"/>
      <c r="RYA6" s="632"/>
      <c r="RYB6" s="631"/>
      <c r="RYC6" s="632"/>
      <c r="RYD6" s="631"/>
      <c r="RYE6" s="632"/>
      <c r="RYF6" s="631"/>
      <c r="RYG6" s="632"/>
      <c r="RYH6" s="631"/>
      <c r="RYI6" s="632"/>
      <c r="RYJ6" s="631"/>
      <c r="RYK6" s="632"/>
      <c r="RYL6" s="631"/>
      <c r="RYM6" s="632"/>
      <c r="RYN6" s="631"/>
      <c r="RYO6" s="632"/>
      <c r="RYP6" s="631"/>
      <c r="RYQ6" s="632"/>
      <c r="RYR6" s="631"/>
      <c r="RYS6" s="632"/>
      <c r="RYT6" s="631"/>
      <c r="RYU6" s="632"/>
      <c r="RYV6" s="631"/>
      <c r="RYW6" s="632"/>
      <c r="RYX6" s="631"/>
      <c r="RYY6" s="632"/>
      <c r="RYZ6" s="631"/>
      <c r="RZA6" s="632"/>
      <c r="RZB6" s="631"/>
      <c r="RZC6" s="632"/>
      <c r="RZD6" s="631"/>
      <c r="RZE6" s="632"/>
      <c r="RZF6" s="631"/>
      <c r="RZG6" s="632"/>
      <c r="RZH6" s="631"/>
      <c r="RZI6" s="632"/>
      <c r="RZJ6" s="631"/>
      <c r="RZK6" s="632"/>
      <c r="RZL6" s="631"/>
      <c r="RZM6" s="632"/>
      <c r="RZN6" s="631"/>
      <c r="RZO6" s="632"/>
      <c r="RZP6" s="631"/>
      <c r="RZQ6" s="632"/>
      <c r="RZR6" s="631"/>
      <c r="RZS6" s="632"/>
      <c r="RZT6" s="631"/>
      <c r="RZU6" s="632"/>
      <c r="RZV6" s="631"/>
      <c r="RZW6" s="632"/>
      <c r="RZX6" s="631"/>
      <c r="RZY6" s="632"/>
      <c r="RZZ6" s="631"/>
      <c r="SAA6" s="632"/>
      <c r="SAB6" s="631"/>
      <c r="SAC6" s="632"/>
      <c r="SAD6" s="631"/>
      <c r="SAE6" s="632"/>
      <c r="SAF6" s="631"/>
      <c r="SAG6" s="632"/>
      <c r="SAH6" s="631"/>
      <c r="SAI6" s="632"/>
      <c r="SAJ6" s="631"/>
      <c r="SAK6" s="632"/>
      <c r="SAL6" s="631"/>
      <c r="SAM6" s="632"/>
      <c r="SAN6" s="631"/>
      <c r="SAO6" s="632"/>
      <c r="SAP6" s="631"/>
      <c r="SAQ6" s="632"/>
      <c r="SAR6" s="631"/>
      <c r="SAS6" s="632"/>
      <c r="SAT6" s="631"/>
      <c r="SAU6" s="632"/>
      <c r="SAV6" s="631"/>
      <c r="SAW6" s="632"/>
      <c r="SAX6" s="631"/>
      <c r="SAY6" s="632"/>
      <c r="SAZ6" s="631"/>
      <c r="SBA6" s="632"/>
      <c r="SBB6" s="631"/>
      <c r="SBC6" s="632"/>
      <c r="SBD6" s="631"/>
      <c r="SBE6" s="632"/>
      <c r="SBF6" s="631"/>
      <c r="SBG6" s="632"/>
      <c r="SBH6" s="631"/>
      <c r="SBI6" s="632"/>
      <c r="SBJ6" s="631"/>
      <c r="SBK6" s="632"/>
      <c r="SBL6" s="631"/>
      <c r="SBM6" s="632"/>
      <c r="SBN6" s="631"/>
      <c r="SBO6" s="632"/>
      <c r="SBP6" s="631"/>
      <c r="SBQ6" s="632"/>
      <c r="SBR6" s="631"/>
      <c r="SBS6" s="632"/>
      <c r="SBT6" s="631"/>
      <c r="SBU6" s="632"/>
      <c r="SBV6" s="631"/>
      <c r="SBW6" s="632"/>
      <c r="SBX6" s="631"/>
      <c r="SBY6" s="632"/>
      <c r="SBZ6" s="631"/>
      <c r="SCA6" s="632"/>
      <c r="SCB6" s="631"/>
      <c r="SCC6" s="632"/>
      <c r="SCD6" s="631"/>
      <c r="SCE6" s="632"/>
      <c r="SCF6" s="631"/>
      <c r="SCG6" s="632"/>
      <c r="SCH6" s="631"/>
      <c r="SCI6" s="632"/>
      <c r="SCJ6" s="631"/>
      <c r="SCK6" s="632"/>
      <c r="SCL6" s="631"/>
      <c r="SCM6" s="632"/>
      <c r="SCN6" s="631"/>
      <c r="SCO6" s="632"/>
      <c r="SCP6" s="631"/>
      <c r="SCQ6" s="632"/>
      <c r="SCR6" s="631"/>
      <c r="SCS6" s="632"/>
      <c r="SCT6" s="631"/>
      <c r="SCU6" s="632"/>
      <c r="SCV6" s="631"/>
      <c r="SCW6" s="632"/>
      <c r="SCX6" s="631"/>
      <c r="SCY6" s="632"/>
      <c r="SCZ6" s="631"/>
      <c r="SDA6" s="632"/>
      <c r="SDB6" s="631"/>
      <c r="SDC6" s="632"/>
      <c r="SDD6" s="631"/>
      <c r="SDE6" s="632"/>
      <c r="SDF6" s="631"/>
      <c r="SDG6" s="632"/>
      <c r="SDH6" s="631"/>
      <c r="SDI6" s="632"/>
      <c r="SDJ6" s="631"/>
      <c r="SDK6" s="632"/>
      <c r="SDL6" s="631"/>
      <c r="SDM6" s="632"/>
      <c r="SDN6" s="631"/>
      <c r="SDO6" s="632"/>
      <c r="SDP6" s="631"/>
      <c r="SDQ6" s="632"/>
      <c r="SDR6" s="631"/>
      <c r="SDS6" s="632"/>
      <c r="SDT6" s="631"/>
      <c r="SDU6" s="632"/>
      <c r="SDV6" s="631"/>
      <c r="SDW6" s="632"/>
      <c r="SDX6" s="631"/>
      <c r="SDY6" s="632"/>
      <c r="SDZ6" s="631"/>
      <c r="SEA6" s="632"/>
      <c r="SEB6" s="631"/>
      <c r="SEC6" s="632"/>
      <c r="SED6" s="631"/>
      <c r="SEE6" s="632"/>
      <c r="SEF6" s="631"/>
      <c r="SEG6" s="632"/>
      <c r="SEH6" s="631"/>
      <c r="SEI6" s="632"/>
      <c r="SEJ6" s="631"/>
      <c r="SEK6" s="632"/>
      <c r="SEL6" s="631"/>
      <c r="SEM6" s="632"/>
      <c r="SEN6" s="631"/>
      <c r="SEO6" s="632"/>
      <c r="SEP6" s="631"/>
      <c r="SEQ6" s="632"/>
      <c r="SER6" s="631"/>
      <c r="SES6" s="632"/>
      <c r="SET6" s="631"/>
      <c r="SEU6" s="632"/>
      <c r="SEV6" s="631"/>
      <c r="SEW6" s="632"/>
      <c r="SEX6" s="631"/>
      <c r="SEY6" s="632"/>
      <c r="SEZ6" s="631"/>
      <c r="SFA6" s="632"/>
      <c r="SFB6" s="631"/>
      <c r="SFC6" s="632"/>
      <c r="SFD6" s="631"/>
      <c r="SFE6" s="632"/>
      <c r="SFF6" s="631"/>
      <c r="SFG6" s="632"/>
      <c r="SFH6" s="631"/>
      <c r="SFI6" s="632"/>
      <c r="SFJ6" s="631"/>
      <c r="SFK6" s="632"/>
      <c r="SFL6" s="631"/>
      <c r="SFM6" s="632"/>
      <c r="SFN6" s="631"/>
      <c r="SFO6" s="632"/>
      <c r="SFP6" s="631"/>
      <c r="SFQ6" s="632"/>
      <c r="SFR6" s="631"/>
      <c r="SFS6" s="632"/>
      <c r="SFT6" s="631"/>
      <c r="SFU6" s="632"/>
      <c r="SFV6" s="631"/>
      <c r="SFW6" s="632"/>
      <c r="SFX6" s="631"/>
      <c r="SFY6" s="632"/>
      <c r="SFZ6" s="631"/>
      <c r="SGA6" s="632"/>
      <c r="SGB6" s="631"/>
      <c r="SGC6" s="632"/>
      <c r="SGD6" s="631"/>
      <c r="SGE6" s="632"/>
      <c r="SGF6" s="631"/>
      <c r="SGG6" s="632"/>
      <c r="SGH6" s="631"/>
      <c r="SGI6" s="632"/>
      <c r="SGJ6" s="631"/>
      <c r="SGK6" s="632"/>
      <c r="SGL6" s="631"/>
      <c r="SGM6" s="632"/>
      <c r="SGN6" s="631"/>
      <c r="SGO6" s="632"/>
      <c r="SGP6" s="631"/>
      <c r="SGQ6" s="632"/>
      <c r="SGR6" s="631"/>
      <c r="SGS6" s="632"/>
      <c r="SGT6" s="631"/>
      <c r="SGU6" s="632"/>
      <c r="SGV6" s="631"/>
      <c r="SGW6" s="632"/>
      <c r="SGX6" s="631"/>
      <c r="SGY6" s="632"/>
      <c r="SGZ6" s="631"/>
      <c r="SHA6" s="632"/>
      <c r="SHB6" s="631"/>
      <c r="SHC6" s="632"/>
      <c r="SHD6" s="631"/>
      <c r="SHE6" s="632"/>
      <c r="SHF6" s="631"/>
      <c r="SHG6" s="632"/>
      <c r="SHH6" s="631"/>
      <c r="SHI6" s="632"/>
      <c r="SHJ6" s="631"/>
      <c r="SHK6" s="632"/>
      <c r="SHL6" s="631"/>
      <c r="SHM6" s="632"/>
      <c r="SHN6" s="631"/>
      <c r="SHO6" s="632"/>
      <c r="SHP6" s="631"/>
      <c r="SHQ6" s="632"/>
      <c r="SHR6" s="631"/>
      <c r="SHS6" s="632"/>
      <c r="SHT6" s="631"/>
      <c r="SHU6" s="632"/>
      <c r="SHV6" s="631"/>
      <c r="SHW6" s="632"/>
      <c r="SHX6" s="631"/>
      <c r="SHY6" s="632"/>
      <c r="SHZ6" s="631"/>
      <c r="SIA6" s="632"/>
      <c r="SIB6" s="631"/>
      <c r="SIC6" s="632"/>
      <c r="SID6" s="631"/>
      <c r="SIE6" s="632"/>
      <c r="SIF6" s="631"/>
      <c r="SIG6" s="632"/>
      <c r="SIH6" s="631"/>
      <c r="SII6" s="632"/>
      <c r="SIJ6" s="631"/>
      <c r="SIK6" s="632"/>
      <c r="SIL6" s="631"/>
      <c r="SIM6" s="632"/>
      <c r="SIN6" s="631"/>
      <c r="SIO6" s="632"/>
      <c r="SIP6" s="631"/>
      <c r="SIQ6" s="632"/>
      <c r="SIR6" s="631"/>
      <c r="SIS6" s="632"/>
      <c r="SIT6" s="631"/>
      <c r="SIU6" s="632"/>
      <c r="SIV6" s="631"/>
      <c r="SIW6" s="632"/>
      <c r="SIX6" s="631"/>
      <c r="SIY6" s="632"/>
      <c r="SIZ6" s="631"/>
      <c r="SJA6" s="632"/>
      <c r="SJB6" s="631"/>
      <c r="SJC6" s="632"/>
      <c r="SJD6" s="631"/>
      <c r="SJE6" s="632"/>
      <c r="SJF6" s="631"/>
      <c r="SJG6" s="632"/>
      <c r="SJH6" s="631"/>
      <c r="SJI6" s="632"/>
      <c r="SJJ6" s="631"/>
      <c r="SJK6" s="632"/>
      <c r="SJL6" s="631"/>
      <c r="SJM6" s="632"/>
      <c r="SJN6" s="631"/>
      <c r="SJO6" s="632"/>
      <c r="SJP6" s="631"/>
      <c r="SJQ6" s="632"/>
      <c r="SJR6" s="631"/>
      <c r="SJS6" s="632"/>
      <c r="SJT6" s="631"/>
      <c r="SJU6" s="632"/>
      <c r="SJV6" s="631"/>
      <c r="SJW6" s="632"/>
      <c r="SJX6" s="631"/>
      <c r="SJY6" s="632"/>
      <c r="SJZ6" s="631"/>
      <c r="SKA6" s="632"/>
      <c r="SKB6" s="631"/>
      <c r="SKC6" s="632"/>
      <c r="SKD6" s="631"/>
      <c r="SKE6" s="632"/>
      <c r="SKF6" s="631"/>
      <c r="SKG6" s="632"/>
      <c r="SKH6" s="631"/>
      <c r="SKI6" s="632"/>
      <c r="SKJ6" s="631"/>
      <c r="SKK6" s="632"/>
      <c r="SKL6" s="631"/>
      <c r="SKM6" s="632"/>
      <c r="SKN6" s="631"/>
      <c r="SKO6" s="632"/>
      <c r="SKP6" s="631"/>
      <c r="SKQ6" s="632"/>
      <c r="SKR6" s="631"/>
      <c r="SKS6" s="632"/>
      <c r="SKT6" s="631"/>
      <c r="SKU6" s="632"/>
      <c r="SKV6" s="631"/>
      <c r="SKW6" s="632"/>
      <c r="SKX6" s="631"/>
      <c r="SKY6" s="632"/>
      <c r="SKZ6" s="631"/>
      <c r="SLA6" s="632"/>
      <c r="SLB6" s="631"/>
      <c r="SLC6" s="632"/>
      <c r="SLD6" s="631"/>
      <c r="SLE6" s="632"/>
      <c r="SLF6" s="631"/>
      <c r="SLG6" s="632"/>
      <c r="SLH6" s="631"/>
      <c r="SLI6" s="632"/>
      <c r="SLJ6" s="631"/>
      <c r="SLK6" s="632"/>
      <c r="SLL6" s="631"/>
      <c r="SLM6" s="632"/>
      <c r="SLN6" s="631"/>
      <c r="SLO6" s="632"/>
      <c r="SLP6" s="631"/>
      <c r="SLQ6" s="632"/>
      <c r="SLR6" s="631"/>
      <c r="SLS6" s="632"/>
      <c r="SLT6" s="631"/>
      <c r="SLU6" s="632"/>
      <c r="SLV6" s="631"/>
      <c r="SLW6" s="632"/>
      <c r="SLX6" s="631"/>
      <c r="SLY6" s="632"/>
      <c r="SLZ6" s="631"/>
      <c r="SMA6" s="632"/>
      <c r="SMB6" s="631"/>
      <c r="SMC6" s="632"/>
      <c r="SMD6" s="631"/>
      <c r="SME6" s="632"/>
      <c r="SMF6" s="631"/>
      <c r="SMG6" s="632"/>
      <c r="SMH6" s="631"/>
      <c r="SMI6" s="632"/>
      <c r="SMJ6" s="631"/>
      <c r="SMK6" s="632"/>
      <c r="SML6" s="631"/>
      <c r="SMM6" s="632"/>
      <c r="SMN6" s="631"/>
      <c r="SMO6" s="632"/>
      <c r="SMP6" s="631"/>
      <c r="SMQ6" s="632"/>
      <c r="SMR6" s="631"/>
      <c r="SMS6" s="632"/>
      <c r="SMT6" s="631"/>
      <c r="SMU6" s="632"/>
      <c r="SMV6" s="631"/>
      <c r="SMW6" s="632"/>
      <c r="SMX6" s="631"/>
      <c r="SMY6" s="632"/>
      <c r="SMZ6" s="631"/>
      <c r="SNA6" s="632"/>
      <c r="SNB6" s="631"/>
      <c r="SNC6" s="632"/>
      <c r="SND6" s="631"/>
      <c r="SNE6" s="632"/>
      <c r="SNF6" s="631"/>
      <c r="SNG6" s="632"/>
      <c r="SNH6" s="631"/>
      <c r="SNI6" s="632"/>
      <c r="SNJ6" s="631"/>
      <c r="SNK6" s="632"/>
      <c r="SNL6" s="631"/>
      <c r="SNM6" s="632"/>
      <c r="SNN6" s="631"/>
      <c r="SNO6" s="632"/>
      <c r="SNP6" s="631"/>
      <c r="SNQ6" s="632"/>
      <c r="SNR6" s="631"/>
      <c r="SNS6" s="632"/>
      <c r="SNT6" s="631"/>
      <c r="SNU6" s="632"/>
      <c r="SNV6" s="631"/>
      <c r="SNW6" s="632"/>
      <c r="SNX6" s="631"/>
      <c r="SNY6" s="632"/>
      <c r="SNZ6" s="631"/>
      <c r="SOA6" s="632"/>
      <c r="SOB6" s="631"/>
      <c r="SOC6" s="632"/>
      <c r="SOD6" s="631"/>
      <c r="SOE6" s="632"/>
      <c r="SOF6" s="631"/>
      <c r="SOG6" s="632"/>
      <c r="SOH6" s="631"/>
      <c r="SOI6" s="632"/>
      <c r="SOJ6" s="631"/>
      <c r="SOK6" s="632"/>
      <c r="SOL6" s="631"/>
      <c r="SOM6" s="632"/>
      <c r="SON6" s="631"/>
      <c r="SOO6" s="632"/>
      <c r="SOP6" s="631"/>
      <c r="SOQ6" s="632"/>
      <c r="SOR6" s="631"/>
      <c r="SOS6" s="632"/>
      <c r="SOT6" s="631"/>
      <c r="SOU6" s="632"/>
      <c r="SOV6" s="631"/>
      <c r="SOW6" s="632"/>
      <c r="SOX6" s="631"/>
      <c r="SOY6" s="632"/>
      <c r="SOZ6" s="631"/>
      <c r="SPA6" s="632"/>
      <c r="SPB6" s="631"/>
      <c r="SPC6" s="632"/>
      <c r="SPD6" s="631"/>
      <c r="SPE6" s="632"/>
      <c r="SPF6" s="631"/>
      <c r="SPG6" s="632"/>
      <c r="SPH6" s="631"/>
      <c r="SPI6" s="632"/>
      <c r="SPJ6" s="631"/>
      <c r="SPK6" s="632"/>
      <c r="SPL6" s="631"/>
      <c r="SPM6" s="632"/>
      <c r="SPN6" s="631"/>
      <c r="SPO6" s="632"/>
      <c r="SPP6" s="631"/>
      <c r="SPQ6" s="632"/>
      <c r="SPR6" s="631"/>
      <c r="SPS6" s="632"/>
      <c r="SPT6" s="631"/>
      <c r="SPU6" s="632"/>
      <c r="SPV6" s="631"/>
      <c r="SPW6" s="632"/>
      <c r="SPX6" s="631"/>
      <c r="SPY6" s="632"/>
      <c r="SPZ6" s="631"/>
      <c r="SQA6" s="632"/>
      <c r="SQB6" s="631"/>
      <c r="SQC6" s="632"/>
      <c r="SQD6" s="631"/>
      <c r="SQE6" s="632"/>
      <c r="SQF6" s="631"/>
      <c r="SQG6" s="632"/>
      <c r="SQH6" s="631"/>
      <c r="SQI6" s="632"/>
      <c r="SQJ6" s="631"/>
      <c r="SQK6" s="632"/>
      <c r="SQL6" s="631"/>
      <c r="SQM6" s="632"/>
      <c r="SQN6" s="631"/>
      <c r="SQO6" s="632"/>
      <c r="SQP6" s="631"/>
      <c r="SQQ6" s="632"/>
      <c r="SQR6" s="631"/>
      <c r="SQS6" s="632"/>
      <c r="SQT6" s="631"/>
      <c r="SQU6" s="632"/>
      <c r="SQV6" s="631"/>
      <c r="SQW6" s="632"/>
      <c r="SQX6" s="631"/>
      <c r="SQY6" s="632"/>
      <c r="SQZ6" s="631"/>
      <c r="SRA6" s="632"/>
      <c r="SRB6" s="631"/>
      <c r="SRC6" s="632"/>
      <c r="SRD6" s="631"/>
      <c r="SRE6" s="632"/>
      <c r="SRF6" s="631"/>
      <c r="SRG6" s="632"/>
      <c r="SRH6" s="631"/>
      <c r="SRI6" s="632"/>
      <c r="SRJ6" s="631"/>
      <c r="SRK6" s="632"/>
      <c r="SRL6" s="631"/>
      <c r="SRM6" s="632"/>
      <c r="SRN6" s="631"/>
      <c r="SRO6" s="632"/>
      <c r="SRP6" s="631"/>
      <c r="SRQ6" s="632"/>
      <c r="SRR6" s="631"/>
      <c r="SRS6" s="632"/>
      <c r="SRT6" s="631"/>
      <c r="SRU6" s="632"/>
      <c r="SRV6" s="631"/>
      <c r="SRW6" s="632"/>
      <c r="SRX6" s="631"/>
      <c r="SRY6" s="632"/>
      <c r="SRZ6" s="631"/>
      <c r="SSA6" s="632"/>
      <c r="SSB6" s="631"/>
      <c r="SSC6" s="632"/>
      <c r="SSD6" s="631"/>
      <c r="SSE6" s="632"/>
      <c r="SSF6" s="631"/>
      <c r="SSG6" s="632"/>
      <c r="SSH6" s="631"/>
      <c r="SSI6" s="632"/>
      <c r="SSJ6" s="631"/>
      <c r="SSK6" s="632"/>
      <c r="SSL6" s="631"/>
      <c r="SSM6" s="632"/>
      <c r="SSN6" s="631"/>
      <c r="SSO6" s="632"/>
      <c r="SSP6" s="631"/>
      <c r="SSQ6" s="632"/>
      <c r="SSR6" s="631"/>
      <c r="SSS6" s="632"/>
      <c r="SST6" s="631"/>
      <c r="SSU6" s="632"/>
      <c r="SSV6" s="631"/>
      <c r="SSW6" s="632"/>
      <c r="SSX6" s="631"/>
      <c r="SSY6" s="632"/>
      <c r="SSZ6" s="631"/>
      <c r="STA6" s="632"/>
      <c r="STB6" s="631"/>
      <c r="STC6" s="632"/>
      <c r="STD6" s="631"/>
      <c r="STE6" s="632"/>
      <c r="STF6" s="631"/>
      <c r="STG6" s="632"/>
      <c r="STH6" s="631"/>
      <c r="STI6" s="632"/>
      <c r="STJ6" s="631"/>
      <c r="STK6" s="632"/>
      <c r="STL6" s="631"/>
      <c r="STM6" s="632"/>
      <c r="STN6" s="631"/>
      <c r="STO6" s="632"/>
      <c r="STP6" s="631"/>
      <c r="STQ6" s="632"/>
      <c r="STR6" s="631"/>
      <c r="STS6" s="632"/>
      <c r="STT6" s="631"/>
      <c r="STU6" s="632"/>
      <c r="STV6" s="631"/>
      <c r="STW6" s="632"/>
      <c r="STX6" s="631"/>
      <c r="STY6" s="632"/>
      <c r="STZ6" s="631"/>
      <c r="SUA6" s="632"/>
      <c r="SUB6" s="631"/>
      <c r="SUC6" s="632"/>
      <c r="SUD6" s="631"/>
      <c r="SUE6" s="632"/>
      <c r="SUF6" s="631"/>
      <c r="SUG6" s="632"/>
      <c r="SUH6" s="631"/>
      <c r="SUI6" s="632"/>
      <c r="SUJ6" s="631"/>
      <c r="SUK6" s="632"/>
      <c r="SUL6" s="631"/>
      <c r="SUM6" s="632"/>
      <c r="SUN6" s="631"/>
      <c r="SUO6" s="632"/>
      <c r="SUP6" s="631"/>
      <c r="SUQ6" s="632"/>
      <c r="SUR6" s="631"/>
      <c r="SUS6" s="632"/>
      <c r="SUT6" s="631"/>
      <c r="SUU6" s="632"/>
      <c r="SUV6" s="631"/>
      <c r="SUW6" s="632"/>
      <c r="SUX6" s="631"/>
      <c r="SUY6" s="632"/>
      <c r="SUZ6" s="631"/>
      <c r="SVA6" s="632"/>
      <c r="SVB6" s="631"/>
      <c r="SVC6" s="632"/>
      <c r="SVD6" s="631"/>
      <c r="SVE6" s="632"/>
      <c r="SVF6" s="631"/>
      <c r="SVG6" s="632"/>
      <c r="SVH6" s="631"/>
      <c r="SVI6" s="632"/>
      <c r="SVJ6" s="631"/>
      <c r="SVK6" s="632"/>
      <c r="SVL6" s="631"/>
      <c r="SVM6" s="632"/>
      <c r="SVN6" s="631"/>
      <c r="SVO6" s="632"/>
      <c r="SVP6" s="631"/>
      <c r="SVQ6" s="632"/>
      <c r="SVR6" s="631"/>
      <c r="SVS6" s="632"/>
      <c r="SVT6" s="631"/>
      <c r="SVU6" s="632"/>
      <c r="SVV6" s="631"/>
      <c r="SVW6" s="632"/>
      <c r="SVX6" s="631"/>
      <c r="SVY6" s="632"/>
      <c r="SVZ6" s="631"/>
      <c r="SWA6" s="632"/>
      <c r="SWB6" s="631"/>
      <c r="SWC6" s="632"/>
      <c r="SWD6" s="631"/>
      <c r="SWE6" s="632"/>
      <c r="SWF6" s="631"/>
      <c r="SWG6" s="632"/>
      <c r="SWH6" s="631"/>
      <c r="SWI6" s="632"/>
      <c r="SWJ6" s="631"/>
      <c r="SWK6" s="632"/>
      <c r="SWL6" s="631"/>
      <c r="SWM6" s="632"/>
      <c r="SWN6" s="631"/>
      <c r="SWO6" s="632"/>
      <c r="SWP6" s="631"/>
      <c r="SWQ6" s="632"/>
      <c r="SWR6" s="631"/>
      <c r="SWS6" s="632"/>
      <c r="SWT6" s="631"/>
      <c r="SWU6" s="632"/>
      <c r="SWV6" s="631"/>
      <c r="SWW6" s="632"/>
      <c r="SWX6" s="631"/>
      <c r="SWY6" s="632"/>
      <c r="SWZ6" s="631"/>
      <c r="SXA6" s="632"/>
      <c r="SXB6" s="631"/>
      <c r="SXC6" s="632"/>
      <c r="SXD6" s="631"/>
      <c r="SXE6" s="632"/>
      <c r="SXF6" s="631"/>
      <c r="SXG6" s="632"/>
      <c r="SXH6" s="631"/>
      <c r="SXI6" s="632"/>
      <c r="SXJ6" s="631"/>
      <c r="SXK6" s="632"/>
      <c r="SXL6" s="631"/>
      <c r="SXM6" s="632"/>
      <c r="SXN6" s="631"/>
      <c r="SXO6" s="632"/>
      <c r="SXP6" s="631"/>
      <c r="SXQ6" s="632"/>
      <c r="SXR6" s="631"/>
      <c r="SXS6" s="632"/>
      <c r="SXT6" s="631"/>
      <c r="SXU6" s="632"/>
      <c r="SXV6" s="631"/>
      <c r="SXW6" s="632"/>
      <c r="SXX6" s="631"/>
      <c r="SXY6" s="632"/>
      <c r="SXZ6" s="631"/>
      <c r="SYA6" s="632"/>
      <c r="SYB6" s="631"/>
      <c r="SYC6" s="632"/>
      <c r="SYD6" s="631"/>
      <c r="SYE6" s="632"/>
      <c r="SYF6" s="631"/>
      <c r="SYG6" s="632"/>
      <c r="SYH6" s="631"/>
      <c r="SYI6" s="632"/>
      <c r="SYJ6" s="631"/>
      <c r="SYK6" s="632"/>
      <c r="SYL6" s="631"/>
      <c r="SYM6" s="632"/>
      <c r="SYN6" s="631"/>
      <c r="SYO6" s="632"/>
      <c r="SYP6" s="631"/>
      <c r="SYQ6" s="632"/>
      <c r="SYR6" s="631"/>
      <c r="SYS6" s="632"/>
      <c r="SYT6" s="631"/>
      <c r="SYU6" s="632"/>
      <c r="SYV6" s="631"/>
      <c r="SYW6" s="632"/>
      <c r="SYX6" s="631"/>
      <c r="SYY6" s="632"/>
      <c r="SYZ6" s="631"/>
      <c r="SZA6" s="632"/>
      <c r="SZB6" s="631"/>
      <c r="SZC6" s="632"/>
      <c r="SZD6" s="631"/>
      <c r="SZE6" s="632"/>
      <c r="SZF6" s="631"/>
      <c r="SZG6" s="632"/>
      <c r="SZH6" s="631"/>
      <c r="SZI6" s="632"/>
      <c r="SZJ6" s="631"/>
      <c r="SZK6" s="632"/>
      <c r="SZL6" s="631"/>
      <c r="SZM6" s="632"/>
      <c r="SZN6" s="631"/>
      <c r="SZO6" s="632"/>
      <c r="SZP6" s="631"/>
      <c r="SZQ6" s="632"/>
      <c r="SZR6" s="631"/>
      <c r="SZS6" s="632"/>
      <c r="SZT6" s="631"/>
      <c r="SZU6" s="632"/>
      <c r="SZV6" s="631"/>
      <c r="SZW6" s="632"/>
      <c r="SZX6" s="631"/>
      <c r="SZY6" s="632"/>
      <c r="SZZ6" s="631"/>
      <c r="TAA6" s="632"/>
      <c r="TAB6" s="631"/>
      <c r="TAC6" s="632"/>
      <c r="TAD6" s="631"/>
      <c r="TAE6" s="632"/>
      <c r="TAF6" s="631"/>
      <c r="TAG6" s="632"/>
      <c r="TAH6" s="631"/>
      <c r="TAI6" s="632"/>
      <c r="TAJ6" s="631"/>
      <c r="TAK6" s="632"/>
      <c r="TAL6" s="631"/>
      <c r="TAM6" s="632"/>
      <c r="TAN6" s="631"/>
      <c r="TAO6" s="632"/>
      <c r="TAP6" s="631"/>
      <c r="TAQ6" s="632"/>
      <c r="TAR6" s="631"/>
      <c r="TAS6" s="632"/>
      <c r="TAT6" s="631"/>
      <c r="TAU6" s="632"/>
      <c r="TAV6" s="631"/>
      <c r="TAW6" s="632"/>
      <c r="TAX6" s="631"/>
      <c r="TAY6" s="632"/>
      <c r="TAZ6" s="631"/>
      <c r="TBA6" s="632"/>
      <c r="TBB6" s="631"/>
      <c r="TBC6" s="632"/>
      <c r="TBD6" s="631"/>
      <c r="TBE6" s="632"/>
      <c r="TBF6" s="631"/>
      <c r="TBG6" s="632"/>
      <c r="TBH6" s="631"/>
      <c r="TBI6" s="632"/>
      <c r="TBJ6" s="631"/>
      <c r="TBK6" s="632"/>
      <c r="TBL6" s="631"/>
      <c r="TBM6" s="632"/>
      <c r="TBN6" s="631"/>
      <c r="TBO6" s="632"/>
      <c r="TBP6" s="631"/>
      <c r="TBQ6" s="632"/>
      <c r="TBR6" s="631"/>
      <c r="TBS6" s="632"/>
      <c r="TBT6" s="631"/>
      <c r="TBU6" s="632"/>
      <c r="TBV6" s="631"/>
      <c r="TBW6" s="632"/>
      <c r="TBX6" s="631"/>
      <c r="TBY6" s="632"/>
      <c r="TBZ6" s="631"/>
      <c r="TCA6" s="632"/>
      <c r="TCB6" s="631"/>
      <c r="TCC6" s="632"/>
      <c r="TCD6" s="631"/>
      <c r="TCE6" s="632"/>
      <c r="TCF6" s="631"/>
      <c r="TCG6" s="632"/>
      <c r="TCH6" s="631"/>
      <c r="TCI6" s="632"/>
      <c r="TCJ6" s="631"/>
      <c r="TCK6" s="632"/>
      <c r="TCL6" s="631"/>
      <c r="TCM6" s="632"/>
      <c r="TCN6" s="631"/>
      <c r="TCO6" s="632"/>
      <c r="TCP6" s="631"/>
      <c r="TCQ6" s="632"/>
      <c r="TCR6" s="631"/>
      <c r="TCS6" s="632"/>
      <c r="TCT6" s="631"/>
      <c r="TCU6" s="632"/>
      <c r="TCV6" s="631"/>
      <c r="TCW6" s="632"/>
      <c r="TCX6" s="631"/>
      <c r="TCY6" s="632"/>
      <c r="TCZ6" s="631"/>
      <c r="TDA6" s="632"/>
      <c r="TDB6" s="631"/>
      <c r="TDC6" s="632"/>
      <c r="TDD6" s="631"/>
      <c r="TDE6" s="632"/>
      <c r="TDF6" s="631"/>
      <c r="TDG6" s="632"/>
      <c r="TDH6" s="631"/>
      <c r="TDI6" s="632"/>
      <c r="TDJ6" s="631"/>
      <c r="TDK6" s="632"/>
      <c r="TDL6" s="631"/>
      <c r="TDM6" s="632"/>
      <c r="TDN6" s="631"/>
      <c r="TDO6" s="632"/>
      <c r="TDP6" s="631"/>
      <c r="TDQ6" s="632"/>
      <c r="TDR6" s="631"/>
      <c r="TDS6" s="632"/>
      <c r="TDT6" s="631"/>
      <c r="TDU6" s="632"/>
      <c r="TDV6" s="631"/>
      <c r="TDW6" s="632"/>
      <c r="TDX6" s="631"/>
      <c r="TDY6" s="632"/>
      <c r="TDZ6" s="631"/>
      <c r="TEA6" s="632"/>
      <c r="TEB6" s="631"/>
      <c r="TEC6" s="632"/>
      <c r="TED6" s="631"/>
      <c r="TEE6" s="632"/>
      <c r="TEF6" s="631"/>
      <c r="TEG6" s="632"/>
      <c r="TEH6" s="631"/>
      <c r="TEI6" s="632"/>
      <c r="TEJ6" s="631"/>
      <c r="TEK6" s="632"/>
      <c r="TEL6" s="631"/>
      <c r="TEM6" s="632"/>
      <c r="TEN6" s="631"/>
      <c r="TEO6" s="632"/>
      <c r="TEP6" s="631"/>
      <c r="TEQ6" s="632"/>
      <c r="TER6" s="631"/>
      <c r="TES6" s="632"/>
      <c r="TET6" s="631"/>
      <c r="TEU6" s="632"/>
      <c r="TEV6" s="631"/>
      <c r="TEW6" s="632"/>
      <c r="TEX6" s="631"/>
      <c r="TEY6" s="632"/>
      <c r="TEZ6" s="631"/>
      <c r="TFA6" s="632"/>
      <c r="TFB6" s="631"/>
      <c r="TFC6" s="632"/>
      <c r="TFD6" s="631"/>
      <c r="TFE6" s="632"/>
      <c r="TFF6" s="631"/>
      <c r="TFG6" s="632"/>
      <c r="TFH6" s="631"/>
      <c r="TFI6" s="632"/>
      <c r="TFJ6" s="631"/>
      <c r="TFK6" s="632"/>
      <c r="TFL6" s="631"/>
      <c r="TFM6" s="632"/>
      <c r="TFN6" s="631"/>
      <c r="TFO6" s="632"/>
      <c r="TFP6" s="631"/>
      <c r="TFQ6" s="632"/>
      <c r="TFR6" s="631"/>
      <c r="TFS6" s="632"/>
      <c r="TFT6" s="631"/>
      <c r="TFU6" s="632"/>
      <c r="TFV6" s="631"/>
      <c r="TFW6" s="632"/>
      <c r="TFX6" s="631"/>
      <c r="TFY6" s="632"/>
      <c r="TFZ6" s="631"/>
      <c r="TGA6" s="632"/>
      <c r="TGB6" s="631"/>
      <c r="TGC6" s="632"/>
      <c r="TGD6" s="631"/>
      <c r="TGE6" s="632"/>
      <c r="TGF6" s="631"/>
      <c r="TGG6" s="632"/>
      <c r="TGH6" s="631"/>
      <c r="TGI6" s="632"/>
      <c r="TGJ6" s="631"/>
      <c r="TGK6" s="632"/>
      <c r="TGL6" s="631"/>
      <c r="TGM6" s="632"/>
      <c r="TGN6" s="631"/>
      <c r="TGO6" s="632"/>
      <c r="TGP6" s="631"/>
      <c r="TGQ6" s="632"/>
      <c r="TGR6" s="631"/>
      <c r="TGS6" s="632"/>
      <c r="TGT6" s="631"/>
      <c r="TGU6" s="632"/>
      <c r="TGV6" s="631"/>
      <c r="TGW6" s="632"/>
      <c r="TGX6" s="631"/>
      <c r="TGY6" s="632"/>
      <c r="TGZ6" s="631"/>
      <c r="THA6" s="632"/>
      <c r="THB6" s="631"/>
      <c r="THC6" s="632"/>
      <c r="THD6" s="631"/>
      <c r="THE6" s="632"/>
      <c r="THF6" s="631"/>
      <c r="THG6" s="632"/>
      <c r="THH6" s="631"/>
      <c r="THI6" s="632"/>
      <c r="THJ6" s="631"/>
      <c r="THK6" s="632"/>
      <c r="THL6" s="631"/>
      <c r="THM6" s="632"/>
      <c r="THN6" s="631"/>
      <c r="THO6" s="632"/>
      <c r="THP6" s="631"/>
      <c r="THQ6" s="632"/>
      <c r="THR6" s="631"/>
      <c r="THS6" s="632"/>
      <c r="THT6" s="631"/>
      <c r="THU6" s="632"/>
      <c r="THV6" s="631"/>
      <c r="THW6" s="632"/>
      <c r="THX6" s="631"/>
      <c r="THY6" s="632"/>
      <c r="THZ6" s="631"/>
      <c r="TIA6" s="632"/>
      <c r="TIB6" s="631"/>
      <c r="TIC6" s="632"/>
      <c r="TID6" s="631"/>
      <c r="TIE6" s="632"/>
      <c r="TIF6" s="631"/>
      <c r="TIG6" s="632"/>
      <c r="TIH6" s="631"/>
      <c r="TII6" s="632"/>
      <c r="TIJ6" s="631"/>
      <c r="TIK6" s="632"/>
      <c r="TIL6" s="631"/>
      <c r="TIM6" s="632"/>
      <c r="TIN6" s="631"/>
      <c r="TIO6" s="632"/>
      <c r="TIP6" s="631"/>
      <c r="TIQ6" s="632"/>
      <c r="TIR6" s="631"/>
      <c r="TIS6" s="632"/>
      <c r="TIT6" s="631"/>
      <c r="TIU6" s="632"/>
      <c r="TIV6" s="631"/>
      <c r="TIW6" s="632"/>
      <c r="TIX6" s="631"/>
      <c r="TIY6" s="632"/>
      <c r="TIZ6" s="631"/>
      <c r="TJA6" s="632"/>
      <c r="TJB6" s="631"/>
      <c r="TJC6" s="632"/>
      <c r="TJD6" s="631"/>
      <c r="TJE6" s="632"/>
      <c r="TJF6" s="631"/>
      <c r="TJG6" s="632"/>
      <c r="TJH6" s="631"/>
      <c r="TJI6" s="632"/>
      <c r="TJJ6" s="631"/>
      <c r="TJK6" s="632"/>
      <c r="TJL6" s="631"/>
      <c r="TJM6" s="632"/>
      <c r="TJN6" s="631"/>
      <c r="TJO6" s="632"/>
      <c r="TJP6" s="631"/>
      <c r="TJQ6" s="632"/>
      <c r="TJR6" s="631"/>
      <c r="TJS6" s="632"/>
      <c r="TJT6" s="631"/>
      <c r="TJU6" s="632"/>
      <c r="TJV6" s="631"/>
      <c r="TJW6" s="632"/>
      <c r="TJX6" s="631"/>
      <c r="TJY6" s="632"/>
      <c r="TJZ6" s="631"/>
      <c r="TKA6" s="632"/>
      <c r="TKB6" s="631"/>
      <c r="TKC6" s="632"/>
      <c r="TKD6" s="631"/>
      <c r="TKE6" s="632"/>
      <c r="TKF6" s="631"/>
      <c r="TKG6" s="632"/>
      <c r="TKH6" s="631"/>
      <c r="TKI6" s="632"/>
      <c r="TKJ6" s="631"/>
      <c r="TKK6" s="632"/>
      <c r="TKL6" s="631"/>
      <c r="TKM6" s="632"/>
      <c r="TKN6" s="631"/>
      <c r="TKO6" s="632"/>
      <c r="TKP6" s="631"/>
      <c r="TKQ6" s="632"/>
      <c r="TKR6" s="631"/>
      <c r="TKS6" s="632"/>
      <c r="TKT6" s="631"/>
      <c r="TKU6" s="632"/>
      <c r="TKV6" s="631"/>
      <c r="TKW6" s="632"/>
      <c r="TKX6" s="631"/>
      <c r="TKY6" s="632"/>
      <c r="TKZ6" s="631"/>
      <c r="TLA6" s="632"/>
      <c r="TLB6" s="631"/>
      <c r="TLC6" s="632"/>
      <c r="TLD6" s="631"/>
      <c r="TLE6" s="632"/>
      <c r="TLF6" s="631"/>
      <c r="TLG6" s="632"/>
      <c r="TLH6" s="631"/>
      <c r="TLI6" s="632"/>
      <c r="TLJ6" s="631"/>
      <c r="TLK6" s="632"/>
      <c r="TLL6" s="631"/>
      <c r="TLM6" s="632"/>
      <c r="TLN6" s="631"/>
      <c r="TLO6" s="632"/>
      <c r="TLP6" s="631"/>
      <c r="TLQ6" s="632"/>
      <c r="TLR6" s="631"/>
      <c r="TLS6" s="632"/>
      <c r="TLT6" s="631"/>
      <c r="TLU6" s="632"/>
      <c r="TLV6" s="631"/>
      <c r="TLW6" s="632"/>
      <c r="TLX6" s="631"/>
      <c r="TLY6" s="632"/>
      <c r="TLZ6" s="631"/>
      <c r="TMA6" s="632"/>
      <c r="TMB6" s="631"/>
      <c r="TMC6" s="632"/>
      <c r="TMD6" s="631"/>
      <c r="TME6" s="632"/>
      <c r="TMF6" s="631"/>
      <c r="TMG6" s="632"/>
      <c r="TMH6" s="631"/>
      <c r="TMI6" s="632"/>
      <c r="TMJ6" s="631"/>
      <c r="TMK6" s="632"/>
      <c r="TML6" s="631"/>
      <c r="TMM6" s="632"/>
      <c r="TMN6" s="631"/>
      <c r="TMO6" s="632"/>
      <c r="TMP6" s="631"/>
      <c r="TMQ6" s="632"/>
      <c r="TMR6" s="631"/>
      <c r="TMS6" s="632"/>
      <c r="TMT6" s="631"/>
      <c r="TMU6" s="632"/>
      <c r="TMV6" s="631"/>
      <c r="TMW6" s="632"/>
      <c r="TMX6" s="631"/>
      <c r="TMY6" s="632"/>
      <c r="TMZ6" s="631"/>
      <c r="TNA6" s="632"/>
      <c r="TNB6" s="631"/>
      <c r="TNC6" s="632"/>
      <c r="TND6" s="631"/>
      <c r="TNE6" s="632"/>
      <c r="TNF6" s="631"/>
      <c r="TNG6" s="632"/>
      <c r="TNH6" s="631"/>
      <c r="TNI6" s="632"/>
      <c r="TNJ6" s="631"/>
      <c r="TNK6" s="632"/>
      <c r="TNL6" s="631"/>
      <c r="TNM6" s="632"/>
      <c r="TNN6" s="631"/>
      <c r="TNO6" s="632"/>
      <c r="TNP6" s="631"/>
      <c r="TNQ6" s="632"/>
      <c r="TNR6" s="631"/>
      <c r="TNS6" s="632"/>
      <c r="TNT6" s="631"/>
      <c r="TNU6" s="632"/>
      <c r="TNV6" s="631"/>
      <c r="TNW6" s="632"/>
      <c r="TNX6" s="631"/>
      <c r="TNY6" s="632"/>
      <c r="TNZ6" s="631"/>
      <c r="TOA6" s="632"/>
      <c r="TOB6" s="631"/>
      <c r="TOC6" s="632"/>
      <c r="TOD6" s="631"/>
      <c r="TOE6" s="632"/>
      <c r="TOF6" s="631"/>
      <c r="TOG6" s="632"/>
      <c r="TOH6" s="631"/>
      <c r="TOI6" s="632"/>
      <c r="TOJ6" s="631"/>
      <c r="TOK6" s="632"/>
      <c r="TOL6" s="631"/>
      <c r="TOM6" s="632"/>
      <c r="TON6" s="631"/>
      <c r="TOO6" s="632"/>
      <c r="TOP6" s="631"/>
      <c r="TOQ6" s="632"/>
      <c r="TOR6" s="631"/>
      <c r="TOS6" s="632"/>
      <c r="TOT6" s="631"/>
      <c r="TOU6" s="632"/>
      <c r="TOV6" s="631"/>
      <c r="TOW6" s="632"/>
      <c r="TOX6" s="631"/>
      <c r="TOY6" s="632"/>
      <c r="TOZ6" s="631"/>
      <c r="TPA6" s="632"/>
      <c r="TPB6" s="631"/>
      <c r="TPC6" s="632"/>
      <c r="TPD6" s="631"/>
      <c r="TPE6" s="632"/>
      <c r="TPF6" s="631"/>
      <c r="TPG6" s="632"/>
      <c r="TPH6" s="631"/>
      <c r="TPI6" s="632"/>
      <c r="TPJ6" s="631"/>
      <c r="TPK6" s="632"/>
      <c r="TPL6" s="631"/>
      <c r="TPM6" s="632"/>
      <c r="TPN6" s="631"/>
      <c r="TPO6" s="632"/>
      <c r="TPP6" s="631"/>
      <c r="TPQ6" s="632"/>
      <c r="TPR6" s="631"/>
      <c r="TPS6" s="632"/>
      <c r="TPT6" s="631"/>
      <c r="TPU6" s="632"/>
      <c r="TPV6" s="631"/>
      <c r="TPW6" s="632"/>
      <c r="TPX6" s="631"/>
      <c r="TPY6" s="632"/>
      <c r="TPZ6" s="631"/>
      <c r="TQA6" s="632"/>
      <c r="TQB6" s="631"/>
      <c r="TQC6" s="632"/>
      <c r="TQD6" s="631"/>
      <c r="TQE6" s="632"/>
      <c r="TQF6" s="631"/>
      <c r="TQG6" s="632"/>
      <c r="TQH6" s="631"/>
      <c r="TQI6" s="632"/>
      <c r="TQJ6" s="631"/>
      <c r="TQK6" s="632"/>
      <c r="TQL6" s="631"/>
      <c r="TQM6" s="632"/>
      <c r="TQN6" s="631"/>
      <c r="TQO6" s="632"/>
      <c r="TQP6" s="631"/>
      <c r="TQQ6" s="632"/>
      <c r="TQR6" s="631"/>
      <c r="TQS6" s="632"/>
      <c r="TQT6" s="631"/>
      <c r="TQU6" s="632"/>
      <c r="TQV6" s="631"/>
      <c r="TQW6" s="632"/>
      <c r="TQX6" s="631"/>
      <c r="TQY6" s="632"/>
      <c r="TQZ6" s="631"/>
      <c r="TRA6" s="632"/>
      <c r="TRB6" s="631"/>
      <c r="TRC6" s="632"/>
      <c r="TRD6" s="631"/>
      <c r="TRE6" s="632"/>
      <c r="TRF6" s="631"/>
      <c r="TRG6" s="632"/>
      <c r="TRH6" s="631"/>
      <c r="TRI6" s="632"/>
      <c r="TRJ6" s="631"/>
      <c r="TRK6" s="632"/>
      <c r="TRL6" s="631"/>
      <c r="TRM6" s="632"/>
      <c r="TRN6" s="631"/>
      <c r="TRO6" s="632"/>
      <c r="TRP6" s="631"/>
      <c r="TRQ6" s="632"/>
      <c r="TRR6" s="631"/>
      <c r="TRS6" s="632"/>
      <c r="TRT6" s="631"/>
      <c r="TRU6" s="632"/>
      <c r="TRV6" s="631"/>
      <c r="TRW6" s="632"/>
      <c r="TRX6" s="631"/>
      <c r="TRY6" s="632"/>
      <c r="TRZ6" s="631"/>
      <c r="TSA6" s="632"/>
      <c r="TSB6" s="631"/>
      <c r="TSC6" s="632"/>
      <c r="TSD6" s="631"/>
      <c r="TSE6" s="632"/>
      <c r="TSF6" s="631"/>
      <c r="TSG6" s="632"/>
      <c r="TSH6" s="631"/>
      <c r="TSI6" s="632"/>
      <c r="TSJ6" s="631"/>
      <c r="TSK6" s="632"/>
      <c r="TSL6" s="631"/>
      <c r="TSM6" s="632"/>
      <c r="TSN6" s="631"/>
      <c r="TSO6" s="632"/>
      <c r="TSP6" s="631"/>
      <c r="TSQ6" s="632"/>
      <c r="TSR6" s="631"/>
      <c r="TSS6" s="632"/>
      <c r="TST6" s="631"/>
      <c r="TSU6" s="632"/>
      <c r="TSV6" s="631"/>
      <c r="TSW6" s="632"/>
      <c r="TSX6" s="631"/>
      <c r="TSY6" s="632"/>
      <c r="TSZ6" s="631"/>
      <c r="TTA6" s="632"/>
      <c r="TTB6" s="631"/>
      <c r="TTC6" s="632"/>
      <c r="TTD6" s="631"/>
      <c r="TTE6" s="632"/>
      <c r="TTF6" s="631"/>
      <c r="TTG6" s="632"/>
      <c r="TTH6" s="631"/>
      <c r="TTI6" s="632"/>
      <c r="TTJ6" s="631"/>
      <c r="TTK6" s="632"/>
      <c r="TTL6" s="631"/>
      <c r="TTM6" s="632"/>
      <c r="TTN6" s="631"/>
      <c r="TTO6" s="632"/>
      <c r="TTP6" s="631"/>
      <c r="TTQ6" s="632"/>
      <c r="TTR6" s="631"/>
      <c r="TTS6" s="632"/>
      <c r="TTT6" s="631"/>
      <c r="TTU6" s="632"/>
      <c r="TTV6" s="631"/>
      <c r="TTW6" s="632"/>
      <c r="TTX6" s="631"/>
      <c r="TTY6" s="632"/>
      <c r="TTZ6" s="631"/>
      <c r="TUA6" s="632"/>
      <c r="TUB6" s="631"/>
      <c r="TUC6" s="632"/>
      <c r="TUD6" s="631"/>
      <c r="TUE6" s="632"/>
      <c r="TUF6" s="631"/>
      <c r="TUG6" s="632"/>
      <c r="TUH6" s="631"/>
      <c r="TUI6" s="632"/>
      <c r="TUJ6" s="631"/>
      <c r="TUK6" s="632"/>
      <c r="TUL6" s="631"/>
      <c r="TUM6" s="632"/>
      <c r="TUN6" s="631"/>
      <c r="TUO6" s="632"/>
      <c r="TUP6" s="631"/>
      <c r="TUQ6" s="632"/>
      <c r="TUR6" s="631"/>
      <c r="TUS6" s="632"/>
      <c r="TUT6" s="631"/>
      <c r="TUU6" s="632"/>
      <c r="TUV6" s="631"/>
      <c r="TUW6" s="632"/>
      <c r="TUX6" s="631"/>
      <c r="TUY6" s="632"/>
      <c r="TUZ6" s="631"/>
      <c r="TVA6" s="632"/>
      <c r="TVB6" s="631"/>
      <c r="TVC6" s="632"/>
      <c r="TVD6" s="631"/>
      <c r="TVE6" s="632"/>
      <c r="TVF6" s="631"/>
      <c r="TVG6" s="632"/>
      <c r="TVH6" s="631"/>
      <c r="TVI6" s="632"/>
      <c r="TVJ6" s="631"/>
      <c r="TVK6" s="632"/>
      <c r="TVL6" s="631"/>
      <c r="TVM6" s="632"/>
      <c r="TVN6" s="631"/>
      <c r="TVO6" s="632"/>
      <c r="TVP6" s="631"/>
      <c r="TVQ6" s="632"/>
      <c r="TVR6" s="631"/>
      <c r="TVS6" s="632"/>
      <c r="TVT6" s="631"/>
      <c r="TVU6" s="632"/>
      <c r="TVV6" s="631"/>
      <c r="TVW6" s="632"/>
      <c r="TVX6" s="631"/>
      <c r="TVY6" s="632"/>
      <c r="TVZ6" s="631"/>
      <c r="TWA6" s="632"/>
      <c r="TWB6" s="631"/>
      <c r="TWC6" s="632"/>
      <c r="TWD6" s="631"/>
      <c r="TWE6" s="632"/>
      <c r="TWF6" s="631"/>
      <c r="TWG6" s="632"/>
      <c r="TWH6" s="631"/>
      <c r="TWI6" s="632"/>
      <c r="TWJ6" s="631"/>
      <c r="TWK6" s="632"/>
      <c r="TWL6" s="631"/>
      <c r="TWM6" s="632"/>
      <c r="TWN6" s="631"/>
      <c r="TWO6" s="632"/>
      <c r="TWP6" s="631"/>
      <c r="TWQ6" s="632"/>
      <c r="TWR6" s="631"/>
      <c r="TWS6" s="632"/>
      <c r="TWT6" s="631"/>
      <c r="TWU6" s="632"/>
      <c r="TWV6" s="631"/>
      <c r="TWW6" s="632"/>
      <c r="TWX6" s="631"/>
      <c r="TWY6" s="632"/>
      <c r="TWZ6" s="631"/>
      <c r="TXA6" s="632"/>
      <c r="TXB6" s="631"/>
      <c r="TXC6" s="632"/>
      <c r="TXD6" s="631"/>
      <c r="TXE6" s="632"/>
      <c r="TXF6" s="631"/>
      <c r="TXG6" s="632"/>
      <c r="TXH6" s="631"/>
      <c r="TXI6" s="632"/>
      <c r="TXJ6" s="631"/>
      <c r="TXK6" s="632"/>
      <c r="TXL6" s="631"/>
      <c r="TXM6" s="632"/>
      <c r="TXN6" s="631"/>
      <c r="TXO6" s="632"/>
      <c r="TXP6" s="631"/>
      <c r="TXQ6" s="632"/>
      <c r="TXR6" s="631"/>
      <c r="TXS6" s="632"/>
      <c r="TXT6" s="631"/>
      <c r="TXU6" s="632"/>
      <c r="TXV6" s="631"/>
      <c r="TXW6" s="632"/>
      <c r="TXX6" s="631"/>
      <c r="TXY6" s="632"/>
      <c r="TXZ6" s="631"/>
      <c r="TYA6" s="632"/>
      <c r="TYB6" s="631"/>
      <c r="TYC6" s="632"/>
      <c r="TYD6" s="631"/>
      <c r="TYE6" s="632"/>
      <c r="TYF6" s="631"/>
      <c r="TYG6" s="632"/>
      <c r="TYH6" s="631"/>
      <c r="TYI6" s="632"/>
      <c r="TYJ6" s="631"/>
      <c r="TYK6" s="632"/>
      <c r="TYL6" s="631"/>
      <c r="TYM6" s="632"/>
      <c r="TYN6" s="631"/>
      <c r="TYO6" s="632"/>
      <c r="TYP6" s="631"/>
      <c r="TYQ6" s="632"/>
      <c r="TYR6" s="631"/>
      <c r="TYS6" s="632"/>
      <c r="TYT6" s="631"/>
      <c r="TYU6" s="632"/>
      <c r="TYV6" s="631"/>
      <c r="TYW6" s="632"/>
      <c r="TYX6" s="631"/>
      <c r="TYY6" s="632"/>
      <c r="TYZ6" s="631"/>
      <c r="TZA6" s="632"/>
      <c r="TZB6" s="631"/>
      <c r="TZC6" s="632"/>
      <c r="TZD6" s="631"/>
      <c r="TZE6" s="632"/>
      <c r="TZF6" s="631"/>
      <c r="TZG6" s="632"/>
      <c r="TZH6" s="631"/>
      <c r="TZI6" s="632"/>
      <c r="TZJ6" s="631"/>
      <c r="TZK6" s="632"/>
      <c r="TZL6" s="631"/>
      <c r="TZM6" s="632"/>
      <c r="TZN6" s="631"/>
      <c r="TZO6" s="632"/>
      <c r="TZP6" s="631"/>
      <c r="TZQ6" s="632"/>
      <c r="TZR6" s="631"/>
      <c r="TZS6" s="632"/>
      <c r="TZT6" s="631"/>
      <c r="TZU6" s="632"/>
      <c r="TZV6" s="631"/>
      <c r="TZW6" s="632"/>
      <c r="TZX6" s="631"/>
      <c r="TZY6" s="632"/>
      <c r="TZZ6" s="631"/>
      <c r="UAA6" s="632"/>
      <c r="UAB6" s="631"/>
      <c r="UAC6" s="632"/>
      <c r="UAD6" s="631"/>
      <c r="UAE6" s="632"/>
      <c r="UAF6" s="631"/>
      <c r="UAG6" s="632"/>
      <c r="UAH6" s="631"/>
      <c r="UAI6" s="632"/>
      <c r="UAJ6" s="631"/>
      <c r="UAK6" s="632"/>
      <c r="UAL6" s="631"/>
      <c r="UAM6" s="632"/>
      <c r="UAN6" s="631"/>
      <c r="UAO6" s="632"/>
      <c r="UAP6" s="631"/>
      <c r="UAQ6" s="632"/>
      <c r="UAR6" s="631"/>
      <c r="UAS6" s="632"/>
      <c r="UAT6" s="631"/>
      <c r="UAU6" s="632"/>
      <c r="UAV6" s="631"/>
      <c r="UAW6" s="632"/>
      <c r="UAX6" s="631"/>
      <c r="UAY6" s="632"/>
      <c r="UAZ6" s="631"/>
      <c r="UBA6" s="632"/>
      <c r="UBB6" s="631"/>
      <c r="UBC6" s="632"/>
      <c r="UBD6" s="631"/>
      <c r="UBE6" s="632"/>
      <c r="UBF6" s="631"/>
      <c r="UBG6" s="632"/>
      <c r="UBH6" s="631"/>
      <c r="UBI6" s="632"/>
      <c r="UBJ6" s="631"/>
      <c r="UBK6" s="632"/>
      <c r="UBL6" s="631"/>
      <c r="UBM6" s="632"/>
      <c r="UBN6" s="631"/>
      <c r="UBO6" s="632"/>
      <c r="UBP6" s="631"/>
      <c r="UBQ6" s="632"/>
      <c r="UBR6" s="631"/>
      <c r="UBS6" s="632"/>
      <c r="UBT6" s="631"/>
      <c r="UBU6" s="632"/>
      <c r="UBV6" s="631"/>
      <c r="UBW6" s="632"/>
      <c r="UBX6" s="631"/>
      <c r="UBY6" s="632"/>
      <c r="UBZ6" s="631"/>
      <c r="UCA6" s="632"/>
      <c r="UCB6" s="631"/>
      <c r="UCC6" s="632"/>
      <c r="UCD6" s="631"/>
      <c r="UCE6" s="632"/>
      <c r="UCF6" s="631"/>
      <c r="UCG6" s="632"/>
      <c r="UCH6" s="631"/>
      <c r="UCI6" s="632"/>
      <c r="UCJ6" s="631"/>
      <c r="UCK6" s="632"/>
      <c r="UCL6" s="631"/>
      <c r="UCM6" s="632"/>
      <c r="UCN6" s="631"/>
      <c r="UCO6" s="632"/>
      <c r="UCP6" s="631"/>
      <c r="UCQ6" s="632"/>
      <c r="UCR6" s="631"/>
      <c r="UCS6" s="632"/>
      <c r="UCT6" s="631"/>
      <c r="UCU6" s="632"/>
      <c r="UCV6" s="631"/>
      <c r="UCW6" s="632"/>
      <c r="UCX6" s="631"/>
      <c r="UCY6" s="632"/>
      <c r="UCZ6" s="631"/>
      <c r="UDA6" s="632"/>
      <c r="UDB6" s="631"/>
      <c r="UDC6" s="632"/>
      <c r="UDD6" s="631"/>
      <c r="UDE6" s="632"/>
      <c r="UDF6" s="631"/>
      <c r="UDG6" s="632"/>
      <c r="UDH6" s="631"/>
      <c r="UDI6" s="632"/>
      <c r="UDJ6" s="631"/>
      <c r="UDK6" s="632"/>
      <c r="UDL6" s="631"/>
      <c r="UDM6" s="632"/>
      <c r="UDN6" s="631"/>
      <c r="UDO6" s="632"/>
      <c r="UDP6" s="631"/>
      <c r="UDQ6" s="632"/>
      <c r="UDR6" s="631"/>
      <c r="UDS6" s="632"/>
      <c r="UDT6" s="631"/>
      <c r="UDU6" s="632"/>
      <c r="UDV6" s="631"/>
      <c r="UDW6" s="632"/>
      <c r="UDX6" s="631"/>
      <c r="UDY6" s="632"/>
      <c r="UDZ6" s="631"/>
      <c r="UEA6" s="632"/>
      <c r="UEB6" s="631"/>
      <c r="UEC6" s="632"/>
      <c r="UED6" s="631"/>
      <c r="UEE6" s="632"/>
      <c r="UEF6" s="631"/>
      <c r="UEG6" s="632"/>
      <c r="UEH6" s="631"/>
      <c r="UEI6" s="632"/>
      <c r="UEJ6" s="631"/>
      <c r="UEK6" s="632"/>
      <c r="UEL6" s="631"/>
      <c r="UEM6" s="632"/>
      <c r="UEN6" s="631"/>
      <c r="UEO6" s="632"/>
      <c r="UEP6" s="631"/>
      <c r="UEQ6" s="632"/>
      <c r="UER6" s="631"/>
      <c r="UES6" s="632"/>
      <c r="UET6" s="631"/>
      <c r="UEU6" s="632"/>
      <c r="UEV6" s="631"/>
      <c r="UEW6" s="632"/>
      <c r="UEX6" s="631"/>
      <c r="UEY6" s="632"/>
      <c r="UEZ6" s="631"/>
      <c r="UFA6" s="632"/>
      <c r="UFB6" s="631"/>
      <c r="UFC6" s="632"/>
      <c r="UFD6" s="631"/>
      <c r="UFE6" s="632"/>
      <c r="UFF6" s="631"/>
      <c r="UFG6" s="632"/>
      <c r="UFH6" s="631"/>
      <c r="UFI6" s="632"/>
      <c r="UFJ6" s="631"/>
      <c r="UFK6" s="632"/>
      <c r="UFL6" s="631"/>
      <c r="UFM6" s="632"/>
      <c r="UFN6" s="631"/>
      <c r="UFO6" s="632"/>
      <c r="UFP6" s="631"/>
      <c r="UFQ6" s="632"/>
      <c r="UFR6" s="631"/>
      <c r="UFS6" s="632"/>
      <c r="UFT6" s="631"/>
      <c r="UFU6" s="632"/>
      <c r="UFV6" s="631"/>
      <c r="UFW6" s="632"/>
      <c r="UFX6" s="631"/>
      <c r="UFY6" s="632"/>
      <c r="UFZ6" s="631"/>
      <c r="UGA6" s="632"/>
      <c r="UGB6" s="631"/>
      <c r="UGC6" s="632"/>
      <c r="UGD6" s="631"/>
      <c r="UGE6" s="632"/>
      <c r="UGF6" s="631"/>
      <c r="UGG6" s="632"/>
      <c r="UGH6" s="631"/>
      <c r="UGI6" s="632"/>
      <c r="UGJ6" s="631"/>
      <c r="UGK6" s="632"/>
      <c r="UGL6" s="631"/>
      <c r="UGM6" s="632"/>
      <c r="UGN6" s="631"/>
      <c r="UGO6" s="632"/>
      <c r="UGP6" s="631"/>
      <c r="UGQ6" s="632"/>
      <c r="UGR6" s="631"/>
      <c r="UGS6" s="632"/>
      <c r="UGT6" s="631"/>
      <c r="UGU6" s="632"/>
      <c r="UGV6" s="631"/>
      <c r="UGW6" s="632"/>
      <c r="UGX6" s="631"/>
      <c r="UGY6" s="632"/>
      <c r="UGZ6" s="631"/>
      <c r="UHA6" s="632"/>
      <c r="UHB6" s="631"/>
      <c r="UHC6" s="632"/>
      <c r="UHD6" s="631"/>
      <c r="UHE6" s="632"/>
      <c r="UHF6" s="631"/>
      <c r="UHG6" s="632"/>
      <c r="UHH6" s="631"/>
      <c r="UHI6" s="632"/>
      <c r="UHJ6" s="631"/>
      <c r="UHK6" s="632"/>
      <c r="UHL6" s="631"/>
      <c r="UHM6" s="632"/>
      <c r="UHN6" s="631"/>
      <c r="UHO6" s="632"/>
      <c r="UHP6" s="631"/>
      <c r="UHQ6" s="632"/>
      <c r="UHR6" s="631"/>
      <c r="UHS6" s="632"/>
      <c r="UHT6" s="631"/>
      <c r="UHU6" s="632"/>
      <c r="UHV6" s="631"/>
      <c r="UHW6" s="632"/>
      <c r="UHX6" s="631"/>
      <c r="UHY6" s="632"/>
      <c r="UHZ6" s="631"/>
      <c r="UIA6" s="632"/>
      <c r="UIB6" s="631"/>
      <c r="UIC6" s="632"/>
      <c r="UID6" s="631"/>
      <c r="UIE6" s="632"/>
      <c r="UIF6" s="631"/>
      <c r="UIG6" s="632"/>
      <c r="UIH6" s="631"/>
      <c r="UII6" s="632"/>
      <c r="UIJ6" s="631"/>
      <c r="UIK6" s="632"/>
      <c r="UIL6" s="631"/>
      <c r="UIM6" s="632"/>
      <c r="UIN6" s="631"/>
      <c r="UIO6" s="632"/>
      <c r="UIP6" s="631"/>
      <c r="UIQ6" s="632"/>
      <c r="UIR6" s="631"/>
      <c r="UIS6" s="632"/>
      <c r="UIT6" s="631"/>
      <c r="UIU6" s="632"/>
      <c r="UIV6" s="631"/>
      <c r="UIW6" s="632"/>
      <c r="UIX6" s="631"/>
      <c r="UIY6" s="632"/>
      <c r="UIZ6" s="631"/>
      <c r="UJA6" s="632"/>
      <c r="UJB6" s="631"/>
      <c r="UJC6" s="632"/>
      <c r="UJD6" s="631"/>
      <c r="UJE6" s="632"/>
      <c r="UJF6" s="631"/>
      <c r="UJG6" s="632"/>
      <c r="UJH6" s="631"/>
      <c r="UJI6" s="632"/>
      <c r="UJJ6" s="631"/>
      <c r="UJK6" s="632"/>
      <c r="UJL6" s="631"/>
      <c r="UJM6" s="632"/>
      <c r="UJN6" s="631"/>
      <c r="UJO6" s="632"/>
      <c r="UJP6" s="631"/>
      <c r="UJQ6" s="632"/>
      <c r="UJR6" s="631"/>
      <c r="UJS6" s="632"/>
      <c r="UJT6" s="631"/>
      <c r="UJU6" s="632"/>
      <c r="UJV6" s="631"/>
      <c r="UJW6" s="632"/>
      <c r="UJX6" s="631"/>
      <c r="UJY6" s="632"/>
      <c r="UJZ6" s="631"/>
      <c r="UKA6" s="632"/>
      <c r="UKB6" s="631"/>
      <c r="UKC6" s="632"/>
      <c r="UKD6" s="631"/>
      <c r="UKE6" s="632"/>
      <c r="UKF6" s="631"/>
      <c r="UKG6" s="632"/>
      <c r="UKH6" s="631"/>
      <c r="UKI6" s="632"/>
      <c r="UKJ6" s="631"/>
      <c r="UKK6" s="632"/>
      <c r="UKL6" s="631"/>
      <c r="UKM6" s="632"/>
      <c r="UKN6" s="631"/>
      <c r="UKO6" s="632"/>
      <c r="UKP6" s="631"/>
      <c r="UKQ6" s="632"/>
      <c r="UKR6" s="631"/>
      <c r="UKS6" s="632"/>
      <c r="UKT6" s="631"/>
      <c r="UKU6" s="632"/>
      <c r="UKV6" s="631"/>
      <c r="UKW6" s="632"/>
      <c r="UKX6" s="631"/>
      <c r="UKY6" s="632"/>
      <c r="UKZ6" s="631"/>
      <c r="ULA6" s="632"/>
      <c r="ULB6" s="631"/>
      <c r="ULC6" s="632"/>
      <c r="ULD6" s="631"/>
      <c r="ULE6" s="632"/>
      <c r="ULF6" s="631"/>
      <c r="ULG6" s="632"/>
      <c r="ULH6" s="631"/>
      <c r="ULI6" s="632"/>
      <c r="ULJ6" s="631"/>
      <c r="ULK6" s="632"/>
      <c r="ULL6" s="631"/>
      <c r="ULM6" s="632"/>
      <c r="ULN6" s="631"/>
      <c r="ULO6" s="632"/>
      <c r="ULP6" s="631"/>
      <c r="ULQ6" s="632"/>
      <c r="ULR6" s="631"/>
      <c r="ULS6" s="632"/>
      <c r="ULT6" s="631"/>
      <c r="ULU6" s="632"/>
      <c r="ULV6" s="631"/>
      <c r="ULW6" s="632"/>
      <c r="ULX6" s="631"/>
      <c r="ULY6" s="632"/>
      <c r="ULZ6" s="631"/>
      <c r="UMA6" s="632"/>
      <c r="UMB6" s="631"/>
      <c r="UMC6" s="632"/>
      <c r="UMD6" s="631"/>
      <c r="UME6" s="632"/>
      <c r="UMF6" s="631"/>
      <c r="UMG6" s="632"/>
      <c r="UMH6" s="631"/>
      <c r="UMI6" s="632"/>
      <c r="UMJ6" s="631"/>
      <c r="UMK6" s="632"/>
      <c r="UML6" s="631"/>
      <c r="UMM6" s="632"/>
      <c r="UMN6" s="631"/>
      <c r="UMO6" s="632"/>
      <c r="UMP6" s="631"/>
      <c r="UMQ6" s="632"/>
      <c r="UMR6" s="631"/>
      <c r="UMS6" s="632"/>
      <c r="UMT6" s="631"/>
      <c r="UMU6" s="632"/>
      <c r="UMV6" s="631"/>
      <c r="UMW6" s="632"/>
      <c r="UMX6" s="631"/>
      <c r="UMY6" s="632"/>
      <c r="UMZ6" s="631"/>
      <c r="UNA6" s="632"/>
      <c r="UNB6" s="631"/>
      <c r="UNC6" s="632"/>
      <c r="UND6" s="631"/>
      <c r="UNE6" s="632"/>
      <c r="UNF6" s="631"/>
      <c r="UNG6" s="632"/>
      <c r="UNH6" s="631"/>
      <c r="UNI6" s="632"/>
      <c r="UNJ6" s="631"/>
      <c r="UNK6" s="632"/>
      <c r="UNL6" s="631"/>
      <c r="UNM6" s="632"/>
      <c r="UNN6" s="631"/>
      <c r="UNO6" s="632"/>
      <c r="UNP6" s="631"/>
      <c r="UNQ6" s="632"/>
      <c r="UNR6" s="631"/>
      <c r="UNS6" s="632"/>
      <c r="UNT6" s="631"/>
      <c r="UNU6" s="632"/>
      <c r="UNV6" s="631"/>
      <c r="UNW6" s="632"/>
      <c r="UNX6" s="631"/>
      <c r="UNY6" s="632"/>
      <c r="UNZ6" s="631"/>
      <c r="UOA6" s="632"/>
      <c r="UOB6" s="631"/>
      <c r="UOC6" s="632"/>
      <c r="UOD6" s="631"/>
      <c r="UOE6" s="632"/>
      <c r="UOF6" s="631"/>
      <c r="UOG6" s="632"/>
      <c r="UOH6" s="631"/>
      <c r="UOI6" s="632"/>
      <c r="UOJ6" s="631"/>
      <c r="UOK6" s="632"/>
      <c r="UOL6" s="631"/>
      <c r="UOM6" s="632"/>
      <c r="UON6" s="631"/>
      <c r="UOO6" s="632"/>
      <c r="UOP6" s="631"/>
      <c r="UOQ6" s="632"/>
      <c r="UOR6" s="631"/>
      <c r="UOS6" s="632"/>
      <c r="UOT6" s="631"/>
      <c r="UOU6" s="632"/>
      <c r="UOV6" s="631"/>
      <c r="UOW6" s="632"/>
      <c r="UOX6" s="631"/>
      <c r="UOY6" s="632"/>
      <c r="UOZ6" s="631"/>
      <c r="UPA6" s="632"/>
      <c r="UPB6" s="631"/>
      <c r="UPC6" s="632"/>
      <c r="UPD6" s="631"/>
      <c r="UPE6" s="632"/>
      <c r="UPF6" s="631"/>
      <c r="UPG6" s="632"/>
      <c r="UPH6" s="631"/>
      <c r="UPI6" s="632"/>
      <c r="UPJ6" s="631"/>
      <c r="UPK6" s="632"/>
      <c r="UPL6" s="631"/>
      <c r="UPM6" s="632"/>
      <c r="UPN6" s="631"/>
      <c r="UPO6" s="632"/>
      <c r="UPP6" s="631"/>
      <c r="UPQ6" s="632"/>
      <c r="UPR6" s="631"/>
      <c r="UPS6" s="632"/>
      <c r="UPT6" s="631"/>
      <c r="UPU6" s="632"/>
      <c r="UPV6" s="631"/>
      <c r="UPW6" s="632"/>
      <c r="UPX6" s="631"/>
      <c r="UPY6" s="632"/>
      <c r="UPZ6" s="631"/>
      <c r="UQA6" s="632"/>
      <c r="UQB6" s="631"/>
      <c r="UQC6" s="632"/>
      <c r="UQD6" s="631"/>
      <c r="UQE6" s="632"/>
      <c r="UQF6" s="631"/>
      <c r="UQG6" s="632"/>
      <c r="UQH6" s="631"/>
      <c r="UQI6" s="632"/>
      <c r="UQJ6" s="631"/>
      <c r="UQK6" s="632"/>
      <c r="UQL6" s="631"/>
      <c r="UQM6" s="632"/>
      <c r="UQN6" s="631"/>
      <c r="UQO6" s="632"/>
      <c r="UQP6" s="631"/>
      <c r="UQQ6" s="632"/>
      <c r="UQR6" s="631"/>
      <c r="UQS6" s="632"/>
      <c r="UQT6" s="631"/>
      <c r="UQU6" s="632"/>
      <c r="UQV6" s="631"/>
      <c r="UQW6" s="632"/>
      <c r="UQX6" s="631"/>
      <c r="UQY6" s="632"/>
      <c r="UQZ6" s="631"/>
      <c r="URA6" s="632"/>
      <c r="URB6" s="631"/>
      <c r="URC6" s="632"/>
      <c r="URD6" s="631"/>
      <c r="URE6" s="632"/>
      <c r="URF6" s="631"/>
      <c r="URG6" s="632"/>
      <c r="URH6" s="631"/>
      <c r="URI6" s="632"/>
      <c r="URJ6" s="631"/>
      <c r="URK6" s="632"/>
      <c r="URL6" s="631"/>
      <c r="URM6" s="632"/>
      <c r="URN6" s="631"/>
      <c r="URO6" s="632"/>
      <c r="URP6" s="631"/>
      <c r="URQ6" s="632"/>
      <c r="URR6" s="631"/>
      <c r="URS6" s="632"/>
      <c r="URT6" s="631"/>
      <c r="URU6" s="632"/>
      <c r="URV6" s="631"/>
      <c r="URW6" s="632"/>
      <c r="URX6" s="631"/>
      <c r="URY6" s="632"/>
      <c r="URZ6" s="631"/>
      <c r="USA6" s="632"/>
      <c r="USB6" s="631"/>
      <c r="USC6" s="632"/>
      <c r="USD6" s="631"/>
      <c r="USE6" s="632"/>
      <c r="USF6" s="631"/>
      <c r="USG6" s="632"/>
      <c r="USH6" s="631"/>
      <c r="USI6" s="632"/>
      <c r="USJ6" s="631"/>
      <c r="USK6" s="632"/>
      <c r="USL6" s="631"/>
      <c r="USM6" s="632"/>
      <c r="USN6" s="631"/>
      <c r="USO6" s="632"/>
      <c r="USP6" s="631"/>
      <c r="USQ6" s="632"/>
      <c r="USR6" s="631"/>
      <c r="USS6" s="632"/>
      <c r="UST6" s="631"/>
      <c r="USU6" s="632"/>
      <c r="USV6" s="631"/>
      <c r="USW6" s="632"/>
      <c r="USX6" s="631"/>
      <c r="USY6" s="632"/>
      <c r="USZ6" s="631"/>
      <c r="UTA6" s="632"/>
      <c r="UTB6" s="631"/>
      <c r="UTC6" s="632"/>
      <c r="UTD6" s="631"/>
      <c r="UTE6" s="632"/>
      <c r="UTF6" s="631"/>
      <c r="UTG6" s="632"/>
      <c r="UTH6" s="631"/>
      <c r="UTI6" s="632"/>
      <c r="UTJ6" s="631"/>
      <c r="UTK6" s="632"/>
      <c r="UTL6" s="631"/>
      <c r="UTM6" s="632"/>
      <c r="UTN6" s="631"/>
      <c r="UTO6" s="632"/>
      <c r="UTP6" s="631"/>
      <c r="UTQ6" s="632"/>
      <c r="UTR6" s="631"/>
      <c r="UTS6" s="632"/>
      <c r="UTT6" s="631"/>
      <c r="UTU6" s="632"/>
      <c r="UTV6" s="631"/>
      <c r="UTW6" s="632"/>
      <c r="UTX6" s="631"/>
      <c r="UTY6" s="632"/>
      <c r="UTZ6" s="631"/>
      <c r="UUA6" s="632"/>
      <c r="UUB6" s="631"/>
      <c r="UUC6" s="632"/>
      <c r="UUD6" s="631"/>
      <c r="UUE6" s="632"/>
      <c r="UUF6" s="631"/>
      <c r="UUG6" s="632"/>
      <c r="UUH6" s="631"/>
      <c r="UUI6" s="632"/>
      <c r="UUJ6" s="631"/>
      <c r="UUK6" s="632"/>
      <c r="UUL6" s="631"/>
      <c r="UUM6" s="632"/>
      <c r="UUN6" s="631"/>
      <c r="UUO6" s="632"/>
      <c r="UUP6" s="631"/>
      <c r="UUQ6" s="632"/>
      <c r="UUR6" s="631"/>
      <c r="UUS6" s="632"/>
      <c r="UUT6" s="631"/>
      <c r="UUU6" s="632"/>
      <c r="UUV6" s="631"/>
      <c r="UUW6" s="632"/>
      <c r="UUX6" s="631"/>
      <c r="UUY6" s="632"/>
      <c r="UUZ6" s="631"/>
      <c r="UVA6" s="632"/>
      <c r="UVB6" s="631"/>
      <c r="UVC6" s="632"/>
      <c r="UVD6" s="631"/>
      <c r="UVE6" s="632"/>
      <c r="UVF6" s="631"/>
      <c r="UVG6" s="632"/>
      <c r="UVH6" s="631"/>
      <c r="UVI6" s="632"/>
      <c r="UVJ6" s="631"/>
      <c r="UVK6" s="632"/>
      <c r="UVL6" s="631"/>
      <c r="UVM6" s="632"/>
      <c r="UVN6" s="631"/>
      <c r="UVO6" s="632"/>
      <c r="UVP6" s="631"/>
      <c r="UVQ6" s="632"/>
      <c r="UVR6" s="631"/>
      <c r="UVS6" s="632"/>
      <c r="UVT6" s="631"/>
      <c r="UVU6" s="632"/>
      <c r="UVV6" s="631"/>
      <c r="UVW6" s="632"/>
      <c r="UVX6" s="631"/>
      <c r="UVY6" s="632"/>
      <c r="UVZ6" s="631"/>
      <c r="UWA6" s="632"/>
      <c r="UWB6" s="631"/>
      <c r="UWC6" s="632"/>
      <c r="UWD6" s="631"/>
      <c r="UWE6" s="632"/>
      <c r="UWF6" s="631"/>
      <c r="UWG6" s="632"/>
      <c r="UWH6" s="631"/>
      <c r="UWI6" s="632"/>
      <c r="UWJ6" s="631"/>
      <c r="UWK6" s="632"/>
      <c r="UWL6" s="631"/>
      <c r="UWM6" s="632"/>
      <c r="UWN6" s="631"/>
      <c r="UWO6" s="632"/>
      <c r="UWP6" s="631"/>
      <c r="UWQ6" s="632"/>
      <c r="UWR6" s="631"/>
      <c r="UWS6" s="632"/>
      <c r="UWT6" s="631"/>
      <c r="UWU6" s="632"/>
      <c r="UWV6" s="631"/>
      <c r="UWW6" s="632"/>
      <c r="UWX6" s="631"/>
      <c r="UWY6" s="632"/>
      <c r="UWZ6" s="631"/>
      <c r="UXA6" s="632"/>
      <c r="UXB6" s="631"/>
      <c r="UXC6" s="632"/>
      <c r="UXD6" s="631"/>
      <c r="UXE6" s="632"/>
      <c r="UXF6" s="631"/>
      <c r="UXG6" s="632"/>
      <c r="UXH6" s="631"/>
      <c r="UXI6" s="632"/>
      <c r="UXJ6" s="631"/>
      <c r="UXK6" s="632"/>
      <c r="UXL6" s="631"/>
      <c r="UXM6" s="632"/>
      <c r="UXN6" s="631"/>
      <c r="UXO6" s="632"/>
      <c r="UXP6" s="631"/>
      <c r="UXQ6" s="632"/>
      <c r="UXR6" s="631"/>
      <c r="UXS6" s="632"/>
      <c r="UXT6" s="631"/>
      <c r="UXU6" s="632"/>
      <c r="UXV6" s="631"/>
      <c r="UXW6" s="632"/>
      <c r="UXX6" s="631"/>
      <c r="UXY6" s="632"/>
      <c r="UXZ6" s="631"/>
      <c r="UYA6" s="632"/>
      <c r="UYB6" s="631"/>
      <c r="UYC6" s="632"/>
      <c r="UYD6" s="631"/>
      <c r="UYE6" s="632"/>
      <c r="UYF6" s="631"/>
      <c r="UYG6" s="632"/>
      <c r="UYH6" s="631"/>
      <c r="UYI6" s="632"/>
      <c r="UYJ6" s="631"/>
      <c r="UYK6" s="632"/>
      <c r="UYL6" s="631"/>
      <c r="UYM6" s="632"/>
      <c r="UYN6" s="631"/>
      <c r="UYO6" s="632"/>
      <c r="UYP6" s="631"/>
      <c r="UYQ6" s="632"/>
      <c r="UYR6" s="631"/>
      <c r="UYS6" s="632"/>
      <c r="UYT6" s="631"/>
      <c r="UYU6" s="632"/>
      <c r="UYV6" s="631"/>
      <c r="UYW6" s="632"/>
      <c r="UYX6" s="631"/>
      <c r="UYY6" s="632"/>
      <c r="UYZ6" s="631"/>
      <c r="UZA6" s="632"/>
      <c r="UZB6" s="631"/>
      <c r="UZC6" s="632"/>
      <c r="UZD6" s="631"/>
      <c r="UZE6" s="632"/>
      <c r="UZF6" s="631"/>
      <c r="UZG6" s="632"/>
      <c r="UZH6" s="631"/>
      <c r="UZI6" s="632"/>
      <c r="UZJ6" s="631"/>
      <c r="UZK6" s="632"/>
      <c r="UZL6" s="631"/>
      <c r="UZM6" s="632"/>
      <c r="UZN6" s="631"/>
      <c r="UZO6" s="632"/>
      <c r="UZP6" s="631"/>
      <c r="UZQ6" s="632"/>
      <c r="UZR6" s="631"/>
      <c r="UZS6" s="632"/>
      <c r="UZT6" s="631"/>
      <c r="UZU6" s="632"/>
      <c r="UZV6" s="631"/>
      <c r="UZW6" s="632"/>
      <c r="UZX6" s="631"/>
      <c r="UZY6" s="632"/>
      <c r="UZZ6" s="631"/>
      <c r="VAA6" s="632"/>
      <c r="VAB6" s="631"/>
      <c r="VAC6" s="632"/>
      <c r="VAD6" s="631"/>
      <c r="VAE6" s="632"/>
      <c r="VAF6" s="631"/>
      <c r="VAG6" s="632"/>
      <c r="VAH6" s="631"/>
      <c r="VAI6" s="632"/>
      <c r="VAJ6" s="631"/>
      <c r="VAK6" s="632"/>
      <c r="VAL6" s="631"/>
      <c r="VAM6" s="632"/>
      <c r="VAN6" s="631"/>
      <c r="VAO6" s="632"/>
      <c r="VAP6" s="631"/>
      <c r="VAQ6" s="632"/>
      <c r="VAR6" s="631"/>
      <c r="VAS6" s="632"/>
      <c r="VAT6" s="631"/>
      <c r="VAU6" s="632"/>
      <c r="VAV6" s="631"/>
      <c r="VAW6" s="632"/>
      <c r="VAX6" s="631"/>
      <c r="VAY6" s="632"/>
      <c r="VAZ6" s="631"/>
      <c r="VBA6" s="632"/>
      <c r="VBB6" s="631"/>
      <c r="VBC6" s="632"/>
      <c r="VBD6" s="631"/>
      <c r="VBE6" s="632"/>
      <c r="VBF6" s="631"/>
      <c r="VBG6" s="632"/>
      <c r="VBH6" s="631"/>
      <c r="VBI6" s="632"/>
      <c r="VBJ6" s="631"/>
      <c r="VBK6" s="632"/>
      <c r="VBL6" s="631"/>
      <c r="VBM6" s="632"/>
      <c r="VBN6" s="631"/>
      <c r="VBO6" s="632"/>
      <c r="VBP6" s="631"/>
      <c r="VBQ6" s="632"/>
      <c r="VBR6" s="631"/>
      <c r="VBS6" s="632"/>
      <c r="VBT6" s="631"/>
      <c r="VBU6" s="632"/>
      <c r="VBV6" s="631"/>
      <c r="VBW6" s="632"/>
      <c r="VBX6" s="631"/>
      <c r="VBY6" s="632"/>
      <c r="VBZ6" s="631"/>
      <c r="VCA6" s="632"/>
      <c r="VCB6" s="631"/>
      <c r="VCC6" s="632"/>
      <c r="VCD6" s="631"/>
      <c r="VCE6" s="632"/>
      <c r="VCF6" s="631"/>
      <c r="VCG6" s="632"/>
      <c r="VCH6" s="631"/>
      <c r="VCI6" s="632"/>
      <c r="VCJ6" s="631"/>
      <c r="VCK6" s="632"/>
      <c r="VCL6" s="631"/>
      <c r="VCM6" s="632"/>
      <c r="VCN6" s="631"/>
      <c r="VCO6" s="632"/>
      <c r="VCP6" s="631"/>
      <c r="VCQ6" s="632"/>
      <c r="VCR6" s="631"/>
      <c r="VCS6" s="632"/>
      <c r="VCT6" s="631"/>
      <c r="VCU6" s="632"/>
      <c r="VCV6" s="631"/>
      <c r="VCW6" s="632"/>
      <c r="VCX6" s="631"/>
      <c r="VCY6" s="632"/>
      <c r="VCZ6" s="631"/>
      <c r="VDA6" s="632"/>
      <c r="VDB6" s="631"/>
      <c r="VDC6" s="632"/>
      <c r="VDD6" s="631"/>
      <c r="VDE6" s="632"/>
      <c r="VDF6" s="631"/>
      <c r="VDG6" s="632"/>
      <c r="VDH6" s="631"/>
      <c r="VDI6" s="632"/>
      <c r="VDJ6" s="631"/>
      <c r="VDK6" s="632"/>
      <c r="VDL6" s="631"/>
      <c r="VDM6" s="632"/>
      <c r="VDN6" s="631"/>
      <c r="VDO6" s="632"/>
      <c r="VDP6" s="631"/>
      <c r="VDQ6" s="632"/>
      <c r="VDR6" s="631"/>
      <c r="VDS6" s="632"/>
      <c r="VDT6" s="631"/>
      <c r="VDU6" s="632"/>
      <c r="VDV6" s="631"/>
      <c r="VDW6" s="632"/>
      <c r="VDX6" s="631"/>
      <c r="VDY6" s="632"/>
      <c r="VDZ6" s="631"/>
      <c r="VEA6" s="632"/>
      <c r="VEB6" s="631"/>
      <c r="VEC6" s="632"/>
      <c r="VED6" s="631"/>
      <c r="VEE6" s="632"/>
      <c r="VEF6" s="631"/>
      <c r="VEG6" s="632"/>
      <c r="VEH6" s="631"/>
      <c r="VEI6" s="632"/>
      <c r="VEJ6" s="631"/>
      <c r="VEK6" s="632"/>
      <c r="VEL6" s="631"/>
      <c r="VEM6" s="632"/>
      <c r="VEN6" s="631"/>
      <c r="VEO6" s="632"/>
      <c r="VEP6" s="631"/>
      <c r="VEQ6" s="632"/>
      <c r="VER6" s="631"/>
      <c r="VES6" s="632"/>
      <c r="VET6" s="631"/>
      <c r="VEU6" s="632"/>
      <c r="VEV6" s="631"/>
      <c r="VEW6" s="632"/>
      <c r="VEX6" s="631"/>
      <c r="VEY6" s="632"/>
      <c r="VEZ6" s="631"/>
      <c r="VFA6" s="632"/>
      <c r="VFB6" s="631"/>
      <c r="VFC6" s="632"/>
      <c r="VFD6" s="631"/>
      <c r="VFE6" s="632"/>
      <c r="VFF6" s="631"/>
      <c r="VFG6" s="632"/>
      <c r="VFH6" s="631"/>
      <c r="VFI6" s="632"/>
      <c r="VFJ6" s="631"/>
      <c r="VFK6" s="632"/>
      <c r="VFL6" s="631"/>
      <c r="VFM6" s="632"/>
      <c r="VFN6" s="631"/>
      <c r="VFO6" s="632"/>
      <c r="VFP6" s="631"/>
      <c r="VFQ6" s="632"/>
      <c r="VFR6" s="631"/>
      <c r="VFS6" s="632"/>
      <c r="VFT6" s="631"/>
      <c r="VFU6" s="632"/>
      <c r="VFV6" s="631"/>
      <c r="VFW6" s="632"/>
      <c r="VFX6" s="631"/>
      <c r="VFY6" s="632"/>
      <c r="VFZ6" s="631"/>
      <c r="VGA6" s="632"/>
      <c r="VGB6" s="631"/>
      <c r="VGC6" s="632"/>
      <c r="VGD6" s="631"/>
      <c r="VGE6" s="632"/>
      <c r="VGF6" s="631"/>
      <c r="VGG6" s="632"/>
      <c r="VGH6" s="631"/>
      <c r="VGI6" s="632"/>
      <c r="VGJ6" s="631"/>
      <c r="VGK6" s="632"/>
      <c r="VGL6" s="631"/>
      <c r="VGM6" s="632"/>
      <c r="VGN6" s="631"/>
      <c r="VGO6" s="632"/>
      <c r="VGP6" s="631"/>
      <c r="VGQ6" s="632"/>
      <c r="VGR6" s="631"/>
      <c r="VGS6" s="632"/>
      <c r="VGT6" s="631"/>
      <c r="VGU6" s="632"/>
      <c r="VGV6" s="631"/>
      <c r="VGW6" s="632"/>
      <c r="VGX6" s="631"/>
      <c r="VGY6" s="632"/>
      <c r="VGZ6" s="631"/>
      <c r="VHA6" s="632"/>
      <c r="VHB6" s="631"/>
      <c r="VHC6" s="632"/>
      <c r="VHD6" s="631"/>
      <c r="VHE6" s="632"/>
      <c r="VHF6" s="631"/>
      <c r="VHG6" s="632"/>
      <c r="VHH6" s="631"/>
      <c r="VHI6" s="632"/>
      <c r="VHJ6" s="631"/>
      <c r="VHK6" s="632"/>
      <c r="VHL6" s="631"/>
      <c r="VHM6" s="632"/>
      <c r="VHN6" s="631"/>
      <c r="VHO6" s="632"/>
      <c r="VHP6" s="631"/>
      <c r="VHQ6" s="632"/>
      <c r="VHR6" s="631"/>
      <c r="VHS6" s="632"/>
      <c r="VHT6" s="631"/>
      <c r="VHU6" s="632"/>
      <c r="VHV6" s="631"/>
      <c r="VHW6" s="632"/>
      <c r="VHX6" s="631"/>
      <c r="VHY6" s="632"/>
      <c r="VHZ6" s="631"/>
      <c r="VIA6" s="632"/>
      <c r="VIB6" s="631"/>
      <c r="VIC6" s="632"/>
      <c r="VID6" s="631"/>
      <c r="VIE6" s="632"/>
      <c r="VIF6" s="631"/>
      <c r="VIG6" s="632"/>
      <c r="VIH6" s="631"/>
      <c r="VII6" s="632"/>
      <c r="VIJ6" s="631"/>
      <c r="VIK6" s="632"/>
      <c r="VIL6" s="631"/>
      <c r="VIM6" s="632"/>
      <c r="VIN6" s="631"/>
      <c r="VIO6" s="632"/>
      <c r="VIP6" s="631"/>
      <c r="VIQ6" s="632"/>
      <c r="VIR6" s="631"/>
      <c r="VIS6" s="632"/>
      <c r="VIT6" s="631"/>
      <c r="VIU6" s="632"/>
      <c r="VIV6" s="631"/>
      <c r="VIW6" s="632"/>
      <c r="VIX6" s="631"/>
      <c r="VIY6" s="632"/>
      <c r="VIZ6" s="631"/>
      <c r="VJA6" s="632"/>
      <c r="VJB6" s="631"/>
      <c r="VJC6" s="632"/>
      <c r="VJD6" s="631"/>
      <c r="VJE6" s="632"/>
      <c r="VJF6" s="631"/>
      <c r="VJG6" s="632"/>
      <c r="VJH6" s="631"/>
      <c r="VJI6" s="632"/>
      <c r="VJJ6" s="631"/>
      <c r="VJK6" s="632"/>
      <c r="VJL6" s="631"/>
      <c r="VJM6" s="632"/>
      <c r="VJN6" s="631"/>
      <c r="VJO6" s="632"/>
      <c r="VJP6" s="631"/>
      <c r="VJQ6" s="632"/>
      <c r="VJR6" s="631"/>
      <c r="VJS6" s="632"/>
      <c r="VJT6" s="631"/>
      <c r="VJU6" s="632"/>
      <c r="VJV6" s="631"/>
      <c r="VJW6" s="632"/>
      <c r="VJX6" s="631"/>
      <c r="VJY6" s="632"/>
      <c r="VJZ6" s="631"/>
      <c r="VKA6" s="632"/>
      <c r="VKB6" s="631"/>
      <c r="VKC6" s="632"/>
      <c r="VKD6" s="631"/>
      <c r="VKE6" s="632"/>
      <c r="VKF6" s="631"/>
      <c r="VKG6" s="632"/>
      <c r="VKH6" s="631"/>
      <c r="VKI6" s="632"/>
      <c r="VKJ6" s="631"/>
      <c r="VKK6" s="632"/>
      <c r="VKL6" s="631"/>
      <c r="VKM6" s="632"/>
      <c r="VKN6" s="631"/>
      <c r="VKO6" s="632"/>
      <c r="VKP6" s="631"/>
      <c r="VKQ6" s="632"/>
      <c r="VKR6" s="631"/>
      <c r="VKS6" s="632"/>
      <c r="VKT6" s="631"/>
      <c r="VKU6" s="632"/>
      <c r="VKV6" s="631"/>
      <c r="VKW6" s="632"/>
      <c r="VKX6" s="631"/>
      <c r="VKY6" s="632"/>
      <c r="VKZ6" s="631"/>
      <c r="VLA6" s="632"/>
      <c r="VLB6" s="631"/>
      <c r="VLC6" s="632"/>
      <c r="VLD6" s="631"/>
      <c r="VLE6" s="632"/>
      <c r="VLF6" s="631"/>
      <c r="VLG6" s="632"/>
      <c r="VLH6" s="631"/>
      <c r="VLI6" s="632"/>
      <c r="VLJ6" s="631"/>
      <c r="VLK6" s="632"/>
      <c r="VLL6" s="631"/>
      <c r="VLM6" s="632"/>
      <c r="VLN6" s="631"/>
      <c r="VLO6" s="632"/>
      <c r="VLP6" s="631"/>
      <c r="VLQ6" s="632"/>
      <c r="VLR6" s="631"/>
      <c r="VLS6" s="632"/>
      <c r="VLT6" s="631"/>
      <c r="VLU6" s="632"/>
      <c r="VLV6" s="631"/>
      <c r="VLW6" s="632"/>
      <c r="VLX6" s="631"/>
      <c r="VLY6" s="632"/>
      <c r="VLZ6" s="631"/>
      <c r="VMA6" s="632"/>
      <c r="VMB6" s="631"/>
      <c r="VMC6" s="632"/>
      <c r="VMD6" s="631"/>
      <c r="VME6" s="632"/>
      <c r="VMF6" s="631"/>
      <c r="VMG6" s="632"/>
      <c r="VMH6" s="631"/>
      <c r="VMI6" s="632"/>
      <c r="VMJ6" s="631"/>
      <c r="VMK6" s="632"/>
      <c r="VML6" s="631"/>
      <c r="VMM6" s="632"/>
      <c r="VMN6" s="631"/>
      <c r="VMO6" s="632"/>
      <c r="VMP6" s="631"/>
      <c r="VMQ6" s="632"/>
      <c r="VMR6" s="631"/>
      <c r="VMS6" s="632"/>
      <c r="VMT6" s="631"/>
      <c r="VMU6" s="632"/>
      <c r="VMV6" s="631"/>
      <c r="VMW6" s="632"/>
      <c r="VMX6" s="631"/>
      <c r="VMY6" s="632"/>
      <c r="VMZ6" s="631"/>
      <c r="VNA6" s="632"/>
      <c r="VNB6" s="631"/>
      <c r="VNC6" s="632"/>
      <c r="VND6" s="631"/>
      <c r="VNE6" s="632"/>
      <c r="VNF6" s="631"/>
      <c r="VNG6" s="632"/>
      <c r="VNH6" s="631"/>
      <c r="VNI6" s="632"/>
      <c r="VNJ6" s="631"/>
      <c r="VNK6" s="632"/>
      <c r="VNL6" s="631"/>
      <c r="VNM6" s="632"/>
      <c r="VNN6" s="631"/>
      <c r="VNO6" s="632"/>
      <c r="VNP6" s="631"/>
      <c r="VNQ6" s="632"/>
      <c r="VNR6" s="631"/>
      <c r="VNS6" s="632"/>
      <c r="VNT6" s="631"/>
      <c r="VNU6" s="632"/>
      <c r="VNV6" s="631"/>
      <c r="VNW6" s="632"/>
      <c r="VNX6" s="631"/>
      <c r="VNY6" s="632"/>
      <c r="VNZ6" s="631"/>
      <c r="VOA6" s="632"/>
      <c r="VOB6" s="631"/>
      <c r="VOC6" s="632"/>
      <c r="VOD6" s="631"/>
      <c r="VOE6" s="632"/>
      <c r="VOF6" s="631"/>
      <c r="VOG6" s="632"/>
      <c r="VOH6" s="631"/>
      <c r="VOI6" s="632"/>
      <c r="VOJ6" s="631"/>
      <c r="VOK6" s="632"/>
      <c r="VOL6" s="631"/>
      <c r="VOM6" s="632"/>
      <c r="VON6" s="631"/>
      <c r="VOO6" s="632"/>
      <c r="VOP6" s="631"/>
      <c r="VOQ6" s="632"/>
      <c r="VOR6" s="631"/>
      <c r="VOS6" s="632"/>
      <c r="VOT6" s="631"/>
      <c r="VOU6" s="632"/>
      <c r="VOV6" s="631"/>
      <c r="VOW6" s="632"/>
      <c r="VOX6" s="631"/>
      <c r="VOY6" s="632"/>
      <c r="VOZ6" s="631"/>
      <c r="VPA6" s="632"/>
      <c r="VPB6" s="631"/>
      <c r="VPC6" s="632"/>
      <c r="VPD6" s="631"/>
      <c r="VPE6" s="632"/>
      <c r="VPF6" s="631"/>
      <c r="VPG6" s="632"/>
      <c r="VPH6" s="631"/>
      <c r="VPI6" s="632"/>
      <c r="VPJ6" s="631"/>
      <c r="VPK6" s="632"/>
      <c r="VPL6" s="631"/>
      <c r="VPM6" s="632"/>
      <c r="VPN6" s="631"/>
      <c r="VPO6" s="632"/>
      <c r="VPP6" s="631"/>
      <c r="VPQ6" s="632"/>
      <c r="VPR6" s="631"/>
      <c r="VPS6" s="632"/>
      <c r="VPT6" s="631"/>
      <c r="VPU6" s="632"/>
      <c r="VPV6" s="631"/>
      <c r="VPW6" s="632"/>
      <c r="VPX6" s="631"/>
      <c r="VPY6" s="632"/>
      <c r="VPZ6" s="631"/>
      <c r="VQA6" s="632"/>
      <c r="VQB6" s="631"/>
      <c r="VQC6" s="632"/>
      <c r="VQD6" s="631"/>
      <c r="VQE6" s="632"/>
      <c r="VQF6" s="631"/>
      <c r="VQG6" s="632"/>
      <c r="VQH6" s="631"/>
      <c r="VQI6" s="632"/>
      <c r="VQJ6" s="631"/>
      <c r="VQK6" s="632"/>
      <c r="VQL6" s="631"/>
      <c r="VQM6" s="632"/>
      <c r="VQN6" s="631"/>
      <c r="VQO6" s="632"/>
      <c r="VQP6" s="631"/>
      <c r="VQQ6" s="632"/>
      <c r="VQR6" s="631"/>
      <c r="VQS6" s="632"/>
      <c r="VQT6" s="631"/>
      <c r="VQU6" s="632"/>
      <c r="VQV6" s="631"/>
      <c r="VQW6" s="632"/>
      <c r="VQX6" s="631"/>
      <c r="VQY6" s="632"/>
      <c r="VQZ6" s="631"/>
      <c r="VRA6" s="632"/>
      <c r="VRB6" s="631"/>
      <c r="VRC6" s="632"/>
      <c r="VRD6" s="631"/>
      <c r="VRE6" s="632"/>
      <c r="VRF6" s="631"/>
      <c r="VRG6" s="632"/>
      <c r="VRH6" s="631"/>
      <c r="VRI6" s="632"/>
      <c r="VRJ6" s="631"/>
      <c r="VRK6" s="632"/>
      <c r="VRL6" s="631"/>
      <c r="VRM6" s="632"/>
      <c r="VRN6" s="631"/>
      <c r="VRO6" s="632"/>
      <c r="VRP6" s="631"/>
      <c r="VRQ6" s="632"/>
      <c r="VRR6" s="631"/>
      <c r="VRS6" s="632"/>
      <c r="VRT6" s="631"/>
      <c r="VRU6" s="632"/>
      <c r="VRV6" s="631"/>
      <c r="VRW6" s="632"/>
      <c r="VRX6" s="631"/>
      <c r="VRY6" s="632"/>
      <c r="VRZ6" s="631"/>
      <c r="VSA6" s="632"/>
      <c r="VSB6" s="631"/>
      <c r="VSC6" s="632"/>
      <c r="VSD6" s="631"/>
      <c r="VSE6" s="632"/>
      <c r="VSF6" s="631"/>
      <c r="VSG6" s="632"/>
      <c r="VSH6" s="631"/>
      <c r="VSI6" s="632"/>
      <c r="VSJ6" s="631"/>
      <c r="VSK6" s="632"/>
      <c r="VSL6" s="631"/>
      <c r="VSM6" s="632"/>
      <c r="VSN6" s="631"/>
      <c r="VSO6" s="632"/>
      <c r="VSP6" s="631"/>
      <c r="VSQ6" s="632"/>
      <c r="VSR6" s="631"/>
      <c r="VSS6" s="632"/>
      <c r="VST6" s="631"/>
      <c r="VSU6" s="632"/>
      <c r="VSV6" s="631"/>
      <c r="VSW6" s="632"/>
      <c r="VSX6" s="631"/>
      <c r="VSY6" s="632"/>
      <c r="VSZ6" s="631"/>
      <c r="VTA6" s="632"/>
      <c r="VTB6" s="631"/>
      <c r="VTC6" s="632"/>
      <c r="VTD6" s="631"/>
      <c r="VTE6" s="632"/>
      <c r="VTF6" s="631"/>
      <c r="VTG6" s="632"/>
      <c r="VTH6" s="631"/>
      <c r="VTI6" s="632"/>
      <c r="VTJ6" s="631"/>
      <c r="VTK6" s="632"/>
      <c r="VTL6" s="631"/>
      <c r="VTM6" s="632"/>
      <c r="VTN6" s="631"/>
      <c r="VTO6" s="632"/>
      <c r="VTP6" s="631"/>
      <c r="VTQ6" s="632"/>
      <c r="VTR6" s="631"/>
      <c r="VTS6" s="632"/>
      <c r="VTT6" s="631"/>
      <c r="VTU6" s="632"/>
      <c r="VTV6" s="631"/>
      <c r="VTW6" s="632"/>
      <c r="VTX6" s="631"/>
      <c r="VTY6" s="632"/>
      <c r="VTZ6" s="631"/>
      <c r="VUA6" s="632"/>
      <c r="VUB6" s="631"/>
      <c r="VUC6" s="632"/>
      <c r="VUD6" s="631"/>
      <c r="VUE6" s="632"/>
      <c r="VUF6" s="631"/>
      <c r="VUG6" s="632"/>
      <c r="VUH6" s="631"/>
      <c r="VUI6" s="632"/>
      <c r="VUJ6" s="631"/>
      <c r="VUK6" s="632"/>
      <c r="VUL6" s="631"/>
      <c r="VUM6" s="632"/>
      <c r="VUN6" s="631"/>
      <c r="VUO6" s="632"/>
      <c r="VUP6" s="631"/>
      <c r="VUQ6" s="632"/>
      <c r="VUR6" s="631"/>
      <c r="VUS6" s="632"/>
      <c r="VUT6" s="631"/>
      <c r="VUU6" s="632"/>
      <c r="VUV6" s="631"/>
      <c r="VUW6" s="632"/>
      <c r="VUX6" s="631"/>
      <c r="VUY6" s="632"/>
      <c r="VUZ6" s="631"/>
      <c r="VVA6" s="632"/>
      <c r="VVB6" s="631"/>
      <c r="VVC6" s="632"/>
      <c r="VVD6" s="631"/>
      <c r="VVE6" s="632"/>
      <c r="VVF6" s="631"/>
      <c r="VVG6" s="632"/>
      <c r="VVH6" s="631"/>
      <c r="VVI6" s="632"/>
      <c r="VVJ6" s="631"/>
      <c r="VVK6" s="632"/>
      <c r="VVL6" s="631"/>
      <c r="VVM6" s="632"/>
      <c r="VVN6" s="631"/>
      <c r="VVO6" s="632"/>
      <c r="VVP6" s="631"/>
      <c r="VVQ6" s="632"/>
      <c r="VVR6" s="631"/>
      <c r="VVS6" s="632"/>
      <c r="VVT6" s="631"/>
      <c r="VVU6" s="632"/>
      <c r="VVV6" s="631"/>
      <c r="VVW6" s="632"/>
      <c r="VVX6" s="631"/>
      <c r="VVY6" s="632"/>
      <c r="VVZ6" s="631"/>
      <c r="VWA6" s="632"/>
      <c r="VWB6" s="631"/>
      <c r="VWC6" s="632"/>
      <c r="VWD6" s="631"/>
      <c r="VWE6" s="632"/>
      <c r="VWF6" s="631"/>
      <c r="VWG6" s="632"/>
      <c r="VWH6" s="631"/>
      <c r="VWI6" s="632"/>
      <c r="VWJ6" s="631"/>
      <c r="VWK6" s="632"/>
      <c r="VWL6" s="631"/>
      <c r="VWM6" s="632"/>
      <c r="VWN6" s="631"/>
      <c r="VWO6" s="632"/>
      <c r="VWP6" s="631"/>
      <c r="VWQ6" s="632"/>
      <c r="VWR6" s="631"/>
      <c r="VWS6" s="632"/>
      <c r="VWT6" s="631"/>
      <c r="VWU6" s="632"/>
      <c r="VWV6" s="631"/>
      <c r="VWW6" s="632"/>
      <c r="VWX6" s="631"/>
      <c r="VWY6" s="632"/>
      <c r="VWZ6" s="631"/>
      <c r="VXA6" s="632"/>
      <c r="VXB6" s="631"/>
      <c r="VXC6" s="632"/>
      <c r="VXD6" s="631"/>
      <c r="VXE6" s="632"/>
      <c r="VXF6" s="631"/>
      <c r="VXG6" s="632"/>
      <c r="VXH6" s="631"/>
      <c r="VXI6" s="632"/>
      <c r="VXJ6" s="631"/>
      <c r="VXK6" s="632"/>
      <c r="VXL6" s="631"/>
      <c r="VXM6" s="632"/>
      <c r="VXN6" s="631"/>
      <c r="VXO6" s="632"/>
      <c r="VXP6" s="631"/>
      <c r="VXQ6" s="632"/>
      <c r="VXR6" s="631"/>
      <c r="VXS6" s="632"/>
      <c r="VXT6" s="631"/>
      <c r="VXU6" s="632"/>
      <c r="VXV6" s="631"/>
      <c r="VXW6" s="632"/>
      <c r="VXX6" s="631"/>
      <c r="VXY6" s="632"/>
      <c r="VXZ6" s="631"/>
      <c r="VYA6" s="632"/>
      <c r="VYB6" s="631"/>
      <c r="VYC6" s="632"/>
      <c r="VYD6" s="631"/>
      <c r="VYE6" s="632"/>
      <c r="VYF6" s="631"/>
      <c r="VYG6" s="632"/>
      <c r="VYH6" s="631"/>
      <c r="VYI6" s="632"/>
      <c r="VYJ6" s="631"/>
      <c r="VYK6" s="632"/>
      <c r="VYL6" s="631"/>
      <c r="VYM6" s="632"/>
      <c r="VYN6" s="631"/>
      <c r="VYO6" s="632"/>
      <c r="VYP6" s="631"/>
      <c r="VYQ6" s="632"/>
      <c r="VYR6" s="631"/>
      <c r="VYS6" s="632"/>
      <c r="VYT6" s="631"/>
      <c r="VYU6" s="632"/>
      <c r="VYV6" s="631"/>
      <c r="VYW6" s="632"/>
      <c r="VYX6" s="631"/>
      <c r="VYY6" s="632"/>
      <c r="VYZ6" s="631"/>
      <c r="VZA6" s="632"/>
      <c r="VZB6" s="631"/>
      <c r="VZC6" s="632"/>
      <c r="VZD6" s="631"/>
      <c r="VZE6" s="632"/>
      <c r="VZF6" s="631"/>
      <c r="VZG6" s="632"/>
      <c r="VZH6" s="631"/>
      <c r="VZI6" s="632"/>
      <c r="VZJ6" s="631"/>
      <c r="VZK6" s="632"/>
      <c r="VZL6" s="631"/>
      <c r="VZM6" s="632"/>
      <c r="VZN6" s="631"/>
      <c r="VZO6" s="632"/>
      <c r="VZP6" s="631"/>
      <c r="VZQ6" s="632"/>
      <c r="VZR6" s="631"/>
      <c r="VZS6" s="632"/>
      <c r="VZT6" s="631"/>
      <c r="VZU6" s="632"/>
      <c r="VZV6" s="631"/>
      <c r="VZW6" s="632"/>
      <c r="VZX6" s="631"/>
      <c r="VZY6" s="632"/>
      <c r="VZZ6" s="631"/>
      <c r="WAA6" s="632"/>
      <c r="WAB6" s="631"/>
      <c r="WAC6" s="632"/>
      <c r="WAD6" s="631"/>
      <c r="WAE6" s="632"/>
      <c r="WAF6" s="631"/>
      <c r="WAG6" s="632"/>
      <c r="WAH6" s="631"/>
      <c r="WAI6" s="632"/>
      <c r="WAJ6" s="631"/>
      <c r="WAK6" s="632"/>
      <c r="WAL6" s="631"/>
      <c r="WAM6" s="632"/>
      <c r="WAN6" s="631"/>
      <c r="WAO6" s="632"/>
      <c r="WAP6" s="631"/>
      <c r="WAQ6" s="632"/>
      <c r="WAR6" s="631"/>
      <c r="WAS6" s="632"/>
      <c r="WAT6" s="631"/>
      <c r="WAU6" s="632"/>
      <c r="WAV6" s="631"/>
      <c r="WAW6" s="632"/>
      <c r="WAX6" s="631"/>
      <c r="WAY6" s="632"/>
      <c r="WAZ6" s="631"/>
      <c r="WBA6" s="632"/>
      <c r="WBB6" s="631"/>
      <c r="WBC6" s="632"/>
      <c r="WBD6" s="631"/>
      <c r="WBE6" s="632"/>
      <c r="WBF6" s="631"/>
      <c r="WBG6" s="632"/>
      <c r="WBH6" s="631"/>
      <c r="WBI6" s="632"/>
      <c r="WBJ6" s="631"/>
      <c r="WBK6" s="632"/>
      <c r="WBL6" s="631"/>
      <c r="WBM6" s="632"/>
      <c r="WBN6" s="631"/>
      <c r="WBO6" s="632"/>
      <c r="WBP6" s="631"/>
      <c r="WBQ6" s="632"/>
      <c r="WBR6" s="631"/>
      <c r="WBS6" s="632"/>
      <c r="WBT6" s="631"/>
      <c r="WBU6" s="632"/>
      <c r="WBV6" s="631"/>
      <c r="WBW6" s="632"/>
      <c r="WBX6" s="631"/>
      <c r="WBY6" s="632"/>
      <c r="WBZ6" s="631"/>
      <c r="WCA6" s="632"/>
      <c r="WCB6" s="631"/>
      <c r="WCC6" s="632"/>
      <c r="WCD6" s="631"/>
      <c r="WCE6" s="632"/>
      <c r="WCF6" s="631"/>
      <c r="WCG6" s="632"/>
      <c r="WCH6" s="631"/>
      <c r="WCI6" s="632"/>
      <c r="WCJ6" s="631"/>
      <c r="WCK6" s="632"/>
      <c r="WCL6" s="631"/>
      <c r="WCM6" s="632"/>
      <c r="WCN6" s="631"/>
      <c r="WCO6" s="632"/>
      <c r="WCP6" s="631"/>
      <c r="WCQ6" s="632"/>
      <c r="WCR6" s="631"/>
      <c r="WCS6" s="632"/>
      <c r="WCT6" s="631"/>
      <c r="WCU6" s="632"/>
      <c r="WCV6" s="631"/>
      <c r="WCW6" s="632"/>
      <c r="WCX6" s="631"/>
      <c r="WCY6" s="632"/>
      <c r="WCZ6" s="631"/>
      <c r="WDA6" s="632"/>
      <c r="WDB6" s="631"/>
      <c r="WDC6" s="632"/>
      <c r="WDD6" s="631"/>
      <c r="WDE6" s="632"/>
      <c r="WDF6" s="631"/>
      <c r="WDG6" s="632"/>
      <c r="WDH6" s="631"/>
      <c r="WDI6" s="632"/>
      <c r="WDJ6" s="631"/>
      <c r="WDK6" s="632"/>
      <c r="WDL6" s="631"/>
      <c r="WDM6" s="632"/>
      <c r="WDN6" s="631"/>
      <c r="WDO6" s="632"/>
      <c r="WDP6" s="631"/>
      <c r="WDQ6" s="632"/>
      <c r="WDR6" s="631"/>
      <c r="WDS6" s="632"/>
      <c r="WDT6" s="631"/>
      <c r="WDU6" s="632"/>
      <c r="WDV6" s="631"/>
      <c r="WDW6" s="632"/>
      <c r="WDX6" s="631"/>
      <c r="WDY6" s="632"/>
      <c r="WDZ6" s="631"/>
      <c r="WEA6" s="632"/>
      <c r="WEB6" s="631"/>
      <c r="WEC6" s="632"/>
      <c r="WED6" s="631"/>
      <c r="WEE6" s="632"/>
      <c r="WEF6" s="631"/>
      <c r="WEG6" s="632"/>
      <c r="WEH6" s="631"/>
      <c r="WEI6" s="632"/>
      <c r="WEJ6" s="631"/>
      <c r="WEK6" s="632"/>
      <c r="WEL6" s="631"/>
      <c r="WEM6" s="632"/>
      <c r="WEN6" s="631"/>
      <c r="WEO6" s="632"/>
      <c r="WEP6" s="631"/>
      <c r="WEQ6" s="632"/>
      <c r="WER6" s="631"/>
      <c r="WES6" s="632"/>
      <c r="WET6" s="631"/>
      <c r="WEU6" s="632"/>
      <c r="WEV6" s="631"/>
      <c r="WEW6" s="632"/>
      <c r="WEX6" s="631"/>
      <c r="WEY6" s="632"/>
      <c r="WEZ6" s="631"/>
      <c r="WFA6" s="632"/>
      <c r="WFB6" s="631"/>
      <c r="WFC6" s="632"/>
      <c r="WFD6" s="631"/>
      <c r="WFE6" s="632"/>
      <c r="WFF6" s="631"/>
      <c r="WFG6" s="632"/>
      <c r="WFH6" s="631"/>
      <c r="WFI6" s="632"/>
      <c r="WFJ6" s="631"/>
      <c r="WFK6" s="632"/>
      <c r="WFL6" s="631"/>
      <c r="WFM6" s="632"/>
      <c r="WFN6" s="631"/>
      <c r="WFO6" s="632"/>
      <c r="WFP6" s="631"/>
      <c r="WFQ6" s="632"/>
      <c r="WFR6" s="631"/>
      <c r="WFS6" s="632"/>
      <c r="WFT6" s="631"/>
      <c r="WFU6" s="632"/>
      <c r="WFV6" s="631"/>
      <c r="WFW6" s="632"/>
      <c r="WFX6" s="631"/>
      <c r="WFY6" s="632"/>
      <c r="WFZ6" s="631"/>
      <c r="WGA6" s="632"/>
      <c r="WGB6" s="631"/>
      <c r="WGC6" s="632"/>
      <c r="WGD6" s="631"/>
      <c r="WGE6" s="632"/>
      <c r="WGF6" s="631"/>
      <c r="WGG6" s="632"/>
      <c r="WGH6" s="631"/>
      <c r="WGI6" s="632"/>
      <c r="WGJ6" s="631"/>
      <c r="WGK6" s="632"/>
      <c r="WGL6" s="631"/>
      <c r="WGM6" s="632"/>
      <c r="WGN6" s="631"/>
      <c r="WGO6" s="632"/>
      <c r="WGP6" s="631"/>
      <c r="WGQ6" s="632"/>
      <c r="WGR6" s="631"/>
      <c r="WGS6" s="632"/>
      <c r="WGT6" s="631"/>
      <c r="WGU6" s="632"/>
      <c r="WGV6" s="631"/>
      <c r="WGW6" s="632"/>
      <c r="WGX6" s="631"/>
      <c r="WGY6" s="632"/>
      <c r="WGZ6" s="631"/>
      <c r="WHA6" s="632"/>
      <c r="WHB6" s="631"/>
      <c r="WHC6" s="632"/>
      <c r="WHD6" s="631"/>
      <c r="WHE6" s="632"/>
      <c r="WHF6" s="631"/>
      <c r="WHG6" s="632"/>
      <c r="WHH6" s="631"/>
      <c r="WHI6" s="632"/>
      <c r="WHJ6" s="631"/>
      <c r="WHK6" s="632"/>
      <c r="WHL6" s="631"/>
      <c r="WHM6" s="632"/>
      <c r="WHN6" s="631"/>
      <c r="WHO6" s="632"/>
      <c r="WHP6" s="631"/>
      <c r="WHQ6" s="632"/>
      <c r="WHR6" s="631"/>
      <c r="WHS6" s="632"/>
      <c r="WHT6" s="631"/>
      <c r="WHU6" s="632"/>
      <c r="WHV6" s="631"/>
      <c r="WHW6" s="632"/>
      <c r="WHX6" s="631"/>
      <c r="WHY6" s="632"/>
      <c r="WHZ6" s="631"/>
      <c r="WIA6" s="632"/>
      <c r="WIB6" s="631"/>
      <c r="WIC6" s="632"/>
      <c r="WID6" s="631"/>
      <c r="WIE6" s="632"/>
      <c r="WIF6" s="631"/>
      <c r="WIG6" s="632"/>
      <c r="WIH6" s="631"/>
      <c r="WII6" s="632"/>
      <c r="WIJ6" s="631"/>
      <c r="WIK6" s="632"/>
      <c r="WIL6" s="631"/>
      <c r="WIM6" s="632"/>
      <c r="WIN6" s="631"/>
      <c r="WIO6" s="632"/>
      <c r="WIP6" s="631"/>
      <c r="WIQ6" s="632"/>
      <c r="WIR6" s="631"/>
      <c r="WIS6" s="632"/>
      <c r="WIT6" s="631"/>
      <c r="WIU6" s="632"/>
      <c r="WIV6" s="631"/>
      <c r="WIW6" s="632"/>
      <c r="WIX6" s="631"/>
      <c r="WIY6" s="632"/>
      <c r="WIZ6" s="631"/>
      <c r="WJA6" s="632"/>
      <c r="WJB6" s="631"/>
      <c r="WJC6" s="632"/>
      <c r="WJD6" s="631"/>
      <c r="WJE6" s="632"/>
      <c r="WJF6" s="631"/>
      <c r="WJG6" s="632"/>
      <c r="WJH6" s="631"/>
      <c r="WJI6" s="632"/>
      <c r="WJJ6" s="631"/>
      <c r="WJK6" s="632"/>
      <c r="WJL6" s="631"/>
      <c r="WJM6" s="632"/>
      <c r="WJN6" s="631"/>
      <c r="WJO6" s="632"/>
      <c r="WJP6" s="631"/>
      <c r="WJQ6" s="632"/>
      <c r="WJR6" s="631"/>
      <c r="WJS6" s="632"/>
      <c r="WJT6" s="631"/>
      <c r="WJU6" s="632"/>
      <c r="WJV6" s="631"/>
      <c r="WJW6" s="632"/>
      <c r="WJX6" s="631"/>
      <c r="WJY6" s="632"/>
      <c r="WJZ6" s="631"/>
      <c r="WKA6" s="632"/>
      <c r="WKB6" s="631"/>
      <c r="WKC6" s="632"/>
      <c r="WKD6" s="631"/>
      <c r="WKE6" s="632"/>
      <c r="WKF6" s="631"/>
      <c r="WKG6" s="632"/>
      <c r="WKH6" s="631"/>
      <c r="WKI6" s="632"/>
      <c r="WKJ6" s="631"/>
      <c r="WKK6" s="632"/>
      <c r="WKL6" s="631"/>
      <c r="WKM6" s="632"/>
      <c r="WKN6" s="631"/>
      <c r="WKO6" s="632"/>
      <c r="WKP6" s="631"/>
      <c r="WKQ6" s="632"/>
      <c r="WKR6" s="631"/>
      <c r="WKS6" s="632"/>
      <c r="WKT6" s="631"/>
      <c r="WKU6" s="632"/>
      <c r="WKV6" s="631"/>
      <c r="WKW6" s="632"/>
      <c r="WKX6" s="631"/>
      <c r="WKY6" s="632"/>
      <c r="WKZ6" s="631"/>
      <c r="WLA6" s="632"/>
      <c r="WLB6" s="631"/>
      <c r="WLC6" s="632"/>
      <c r="WLD6" s="631"/>
      <c r="WLE6" s="632"/>
      <c r="WLF6" s="631"/>
      <c r="WLG6" s="632"/>
      <c r="WLH6" s="631"/>
      <c r="WLI6" s="632"/>
      <c r="WLJ6" s="631"/>
      <c r="WLK6" s="632"/>
      <c r="WLL6" s="631"/>
      <c r="WLM6" s="632"/>
      <c r="WLN6" s="631"/>
      <c r="WLO6" s="632"/>
      <c r="WLP6" s="631"/>
      <c r="WLQ6" s="632"/>
      <c r="WLR6" s="631"/>
      <c r="WLS6" s="632"/>
      <c r="WLT6" s="631"/>
      <c r="WLU6" s="632"/>
      <c r="WLV6" s="631"/>
      <c r="WLW6" s="632"/>
      <c r="WLX6" s="631"/>
      <c r="WLY6" s="632"/>
      <c r="WLZ6" s="631"/>
      <c r="WMA6" s="632"/>
      <c r="WMB6" s="631"/>
      <c r="WMC6" s="632"/>
      <c r="WMD6" s="631"/>
      <c r="WME6" s="632"/>
      <c r="WMF6" s="631"/>
      <c r="WMG6" s="632"/>
      <c r="WMH6" s="631"/>
      <c r="WMI6" s="632"/>
      <c r="WMJ6" s="631"/>
      <c r="WMK6" s="632"/>
      <c r="WML6" s="631"/>
      <c r="WMM6" s="632"/>
      <c r="WMN6" s="631"/>
      <c r="WMO6" s="632"/>
      <c r="WMP6" s="631"/>
      <c r="WMQ6" s="632"/>
      <c r="WMR6" s="631"/>
      <c r="WMS6" s="632"/>
      <c r="WMT6" s="631"/>
      <c r="WMU6" s="632"/>
      <c r="WMV6" s="631"/>
      <c r="WMW6" s="632"/>
      <c r="WMX6" s="631"/>
      <c r="WMY6" s="632"/>
      <c r="WMZ6" s="631"/>
      <c r="WNA6" s="632"/>
      <c r="WNB6" s="631"/>
      <c r="WNC6" s="632"/>
      <c r="WND6" s="631"/>
      <c r="WNE6" s="632"/>
      <c r="WNF6" s="631"/>
      <c r="WNG6" s="632"/>
      <c r="WNH6" s="631"/>
      <c r="WNI6" s="632"/>
      <c r="WNJ6" s="631"/>
      <c r="WNK6" s="632"/>
      <c r="WNL6" s="631"/>
      <c r="WNM6" s="632"/>
      <c r="WNN6" s="631"/>
      <c r="WNO6" s="632"/>
      <c r="WNP6" s="631"/>
      <c r="WNQ6" s="632"/>
      <c r="WNR6" s="631"/>
      <c r="WNS6" s="632"/>
      <c r="WNT6" s="631"/>
      <c r="WNU6" s="632"/>
      <c r="WNV6" s="631"/>
      <c r="WNW6" s="632"/>
      <c r="WNX6" s="631"/>
      <c r="WNY6" s="632"/>
      <c r="WNZ6" s="631"/>
      <c r="WOA6" s="632"/>
      <c r="WOB6" s="631"/>
      <c r="WOC6" s="632"/>
      <c r="WOD6" s="631"/>
      <c r="WOE6" s="632"/>
      <c r="WOF6" s="631"/>
      <c r="WOG6" s="632"/>
      <c r="WOH6" s="631"/>
      <c r="WOI6" s="632"/>
      <c r="WOJ6" s="631"/>
      <c r="WOK6" s="632"/>
      <c r="WOL6" s="631"/>
      <c r="WOM6" s="632"/>
      <c r="WON6" s="631"/>
      <c r="WOO6" s="632"/>
      <c r="WOP6" s="631"/>
      <c r="WOQ6" s="632"/>
      <c r="WOR6" s="631"/>
      <c r="WOS6" s="632"/>
      <c r="WOT6" s="631"/>
      <c r="WOU6" s="632"/>
      <c r="WOV6" s="631"/>
      <c r="WOW6" s="632"/>
      <c r="WOX6" s="631"/>
      <c r="WOY6" s="632"/>
      <c r="WOZ6" s="631"/>
      <c r="WPA6" s="632"/>
      <c r="WPB6" s="631"/>
      <c r="WPC6" s="632"/>
      <c r="WPD6" s="631"/>
      <c r="WPE6" s="632"/>
      <c r="WPF6" s="631"/>
      <c r="WPG6" s="632"/>
      <c r="WPH6" s="631"/>
      <c r="WPI6" s="632"/>
      <c r="WPJ6" s="631"/>
      <c r="WPK6" s="632"/>
      <c r="WPL6" s="631"/>
      <c r="WPM6" s="632"/>
      <c r="WPN6" s="631"/>
      <c r="WPO6" s="632"/>
      <c r="WPP6" s="631"/>
      <c r="WPQ6" s="632"/>
      <c r="WPR6" s="631"/>
      <c r="WPS6" s="632"/>
      <c r="WPT6" s="631"/>
      <c r="WPU6" s="632"/>
      <c r="WPV6" s="631"/>
      <c r="WPW6" s="632"/>
      <c r="WPX6" s="631"/>
      <c r="WPY6" s="632"/>
      <c r="WPZ6" s="631"/>
      <c r="WQA6" s="632"/>
      <c r="WQB6" s="631"/>
      <c r="WQC6" s="632"/>
      <c r="WQD6" s="631"/>
      <c r="WQE6" s="632"/>
      <c r="WQF6" s="631"/>
      <c r="WQG6" s="632"/>
      <c r="WQH6" s="631"/>
      <c r="WQI6" s="632"/>
      <c r="WQJ6" s="631"/>
      <c r="WQK6" s="632"/>
      <c r="WQL6" s="631"/>
      <c r="WQM6" s="632"/>
      <c r="WQN6" s="631"/>
      <c r="WQO6" s="632"/>
      <c r="WQP6" s="631"/>
      <c r="WQQ6" s="632"/>
      <c r="WQR6" s="631"/>
      <c r="WQS6" s="632"/>
      <c r="WQT6" s="631"/>
      <c r="WQU6" s="632"/>
      <c r="WQV6" s="631"/>
      <c r="WQW6" s="632"/>
      <c r="WQX6" s="631"/>
      <c r="WQY6" s="632"/>
      <c r="WQZ6" s="631"/>
      <c r="WRA6" s="632"/>
      <c r="WRB6" s="631"/>
      <c r="WRC6" s="632"/>
      <c r="WRD6" s="631"/>
      <c r="WRE6" s="632"/>
      <c r="WRF6" s="631"/>
      <c r="WRG6" s="632"/>
      <c r="WRH6" s="631"/>
      <c r="WRI6" s="632"/>
      <c r="WRJ6" s="631"/>
      <c r="WRK6" s="632"/>
      <c r="WRL6" s="631"/>
      <c r="WRM6" s="632"/>
      <c r="WRN6" s="631"/>
      <c r="WRO6" s="632"/>
      <c r="WRP6" s="631"/>
      <c r="WRQ6" s="632"/>
      <c r="WRR6" s="631"/>
      <c r="WRS6" s="632"/>
      <c r="WRT6" s="631"/>
      <c r="WRU6" s="632"/>
      <c r="WRV6" s="631"/>
      <c r="WRW6" s="632"/>
      <c r="WRX6" s="631"/>
      <c r="WRY6" s="632"/>
      <c r="WRZ6" s="631"/>
      <c r="WSA6" s="632"/>
      <c r="WSB6" s="631"/>
      <c r="WSC6" s="632"/>
      <c r="WSD6" s="631"/>
      <c r="WSE6" s="632"/>
      <c r="WSF6" s="631"/>
      <c r="WSG6" s="632"/>
      <c r="WSH6" s="631"/>
      <c r="WSI6" s="632"/>
      <c r="WSJ6" s="631"/>
      <c r="WSK6" s="632"/>
      <c r="WSL6" s="631"/>
      <c r="WSM6" s="632"/>
      <c r="WSN6" s="631"/>
      <c r="WSO6" s="632"/>
      <c r="WSP6" s="631"/>
      <c r="WSQ6" s="632"/>
      <c r="WSR6" s="631"/>
      <c r="WSS6" s="632"/>
      <c r="WST6" s="631"/>
      <c r="WSU6" s="632"/>
      <c r="WSV6" s="631"/>
      <c r="WSW6" s="632"/>
      <c r="WSX6" s="631"/>
      <c r="WSY6" s="632"/>
      <c r="WSZ6" s="631"/>
      <c r="WTA6" s="632"/>
      <c r="WTB6" s="631"/>
      <c r="WTC6" s="632"/>
      <c r="WTD6" s="631"/>
      <c r="WTE6" s="632"/>
      <c r="WTF6" s="631"/>
      <c r="WTG6" s="632"/>
      <c r="WTH6" s="631"/>
      <c r="WTI6" s="632"/>
      <c r="WTJ6" s="631"/>
      <c r="WTK6" s="632"/>
      <c r="WTL6" s="631"/>
      <c r="WTM6" s="632"/>
      <c r="WTN6" s="631"/>
      <c r="WTO6" s="632"/>
      <c r="WTP6" s="631"/>
      <c r="WTQ6" s="632"/>
      <c r="WTR6" s="631"/>
      <c r="WTS6" s="632"/>
      <c r="WTT6" s="631"/>
      <c r="WTU6" s="632"/>
      <c r="WTV6" s="631"/>
      <c r="WTW6" s="632"/>
      <c r="WTX6" s="631"/>
      <c r="WTY6" s="632"/>
      <c r="WTZ6" s="631"/>
      <c r="WUA6" s="632"/>
      <c r="WUB6" s="631"/>
      <c r="WUC6" s="632"/>
      <c r="WUD6" s="631"/>
      <c r="WUE6" s="632"/>
      <c r="WUF6" s="631"/>
      <c r="WUG6" s="632"/>
      <c r="WUH6" s="631"/>
      <c r="WUI6" s="632"/>
      <c r="WUJ6" s="631"/>
      <c r="WUK6" s="632"/>
      <c r="WUL6" s="631"/>
      <c r="WUM6" s="632"/>
      <c r="WUN6" s="631"/>
      <c r="WUO6" s="632"/>
      <c r="WUP6" s="631"/>
      <c r="WUQ6" s="632"/>
      <c r="WUR6" s="631"/>
      <c r="WUS6" s="632"/>
      <c r="WUT6" s="631"/>
      <c r="WUU6" s="632"/>
      <c r="WUV6" s="631"/>
      <c r="WUW6" s="632"/>
      <c r="WUX6" s="631"/>
      <c r="WUY6" s="632"/>
      <c r="WUZ6" s="631"/>
      <c r="WVA6" s="632"/>
      <c r="WVB6" s="631"/>
      <c r="WVC6" s="632"/>
      <c r="WVD6" s="631"/>
      <c r="WVE6" s="632"/>
      <c r="WVF6" s="631"/>
      <c r="WVG6" s="632"/>
      <c r="WVH6" s="631"/>
      <c r="WVI6" s="632"/>
      <c r="WVJ6" s="631"/>
      <c r="WVK6" s="632"/>
      <c r="WVL6" s="631"/>
      <c r="WVM6" s="632"/>
      <c r="WVN6" s="631"/>
      <c r="WVO6" s="632"/>
      <c r="WVP6" s="631"/>
      <c r="WVQ6" s="632"/>
      <c r="WVR6" s="631"/>
      <c r="WVS6" s="632"/>
      <c r="WVT6" s="631"/>
      <c r="WVU6" s="632"/>
      <c r="WVV6" s="631"/>
      <c r="WVW6" s="632"/>
      <c r="WVX6" s="631"/>
      <c r="WVY6" s="632"/>
      <c r="WVZ6" s="631"/>
      <c r="WWA6" s="632"/>
      <c r="WWB6" s="631"/>
      <c r="WWC6" s="632"/>
      <c r="WWD6" s="631"/>
      <c r="WWE6" s="632"/>
      <c r="WWF6" s="631"/>
      <c r="WWG6" s="632"/>
      <c r="WWH6" s="631"/>
      <c r="WWI6" s="632"/>
      <c r="WWJ6" s="631"/>
      <c r="WWK6" s="632"/>
      <c r="WWL6" s="631"/>
      <c r="WWM6" s="632"/>
      <c r="WWN6" s="631"/>
      <c r="WWO6" s="632"/>
      <c r="WWP6" s="631"/>
      <c r="WWQ6" s="632"/>
      <c r="WWR6" s="631"/>
      <c r="WWS6" s="632"/>
      <c r="WWT6" s="631"/>
      <c r="WWU6" s="632"/>
      <c r="WWV6" s="631"/>
      <c r="WWW6" s="632"/>
      <c r="WWX6" s="631"/>
      <c r="WWY6" s="632"/>
      <c r="WWZ6" s="631"/>
      <c r="WXA6" s="632"/>
      <c r="WXB6" s="631"/>
      <c r="WXC6" s="632"/>
      <c r="WXD6" s="631"/>
      <c r="WXE6" s="632"/>
      <c r="WXF6" s="631"/>
      <c r="WXG6" s="632"/>
      <c r="WXH6" s="631"/>
      <c r="WXI6" s="632"/>
      <c r="WXJ6" s="631"/>
      <c r="WXK6" s="632"/>
      <c r="WXL6" s="631"/>
      <c r="WXM6" s="632"/>
      <c r="WXN6" s="631"/>
      <c r="WXO6" s="632"/>
      <c r="WXP6" s="631"/>
      <c r="WXQ6" s="632"/>
      <c r="WXR6" s="631"/>
      <c r="WXS6" s="632"/>
      <c r="WXT6" s="631"/>
      <c r="WXU6" s="632"/>
      <c r="WXV6" s="631"/>
      <c r="WXW6" s="632"/>
      <c r="WXX6" s="631"/>
      <c r="WXY6" s="632"/>
      <c r="WXZ6" s="631"/>
      <c r="WYA6" s="632"/>
      <c r="WYB6" s="631"/>
      <c r="WYC6" s="632"/>
      <c r="WYD6" s="631"/>
      <c r="WYE6" s="632"/>
      <c r="WYF6" s="631"/>
      <c r="WYG6" s="632"/>
      <c r="WYH6" s="631"/>
      <c r="WYI6" s="632"/>
      <c r="WYJ6" s="631"/>
      <c r="WYK6" s="632"/>
      <c r="WYL6" s="631"/>
      <c r="WYM6" s="632"/>
      <c r="WYN6" s="631"/>
      <c r="WYO6" s="632"/>
      <c r="WYP6" s="631"/>
      <c r="WYQ6" s="632"/>
      <c r="WYR6" s="631"/>
      <c r="WYS6" s="632"/>
      <c r="WYT6" s="631"/>
      <c r="WYU6" s="632"/>
      <c r="WYV6" s="631"/>
      <c r="WYW6" s="632"/>
      <c r="WYX6" s="631"/>
      <c r="WYY6" s="632"/>
      <c r="WYZ6" s="631"/>
      <c r="WZA6" s="632"/>
      <c r="WZB6" s="631"/>
      <c r="WZC6" s="632"/>
      <c r="WZD6" s="631"/>
      <c r="WZE6" s="632"/>
      <c r="WZF6" s="631"/>
      <c r="WZG6" s="632"/>
      <c r="WZH6" s="631"/>
      <c r="WZI6" s="632"/>
      <c r="WZJ6" s="631"/>
      <c r="WZK6" s="632"/>
      <c r="WZL6" s="631"/>
      <c r="WZM6" s="632"/>
      <c r="WZN6" s="631"/>
      <c r="WZO6" s="632"/>
      <c r="WZP6" s="631"/>
      <c r="WZQ6" s="632"/>
      <c r="WZR6" s="631"/>
      <c r="WZS6" s="632"/>
      <c r="WZT6" s="631"/>
      <c r="WZU6" s="632"/>
      <c r="WZV6" s="631"/>
      <c r="WZW6" s="632"/>
      <c r="WZX6" s="631"/>
      <c r="WZY6" s="632"/>
      <c r="WZZ6" s="631"/>
      <c r="XAA6" s="632"/>
      <c r="XAB6" s="631"/>
      <c r="XAC6" s="632"/>
      <c r="XAD6" s="631"/>
      <c r="XAE6" s="632"/>
      <c r="XAF6" s="631"/>
      <c r="XAG6" s="632"/>
      <c r="XAH6" s="631"/>
      <c r="XAI6" s="632"/>
      <c r="XAJ6" s="631"/>
      <c r="XAK6" s="632"/>
      <c r="XAL6" s="631"/>
      <c r="XAM6" s="632"/>
      <c r="XAN6" s="631"/>
      <c r="XAO6" s="632"/>
      <c r="XAP6" s="631"/>
      <c r="XAQ6" s="632"/>
      <c r="XAR6" s="631"/>
      <c r="XAS6" s="632"/>
      <c r="XAT6" s="631"/>
      <c r="XAU6" s="632"/>
      <c r="XAV6" s="631"/>
      <c r="XAW6" s="632"/>
      <c r="XAX6" s="631"/>
      <c r="XAY6" s="632"/>
      <c r="XAZ6" s="631"/>
      <c r="XBA6" s="632"/>
      <c r="XBB6" s="631"/>
      <c r="XBC6" s="632"/>
      <c r="XBD6" s="631"/>
      <c r="XBE6" s="632"/>
      <c r="XBF6" s="631"/>
      <c r="XBG6" s="632"/>
      <c r="XBH6" s="631"/>
      <c r="XBI6" s="632"/>
      <c r="XBJ6" s="631"/>
      <c r="XBK6" s="632"/>
      <c r="XBL6" s="631"/>
      <c r="XBM6" s="632"/>
      <c r="XBN6" s="631"/>
      <c r="XBO6" s="632"/>
      <c r="XBP6" s="631"/>
      <c r="XBQ6" s="632"/>
      <c r="XBR6" s="631"/>
      <c r="XBS6" s="632"/>
      <c r="XBT6" s="631"/>
      <c r="XBU6" s="632"/>
      <c r="XBV6" s="631"/>
      <c r="XBW6" s="632"/>
      <c r="XBX6" s="631"/>
      <c r="XBY6" s="632"/>
      <c r="XBZ6" s="631"/>
      <c r="XCA6" s="632"/>
      <c r="XCB6" s="631"/>
      <c r="XCC6" s="632"/>
      <c r="XCD6" s="631"/>
      <c r="XCE6" s="632"/>
      <c r="XCF6" s="631"/>
      <c r="XCG6" s="632"/>
      <c r="XCH6" s="631"/>
      <c r="XCI6" s="632"/>
      <c r="XCJ6" s="631"/>
      <c r="XCK6" s="632"/>
      <c r="XCL6" s="631"/>
      <c r="XCM6" s="632"/>
      <c r="XCN6" s="631"/>
      <c r="XCO6" s="632"/>
      <c r="XCP6" s="631"/>
      <c r="XCQ6" s="632"/>
      <c r="XCR6" s="631"/>
      <c r="XCS6" s="632"/>
      <c r="XCT6" s="631"/>
      <c r="XCU6" s="632"/>
      <c r="XCV6" s="631"/>
      <c r="XCW6" s="632"/>
      <c r="XCX6" s="631"/>
      <c r="XCY6" s="632"/>
      <c r="XCZ6" s="631"/>
      <c r="XDA6" s="632"/>
      <c r="XDB6" s="631"/>
      <c r="XDC6" s="632"/>
      <c r="XDD6" s="631"/>
      <c r="XDE6" s="632"/>
      <c r="XDF6" s="631"/>
      <c r="XDG6" s="632"/>
      <c r="XDH6" s="631"/>
      <c r="XDI6" s="632"/>
      <c r="XDJ6" s="631"/>
      <c r="XDK6" s="632"/>
      <c r="XDL6" s="631"/>
      <c r="XDM6" s="632"/>
      <c r="XDN6" s="631"/>
      <c r="XDO6" s="632"/>
      <c r="XDP6" s="631"/>
      <c r="XDQ6" s="632"/>
      <c r="XDR6" s="631"/>
      <c r="XDS6" s="632"/>
      <c r="XDT6" s="631"/>
      <c r="XDU6" s="632"/>
      <c r="XDV6" s="631"/>
      <c r="XDW6" s="632"/>
      <c r="XDX6" s="631"/>
      <c r="XDY6" s="632"/>
      <c r="XDZ6" s="631"/>
      <c r="XEA6" s="632"/>
      <c r="XEB6" s="631"/>
      <c r="XEC6" s="632"/>
      <c r="XED6" s="631"/>
      <c r="XEE6" s="632"/>
      <c r="XEF6" s="631"/>
      <c r="XEG6" s="632"/>
      <c r="XEH6" s="631"/>
      <c r="XEI6" s="632"/>
      <c r="XEJ6" s="631"/>
      <c r="XEK6" s="632"/>
      <c r="XEL6" s="631"/>
      <c r="XEM6" s="632"/>
      <c r="XEN6" s="631"/>
      <c r="XEO6" s="632"/>
      <c r="XEP6" s="631"/>
      <c r="XEQ6" s="632"/>
      <c r="XER6" s="631"/>
      <c r="XES6" s="632"/>
      <c r="XET6" s="631"/>
      <c r="XEU6" s="632"/>
      <c r="XEV6" s="631"/>
      <c r="XEW6" s="632"/>
      <c r="XEX6" s="631"/>
      <c r="XEY6" s="632"/>
      <c r="XEZ6" s="631"/>
      <c r="XFA6" s="632"/>
      <c r="XFB6" s="631"/>
      <c r="XFC6" s="632"/>
    </row>
    <row r="7" spans="1:16383" s="603" customFormat="1" ht="37.5" customHeight="1" x14ac:dyDescent="0.25">
      <c r="A7" s="743" t="s">
        <v>937</v>
      </c>
      <c r="B7" s="744"/>
      <c r="C7" s="740"/>
      <c r="D7" s="631"/>
      <c r="E7" s="632"/>
      <c r="F7" s="631"/>
      <c r="G7" s="632"/>
      <c r="H7" s="631"/>
      <c r="I7" s="632"/>
      <c r="J7" s="631"/>
      <c r="K7" s="632"/>
      <c r="L7" s="631"/>
      <c r="M7" s="632"/>
      <c r="N7" s="631"/>
      <c r="O7" s="632"/>
      <c r="P7" s="631"/>
      <c r="Q7" s="632"/>
      <c r="R7" s="631"/>
      <c r="S7" s="632"/>
      <c r="T7" s="631"/>
      <c r="U7" s="632"/>
      <c r="V7" s="631"/>
      <c r="W7" s="632"/>
      <c r="X7" s="631"/>
      <c r="Y7" s="632"/>
      <c r="Z7" s="631"/>
      <c r="AA7" s="632"/>
      <c r="AB7" s="631"/>
      <c r="AC7" s="632"/>
      <c r="AD7" s="631"/>
      <c r="AE7" s="632"/>
      <c r="AF7" s="631"/>
      <c r="AG7" s="632"/>
      <c r="AH7" s="631"/>
      <c r="AI7" s="632"/>
      <c r="AJ7" s="631"/>
      <c r="AK7" s="632"/>
      <c r="AL7" s="631"/>
      <c r="AM7" s="632"/>
      <c r="AN7" s="631"/>
      <c r="AO7" s="632"/>
      <c r="AP7" s="631"/>
      <c r="AQ7" s="632"/>
      <c r="AR7" s="631"/>
      <c r="AS7" s="632"/>
      <c r="AT7" s="631"/>
      <c r="AU7" s="632"/>
      <c r="AV7" s="631"/>
      <c r="AW7" s="632"/>
      <c r="AX7" s="631"/>
      <c r="AY7" s="632"/>
      <c r="AZ7" s="631"/>
      <c r="BA7" s="632"/>
      <c r="BB7" s="631"/>
      <c r="BC7" s="632"/>
      <c r="BD7" s="631"/>
      <c r="BE7" s="632"/>
      <c r="BF7" s="631"/>
      <c r="BG7" s="632"/>
      <c r="BH7" s="631"/>
      <c r="BI7" s="632"/>
      <c r="BJ7" s="631"/>
      <c r="BK7" s="632"/>
      <c r="BL7" s="631"/>
      <c r="BM7" s="632"/>
      <c r="BN7" s="631"/>
      <c r="BO7" s="632"/>
      <c r="BP7" s="631"/>
      <c r="BQ7" s="632"/>
      <c r="BR7" s="631"/>
      <c r="BS7" s="632"/>
      <c r="BT7" s="631"/>
      <c r="BU7" s="632"/>
      <c r="BV7" s="631"/>
      <c r="BW7" s="632"/>
      <c r="BX7" s="631"/>
      <c r="BY7" s="632"/>
      <c r="BZ7" s="631"/>
      <c r="CA7" s="632"/>
      <c r="CB7" s="631"/>
      <c r="CC7" s="632"/>
      <c r="CD7" s="631"/>
      <c r="CE7" s="632"/>
      <c r="CF7" s="631"/>
      <c r="CG7" s="632"/>
      <c r="CH7" s="631"/>
      <c r="CI7" s="632"/>
      <c r="CJ7" s="631"/>
      <c r="CK7" s="632"/>
      <c r="CL7" s="631"/>
      <c r="CM7" s="632"/>
      <c r="CN7" s="631"/>
      <c r="CO7" s="632"/>
      <c r="CP7" s="631"/>
      <c r="CQ7" s="632"/>
      <c r="CR7" s="631"/>
      <c r="CS7" s="632"/>
      <c r="CT7" s="631"/>
      <c r="CU7" s="632"/>
      <c r="CV7" s="631"/>
      <c r="CW7" s="632"/>
      <c r="CX7" s="631"/>
      <c r="CY7" s="632"/>
      <c r="CZ7" s="631"/>
      <c r="DA7" s="632"/>
      <c r="DB7" s="631"/>
      <c r="DC7" s="632"/>
      <c r="DD7" s="631"/>
      <c r="DE7" s="632"/>
      <c r="DF7" s="631"/>
      <c r="DG7" s="632"/>
      <c r="DH7" s="631"/>
      <c r="DI7" s="632"/>
      <c r="DJ7" s="631"/>
      <c r="DK7" s="632"/>
      <c r="DL7" s="631"/>
      <c r="DM7" s="632"/>
      <c r="DN7" s="631"/>
      <c r="DO7" s="632"/>
      <c r="DP7" s="631"/>
      <c r="DQ7" s="632"/>
      <c r="DR7" s="631"/>
      <c r="DS7" s="632"/>
      <c r="DT7" s="631"/>
      <c r="DU7" s="632"/>
      <c r="DV7" s="631"/>
      <c r="DW7" s="632"/>
      <c r="DX7" s="631"/>
      <c r="DY7" s="632"/>
      <c r="DZ7" s="631"/>
      <c r="EA7" s="632"/>
      <c r="EB7" s="631"/>
      <c r="EC7" s="632"/>
      <c r="ED7" s="631"/>
      <c r="EE7" s="632"/>
      <c r="EF7" s="631"/>
      <c r="EG7" s="632"/>
      <c r="EH7" s="631"/>
      <c r="EI7" s="632"/>
      <c r="EJ7" s="631"/>
      <c r="EK7" s="632"/>
      <c r="EL7" s="631"/>
      <c r="EM7" s="632"/>
      <c r="EN7" s="631"/>
      <c r="EO7" s="632"/>
      <c r="EP7" s="631"/>
      <c r="EQ7" s="632"/>
      <c r="ER7" s="631"/>
      <c r="ES7" s="632"/>
      <c r="ET7" s="631"/>
      <c r="EU7" s="632"/>
      <c r="EV7" s="631"/>
      <c r="EW7" s="632"/>
      <c r="EX7" s="631"/>
      <c r="EY7" s="632"/>
      <c r="EZ7" s="631"/>
      <c r="FA7" s="632"/>
      <c r="FB7" s="631"/>
      <c r="FC7" s="632"/>
      <c r="FD7" s="631"/>
      <c r="FE7" s="632"/>
      <c r="FF7" s="631"/>
      <c r="FG7" s="632"/>
      <c r="FH7" s="631"/>
      <c r="FI7" s="632"/>
      <c r="FJ7" s="631"/>
      <c r="FK7" s="632"/>
      <c r="FL7" s="631"/>
      <c r="FM7" s="632"/>
      <c r="FN7" s="631"/>
      <c r="FO7" s="632"/>
      <c r="FP7" s="631"/>
      <c r="FQ7" s="632"/>
      <c r="FR7" s="631"/>
      <c r="FS7" s="632"/>
      <c r="FT7" s="631"/>
      <c r="FU7" s="632"/>
      <c r="FV7" s="631"/>
      <c r="FW7" s="632"/>
      <c r="FX7" s="631"/>
      <c r="FY7" s="632"/>
      <c r="FZ7" s="631"/>
      <c r="GA7" s="632"/>
      <c r="GB7" s="631"/>
      <c r="GC7" s="632"/>
      <c r="GD7" s="631"/>
      <c r="GE7" s="632"/>
      <c r="GF7" s="631"/>
      <c r="GG7" s="632"/>
      <c r="GH7" s="631"/>
      <c r="GI7" s="632"/>
      <c r="GJ7" s="631"/>
      <c r="GK7" s="632"/>
      <c r="GL7" s="631"/>
      <c r="GM7" s="632"/>
      <c r="GN7" s="631"/>
      <c r="GO7" s="632"/>
      <c r="GP7" s="631"/>
      <c r="GQ7" s="632"/>
      <c r="GR7" s="631"/>
      <c r="GS7" s="632"/>
      <c r="GT7" s="631"/>
      <c r="GU7" s="632"/>
      <c r="GV7" s="631"/>
      <c r="GW7" s="632"/>
      <c r="GX7" s="631"/>
      <c r="GY7" s="632"/>
      <c r="GZ7" s="631"/>
      <c r="HA7" s="632"/>
      <c r="HB7" s="631"/>
      <c r="HC7" s="632"/>
      <c r="HD7" s="631"/>
      <c r="HE7" s="632"/>
      <c r="HF7" s="631"/>
      <c r="HG7" s="632"/>
      <c r="HH7" s="631"/>
      <c r="HI7" s="632"/>
      <c r="HJ7" s="631"/>
      <c r="HK7" s="632"/>
      <c r="HL7" s="631"/>
      <c r="HM7" s="632"/>
      <c r="HN7" s="631"/>
      <c r="HO7" s="632"/>
      <c r="HP7" s="631"/>
      <c r="HQ7" s="632"/>
      <c r="HR7" s="631"/>
      <c r="HS7" s="632"/>
      <c r="HT7" s="631"/>
      <c r="HU7" s="632"/>
      <c r="HV7" s="631"/>
      <c r="HW7" s="632"/>
      <c r="HX7" s="631"/>
      <c r="HY7" s="632"/>
      <c r="HZ7" s="631"/>
      <c r="IA7" s="632"/>
      <c r="IB7" s="631"/>
      <c r="IC7" s="632"/>
      <c r="ID7" s="631"/>
      <c r="IE7" s="632"/>
      <c r="IF7" s="631"/>
      <c r="IG7" s="632"/>
      <c r="IH7" s="631"/>
      <c r="II7" s="632"/>
      <c r="IJ7" s="631"/>
      <c r="IK7" s="632"/>
      <c r="IL7" s="631"/>
      <c r="IM7" s="632"/>
      <c r="IN7" s="631"/>
      <c r="IO7" s="632"/>
      <c r="IP7" s="631"/>
      <c r="IQ7" s="632"/>
      <c r="IR7" s="631"/>
      <c r="IS7" s="632"/>
      <c r="IT7" s="631"/>
      <c r="IU7" s="632"/>
      <c r="IV7" s="631"/>
      <c r="IW7" s="632"/>
      <c r="IX7" s="631"/>
      <c r="IY7" s="632"/>
      <c r="IZ7" s="631"/>
      <c r="JA7" s="632"/>
      <c r="JB7" s="631"/>
      <c r="JC7" s="632"/>
      <c r="JD7" s="631"/>
      <c r="JE7" s="632"/>
      <c r="JF7" s="631"/>
      <c r="JG7" s="632"/>
      <c r="JH7" s="631"/>
      <c r="JI7" s="632"/>
      <c r="JJ7" s="631"/>
      <c r="JK7" s="632"/>
      <c r="JL7" s="631"/>
      <c r="JM7" s="632"/>
      <c r="JN7" s="631"/>
      <c r="JO7" s="632"/>
      <c r="JP7" s="631"/>
      <c r="JQ7" s="632"/>
      <c r="JR7" s="631"/>
      <c r="JS7" s="632"/>
      <c r="JT7" s="631"/>
      <c r="JU7" s="632"/>
      <c r="JV7" s="631"/>
      <c r="JW7" s="632"/>
      <c r="JX7" s="631"/>
      <c r="JY7" s="632"/>
      <c r="JZ7" s="631"/>
      <c r="KA7" s="632"/>
      <c r="KB7" s="631"/>
      <c r="KC7" s="632"/>
      <c r="KD7" s="631"/>
      <c r="KE7" s="632"/>
      <c r="KF7" s="631"/>
      <c r="KG7" s="632"/>
      <c r="KH7" s="631"/>
      <c r="KI7" s="632"/>
      <c r="KJ7" s="631"/>
      <c r="KK7" s="632"/>
      <c r="KL7" s="631"/>
      <c r="KM7" s="632"/>
      <c r="KN7" s="631"/>
      <c r="KO7" s="632"/>
      <c r="KP7" s="631"/>
      <c r="KQ7" s="632"/>
      <c r="KR7" s="631"/>
      <c r="KS7" s="632"/>
      <c r="KT7" s="631"/>
      <c r="KU7" s="632"/>
      <c r="KV7" s="631"/>
      <c r="KW7" s="632"/>
      <c r="KX7" s="631"/>
      <c r="KY7" s="632"/>
      <c r="KZ7" s="631"/>
      <c r="LA7" s="632"/>
      <c r="LB7" s="631"/>
      <c r="LC7" s="632"/>
      <c r="LD7" s="631"/>
      <c r="LE7" s="632"/>
      <c r="LF7" s="631"/>
      <c r="LG7" s="632"/>
      <c r="LH7" s="631"/>
      <c r="LI7" s="632"/>
      <c r="LJ7" s="631"/>
      <c r="LK7" s="632"/>
      <c r="LL7" s="631"/>
      <c r="LM7" s="632"/>
      <c r="LN7" s="631"/>
      <c r="LO7" s="632"/>
      <c r="LP7" s="631"/>
      <c r="LQ7" s="632"/>
      <c r="LR7" s="631"/>
      <c r="LS7" s="632"/>
      <c r="LT7" s="631"/>
      <c r="LU7" s="632"/>
      <c r="LV7" s="631"/>
      <c r="LW7" s="632"/>
      <c r="LX7" s="631"/>
      <c r="LY7" s="632"/>
      <c r="LZ7" s="631"/>
      <c r="MA7" s="632"/>
      <c r="MB7" s="631"/>
      <c r="MC7" s="632"/>
      <c r="MD7" s="631"/>
      <c r="ME7" s="632"/>
      <c r="MF7" s="631"/>
      <c r="MG7" s="632"/>
      <c r="MH7" s="631"/>
      <c r="MI7" s="632"/>
      <c r="MJ7" s="631"/>
      <c r="MK7" s="632"/>
      <c r="ML7" s="631"/>
      <c r="MM7" s="632"/>
      <c r="MN7" s="631"/>
      <c r="MO7" s="632"/>
      <c r="MP7" s="631"/>
      <c r="MQ7" s="632"/>
      <c r="MR7" s="631"/>
      <c r="MS7" s="632"/>
      <c r="MT7" s="631"/>
      <c r="MU7" s="632"/>
      <c r="MV7" s="631"/>
      <c r="MW7" s="632"/>
      <c r="MX7" s="631"/>
      <c r="MY7" s="632"/>
      <c r="MZ7" s="631"/>
      <c r="NA7" s="632"/>
      <c r="NB7" s="631"/>
      <c r="NC7" s="632"/>
      <c r="ND7" s="631"/>
      <c r="NE7" s="632"/>
      <c r="NF7" s="631"/>
      <c r="NG7" s="632"/>
      <c r="NH7" s="631"/>
      <c r="NI7" s="632"/>
      <c r="NJ7" s="631"/>
      <c r="NK7" s="632"/>
      <c r="NL7" s="631"/>
      <c r="NM7" s="632"/>
      <c r="NN7" s="631"/>
      <c r="NO7" s="632"/>
      <c r="NP7" s="631"/>
      <c r="NQ7" s="632"/>
      <c r="NR7" s="631"/>
      <c r="NS7" s="632"/>
      <c r="NT7" s="631"/>
      <c r="NU7" s="632"/>
      <c r="NV7" s="631"/>
      <c r="NW7" s="632"/>
      <c r="NX7" s="631"/>
      <c r="NY7" s="632"/>
      <c r="NZ7" s="631"/>
      <c r="OA7" s="632"/>
      <c r="OB7" s="631"/>
      <c r="OC7" s="632"/>
      <c r="OD7" s="631"/>
      <c r="OE7" s="632"/>
      <c r="OF7" s="631"/>
      <c r="OG7" s="632"/>
      <c r="OH7" s="631"/>
      <c r="OI7" s="632"/>
      <c r="OJ7" s="631"/>
      <c r="OK7" s="632"/>
      <c r="OL7" s="631"/>
      <c r="OM7" s="632"/>
      <c r="ON7" s="631"/>
      <c r="OO7" s="632"/>
      <c r="OP7" s="631"/>
      <c r="OQ7" s="632"/>
      <c r="OR7" s="631"/>
      <c r="OS7" s="632"/>
      <c r="OT7" s="631"/>
      <c r="OU7" s="632"/>
      <c r="OV7" s="631"/>
      <c r="OW7" s="632"/>
      <c r="OX7" s="631"/>
      <c r="OY7" s="632"/>
      <c r="OZ7" s="631"/>
      <c r="PA7" s="632"/>
      <c r="PB7" s="631"/>
      <c r="PC7" s="632"/>
      <c r="PD7" s="631"/>
      <c r="PE7" s="632"/>
      <c r="PF7" s="631"/>
      <c r="PG7" s="632"/>
      <c r="PH7" s="631"/>
      <c r="PI7" s="632"/>
      <c r="PJ7" s="631"/>
      <c r="PK7" s="632"/>
      <c r="PL7" s="631"/>
      <c r="PM7" s="632"/>
      <c r="PN7" s="631"/>
      <c r="PO7" s="632"/>
      <c r="PP7" s="631"/>
      <c r="PQ7" s="632"/>
      <c r="PR7" s="631"/>
      <c r="PS7" s="632"/>
      <c r="PT7" s="631"/>
      <c r="PU7" s="632"/>
      <c r="PV7" s="631"/>
      <c r="PW7" s="632"/>
      <c r="PX7" s="631"/>
      <c r="PY7" s="632"/>
      <c r="PZ7" s="631"/>
      <c r="QA7" s="632"/>
      <c r="QB7" s="631"/>
      <c r="QC7" s="632"/>
      <c r="QD7" s="631"/>
      <c r="QE7" s="632"/>
      <c r="QF7" s="631"/>
      <c r="QG7" s="632"/>
      <c r="QH7" s="631"/>
      <c r="QI7" s="632"/>
      <c r="QJ7" s="631"/>
      <c r="QK7" s="632"/>
      <c r="QL7" s="631"/>
      <c r="QM7" s="632"/>
      <c r="QN7" s="631"/>
      <c r="QO7" s="632"/>
      <c r="QP7" s="631"/>
      <c r="QQ7" s="632"/>
      <c r="QR7" s="631"/>
      <c r="QS7" s="632"/>
      <c r="QT7" s="631"/>
      <c r="QU7" s="632"/>
      <c r="QV7" s="631"/>
      <c r="QW7" s="632"/>
      <c r="QX7" s="631"/>
      <c r="QY7" s="632"/>
      <c r="QZ7" s="631"/>
      <c r="RA7" s="632"/>
      <c r="RB7" s="631"/>
      <c r="RC7" s="632"/>
      <c r="RD7" s="631"/>
      <c r="RE7" s="632"/>
      <c r="RF7" s="631"/>
      <c r="RG7" s="632"/>
      <c r="RH7" s="631"/>
      <c r="RI7" s="632"/>
      <c r="RJ7" s="631"/>
      <c r="RK7" s="632"/>
      <c r="RL7" s="631"/>
      <c r="RM7" s="632"/>
      <c r="RN7" s="631"/>
      <c r="RO7" s="632"/>
      <c r="RP7" s="631"/>
      <c r="RQ7" s="632"/>
      <c r="RR7" s="631"/>
      <c r="RS7" s="632"/>
      <c r="RT7" s="631"/>
      <c r="RU7" s="632"/>
      <c r="RV7" s="631"/>
      <c r="RW7" s="632"/>
      <c r="RX7" s="631"/>
      <c r="RY7" s="632"/>
      <c r="RZ7" s="631"/>
      <c r="SA7" s="632"/>
      <c r="SB7" s="631"/>
      <c r="SC7" s="632"/>
      <c r="SD7" s="631"/>
      <c r="SE7" s="632"/>
      <c r="SF7" s="631"/>
      <c r="SG7" s="632"/>
      <c r="SH7" s="631"/>
      <c r="SI7" s="632"/>
      <c r="SJ7" s="631"/>
      <c r="SK7" s="632"/>
      <c r="SL7" s="631"/>
      <c r="SM7" s="632"/>
      <c r="SN7" s="631"/>
      <c r="SO7" s="632"/>
      <c r="SP7" s="631"/>
      <c r="SQ7" s="632"/>
      <c r="SR7" s="631"/>
      <c r="SS7" s="632"/>
      <c r="ST7" s="631"/>
      <c r="SU7" s="632"/>
      <c r="SV7" s="631"/>
      <c r="SW7" s="632"/>
      <c r="SX7" s="631"/>
      <c r="SY7" s="632"/>
      <c r="SZ7" s="631"/>
      <c r="TA7" s="632"/>
      <c r="TB7" s="631"/>
      <c r="TC7" s="632"/>
      <c r="TD7" s="631"/>
      <c r="TE7" s="632"/>
      <c r="TF7" s="631"/>
      <c r="TG7" s="632"/>
      <c r="TH7" s="631"/>
      <c r="TI7" s="632"/>
      <c r="TJ7" s="631"/>
      <c r="TK7" s="632"/>
      <c r="TL7" s="631"/>
      <c r="TM7" s="632"/>
      <c r="TN7" s="631"/>
      <c r="TO7" s="632"/>
      <c r="TP7" s="631"/>
      <c r="TQ7" s="632"/>
      <c r="TR7" s="631"/>
      <c r="TS7" s="632"/>
      <c r="TT7" s="631"/>
      <c r="TU7" s="632"/>
      <c r="TV7" s="631"/>
      <c r="TW7" s="632"/>
      <c r="TX7" s="631"/>
      <c r="TY7" s="632"/>
      <c r="TZ7" s="631"/>
      <c r="UA7" s="632"/>
      <c r="UB7" s="631"/>
      <c r="UC7" s="632"/>
      <c r="UD7" s="631"/>
      <c r="UE7" s="632"/>
      <c r="UF7" s="631"/>
      <c r="UG7" s="632"/>
      <c r="UH7" s="631"/>
      <c r="UI7" s="632"/>
      <c r="UJ7" s="631"/>
      <c r="UK7" s="632"/>
      <c r="UL7" s="631"/>
      <c r="UM7" s="632"/>
      <c r="UN7" s="631"/>
      <c r="UO7" s="632"/>
      <c r="UP7" s="631"/>
      <c r="UQ7" s="632"/>
      <c r="UR7" s="631"/>
      <c r="US7" s="632"/>
      <c r="UT7" s="631"/>
      <c r="UU7" s="632"/>
      <c r="UV7" s="631"/>
      <c r="UW7" s="632"/>
      <c r="UX7" s="631"/>
      <c r="UY7" s="632"/>
      <c r="UZ7" s="631"/>
      <c r="VA7" s="632"/>
      <c r="VB7" s="631"/>
      <c r="VC7" s="632"/>
      <c r="VD7" s="631"/>
      <c r="VE7" s="632"/>
      <c r="VF7" s="631"/>
      <c r="VG7" s="632"/>
      <c r="VH7" s="631"/>
      <c r="VI7" s="632"/>
      <c r="VJ7" s="631"/>
      <c r="VK7" s="632"/>
      <c r="VL7" s="631"/>
      <c r="VM7" s="632"/>
      <c r="VN7" s="631"/>
      <c r="VO7" s="632"/>
      <c r="VP7" s="631"/>
      <c r="VQ7" s="632"/>
      <c r="VR7" s="631"/>
      <c r="VS7" s="632"/>
      <c r="VT7" s="631"/>
      <c r="VU7" s="632"/>
      <c r="VV7" s="631"/>
      <c r="VW7" s="632"/>
      <c r="VX7" s="631"/>
      <c r="VY7" s="632"/>
      <c r="VZ7" s="631"/>
      <c r="WA7" s="632"/>
      <c r="WB7" s="631"/>
      <c r="WC7" s="632"/>
      <c r="WD7" s="631"/>
      <c r="WE7" s="632"/>
      <c r="WF7" s="631"/>
      <c r="WG7" s="632"/>
      <c r="WH7" s="631"/>
      <c r="WI7" s="632"/>
      <c r="WJ7" s="631"/>
      <c r="WK7" s="632"/>
      <c r="WL7" s="631"/>
      <c r="WM7" s="632"/>
      <c r="WN7" s="631"/>
      <c r="WO7" s="632"/>
      <c r="WP7" s="631"/>
      <c r="WQ7" s="632"/>
      <c r="WR7" s="631"/>
      <c r="WS7" s="632"/>
      <c r="WT7" s="631"/>
      <c r="WU7" s="632"/>
      <c r="WV7" s="631"/>
      <c r="WW7" s="632"/>
      <c r="WX7" s="631"/>
      <c r="WY7" s="632"/>
      <c r="WZ7" s="631"/>
      <c r="XA7" s="632"/>
      <c r="XB7" s="631"/>
      <c r="XC7" s="632"/>
      <c r="XD7" s="631"/>
      <c r="XE7" s="632"/>
      <c r="XF7" s="631"/>
      <c r="XG7" s="632"/>
      <c r="XH7" s="631"/>
      <c r="XI7" s="632"/>
      <c r="XJ7" s="631"/>
      <c r="XK7" s="632"/>
      <c r="XL7" s="631"/>
      <c r="XM7" s="632"/>
      <c r="XN7" s="631"/>
      <c r="XO7" s="632"/>
      <c r="XP7" s="631"/>
      <c r="XQ7" s="632"/>
      <c r="XR7" s="631"/>
      <c r="XS7" s="632"/>
      <c r="XT7" s="631"/>
      <c r="XU7" s="632"/>
      <c r="XV7" s="631"/>
      <c r="XW7" s="632"/>
      <c r="XX7" s="631"/>
      <c r="XY7" s="632"/>
      <c r="XZ7" s="631"/>
      <c r="YA7" s="632"/>
      <c r="YB7" s="631"/>
      <c r="YC7" s="632"/>
      <c r="YD7" s="631"/>
      <c r="YE7" s="632"/>
      <c r="YF7" s="631"/>
      <c r="YG7" s="632"/>
      <c r="YH7" s="631"/>
      <c r="YI7" s="632"/>
      <c r="YJ7" s="631"/>
      <c r="YK7" s="632"/>
      <c r="YL7" s="631"/>
      <c r="YM7" s="632"/>
      <c r="YN7" s="631"/>
      <c r="YO7" s="632"/>
      <c r="YP7" s="631"/>
      <c r="YQ7" s="632"/>
      <c r="YR7" s="631"/>
      <c r="YS7" s="632"/>
      <c r="YT7" s="631"/>
      <c r="YU7" s="632"/>
      <c r="YV7" s="631"/>
      <c r="YW7" s="632"/>
      <c r="YX7" s="631"/>
      <c r="YY7" s="632"/>
      <c r="YZ7" s="631"/>
      <c r="ZA7" s="632"/>
      <c r="ZB7" s="631"/>
      <c r="ZC7" s="632"/>
      <c r="ZD7" s="631"/>
      <c r="ZE7" s="632"/>
      <c r="ZF7" s="631"/>
      <c r="ZG7" s="632"/>
      <c r="ZH7" s="631"/>
      <c r="ZI7" s="632"/>
      <c r="ZJ7" s="631"/>
      <c r="ZK7" s="632"/>
      <c r="ZL7" s="631"/>
      <c r="ZM7" s="632"/>
      <c r="ZN7" s="631"/>
      <c r="ZO7" s="632"/>
      <c r="ZP7" s="631"/>
      <c r="ZQ7" s="632"/>
      <c r="ZR7" s="631"/>
      <c r="ZS7" s="632"/>
      <c r="ZT7" s="631"/>
      <c r="ZU7" s="632"/>
      <c r="ZV7" s="631"/>
      <c r="ZW7" s="632"/>
      <c r="ZX7" s="631"/>
      <c r="ZY7" s="632"/>
      <c r="ZZ7" s="631"/>
      <c r="AAA7" s="632"/>
      <c r="AAB7" s="631"/>
      <c r="AAC7" s="632"/>
      <c r="AAD7" s="631"/>
      <c r="AAE7" s="632"/>
      <c r="AAF7" s="631"/>
      <c r="AAG7" s="632"/>
      <c r="AAH7" s="631"/>
      <c r="AAI7" s="632"/>
      <c r="AAJ7" s="631"/>
      <c r="AAK7" s="632"/>
      <c r="AAL7" s="631"/>
      <c r="AAM7" s="632"/>
      <c r="AAN7" s="631"/>
      <c r="AAO7" s="632"/>
      <c r="AAP7" s="631"/>
      <c r="AAQ7" s="632"/>
      <c r="AAR7" s="631"/>
      <c r="AAS7" s="632"/>
      <c r="AAT7" s="631"/>
      <c r="AAU7" s="632"/>
      <c r="AAV7" s="631"/>
      <c r="AAW7" s="632"/>
      <c r="AAX7" s="631"/>
      <c r="AAY7" s="632"/>
      <c r="AAZ7" s="631"/>
      <c r="ABA7" s="632"/>
      <c r="ABB7" s="631"/>
      <c r="ABC7" s="632"/>
      <c r="ABD7" s="631"/>
      <c r="ABE7" s="632"/>
      <c r="ABF7" s="631"/>
      <c r="ABG7" s="632"/>
      <c r="ABH7" s="631"/>
      <c r="ABI7" s="632"/>
      <c r="ABJ7" s="631"/>
      <c r="ABK7" s="632"/>
      <c r="ABL7" s="631"/>
      <c r="ABM7" s="632"/>
      <c r="ABN7" s="631"/>
      <c r="ABO7" s="632"/>
      <c r="ABP7" s="631"/>
      <c r="ABQ7" s="632"/>
      <c r="ABR7" s="631"/>
      <c r="ABS7" s="632"/>
      <c r="ABT7" s="631"/>
      <c r="ABU7" s="632"/>
      <c r="ABV7" s="631"/>
      <c r="ABW7" s="632"/>
      <c r="ABX7" s="631"/>
      <c r="ABY7" s="632"/>
      <c r="ABZ7" s="631"/>
      <c r="ACA7" s="632"/>
      <c r="ACB7" s="631"/>
      <c r="ACC7" s="632"/>
      <c r="ACD7" s="631"/>
      <c r="ACE7" s="632"/>
      <c r="ACF7" s="631"/>
      <c r="ACG7" s="632"/>
      <c r="ACH7" s="631"/>
      <c r="ACI7" s="632"/>
      <c r="ACJ7" s="631"/>
      <c r="ACK7" s="632"/>
      <c r="ACL7" s="631"/>
      <c r="ACM7" s="632"/>
      <c r="ACN7" s="631"/>
      <c r="ACO7" s="632"/>
      <c r="ACP7" s="631"/>
      <c r="ACQ7" s="632"/>
      <c r="ACR7" s="631"/>
      <c r="ACS7" s="632"/>
      <c r="ACT7" s="631"/>
      <c r="ACU7" s="632"/>
      <c r="ACV7" s="631"/>
      <c r="ACW7" s="632"/>
      <c r="ACX7" s="631"/>
      <c r="ACY7" s="632"/>
      <c r="ACZ7" s="631"/>
      <c r="ADA7" s="632"/>
      <c r="ADB7" s="631"/>
      <c r="ADC7" s="632"/>
      <c r="ADD7" s="631"/>
      <c r="ADE7" s="632"/>
      <c r="ADF7" s="631"/>
      <c r="ADG7" s="632"/>
      <c r="ADH7" s="631"/>
      <c r="ADI7" s="632"/>
      <c r="ADJ7" s="631"/>
      <c r="ADK7" s="632"/>
      <c r="ADL7" s="631"/>
      <c r="ADM7" s="632"/>
      <c r="ADN7" s="631"/>
      <c r="ADO7" s="632"/>
      <c r="ADP7" s="631"/>
      <c r="ADQ7" s="632"/>
      <c r="ADR7" s="631"/>
      <c r="ADS7" s="632"/>
      <c r="ADT7" s="631"/>
      <c r="ADU7" s="632"/>
      <c r="ADV7" s="631"/>
      <c r="ADW7" s="632"/>
      <c r="ADX7" s="631"/>
      <c r="ADY7" s="632"/>
      <c r="ADZ7" s="631"/>
      <c r="AEA7" s="632"/>
      <c r="AEB7" s="631"/>
      <c r="AEC7" s="632"/>
      <c r="AED7" s="631"/>
      <c r="AEE7" s="632"/>
      <c r="AEF7" s="631"/>
      <c r="AEG7" s="632"/>
      <c r="AEH7" s="631"/>
      <c r="AEI7" s="632"/>
      <c r="AEJ7" s="631"/>
      <c r="AEK7" s="632"/>
      <c r="AEL7" s="631"/>
      <c r="AEM7" s="632"/>
      <c r="AEN7" s="631"/>
      <c r="AEO7" s="632"/>
      <c r="AEP7" s="631"/>
      <c r="AEQ7" s="632"/>
      <c r="AER7" s="631"/>
      <c r="AES7" s="632"/>
      <c r="AET7" s="631"/>
      <c r="AEU7" s="632"/>
      <c r="AEV7" s="631"/>
      <c r="AEW7" s="632"/>
      <c r="AEX7" s="631"/>
      <c r="AEY7" s="632"/>
      <c r="AEZ7" s="631"/>
      <c r="AFA7" s="632"/>
      <c r="AFB7" s="631"/>
      <c r="AFC7" s="632"/>
      <c r="AFD7" s="631"/>
      <c r="AFE7" s="632"/>
      <c r="AFF7" s="631"/>
      <c r="AFG7" s="632"/>
      <c r="AFH7" s="631"/>
      <c r="AFI7" s="632"/>
      <c r="AFJ7" s="631"/>
      <c r="AFK7" s="632"/>
      <c r="AFL7" s="631"/>
      <c r="AFM7" s="632"/>
      <c r="AFN7" s="631"/>
      <c r="AFO7" s="632"/>
      <c r="AFP7" s="631"/>
      <c r="AFQ7" s="632"/>
      <c r="AFR7" s="631"/>
      <c r="AFS7" s="632"/>
      <c r="AFT7" s="631"/>
      <c r="AFU7" s="632"/>
      <c r="AFV7" s="631"/>
      <c r="AFW7" s="632"/>
      <c r="AFX7" s="631"/>
      <c r="AFY7" s="632"/>
      <c r="AFZ7" s="631"/>
      <c r="AGA7" s="632"/>
      <c r="AGB7" s="631"/>
      <c r="AGC7" s="632"/>
      <c r="AGD7" s="631"/>
      <c r="AGE7" s="632"/>
      <c r="AGF7" s="631"/>
      <c r="AGG7" s="632"/>
      <c r="AGH7" s="631"/>
      <c r="AGI7" s="632"/>
      <c r="AGJ7" s="631"/>
      <c r="AGK7" s="632"/>
      <c r="AGL7" s="631"/>
      <c r="AGM7" s="632"/>
      <c r="AGN7" s="631"/>
      <c r="AGO7" s="632"/>
      <c r="AGP7" s="631"/>
      <c r="AGQ7" s="632"/>
      <c r="AGR7" s="631"/>
      <c r="AGS7" s="632"/>
      <c r="AGT7" s="631"/>
      <c r="AGU7" s="632"/>
      <c r="AGV7" s="631"/>
      <c r="AGW7" s="632"/>
      <c r="AGX7" s="631"/>
      <c r="AGY7" s="632"/>
      <c r="AGZ7" s="631"/>
      <c r="AHA7" s="632"/>
      <c r="AHB7" s="631"/>
      <c r="AHC7" s="632"/>
      <c r="AHD7" s="631"/>
      <c r="AHE7" s="632"/>
      <c r="AHF7" s="631"/>
      <c r="AHG7" s="632"/>
      <c r="AHH7" s="631"/>
      <c r="AHI7" s="632"/>
      <c r="AHJ7" s="631"/>
      <c r="AHK7" s="632"/>
      <c r="AHL7" s="631"/>
      <c r="AHM7" s="632"/>
      <c r="AHN7" s="631"/>
      <c r="AHO7" s="632"/>
      <c r="AHP7" s="631"/>
      <c r="AHQ7" s="632"/>
      <c r="AHR7" s="631"/>
      <c r="AHS7" s="632"/>
      <c r="AHT7" s="631"/>
      <c r="AHU7" s="632"/>
      <c r="AHV7" s="631"/>
      <c r="AHW7" s="632"/>
      <c r="AHX7" s="631"/>
      <c r="AHY7" s="632"/>
      <c r="AHZ7" s="631"/>
      <c r="AIA7" s="632"/>
      <c r="AIB7" s="631"/>
      <c r="AIC7" s="632"/>
      <c r="AID7" s="631"/>
      <c r="AIE7" s="632"/>
      <c r="AIF7" s="631"/>
      <c r="AIG7" s="632"/>
      <c r="AIH7" s="631"/>
      <c r="AII7" s="632"/>
      <c r="AIJ7" s="631"/>
      <c r="AIK7" s="632"/>
      <c r="AIL7" s="631"/>
      <c r="AIM7" s="632"/>
      <c r="AIN7" s="631"/>
      <c r="AIO7" s="632"/>
      <c r="AIP7" s="631"/>
      <c r="AIQ7" s="632"/>
      <c r="AIR7" s="631"/>
      <c r="AIS7" s="632"/>
      <c r="AIT7" s="631"/>
      <c r="AIU7" s="632"/>
      <c r="AIV7" s="631"/>
      <c r="AIW7" s="632"/>
      <c r="AIX7" s="631"/>
      <c r="AIY7" s="632"/>
      <c r="AIZ7" s="631"/>
      <c r="AJA7" s="632"/>
      <c r="AJB7" s="631"/>
      <c r="AJC7" s="632"/>
      <c r="AJD7" s="631"/>
      <c r="AJE7" s="632"/>
      <c r="AJF7" s="631"/>
      <c r="AJG7" s="632"/>
      <c r="AJH7" s="631"/>
      <c r="AJI7" s="632"/>
      <c r="AJJ7" s="631"/>
      <c r="AJK7" s="632"/>
      <c r="AJL7" s="631"/>
      <c r="AJM7" s="632"/>
      <c r="AJN7" s="631"/>
      <c r="AJO7" s="632"/>
      <c r="AJP7" s="631"/>
      <c r="AJQ7" s="632"/>
      <c r="AJR7" s="631"/>
      <c r="AJS7" s="632"/>
      <c r="AJT7" s="631"/>
      <c r="AJU7" s="632"/>
      <c r="AJV7" s="631"/>
      <c r="AJW7" s="632"/>
      <c r="AJX7" s="631"/>
      <c r="AJY7" s="632"/>
      <c r="AJZ7" s="631"/>
      <c r="AKA7" s="632"/>
      <c r="AKB7" s="631"/>
      <c r="AKC7" s="632"/>
      <c r="AKD7" s="631"/>
      <c r="AKE7" s="632"/>
      <c r="AKF7" s="631"/>
      <c r="AKG7" s="632"/>
      <c r="AKH7" s="631"/>
      <c r="AKI7" s="632"/>
      <c r="AKJ7" s="631"/>
      <c r="AKK7" s="632"/>
      <c r="AKL7" s="631"/>
      <c r="AKM7" s="632"/>
      <c r="AKN7" s="631"/>
      <c r="AKO7" s="632"/>
      <c r="AKP7" s="631"/>
      <c r="AKQ7" s="632"/>
      <c r="AKR7" s="631"/>
      <c r="AKS7" s="632"/>
      <c r="AKT7" s="631"/>
      <c r="AKU7" s="632"/>
      <c r="AKV7" s="631"/>
      <c r="AKW7" s="632"/>
      <c r="AKX7" s="631"/>
      <c r="AKY7" s="632"/>
      <c r="AKZ7" s="631"/>
      <c r="ALA7" s="632"/>
      <c r="ALB7" s="631"/>
      <c r="ALC7" s="632"/>
      <c r="ALD7" s="631"/>
      <c r="ALE7" s="632"/>
      <c r="ALF7" s="631"/>
      <c r="ALG7" s="632"/>
      <c r="ALH7" s="631"/>
      <c r="ALI7" s="632"/>
      <c r="ALJ7" s="631"/>
      <c r="ALK7" s="632"/>
      <c r="ALL7" s="631"/>
      <c r="ALM7" s="632"/>
      <c r="ALN7" s="631"/>
      <c r="ALO7" s="632"/>
      <c r="ALP7" s="631"/>
      <c r="ALQ7" s="632"/>
      <c r="ALR7" s="631"/>
      <c r="ALS7" s="632"/>
      <c r="ALT7" s="631"/>
      <c r="ALU7" s="632"/>
      <c r="ALV7" s="631"/>
      <c r="ALW7" s="632"/>
      <c r="ALX7" s="631"/>
      <c r="ALY7" s="632"/>
      <c r="ALZ7" s="631"/>
      <c r="AMA7" s="632"/>
      <c r="AMB7" s="631"/>
      <c r="AMC7" s="632"/>
      <c r="AMD7" s="631"/>
      <c r="AME7" s="632"/>
      <c r="AMF7" s="631"/>
      <c r="AMG7" s="632"/>
      <c r="AMH7" s="631"/>
      <c r="AMI7" s="632"/>
      <c r="AMJ7" s="631"/>
      <c r="AMK7" s="632"/>
      <c r="AML7" s="631"/>
      <c r="AMM7" s="632"/>
      <c r="AMN7" s="631"/>
      <c r="AMO7" s="632"/>
      <c r="AMP7" s="631"/>
      <c r="AMQ7" s="632"/>
      <c r="AMR7" s="631"/>
      <c r="AMS7" s="632"/>
      <c r="AMT7" s="631"/>
      <c r="AMU7" s="632"/>
      <c r="AMV7" s="631"/>
      <c r="AMW7" s="632"/>
      <c r="AMX7" s="631"/>
      <c r="AMY7" s="632"/>
      <c r="AMZ7" s="631"/>
      <c r="ANA7" s="632"/>
      <c r="ANB7" s="631"/>
      <c r="ANC7" s="632"/>
      <c r="AND7" s="631"/>
      <c r="ANE7" s="632"/>
      <c r="ANF7" s="631"/>
      <c r="ANG7" s="632"/>
      <c r="ANH7" s="631"/>
      <c r="ANI7" s="632"/>
      <c r="ANJ7" s="631"/>
      <c r="ANK7" s="632"/>
      <c r="ANL7" s="631"/>
      <c r="ANM7" s="632"/>
      <c r="ANN7" s="631"/>
      <c r="ANO7" s="632"/>
      <c r="ANP7" s="631"/>
      <c r="ANQ7" s="632"/>
      <c r="ANR7" s="631"/>
      <c r="ANS7" s="632"/>
      <c r="ANT7" s="631"/>
      <c r="ANU7" s="632"/>
      <c r="ANV7" s="631"/>
      <c r="ANW7" s="632"/>
      <c r="ANX7" s="631"/>
      <c r="ANY7" s="632"/>
      <c r="ANZ7" s="631"/>
      <c r="AOA7" s="632"/>
      <c r="AOB7" s="631"/>
      <c r="AOC7" s="632"/>
      <c r="AOD7" s="631"/>
      <c r="AOE7" s="632"/>
      <c r="AOF7" s="631"/>
      <c r="AOG7" s="632"/>
      <c r="AOH7" s="631"/>
      <c r="AOI7" s="632"/>
      <c r="AOJ7" s="631"/>
      <c r="AOK7" s="632"/>
      <c r="AOL7" s="631"/>
      <c r="AOM7" s="632"/>
      <c r="AON7" s="631"/>
      <c r="AOO7" s="632"/>
      <c r="AOP7" s="631"/>
      <c r="AOQ7" s="632"/>
      <c r="AOR7" s="631"/>
      <c r="AOS7" s="632"/>
      <c r="AOT7" s="631"/>
      <c r="AOU7" s="632"/>
      <c r="AOV7" s="631"/>
      <c r="AOW7" s="632"/>
      <c r="AOX7" s="631"/>
      <c r="AOY7" s="632"/>
      <c r="AOZ7" s="631"/>
      <c r="APA7" s="632"/>
      <c r="APB7" s="631"/>
      <c r="APC7" s="632"/>
      <c r="APD7" s="631"/>
      <c r="APE7" s="632"/>
      <c r="APF7" s="631"/>
      <c r="APG7" s="632"/>
      <c r="APH7" s="631"/>
      <c r="API7" s="632"/>
      <c r="APJ7" s="631"/>
      <c r="APK7" s="632"/>
      <c r="APL7" s="631"/>
      <c r="APM7" s="632"/>
      <c r="APN7" s="631"/>
      <c r="APO7" s="632"/>
      <c r="APP7" s="631"/>
      <c r="APQ7" s="632"/>
      <c r="APR7" s="631"/>
      <c r="APS7" s="632"/>
      <c r="APT7" s="631"/>
      <c r="APU7" s="632"/>
      <c r="APV7" s="631"/>
      <c r="APW7" s="632"/>
      <c r="APX7" s="631"/>
      <c r="APY7" s="632"/>
      <c r="APZ7" s="631"/>
      <c r="AQA7" s="632"/>
      <c r="AQB7" s="631"/>
      <c r="AQC7" s="632"/>
      <c r="AQD7" s="631"/>
      <c r="AQE7" s="632"/>
      <c r="AQF7" s="631"/>
      <c r="AQG7" s="632"/>
      <c r="AQH7" s="631"/>
      <c r="AQI7" s="632"/>
      <c r="AQJ7" s="631"/>
      <c r="AQK7" s="632"/>
      <c r="AQL7" s="631"/>
      <c r="AQM7" s="632"/>
      <c r="AQN7" s="631"/>
      <c r="AQO7" s="632"/>
      <c r="AQP7" s="631"/>
      <c r="AQQ7" s="632"/>
      <c r="AQR7" s="631"/>
      <c r="AQS7" s="632"/>
      <c r="AQT7" s="631"/>
      <c r="AQU7" s="632"/>
      <c r="AQV7" s="631"/>
      <c r="AQW7" s="632"/>
      <c r="AQX7" s="631"/>
      <c r="AQY7" s="632"/>
      <c r="AQZ7" s="631"/>
      <c r="ARA7" s="632"/>
      <c r="ARB7" s="631"/>
      <c r="ARC7" s="632"/>
      <c r="ARD7" s="631"/>
      <c r="ARE7" s="632"/>
      <c r="ARF7" s="631"/>
      <c r="ARG7" s="632"/>
      <c r="ARH7" s="631"/>
      <c r="ARI7" s="632"/>
      <c r="ARJ7" s="631"/>
      <c r="ARK7" s="632"/>
      <c r="ARL7" s="631"/>
      <c r="ARM7" s="632"/>
      <c r="ARN7" s="631"/>
      <c r="ARO7" s="632"/>
      <c r="ARP7" s="631"/>
      <c r="ARQ7" s="632"/>
      <c r="ARR7" s="631"/>
      <c r="ARS7" s="632"/>
      <c r="ART7" s="631"/>
      <c r="ARU7" s="632"/>
      <c r="ARV7" s="631"/>
      <c r="ARW7" s="632"/>
      <c r="ARX7" s="631"/>
      <c r="ARY7" s="632"/>
      <c r="ARZ7" s="631"/>
      <c r="ASA7" s="632"/>
      <c r="ASB7" s="631"/>
      <c r="ASC7" s="632"/>
      <c r="ASD7" s="631"/>
      <c r="ASE7" s="632"/>
      <c r="ASF7" s="631"/>
      <c r="ASG7" s="632"/>
      <c r="ASH7" s="631"/>
      <c r="ASI7" s="632"/>
      <c r="ASJ7" s="631"/>
      <c r="ASK7" s="632"/>
      <c r="ASL7" s="631"/>
      <c r="ASM7" s="632"/>
      <c r="ASN7" s="631"/>
      <c r="ASO7" s="632"/>
      <c r="ASP7" s="631"/>
      <c r="ASQ7" s="632"/>
      <c r="ASR7" s="631"/>
      <c r="ASS7" s="632"/>
      <c r="AST7" s="631"/>
      <c r="ASU7" s="632"/>
      <c r="ASV7" s="631"/>
      <c r="ASW7" s="632"/>
      <c r="ASX7" s="631"/>
      <c r="ASY7" s="632"/>
      <c r="ASZ7" s="631"/>
      <c r="ATA7" s="632"/>
      <c r="ATB7" s="631"/>
      <c r="ATC7" s="632"/>
      <c r="ATD7" s="631"/>
      <c r="ATE7" s="632"/>
      <c r="ATF7" s="631"/>
      <c r="ATG7" s="632"/>
      <c r="ATH7" s="631"/>
      <c r="ATI7" s="632"/>
      <c r="ATJ7" s="631"/>
      <c r="ATK7" s="632"/>
      <c r="ATL7" s="631"/>
      <c r="ATM7" s="632"/>
      <c r="ATN7" s="631"/>
      <c r="ATO7" s="632"/>
      <c r="ATP7" s="631"/>
      <c r="ATQ7" s="632"/>
      <c r="ATR7" s="631"/>
      <c r="ATS7" s="632"/>
      <c r="ATT7" s="631"/>
      <c r="ATU7" s="632"/>
      <c r="ATV7" s="631"/>
      <c r="ATW7" s="632"/>
      <c r="ATX7" s="631"/>
      <c r="ATY7" s="632"/>
      <c r="ATZ7" s="631"/>
      <c r="AUA7" s="632"/>
      <c r="AUB7" s="631"/>
      <c r="AUC7" s="632"/>
      <c r="AUD7" s="631"/>
      <c r="AUE7" s="632"/>
      <c r="AUF7" s="631"/>
      <c r="AUG7" s="632"/>
      <c r="AUH7" s="631"/>
      <c r="AUI7" s="632"/>
      <c r="AUJ7" s="631"/>
      <c r="AUK7" s="632"/>
      <c r="AUL7" s="631"/>
      <c r="AUM7" s="632"/>
      <c r="AUN7" s="631"/>
      <c r="AUO7" s="632"/>
      <c r="AUP7" s="631"/>
      <c r="AUQ7" s="632"/>
      <c r="AUR7" s="631"/>
      <c r="AUS7" s="632"/>
      <c r="AUT7" s="631"/>
      <c r="AUU7" s="632"/>
      <c r="AUV7" s="631"/>
      <c r="AUW7" s="632"/>
      <c r="AUX7" s="631"/>
      <c r="AUY7" s="632"/>
      <c r="AUZ7" s="631"/>
      <c r="AVA7" s="632"/>
      <c r="AVB7" s="631"/>
      <c r="AVC7" s="632"/>
      <c r="AVD7" s="631"/>
      <c r="AVE7" s="632"/>
      <c r="AVF7" s="631"/>
      <c r="AVG7" s="632"/>
      <c r="AVH7" s="631"/>
      <c r="AVI7" s="632"/>
      <c r="AVJ7" s="631"/>
      <c r="AVK7" s="632"/>
      <c r="AVL7" s="631"/>
      <c r="AVM7" s="632"/>
      <c r="AVN7" s="631"/>
      <c r="AVO7" s="632"/>
      <c r="AVP7" s="631"/>
      <c r="AVQ7" s="632"/>
      <c r="AVR7" s="631"/>
      <c r="AVS7" s="632"/>
      <c r="AVT7" s="631"/>
      <c r="AVU7" s="632"/>
      <c r="AVV7" s="631"/>
      <c r="AVW7" s="632"/>
      <c r="AVX7" s="631"/>
      <c r="AVY7" s="632"/>
      <c r="AVZ7" s="631"/>
      <c r="AWA7" s="632"/>
      <c r="AWB7" s="631"/>
      <c r="AWC7" s="632"/>
      <c r="AWD7" s="631"/>
      <c r="AWE7" s="632"/>
      <c r="AWF7" s="631"/>
      <c r="AWG7" s="632"/>
      <c r="AWH7" s="631"/>
      <c r="AWI7" s="632"/>
      <c r="AWJ7" s="631"/>
      <c r="AWK7" s="632"/>
      <c r="AWL7" s="631"/>
      <c r="AWM7" s="632"/>
      <c r="AWN7" s="631"/>
      <c r="AWO7" s="632"/>
      <c r="AWP7" s="631"/>
      <c r="AWQ7" s="632"/>
      <c r="AWR7" s="631"/>
      <c r="AWS7" s="632"/>
      <c r="AWT7" s="631"/>
      <c r="AWU7" s="632"/>
      <c r="AWV7" s="631"/>
      <c r="AWW7" s="632"/>
      <c r="AWX7" s="631"/>
      <c r="AWY7" s="632"/>
      <c r="AWZ7" s="631"/>
      <c r="AXA7" s="632"/>
      <c r="AXB7" s="631"/>
      <c r="AXC7" s="632"/>
      <c r="AXD7" s="631"/>
      <c r="AXE7" s="632"/>
      <c r="AXF7" s="631"/>
      <c r="AXG7" s="632"/>
      <c r="AXH7" s="631"/>
      <c r="AXI7" s="632"/>
      <c r="AXJ7" s="631"/>
      <c r="AXK7" s="632"/>
      <c r="AXL7" s="631"/>
      <c r="AXM7" s="632"/>
      <c r="AXN7" s="631"/>
      <c r="AXO7" s="632"/>
      <c r="AXP7" s="631"/>
      <c r="AXQ7" s="632"/>
      <c r="AXR7" s="631"/>
      <c r="AXS7" s="632"/>
      <c r="AXT7" s="631"/>
      <c r="AXU7" s="632"/>
      <c r="AXV7" s="631"/>
      <c r="AXW7" s="632"/>
      <c r="AXX7" s="631"/>
      <c r="AXY7" s="632"/>
      <c r="AXZ7" s="631"/>
      <c r="AYA7" s="632"/>
      <c r="AYB7" s="631"/>
      <c r="AYC7" s="632"/>
      <c r="AYD7" s="631"/>
      <c r="AYE7" s="632"/>
      <c r="AYF7" s="631"/>
      <c r="AYG7" s="632"/>
      <c r="AYH7" s="631"/>
      <c r="AYI7" s="632"/>
      <c r="AYJ7" s="631"/>
      <c r="AYK7" s="632"/>
      <c r="AYL7" s="631"/>
      <c r="AYM7" s="632"/>
      <c r="AYN7" s="631"/>
      <c r="AYO7" s="632"/>
      <c r="AYP7" s="631"/>
      <c r="AYQ7" s="632"/>
      <c r="AYR7" s="631"/>
      <c r="AYS7" s="632"/>
      <c r="AYT7" s="631"/>
      <c r="AYU7" s="632"/>
      <c r="AYV7" s="631"/>
      <c r="AYW7" s="632"/>
      <c r="AYX7" s="631"/>
      <c r="AYY7" s="632"/>
      <c r="AYZ7" s="631"/>
      <c r="AZA7" s="632"/>
      <c r="AZB7" s="631"/>
      <c r="AZC7" s="632"/>
      <c r="AZD7" s="631"/>
      <c r="AZE7" s="632"/>
      <c r="AZF7" s="631"/>
      <c r="AZG7" s="632"/>
      <c r="AZH7" s="631"/>
      <c r="AZI7" s="632"/>
      <c r="AZJ7" s="631"/>
      <c r="AZK7" s="632"/>
      <c r="AZL7" s="631"/>
      <c r="AZM7" s="632"/>
      <c r="AZN7" s="631"/>
      <c r="AZO7" s="632"/>
      <c r="AZP7" s="631"/>
      <c r="AZQ7" s="632"/>
      <c r="AZR7" s="631"/>
      <c r="AZS7" s="632"/>
      <c r="AZT7" s="631"/>
      <c r="AZU7" s="632"/>
      <c r="AZV7" s="631"/>
      <c r="AZW7" s="632"/>
      <c r="AZX7" s="631"/>
      <c r="AZY7" s="632"/>
      <c r="AZZ7" s="631"/>
      <c r="BAA7" s="632"/>
      <c r="BAB7" s="631"/>
      <c r="BAC7" s="632"/>
      <c r="BAD7" s="631"/>
      <c r="BAE7" s="632"/>
      <c r="BAF7" s="631"/>
      <c r="BAG7" s="632"/>
      <c r="BAH7" s="631"/>
      <c r="BAI7" s="632"/>
      <c r="BAJ7" s="631"/>
      <c r="BAK7" s="632"/>
      <c r="BAL7" s="631"/>
      <c r="BAM7" s="632"/>
      <c r="BAN7" s="631"/>
      <c r="BAO7" s="632"/>
      <c r="BAP7" s="631"/>
      <c r="BAQ7" s="632"/>
      <c r="BAR7" s="631"/>
      <c r="BAS7" s="632"/>
      <c r="BAT7" s="631"/>
      <c r="BAU7" s="632"/>
      <c r="BAV7" s="631"/>
      <c r="BAW7" s="632"/>
      <c r="BAX7" s="631"/>
      <c r="BAY7" s="632"/>
      <c r="BAZ7" s="631"/>
      <c r="BBA7" s="632"/>
      <c r="BBB7" s="631"/>
      <c r="BBC7" s="632"/>
      <c r="BBD7" s="631"/>
      <c r="BBE7" s="632"/>
      <c r="BBF7" s="631"/>
      <c r="BBG7" s="632"/>
      <c r="BBH7" s="631"/>
      <c r="BBI7" s="632"/>
      <c r="BBJ7" s="631"/>
      <c r="BBK7" s="632"/>
      <c r="BBL7" s="631"/>
      <c r="BBM7" s="632"/>
      <c r="BBN7" s="631"/>
      <c r="BBO7" s="632"/>
      <c r="BBP7" s="631"/>
      <c r="BBQ7" s="632"/>
      <c r="BBR7" s="631"/>
      <c r="BBS7" s="632"/>
      <c r="BBT7" s="631"/>
      <c r="BBU7" s="632"/>
      <c r="BBV7" s="631"/>
      <c r="BBW7" s="632"/>
      <c r="BBX7" s="631"/>
      <c r="BBY7" s="632"/>
      <c r="BBZ7" s="631"/>
      <c r="BCA7" s="632"/>
      <c r="BCB7" s="631"/>
      <c r="BCC7" s="632"/>
      <c r="BCD7" s="631"/>
      <c r="BCE7" s="632"/>
      <c r="BCF7" s="631"/>
      <c r="BCG7" s="632"/>
      <c r="BCH7" s="631"/>
      <c r="BCI7" s="632"/>
      <c r="BCJ7" s="631"/>
      <c r="BCK7" s="632"/>
      <c r="BCL7" s="631"/>
      <c r="BCM7" s="632"/>
      <c r="BCN7" s="631"/>
      <c r="BCO7" s="632"/>
      <c r="BCP7" s="631"/>
      <c r="BCQ7" s="632"/>
      <c r="BCR7" s="631"/>
      <c r="BCS7" s="632"/>
      <c r="BCT7" s="631"/>
      <c r="BCU7" s="632"/>
      <c r="BCV7" s="631"/>
      <c r="BCW7" s="632"/>
      <c r="BCX7" s="631"/>
      <c r="BCY7" s="632"/>
      <c r="BCZ7" s="631"/>
      <c r="BDA7" s="632"/>
      <c r="BDB7" s="631"/>
      <c r="BDC7" s="632"/>
      <c r="BDD7" s="631"/>
      <c r="BDE7" s="632"/>
      <c r="BDF7" s="631"/>
      <c r="BDG7" s="632"/>
      <c r="BDH7" s="631"/>
      <c r="BDI7" s="632"/>
      <c r="BDJ7" s="631"/>
      <c r="BDK7" s="632"/>
      <c r="BDL7" s="631"/>
      <c r="BDM7" s="632"/>
      <c r="BDN7" s="631"/>
      <c r="BDO7" s="632"/>
      <c r="BDP7" s="631"/>
      <c r="BDQ7" s="632"/>
      <c r="BDR7" s="631"/>
      <c r="BDS7" s="632"/>
      <c r="BDT7" s="631"/>
      <c r="BDU7" s="632"/>
      <c r="BDV7" s="631"/>
      <c r="BDW7" s="632"/>
      <c r="BDX7" s="631"/>
      <c r="BDY7" s="632"/>
      <c r="BDZ7" s="631"/>
      <c r="BEA7" s="632"/>
      <c r="BEB7" s="631"/>
      <c r="BEC7" s="632"/>
      <c r="BED7" s="631"/>
      <c r="BEE7" s="632"/>
      <c r="BEF7" s="631"/>
      <c r="BEG7" s="632"/>
      <c r="BEH7" s="631"/>
      <c r="BEI7" s="632"/>
      <c r="BEJ7" s="631"/>
      <c r="BEK7" s="632"/>
      <c r="BEL7" s="631"/>
      <c r="BEM7" s="632"/>
      <c r="BEN7" s="631"/>
      <c r="BEO7" s="632"/>
      <c r="BEP7" s="631"/>
      <c r="BEQ7" s="632"/>
      <c r="BER7" s="631"/>
      <c r="BES7" s="632"/>
      <c r="BET7" s="631"/>
      <c r="BEU7" s="632"/>
      <c r="BEV7" s="631"/>
      <c r="BEW7" s="632"/>
      <c r="BEX7" s="631"/>
      <c r="BEY7" s="632"/>
      <c r="BEZ7" s="631"/>
      <c r="BFA7" s="632"/>
      <c r="BFB7" s="631"/>
      <c r="BFC7" s="632"/>
      <c r="BFD7" s="631"/>
      <c r="BFE7" s="632"/>
      <c r="BFF7" s="631"/>
      <c r="BFG7" s="632"/>
      <c r="BFH7" s="631"/>
      <c r="BFI7" s="632"/>
      <c r="BFJ7" s="631"/>
      <c r="BFK7" s="632"/>
      <c r="BFL7" s="631"/>
      <c r="BFM7" s="632"/>
      <c r="BFN7" s="631"/>
      <c r="BFO7" s="632"/>
      <c r="BFP7" s="631"/>
      <c r="BFQ7" s="632"/>
      <c r="BFR7" s="631"/>
      <c r="BFS7" s="632"/>
      <c r="BFT7" s="631"/>
      <c r="BFU7" s="632"/>
      <c r="BFV7" s="631"/>
      <c r="BFW7" s="632"/>
      <c r="BFX7" s="631"/>
      <c r="BFY7" s="632"/>
      <c r="BFZ7" s="631"/>
      <c r="BGA7" s="632"/>
      <c r="BGB7" s="631"/>
      <c r="BGC7" s="632"/>
      <c r="BGD7" s="631"/>
      <c r="BGE7" s="632"/>
      <c r="BGF7" s="631"/>
      <c r="BGG7" s="632"/>
      <c r="BGH7" s="631"/>
      <c r="BGI7" s="632"/>
      <c r="BGJ7" s="631"/>
      <c r="BGK7" s="632"/>
      <c r="BGL7" s="631"/>
      <c r="BGM7" s="632"/>
      <c r="BGN7" s="631"/>
      <c r="BGO7" s="632"/>
      <c r="BGP7" s="631"/>
      <c r="BGQ7" s="632"/>
      <c r="BGR7" s="631"/>
      <c r="BGS7" s="632"/>
      <c r="BGT7" s="631"/>
      <c r="BGU7" s="632"/>
      <c r="BGV7" s="631"/>
      <c r="BGW7" s="632"/>
      <c r="BGX7" s="631"/>
      <c r="BGY7" s="632"/>
      <c r="BGZ7" s="631"/>
      <c r="BHA7" s="632"/>
      <c r="BHB7" s="631"/>
      <c r="BHC7" s="632"/>
      <c r="BHD7" s="631"/>
      <c r="BHE7" s="632"/>
      <c r="BHF7" s="631"/>
      <c r="BHG7" s="632"/>
      <c r="BHH7" s="631"/>
      <c r="BHI7" s="632"/>
      <c r="BHJ7" s="631"/>
      <c r="BHK7" s="632"/>
      <c r="BHL7" s="631"/>
      <c r="BHM7" s="632"/>
      <c r="BHN7" s="631"/>
      <c r="BHO7" s="632"/>
      <c r="BHP7" s="631"/>
      <c r="BHQ7" s="632"/>
      <c r="BHR7" s="631"/>
      <c r="BHS7" s="632"/>
      <c r="BHT7" s="631"/>
      <c r="BHU7" s="632"/>
      <c r="BHV7" s="631"/>
      <c r="BHW7" s="632"/>
      <c r="BHX7" s="631"/>
      <c r="BHY7" s="632"/>
      <c r="BHZ7" s="631"/>
      <c r="BIA7" s="632"/>
      <c r="BIB7" s="631"/>
      <c r="BIC7" s="632"/>
      <c r="BID7" s="631"/>
      <c r="BIE7" s="632"/>
      <c r="BIF7" s="631"/>
      <c r="BIG7" s="632"/>
      <c r="BIH7" s="631"/>
      <c r="BII7" s="632"/>
      <c r="BIJ7" s="631"/>
      <c r="BIK7" s="632"/>
      <c r="BIL7" s="631"/>
      <c r="BIM7" s="632"/>
      <c r="BIN7" s="631"/>
      <c r="BIO7" s="632"/>
      <c r="BIP7" s="631"/>
      <c r="BIQ7" s="632"/>
      <c r="BIR7" s="631"/>
      <c r="BIS7" s="632"/>
      <c r="BIT7" s="631"/>
      <c r="BIU7" s="632"/>
      <c r="BIV7" s="631"/>
      <c r="BIW7" s="632"/>
      <c r="BIX7" s="631"/>
      <c r="BIY7" s="632"/>
      <c r="BIZ7" s="631"/>
      <c r="BJA7" s="632"/>
      <c r="BJB7" s="631"/>
      <c r="BJC7" s="632"/>
      <c r="BJD7" s="631"/>
      <c r="BJE7" s="632"/>
      <c r="BJF7" s="631"/>
      <c r="BJG7" s="632"/>
      <c r="BJH7" s="631"/>
      <c r="BJI7" s="632"/>
      <c r="BJJ7" s="631"/>
      <c r="BJK7" s="632"/>
      <c r="BJL7" s="631"/>
      <c r="BJM7" s="632"/>
      <c r="BJN7" s="631"/>
      <c r="BJO7" s="632"/>
      <c r="BJP7" s="631"/>
      <c r="BJQ7" s="632"/>
      <c r="BJR7" s="631"/>
      <c r="BJS7" s="632"/>
      <c r="BJT7" s="631"/>
      <c r="BJU7" s="632"/>
      <c r="BJV7" s="631"/>
      <c r="BJW7" s="632"/>
      <c r="BJX7" s="631"/>
      <c r="BJY7" s="632"/>
      <c r="BJZ7" s="631"/>
      <c r="BKA7" s="632"/>
      <c r="BKB7" s="631"/>
      <c r="BKC7" s="632"/>
      <c r="BKD7" s="631"/>
      <c r="BKE7" s="632"/>
      <c r="BKF7" s="631"/>
      <c r="BKG7" s="632"/>
      <c r="BKH7" s="631"/>
      <c r="BKI7" s="632"/>
      <c r="BKJ7" s="631"/>
      <c r="BKK7" s="632"/>
      <c r="BKL7" s="631"/>
      <c r="BKM7" s="632"/>
      <c r="BKN7" s="631"/>
      <c r="BKO7" s="632"/>
      <c r="BKP7" s="631"/>
      <c r="BKQ7" s="632"/>
      <c r="BKR7" s="631"/>
      <c r="BKS7" s="632"/>
      <c r="BKT7" s="631"/>
      <c r="BKU7" s="632"/>
      <c r="BKV7" s="631"/>
      <c r="BKW7" s="632"/>
      <c r="BKX7" s="631"/>
      <c r="BKY7" s="632"/>
      <c r="BKZ7" s="631"/>
      <c r="BLA7" s="632"/>
      <c r="BLB7" s="631"/>
      <c r="BLC7" s="632"/>
      <c r="BLD7" s="631"/>
      <c r="BLE7" s="632"/>
      <c r="BLF7" s="631"/>
      <c r="BLG7" s="632"/>
      <c r="BLH7" s="631"/>
      <c r="BLI7" s="632"/>
      <c r="BLJ7" s="631"/>
      <c r="BLK7" s="632"/>
      <c r="BLL7" s="631"/>
      <c r="BLM7" s="632"/>
      <c r="BLN7" s="631"/>
      <c r="BLO7" s="632"/>
      <c r="BLP7" s="631"/>
      <c r="BLQ7" s="632"/>
      <c r="BLR7" s="631"/>
      <c r="BLS7" s="632"/>
      <c r="BLT7" s="631"/>
      <c r="BLU7" s="632"/>
      <c r="BLV7" s="631"/>
      <c r="BLW7" s="632"/>
      <c r="BLX7" s="631"/>
      <c r="BLY7" s="632"/>
      <c r="BLZ7" s="631"/>
      <c r="BMA7" s="632"/>
      <c r="BMB7" s="631"/>
      <c r="BMC7" s="632"/>
      <c r="BMD7" s="631"/>
      <c r="BME7" s="632"/>
      <c r="BMF7" s="631"/>
      <c r="BMG7" s="632"/>
      <c r="BMH7" s="631"/>
      <c r="BMI7" s="632"/>
      <c r="BMJ7" s="631"/>
      <c r="BMK7" s="632"/>
      <c r="BML7" s="631"/>
      <c r="BMM7" s="632"/>
      <c r="BMN7" s="631"/>
      <c r="BMO7" s="632"/>
      <c r="BMP7" s="631"/>
      <c r="BMQ7" s="632"/>
      <c r="BMR7" s="631"/>
      <c r="BMS7" s="632"/>
      <c r="BMT7" s="631"/>
      <c r="BMU7" s="632"/>
      <c r="BMV7" s="631"/>
      <c r="BMW7" s="632"/>
      <c r="BMX7" s="631"/>
      <c r="BMY7" s="632"/>
      <c r="BMZ7" s="631"/>
      <c r="BNA7" s="632"/>
      <c r="BNB7" s="631"/>
      <c r="BNC7" s="632"/>
      <c r="BND7" s="631"/>
      <c r="BNE7" s="632"/>
      <c r="BNF7" s="631"/>
      <c r="BNG7" s="632"/>
      <c r="BNH7" s="631"/>
      <c r="BNI7" s="632"/>
      <c r="BNJ7" s="631"/>
      <c r="BNK7" s="632"/>
      <c r="BNL7" s="631"/>
      <c r="BNM7" s="632"/>
      <c r="BNN7" s="631"/>
      <c r="BNO7" s="632"/>
      <c r="BNP7" s="631"/>
      <c r="BNQ7" s="632"/>
      <c r="BNR7" s="631"/>
      <c r="BNS7" s="632"/>
      <c r="BNT7" s="631"/>
      <c r="BNU7" s="632"/>
      <c r="BNV7" s="631"/>
      <c r="BNW7" s="632"/>
      <c r="BNX7" s="631"/>
      <c r="BNY7" s="632"/>
      <c r="BNZ7" s="631"/>
      <c r="BOA7" s="632"/>
      <c r="BOB7" s="631"/>
      <c r="BOC7" s="632"/>
      <c r="BOD7" s="631"/>
      <c r="BOE7" s="632"/>
      <c r="BOF7" s="631"/>
      <c r="BOG7" s="632"/>
      <c r="BOH7" s="631"/>
      <c r="BOI7" s="632"/>
      <c r="BOJ7" s="631"/>
      <c r="BOK7" s="632"/>
      <c r="BOL7" s="631"/>
      <c r="BOM7" s="632"/>
      <c r="BON7" s="631"/>
      <c r="BOO7" s="632"/>
      <c r="BOP7" s="631"/>
      <c r="BOQ7" s="632"/>
      <c r="BOR7" s="631"/>
      <c r="BOS7" s="632"/>
      <c r="BOT7" s="631"/>
      <c r="BOU7" s="632"/>
      <c r="BOV7" s="631"/>
      <c r="BOW7" s="632"/>
      <c r="BOX7" s="631"/>
      <c r="BOY7" s="632"/>
      <c r="BOZ7" s="631"/>
      <c r="BPA7" s="632"/>
      <c r="BPB7" s="631"/>
      <c r="BPC7" s="632"/>
      <c r="BPD7" s="631"/>
      <c r="BPE7" s="632"/>
      <c r="BPF7" s="631"/>
      <c r="BPG7" s="632"/>
      <c r="BPH7" s="631"/>
      <c r="BPI7" s="632"/>
      <c r="BPJ7" s="631"/>
      <c r="BPK7" s="632"/>
      <c r="BPL7" s="631"/>
      <c r="BPM7" s="632"/>
      <c r="BPN7" s="631"/>
      <c r="BPO7" s="632"/>
      <c r="BPP7" s="631"/>
      <c r="BPQ7" s="632"/>
      <c r="BPR7" s="631"/>
      <c r="BPS7" s="632"/>
      <c r="BPT7" s="631"/>
      <c r="BPU7" s="632"/>
      <c r="BPV7" s="631"/>
      <c r="BPW7" s="632"/>
      <c r="BPX7" s="631"/>
      <c r="BPY7" s="632"/>
      <c r="BPZ7" s="631"/>
      <c r="BQA7" s="632"/>
      <c r="BQB7" s="631"/>
      <c r="BQC7" s="632"/>
      <c r="BQD7" s="631"/>
      <c r="BQE7" s="632"/>
      <c r="BQF7" s="631"/>
      <c r="BQG7" s="632"/>
      <c r="BQH7" s="631"/>
      <c r="BQI7" s="632"/>
      <c r="BQJ7" s="631"/>
      <c r="BQK7" s="632"/>
      <c r="BQL7" s="631"/>
      <c r="BQM7" s="632"/>
      <c r="BQN7" s="631"/>
      <c r="BQO7" s="632"/>
      <c r="BQP7" s="631"/>
      <c r="BQQ7" s="632"/>
      <c r="BQR7" s="631"/>
      <c r="BQS7" s="632"/>
      <c r="BQT7" s="631"/>
      <c r="BQU7" s="632"/>
      <c r="BQV7" s="631"/>
      <c r="BQW7" s="632"/>
      <c r="BQX7" s="631"/>
      <c r="BQY7" s="632"/>
      <c r="BQZ7" s="631"/>
      <c r="BRA7" s="632"/>
      <c r="BRB7" s="631"/>
      <c r="BRC7" s="632"/>
      <c r="BRD7" s="631"/>
      <c r="BRE7" s="632"/>
      <c r="BRF7" s="631"/>
      <c r="BRG7" s="632"/>
      <c r="BRH7" s="631"/>
      <c r="BRI7" s="632"/>
      <c r="BRJ7" s="631"/>
      <c r="BRK7" s="632"/>
      <c r="BRL7" s="631"/>
      <c r="BRM7" s="632"/>
      <c r="BRN7" s="631"/>
      <c r="BRO7" s="632"/>
      <c r="BRP7" s="631"/>
      <c r="BRQ7" s="632"/>
      <c r="BRR7" s="631"/>
      <c r="BRS7" s="632"/>
      <c r="BRT7" s="631"/>
      <c r="BRU7" s="632"/>
      <c r="BRV7" s="631"/>
      <c r="BRW7" s="632"/>
      <c r="BRX7" s="631"/>
      <c r="BRY7" s="632"/>
      <c r="BRZ7" s="631"/>
      <c r="BSA7" s="632"/>
      <c r="BSB7" s="631"/>
      <c r="BSC7" s="632"/>
      <c r="BSD7" s="631"/>
      <c r="BSE7" s="632"/>
      <c r="BSF7" s="631"/>
      <c r="BSG7" s="632"/>
      <c r="BSH7" s="631"/>
      <c r="BSI7" s="632"/>
      <c r="BSJ7" s="631"/>
      <c r="BSK7" s="632"/>
      <c r="BSL7" s="631"/>
      <c r="BSM7" s="632"/>
      <c r="BSN7" s="631"/>
      <c r="BSO7" s="632"/>
      <c r="BSP7" s="631"/>
      <c r="BSQ7" s="632"/>
      <c r="BSR7" s="631"/>
      <c r="BSS7" s="632"/>
      <c r="BST7" s="631"/>
      <c r="BSU7" s="632"/>
      <c r="BSV7" s="631"/>
      <c r="BSW7" s="632"/>
      <c r="BSX7" s="631"/>
      <c r="BSY7" s="632"/>
      <c r="BSZ7" s="631"/>
      <c r="BTA7" s="632"/>
      <c r="BTB7" s="631"/>
      <c r="BTC7" s="632"/>
      <c r="BTD7" s="631"/>
      <c r="BTE7" s="632"/>
      <c r="BTF7" s="631"/>
      <c r="BTG7" s="632"/>
      <c r="BTH7" s="631"/>
      <c r="BTI7" s="632"/>
      <c r="BTJ7" s="631"/>
      <c r="BTK7" s="632"/>
      <c r="BTL7" s="631"/>
      <c r="BTM7" s="632"/>
      <c r="BTN7" s="631"/>
      <c r="BTO7" s="632"/>
      <c r="BTP7" s="631"/>
      <c r="BTQ7" s="632"/>
      <c r="BTR7" s="631"/>
      <c r="BTS7" s="632"/>
      <c r="BTT7" s="631"/>
      <c r="BTU7" s="632"/>
      <c r="BTV7" s="631"/>
      <c r="BTW7" s="632"/>
      <c r="BTX7" s="631"/>
      <c r="BTY7" s="632"/>
      <c r="BTZ7" s="631"/>
      <c r="BUA7" s="632"/>
      <c r="BUB7" s="631"/>
      <c r="BUC7" s="632"/>
      <c r="BUD7" s="631"/>
      <c r="BUE7" s="632"/>
      <c r="BUF7" s="631"/>
      <c r="BUG7" s="632"/>
      <c r="BUH7" s="631"/>
      <c r="BUI7" s="632"/>
      <c r="BUJ7" s="631"/>
      <c r="BUK7" s="632"/>
      <c r="BUL7" s="631"/>
      <c r="BUM7" s="632"/>
      <c r="BUN7" s="631"/>
      <c r="BUO7" s="632"/>
      <c r="BUP7" s="631"/>
      <c r="BUQ7" s="632"/>
      <c r="BUR7" s="631"/>
      <c r="BUS7" s="632"/>
      <c r="BUT7" s="631"/>
      <c r="BUU7" s="632"/>
      <c r="BUV7" s="631"/>
      <c r="BUW7" s="632"/>
      <c r="BUX7" s="631"/>
      <c r="BUY7" s="632"/>
      <c r="BUZ7" s="631"/>
      <c r="BVA7" s="632"/>
      <c r="BVB7" s="631"/>
      <c r="BVC7" s="632"/>
      <c r="BVD7" s="631"/>
      <c r="BVE7" s="632"/>
      <c r="BVF7" s="631"/>
      <c r="BVG7" s="632"/>
      <c r="BVH7" s="631"/>
      <c r="BVI7" s="632"/>
      <c r="BVJ7" s="631"/>
      <c r="BVK7" s="632"/>
      <c r="BVL7" s="631"/>
      <c r="BVM7" s="632"/>
      <c r="BVN7" s="631"/>
      <c r="BVO7" s="632"/>
      <c r="BVP7" s="631"/>
      <c r="BVQ7" s="632"/>
      <c r="BVR7" s="631"/>
      <c r="BVS7" s="632"/>
      <c r="BVT7" s="631"/>
      <c r="BVU7" s="632"/>
      <c r="BVV7" s="631"/>
      <c r="BVW7" s="632"/>
      <c r="BVX7" s="631"/>
      <c r="BVY7" s="632"/>
      <c r="BVZ7" s="631"/>
      <c r="BWA7" s="632"/>
      <c r="BWB7" s="631"/>
      <c r="BWC7" s="632"/>
      <c r="BWD7" s="631"/>
      <c r="BWE7" s="632"/>
      <c r="BWF7" s="631"/>
      <c r="BWG7" s="632"/>
      <c r="BWH7" s="631"/>
      <c r="BWI7" s="632"/>
      <c r="BWJ7" s="631"/>
      <c r="BWK7" s="632"/>
      <c r="BWL7" s="631"/>
      <c r="BWM7" s="632"/>
      <c r="BWN7" s="631"/>
      <c r="BWO7" s="632"/>
      <c r="BWP7" s="631"/>
      <c r="BWQ7" s="632"/>
      <c r="BWR7" s="631"/>
      <c r="BWS7" s="632"/>
      <c r="BWT7" s="631"/>
      <c r="BWU7" s="632"/>
      <c r="BWV7" s="631"/>
      <c r="BWW7" s="632"/>
      <c r="BWX7" s="631"/>
      <c r="BWY7" s="632"/>
      <c r="BWZ7" s="631"/>
      <c r="BXA7" s="632"/>
      <c r="BXB7" s="631"/>
      <c r="BXC7" s="632"/>
      <c r="BXD7" s="631"/>
      <c r="BXE7" s="632"/>
      <c r="BXF7" s="631"/>
      <c r="BXG7" s="632"/>
      <c r="BXH7" s="631"/>
      <c r="BXI7" s="632"/>
      <c r="BXJ7" s="631"/>
      <c r="BXK7" s="632"/>
      <c r="BXL7" s="631"/>
      <c r="BXM7" s="632"/>
      <c r="BXN7" s="631"/>
      <c r="BXO7" s="632"/>
      <c r="BXP7" s="631"/>
      <c r="BXQ7" s="632"/>
      <c r="BXR7" s="631"/>
      <c r="BXS7" s="632"/>
      <c r="BXT7" s="631"/>
      <c r="BXU7" s="632"/>
      <c r="BXV7" s="631"/>
      <c r="BXW7" s="632"/>
      <c r="BXX7" s="631"/>
      <c r="BXY7" s="632"/>
      <c r="BXZ7" s="631"/>
      <c r="BYA7" s="632"/>
      <c r="BYB7" s="631"/>
      <c r="BYC7" s="632"/>
      <c r="BYD7" s="631"/>
      <c r="BYE7" s="632"/>
      <c r="BYF7" s="631"/>
      <c r="BYG7" s="632"/>
      <c r="BYH7" s="631"/>
      <c r="BYI7" s="632"/>
      <c r="BYJ7" s="631"/>
      <c r="BYK7" s="632"/>
      <c r="BYL7" s="631"/>
      <c r="BYM7" s="632"/>
      <c r="BYN7" s="631"/>
      <c r="BYO7" s="632"/>
      <c r="BYP7" s="631"/>
      <c r="BYQ7" s="632"/>
      <c r="BYR7" s="631"/>
      <c r="BYS7" s="632"/>
      <c r="BYT7" s="631"/>
      <c r="BYU7" s="632"/>
      <c r="BYV7" s="631"/>
      <c r="BYW7" s="632"/>
      <c r="BYX7" s="631"/>
      <c r="BYY7" s="632"/>
      <c r="BYZ7" s="631"/>
      <c r="BZA7" s="632"/>
      <c r="BZB7" s="631"/>
      <c r="BZC7" s="632"/>
      <c r="BZD7" s="631"/>
      <c r="BZE7" s="632"/>
      <c r="BZF7" s="631"/>
      <c r="BZG7" s="632"/>
      <c r="BZH7" s="631"/>
      <c r="BZI7" s="632"/>
      <c r="BZJ7" s="631"/>
      <c r="BZK7" s="632"/>
      <c r="BZL7" s="631"/>
      <c r="BZM7" s="632"/>
      <c r="BZN7" s="631"/>
      <c r="BZO7" s="632"/>
      <c r="BZP7" s="631"/>
      <c r="BZQ7" s="632"/>
      <c r="BZR7" s="631"/>
      <c r="BZS7" s="632"/>
      <c r="BZT7" s="631"/>
      <c r="BZU7" s="632"/>
      <c r="BZV7" s="631"/>
      <c r="BZW7" s="632"/>
      <c r="BZX7" s="631"/>
      <c r="BZY7" s="632"/>
      <c r="BZZ7" s="631"/>
      <c r="CAA7" s="632"/>
      <c r="CAB7" s="631"/>
      <c r="CAC7" s="632"/>
      <c r="CAD7" s="631"/>
      <c r="CAE7" s="632"/>
      <c r="CAF7" s="631"/>
      <c r="CAG7" s="632"/>
      <c r="CAH7" s="631"/>
      <c r="CAI7" s="632"/>
      <c r="CAJ7" s="631"/>
      <c r="CAK7" s="632"/>
      <c r="CAL7" s="631"/>
      <c r="CAM7" s="632"/>
      <c r="CAN7" s="631"/>
      <c r="CAO7" s="632"/>
      <c r="CAP7" s="631"/>
      <c r="CAQ7" s="632"/>
      <c r="CAR7" s="631"/>
      <c r="CAS7" s="632"/>
      <c r="CAT7" s="631"/>
      <c r="CAU7" s="632"/>
      <c r="CAV7" s="631"/>
      <c r="CAW7" s="632"/>
      <c r="CAX7" s="631"/>
      <c r="CAY7" s="632"/>
      <c r="CAZ7" s="631"/>
      <c r="CBA7" s="632"/>
      <c r="CBB7" s="631"/>
      <c r="CBC7" s="632"/>
      <c r="CBD7" s="631"/>
      <c r="CBE7" s="632"/>
      <c r="CBF7" s="631"/>
      <c r="CBG7" s="632"/>
      <c r="CBH7" s="631"/>
      <c r="CBI7" s="632"/>
      <c r="CBJ7" s="631"/>
      <c r="CBK7" s="632"/>
      <c r="CBL7" s="631"/>
      <c r="CBM7" s="632"/>
      <c r="CBN7" s="631"/>
      <c r="CBO7" s="632"/>
      <c r="CBP7" s="631"/>
      <c r="CBQ7" s="632"/>
      <c r="CBR7" s="631"/>
      <c r="CBS7" s="632"/>
      <c r="CBT7" s="631"/>
      <c r="CBU7" s="632"/>
      <c r="CBV7" s="631"/>
      <c r="CBW7" s="632"/>
      <c r="CBX7" s="631"/>
      <c r="CBY7" s="632"/>
      <c r="CBZ7" s="631"/>
      <c r="CCA7" s="632"/>
      <c r="CCB7" s="631"/>
      <c r="CCC7" s="632"/>
      <c r="CCD7" s="631"/>
      <c r="CCE7" s="632"/>
      <c r="CCF7" s="631"/>
      <c r="CCG7" s="632"/>
      <c r="CCH7" s="631"/>
      <c r="CCI7" s="632"/>
      <c r="CCJ7" s="631"/>
      <c r="CCK7" s="632"/>
      <c r="CCL7" s="631"/>
      <c r="CCM7" s="632"/>
      <c r="CCN7" s="631"/>
      <c r="CCO7" s="632"/>
      <c r="CCP7" s="631"/>
      <c r="CCQ7" s="632"/>
      <c r="CCR7" s="631"/>
      <c r="CCS7" s="632"/>
      <c r="CCT7" s="631"/>
      <c r="CCU7" s="632"/>
      <c r="CCV7" s="631"/>
      <c r="CCW7" s="632"/>
      <c r="CCX7" s="631"/>
      <c r="CCY7" s="632"/>
      <c r="CCZ7" s="631"/>
      <c r="CDA7" s="632"/>
      <c r="CDB7" s="631"/>
      <c r="CDC7" s="632"/>
      <c r="CDD7" s="631"/>
      <c r="CDE7" s="632"/>
      <c r="CDF7" s="631"/>
      <c r="CDG7" s="632"/>
      <c r="CDH7" s="631"/>
      <c r="CDI7" s="632"/>
      <c r="CDJ7" s="631"/>
      <c r="CDK7" s="632"/>
      <c r="CDL7" s="631"/>
      <c r="CDM7" s="632"/>
      <c r="CDN7" s="631"/>
      <c r="CDO7" s="632"/>
      <c r="CDP7" s="631"/>
      <c r="CDQ7" s="632"/>
      <c r="CDR7" s="631"/>
      <c r="CDS7" s="632"/>
      <c r="CDT7" s="631"/>
      <c r="CDU7" s="632"/>
      <c r="CDV7" s="631"/>
      <c r="CDW7" s="632"/>
      <c r="CDX7" s="631"/>
      <c r="CDY7" s="632"/>
      <c r="CDZ7" s="631"/>
      <c r="CEA7" s="632"/>
      <c r="CEB7" s="631"/>
      <c r="CEC7" s="632"/>
      <c r="CED7" s="631"/>
      <c r="CEE7" s="632"/>
      <c r="CEF7" s="631"/>
      <c r="CEG7" s="632"/>
      <c r="CEH7" s="631"/>
      <c r="CEI7" s="632"/>
      <c r="CEJ7" s="631"/>
      <c r="CEK7" s="632"/>
      <c r="CEL7" s="631"/>
      <c r="CEM7" s="632"/>
      <c r="CEN7" s="631"/>
      <c r="CEO7" s="632"/>
      <c r="CEP7" s="631"/>
      <c r="CEQ7" s="632"/>
      <c r="CER7" s="631"/>
      <c r="CES7" s="632"/>
      <c r="CET7" s="631"/>
      <c r="CEU7" s="632"/>
      <c r="CEV7" s="631"/>
      <c r="CEW7" s="632"/>
      <c r="CEX7" s="631"/>
      <c r="CEY7" s="632"/>
      <c r="CEZ7" s="631"/>
      <c r="CFA7" s="632"/>
      <c r="CFB7" s="631"/>
      <c r="CFC7" s="632"/>
      <c r="CFD7" s="631"/>
      <c r="CFE7" s="632"/>
      <c r="CFF7" s="631"/>
      <c r="CFG7" s="632"/>
      <c r="CFH7" s="631"/>
      <c r="CFI7" s="632"/>
      <c r="CFJ7" s="631"/>
      <c r="CFK7" s="632"/>
      <c r="CFL7" s="631"/>
      <c r="CFM7" s="632"/>
      <c r="CFN7" s="631"/>
      <c r="CFO7" s="632"/>
      <c r="CFP7" s="631"/>
      <c r="CFQ7" s="632"/>
      <c r="CFR7" s="631"/>
      <c r="CFS7" s="632"/>
      <c r="CFT7" s="631"/>
      <c r="CFU7" s="632"/>
      <c r="CFV7" s="631"/>
      <c r="CFW7" s="632"/>
      <c r="CFX7" s="631"/>
      <c r="CFY7" s="632"/>
      <c r="CFZ7" s="631"/>
      <c r="CGA7" s="632"/>
      <c r="CGB7" s="631"/>
      <c r="CGC7" s="632"/>
      <c r="CGD7" s="631"/>
      <c r="CGE7" s="632"/>
      <c r="CGF7" s="631"/>
      <c r="CGG7" s="632"/>
      <c r="CGH7" s="631"/>
      <c r="CGI7" s="632"/>
      <c r="CGJ7" s="631"/>
      <c r="CGK7" s="632"/>
      <c r="CGL7" s="631"/>
      <c r="CGM7" s="632"/>
      <c r="CGN7" s="631"/>
      <c r="CGO7" s="632"/>
      <c r="CGP7" s="631"/>
      <c r="CGQ7" s="632"/>
      <c r="CGR7" s="631"/>
      <c r="CGS7" s="632"/>
      <c r="CGT7" s="631"/>
      <c r="CGU7" s="632"/>
      <c r="CGV7" s="631"/>
      <c r="CGW7" s="632"/>
      <c r="CGX7" s="631"/>
      <c r="CGY7" s="632"/>
      <c r="CGZ7" s="631"/>
      <c r="CHA7" s="632"/>
      <c r="CHB7" s="631"/>
      <c r="CHC7" s="632"/>
      <c r="CHD7" s="631"/>
      <c r="CHE7" s="632"/>
      <c r="CHF7" s="631"/>
      <c r="CHG7" s="632"/>
      <c r="CHH7" s="631"/>
      <c r="CHI7" s="632"/>
      <c r="CHJ7" s="631"/>
      <c r="CHK7" s="632"/>
      <c r="CHL7" s="631"/>
      <c r="CHM7" s="632"/>
      <c r="CHN7" s="631"/>
      <c r="CHO7" s="632"/>
      <c r="CHP7" s="631"/>
      <c r="CHQ7" s="632"/>
      <c r="CHR7" s="631"/>
      <c r="CHS7" s="632"/>
      <c r="CHT7" s="631"/>
      <c r="CHU7" s="632"/>
      <c r="CHV7" s="631"/>
      <c r="CHW7" s="632"/>
      <c r="CHX7" s="631"/>
      <c r="CHY7" s="632"/>
      <c r="CHZ7" s="631"/>
      <c r="CIA7" s="632"/>
      <c r="CIB7" s="631"/>
      <c r="CIC7" s="632"/>
      <c r="CID7" s="631"/>
      <c r="CIE7" s="632"/>
      <c r="CIF7" s="631"/>
      <c r="CIG7" s="632"/>
      <c r="CIH7" s="631"/>
      <c r="CII7" s="632"/>
      <c r="CIJ7" s="631"/>
      <c r="CIK7" s="632"/>
      <c r="CIL7" s="631"/>
      <c r="CIM7" s="632"/>
      <c r="CIN7" s="631"/>
      <c r="CIO7" s="632"/>
      <c r="CIP7" s="631"/>
      <c r="CIQ7" s="632"/>
      <c r="CIR7" s="631"/>
      <c r="CIS7" s="632"/>
      <c r="CIT7" s="631"/>
      <c r="CIU7" s="632"/>
      <c r="CIV7" s="631"/>
      <c r="CIW7" s="632"/>
      <c r="CIX7" s="631"/>
      <c r="CIY7" s="632"/>
      <c r="CIZ7" s="631"/>
      <c r="CJA7" s="632"/>
      <c r="CJB7" s="631"/>
      <c r="CJC7" s="632"/>
      <c r="CJD7" s="631"/>
      <c r="CJE7" s="632"/>
      <c r="CJF7" s="631"/>
      <c r="CJG7" s="632"/>
      <c r="CJH7" s="631"/>
      <c r="CJI7" s="632"/>
      <c r="CJJ7" s="631"/>
      <c r="CJK7" s="632"/>
      <c r="CJL7" s="631"/>
      <c r="CJM7" s="632"/>
      <c r="CJN7" s="631"/>
      <c r="CJO7" s="632"/>
      <c r="CJP7" s="631"/>
      <c r="CJQ7" s="632"/>
      <c r="CJR7" s="631"/>
      <c r="CJS7" s="632"/>
      <c r="CJT7" s="631"/>
      <c r="CJU7" s="632"/>
      <c r="CJV7" s="631"/>
      <c r="CJW7" s="632"/>
      <c r="CJX7" s="631"/>
      <c r="CJY7" s="632"/>
      <c r="CJZ7" s="631"/>
      <c r="CKA7" s="632"/>
      <c r="CKB7" s="631"/>
      <c r="CKC7" s="632"/>
      <c r="CKD7" s="631"/>
      <c r="CKE7" s="632"/>
      <c r="CKF7" s="631"/>
      <c r="CKG7" s="632"/>
      <c r="CKH7" s="631"/>
      <c r="CKI7" s="632"/>
      <c r="CKJ7" s="631"/>
      <c r="CKK7" s="632"/>
      <c r="CKL7" s="631"/>
      <c r="CKM7" s="632"/>
      <c r="CKN7" s="631"/>
      <c r="CKO7" s="632"/>
      <c r="CKP7" s="631"/>
      <c r="CKQ7" s="632"/>
      <c r="CKR7" s="631"/>
      <c r="CKS7" s="632"/>
      <c r="CKT7" s="631"/>
      <c r="CKU7" s="632"/>
      <c r="CKV7" s="631"/>
      <c r="CKW7" s="632"/>
      <c r="CKX7" s="631"/>
      <c r="CKY7" s="632"/>
      <c r="CKZ7" s="631"/>
      <c r="CLA7" s="632"/>
      <c r="CLB7" s="631"/>
      <c r="CLC7" s="632"/>
      <c r="CLD7" s="631"/>
      <c r="CLE7" s="632"/>
      <c r="CLF7" s="631"/>
      <c r="CLG7" s="632"/>
      <c r="CLH7" s="631"/>
      <c r="CLI7" s="632"/>
      <c r="CLJ7" s="631"/>
      <c r="CLK7" s="632"/>
      <c r="CLL7" s="631"/>
      <c r="CLM7" s="632"/>
      <c r="CLN7" s="631"/>
      <c r="CLO7" s="632"/>
      <c r="CLP7" s="631"/>
      <c r="CLQ7" s="632"/>
      <c r="CLR7" s="631"/>
      <c r="CLS7" s="632"/>
      <c r="CLT7" s="631"/>
      <c r="CLU7" s="632"/>
      <c r="CLV7" s="631"/>
      <c r="CLW7" s="632"/>
      <c r="CLX7" s="631"/>
      <c r="CLY7" s="632"/>
      <c r="CLZ7" s="631"/>
      <c r="CMA7" s="632"/>
      <c r="CMB7" s="631"/>
      <c r="CMC7" s="632"/>
      <c r="CMD7" s="631"/>
      <c r="CME7" s="632"/>
      <c r="CMF7" s="631"/>
      <c r="CMG7" s="632"/>
      <c r="CMH7" s="631"/>
      <c r="CMI7" s="632"/>
      <c r="CMJ7" s="631"/>
      <c r="CMK7" s="632"/>
      <c r="CML7" s="631"/>
      <c r="CMM7" s="632"/>
      <c r="CMN7" s="631"/>
      <c r="CMO7" s="632"/>
      <c r="CMP7" s="631"/>
      <c r="CMQ7" s="632"/>
      <c r="CMR7" s="631"/>
      <c r="CMS7" s="632"/>
      <c r="CMT7" s="631"/>
      <c r="CMU7" s="632"/>
      <c r="CMV7" s="631"/>
      <c r="CMW7" s="632"/>
      <c r="CMX7" s="631"/>
      <c r="CMY7" s="632"/>
      <c r="CMZ7" s="631"/>
      <c r="CNA7" s="632"/>
      <c r="CNB7" s="631"/>
      <c r="CNC7" s="632"/>
      <c r="CND7" s="631"/>
      <c r="CNE7" s="632"/>
      <c r="CNF7" s="631"/>
      <c r="CNG7" s="632"/>
      <c r="CNH7" s="631"/>
      <c r="CNI7" s="632"/>
      <c r="CNJ7" s="631"/>
      <c r="CNK7" s="632"/>
      <c r="CNL7" s="631"/>
      <c r="CNM7" s="632"/>
      <c r="CNN7" s="631"/>
      <c r="CNO7" s="632"/>
      <c r="CNP7" s="631"/>
      <c r="CNQ7" s="632"/>
      <c r="CNR7" s="631"/>
      <c r="CNS7" s="632"/>
      <c r="CNT7" s="631"/>
      <c r="CNU7" s="632"/>
      <c r="CNV7" s="631"/>
      <c r="CNW7" s="632"/>
      <c r="CNX7" s="631"/>
      <c r="CNY7" s="632"/>
      <c r="CNZ7" s="631"/>
      <c r="COA7" s="632"/>
      <c r="COB7" s="631"/>
      <c r="COC7" s="632"/>
      <c r="COD7" s="631"/>
      <c r="COE7" s="632"/>
      <c r="COF7" s="631"/>
      <c r="COG7" s="632"/>
      <c r="COH7" s="631"/>
      <c r="COI7" s="632"/>
      <c r="COJ7" s="631"/>
      <c r="COK7" s="632"/>
      <c r="COL7" s="631"/>
      <c r="COM7" s="632"/>
      <c r="CON7" s="631"/>
      <c r="COO7" s="632"/>
      <c r="COP7" s="631"/>
      <c r="COQ7" s="632"/>
      <c r="COR7" s="631"/>
      <c r="COS7" s="632"/>
      <c r="COT7" s="631"/>
      <c r="COU7" s="632"/>
      <c r="COV7" s="631"/>
      <c r="COW7" s="632"/>
      <c r="COX7" s="631"/>
      <c r="COY7" s="632"/>
      <c r="COZ7" s="631"/>
      <c r="CPA7" s="632"/>
      <c r="CPB7" s="631"/>
      <c r="CPC7" s="632"/>
      <c r="CPD7" s="631"/>
      <c r="CPE7" s="632"/>
      <c r="CPF7" s="631"/>
      <c r="CPG7" s="632"/>
      <c r="CPH7" s="631"/>
      <c r="CPI7" s="632"/>
      <c r="CPJ7" s="631"/>
      <c r="CPK7" s="632"/>
      <c r="CPL7" s="631"/>
      <c r="CPM7" s="632"/>
      <c r="CPN7" s="631"/>
      <c r="CPO7" s="632"/>
      <c r="CPP7" s="631"/>
      <c r="CPQ7" s="632"/>
      <c r="CPR7" s="631"/>
      <c r="CPS7" s="632"/>
      <c r="CPT7" s="631"/>
      <c r="CPU7" s="632"/>
      <c r="CPV7" s="631"/>
      <c r="CPW7" s="632"/>
      <c r="CPX7" s="631"/>
      <c r="CPY7" s="632"/>
      <c r="CPZ7" s="631"/>
      <c r="CQA7" s="632"/>
      <c r="CQB7" s="631"/>
      <c r="CQC7" s="632"/>
      <c r="CQD7" s="631"/>
      <c r="CQE7" s="632"/>
      <c r="CQF7" s="631"/>
      <c r="CQG7" s="632"/>
      <c r="CQH7" s="631"/>
      <c r="CQI7" s="632"/>
      <c r="CQJ7" s="631"/>
      <c r="CQK7" s="632"/>
      <c r="CQL7" s="631"/>
      <c r="CQM7" s="632"/>
      <c r="CQN7" s="631"/>
      <c r="CQO7" s="632"/>
      <c r="CQP7" s="631"/>
      <c r="CQQ7" s="632"/>
      <c r="CQR7" s="631"/>
      <c r="CQS7" s="632"/>
      <c r="CQT7" s="631"/>
      <c r="CQU7" s="632"/>
      <c r="CQV7" s="631"/>
      <c r="CQW7" s="632"/>
      <c r="CQX7" s="631"/>
      <c r="CQY7" s="632"/>
      <c r="CQZ7" s="631"/>
      <c r="CRA7" s="632"/>
      <c r="CRB7" s="631"/>
      <c r="CRC7" s="632"/>
      <c r="CRD7" s="631"/>
      <c r="CRE7" s="632"/>
      <c r="CRF7" s="631"/>
      <c r="CRG7" s="632"/>
      <c r="CRH7" s="631"/>
      <c r="CRI7" s="632"/>
      <c r="CRJ7" s="631"/>
      <c r="CRK7" s="632"/>
      <c r="CRL7" s="631"/>
      <c r="CRM7" s="632"/>
      <c r="CRN7" s="631"/>
      <c r="CRO7" s="632"/>
      <c r="CRP7" s="631"/>
      <c r="CRQ7" s="632"/>
      <c r="CRR7" s="631"/>
      <c r="CRS7" s="632"/>
      <c r="CRT7" s="631"/>
      <c r="CRU7" s="632"/>
      <c r="CRV7" s="631"/>
      <c r="CRW7" s="632"/>
      <c r="CRX7" s="631"/>
      <c r="CRY7" s="632"/>
      <c r="CRZ7" s="631"/>
      <c r="CSA7" s="632"/>
      <c r="CSB7" s="631"/>
      <c r="CSC7" s="632"/>
      <c r="CSD7" s="631"/>
      <c r="CSE7" s="632"/>
      <c r="CSF7" s="631"/>
      <c r="CSG7" s="632"/>
      <c r="CSH7" s="631"/>
      <c r="CSI7" s="632"/>
      <c r="CSJ7" s="631"/>
      <c r="CSK7" s="632"/>
      <c r="CSL7" s="631"/>
      <c r="CSM7" s="632"/>
      <c r="CSN7" s="631"/>
      <c r="CSO7" s="632"/>
      <c r="CSP7" s="631"/>
      <c r="CSQ7" s="632"/>
      <c r="CSR7" s="631"/>
      <c r="CSS7" s="632"/>
      <c r="CST7" s="631"/>
      <c r="CSU7" s="632"/>
      <c r="CSV7" s="631"/>
      <c r="CSW7" s="632"/>
      <c r="CSX7" s="631"/>
      <c r="CSY7" s="632"/>
      <c r="CSZ7" s="631"/>
      <c r="CTA7" s="632"/>
      <c r="CTB7" s="631"/>
      <c r="CTC7" s="632"/>
      <c r="CTD7" s="631"/>
      <c r="CTE7" s="632"/>
      <c r="CTF7" s="631"/>
      <c r="CTG7" s="632"/>
      <c r="CTH7" s="631"/>
      <c r="CTI7" s="632"/>
      <c r="CTJ7" s="631"/>
      <c r="CTK7" s="632"/>
      <c r="CTL7" s="631"/>
      <c r="CTM7" s="632"/>
      <c r="CTN7" s="631"/>
      <c r="CTO7" s="632"/>
      <c r="CTP7" s="631"/>
      <c r="CTQ7" s="632"/>
      <c r="CTR7" s="631"/>
      <c r="CTS7" s="632"/>
      <c r="CTT7" s="631"/>
      <c r="CTU7" s="632"/>
      <c r="CTV7" s="631"/>
      <c r="CTW7" s="632"/>
      <c r="CTX7" s="631"/>
      <c r="CTY7" s="632"/>
      <c r="CTZ7" s="631"/>
      <c r="CUA7" s="632"/>
      <c r="CUB7" s="631"/>
      <c r="CUC7" s="632"/>
      <c r="CUD7" s="631"/>
      <c r="CUE7" s="632"/>
      <c r="CUF7" s="631"/>
      <c r="CUG7" s="632"/>
      <c r="CUH7" s="631"/>
      <c r="CUI7" s="632"/>
      <c r="CUJ7" s="631"/>
      <c r="CUK7" s="632"/>
      <c r="CUL7" s="631"/>
      <c r="CUM7" s="632"/>
      <c r="CUN7" s="631"/>
      <c r="CUO7" s="632"/>
      <c r="CUP7" s="631"/>
      <c r="CUQ7" s="632"/>
      <c r="CUR7" s="631"/>
      <c r="CUS7" s="632"/>
      <c r="CUT7" s="631"/>
      <c r="CUU7" s="632"/>
      <c r="CUV7" s="631"/>
      <c r="CUW7" s="632"/>
      <c r="CUX7" s="631"/>
      <c r="CUY7" s="632"/>
      <c r="CUZ7" s="631"/>
      <c r="CVA7" s="632"/>
      <c r="CVB7" s="631"/>
      <c r="CVC7" s="632"/>
      <c r="CVD7" s="631"/>
      <c r="CVE7" s="632"/>
      <c r="CVF7" s="631"/>
      <c r="CVG7" s="632"/>
      <c r="CVH7" s="631"/>
      <c r="CVI7" s="632"/>
      <c r="CVJ7" s="631"/>
      <c r="CVK7" s="632"/>
      <c r="CVL7" s="631"/>
      <c r="CVM7" s="632"/>
      <c r="CVN7" s="631"/>
      <c r="CVO7" s="632"/>
      <c r="CVP7" s="631"/>
      <c r="CVQ7" s="632"/>
      <c r="CVR7" s="631"/>
      <c r="CVS7" s="632"/>
      <c r="CVT7" s="631"/>
      <c r="CVU7" s="632"/>
      <c r="CVV7" s="631"/>
      <c r="CVW7" s="632"/>
      <c r="CVX7" s="631"/>
      <c r="CVY7" s="632"/>
      <c r="CVZ7" s="631"/>
      <c r="CWA7" s="632"/>
      <c r="CWB7" s="631"/>
      <c r="CWC7" s="632"/>
      <c r="CWD7" s="631"/>
      <c r="CWE7" s="632"/>
      <c r="CWF7" s="631"/>
      <c r="CWG7" s="632"/>
      <c r="CWH7" s="631"/>
      <c r="CWI7" s="632"/>
      <c r="CWJ7" s="631"/>
      <c r="CWK7" s="632"/>
      <c r="CWL7" s="631"/>
      <c r="CWM7" s="632"/>
      <c r="CWN7" s="631"/>
      <c r="CWO7" s="632"/>
      <c r="CWP7" s="631"/>
      <c r="CWQ7" s="632"/>
      <c r="CWR7" s="631"/>
      <c r="CWS7" s="632"/>
      <c r="CWT7" s="631"/>
      <c r="CWU7" s="632"/>
      <c r="CWV7" s="631"/>
      <c r="CWW7" s="632"/>
      <c r="CWX7" s="631"/>
      <c r="CWY7" s="632"/>
      <c r="CWZ7" s="631"/>
      <c r="CXA7" s="632"/>
      <c r="CXB7" s="631"/>
      <c r="CXC7" s="632"/>
      <c r="CXD7" s="631"/>
      <c r="CXE7" s="632"/>
      <c r="CXF7" s="631"/>
      <c r="CXG7" s="632"/>
      <c r="CXH7" s="631"/>
      <c r="CXI7" s="632"/>
      <c r="CXJ7" s="631"/>
      <c r="CXK7" s="632"/>
      <c r="CXL7" s="631"/>
      <c r="CXM7" s="632"/>
      <c r="CXN7" s="631"/>
      <c r="CXO7" s="632"/>
      <c r="CXP7" s="631"/>
      <c r="CXQ7" s="632"/>
      <c r="CXR7" s="631"/>
      <c r="CXS7" s="632"/>
      <c r="CXT7" s="631"/>
      <c r="CXU7" s="632"/>
      <c r="CXV7" s="631"/>
      <c r="CXW7" s="632"/>
      <c r="CXX7" s="631"/>
      <c r="CXY7" s="632"/>
      <c r="CXZ7" s="631"/>
      <c r="CYA7" s="632"/>
      <c r="CYB7" s="631"/>
      <c r="CYC7" s="632"/>
      <c r="CYD7" s="631"/>
      <c r="CYE7" s="632"/>
      <c r="CYF7" s="631"/>
      <c r="CYG7" s="632"/>
      <c r="CYH7" s="631"/>
      <c r="CYI7" s="632"/>
      <c r="CYJ7" s="631"/>
      <c r="CYK7" s="632"/>
      <c r="CYL7" s="631"/>
      <c r="CYM7" s="632"/>
      <c r="CYN7" s="631"/>
      <c r="CYO7" s="632"/>
      <c r="CYP7" s="631"/>
      <c r="CYQ7" s="632"/>
      <c r="CYR7" s="631"/>
      <c r="CYS7" s="632"/>
      <c r="CYT7" s="631"/>
      <c r="CYU7" s="632"/>
      <c r="CYV7" s="631"/>
      <c r="CYW7" s="632"/>
      <c r="CYX7" s="631"/>
      <c r="CYY7" s="632"/>
      <c r="CYZ7" s="631"/>
      <c r="CZA7" s="632"/>
      <c r="CZB7" s="631"/>
      <c r="CZC7" s="632"/>
      <c r="CZD7" s="631"/>
      <c r="CZE7" s="632"/>
      <c r="CZF7" s="631"/>
      <c r="CZG7" s="632"/>
      <c r="CZH7" s="631"/>
      <c r="CZI7" s="632"/>
      <c r="CZJ7" s="631"/>
      <c r="CZK7" s="632"/>
      <c r="CZL7" s="631"/>
      <c r="CZM7" s="632"/>
      <c r="CZN7" s="631"/>
      <c r="CZO7" s="632"/>
      <c r="CZP7" s="631"/>
      <c r="CZQ7" s="632"/>
      <c r="CZR7" s="631"/>
      <c r="CZS7" s="632"/>
      <c r="CZT7" s="631"/>
      <c r="CZU7" s="632"/>
      <c r="CZV7" s="631"/>
      <c r="CZW7" s="632"/>
      <c r="CZX7" s="631"/>
      <c r="CZY7" s="632"/>
      <c r="CZZ7" s="631"/>
      <c r="DAA7" s="632"/>
      <c r="DAB7" s="631"/>
      <c r="DAC7" s="632"/>
      <c r="DAD7" s="631"/>
      <c r="DAE7" s="632"/>
      <c r="DAF7" s="631"/>
      <c r="DAG7" s="632"/>
      <c r="DAH7" s="631"/>
      <c r="DAI7" s="632"/>
      <c r="DAJ7" s="631"/>
      <c r="DAK7" s="632"/>
      <c r="DAL7" s="631"/>
      <c r="DAM7" s="632"/>
      <c r="DAN7" s="631"/>
      <c r="DAO7" s="632"/>
      <c r="DAP7" s="631"/>
      <c r="DAQ7" s="632"/>
      <c r="DAR7" s="631"/>
      <c r="DAS7" s="632"/>
      <c r="DAT7" s="631"/>
      <c r="DAU7" s="632"/>
      <c r="DAV7" s="631"/>
      <c r="DAW7" s="632"/>
      <c r="DAX7" s="631"/>
      <c r="DAY7" s="632"/>
      <c r="DAZ7" s="631"/>
      <c r="DBA7" s="632"/>
      <c r="DBB7" s="631"/>
      <c r="DBC7" s="632"/>
      <c r="DBD7" s="631"/>
      <c r="DBE7" s="632"/>
      <c r="DBF7" s="631"/>
      <c r="DBG7" s="632"/>
      <c r="DBH7" s="631"/>
      <c r="DBI7" s="632"/>
      <c r="DBJ7" s="631"/>
      <c r="DBK7" s="632"/>
      <c r="DBL7" s="631"/>
      <c r="DBM7" s="632"/>
      <c r="DBN7" s="631"/>
      <c r="DBO7" s="632"/>
      <c r="DBP7" s="631"/>
      <c r="DBQ7" s="632"/>
      <c r="DBR7" s="631"/>
      <c r="DBS7" s="632"/>
      <c r="DBT7" s="631"/>
      <c r="DBU7" s="632"/>
      <c r="DBV7" s="631"/>
      <c r="DBW7" s="632"/>
      <c r="DBX7" s="631"/>
      <c r="DBY7" s="632"/>
      <c r="DBZ7" s="631"/>
      <c r="DCA7" s="632"/>
      <c r="DCB7" s="631"/>
      <c r="DCC7" s="632"/>
      <c r="DCD7" s="631"/>
      <c r="DCE7" s="632"/>
      <c r="DCF7" s="631"/>
      <c r="DCG7" s="632"/>
      <c r="DCH7" s="631"/>
      <c r="DCI7" s="632"/>
      <c r="DCJ7" s="631"/>
      <c r="DCK7" s="632"/>
      <c r="DCL7" s="631"/>
      <c r="DCM7" s="632"/>
      <c r="DCN7" s="631"/>
      <c r="DCO7" s="632"/>
      <c r="DCP7" s="631"/>
      <c r="DCQ7" s="632"/>
      <c r="DCR7" s="631"/>
      <c r="DCS7" s="632"/>
      <c r="DCT7" s="631"/>
      <c r="DCU7" s="632"/>
      <c r="DCV7" s="631"/>
      <c r="DCW7" s="632"/>
      <c r="DCX7" s="631"/>
      <c r="DCY7" s="632"/>
      <c r="DCZ7" s="631"/>
      <c r="DDA7" s="632"/>
      <c r="DDB7" s="631"/>
      <c r="DDC7" s="632"/>
      <c r="DDD7" s="631"/>
      <c r="DDE7" s="632"/>
      <c r="DDF7" s="631"/>
      <c r="DDG7" s="632"/>
      <c r="DDH7" s="631"/>
      <c r="DDI7" s="632"/>
      <c r="DDJ7" s="631"/>
      <c r="DDK7" s="632"/>
      <c r="DDL7" s="631"/>
      <c r="DDM7" s="632"/>
      <c r="DDN7" s="631"/>
      <c r="DDO7" s="632"/>
      <c r="DDP7" s="631"/>
      <c r="DDQ7" s="632"/>
      <c r="DDR7" s="631"/>
      <c r="DDS7" s="632"/>
      <c r="DDT7" s="631"/>
      <c r="DDU7" s="632"/>
      <c r="DDV7" s="631"/>
      <c r="DDW7" s="632"/>
      <c r="DDX7" s="631"/>
      <c r="DDY7" s="632"/>
      <c r="DDZ7" s="631"/>
      <c r="DEA7" s="632"/>
      <c r="DEB7" s="631"/>
      <c r="DEC7" s="632"/>
      <c r="DED7" s="631"/>
      <c r="DEE7" s="632"/>
      <c r="DEF7" s="631"/>
      <c r="DEG7" s="632"/>
      <c r="DEH7" s="631"/>
      <c r="DEI7" s="632"/>
      <c r="DEJ7" s="631"/>
      <c r="DEK7" s="632"/>
      <c r="DEL7" s="631"/>
      <c r="DEM7" s="632"/>
      <c r="DEN7" s="631"/>
      <c r="DEO7" s="632"/>
      <c r="DEP7" s="631"/>
      <c r="DEQ7" s="632"/>
      <c r="DER7" s="631"/>
      <c r="DES7" s="632"/>
      <c r="DET7" s="631"/>
      <c r="DEU7" s="632"/>
      <c r="DEV7" s="631"/>
      <c r="DEW7" s="632"/>
      <c r="DEX7" s="631"/>
      <c r="DEY7" s="632"/>
      <c r="DEZ7" s="631"/>
      <c r="DFA7" s="632"/>
      <c r="DFB7" s="631"/>
      <c r="DFC7" s="632"/>
      <c r="DFD7" s="631"/>
      <c r="DFE7" s="632"/>
      <c r="DFF7" s="631"/>
      <c r="DFG7" s="632"/>
      <c r="DFH7" s="631"/>
      <c r="DFI7" s="632"/>
      <c r="DFJ7" s="631"/>
      <c r="DFK7" s="632"/>
      <c r="DFL7" s="631"/>
      <c r="DFM7" s="632"/>
      <c r="DFN7" s="631"/>
      <c r="DFO7" s="632"/>
      <c r="DFP7" s="631"/>
      <c r="DFQ7" s="632"/>
      <c r="DFR7" s="631"/>
      <c r="DFS7" s="632"/>
      <c r="DFT7" s="631"/>
      <c r="DFU7" s="632"/>
      <c r="DFV7" s="631"/>
      <c r="DFW7" s="632"/>
      <c r="DFX7" s="631"/>
      <c r="DFY7" s="632"/>
      <c r="DFZ7" s="631"/>
      <c r="DGA7" s="632"/>
      <c r="DGB7" s="631"/>
      <c r="DGC7" s="632"/>
      <c r="DGD7" s="631"/>
      <c r="DGE7" s="632"/>
      <c r="DGF7" s="631"/>
      <c r="DGG7" s="632"/>
      <c r="DGH7" s="631"/>
      <c r="DGI7" s="632"/>
      <c r="DGJ7" s="631"/>
      <c r="DGK7" s="632"/>
      <c r="DGL7" s="631"/>
      <c r="DGM7" s="632"/>
      <c r="DGN7" s="631"/>
      <c r="DGO7" s="632"/>
      <c r="DGP7" s="631"/>
      <c r="DGQ7" s="632"/>
      <c r="DGR7" s="631"/>
      <c r="DGS7" s="632"/>
      <c r="DGT7" s="631"/>
      <c r="DGU7" s="632"/>
      <c r="DGV7" s="631"/>
      <c r="DGW7" s="632"/>
      <c r="DGX7" s="631"/>
      <c r="DGY7" s="632"/>
      <c r="DGZ7" s="631"/>
      <c r="DHA7" s="632"/>
      <c r="DHB7" s="631"/>
      <c r="DHC7" s="632"/>
      <c r="DHD7" s="631"/>
      <c r="DHE7" s="632"/>
      <c r="DHF7" s="631"/>
      <c r="DHG7" s="632"/>
      <c r="DHH7" s="631"/>
      <c r="DHI7" s="632"/>
      <c r="DHJ7" s="631"/>
      <c r="DHK7" s="632"/>
      <c r="DHL7" s="631"/>
      <c r="DHM7" s="632"/>
      <c r="DHN7" s="631"/>
      <c r="DHO7" s="632"/>
      <c r="DHP7" s="631"/>
      <c r="DHQ7" s="632"/>
      <c r="DHR7" s="631"/>
      <c r="DHS7" s="632"/>
      <c r="DHT7" s="631"/>
      <c r="DHU7" s="632"/>
      <c r="DHV7" s="631"/>
      <c r="DHW7" s="632"/>
      <c r="DHX7" s="631"/>
      <c r="DHY7" s="632"/>
      <c r="DHZ7" s="631"/>
      <c r="DIA7" s="632"/>
      <c r="DIB7" s="631"/>
      <c r="DIC7" s="632"/>
      <c r="DID7" s="631"/>
      <c r="DIE7" s="632"/>
      <c r="DIF7" s="631"/>
      <c r="DIG7" s="632"/>
      <c r="DIH7" s="631"/>
      <c r="DII7" s="632"/>
      <c r="DIJ7" s="631"/>
      <c r="DIK7" s="632"/>
      <c r="DIL7" s="631"/>
      <c r="DIM7" s="632"/>
      <c r="DIN7" s="631"/>
      <c r="DIO7" s="632"/>
      <c r="DIP7" s="631"/>
      <c r="DIQ7" s="632"/>
      <c r="DIR7" s="631"/>
      <c r="DIS7" s="632"/>
      <c r="DIT7" s="631"/>
      <c r="DIU7" s="632"/>
      <c r="DIV7" s="631"/>
      <c r="DIW7" s="632"/>
      <c r="DIX7" s="631"/>
      <c r="DIY7" s="632"/>
      <c r="DIZ7" s="631"/>
      <c r="DJA7" s="632"/>
      <c r="DJB7" s="631"/>
      <c r="DJC7" s="632"/>
      <c r="DJD7" s="631"/>
      <c r="DJE7" s="632"/>
      <c r="DJF7" s="631"/>
      <c r="DJG7" s="632"/>
      <c r="DJH7" s="631"/>
      <c r="DJI7" s="632"/>
      <c r="DJJ7" s="631"/>
      <c r="DJK7" s="632"/>
      <c r="DJL7" s="631"/>
      <c r="DJM7" s="632"/>
      <c r="DJN7" s="631"/>
      <c r="DJO7" s="632"/>
      <c r="DJP7" s="631"/>
      <c r="DJQ7" s="632"/>
      <c r="DJR7" s="631"/>
      <c r="DJS7" s="632"/>
      <c r="DJT7" s="631"/>
      <c r="DJU7" s="632"/>
      <c r="DJV7" s="631"/>
      <c r="DJW7" s="632"/>
      <c r="DJX7" s="631"/>
      <c r="DJY7" s="632"/>
      <c r="DJZ7" s="631"/>
      <c r="DKA7" s="632"/>
      <c r="DKB7" s="631"/>
      <c r="DKC7" s="632"/>
      <c r="DKD7" s="631"/>
      <c r="DKE7" s="632"/>
      <c r="DKF7" s="631"/>
      <c r="DKG7" s="632"/>
      <c r="DKH7" s="631"/>
      <c r="DKI7" s="632"/>
      <c r="DKJ7" s="631"/>
      <c r="DKK7" s="632"/>
      <c r="DKL7" s="631"/>
      <c r="DKM7" s="632"/>
      <c r="DKN7" s="631"/>
      <c r="DKO7" s="632"/>
      <c r="DKP7" s="631"/>
      <c r="DKQ7" s="632"/>
      <c r="DKR7" s="631"/>
      <c r="DKS7" s="632"/>
      <c r="DKT7" s="631"/>
      <c r="DKU7" s="632"/>
      <c r="DKV7" s="631"/>
      <c r="DKW7" s="632"/>
      <c r="DKX7" s="631"/>
      <c r="DKY7" s="632"/>
      <c r="DKZ7" s="631"/>
      <c r="DLA7" s="632"/>
      <c r="DLB7" s="631"/>
      <c r="DLC7" s="632"/>
      <c r="DLD7" s="631"/>
      <c r="DLE7" s="632"/>
      <c r="DLF7" s="631"/>
      <c r="DLG7" s="632"/>
      <c r="DLH7" s="631"/>
      <c r="DLI7" s="632"/>
      <c r="DLJ7" s="631"/>
      <c r="DLK7" s="632"/>
      <c r="DLL7" s="631"/>
      <c r="DLM7" s="632"/>
      <c r="DLN7" s="631"/>
      <c r="DLO7" s="632"/>
      <c r="DLP7" s="631"/>
      <c r="DLQ7" s="632"/>
      <c r="DLR7" s="631"/>
      <c r="DLS7" s="632"/>
      <c r="DLT7" s="631"/>
      <c r="DLU7" s="632"/>
      <c r="DLV7" s="631"/>
      <c r="DLW7" s="632"/>
      <c r="DLX7" s="631"/>
      <c r="DLY7" s="632"/>
      <c r="DLZ7" s="631"/>
      <c r="DMA7" s="632"/>
      <c r="DMB7" s="631"/>
      <c r="DMC7" s="632"/>
      <c r="DMD7" s="631"/>
      <c r="DME7" s="632"/>
      <c r="DMF7" s="631"/>
      <c r="DMG7" s="632"/>
      <c r="DMH7" s="631"/>
      <c r="DMI7" s="632"/>
      <c r="DMJ7" s="631"/>
      <c r="DMK7" s="632"/>
      <c r="DML7" s="631"/>
      <c r="DMM7" s="632"/>
      <c r="DMN7" s="631"/>
      <c r="DMO7" s="632"/>
      <c r="DMP7" s="631"/>
      <c r="DMQ7" s="632"/>
      <c r="DMR7" s="631"/>
      <c r="DMS7" s="632"/>
      <c r="DMT7" s="631"/>
      <c r="DMU7" s="632"/>
      <c r="DMV7" s="631"/>
      <c r="DMW7" s="632"/>
      <c r="DMX7" s="631"/>
      <c r="DMY7" s="632"/>
      <c r="DMZ7" s="631"/>
      <c r="DNA7" s="632"/>
      <c r="DNB7" s="631"/>
      <c r="DNC7" s="632"/>
      <c r="DND7" s="631"/>
      <c r="DNE7" s="632"/>
      <c r="DNF7" s="631"/>
      <c r="DNG7" s="632"/>
      <c r="DNH7" s="631"/>
      <c r="DNI7" s="632"/>
      <c r="DNJ7" s="631"/>
      <c r="DNK7" s="632"/>
      <c r="DNL7" s="631"/>
      <c r="DNM7" s="632"/>
      <c r="DNN7" s="631"/>
      <c r="DNO7" s="632"/>
      <c r="DNP7" s="631"/>
      <c r="DNQ7" s="632"/>
      <c r="DNR7" s="631"/>
      <c r="DNS7" s="632"/>
      <c r="DNT7" s="631"/>
      <c r="DNU7" s="632"/>
      <c r="DNV7" s="631"/>
      <c r="DNW7" s="632"/>
      <c r="DNX7" s="631"/>
      <c r="DNY7" s="632"/>
      <c r="DNZ7" s="631"/>
      <c r="DOA7" s="632"/>
      <c r="DOB7" s="631"/>
      <c r="DOC7" s="632"/>
      <c r="DOD7" s="631"/>
      <c r="DOE7" s="632"/>
      <c r="DOF7" s="631"/>
      <c r="DOG7" s="632"/>
      <c r="DOH7" s="631"/>
      <c r="DOI7" s="632"/>
      <c r="DOJ7" s="631"/>
      <c r="DOK7" s="632"/>
      <c r="DOL7" s="631"/>
      <c r="DOM7" s="632"/>
      <c r="DON7" s="631"/>
      <c r="DOO7" s="632"/>
      <c r="DOP7" s="631"/>
      <c r="DOQ7" s="632"/>
      <c r="DOR7" s="631"/>
      <c r="DOS7" s="632"/>
      <c r="DOT7" s="631"/>
      <c r="DOU7" s="632"/>
      <c r="DOV7" s="631"/>
      <c r="DOW7" s="632"/>
      <c r="DOX7" s="631"/>
      <c r="DOY7" s="632"/>
      <c r="DOZ7" s="631"/>
      <c r="DPA7" s="632"/>
      <c r="DPB7" s="631"/>
      <c r="DPC7" s="632"/>
      <c r="DPD7" s="631"/>
      <c r="DPE7" s="632"/>
      <c r="DPF7" s="631"/>
      <c r="DPG7" s="632"/>
      <c r="DPH7" s="631"/>
      <c r="DPI7" s="632"/>
      <c r="DPJ7" s="631"/>
      <c r="DPK7" s="632"/>
      <c r="DPL7" s="631"/>
      <c r="DPM7" s="632"/>
      <c r="DPN7" s="631"/>
      <c r="DPO7" s="632"/>
      <c r="DPP7" s="631"/>
      <c r="DPQ7" s="632"/>
      <c r="DPR7" s="631"/>
      <c r="DPS7" s="632"/>
      <c r="DPT7" s="631"/>
      <c r="DPU7" s="632"/>
      <c r="DPV7" s="631"/>
      <c r="DPW7" s="632"/>
      <c r="DPX7" s="631"/>
      <c r="DPY7" s="632"/>
      <c r="DPZ7" s="631"/>
      <c r="DQA7" s="632"/>
      <c r="DQB7" s="631"/>
      <c r="DQC7" s="632"/>
      <c r="DQD7" s="631"/>
      <c r="DQE7" s="632"/>
      <c r="DQF7" s="631"/>
      <c r="DQG7" s="632"/>
      <c r="DQH7" s="631"/>
      <c r="DQI7" s="632"/>
      <c r="DQJ7" s="631"/>
      <c r="DQK7" s="632"/>
      <c r="DQL7" s="631"/>
      <c r="DQM7" s="632"/>
      <c r="DQN7" s="631"/>
      <c r="DQO7" s="632"/>
      <c r="DQP7" s="631"/>
      <c r="DQQ7" s="632"/>
      <c r="DQR7" s="631"/>
      <c r="DQS7" s="632"/>
      <c r="DQT7" s="631"/>
      <c r="DQU7" s="632"/>
      <c r="DQV7" s="631"/>
      <c r="DQW7" s="632"/>
      <c r="DQX7" s="631"/>
      <c r="DQY7" s="632"/>
      <c r="DQZ7" s="631"/>
      <c r="DRA7" s="632"/>
      <c r="DRB7" s="631"/>
      <c r="DRC7" s="632"/>
      <c r="DRD7" s="631"/>
      <c r="DRE7" s="632"/>
      <c r="DRF7" s="631"/>
      <c r="DRG7" s="632"/>
      <c r="DRH7" s="631"/>
      <c r="DRI7" s="632"/>
      <c r="DRJ7" s="631"/>
      <c r="DRK7" s="632"/>
      <c r="DRL7" s="631"/>
      <c r="DRM7" s="632"/>
      <c r="DRN7" s="631"/>
      <c r="DRO7" s="632"/>
      <c r="DRP7" s="631"/>
      <c r="DRQ7" s="632"/>
      <c r="DRR7" s="631"/>
      <c r="DRS7" s="632"/>
      <c r="DRT7" s="631"/>
      <c r="DRU7" s="632"/>
      <c r="DRV7" s="631"/>
      <c r="DRW7" s="632"/>
      <c r="DRX7" s="631"/>
      <c r="DRY7" s="632"/>
      <c r="DRZ7" s="631"/>
      <c r="DSA7" s="632"/>
      <c r="DSB7" s="631"/>
      <c r="DSC7" s="632"/>
      <c r="DSD7" s="631"/>
      <c r="DSE7" s="632"/>
      <c r="DSF7" s="631"/>
      <c r="DSG7" s="632"/>
      <c r="DSH7" s="631"/>
      <c r="DSI7" s="632"/>
      <c r="DSJ7" s="631"/>
      <c r="DSK7" s="632"/>
      <c r="DSL7" s="631"/>
      <c r="DSM7" s="632"/>
      <c r="DSN7" s="631"/>
      <c r="DSO7" s="632"/>
      <c r="DSP7" s="631"/>
      <c r="DSQ7" s="632"/>
      <c r="DSR7" s="631"/>
      <c r="DSS7" s="632"/>
      <c r="DST7" s="631"/>
      <c r="DSU7" s="632"/>
      <c r="DSV7" s="631"/>
      <c r="DSW7" s="632"/>
      <c r="DSX7" s="631"/>
      <c r="DSY7" s="632"/>
      <c r="DSZ7" s="631"/>
      <c r="DTA7" s="632"/>
      <c r="DTB7" s="631"/>
      <c r="DTC7" s="632"/>
      <c r="DTD7" s="631"/>
      <c r="DTE7" s="632"/>
      <c r="DTF7" s="631"/>
      <c r="DTG7" s="632"/>
      <c r="DTH7" s="631"/>
      <c r="DTI7" s="632"/>
      <c r="DTJ7" s="631"/>
      <c r="DTK7" s="632"/>
      <c r="DTL7" s="631"/>
      <c r="DTM7" s="632"/>
      <c r="DTN7" s="631"/>
      <c r="DTO7" s="632"/>
      <c r="DTP7" s="631"/>
      <c r="DTQ7" s="632"/>
      <c r="DTR7" s="631"/>
      <c r="DTS7" s="632"/>
      <c r="DTT7" s="631"/>
      <c r="DTU7" s="632"/>
      <c r="DTV7" s="631"/>
      <c r="DTW7" s="632"/>
      <c r="DTX7" s="631"/>
      <c r="DTY7" s="632"/>
      <c r="DTZ7" s="631"/>
      <c r="DUA7" s="632"/>
      <c r="DUB7" s="631"/>
      <c r="DUC7" s="632"/>
      <c r="DUD7" s="631"/>
      <c r="DUE7" s="632"/>
      <c r="DUF7" s="631"/>
      <c r="DUG7" s="632"/>
      <c r="DUH7" s="631"/>
      <c r="DUI7" s="632"/>
      <c r="DUJ7" s="631"/>
      <c r="DUK7" s="632"/>
      <c r="DUL7" s="631"/>
      <c r="DUM7" s="632"/>
      <c r="DUN7" s="631"/>
      <c r="DUO7" s="632"/>
      <c r="DUP7" s="631"/>
      <c r="DUQ7" s="632"/>
      <c r="DUR7" s="631"/>
      <c r="DUS7" s="632"/>
      <c r="DUT7" s="631"/>
      <c r="DUU7" s="632"/>
      <c r="DUV7" s="631"/>
      <c r="DUW7" s="632"/>
      <c r="DUX7" s="631"/>
      <c r="DUY7" s="632"/>
      <c r="DUZ7" s="631"/>
      <c r="DVA7" s="632"/>
      <c r="DVB7" s="631"/>
      <c r="DVC7" s="632"/>
      <c r="DVD7" s="631"/>
      <c r="DVE7" s="632"/>
      <c r="DVF7" s="631"/>
      <c r="DVG7" s="632"/>
      <c r="DVH7" s="631"/>
      <c r="DVI7" s="632"/>
      <c r="DVJ7" s="631"/>
      <c r="DVK7" s="632"/>
      <c r="DVL7" s="631"/>
      <c r="DVM7" s="632"/>
      <c r="DVN7" s="631"/>
      <c r="DVO7" s="632"/>
      <c r="DVP7" s="631"/>
      <c r="DVQ7" s="632"/>
      <c r="DVR7" s="631"/>
      <c r="DVS7" s="632"/>
      <c r="DVT7" s="631"/>
      <c r="DVU7" s="632"/>
      <c r="DVV7" s="631"/>
      <c r="DVW7" s="632"/>
      <c r="DVX7" s="631"/>
      <c r="DVY7" s="632"/>
      <c r="DVZ7" s="631"/>
      <c r="DWA7" s="632"/>
      <c r="DWB7" s="631"/>
      <c r="DWC7" s="632"/>
      <c r="DWD7" s="631"/>
      <c r="DWE7" s="632"/>
      <c r="DWF7" s="631"/>
      <c r="DWG7" s="632"/>
      <c r="DWH7" s="631"/>
      <c r="DWI7" s="632"/>
      <c r="DWJ7" s="631"/>
      <c r="DWK7" s="632"/>
      <c r="DWL7" s="631"/>
      <c r="DWM7" s="632"/>
      <c r="DWN7" s="631"/>
      <c r="DWO7" s="632"/>
      <c r="DWP7" s="631"/>
      <c r="DWQ7" s="632"/>
      <c r="DWR7" s="631"/>
      <c r="DWS7" s="632"/>
      <c r="DWT7" s="631"/>
      <c r="DWU7" s="632"/>
      <c r="DWV7" s="631"/>
      <c r="DWW7" s="632"/>
      <c r="DWX7" s="631"/>
      <c r="DWY7" s="632"/>
      <c r="DWZ7" s="631"/>
      <c r="DXA7" s="632"/>
      <c r="DXB7" s="631"/>
      <c r="DXC7" s="632"/>
      <c r="DXD7" s="631"/>
      <c r="DXE7" s="632"/>
      <c r="DXF7" s="631"/>
      <c r="DXG7" s="632"/>
      <c r="DXH7" s="631"/>
      <c r="DXI7" s="632"/>
      <c r="DXJ7" s="631"/>
      <c r="DXK7" s="632"/>
      <c r="DXL7" s="631"/>
      <c r="DXM7" s="632"/>
      <c r="DXN7" s="631"/>
      <c r="DXO7" s="632"/>
      <c r="DXP7" s="631"/>
      <c r="DXQ7" s="632"/>
      <c r="DXR7" s="631"/>
      <c r="DXS7" s="632"/>
      <c r="DXT7" s="631"/>
      <c r="DXU7" s="632"/>
      <c r="DXV7" s="631"/>
      <c r="DXW7" s="632"/>
      <c r="DXX7" s="631"/>
      <c r="DXY7" s="632"/>
      <c r="DXZ7" s="631"/>
      <c r="DYA7" s="632"/>
      <c r="DYB7" s="631"/>
      <c r="DYC7" s="632"/>
      <c r="DYD7" s="631"/>
      <c r="DYE7" s="632"/>
      <c r="DYF7" s="631"/>
      <c r="DYG7" s="632"/>
      <c r="DYH7" s="631"/>
      <c r="DYI7" s="632"/>
      <c r="DYJ7" s="631"/>
      <c r="DYK7" s="632"/>
      <c r="DYL7" s="631"/>
      <c r="DYM7" s="632"/>
      <c r="DYN7" s="631"/>
      <c r="DYO7" s="632"/>
      <c r="DYP7" s="631"/>
      <c r="DYQ7" s="632"/>
      <c r="DYR7" s="631"/>
      <c r="DYS7" s="632"/>
      <c r="DYT7" s="631"/>
      <c r="DYU7" s="632"/>
      <c r="DYV7" s="631"/>
      <c r="DYW7" s="632"/>
      <c r="DYX7" s="631"/>
      <c r="DYY7" s="632"/>
      <c r="DYZ7" s="631"/>
      <c r="DZA7" s="632"/>
      <c r="DZB7" s="631"/>
      <c r="DZC7" s="632"/>
      <c r="DZD7" s="631"/>
      <c r="DZE7" s="632"/>
      <c r="DZF7" s="631"/>
      <c r="DZG7" s="632"/>
      <c r="DZH7" s="631"/>
      <c r="DZI7" s="632"/>
      <c r="DZJ7" s="631"/>
      <c r="DZK7" s="632"/>
      <c r="DZL7" s="631"/>
      <c r="DZM7" s="632"/>
      <c r="DZN7" s="631"/>
      <c r="DZO7" s="632"/>
      <c r="DZP7" s="631"/>
      <c r="DZQ7" s="632"/>
      <c r="DZR7" s="631"/>
      <c r="DZS7" s="632"/>
      <c r="DZT7" s="631"/>
      <c r="DZU7" s="632"/>
      <c r="DZV7" s="631"/>
      <c r="DZW7" s="632"/>
      <c r="DZX7" s="631"/>
      <c r="DZY7" s="632"/>
      <c r="DZZ7" s="631"/>
      <c r="EAA7" s="632"/>
      <c r="EAB7" s="631"/>
      <c r="EAC7" s="632"/>
      <c r="EAD7" s="631"/>
      <c r="EAE7" s="632"/>
      <c r="EAF7" s="631"/>
      <c r="EAG7" s="632"/>
      <c r="EAH7" s="631"/>
      <c r="EAI7" s="632"/>
      <c r="EAJ7" s="631"/>
      <c r="EAK7" s="632"/>
      <c r="EAL7" s="631"/>
      <c r="EAM7" s="632"/>
      <c r="EAN7" s="631"/>
      <c r="EAO7" s="632"/>
      <c r="EAP7" s="631"/>
      <c r="EAQ7" s="632"/>
      <c r="EAR7" s="631"/>
      <c r="EAS7" s="632"/>
      <c r="EAT7" s="631"/>
      <c r="EAU7" s="632"/>
      <c r="EAV7" s="631"/>
      <c r="EAW7" s="632"/>
      <c r="EAX7" s="631"/>
      <c r="EAY7" s="632"/>
      <c r="EAZ7" s="631"/>
      <c r="EBA7" s="632"/>
      <c r="EBB7" s="631"/>
      <c r="EBC7" s="632"/>
      <c r="EBD7" s="631"/>
      <c r="EBE7" s="632"/>
      <c r="EBF7" s="631"/>
      <c r="EBG7" s="632"/>
      <c r="EBH7" s="631"/>
      <c r="EBI7" s="632"/>
      <c r="EBJ7" s="631"/>
      <c r="EBK7" s="632"/>
      <c r="EBL7" s="631"/>
      <c r="EBM7" s="632"/>
      <c r="EBN7" s="631"/>
      <c r="EBO7" s="632"/>
      <c r="EBP7" s="631"/>
      <c r="EBQ7" s="632"/>
      <c r="EBR7" s="631"/>
      <c r="EBS7" s="632"/>
      <c r="EBT7" s="631"/>
      <c r="EBU7" s="632"/>
      <c r="EBV7" s="631"/>
      <c r="EBW7" s="632"/>
      <c r="EBX7" s="631"/>
      <c r="EBY7" s="632"/>
      <c r="EBZ7" s="631"/>
      <c r="ECA7" s="632"/>
      <c r="ECB7" s="631"/>
      <c r="ECC7" s="632"/>
      <c r="ECD7" s="631"/>
      <c r="ECE7" s="632"/>
      <c r="ECF7" s="631"/>
      <c r="ECG7" s="632"/>
      <c r="ECH7" s="631"/>
      <c r="ECI7" s="632"/>
      <c r="ECJ7" s="631"/>
      <c r="ECK7" s="632"/>
      <c r="ECL7" s="631"/>
      <c r="ECM7" s="632"/>
      <c r="ECN7" s="631"/>
      <c r="ECO7" s="632"/>
      <c r="ECP7" s="631"/>
      <c r="ECQ7" s="632"/>
      <c r="ECR7" s="631"/>
      <c r="ECS7" s="632"/>
      <c r="ECT7" s="631"/>
      <c r="ECU7" s="632"/>
      <c r="ECV7" s="631"/>
      <c r="ECW7" s="632"/>
      <c r="ECX7" s="631"/>
      <c r="ECY7" s="632"/>
      <c r="ECZ7" s="631"/>
      <c r="EDA7" s="632"/>
      <c r="EDB7" s="631"/>
      <c r="EDC7" s="632"/>
      <c r="EDD7" s="631"/>
      <c r="EDE7" s="632"/>
      <c r="EDF7" s="631"/>
      <c r="EDG7" s="632"/>
      <c r="EDH7" s="631"/>
      <c r="EDI7" s="632"/>
      <c r="EDJ7" s="631"/>
      <c r="EDK7" s="632"/>
      <c r="EDL7" s="631"/>
      <c r="EDM7" s="632"/>
      <c r="EDN7" s="631"/>
      <c r="EDO7" s="632"/>
      <c r="EDP7" s="631"/>
      <c r="EDQ7" s="632"/>
      <c r="EDR7" s="631"/>
      <c r="EDS7" s="632"/>
      <c r="EDT7" s="631"/>
      <c r="EDU7" s="632"/>
      <c r="EDV7" s="631"/>
      <c r="EDW7" s="632"/>
      <c r="EDX7" s="631"/>
      <c r="EDY7" s="632"/>
      <c r="EDZ7" s="631"/>
      <c r="EEA7" s="632"/>
      <c r="EEB7" s="631"/>
      <c r="EEC7" s="632"/>
      <c r="EED7" s="631"/>
      <c r="EEE7" s="632"/>
      <c r="EEF7" s="631"/>
      <c r="EEG7" s="632"/>
      <c r="EEH7" s="631"/>
      <c r="EEI7" s="632"/>
      <c r="EEJ7" s="631"/>
      <c r="EEK7" s="632"/>
      <c r="EEL7" s="631"/>
      <c r="EEM7" s="632"/>
      <c r="EEN7" s="631"/>
      <c r="EEO7" s="632"/>
      <c r="EEP7" s="631"/>
      <c r="EEQ7" s="632"/>
      <c r="EER7" s="631"/>
      <c r="EES7" s="632"/>
      <c r="EET7" s="631"/>
      <c r="EEU7" s="632"/>
      <c r="EEV7" s="631"/>
      <c r="EEW7" s="632"/>
      <c r="EEX7" s="631"/>
      <c r="EEY7" s="632"/>
      <c r="EEZ7" s="631"/>
      <c r="EFA7" s="632"/>
      <c r="EFB7" s="631"/>
      <c r="EFC7" s="632"/>
      <c r="EFD7" s="631"/>
      <c r="EFE7" s="632"/>
      <c r="EFF7" s="631"/>
      <c r="EFG7" s="632"/>
      <c r="EFH7" s="631"/>
      <c r="EFI7" s="632"/>
      <c r="EFJ7" s="631"/>
      <c r="EFK7" s="632"/>
      <c r="EFL7" s="631"/>
      <c r="EFM7" s="632"/>
      <c r="EFN7" s="631"/>
      <c r="EFO7" s="632"/>
      <c r="EFP7" s="631"/>
      <c r="EFQ7" s="632"/>
      <c r="EFR7" s="631"/>
      <c r="EFS7" s="632"/>
      <c r="EFT7" s="631"/>
      <c r="EFU7" s="632"/>
      <c r="EFV7" s="631"/>
      <c r="EFW7" s="632"/>
      <c r="EFX7" s="631"/>
      <c r="EFY7" s="632"/>
      <c r="EFZ7" s="631"/>
      <c r="EGA7" s="632"/>
      <c r="EGB7" s="631"/>
      <c r="EGC7" s="632"/>
      <c r="EGD7" s="631"/>
      <c r="EGE7" s="632"/>
      <c r="EGF7" s="631"/>
      <c r="EGG7" s="632"/>
      <c r="EGH7" s="631"/>
      <c r="EGI7" s="632"/>
      <c r="EGJ7" s="631"/>
      <c r="EGK7" s="632"/>
      <c r="EGL7" s="631"/>
      <c r="EGM7" s="632"/>
      <c r="EGN7" s="631"/>
      <c r="EGO7" s="632"/>
      <c r="EGP7" s="631"/>
      <c r="EGQ7" s="632"/>
      <c r="EGR7" s="631"/>
      <c r="EGS7" s="632"/>
      <c r="EGT7" s="631"/>
      <c r="EGU7" s="632"/>
      <c r="EGV7" s="631"/>
      <c r="EGW7" s="632"/>
      <c r="EGX7" s="631"/>
      <c r="EGY7" s="632"/>
      <c r="EGZ7" s="631"/>
      <c r="EHA7" s="632"/>
      <c r="EHB7" s="631"/>
      <c r="EHC7" s="632"/>
      <c r="EHD7" s="631"/>
      <c r="EHE7" s="632"/>
      <c r="EHF7" s="631"/>
      <c r="EHG7" s="632"/>
      <c r="EHH7" s="631"/>
      <c r="EHI7" s="632"/>
      <c r="EHJ7" s="631"/>
      <c r="EHK7" s="632"/>
      <c r="EHL7" s="631"/>
      <c r="EHM7" s="632"/>
      <c r="EHN7" s="631"/>
      <c r="EHO7" s="632"/>
      <c r="EHP7" s="631"/>
      <c r="EHQ7" s="632"/>
      <c r="EHR7" s="631"/>
      <c r="EHS7" s="632"/>
      <c r="EHT7" s="631"/>
      <c r="EHU7" s="632"/>
      <c r="EHV7" s="631"/>
      <c r="EHW7" s="632"/>
      <c r="EHX7" s="631"/>
      <c r="EHY7" s="632"/>
      <c r="EHZ7" s="631"/>
      <c r="EIA7" s="632"/>
      <c r="EIB7" s="631"/>
      <c r="EIC7" s="632"/>
      <c r="EID7" s="631"/>
      <c r="EIE7" s="632"/>
      <c r="EIF7" s="631"/>
      <c r="EIG7" s="632"/>
      <c r="EIH7" s="631"/>
      <c r="EII7" s="632"/>
      <c r="EIJ7" s="631"/>
      <c r="EIK7" s="632"/>
      <c r="EIL7" s="631"/>
      <c r="EIM7" s="632"/>
      <c r="EIN7" s="631"/>
      <c r="EIO7" s="632"/>
      <c r="EIP7" s="631"/>
      <c r="EIQ7" s="632"/>
      <c r="EIR7" s="631"/>
      <c r="EIS7" s="632"/>
      <c r="EIT7" s="631"/>
      <c r="EIU7" s="632"/>
      <c r="EIV7" s="631"/>
      <c r="EIW7" s="632"/>
      <c r="EIX7" s="631"/>
      <c r="EIY7" s="632"/>
      <c r="EIZ7" s="631"/>
      <c r="EJA7" s="632"/>
      <c r="EJB7" s="631"/>
      <c r="EJC7" s="632"/>
      <c r="EJD7" s="631"/>
      <c r="EJE7" s="632"/>
      <c r="EJF7" s="631"/>
      <c r="EJG7" s="632"/>
      <c r="EJH7" s="631"/>
      <c r="EJI7" s="632"/>
      <c r="EJJ7" s="631"/>
      <c r="EJK7" s="632"/>
      <c r="EJL7" s="631"/>
      <c r="EJM7" s="632"/>
      <c r="EJN7" s="631"/>
      <c r="EJO7" s="632"/>
      <c r="EJP7" s="631"/>
      <c r="EJQ7" s="632"/>
      <c r="EJR7" s="631"/>
      <c r="EJS7" s="632"/>
      <c r="EJT7" s="631"/>
      <c r="EJU7" s="632"/>
      <c r="EJV7" s="631"/>
      <c r="EJW7" s="632"/>
      <c r="EJX7" s="631"/>
      <c r="EJY7" s="632"/>
      <c r="EJZ7" s="631"/>
      <c r="EKA7" s="632"/>
      <c r="EKB7" s="631"/>
      <c r="EKC7" s="632"/>
      <c r="EKD7" s="631"/>
      <c r="EKE7" s="632"/>
      <c r="EKF7" s="631"/>
      <c r="EKG7" s="632"/>
      <c r="EKH7" s="631"/>
      <c r="EKI7" s="632"/>
      <c r="EKJ7" s="631"/>
      <c r="EKK7" s="632"/>
      <c r="EKL7" s="631"/>
      <c r="EKM7" s="632"/>
      <c r="EKN7" s="631"/>
      <c r="EKO7" s="632"/>
      <c r="EKP7" s="631"/>
      <c r="EKQ7" s="632"/>
      <c r="EKR7" s="631"/>
      <c r="EKS7" s="632"/>
      <c r="EKT7" s="631"/>
      <c r="EKU7" s="632"/>
      <c r="EKV7" s="631"/>
      <c r="EKW7" s="632"/>
      <c r="EKX7" s="631"/>
      <c r="EKY7" s="632"/>
      <c r="EKZ7" s="631"/>
      <c r="ELA7" s="632"/>
      <c r="ELB7" s="631"/>
      <c r="ELC7" s="632"/>
      <c r="ELD7" s="631"/>
      <c r="ELE7" s="632"/>
      <c r="ELF7" s="631"/>
      <c r="ELG7" s="632"/>
      <c r="ELH7" s="631"/>
      <c r="ELI7" s="632"/>
      <c r="ELJ7" s="631"/>
      <c r="ELK7" s="632"/>
      <c r="ELL7" s="631"/>
      <c r="ELM7" s="632"/>
      <c r="ELN7" s="631"/>
      <c r="ELO7" s="632"/>
      <c r="ELP7" s="631"/>
      <c r="ELQ7" s="632"/>
      <c r="ELR7" s="631"/>
      <c r="ELS7" s="632"/>
      <c r="ELT7" s="631"/>
      <c r="ELU7" s="632"/>
      <c r="ELV7" s="631"/>
      <c r="ELW7" s="632"/>
      <c r="ELX7" s="631"/>
      <c r="ELY7" s="632"/>
      <c r="ELZ7" s="631"/>
      <c r="EMA7" s="632"/>
      <c r="EMB7" s="631"/>
      <c r="EMC7" s="632"/>
      <c r="EMD7" s="631"/>
      <c r="EME7" s="632"/>
      <c r="EMF7" s="631"/>
      <c r="EMG7" s="632"/>
      <c r="EMH7" s="631"/>
      <c r="EMI7" s="632"/>
      <c r="EMJ7" s="631"/>
      <c r="EMK7" s="632"/>
      <c r="EML7" s="631"/>
      <c r="EMM7" s="632"/>
      <c r="EMN7" s="631"/>
      <c r="EMO7" s="632"/>
      <c r="EMP7" s="631"/>
      <c r="EMQ7" s="632"/>
      <c r="EMR7" s="631"/>
      <c r="EMS7" s="632"/>
      <c r="EMT7" s="631"/>
      <c r="EMU7" s="632"/>
      <c r="EMV7" s="631"/>
      <c r="EMW7" s="632"/>
      <c r="EMX7" s="631"/>
      <c r="EMY7" s="632"/>
      <c r="EMZ7" s="631"/>
      <c r="ENA7" s="632"/>
      <c r="ENB7" s="631"/>
      <c r="ENC7" s="632"/>
      <c r="END7" s="631"/>
      <c r="ENE7" s="632"/>
      <c r="ENF7" s="631"/>
      <c r="ENG7" s="632"/>
      <c r="ENH7" s="631"/>
      <c r="ENI7" s="632"/>
      <c r="ENJ7" s="631"/>
      <c r="ENK7" s="632"/>
      <c r="ENL7" s="631"/>
      <c r="ENM7" s="632"/>
      <c r="ENN7" s="631"/>
      <c r="ENO7" s="632"/>
      <c r="ENP7" s="631"/>
      <c r="ENQ7" s="632"/>
      <c r="ENR7" s="631"/>
      <c r="ENS7" s="632"/>
      <c r="ENT7" s="631"/>
      <c r="ENU7" s="632"/>
      <c r="ENV7" s="631"/>
      <c r="ENW7" s="632"/>
      <c r="ENX7" s="631"/>
      <c r="ENY7" s="632"/>
      <c r="ENZ7" s="631"/>
      <c r="EOA7" s="632"/>
      <c r="EOB7" s="631"/>
      <c r="EOC7" s="632"/>
      <c r="EOD7" s="631"/>
      <c r="EOE7" s="632"/>
      <c r="EOF7" s="631"/>
      <c r="EOG7" s="632"/>
      <c r="EOH7" s="631"/>
      <c r="EOI7" s="632"/>
      <c r="EOJ7" s="631"/>
      <c r="EOK7" s="632"/>
      <c r="EOL7" s="631"/>
      <c r="EOM7" s="632"/>
      <c r="EON7" s="631"/>
      <c r="EOO7" s="632"/>
      <c r="EOP7" s="631"/>
      <c r="EOQ7" s="632"/>
      <c r="EOR7" s="631"/>
      <c r="EOS7" s="632"/>
      <c r="EOT7" s="631"/>
      <c r="EOU7" s="632"/>
      <c r="EOV7" s="631"/>
      <c r="EOW7" s="632"/>
      <c r="EOX7" s="631"/>
      <c r="EOY7" s="632"/>
      <c r="EOZ7" s="631"/>
      <c r="EPA7" s="632"/>
      <c r="EPB7" s="631"/>
      <c r="EPC7" s="632"/>
      <c r="EPD7" s="631"/>
      <c r="EPE7" s="632"/>
      <c r="EPF7" s="631"/>
      <c r="EPG7" s="632"/>
      <c r="EPH7" s="631"/>
      <c r="EPI7" s="632"/>
      <c r="EPJ7" s="631"/>
      <c r="EPK7" s="632"/>
      <c r="EPL7" s="631"/>
      <c r="EPM7" s="632"/>
      <c r="EPN7" s="631"/>
      <c r="EPO7" s="632"/>
      <c r="EPP7" s="631"/>
      <c r="EPQ7" s="632"/>
      <c r="EPR7" s="631"/>
      <c r="EPS7" s="632"/>
      <c r="EPT7" s="631"/>
      <c r="EPU7" s="632"/>
      <c r="EPV7" s="631"/>
      <c r="EPW7" s="632"/>
      <c r="EPX7" s="631"/>
      <c r="EPY7" s="632"/>
      <c r="EPZ7" s="631"/>
      <c r="EQA7" s="632"/>
      <c r="EQB7" s="631"/>
      <c r="EQC7" s="632"/>
      <c r="EQD7" s="631"/>
      <c r="EQE7" s="632"/>
      <c r="EQF7" s="631"/>
      <c r="EQG7" s="632"/>
      <c r="EQH7" s="631"/>
      <c r="EQI7" s="632"/>
      <c r="EQJ7" s="631"/>
      <c r="EQK7" s="632"/>
      <c r="EQL7" s="631"/>
      <c r="EQM7" s="632"/>
      <c r="EQN7" s="631"/>
      <c r="EQO7" s="632"/>
      <c r="EQP7" s="631"/>
      <c r="EQQ7" s="632"/>
      <c r="EQR7" s="631"/>
      <c r="EQS7" s="632"/>
      <c r="EQT7" s="631"/>
      <c r="EQU7" s="632"/>
      <c r="EQV7" s="631"/>
      <c r="EQW7" s="632"/>
      <c r="EQX7" s="631"/>
      <c r="EQY7" s="632"/>
      <c r="EQZ7" s="631"/>
      <c r="ERA7" s="632"/>
      <c r="ERB7" s="631"/>
      <c r="ERC7" s="632"/>
      <c r="ERD7" s="631"/>
      <c r="ERE7" s="632"/>
      <c r="ERF7" s="631"/>
      <c r="ERG7" s="632"/>
      <c r="ERH7" s="631"/>
      <c r="ERI7" s="632"/>
      <c r="ERJ7" s="631"/>
      <c r="ERK7" s="632"/>
      <c r="ERL7" s="631"/>
      <c r="ERM7" s="632"/>
      <c r="ERN7" s="631"/>
      <c r="ERO7" s="632"/>
      <c r="ERP7" s="631"/>
      <c r="ERQ7" s="632"/>
      <c r="ERR7" s="631"/>
      <c r="ERS7" s="632"/>
      <c r="ERT7" s="631"/>
      <c r="ERU7" s="632"/>
      <c r="ERV7" s="631"/>
      <c r="ERW7" s="632"/>
      <c r="ERX7" s="631"/>
      <c r="ERY7" s="632"/>
      <c r="ERZ7" s="631"/>
      <c r="ESA7" s="632"/>
      <c r="ESB7" s="631"/>
      <c r="ESC7" s="632"/>
      <c r="ESD7" s="631"/>
      <c r="ESE7" s="632"/>
      <c r="ESF7" s="631"/>
      <c r="ESG7" s="632"/>
      <c r="ESH7" s="631"/>
      <c r="ESI7" s="632"/>
      <c r="ESJ7" s="631"/>
      <c r="ESK7" s="632"/>
      <c r="ESL7" s="631"/>
      <c r="ESM7" s="632"/>
      <c r="ESN7" s="631"/>
      <c r="ESO7" s="632"/>
      <c r="ESP7" s="631"/>
      <c r="ESQ7" s="632"/>
      <c r="ESR7" s="631"/>
      <c r="ESS7" s="632"/>
      <c r="EST7" s="631"/>
      <c r="ESU7" s="632"/>
      <c r="ESV7" s="631"/>
      <c r="ESW7" s="632"/>
      <c r="ESX7" s="631"/>
      <c r="ESY7" s="632"/>
      <c r="ESZ7" s="631"/>
      <c r="ETA7" s="632"/>
      <c r="ETB7" s="631"/>
      <c r="ETC7" s="632"/>
      <c r="ETD7" s="631"/>
      <c r="ETE7" s="632"/>
      <c r="ETF7" s="631"/>
      <c r="ETG7" s="632"/>
      <c r="ETH7" s="631"/>
      <c r="ETI7" s="632"/>
      <c r="ETJ7" s="631"/>
      <c r="ETK7" s="632"/>
      <c r="ETL7" s="631"/>
      <c r="ETM7" s="632"/>
      <c r="ETN7" s="631"/>
      <c r="ETO7" s="632"/>
      <c r="ETP7" s="631"/>
      <c r="ETQ7" s="632"/>
      <c r="ETR7" s="631"/>
      <c r="ETS7" s="632"/>
      <c r="ETT7" s="631"/>
      <c r="ETU7" s="632"/>
      <c r="ETV7" s="631"/>
      <c r="ETW7" s="632"/>
      <c r="ETX7" s="631"/>
      <c r="ETY7" s="632"/>
      <c r="ETZ7" s="631"/>
      <c r="EUA7" s="632"/>
      <c r="EUB7" s="631"/>
      <c r="EUC7" s="632"/>
      <c r="EUD7" s="631"/>
      <c r="EUE7" s="632"/>
      <c r="EUF7" s="631"/>
      <c r="EUG7" s="632"/>
      <c r="EUH7" s="631"/>
      <c r="EUI7" s="632"/>
      <c r="EUJ7" s="631"/>
      <c r="EUK7" s="632"/>
      <c r="EUL7" s="631"/>
      <c r="EUM7" s="632"/>
      <c r="EUN7" s="631"/>
      <c r="EUO7" s="632"/>
      <c r="EUP7" s="631"/>
      <c r="EUQ7" s="632"/>
      <c r="EUR7" s="631"/>
      <c r="EUS7" s="632"/>
      <c r="EUT7" s="631"/>
      <c r="EUU7" s="632"/>
      <c r="EUV7" s="631"/>
      <c r="EUW7" s="632"/>
      <c r="EUX7" s="631"/>
      <c r="EUY7" s="632"/>
      <c r="EUZ7" s="631"/>
      <c r="EVA7" s="632"/>
      <c r="EVB7" s="631"/>
      <c r="EVC7" s="632"/>
      <c r="EVD7" s="631"/>
      <c r="EVE7" s="632"/>
      <c r="EVF7" s="631"/>
      <c r="EVG7" s="632"/>
      <c r="EVH7" s="631"/>
      <c r="EVI7" s="632"/>
      <c r="EVJ7" s="631"/>
      <c r="EVK7" s="632"/>
      <c r="EVL7" s="631"/>
      <c r="EVM7" s="632"/>
      <c r="EVN7" s="631"/>
      <c r="EVO7" s="632"/>
      <c r="EVP7" s="631"/>
      <c r="EVQ7" s="632"/>
      <c r="EVR7" s="631"/>
      <c r="EVS7" s="632"/>
      <c r="EVT7" s="631"/>
      <c r="EVU7" s="632"/>
      <c r="EVV7" s="631"/>
      <c r="EVW7" s="632"/>
      <c r="EVX7" s="631"/>
      <c r="EVY7" s="632"/>
      <c r="EVZ7" s="631"/>
      <c r="EWA7" s="632"/>
      <c r="EWB7" s="631"/>
      <c r="EWC7" s="632"/>
      <c r="EWD7" s="631"/>
      <c r="EWE7" s="632"/>
      <c r="EWF7" s="631"/>
      <c r="EWG7" s="632"/>
      <c r="EWH7" s="631"/>
      <c r="EWI7" s="632"/>
      <c r="EWJ7" s="631"/>
      <c r="EWK7" s="632"/>
      <c r="EWL7" s="631"/>
      <c r="EWM7" s="632"/>
      <c r="EWN7" s="631"/>
      <c r="EWO7" s="632"/>
      <c r="EWP7" s="631"/>
      <c r="EWQ7" s="632"/>
      <c r="EWR7" s="631"/>
      <c r="EWS7" s="632"/>
      <c r="EWT7" s="631"/>
      <c r="EWU7" s="632"/>
      <c r="EWV7" s="631"/>
      <c r="EWW7" s="632"/>
      <c r="EWX7" s="631"/>
      <c r="EWY7" s="632"/>
      <c r="EWZ7" s="631"/>
      <c r="EXA7" s="632"/>
      <c r="EXB7" s="631"/>
      <c r="EXC7" s="632"/>
      <c r="EXD7" s="631"/>
      <c r="EXE7" s="632"/>
      <c r="EXF7" s="631"/>
      <c r="EXG7" s="632"/>
      <c r="EXH7" s="631"/>
      <c r="EXI7" s="632"/>
      <c r="EXJ7" s="631"/>
      <c r="EXK7" s="632"/>
      <c r="EXL7" s="631"/>
      <c r="EXM7" s="632"/>
      <c r="EXN7" s="631"/>
      <c r="EXO7" s="632"/>
      <c r="EXP7" s="631"/>
      <c r="EXQ7" s="632"/>
      <c r="EXR7" s="631"/>
      <c r="EXS7" s="632"/>
      <c r="EXT7" s="631"/>
      <c r="EXU7" s="632"/>
      <c r="EXV7" s="631"/>
      <c r="EXW7" s="632"/>
      <c r="EXX7" s="631"/>
      <c r="EXY7" s="632"/>
      <c r="EXZ7" s="631"/>
      <c r="EYA7" s="632"/>
      <c r="EYB7" s="631"/>
      <c r="EYC7" s="632"/>
      <c r="EYD7" s="631"/>
      <c r="EYE7" s="632"/>
      <c r="EYF7" s="631"/>
      <c r="EYG7" s="632"/>
      <c r="EYH7" s="631"/>
      <c r="EYI7" s="632"/>
      <c r="EYJ7" s="631"/>
      <c r="EYK7" s="632"/>
      <c r="EYL7" s="631"/>
      <c r="EYM7" s="632"/>
      <c r="EYN7" s="631"/>
      <c r="EYO7" s="632"/>
      <c r="EYP7" s="631"/>
      <c r="EYQ7" s="632"/>
      <c r="EYR7" s="631"/>
      <c r="EYS7" s="632"/>
      <c r="EYT7" s="631"/>
      <c r="EYU7" s="632"/>
      <c r="EYV7" s="631"/>
      <c r="EYW7" s="632"/>
      <c r="EYX7" s="631"/>
      <c r="EYY7" s="632"/>
      <c r="EYZ7" s="631"/>
      <c r="EZA7" s="632"/>
      <c r="EZB7" s="631"/>
      <c r="EZC7" s="632"/>
      <c r="EZD7" s="631"/>
      <c r="EZE7" s="632"/>
      <c r="EZF7" s="631"/>
      <c r="EZG7" s="632"/>
      <c r="EZH7" s="631"/>
      <c r="EZI7" s="632"/>
      <c r="EZJ7" s="631"/>
      <c r="EZK7" s="632"/>
      <c r="EZL7" s="631"/>
      <c r="EZM7" s="632"/>
      <c r="EZN7" s="631"/>
      <c r="EZO7" s="632"/>
      <c r="EZP7" s="631"/>
      <c r="EZQ7" s="632"/>
      <c r="EZR7" s="631"/>
      <c r="EZS7" s="632"/>
      <c r="EZT7" s="631"/>
      <c r="EZU7" s="632"/>
      <c r="EZV7" s="631"/>
      <c r="EZW7" s="632"/>
      <c r="EZX7" s="631"/>
      <c r="EZY7" s="632"/>
      <c r="EZZ7" s="631"/>
      <c r="FAA7" s="632"/>
      <c r="FAB7" s="631"/>
      <c r="FAC7" s="632"/>
      <c r="FAD7" s="631"/>
      <c r="FAE7" s="632"/>
      <c r="FAF7" s="631"/>
      <c r="FAG7" s="632"/>
      <c r="FAH7" s="631"/>
      <c r="FAI7" s="632"/>
      <c r="FAJ7" s="631"/>
      <c r="FAK7" s="632"/>
      <c r="FAL7" s="631"/>
      <c r="FAM7" s="632"/>
      <c r="FAN7" s="631"/>
      <c r="FAO7" s="632"/>
      <c r="FAP7" s="631"/>
      <c r="FAQ7" s="632"/>
      <c r="FAR7" s="631"/>
      <c r="FAS7" s="632"/>
      <c r="FAT7" s="631"/>
      <c r="FAU7" s="632"/>
      <c r="FAV7" s="631"/>
      <c r="FAW7" s="632"/>
      <c r="FAX7" s="631"/>
      <c r="FAY7" s="632"/>
      <c r="FAZ7" s="631"/>
      <c r="FBA7" s="632"/>
      <c r="FBB7" s="631"/>
      <c r="FBC7" s="632"/>
      <c r="FBD7" s="631"/>
      <c r="FBE7" s="632"/>
      <c r="FBF7" s="631"/>
      <c r="FBG7" s="632"/>
      <c r="FBH7" s="631"/>
      <c r="FBI7" s="632"/>
      <c r="FBJ7" s="631"/>
      <c r="FBK7" s="632"/>
      <c r="FBL7" s="631"/>
      <c r="FBM7" s="632"/>
      <c r="FBN7" s="631"/>
      <c r="FBO7" s="632"/>
      <c r="FBP7" s="631"/>
      <c r="FBQ7" s="632"/>
      <c r="FBR7" s="631"/>
      <c r="FBS7" s="632"/>
      <c r="FBT7" s="631"/>
      <c r="FBU7" s="632"/>
      <c r="FBV7" s="631"/>
      <c r="FBW7" s="632"/>
      <c r="FBX7" s="631"/>
      <c r="FBY7" s="632"/>
      <c r="FBZ7" s="631"/>
      <c r="FCA7" s="632"/>
      <c r="FCB7" s="631"/>
      <c r="FCC7" s="632"/>
      <c r="FCD7" s="631"/>
      <c r="FCE7" s="632"/>
      <c r="FCF7" s="631"/>
      <c r="FCG7" s="632"/>
      <c r="FCH7" s="631"/>
      <c r="FCI7" s="632"/>
      <c r="FCJ7" s="631"/>
      <c r="FCK7" s="632"/>
      <c r="FCL7" s="631"/>
      <c r="FCM7" s="632"/>
      <c r="FCN7" s="631"/>
      <c r="FCO7" s="632"/>
      <c r="FCP7" s="631"/>
      <c r="FCQ7" s="632"/>
      <c r="FCR7" s="631"/>
      <c r="FCS7" s="632"/>
      <c r="FCT7" s="631"/>
      <c r="FCU7" s="632"/>
      <c r="FCV7" s="631"/>
      <c r="FCW7" s="632"/>
      <c r="FCX7" s="631"/>
      <c r="FCY7" s="632"/>
      <c r="FCZ7" s="631"/>
      <c r="FDA7" s="632"/>
      <c r="FDB7" s="631"/>
      <c r="FDC7" s="632"/>
      <c r="FDD7" s="631"/>
      <c r="FDE7" s="632"/>
      <c r="FDF7" s="631"/>
      <c r="FDG7" s="632"/>
      <c r="FDH7" s="631"/>
      <c r="FDI7" s="632"/>
      <c r="FDJ7" s="631"/>
      <c r="FDK7" s="632"/>
      <c r="FDL7" s="631"/>
      <c r="FDM7" s="632"/>
      <c r="FDN7" s="631"/>
      <c r="FDO7" s="632"/>
      <c r="FDP7" s="631"/>
      <c r="FDQ7" s="632"/>
      <c r="FDR7" s="631"/>
      <c r="FDS7" s="632"/>
      <c r="FDT7" s="631"/>
      <c r="FDU7" s="632"/>
      <c r="FDV7" s="631"/>
      <c r="FDW7" s="632"/>
      <c r="FDX7" s="631"/>
      <c r="FDY7" s="632"/>
      <c r="FDZ7" s="631"/>
      <c r="FEA7" s="632"/>
      <c r="FEB7" s="631"/>
      <c r="FEC7" s="632"/>
      <c r="FED7" s="631"/>
      <c r="FEE7" s="632"/>
      <c r="FEF7" s="631"/>
      <c r="FEG7" s="632"/>
      <c r="FEH7" s="631"/>
      <c r="FEI7" s="632"/>
      <c r="FEJ7" s="631"/>
      <c r="FEK7" s="632"/>
      <c r="FEL7" s="631"/>
      <c r="FEM7" s="632"/>
      <c r="FEN7" s="631"/>
      <c r="FEO7" s="632"/>
      <c r="FEP7" s="631"/>
      <c r="FEQ7" s="632"/>
      <c r="FER7" s="631"/>
      <c r="FES7" s="632"/>
      <c r="FET7" s="631"/>
      <c r="FEU7" s="632"/>
      <c r="FEV7" s="631"/>
      <c r="FEW7" s="632"/>
      <c r="FEX7" s="631"/>
      <c r="FEY7" s="632"/>
      <c r="FEZ7" s="631"/>
      <c r="FFA7" s="632"/>
      <c r="FFB7" s="631"/>
      <c r="FFC7" s="632"/>
      <c r="FFD7" s="631"/>
      <c r="FFE7" s="632"/>
      <c r="FFF7" s="631"/>
      <c r="FFG7" s="632"/>
      <c r="FFH7" s="631"/>
      <c r="FFI7" s="632"/>
      <c r="FFJ7" s="631"/>
      <c r="FFK7" s="632"/>
      <c r="FFL7" s="631"/>
      <c r="FFM7" s="632"/>
      <c r="FFN7" s="631"/>
      <c r="FFO7" s="632"/>
      <c r="FFP7" s="631"/>
      <c r="FFQ7" s="632"/>
      <c r="FFR7" s="631"/>
      <c r="FFS7" s="632"/>
      <c r="FFT7" s="631"/>
      <c r="FFU7" s="632"/>
      <c r="FFV7" s="631"/>
      <c r="FFW7" s="632"/>
      <c r="FFX7" s="631"/>
      <c r="FFY7" s="632"/>
      <c r="FFZ7" s="631"/>
      <c r="FGA7" s="632"/>
      <c r="FGB7" s="631"/>
      <c r="FGC7" s="632"/>
      <c r="FGD7" s="631"/>
      <c r="FGE7" s="632"/>
      <c r="FGF7" s="631"/>
      <c r="FGG7" s="632"/>
      <c r="FGH7" s="631"/>
      <c r="FGI7" s="632"/>
      <c r="FGJ7" s="631"/>
      <c r="FGK7" s="632"/>
      <c r="FGL7" s="631"/>
      <c r="FGM7" s="632"/>
      <c r="FGN7" s="631"/>
      <c r="FGO7" s="632"/>
      <c r="FGP7" s="631"/>
      <c r="FGQ7" s="632"/>
      <c r="FGR7" s="631"/>
      <c r="FGS7" s="632"/>
      <c r="FGT7" s="631"/>
      <c r="FGU7" s="632"/>
      <c r="FGV7" s="631"/>
      <c r="FGW7" s="632"/>
      <c r="FGX7" s="631"/>
      <c r="FGY7" s="632"/>
      <c r="FGZ7" s="631"/>
      <c r="FHA7" s="632"/>
      <c r="FHB7" s="631"/>
      <c r="FHC7" s="632"/>
      <c r="FHD7" s="631"/>
      <c r="FHE7" s="632"/>
      <c r="FHF7" s="631"/>
      <c r="FHG7" s="632"/>
      <c r="FHH7" s="631"/>
      <c r="FHI7" s="632"/>
      <c r="FHJ7" s="631"/>
      <c r="FHK7" s="632"/>
      <c r="FHL7" s="631"/>
      <c r="FHM7" s="632"/>
      <c r="FHN7" s="631"/>
      <c r="FHO7" s="632"/>
      <c r="FHP7" s="631"/>
      <c r="FHQ7" s="632"/>
      <c r="FHR7" s="631"/>
      <c r="FHS7" s="632"/>
      <c r="FHT7" s="631"/>
      <c r="FHU7" s="632"/>
      <c r="FHV7" s="631"/>
      <c r="FHW7" s="632"/>
      <c r="FHX7" s="631"/>
      <c r="FHY7" s="632"/>
      <c r="FHZ7" s="631"/>
      <c r="FIA7" s="632"/>
      <c r="FIB7" s="631"/>
      <c r="FIC7" s="632"/>
      <c r="FID7" s="631"/>
      <c r="FIE7" s="632"/>
      <c r="FIF7" s="631"/>
      <c r="FIG7" s="632"/>
      <c r="FIH7" s="631"/>
      <c r="FII7" s="632"/>
      <c r="FIJ7" s="631"/>
      <c r="FIK7" s="632"/>
      <c r="FIL7" s="631"/>
      <c r="FIM7" s="632"/>
      <c r="FIN7" s="631"/>
      <c r="FIO7" s="632"/>
      <c r="FIP7" s="631"/>
      <c r="FIQ7" s="632"/>
      <c r="FIR7" s="631"/>
      <c r="FIS7" s="632"/>
      <c r="FIT7" s="631"/>
      <c r="FIU7" s="632"/>
      <c r="FIV7" s="631"/>
      <c r="FIW7" s="632"/>
      <c r="FIX7" s="631"/>
      <c r="FIY7" s="632"/>
      <c r="FIZ7" s="631"/>
      <c r="FJA7" s="632"/>
      <c r="FJB7" s="631"/>
      <c r="FJC7" s="632"/>
      <c r="FJD7" s="631"/>
      <c r="FJE7" s="632"/>
      <c r="FJF7" s="631"/>
      <c r="FJG7" s="632"/>
      <c r="FJH7" s="631"/>
      <c r="FJI7" s="632"/>
      <c r="FJJ7" s="631"/>
      <c r="FJK7" s="632"/>
      <c r="FJL7" s="631"/>
      <c r="FJM7" s="632"/>
      <c r="FJN7" s="631"/>
      <c r="FJO7" s="632"/>
      <c r="FJP7" s="631"/>
      <c r="FJQ7" s="632"/>
      <c r="FJR7" s="631"/>
      <c r="FJS7" s="632"/>
      <c r="FJT7" s="631"/>
      <c r="FJU7" s="632"/>
      <c r="FJV7" s="631"/>
      <c r="FJW7" s="632"/>
      <c r="FJX7" s="631"/>
      <c r="FJY7" s="632"/>
      <c r="FJZ7" s="631"/>
      <c r="FKA7" s="632"/>
      <c r="FKB7" s="631"/>
      <c r="FKC7" s="632"/>
      <c r="FKD7" s="631"/>
      <c r="FKE7" s="632"/>
      <c r="FKF7" s="631"/>
      <c r="FKG7" s="632"/>
      <c r="FKH7" s="631"/>
      <c r="FKI7" s="632"/>
      <c r="FKJ7" s="631"/>
      <c r="FKK7" s="632"/>
      <c r="FKL7" s="631"/>
      <c r="FKM7" s="632"/>
      <c r="FKN7" s="631"/>
      <c r="FKO7" s="632"/>
      <c r="FKP7" s="631"/>
      <c r="FKQ7" s="632"/>
      <c r="FKR7" s="631"/>
      <c r="FKS7" s="632"/>
      <c r="FKT7" s="631"/>
      <c r="FKU7" s="632"/>
      <c r="FKV7" s="631"/>
      <c r="FKW7" s="632"/>
      <c r="FKX7" s="631"/>
      <c r="FKY7" s="632"/>
      <c r="FKZ7" s="631"/>
      <c r="FLA7" s="632"/>
      <c r="FLB7" s="631"/>
      <c r="FLC7" s="632"/>
      <c r="FLD7" s="631"/>
      <c r="FLE7" s="632"/>
      <c r="FLF7" s="631"/>
      <c r="FLG7" s="632"/>
      <c r="FLH7" s="631"/>
      <c r="FLI7" s="632"/>
      <c r="FLJ7" s="631"/>
      <c r="FLK7" s="632"/>
      <c r="FLL7" s="631"/>
      <c r="FLM7" s="632"/>
      <c r="FLN7" s="631"/>
      <c r="FLO7" s="632"/>
      <c r="FLP7" s="631"/>
      <c r="FLQ7" s="632"/>
      <c r="FLR7" s="631"/>
      <c r="FLS7" s="632"/>
      <c r="FLT7" s="631"/>
      <c r="FLU7" s="632"/>
      <c r="FLV7" s="631"/>
      <c r="FLW7" s="632"/>
      <c r="FLX7" s="631"/>
      <c r="FLY7" s="632"/>
      <c r="FLZ7" s="631"/>
      <c r="FMA7" s="632"/>
      <c r="FMB7" s="631"/>
      <c r="FMC7" s="632"/>
      <c r="FMD7" s="631"/>
      <c r="FME7" s="632"/>
      <c r="FMF7" s="631"/>
      <c r="FMG7" s="632"/>
      <c r="FMH7" s="631"/>
      <c r="FMI7" s="632"/>
      <c r="FMJ7" s="631"/>
      <c r="FMK7" s="632"/>
      <c r="FML7" s="631"/>
      <c r="FMM7" s="632"/>
      <c r="FMN7" s="631"/>
      <c r="FMO7" s="632"/>
      <c r="FMP7" s="631"/>
      <c r="FMQ7" s="632"/>
      <c r="FMR7" s="631"/>
      <c r="FMS7" s="632"/>
      <c r="FMT7" s="631"/>
      <c r="FMU7" s="632"/>
      <c r="FMV7" s="631"/>
      <c r="FMW7" s="632"/>
      <c r="FMX7" s="631"/>
      <c r="FMY7" s="632"/>
      <c r="FMZ7" s="631"/>
      <c r="FNA7" s="632"/>
      <c r="FNB7" s="631"/>
      <c r="FNC7" s="632"/>
      <c r="FND7" s="631"/>
      <c r="FNE7" s="632"/>
      <c r="FNF7" s="631"/>
      <c r="FNG7" s="632"/>
      <c r="FNH7" s="631"/>
      <c r="FNI7" s="632"/>
      <c r="FNJ7" s="631"/>
      <c r="FNK7" s="632"/>
      <c r="FNL7" s="631"/>
      <c r="FNM7" s="632"/>
      <c r="FNN7" s="631"/>
      <c r="FNO7" s="632"/>
      <c r="FNP7" s="631"/>
      <c r="FNQ7" s="632"/>
      <c r="FNR7" s="631"/>
      <c r="FNS7" s="632"/>
      <c r="FNT7" s="631"/>
      <c r="FNU7" s="632"/>
      <c r="FNV7" s="631"/>
      <c r="FNW7" s="632"/>
      <c r="FNX7" s="631"/>
      <c r="FNY7" s="632"/>
      <c r="FNZ7" s="631"/>
      <c r="FOA7" s="632"/>
      <c r="FOB7" s="631"/>
      <c r="FOC7" s="632"/>
      <c r="FOD7" s="631"/>
      <c r="FOE7" s="632"/>
      <c r="FOF7" s="631"/>
      <c r="FOG7" s="632"/>
      <c r="FOH7" s="631"/>
      <c r="FOI7" s="632"/>
      <c r="FOJ7" s="631"/>
      <c r="FOK7" s="632"/>
      <c r="FOL7" s="631"/>
      <c r="FOM7" s="632"/>
      <c r="FON7" s="631"/>
      <c r="FOO7" s="632"/>
      <c r="FOP7" s="631"/>
      <c r="FOQ7" s="632"/>
      <c r="FOR7" s="631"/>
      <c r="FOS7" s="632"/>
      <c r="FOT7" s="631"/>
      <c r="FOU7" s="632"/>
      <c r="FOV7" s="631"/>
      <c r="FOW7" s="632"/>
      <c r="FOX7" s="631"/>
      <c r="FOY7" s="632"/>
      <c r="FOZ7" s="631"/>
      <c r="FPA7" s="632"/>
      <c r="FPB7" s="631"/>
      <c r="FPC7" s="632"/>
      <c r="FPD7" s="631"/>
      <c r="FPE7" s="632"/>
      <c r="FPF7" s="631"/>
      <c r="FPG7" s="632"/>
      <c r="FPH7" s="631"/>
      <c r="FPI7" s="632"/>
      <c r="FPJ7" s="631"/>
      <c r="FPK7" s="632"/>
      <c r="FPL7" s="631"/>
      <c r="FPM7" s="632"/>
      <c r="FPN7" s="631"/>
      <c r="FPO7" s="632"/>
      <c r="FPP7" s="631"/>
      <c r="FPQ7" s="632"/>
      <c r="FPR7" s="631"/>
      <c r="FPS7" s="632"/>
      <c r="FPT7" s="631"/>
      <c r="FPU7" s="632"/>
      <c r="FPV7" s="631"/>
      <c r="FPW7" s="632"/>
      <c r="FPX7" s="631"/>
      <c r="FPY7" s="632"/>
      <c r="FPZ7" s="631"/>
      <c r="FQA7" s="632"/>
      <c r="FQB7" s="631"/>
      <c r="FQC7" s="632"/>
      <c r="FQD7" s="631"/>
      <c r="FQE7" s="632"/>
      <c r="FQF7" s="631"/>
      <c r="FQG7" s="632"/>
      <c r="FQH7" s="631"/>
      <c r="FQI7" s="632"/>
      <c r="FQJ7" s="631"/>
      <c r="FQK7" s="632"/>
      <c r="FQL7" s="631"/>
      <c r="FQM7" s="632"/>
      <c r="FQN7" s="631"/>
      <c r="FQO7" s="632"/>
      <c r="FQP7" s="631"/>
      <c r="FQQ7" s="632"/>
      <c r="FQR7" s="631"/>
      <c r="FQS7" s="632"/>
      <c r="FQT7" s="631"/>
      <c r="FQU7" s="632"/>
      <c r="FQV7" s="631"/>
      <c r="FQW7" s="632"/>
      <c r="FQX7" s="631"/>
      <c r="FQY7" s="632"/>
      <c r="FQZ7" s="631"/>
      <c r="FRA7" s="632"/>
      <c r="FRB7" s="631"/>
      <c r="FRC7" s="632"/>
      <c r="FRD7" s="631"/>
      <c r="FRE7" s="632"/>
      <c r="FRF7" s="631"/>
      <c r="FRG7" s="632"/>
      <c r="FRH7" s="631"/>
      <c r="FRI7" s="632"/>
      <c r="FRJ7" s="631"/>
      <c r="FRK7" s="632"/>
      <c r="FRL7" s="631"/>
      <c r="FRM7" s="632"/>
      <c r="FRN7" s="631"/>
      <c r="FRO7" s="632"/>
      <c r="FRP7" s="631"/>
      <c r="FRQ7" s="632"/>
      <c r="FRR7" s="631"/>
      <c r="FRS7" s="632"/>
      <c r="FRT7" s="631"/>
      <c r="FRU7" s="632"/>
      <c r="FRV7" s="631"/>
      <c r="FRW7" s="632"/>
      <c r="FRX7" s="631"/>
      <c r="FRY7" s="632"/>
      <c r="FRZ7" s="631"/>
      <c r="FSA7" s="632"/>
      <c r="FSB7" s="631"/>
      <c r="FSC7" s="632"/>
      <c r="FSD7" s="631"/>
      <c r="FSE7" s="632"/>
      <c r="FSF7" s="631"/>
      <c r="FSG7" s="632"/>
      <c r="FSH7" s="631"/>
      <c r="FSI7" s="632"/>
      <c r="FSJ7" s="631"/>
      <c r="FSK7" s="632"/>
      <c r="FSL7" s="631"/>
      <c r="FSM7" s="632"/>
      <c r="FSN7" s="631"/>
      <c r="FSO7" s="632"/>
      <c r="FSP7" s="631"/>
      <c r="FSQ7" s="632"/>
      <c r="FSR7" s="631"/>
      <c r="FSS7" s="632"/>
      <c r="FST7" s="631"/>
      <c r="FSU7" s="632"/>
      <c r="FSV7" s="631"/>
      <c r="FSW7" s="632"/>
      <c r="FSX7" s="631"/>
      <c r="FSY7" s="632"/>
      <c r="FSZ7" s="631"/>
      <c r="FTA7" s="632"/>
      <c r="FTB7" s="631"/>
      <c r="FTC7" s="632"/>
      <c r="FTD7" s="631"/>
      <c r="FTE7" s="632"/>
      <c r="FTF7" s="631"/>
      <c r="FTG7" s="632"/>
      <c r="FTH7" s="631"/>
      <c r="FTI7" s="632"/>
      <c r="FTJ7" s="631"/>
      <c r="FTK7" s="632"/>
      <c r="FTL7" s="631"/>
      <c r="FTM7" s="632"/>
      <c r="FTN7" s="631"/>
      <c r="FTO7" s="632"/>
      <c r="FTP7" s="631"/>
      <c r="FTQ7" s="632"/>
      <c r="FTR7" s="631"/>
      <c r="FTS7" s="632"/>
      <c r="FTT7" s="631"/>
      <c r="FTU7" s="632"/>
      <c r="FTV7" s="631"/>
      <c r="FTW7" s="632"/>
      <c r="FTX7" s="631"/>
      <c r="FTY7" s="632"/>
      <c r="FTZ7" s="631"/>
      <c r="FUA7" s="632"/>
      <c r="FUB7" s="631"/>
      <c r="FUC7" s="632"/>
      <c r="FUD7" s="631"/>
      <c r="FUE7" s="632"/>
      <c r="FUF7" s="631"/>
      <c r="FUG7" s="632"/>
      <c r="FUH7" s="631"/>
      <c r="FUI7" s="632"/>
      <c r="FUJ7" s="631"/>
      <c r="FUK7" s="632"/>
      <c r="FUL7" s="631"/>
      <c r="FUM7" s="632"/>
      <c r="FUN7" s="631"/>
      <c r="FUO7" s="632"/>
      <c r="FUP7" s="631"/>
      <c r="FUQ7" s="632"/>
      <c r="FUR7" s="631"/>
      <c r="FUS7" s="632"/>
      <c r="FUT7" s="631"/>
      <c r="FUU7" s="632"/>
      <c r="FUV7" s="631"/>
      <c r="FUW7" s="632"/>
      <c r="FUX7" s="631"/>
      <c r="FUY7" s="632"/>
      <c r="FUZ7" s="631"/>
      <c r="FVA7" s="632"/>
      <c r="FVB7" s="631"/>
      <c r="FVC7" s="632"/>
      <c r="FVD7" s="631"/>
      <c r="FVE7" s="632"/>
      <c r="FVF7" s="631"/>
      <c r="FVG7" s="632"/>
      <c r="FVH7" s="631"/>
      <c r="FVI7" s="632"/>
      <c r="FVJ7" s="631"/>
      <c r="FVK7" s="632"/>
      <c r="FVL7" s="631"/>
      <c r="FVM7" s="632"/>
      <c r="FVN7" s="631"/>
      <c r="FVO7" s="632"/>
      <c r="FVP7" s="631"/>
      <c r="FVQ7" s="632"/>
      <c r="FVR7" s="631"/>
      <c r="FVS7" s="632"/>
      <c r="FVT7" s="631"/>
      <c r="FVU7" s="632"/>
      <c r="FVV7" s="631"/>
      <c r="FVW7" s="632"/>
      <c r="FVX7" s="631"/>
      <c r="FVY7" s="632"/>
      <c r="FVZ7" s="631"/>
      <c r="FWA7" s="632"/>
      <c r="FWB7" s="631"/>
      <c r="FWC7" s="632"/>
      <c r="FWD7" s="631"/>
      <c r="FWE7" s="632"/>
      <c r="FWF7" s="631"/>
      <c r="FWG7" s="632"/>
      <c r="FWH7" s="631"/>
      <c r="FWI7" s="632"/>
      <c r="FWJ7" s="631"/>
      <c r="FWK7" s="632"/>
      <c r="FWL7" s="631"/>
      <c r="FWM7" s="632"/>
      <c r="FWN7" s="631"/>
      <c r="FWO7" s="632"/>
      <c r="FWP7" s="631"/>
      <c r="FWQ7" s="632"/>
      <c r="FWR7" s="631"/>
      <c r="FWS7" s="632"/>
      <c r="FWT7" s="631"/>
      <c r="FWU7" s="632"/>
      <c r="FWV7" s="631"/>
      <c r="FWW7" s="632"/>
      <c r="FWX7" s="631"/>
      <c r="FWY7" s="632"/>
      <c r="FWZ7" s="631"/>
      <c r="FXA7" s="632"/>
      <c r="FXB7" s="631"/>
      <c r="FXC7" s="632"/>
      <c r="FXD7" s="631"/>
      <c r="FXE7" s="632"/>
      <c r="FXF7" s="631"/>
      <c r="FXG7" s="632"/>
      <c r="FXH7" s="631"/>
      <c r="FXI7" s="632"/>
      <c r="FXJ7" s="631"/>
      <c r="FXK7" s="632"/>
      <c r="FXL7" s="631"/>
      <c r="FXM7" s="632"/>
      <c r="FXN7" s="631"/>
      <c r="FXO7" s="632"/>
      <c r="FXP7" s="631"/>
      <c r="FXQ7" s="632"/>
      <c r="FXR7" s="631"/>
      <c r="FXS7" s="632"/>
      <c r="FXT7" s="631"/>
      <c r="FXU7" s="632"/>
      <c r="FXV7" s="631"/>
      <c r="FXW7" s="632"/>
      <c r="FXX7" s="631"/>
      <c r="FXY7" s="632"/>
      <c r="FXZ7" s="631"/>
      <c r="FYA7" s="632"/>
      <c r="FYB7" s="631"/>
      <c r="FYC7" s="632"/>
      <c r="FYD7" s="631"/>
      <c r="FYE7" s="632"/>
      <c r="FYF7" s="631"/>
      <c r="FYG7" s="632"/>
      <c r="FYH7" s="631"/>
      <c r="FYI7" s="632"/>
      <c r="FYJ7" s="631"/>
      <c r="FYK7" s="632"/>
      <c r="FYL7" s="631"/>
      <c r="FYM7" s="632"/>
      <c r="FYN7" s="631"/>
      <c r="FYO7" s="632"/>
      <c r="FYP7" s="631"/>
      <c r="FYQ7" s="632"/>
      <c r="FYR7" s="631"/>
      <c r="FYS7" s="632"/>
      <c r="FYT7" s="631"/>
      <c r="FYU7" s="632"/>
      <c r="FYV7" s="631"/>
      <c r="FYW7" s="632"/>
      <c r="FYX7" s="631"/>
      <c r="FYY7" s="632"/>
      <c r="FYZ7" s="631"/>
      <c r="FZA7" s="632"/>
      <c r="FZB7" s="631"/>
      <c r="FZC7" s="632"/>
      <c r="FZD7" s="631"/>
      <c r="FZE7" s="632"/>
      <c r="FZF7" s="631"/>
      <c r="FZG7" s="632"/>
      <c r="FZH7" s="631"/>
      <c r="FZI7" s="632"/>
      <c r="FZJ7" s="631"/>
      <c r="FZK7" s="632"/>
      <c r="FZL7" s="631"/>
      <c r="FZM7" s="632"/>
      <c r="FZN7" s="631"/>
      <c r="FZO7" s="632"/>
      <c r="FZP7" s="631"/>
      <c r="FZQ7" s="632"/>
      <c r="FZR7" s="631"/>
      <c r="FZS7" s="632"/>
      <c r="FZT7" s="631"/>
      <c r="FZU7" s="632"/>
      <c r="FZV7" s="631"/>
      <c r="FZW7" s="632"/>
      <c r="FZX7" s="631"/>
      <c r="FZY7" s="632"/>
      <c r="FZZ7" s="631"/>
      <c r="GAA7" s="632"/>
      <c r="GAB7" s="631"/>
      <c r="GAC7" s="632"/>
      <c r="GAD7" s="631"/>
      <c r="GAE7" s="632"/>
      <c r="GAF7" s="631"/>
      <c r="GAG7" s="632"/>
      <c r="GAH7" s="631"/>
      <c r="GAI7" s="632"/>
      <c r="GAJ7" s="631"/>
      <c r="GAK7" s="632"/>
      <c r="GAL7" s="631"/>
      <c r="GAM7" s="632"/>
      <c r="GAN7" s="631"/>
      <c r="GAO7" s="632"/>
      <c r="GAP7" s="631"/>
      <c r="GAQ7" s="632"/>
      <c r="GAR7" s="631"/>
      <c r="GAS7" s="632"/>
      <c r="GAT7" s="631"/>
      <c r="GAU7" s="632"/>
      <c r="GAV7" s="631"/>
      <c r="GAW7" s="632"/>
      <c r="GAX7" s="631"/>
      <c r="GAY7" s="632"/>
      <c r="GAZ7" s="631"/>
      <c r="GBA7" s="632"/>
      <c r="GBB7" s="631"/>
      <c r="GBC7" s="632"/>
      <c r="GBD7" s="631"/>
      <c r="GBE7" s="632"/>
      <c r="GBF7" s="631"/>
      <c r="GBG7" s="632"/>
      <c r="GBH7" s="631"/>
      <c r="GBI7" s="632"/>
      <c r="GBJ7" s="631"/>
      <c r="GBK7" s="632"/>
      <c r="GBL7" s="631"/>
      <c r="GBM7" s="632"/>
      <c r="GBN7" s="631"/>
      <c r="GBO7" s="632"/>
      <c r="GBP7" s="631"/>
      <c r="GBQ7" s="632"/>
      <c r="GBR7" s="631"/>
      <c r="GBS7" s="632"/>
      <c r="GBT7" s="631"/>
      <c r="GBU7" s="632"/>
      <c r="GBV7" s="631"/>
      <c r="GBW7" s="632"/>
      <c r="GBX7" s="631"/>
      <c r="GBY7" s="632"/>
      <c r="GBZ7" s="631"/>
      <c r="GCA7" s="632"/>
      <c r="GCB7" s="631"/>
      <c r="GCC7" s="632"/>
      <c r="GCD7" s="631"/>
      <c r="GCE7" s="632"/>
      <c r="GCF7" s="631"/>
      <c r="GCG7" s="632"/>
      <c r="GCH7" s="631"/>
      <c r="GCI7" s="632"/>
      <c r="GCJ7" s="631"/>
      <c r="GCK7" s="632"/>
      <c r="GCL7" s="631"/>
      <c r="GCM7" s="632"/>
      <c r="GCN7" s="631"/>
      <c r="GCO7" s="632"/>
      <c r="GCP7" s="631"/>
      <c r="GCQ7" s="632"/>
      <c r="GCR7" s="631"/>
      <c r="GCS7" s="632"/>
      <c r="GCT7" s="631"/>
      <c r="GCU7" s="632"/>
      <c r="GCV7" s="631"/>
      <c r="GCW7" s="632"/>
      <c r="GCX7" s="631"/>
      <c r="GCY7" s="632"/>
      <c r="GCZ7" s="631"/>
      <c r="GDA7" s="632"/>
      <c r="GDB7" s="631"/>
      <c r="GDC7" s="632"/>
      <c r="GDD7" s="631"/>
      <c r="GDE7" s="632"/>
      <c r="GDF7" s="631"/>
      <c r="GDG7" s="632"/>
      <c r="GDH7" s="631"/>
      <c r="GDI7" s="632"/>
      <c r="GDJ7" s="631"/>
      <c r="GDK7" s="632"/>
      <c r="GDL7" s="631"/>
      <c r="GDM7" s="632"/>
      <c r="GDN7" s="631"/>
      <c r="GDO7" s="632"/>
      <c r="GDP7" s="631"/>
      <c r="GDQ7" s="632"/>
      <c r="GDR7" s="631"/>
      <c r="GDS7" s="632"/>
      <c r="GDT7" s="631"/>
      <c r="GDU7" s="632"/>
      <c r="GDV7" s="631"/>
      <c r="GDW7" s="632"/>
      <c r="GDX7" s="631"/>
      <c r="GDY7" s="632"/>
      <c r="GDZ7" s="631"/>
      <c r="GEA7" s="632"/>
      <c r="GEB7" s="631"/>
      <c r="GEC7" s="632"/>
      <c r="GED7" s="631"/>
      <c r="GEE7" s="632"/>
      <c r="GEF7" s="631"/>
      <c r="GEG7" s="632"/>
      <c r="GEH7" s="631"/>
      <c r="GEI7" s="632"/>
      <c r="GEJ7" s="631"/>
      <c r="GEK7" s="632"/>
      <c r="GEL7" s="631"/>
      <c r="GEM7" s="632"/>
      <c r="GEN7" s="631"/>
      <c r="GEO7" s="632"/>
      <c r="GEP7" s="631"/>
      <c r="GEQ7" s="632"/>
      <c r="GER7" s="631"/>
      <c r="GES7" s="632"/>
      <c r="GET7" s="631"/>
      <c r="GEU7" s="632"/>
      <c r="GEV7" s="631"/>
      <c r="GEW7" s="632"/>
      <c r="GEX7" s="631"/>
      <c r="GEY7" s="632"/>
      <c r="GEZ7" s="631"/>
      <c r="GFA7" s="632"/>
      <c r="GFB7" s="631"/>
      <c r="GFC7" s="632"/>
      <c r="GFD7" s="631"/>
      <c r="GFE7" s="632"/>
      <c r="GFF7" s="631"/>
      <c r="GFG7" s="632"/>
      <c r="GFH7" s="631"/>
      <c r="GFI7" s="632"/>
      <c r="GFJ7" s="631"/>
      <c r="GFK7" s="632"/>
      <c r="GFL7" s="631"/>
      <c r="GFM7" s="632"/>
      <c r="GFN7" s="631"/>
      <c r="GFO7" s="632"/>
      <c r="GFP7" s="631"/>
      <c r="GFQ7" s="632"/>
      <c r="GFR7" s="631"/>
      <c r="GFS7" s="632"/>
      <c r="GFT7" s="631"/>
      <c r="GFU7" s="632"/>
      <c r="GFV7" s="631"/>
      <c r="GFW7" s="632"/>
      <c r="GFX7" s="631"/>
      <c r="GFY7" s="632"/>
      <c r="GFZ7" s="631"/>
      <c r="GGA7" s="632"/>
      <c r="GGB7" s="631"/>
      <c r="GGC7" s="632"/>
      <c r="GGD7" s="631"/>
      <c r="GGE7" s="632"/>
      <c r="GGF7" s="631"/>
      <c r="GGG7" s="632"/>
      <c r="GGH7" s="631"/>
      <c r="GGI7" s="632"/>
      <c r="GGJ7" s="631"/>
      <c r="GGK7" s="632"/>
      <c r="GGL7" s="631"/>
      <c r="GGM7" s="632"/>
      <c r="GGN7" s="631"/>
      <c r="GGO7" s="632"/>
      <c r="GGP7" s="631"/>
      <c r="GGQ7" s="632"/>
      <c r="GGR7" s="631"/>
      <c r="GGS7" s="632"/>
      <c r="GGT7" s="631"/>
      <c r="GGU7" s="632"/>
      <c r="GGV7" s="631"/>
      <c r="GGW7" s="632"/>
      <c r="GGX7" s="631"/>
      <c r="GGY7" s="632"/>
      <c r="GGZ7" s="631"/>
      <c r="GHA7" s="632"/>
      <c r="GHB7" s="631"/>
      <c r="GHC7" s="632"/>
      <c r="GHD7" s="631"/>
      <c r="GHE7" s="632"/>
      <c r="GHF7" s="631"/>
      <c r="GHG7" s="632"/>
      <c r="GHH7" s="631"/>
      <c r="GHI7" s="632"/>
      <c r="GHJ7" s="631"/>
      <c r="GHK7" s="632"/>
      <c r="GHL7" s="631"/>
      <c r="GHM7" s="632"/>
      <c r="GHN7" s="631"/>
      <c r="GHO7" s="632"/>
      <c r="GHP7" s="631"/>
      <c r="GHQ7" s="632"/>
      <c r="GHR7" s="631"/>
      <c r="GHS7" s="632"/>
      <c r="GHT7" s="631"/>
      <c r="GHU7" s="632"/>
      <c r="GHV7" s="631"/>
      <c r="GHW7" s="632"/>
      <c r="GHX7" s="631"/>
      <c r="GHY7" s="632"/>
      <c r="GHZ7" s="631"/>
      <c r="GIA7" s="632"/>
      <c r="GIB7" s="631"/>
      <c r="GIC7" s="632"/>
      <c r="GID7" s="631"/>
      <c r="GIE7" s="632"/>
      <c r="GIF7" s="631"/>
      <c r="GIG7" s="632"/>
      <c r="GIH7" s="631"/>
      <c r="GII7" s="632"/>
      <c r="GIJ7" s="631"/>
      <c r="GIK7" s="632"/>
      <c r="GIL7" s="631"/>
      <c r="GIM7" s="632"/>
      <c r="GIN7" s="631"/>
      <c r="GIO7" s="632"/>
      <c r="GIP7" s="631"/>
      <c r="GIQ7" s="632"/>
      <c r="GIR7" s="631"/>
      <c r="GIS7" s="632"/>
      <c r="GIT7" s="631"/>
      <c r="GIU7" s="632"/>
      <c r="GIV7" s="631"/>
      <c r="GIW7" s="632"/>
      <c r="GIX7" s="631"/>
      <c r="GIY7" s="632"/>
      <c r="GIZ7" s="631"/>
      <c r="GJA7" s="632"/>
      <c r="GJB7" s="631"/>
      <c r="GJC7" s="632"/>
      <c r="GJD7" s="631"/>
      <c r="GJE7" s="632"/>
      <c r="GJF7" s="631"/>
      <c r="GJG7" s="632"/>
      <c r="GJH7" s="631"/>
      <c r="GJI7" s="632"/>
      <c r="GJJ7" s="631"/>
      <c r="GJK7" s="632"/>
      <c r="GJL7" s="631"/>
      <c r="GJM7" s="632"/>
      <c r="GJN7" s="631"/>
      <c r="GJO7" s="632"/>
      <c r="GJP7" s="631"/>
      <c r="GJQ7" s="632"/>
      <c r="GJR7" s="631"/>
      <c r="GJS7" s="632"/>
      <c r="GJT7" s="631"/>
      <c r="GJU7" s="632"/>
      <c r="GJV7" s="631"/>
      <c r="GJW7" s="632"/>
      <c r="GJX7" s="631"/>
      <c r="GJY7" s="632"/>
      <c r="GJZ7" s="631"/>
      <c r="GKA7" s="632"/>
      <c r="GKB7" s="631"/>
      <c r="GKC7" s="632"/>
      <c r="GKD7" s="631"/>
      <c r="GKE7" s="632"/>
      <c r="GKF7" s="631"/>
      <c r="GKG7" s="632"/>
      <c r="GKH7" s="631"/>
      <c r="GKI7" s="632"/>
      <c r="GKJ7" s="631"/>
      <c r="GKK7" s="632"/>
      <c r="GKL7" s="631"/>
      <c r="GKM7" s="632"/>
      <c r="GKN7" s="631"/>
      <c r="GKO7" s="632"/>
      <c r="GKP7" s="631"/>
      <c r="GKQ7" s="632"/>
      <c r="GKR7" s="631"/>
      <c r="GKS7" s="632"/>
      <c r="GKT7" s="631"/>
      <c r="GKU7" s="632"/>
      <c r="GKV7" s="631"/>
      <c r="GKW7" s="632"/>
      <c r="GKX7" s="631"/>
      <c r="GKY7" s="632"/>
      <c r="GKZ7" s="631"/>
      <c r="GLA7" s="632"/>
      <c r="GLB7" s="631"/>
      <c r="GLC7" s="632"/>
      <c r="GLD7" s="631"/>
      <c r="GLE7" s="632"/>
      <c r="GLF7" s="631"/>
      <c r="GLG7" s="632"/>
      <c r="GLH7" s="631"/>
      <c r="GLI7" s="632"/>
      <c r="GLJ7" s="631"/>
      <c r="GLK7" s="632"/>
      <c r="GLL7" s="631"/>
      <c r="GLM7" s="632"/>
      <c r="GLN7" s="631"/>
      <c r="GLO7" s="632"/>
      <c r="GLP7" s="631"/>
      <c r="GLQ7" s="632"/>
      <c r="GLR7" s="631"/>
      <c r="GLS7" s="632"/>
      <c r="GLT7" s="631"/>
      <c r="GLU7" s="632"/>
      <c r="GLV7" s="631"/>
      <c r="GLW7" s="632"/>
      <c r="GLX7" s="631"/>
      <c r="GLY7" s="632"/>
      <c r="GLZ7" s="631"/>
      <c r="GMA7" s="632"/>
      <c r="GMB7" s="631"/>
      <c r="GMC7" s="632"/>
      <c r="GMD7" s="631"/>
      <c r="GME7" s="632"/>
      <c r="GMF7" s="631"/>
      <c r="GMG7" s="632"/>
      <c r="GMH7" s="631"/>
      <c r="GMI7" s="632"/>
      <c r="GMJ7" s="631"/>
      <c r="GMK7" s="632"/>
      <c r="GML7" s="631"/>
      <c r="GMM7" s="632"/>
      <c r="GMN7" s="631"/>
      <c r="GMO7" s="632"/>
      <c r="GMP7" s="631"/>
      <c r="GMQ7" s="632"/>
      <c r="GMR7" s="631"/>
      <c r="GMS7" s="632"/>
      <c r="GMT7" s="631"/>
      <c r="GMU7" s="632"/>
      <c r="GMV7" s="631"/>
      <c r="GMW7" s="632"/>
      <c r="GMX7" s="631"/>
      <c r="GMY7" s="632"/>
      <c r="GMZ7" s="631"/>
      <c r="GNA7" s="632"/>
      <c r="GNB7" s="631"/>
      <c r="GNC7" s="632"/>
      <c r="GND7" s="631"/>
      <c r="GNE7" s="632"/>
      <c r="GNF7" s="631"/>
      <c r="GNG7" s="632"/>
      <c r="GNH7" s="631"/>
      <c r="GNI7" s="632"/>
      <c r="GNJ7" s="631"/>
      <c r="GNK7" s="632"/>
      <c r="GNL7" s="631"/>
      <c r="GNM7" s="632"/>
      <c r="GNN7" s="631"/>
      <c r="GNO7" s="632"/>
      <c r="GNP7" s="631"/>
      <c r="GNQ7" s="632"/>
      <c r="GNR7" s="631"/>
      <c r="GNS7" s="632"/>
      <c r="GNT7" s="631"/>
      <c r="GNU7" s="632"/>
      <c r="GNV7" s="631"/>
      <c r="GNW7" s="632"/>
      <c r="GNX7" s="631"/>
      <c r="GNY7" s="632"/>
      <c r="GNZ7" s="631"/>
      <c r="GOA7" s="632"/>
      <c r="GOB7" s="631"/>
      <c r="GOC7" s="632"/>
      <c r="GOD7" s="631"/>
      <c r="GOE7" s="632"/>
      <c r="GOF7" s="631"/>
      <c r="GOG7" s="632"/>
      <c r="GOH7" s="631"/>
      <c r="GOI7" s="632"/>
      <c r="GOJ7" s="631"/>
      <c r="GOK7" s="632"/>
      <c r="GOL7" s="631"/>
      <c r="GOM7" s="632"/>
      <c r="GON7" s="631"/>
      <c r="GOO7" s="632"/>
      <c r="GOP7" s="631"/>
      <c r="GOQ7" s="632"/>
      <c r="GOR7" s="631"/>
      <c r="GOS7" s="632"/>
      <c r="GOT7" s="631"/>
      <c r="GOU7" s="632"/>
      <c r="GOV7" s="631"/>
      <c r="GOW7" s="632"/>
      <c r="GOX7" s="631"/>
      <c r="GOY7" s="632"/>
      <c r="GOZ7" s="631"/>
      <c r="GPA7" s="632"/>
      <c r="GPB7" s="631"/>
      <c r="GPC7" s="632"/>
      <c r="GPD7" s="631"/>
      <c r="GPE7" s="632"/>
      <c r="GPF7" s="631"/>
      <c r="GPG7" s="632"/>
      <c r="GPH7" s="631"/>
      <c r="GPI7" s="632"/>
      <c r="GPJ7" s="631"/>
      <c r="GPK7" s="632"/>
      <c r="GPL7" s="631"/>
      <c r="GPM7" s="632"/>
      <c r="GPN7" s="631"/>
      <c r="GPO7" s="632"/>
      <c r="GPP7" s="631"/>
      <c r="GPQ7" s="632"/>
      <c r="GPR7" s="631"/>
      <c r="GPS7" s="632"/>
      <c r="GPT7" s="631"/>
      <c r="GPU7" s="632"/>
      <c r="GPV7" s="631"/>
      <c r="GPW7" s="632"/>
      <c r="GPX7" s="631"/>
      <c r="GPY7" s="632"/>
      <c r="GPZ7" s="631"/>
      <c r="GQA7" s="632"/>
      <c r="GQB7" s="631"/>
      <c r="GQC7" s="632"/>
      <c r="GQD7" s="631"/>
      <c r="GQE7" s="632"/>
      <c r="GQF7" s="631"/>
      <c r="GQG7" s="632"/>
      <c r="GQH7" s="631"/>
      <c r="GQI7" s="632"/>
      <c r="GQJ7" s="631"/>
      <c r="GQK7" s="632"/>
      <c r="GQL7" s="631"/>
      <c r="GQM7" s="632"/>
      <c r="GQN7" s="631"/>
      <c r="GQO7" s="632"/>
      <c r="GQP7" s="631"/>
      <c r="GQQ7" s="632"/>
      <c r="GQR7" s="631"/>
      <c r="GQS7" s="632"/>
      <c r="GQT7" s="631"/>
      <c r="GQU7" s="632"/>
      <c r="GQV7" s="631"/>
      <c r="GQW7" s="632"/>
      <c r="GQX7" s="631"/>
      <c r="GQY7" s="632"/>
      <c r="GQZ7" s="631"/>
      <c r="GRA7" s="632"/>
      <c r="GRB7" s="631"/>
      <c r="GRC7" s="632"/>
      <c r="GRD7" s="631"/>
      <c r="GRE7" s="632"/>
      <c r="GRF7" s="631"/>
      <c r="GRG7" s="632"/>
      <c r="GRH7" s="631"/>
      <c r="GRI7" s="632"/>
      <c r="GRJ7" s="631"/>
      <c r="GRK7" s="632"/>
      <c r="GRL7" s="631"/>
      <c r="GRM7" s="632"/>
      <c r="GRN7" s="631"/>
      <c r="GRO7" s="632"/>
      <c r="GRP7" s="631"/>
      <c r="GRQ7" s="632"/>
      <c r="GRR7" s="631"/>
      <c r="GRS7" s="632"/>
      <c r="GRT7" s="631"/>
      <c r="GRU7" s="632"/>
      <c r="GRV7" s="631"/>
      <c r="GRW7" s="632"/>
      <c r="GRX7" s="631"/>
      <c r="GRY7" s="632"/>
      <c r="GRZ7" s="631"/>
      <c r="GSA7" s="632"/>
      <c r="GSB7" s="631"/>
      <c r="GSC7" s="632"/>
      <c r="GSD7" s="631"/>
      <c r="GSE7" s="632"/>
      <c r="GSF7" s="631"/>
      <c r="GSG7" s="632"/>
      <c r="GSH7" s="631"/>
      <c r="GSI7" s="632"/>
      <c r="GSJ7" s="631"/>
      <c r="GSK7" s="632"/>
      <c r="GSL7" s="631"/>
      <c r="GSM7" s="632"/>
      <c r="GSN7" s="631"/>
      <c r="GSO7" s="632"/>
      <c r="GSP7" s="631"/>
      <c r="GSQ7" s="632"/>
      <c r="GSR7" s="631"/>
      <c r="GSS7" s="632"/>
      <c r="GST7" s="631"/>
      <c r="GSU7" s="632"/>
      <c r="GSV7" s="631"/>
      <c r="GSW7" s="632"/>
      <c r="GSX7" s="631"/>
      <c r="GSY7" s="632"/>
      <c r="GSZ7" s="631"/>
      <c r="GTA7" s="632"/>
      <c r="GTB7" s="631"/>
      <c r="GTC7" s="632"/>
      <c r="GTD7" s="631"/>
      <c r="GTE7" s="632"/>
      <c r="GTF7" s="631"/>
      <c r="GTG7" s="632"/>
      <c r="GTH7" s="631"/>
      <c r="GTI7" s="632"/>
      <c r="GTJ7" s="631"/>
      <c r="GTK7" s="632"/>
      <c r="GTL7" s="631"/>
      <c r="GTM7" s="632"/>
      <c r="GTN7" s="631"/>
      <c r="GTO7" s="632"/>
      <c r="GTP7" s="631"/>
      <c r="GTQ7" s="632"/>
      <c r="GTR7" s="631"/>
      <c r="GTS7" s="632"/>
      <c r="GTT7" s="631"/>
      <c r="GTU7" s="632"/>
      <c r="GTV7" s="631"/>
      <c r="GTW7" s="632"/>
      <c r="GTX7" s="631"/>
      <c r="GTY7" s="632"/>
      <c r="GTZ7" s="631"/>
      <c r="GUA7" s="632"/>
      <c r="GUB7" s="631"/>
      <c r="GUC7" s="632"/>
      <c r="GUD7" s="631"/>
      <c r="GUE7" s="632"/>
      <c r="GUF7" s="631"/>
      <c r="GUG7" s="632"/>
      <c r="GUH7" s="631"/>
      <c r="GUI7" s="632"/>
      <c r="GUJ7" s="631"/>
      <c r="GUK7" s="632"/>
      <c r="GUL7" s="631"/>
      <c r="GUM7" s="632"/>
      <c r="GUN7" s="631"/>
      <c r="GUO7" s="632"/>
      <c r="GUP7" s="631"/>
      <c r="GUQ7" s="632"/>
      <c r="GUR7" s="631"/>
      <c r="GUS7" s="632"/>
      <c r="GUT7" s="631"/>
      <c r="GUU7" s="632"/>
      <c r="GUV7" s="631"/>
      <c r="GUW7" s="632"/>
      <c r="GUX7" s="631"/>
      <c r="GUY7" s="632"/>
      <c r="GUZ7" s="631"/>
      <c r="GVA7" s="632"/>
      <c r="GVB7" s="631"/>
      <c r="GVC7" s="632"/>
      <c r="GVD7" s="631"/>
      <c r="GVE7" s="632"/>
      <c r="GVF7" s="631"/>
      <c r="GVG7" s="632"/>
      <c r="GVH7" s="631"/>
      <c r="GVI7" s="632"/>
      <c r="GVJ7" s="631"/>
      <c r="GVK7" s="632"/>
      <c r="GVL7" s="631"/>
      <c r="GVM7" s="632"/>
      <c r="GVN7" s="631"/>
      <c r="GVO7" s="632"/>
      <c r="GVP7" s="631"/>
      <c r="GVQ7" s="632"/>
      <c r="GVR7" s="631"/>
      <c r="GVS7" s="632"/>
      <c r="GVT7" s="631"/>
      <c r="GVU7" s="632"/>
      <c r="GVV7" s="631"/>
      <c r="GVW7" s="632"/>
      <c r="GVX7" s="631"/>
      <c r="GVY7" s="632"/>
      <c r="GVZ7" s="631"/>
      <c r="GWA7" s="632"/>
      <c r="GWB7" s="631"/>
      <c r="GWC7" s="632"/>
      <c r="GWD7" s="631"/>
      <c r="GWE7" s="632"/>
      <c r="GWF7" s="631"/>
      <c r="GWG7" s="632"/>
      <c r="GWH7" s="631"/>
      <c r="GWI7" s="632"/>
      <c r="GWJ7" s="631"/>
      <c r="GWK7" s="632"/>
      <c r="GWL7" s="631"/>
      <c r="GWM7" s="632"/>
      <c r="GWN7" s="631"/>
      <c r="GWO7" s="632"/>
      <c r="GWP7" s="631"/>
      <c r="GWQ7" s="632"/>
      <c r="GWR7" s="631"/>
      <c r="GWS7" s="632"/>
      <c r="GWT7" s="631"/>
      <c r="GWU7" s="632"/>
      <c r="GWV7" s="631"/>
      <c r="GWW7" s="632"/>
      <c r="GWX7" s="631"/>
      <c r="GWY7" s="632"/>
      <c r="GWZ7" s="631"/>
      <c r="GXA7" s="632"/>
      <c r="GXB7" s="631"/>
      <c r="GXC7" s="632"/>
      <c r="GXD7" s="631"/>
      <c r="GXE7" s="632"/>
      <c r="GXF7" s="631"/>
      <c r="GXG7" s="632"/>
      <c r="GXH7" s="631"/>
      <c r="GXI7" s="632"/>
      <c r="GXJ7" s="631"/>
      <c r="GXK7" s="632"/>
      <c r="GXL7" s="631"/>
      <c r="GXM7" s="632"/>
      <c r="GXN7" s="631"/>
      <c r="GXO7" s="632"/>
      <c r="GXP7" s="631"/>
      <c r="GXQ7" s="632"/>
      <c r="GXR7" s="631"/>
      <c r="GXS7" s="632"/>
      <c r="GXT7" s="631"/>
      <c r="GXU7" s="632"/>
      <c r="GXV7" s="631"/>
      <c r="GXW7" s="632"/>
      <c r="GXX7" s="631"/>
      <c r="GXY7" s="632"/>
      <c r="GXZ7" s="631"/>
      <c r="GYA7" s="632"/>
      <c r="GYB7" s="631"/>
      <c r="GYC7" s="632"/>
      <c r="GYD7" s="631"/>
      <c r="GYE7" s="632"/>
      <c r="GYF7" s="631"/>
      <c r="GYG7" s="632"/>
      <c r="GYH7" s="631"/>
      <c r="GYI7" s="632"/>
      <c r="GYJ7" s="631"/>
      <c r="GYK7" s="632"/>
      <c r="GYL7" s="631"/>
      <c r="GYM7" s="632"/>
      <c r="GYN7" s="631"/>
      <c r="GYO7" s="632"/>
      <c r="GYP7" s="631"/>
      <c r="GYQ7" s="632"/>
      <c r="GYR7" s="631"/>
      <c r="GYS7" s="632"/>
      <c r="GYT7" s="631"/>
      <c r="GYU7" s="632"/>
      <c r="GYV7" s="631"/>
      <c r="GYW7" s="632"/>
      <c r="GYX7" s="631"/>
      <c r="GYY7" s="632"/>
      <c r="GYZ7" s="631"/>
      <c r="GZA7" s="632"/>
      <c r="GZB7" s="631"/>
      <c r="GZC7" s="632"/>
      <c r="GZD7" s="631"/>
      <c r="GZE7" s="632"/>
      <c r="GZF7" s="631"/>
      <c r="GZG7" s="632"/>
      <c r="GZH7" s="631"/>
      <c r="GZI7" s="632"/>
      <c r="GZJ7" s="631"/>
      <c r="GZK7" s="632"/>
      <c r="GZL7" s="631"/>
      <c r="GZM7" s="632"/>
      <c r="GZN7" s="631"/>
      <c r="GZO7" s="632"/>
      <c r="GZP7" s="631"/>
      <c r="GZQ7" s="632"/>
      <c r="GZR7" s="631"/>
      <c r="GZS7" s="632"/>
      <c r="GZT7" s="631"/>
      <c r="GZU7" s="632"/>
      <c r="GZV7" s="631"/>
      <c r="GZW7" s="632"/>
      <c r="GZX7" s="631"/>
      <c r="GZY7" s="632"/>
      <c r="GZZ7" s="631"/>
      <c r="HAA7" s="632"/>
      <c r="HAB7" s="631"/>
      <c r="HAC7" s="632"/>
      <c r="HAD7" s="631"/>
      <c r="HAE7" s="632"/>
      <c r="HAF7" s="631"/>
      <c r="HAG7" s="632"/>
      <c r="HAH7" s="631"/>
      <c r="HAI7" s="632"/>
      <c r="HAJ7" s="631"/>
      <c r="HAK7" s="632"/>
      <c r="HAL7" s="631"/>
      <c r="HAM7" s="632"/>
      <c r="HAN7" s="631"/>
      <c r="HAO7" s="632"/>
      <c r="HAP7" s="631"/>
      <c r="HAQ7" s="632"/>
      <c r="HAR7" s="631"/>
      <c r="HAS7" s="632"/>
      <c r="HAT7" s="631"/>
      <c r="HAU7" s="632"/>
      <c r="HAV7" s="631"/>
      <c r="HAW7" s="632"/>
      <c r="HAX7" s="631"/>
      <c r="HAY7" s="632"/>
      <c r="HAZ7" s="631"/>
      <c r="HBA7" s="632"/>
      <c r="HBB7" s="631"/>
      <c r="HBC7" s="632"/>
      <c r="HBD7" s="631"/>
      <c r="HBE7" s="632"/>
      <c r="HBF7" s="631"/>
      <c r="HBG7" s="632"/>
      <c r="HBH7" s="631"/>
      <c r="HBI7" s="632"/>
      <c r="HBJ7" s="631"/>
      <c r="HBK7" s="632"/>
      <c r="HBL7" s="631"/>
      <c r="HBM7" s="632"/>
      <c r="HBN7" s="631"/>
      <c r="HBO7" s="632"/>
      <c r="HBP7" s="631"/>
      <c r="HBQ7" s="632"/>
      <c r="HBR7" s="631"/>
      <c r="HBS7" s="632"/>
      <c r="HBT7" s="631"/>
      <c r="HBU7" s="632"/>
      <c r="HBV7" s="631"/>
      <c r="HBW7" s="632"/>
      <c r="HBX7" s="631"/>
      <c r="HBY7" s="632"/>
      <c r="HBZ7" s="631"/>
      <c r="HCA7" s="632"/>
      <c r="HCB7" s="631"/>
      <c r="HCC7" s="632"/>
      <c r="HCD7" s="631"/>
      <c r="HCE7" s="632"/>
      <c r="HCF7" s="631"/>
      <c r="HCG7" s="632"/>
      <c r="HCH7" s="631"/>
      <c r="HCI7" s="632"/>
      <c r="HCJ7" s="631"/>
      <c r="HCK7" s="632"/>
      <c r="HCL7" s="631"/>
      <c r="HCM7" s="632"/>
      <c r="HCN7" s="631"/>
      <c r="HCO7" s="632"/>
      <c r="HCP7" s="631"/>
      <c r="HCQ7" s="632"/>
      <c r="HCR7" s="631"/>
      <c r="HCS7" s="632"/>
      <c r="HCT7" s="631"/>
      <c r="HCU7" s="632"/>
      <c r="HCV7" s="631"/>
      <c r="HCW7" s="632"/>
      <c r="HCX7" s="631"/>
      <c r="HCY7" s="632"/>
      <c r="HCZ7" s="631"/>
      <c r="HDA7" s="632"/>
      <c r="HDB7" s="631"/>
      <c r="HDC7" s="632"/>
      <c r="HDD7" s="631"/>
      <c r="HDE7" s="632"/>
      <c r="HDF7" s="631"/>
      <c r="HDG7" s="632"/>
      <c r="HDH7" s="631"/>
      <c r="HDI7" s="632"/>
      <c r="HDJ7" s="631"/>
      <c r="HDK7" s="632"/>
      <c r="HDL7" s="631"/>
      <c r="HDM7" s="632"/>
      <c r="HDN7" s="631"/>
      <c r="HDO7" s="632"/>
      <c r="HDP7" s="631"/>
      <c r="HDQ7" s="632"/>
      <c r="HDR7" s="631"/>
      <c r="HDS7" s="632"/>
      <c r="HDT7" s="631"/>
      <c r="HDU7" s="632"/>
      <c r="HDV7" s="631"/>
      <c r="HDW7" s="632"/>
      <c r="HDX7" s="631"/>
      <c r="HDY7" s="632"/>
      <c r="HDZ7" s="631"/>
      <c r="HEA7" s="632"/>
      <c r="HEB7" s="631"/>
      <c r="HEC7" s="632"/>
      <c r="HED7" s="631"/>
      <c r="HEE7" s="632"/>
      <c r="HEF7" s="631"/>
      <c r="HEG7" s="632"/>
      <c r="HEH7" s="631"/>
      <c r="HEI7" s="632"/>
      <c r="HEJ7" s="631"/>
      <c r="HEK7" s="632"/>
      <c r="HEL7" s="631"/>
      <c r="HEM7" s="632"/>
      <c r="HEN7" s="631"/>
      <c r="HEO7" s="632"/>
      <c r="HEP7" s="631"/>
      <c r="HEQ7" s="632"/>
      <c r="HER7" s="631"/>
      <c r="HES7" s="632"/>
      <c r="HET7" s="631"/>
      <c r="HEU7" s="632"/>
      <c r="HEV7" s="631"/>
      <c r="HEW7" s="632"/>
      <c r="HEX7" s="631"/>
      <c r="HEY7" s="632"/>
      <c r="HEZ7" s="631"/>
      <c r="HFA7" s="632"/>
      <c r="HFB7" s="631"/>
      <c r="HFC7" s="632"/>
      <c r="HFD7" s="631"/>
      <c r="HFE7" s="632"/>
      <c r="HFF7" s="631"/>
      <c r="HFG7" s="632"/>
      <c r="HFH7" s="631"/>
      <c r="HFI7" s="632"/>
      <c r="HFJ7" s="631"/>
      <c r="HFK7" s="632"/>
      <c r="HFL7" s="631"/>
      <c r="HFM7" s="632"/>
      <c r="HFN7" s="631"/>
      <c r="HFO7" s="632"/>
      <c r="HFP7" s="631"/>
      <c r="HFQ7" s="632"/>
      <c r="HFR7" s="631"/>
      <c r="HFS7" s="632"/>
      <c r="HFT7" s="631"/>
      <c r="HFU7" s="632"/>
      <c r="HFV7" s="631"/>
      <c r="HFW7" s="632"/>
      <c r="HFX7" s="631"/>
      <c r="HFY7" s="632"/>
      <c r="HFZ7" s="631"/>
      <c r="HGA7" s="632"/>
      <c r="HGB7" s="631"/>
      <c r="HGC7" s="632"/>
      <c r="HGD7" s="631"/>
      <c r="HGE7" s="632"/>
      <c r="HGF7" s="631"/>
      <c r="HGG7" s="632"/>
      <c r="HGH7" s="631"/>
      <c r="HGI7" s="632"/>
      <c r="HGJ7" s="631"/>
      <c r="HGK7" s="632"/>
      <c r="HGL7" s="631"/>
      <c r="HGM7" s="632"/>
      <c r="HGN7" s="631"/>
      <c r="HGO7" s="632"/>
      <c r="HGP7" s="631"/>
      <c r="HGQ7" s="632"/>
      <c r="HGR7" s="631"/>
      <c r="HGS7" s="632"/>
      <c r="HGT7" s="631"/>
      <c r="HGU7" s="632"/>
      <c r="HGV7" s="631"/>
      <c r="HGW7" s="632"/>
      <c r="HGX7" s="631"/>
      <c r="HGY7" s="632"/>
      <c r="HGZ7" s="631"/>
      <c r="HHA7" s="632"/>
      <c r="HHB7" s="631"/>
      <c r="HHC7" s="632"/>
      <c r="HHD7" s="631"/>
      <c r="HHE7" s="632"/>
      <c r="HHF7" s="631"/>
      <c r="HHG7" s="632"/>
      <c r="HHH7" s="631"/>
      <c r="HHI7" s="632"/>
      <c r="HHJ7" s="631"/>
      <c r="HHK7" s="632"/>
      <c r="HHL7" s="631"/>
      <c r="HHM7" s="632"/>
      <c r="HHN7" s="631"/>
      <c r="HHO7" s="632"/>
      <c r="HHP7" s="631"/>
      <c r="HHQ7" s="632"/>
      <c r="HHR7" s="631"/>
      <c r="HHS7" s="632"/>
      <c r="HHT7" s="631"/>
      <c r="HHU7" s="632"/>
      <c r="HHV7" s="631"/>
      <c r="HHW7" s="632"/>
      <c r="HHX7" s="631"/>
      <c r="HHY7" s="632"/>
      <c r="HHZ7" s="631"/>
      <c r="HIA7" s="632"/>
      <c r="HIB7" s="631"/>
      <c r="HIC7" s="632"/>
      <c r="HID7" s="631"/>
      <c r="HIE7" s="632"/>
      <c r="HIF7" s="631"/>
      <c r="HIG7" s="632"/>
      <c r="HIH7" s="631"/>
      <c r="HII7" s="632"/>
      <c r="HIJ7" s="631"/>
      <c r="HIK7" s="632"/>
      <c r="HIL7" s="631"/>
      <c r="HIM7" s="632"/>
      <c r="HIN7" s="631"/>
      <c r="HIO7" s="632"/>
      <c r="HIP7" s="631"/>
      <c r="HIQ7" s="632"/>
      <c r="HIR7" s="631"/>
      <c r="HIS7" s="632"/>
      <c r="HIT7" s="631"/>
      <c r="HIU7" s="632"/>
      <c r="HIV7" s="631"/>
      <c r="HIW7" s="632"/>
      <c r="HIX7" s="631"/>
      <c r="HIY7" s="632"/>
      <c r="HIZ7" s="631"/>
      <c r="HJA7" s="632"/>
      <c r="HJB7" s="631"/>
      <c r="HJC7" s="632"/>
      <c r="HJD7" s="631"/>
      <c r="HJE7" s="632"/>
      <c r="HJF7" s="631"/>
      <c r="HJG7" s="632"/>
      <c r="HJH7" s="631"/>
      <c r="HJI7" s="632"/>
      <c r="HJJ7" s="631"/>
      <c r="HJK7" s="632"/>
      <c r="HJL7" s="631"/>
      <c r="HJM7" s="632"/>
      <c r="HJN7" s="631"/>
      <c r="HJO7" s="632"/>
      <c r="HJP7" s="631"/>
      <c r="HJQ7" s="632"/>
      <c r="HJR7" s="631"/>
      <c r="HJS7" s="632"/>
      <c r="HJT7" s="631"/>
      <c r="HJU7" s="632"/>
      <c r="HJV7" s="631"/>
      <c r="HJW7" s="632"/>
      <c r="HJX7" s="631"/>
      <c r="HJY7" s="632"/>
      <c r="HJZ7" s="631"/>
      <c r="HKA7" s="632"/>
      <c r="HKB7" s="631"/>
      <c r="HKC7" s="632"/>
      <c r="HKD7" s="631"/>
      <c r="HKE7" s="632"/>
      <c r="HKF7" s="631"/>
      <c r="HKG7" s="632"/>
      <c r="HKH7" s="631"/>
      <c r="HKI7" s="632"/>
      <c r="HKJ7" s="631"/>
      <c r="HKK7" s="632"/>
      <c r="HKL7" s="631"/>
      <c r="HKM7" s="632"/>
      <c r="HKN7" s="631"/>
      <c r="HKO7" s="632"/>
      <c r="HKP7" s="631"/>
      <c r="HKQ7" s="632"/>
      <c r="HKR7" s="631"/>
      <c r="HKS7" s="632"/>
      <c r="HKT7" s="631"/>
      <c r="HKU7" s="632"/>
      <c r="HKV7" s="631"/>
      <c r="HKW7" s="632"/>
      <c r="HKX7" s="631"/>
      <c r="HKY7" s="632"/>
      <c r="HKZ7" s="631"/>
      <c r="HLA7" s="632"/>
      <c r="HLB7" s="631"/>
      <c r="HLC7" s="632"/>
      <c r="HLD7" s="631"/>
      <c r="HLE7" s="632"/>
      <c r="HLF7" s="631"/>
      <c r="HLG7" s="632"/>
      <c r="HLH7" s="631"/>
      <c r="HLI7" s="632"/>
      <c r="HLJ7" s="631"/>
      <c r="HLK7" s="632"/>
      <c r="HLL7" s="631"/>
      <c r="HLM7" s="632"/>
      <c r="HLN7" s="631"/>
      <c r="HLO7" s="632"/>
      <c r="HLP7" s="631"/>
      <c r="HLQ7" s="632"/>
      <c r="HLR7" s="631"/>
      <c r="HLS7" s="632"/>
      <c r="HLT7" s="631"/>
      <c r="HLU7" s="632"/>
      <c r="HLV7" s="631"/>
      <c r="HLW7" s="632"/>
      <c r="HLX7" s="631"/>
      <c r="HLY7" s="632"/>
      <c r="HLZ7" s="631"/>
      <c r="HMA7" s="632"/>
      <c r="HMB7" s="631"/>
      <c r="HMC7" s="632"/>
      <c r="HMD7" s="631"/>
      <c r="HME7" s="632"/>
      <c r="HMF7" s="631"/>
      <c r="HMG7" s="632"/>
      <c r="HMH7" s="631"/>
      <c r="HMI7" s="632"/>
      <c r="HMJ7" s="631"/>
      <c r="HMK7" s="632"/>
      <c r="HML7" s="631"/>
      <c r="HMM7" s="632"/>
      <c r="HMN7" s="631"/>
      <c r="HMO7" s="632"/>
      <c r="HMP7" s="631"/>
      <c r="HMQ7" s="632"/>
      <c r="HMR7" s="631"/>
      <c r="HMS7" s="632"/>
      <c r="HMT7" s="631"/>
      <c r="HMU7" s="632"/>
      <c r="HMV7" s="631"/>
      <c r="HMW7" s="632"/>
      <c r="HMX7" s="631"/>
      <c r="HMY7" s="632"/>
      <c r="HMZ7" s="631"/>
      <c r="HNA7" s="632"/>
      <c r="HNB7" s="631"/>
      <c r="HNC7" s="632"/>
      <c r="HND7" s="631"/>
      <c r="HNE7" s="632"/>
      <c r="HNF7" s="631"/>
      <c r="HNG7" s="632"/>
      <c r="HNH7" s="631"/>
      <c r="HNI7" s="632"/>
      <c r="HNJ7" s="631"/>
      <c r="HNK7" s="632"/>
      <c r="HNL7" s="631"/>
      <c r="HNM7" s="632"/>
      <c r="HNN7" s="631"/>
      <c r="HNO7" s="632"/>
      <c r="HNP7" s="631"/>
      <c r="HNQ7" s="632"/>
      <c r="HNR7" s="631"/>
      <c r="HNS7" s="632"/>
      <c r="HNT7" s="631"/>
      <c r="HNU7" s="632"/>
      <c r="HNV7" s="631"/>
      <c r="HNW7" s="632"/>
      <c r="HNX7" s="631"/>
      <c r="HNY7" s="632"/>
      <c r="HNZ7" s="631"/>
      <c r="HOA7" s="632"/>
      <c r="HOB7" s="631"/>
      <c r="HOC7" s="632"/>
      <c r="HOD7" s="631"/>
      <c r="HOE7" s="632"/>
      <c r="HOF7" s="631"/>
      <c r="HOG7" s="632"/>
      <c r="HOH7" s="631"/>
      <c r="HOI7" s="632"/>
      <c r="HOJ7" s="631"/>
      <c r="HOK7" s="632"/>
      <c r="HOL7" s="631"/>
      <c r="HOM7" s="632"/>
      <c r="HON7" s="631"/>
      <c r="HOO7" s="632"/>
      <c r="HOP7" s="631"/>
      <c r="HOQ7" s="632"/>
      <c r="HOR7" s="631"/>
      <c r="HOS7" s="632"/>
      <c r="HOT7" s="631"/>
      <c r="HOU7" s="632"/>
      <c r="HOV7" s="631"/>
      <c r="HOW7" s="632"/>
      <c r="HOX7" s="631"/>
      <c r="HOY7" s="632"/>
      <c r="HOZ7" s="631"/>
      <c r="HPA7" s="632"/>
      <c r="HPB7" s="631"/>
      <c r="HPC7" s="632"/>
      <c r="HPD7" s="631"/>
      <c r="HPE7" s="632"/>
      <c r="HPF7" s="631"/>
      <c r="HPG7" s="632"/>
      <c r="HPH7" s="631"/>
      <c r="HPI7" s="632"/>
      <c r="HPJ7" s="631"/>
      <c r="HPK7" s="632"/>
      <c r="HPL7" s="631"/>
      <c r="HPM7" s="632"/>
      <c r="HPN7" s="631"/>
      <c r="HPO7" s="632"/>
      <c r="HPP7" s="631"/>
      <c r="HPQ7" s="632"/>
      <c r="HPR7" s="631"/>
      <c r="HPS7" s="632"/>
      <c r="HPT7" s="631"/>
      <c r="HPU7" s="632"/>
      <c r="HPV7" s="631"/>
      <c r="HPW7" s="632"/>
      <c r="HPX7" s="631"/>
      <c r="HPY7" s="632"/>
      <c r="HPZ7" s="631"/>
      <c r="HQA7" s="632"/>
      <c r="HQB7" s="631"/>
      <c r="HQC7" s="632"/>
      <c r="HQD7" s="631"/>
      <c r="HQE7" s="632"/>
      <c r="HQF7" s="631"/>
      <c r="HQG7" s="632"/>
      <c r="HQH7" s="631"/>
      <c r="HQI7" s="632"/>
      <c r="HQJ7" s="631"/>
      <c r="HQK7" s="632"/>
      <c r="HQL7" s="631"/>
      <c r="HQM7" s="632"/>
      <c r="HQN7" s="631"/>
      <c r="HQO7" s="632"/>
      <c r="HQP7" s="631"/>
      <c r="HQQ7" s="632"/>
      <c r="HQR7" s="631"/>
      <c r="HQS7" s="632"/>
      <c r="HQT7" s="631"/>
      <c r="HQU7" s="632"/>
      <c r="HQV7" s="631"/>
      <c r="HQW7" s="632"/>
      <c r="HQX7" s="631"/>
      <c r="HQY7" s="632"/>
      <c r="HQZ7" s="631"/>
      <c r="HRA7" s="632"/>
      <c r="HRB7" s="631"/>
      <c r="HRC7" s="632"/>
      <c r="HRD7" s="631"/>
      <c r="HRE7" s="632"/>
      <c r="HRF7" s="631"/>
      <c r="HRG7" s="632"/>
      <c r="HRH7" s="631"/>
      <c r="HRI7" s="632"/>
      <c r="HRJ7" s="631"/>
      <c r="HRK7" s="632"/>
      <c r="HRL7" s="631"/>
      <c r="HRM7" s="632"/>
      <c r="HRN7" s="631"/>
      <c r="HRO7" s="632"/>
      <c r="HRP7" s="631"/>
      <c r="HRQ7" s="632"/>
      <c r="HRR7" s="631"/>
      <c r="HRS7" s="632"/>
      <c r="HRT7" s="631"/>
      <c r="HRU7" s="632"/>
      <c r="HRV7" s="631"/>
      <c r="HRW7" s="632"/>
      <c r="HRX7" s="631"/>
      <c r="HRY7" s="632"/>
      <c r="HRZ7" s="631"/>
      <c r="HSA7" s="632"/>
      <c r="HSB7" s="631"/>
      <c r="HSC7" s="632"/>
      <c r="HSD7" s="631"/>
      <c r="HSE7" s="632"/>
      <c r="HSF7" s="631"/>
      <c r="HSG7" s="632"/>
      <c r="HSH7" s="631"/>
      <c r="HSI7" s="632"/>
      <c r="HSJ7" s="631"/>
      <c r="HSK7" s="632"/>
      <c r="HSL7" s="631"/>
      <c r="HSM7" s="632"/>
      <c r="HSN7" s="631"/>
      <c r="HSO7" s="632"/>
      <c r="HSP7" s="631"/>
      <c r="HSQ7" s="632"/>
      <c r="HSR7" s="631"/>
      <c r="HSS7" s="632"/>
      <c r="HST7" s="631"/>
      <c r="HSU7" s="632"/>
      <c r="HSV7" s="631"/>
      <c r="HSW7" s="632"/>
      <c r="HSX7" s="631"/>
      <c r="HSY7" s="632"/>
      <c r="HSZ7" s="631"/>
      <c r="HTA7" s="632"/>
      <c r="HTB7" s="631"/>
      <c r="HTC7" s="632"/>
      <c r="HTD7" s="631"/>
      <c r="HTE7" s="632"/>
      <c r="HTF7" s="631"/>
      <c r="HTG7" s="632"/>
      <c r="HTH7" s="631"/>
      <c r="HTI7" s="632"/>
      <c r="HTJ7" s="631"/>
      <c r="HTK7" s="632"/>
      <c r="HTL7" s="631"/>
      <c r="HTM7" s="632"/>
      <c r="HTN7" s="631"/>
      <c r="HTO7" s="632"/>
      <c r="HTP7" s="631"/>
      <c r="HTQ7" s="632"/>
      <c r="HTR7" s="631"/>
      <c r="HTS7" s="632"/>
      <c r="HTT7" s="631"/>
      <c r="HTU7" s="632"/>
      <c r="HTV7" s="631"/>
      <c r="HTW7" s="632"/>
      <c r="HTX7" s="631"/>
      <c r="HTY7" s="632"/>
      <c r="HTZ7" s="631"/>
      <c r="HUA7" s="632"/>
      <c r="HUB7" s="631"/>
      <c r="HUC7" s="632"/>
      <c r="HUD7" s="631"/>
      <c r="HUE7" s="632"/>
      <c r="HUF7" s="631"/>
      <c r="HUG7" s="632"/>
      <c r="HUH7" s="631"/>
      <c r="HUI7" s="632"/>
      <c r="HUJ7" s="631"/>
      <c r="HUK7" s="632"/>
      <c r="HUL7" s="631"/>
      <c r="HUM7" s="632"/>
      <c r="HUN7" s="631"/>
      <c r="HUO7" s="632"/>
      <c r="HUP7" s="631"/>
      <c r="HUQ7" s="632"/>
      <c r="HUR7" s="631"/>
      <c r="HUS7" s="632"/>
      <c r="HUT7" s="631"/>
      <c r="HUU7" s="632"/>
      <c r="HUV7" s="631"/>
      <c r="HUW7" s="632"/>
      <c r="HUX7" s="631"/>
      <c r="HUY7" s="632"/>
      <c r="HUZ7" s="631"/>
      <c r="HVA7" s="632"/>
      <c r="HVB7" s="631"/>
      <c r="HVC7" s="632"/>
      <c r="HVD7" s="631"/>
      <c r="HVE7" s="632"/>
      <c r="HVF7" s="631"/>
      <c r="HVG7" s="632"/>
      <c r="HVH7" s="631"/>
      <c r="HVI7" s="632"/>
      <c r="HVJ7" s="631"/>
      <c r="HVK7" s="632"/>
      <c r="HVL7" s="631"/>
      <c r="HVM7" s="632"/>
      <c r="HVN7" s="631"/>
      <c r="HVO7" s="632"/>
      <c r="HVP7" s="631"/>
      <c r="HVQ7" s="632"/>
      <c r="HVR7" s="631"/>
      <c r="HVS7" s="632"/>
      <c r="HVT7" s="631"/>
      <c r="HVU7" s="632"/>
      <c r="HVV7" s="631"/>
      <c r="HVW7" s="632"/>
      <c r="HVX7" s="631"/>
      <c r="HVY7" s="632"/>
      <c r="HVZ7" s="631"/>
      <c r="HWA7" s="632"/>
      <c r="HWB7" s="631"/>
      <c r="HWC7" s="632"/>
      <c r="HWD7" s="631"/>
      <c r="HWE7" s="632"/>
      <c r="HWF7" s="631"/>
      <c r="HWG7" s="632"/>
      <c r="HWH7" s="631"/>
      <c r="HWI7" s="632"/>
      <c r="HWJ7" s="631"/>
      <c r="HWK7" s="632"/>
      <c r="HWL7" s="631"/>
      <c r="HWM7" s="632"/>
      <c r="HWN7" s="631"/>
      <c r="HWO7" s="632"/>
      <c r="HWP7" s="631"/>
      <c r="HWQ7" s="632"/>
      <c r="HWR7" s="631"/>
      <c r="HWS7" s="632"/>
      <c r="HWT7" s="631"/>
      <c r="HWU7" s="632"/>
      <c r="HWV7" s="631"/>
      <c r="HWW7" s="632"/>
      <c r="HWX7" s="631"/>
      <c r="HWY7" s="632"/>
      <c r="HWZ7" s="631"/>
      <c r="HXA7" s="632"/>
      <c r="HXB7" s="631"/>
      <c r="HXC7" s="632"/>
      <c r="HXD7" s="631"/>
      <c r="HXE7" s="632"/>
      <c r="HXF7" s="631"/>
      <c r="HXG7" s="632"/>
      <c r="HXH7" s="631"/>
      <c r="HXI7" s="632"/>
      <c r="HXJ7" s="631"/>
      <c r="HXK7" s="632"/>
      <c r="HXL7" s="631"/>
      <c r="HXM7" s="632"/>
      <c r="HXN7" s="631"/>
      <c r="HXO7" s="632"/>
      <c r="HXP7" s="631"/>
      <c r="HXQ7" s="632"/>
      <c r="HXR7" s="631"/>
      <c r="HXS7" s="632"/>
      <c r="HXT7" s="631"/>
      <c r="HXU7" s="632"/>
      <c r="HXV7" s="631"/>
      <c r="HXW7" s="632"/>
      <c r="HXX7" s="631"/>
      <c r="HXY7" s="632"/>
      <c r="HXZ7" s="631"/>
      <c r="HYA7" s="632"/>
      <c r="HYB7" s="631"/>
      <c r="HYC7" s="632"/>
      <c r="HYD7" s="631"/>
      <c r="HYE7" s="632"/>
      <c r="HYF7" s="631"/>
      <c r="HYG7" s="632"/>
      <c r="HYH7" s="631"/>
      <c r="HYI7" s="632"/>
      <c r="HYJ7" s="631"/>
      <c r="HYK7" s="632"/>
      <c r="HYL7" s="631"/>
      <c r="HYM7" s="632"/>
      <c r="HYN7" s="631"/>
      <c r="HYO7" s="632"/>
      <c r="HYP7" s="631"/>
      <c r="HYQ7" s="632"/>
      <c r="HYR7" s="631"/>
      <c r="HYS7" s="632"/>
      <c r="HYT7" s="631"/>
      <c r="HYU7" s="632"/>
      <c r="HYV7" s="631"/>
      <c r="HYW7" s="632"/>
      <c r="HYX7" s="631"/>
      <c r="HYY7" s="632"/>
      <c r="HYZ7" s="631"/>
      <c r="HZA7" s="632"/>
      <c r="HZB7" s="631"/>
      <c r="HZC7" s="632"/>
      <c r="HZD7" s="631"/>
      <c r="HZE7" s="632"/>
      <c r="HZF7" s="631"/>
      <c r="HZG7" s="632"/>
      <c r="HZH7" s="631"/>
      <c r="HZI7" s="632"/>
      <c r="HZJ7" s="631"/>
      <c r="HZK7" s="632"/>
      <c r="HZL7" s="631"/>
      <c r="HZM7" s="632"/>
      <c r="HZN7" s="631"/>
      <c r="HZO7" s="632"/>
      <c r="HZP7" s="631"/>
      <c r="HZQ7" s="632"/>
      <c r="HZR7" s="631"/>
      <c r="HZS7" s="632"/>
      <c r="HZT7" s="631"/>
      <c r="HZU7" s="632"/>
      <c r="HZV7" s="631"/>
      <c r="HZW7" s="632"/>
      <c r="HZX7" s="631"/>
      <c r="HZY7" s="632"/>
      <c r="HZZ7" s="631"/>
      <c r="IAA7" s="632"/>
      <c r="IAB7" s="631"/>
      <c r="IAC7" s="632"/>
      <c r="IAD7" s="631"/>
      <c r="IAE7" s="632"/>
      <c r="IAF7" s="631"/>
      <c r="IAG7" s="632"/>
      <c r="IAH7" s="631"/>
      <c r="IAI7" s="632"/>
      <c r="IAJ7" s="631"/>
      <c r="IAK7" s="632"/>
      <c r="IAL7" s="631"/>
      <c r="IAM7" s="632"/>
      <c r="IAN7" s="631"/>
      <c r="IAO7" s="632"/>
      <c r="IAP7" s="631"/>
      <c r="IAQ7" s="632"/>
      <c r="IAR7" s="631"/>
      <c r="IAS7" s="632"/>
      <c r="IAT7" s="631"/>
      <c r="IAU7" s="632"/>
      <c r="IAV7" s="631"/>
      <c r="IAW7" s="632"/>
      <c r="IAX7" s="631"/>
      <c r="IAY7" s="632"/>
      <c r="IAZ7" s="631"/>
      <c r="IBA7" s="632"/>
      <c r="IBB7" s="631"/>
      <c r="IBC7" s="632"/>
      <c r="IBD7" s="631"/>
      <c r="IBE7" s="632"/>
      <c r="IBF7" s="631"/>
      <c r="IBG7" s="632"/>
      <c r="IBH7" s="631"/>
      <c r="IBI7" s="632"/>
      <c r="IBJ7" s="631"/>
      <c r="IBK7" s="632"/>
      <c r="IBL7" s="631"/>
      <c r="IBM7" s="632"/>
      <c r="IBN7" s="631"/>
      <c r="IBO7" s="632"/>
      <c r="IBP7" s="631"/>
      <c r="IBQ7" s="632"/>
      <c r="IBR7" s="631"/>
      <c r="IBS7" s="632"/>
      <c r="IBT7" s="631"/>
      <c r="IBU7" s="632"/>
      <c r="IBV7" s="631"/>
      <c r="IBW7" s="632"/>
      <c r="IBX7" s="631"/>
      <c r="IBY7" s="632"/>
      <c r="IBZ7" s="631"/>
      <c r="ICA7" s="632"/>
      <c r="ICB7" s="631"/>
      <c r="ICC7" s="632"/>
      <c r="ICD7" s="631"/>
      <c r="ICE7" s="632"/>
      <c r="ICF7" s="631"/>
      <c r="ICG7" s="632"/>
      <c r="ICH7" s="631"/>
      <c r="ICI7" s="632"/>
      <c r="ICJ7" s="631"/>
      <c r="ICK7" s="632"/>
      <c r="ICL7" s="631"/>
      <c r="ICM7" s="632"/>
      <c r="ICN7" s="631"/>
      <c r="ICO7" s="632"/>
      <c r="ICP7" s="631"/>
      <c r="ICQ7" s="632"/>
      <c r="ICR7" s="631"/>
      <c r="ICS7" s="632"/>
      <c r="ICT7" s="631"/>
      <c r="ICU7" s="632"/>
      <c r="ICV7" s="631"/>
      <c r="ICW7" s="632"/>
      <c r="ICX7" s="631"/>
      <c r="ICY7" s="632"/>
      <c r="ICZ7" s="631"/>
      <c r="IDA7" s="632"/>
      <c r="IDB7" s="631"/>
      <c r="IDC7" s="632"/>
      <c r="IDD7" s="631"/>
      <c r="IDE7" s="632"/>
      <c r="IDF7" s="631"/>
      <c r="IDG7" s="632"/>
      <c r="IDH7" s="631"/>
      <c r="IDI7" s="632"/>
      <c r="IDJ7" s="631"/>
      <c r="IDK7" s="632"/>
      <c r="IDL7" s="631"/>
      <c r="IDM7" s="632"/>
      <c r="IDN7" s="631"/>
      <c r="IDO7" s="632"/>
      <c r="IDP7" s="631"/>
      <c r="IDQ7" s="632"/>
      <c r="IDR7" s="631"/>
      <c r="IDS7" s="632"/>
      <c r="IDT7" s="631"/>
      <c r="IDU7" s="632"/>
      <c r="IDV7" s="631"/>
      <c r="IDW7" s="632"/>
      <c r="IDX7" s="631"/>
      <c r="IDY7" s="632"/>
      <c r="IDZ7" s="631"/>
      <c r="IEA7" s="632"/>
      <c r="IEB7" s="631"/>
      <c r="IEC7" s="632"/>
      <c r="IED7" s="631"/>
      <c r="IEE7" s="632"/>
      <c r="IEF7" s="631"/>
      <c r="IEG7" s="632"/>
      <c r="IEH7" s="631"/>
      <c r="IEI7" s="632"/>
      <c r="IEJ7" s="631"/>
      <c r="IEK7" s="632"/>
      <c r="IEL7" s="631"/>
      <c r="IEM7" s="632"/>
      <c r="IEN7" s="631"/>
      <c r="IEO7" s="632"/>
      <c r="IEP7" s="631"/>
      <c r="IEQ7" s="632"/>
      <c r="IER7" s="631"/>
      <c r="IES7" s="632"/>
      <c r="IET7" s="631"/>
      <c r="IEU7" s="632"/>
      <c r="IEV7" s="631"/>
      <c r="IEW7" s="632"/>
      <c r="IEX7" s="631"/>
      <c r="IEY7" s="632"/>
      <c r="IEZ7" s="631"/>
      <c r="IFA7" s="632"/>
      <c r="IFB7" s="631"/>
      <c r="IFC7" s="632"/>
      <c r="IFD7" s="631"/>
      <c r="IFE7" s="632"/>
      <c r="IFF7" s="631"/>
      <c r="IFG7" s="632"/>
      <c r="IFH7" s="631"/>
      <c r="IFI7" s="632"/>
      <c r="IFJ7" s="631"/>
      <c r="IFK7" s="632"/>
      <c r="IFL7" s="631"/>
      <c r="IFM7" s="632"/>
      <c r="IFN7" s="631"/>
      <c r="IFO7" s="632"/>
      <c r="IFP7" s="631"/>
      <c r="IFQ7" s="632"/>
      <c r="IFR7" s="631"/>
      <c r="IFS7" s="632"/>
      <c r="IFT7" s="631"/>
      <c r="IFU7" s="632"/>
      <c r="IFV7" s="631"/>
      <c r="IFW7" s="632"/>
      <c r="IFX7" s="631"/>
      <c r="IFY7" s="632"/>
      <c r="IFZ7" s="631"/>
      <c r="IGA7" s="632"/>
      <c r="IGB7" s="631"/>
      <c r="IGC7" s="632"/>
      <c r="IGD7" s="631"/>
      <c r="IGE7" s="632"/>
      <c r="IGF7" s="631"/>
      <c r="IGG7" s="632"/>
      <c r="IGH7" s="631"/>
      <c r="IGI7" s="632"/>
      <c r="IGJ7" s="631"/>
      <c r="IGK7" s="632"/>
      <c r="IGL7" s="631"/>
      <c r="IGM7" s="632"/>
      <c r="IGN7" s="631"/>
      <c r="IGO7" s="632"/>
      <c r="IGP7" s="631"/>
      <c r="IGQ7" s="632"/>
      <c r="IGR7" s="631"/>
      <c r="IGS7" s="632"/>
      <c r="IGT7" s="631"/>
      <c r="IGU7" s="632"/>
      <c r="IGV7" s="631"/>
      <c r="IGW7" s="632"/>
      <c r="IGX7" s="631"/>
      <c r="IGY7" s="632"/>
      <c r="IGZ7" s="631"/>
      <c r="IHA7" s="632"/>
      <c r="IHB7" s="631"/>
      <c r="IHC7" s="632"/>
      <c r="IHD7" s="631"/>
      <c r="IHE7" s="632"/>
      <c r="IHF7" s="631"/>
      <c r="IHG7" s="632"/>
      <c r="IHH7" s="631"/>
      <c r="IHI7" s="632"/>
      <c r="IHJ7" s="631"/>
      <c r="IHK7" s="632"/>
      <c r="IHL7" s="631"/>
      <c r="IHM7" s="632"/>
      <c r="IHN7" s="631"/>
      <c r="IHO7" s="632"/>
      <c r="IHP7" s="631"/>
      <c r="IHQ7" s="632"/>
      <c r="IHR7" s="631"/>
      <c r="IHS7" s="632"/>
      <c r="IHT7" s="631"/>
      <c r="IHU7" s="632"/>
      <c r="IHV7" s="631"/>
      <c r="IHW7" s="632"/>
      <c r="IHX7" s="631"/>
      <c r="IHY7" s="632"/>
      <c r="IHZ7" s="631"/>
      <c r="IIA7" s="632"/>
      <c r="IIB7" s="631"/>
      <c r="IIC7" s="632"/>
      <c r="IID7" s="631"/>
      <c r="IIE7" s="632"/>
      <c r="IIF7" s="631"/>
      <c r="IIG7" s="632"/>
      <c r="IIH7" s="631"/>
      <c r="III7" s="632"/>
      <c r="IIJ7" s="631"/>
      <c r="IIK7" s="632"/>
      <c r="IIL7" s="631"/>
      <c r="IIM7" s="632"/>
      <c r="IIN7" s="631"/>
      <c r="IIO7" s="632"/>
      <c r="IIP7" s="631"/>
      <c r="IIQ7" s="632"/>
      <c r="IIR7" s="631"/>
      <c r="IIS7" s="632"/>
      <c r="IIT7" s="631"/>
      <c r="IIU7" s="632"/>
      <c r="IIV7" s="631"/>
      <c r="IIW7" s="632"/>
      <c r="IIX7" s="631"/>
      <c r="IIY7" s="632"/>
      <c r="IIZ7" s="631"/>
      <c r="IJA7" s="632"/>
      <c r="IJB7" s="631"/>
      <c r="IJC7" s="632"/>
      <c r="IJD7" s="631"/>
      <c r="IJE7" s="632"/>
      <c r="IJF7" s="631"/>
      <c r="IJG7" s="632"/>
      <c r="IJH7" s="631"/>
      <c r="IJI7" s="632"/>
      <c r="IJJ7" s="631"/>
      <c r="IJK7" s="632"/>
      <c r="IJL7" s="631"/>
      <c r="IJM7" s="632"/>
      <c r="IJN7" s="631"/>
      <c r="IJO7" s="632"/>
      <c r="IJP7" s="631"/>
      <c r="IJQ7" s="632"/>
      <c r="IJR7" s="631"/>
      <c r="IJS7" s="632"/>
      <c r="IJT7" s="631"/>
      <c r="IJU7" s="632"/>
      <c r="IJV7" s="631"/>
      <c r="IJW7" s="632"/>
      <c r="IJX7" s="631"/>
      <c r="IJY7" s="632"/>
      <c r="IJZ7" s="631"/>
      <c r="IKA7" s="632"/>
      <c r="IKB7" s="631"/>
      <c r="IKC7" s="632"/>
      <c r="IKD7" s="631"/>
      <c r="IKE7" s="632"/>
      <c r="IKF7" s="631"/>
      <c r="IKG7" s="632"/>
      <c r="IKH7" s="631"/>
      <c r="IKI7" s="632"/>
      <c r="IKJ7" s="631"/>
      <c r="IKK7" s="632"/>
      <c r="IKL7" s="631"/>
      <c r="IKM7" s="632"/>
      <c r="IKN7" s="631"/>
      <c r="IKO7" s="632"/>
      <c r="IKP7" s="631"/>
      <c r="IKQ7" s="632"/>
      <c r="IKR7" s="631"/>
      <c r="IKS7" s="632"/>
      <c r="IKT7" s="631"/>
      <c r="IKU7" s="632"/>
      <c r="IKV7" s="631"/>
      <c r="IKW7" s="632"/>
      <c r="IKX7" s="631"/>
      <c r="IKY7" s="632"/>
      <c r="IKZ7" s="631"/>
      <c r="ILA7" s="632"/>
      <c r="ILB7" s="631"/>
      <c r="ILC7" s="632"/>
      <c r="ILD7" s="631"/>
      <c r="ILE7" s="632"/>
      <c r="ILF7" s="631"/>
      <c r="ILG7" s="632"/>
      <c r="ILH7" s="631"/>
      <c r="ILI7" s="632"/>
      <c r="ILJ7" s="631"/>
      <c r="ILK7" s="632"/>
      <c r="ILL7" s="631"/>
      <c r="ILM7" s="632"/>
      <c r="ILN7" s="631"/>
      <c r="ILO7" s="632"/>
      <c r="ILP7" s="631"/>
      <c r="ILQ7" s="632"/>
      <c r="ILR7" s="631"/>
      <c r="ILS7" s="632"/>
      <c r="ILT7" s="631"/>
      <c r="ILU7" s="632"/>
      <c r="ILV7" s="631"/>
      <c r="ILW7" s="632"/>
      <c r="ILX7" s="631"/>
      <c r="ILY7" s="632"/>
      <c r="ILZ7" s="631"/>
      <c r="IMA7" s="632"/>
      <c r="IMB7" s="631"/>
      <c r="IMC7" s="632"/>
      <c r="IMD7" s="631"/>
      <c r="IME7" s="632"/>
      <c r="IMF7" s="631"/>
      <c r="IMG7" s="632"/>
      <c r="IMH7" s="631"/>
      <c r="IMI7" s="632"/>
      <c r="IMJ7" s="631"/>
      <c r="IMK7" s="632"/>
      <c r="IML7" s="631"/>
      <c r="IMM7" s="632"/>
      <c r="IMN7" s="631"/>
      <c r="IMO7" s="632"/>
      <c r="IMP7" s="631"/>
      <c r="IMQ7" s="632"/>
      <c r="IMR7" s="631"/>
      <c r="IMS7" s="632"/>
      <c r="IMT7" s="631"/>
      <c r="IMU7" s="632"/>
      <c r="IMV7" s="631"/>
      <c r="IMW7" s="632"/>
      <c r="IMX7" s="631"/>
      <c r="IMY7" s="632"/>
      <c r="IMZ7" s="631"/>
      <c r="INA7" s="632"/>
      <c r="INB7" s="631"/>
      <c r="INC7" s="632"/>
      <c r="IND7" s="631"/>
      <c r="INE7" s="632"/>
      <c r="INF7" s="631"/>
      <c r="ING7" s="632"/>
      <c r="INH7" s="631"/>
      <c r="INI7" s="632"/>
      <c r="INJ7" s="631"/>
      <c r="INK7" s="632"/>
      <c r="INL7" s="631"/>
      <c r="INM7" s="632"/>
      <c r="INN7" s="631"/>
      <c r="INO7" s="632"/>
      <c r="INP7" s="631"/>
      <c r="INQ7" s="632"/>
      <c r="INR7" s="631"/>
      <c r="INS7" s="632"/>
      <c r="INT7" s="631"/>
      <c r="INU7" s="632"/>
      <c r="INV7" s="631"/>
      <c r="INW7" s="632"/>
      <c r="INX7" s="631"/>
      <c r="INY7" s="632"/>
      <c r="INZ7" s="631"/>
      <c r="IOA7" s="632"/>
      <c r="IOB7" s="631"/>
      <c r="IOC7" s="632"/>
      <c r="IOD7" s="631"/>
      <c r="IOE7" s="632"/>
      <c r="IOF7" s="631"/>
      <c r="IOG7" s="632"/>
      <c r="IOH7" s="631"/>
      <c r="IOI7" s="632"/>
      <c r="IOJ7" s="631"/>
      <c r="IOK7" s="632"/>
      <c r="IOL7" s="631"/>
      <c r="IOM7" s="632"/>
      <c r="ION7" s="631"/>
      <c r="IOO7" s="632"/>
      <c r="IOP7" s="631"/>
      <c r="IOQ7" s="632"/>
      <c r="IOR7" s="631"/>
      <c r="IOS7" s="632"/>
      <c r="IOT7" s="631"/>
      <c r="IOU7" s="632"/>
      <c r="IOV7" s="631"/>
      <c r="IOW7" s="632"/>
      <c r="IOX7" s="631"/>
      <c r="IOY7" s="632"/>
      <c r="IOZ7" s="631"/>
      <c r="IPA7" s="632"/>
      <c r="IPB7" s="631"/>
      <c r="IPC7" s="632"/>
      <c r="IPD7" s="631"/>
      <c r="IPE7" s="632"/>
      <c r="IPF7" s="631"/>
      <c r="IPG7" s="632"/>
      <c r="IPH7" s="631"/>
      <c r="IPI7" s="632"/>
      <c r="IPJ7" s="631"/>
      <c r="IPK7" s="632"/>
      <c r="IPL7" s="631"/>
      <c r="IPM7" s="632"/>
      <c r="IPN7" s="631"/>
      <c r="IPO7" s="632"/>
      <c r="IPP7" s="631"/>
      <c r="IPQ7" s="632"/>
      <c r="IPR7" s="631"/>
      <c r="IPS7" s="632"/>
      <c r="IPT7" s="631"/>
      <c r="IPU7" s="632"/>
      <c r="IPV7" s="631"/>
      <c r="IPW7" s="632"/>
      <c r="IPX7" s="631"/>
      <c r="IPY7" s="632"/>
      <c r="IPZ7" s="631"/>
      <c r="IQA7" s="632"/>
      <c r="IQB7" s="631"/>
      <c r="IQC7" s="632"/>
      <c r="IQD7" s="631"/>
      <c r="IQE7" s="632"/>
      <c r="IQF7" s="631"/>
      <c r="IQG7" s="632"/>
      <c r="IQH7" s="631"/>
      <c r="IQI7" s="632"/>
      <c r="IQJ7" s="631"/>
      <c r="IQK7" s="632"/>
      <c r="IQL7" s="631"/>
      <c r="IQM7" s="632"/>
      <c r="IQN7" s="631"/>
      <c r="IQO7" s="632"/>
      <c r="IQP7" s="631"/>
      <c r="IQQ7" s="632"/>
      <c r="IQR7" s="631"/>
      <c r="IQS7" s="632"/>
      <c r="IQT7" s="631"/>
      <c r="IQU7" s="632"/>
      <c r="IQV7" s="631"/>
      <c r="IQW7" s="632"/>
      <c r="IQX7" s="631"/>
      <c r="IQY7" s="632"/>
      <c r="IQZ7" s="631"/>
      <c r="IRA7" s="632"/>
      <c r="IRB7" s="631"/>
      <c r="IRC7" s="632"/>
      <c r="IRD7" s="631"/>
      <c r="IRE7" s="632"/>
      <c r="IRF7" s="631"/>
      <c r="IRG7" s="632"/>
      <c r="IRH7" s="631"/>
      <c r="IRI7" s="632"/>
      <c r="IRJ7" s="631"/>
      <c r="IRK7" s="632"/>
      <c r="IRL7" s="631"/>
      <c r="IRM7" s="632"/>
      <c r="IRN7" s="631"/>
      <c r="IRO7" s="632"/>
      <c r="IRP7" s="631"/>
      <c r="IRQ7" s="632"/>
      <c r="IRR7" s="631"/>
      <c r="IRS7" s="632"/>
      <c r="IRT7" s="631"/>
      <c r="IRU7" s="632"/>
      <c r="IRV7" s="631"/>
      <c r="IRW7" s="632"/>
      <c r="IRX7" s="631"/>
      <c r="IRY7" s="632"/>
      <c r="IRZ7" s="631"/>
      <c r="ISA7" s="632"/>
      <c r="ISB7" s="631"/>
      <c r="ISC7" s="632"/>
      <c r="ISD7" s="631"/>
      <c r="ISE7" s="632"/>
      <c r="ISF7" s="631"/>
      <c r="ISG7" s="632"/>
      <c r="ISH7" s="631"/>
      <c r="ISI7" s="632"/>
      <c r="ISJ7" s="631"/>
      <c r="ISK7" s="632"/>
      <c r="ISL7" s="631"/>
      <c r="ISM7" s="632"/>
      <c r="ISN7" s="631"/>
      <c r="ISO7" s="632"/>
      <c r="ISP7" s="631"/>
      <c r="ISQ7" s="632"/>
      <c r="ISR7" s="631"/>
      <c r="ISS7" s="632"/>
      <c r="IST7" s="631"/>
      <c r="ISU7" s="632"/>
      <c r="ISV7" s="631"/>
      <c r="ISW7" s="632"/>
      <c r="ISX7" s="631"/>
      <c r="ISY7" s="632"/>
      <c r="ISZ7" s="631"/>
      <c r="ITA7" s="632"/>
      <c r="ITB7" s="631"/>
      <c r="ITC7" s="632"/>
      <c r="ITD7" s="631"/>
      <c r="ITE7" s="632"/>
      <c r="ITF7" s="631"/>
      <c r="ITG7" s="632"/>
      <c r="ITH7" s="631"/>
      <c r="ITI7" s="632"/>
      <c r="ITJ7" s="631"/>
      <c r="ITK7" s="632"/>
      <c r="ITL7" s="631"/>
      <c r="ITM7" s="632"/>
      <c r="ITN7" s="631"/>
      <c r="ITO7" s="632"/>
      <c r="ITP7" s="631"/>
      <c r="ITQ7" s="632"/>
      <c r="ITR7" s="631"/>
      <c r="ITS7" s="632"/>
      <c r="ITT7" s="631"/>
      <c r="ITU7" s="632"/>
      <c r="ITV7" s="631"/>
      <c r="ITW7" s="632"/>
      <c r="ITX7" s="631"/>
      <c r="ITY7" s="632"/>
      <c r="ITZ7" s="631"/>
      <c r="IUA7" s="632"/>
      <c r="IUB7" s="631"/>
      <c r="IUC7" s="632"/>
      <c r="IUD7" s="631"/>
      <c r="IUE7" s="632"/>
      <c r="IUF7" s="631"/>
      <c r="IUG7" s="632"/>
      <c r="IUH7" s="631"/>
      <c r="IUI7" s="632"/>
      <c r="IUJ7" s="631"/>
      <c r="IUK7" s="632"/>
      <c r="IUL7" s="631"/>
      <c r="IUM7" s="632"/>
      <c r="IUN7" s="631"/>
      <c r="IUO7" s="632"/>
      <c r="IUP7" s="631"/>
      <c r="IUQ7" s="632"/>
      <c r="IUR7" s="631"/>
      <c r="IUS7" s="632"/>
      <c r="IUT7" s="631"/>
      <c r="IUU7" s="632"/>
      <c r="IUV7" s="631"/>
      <c r="IUW7" s="632"/>
      <c r="IUX7" s="631"/>
      <c r="IUY7" s="632"/>
      <c r="IUZ7" s="631"/>
      <c r="IVA7" s="632"/>
      <c r="IVB7" s="631"/>
      <c r="IVC7" s="632"/>
      <c r="IVD7" s="631"/>
      <c r="IVE7" s="632"/>
      <c r="IVF7" s="631"/>
      <c r="IVG7" s="632"/>
      <c r="IVH7" s="631"/>
      <c r="IVI7" s="632"/>
      <c r="IVJ7" s="631"/>
      <c r="IVK7" s="632"/>
      <c r="IVL7" s="631"/>
      <c r="IVM7" s="632"/>
      <c r="IVN7" s="631"/>
      <c r="IVO7" s="632"/>
      <c r="IVP7" s="631"/>
      <c r="IVQ7" s="632"/>
      <c r="IVR7" s="631"/>
      <c r="IVS7" s="632"/>
      <c r="IVT7" s="631"/>
      <c r="IVU7" s="632"/>
      <c r="IVV7" s="631"/>
      <c r="IVW7" s="632"/>
      <c r="IVX7" s="631"/>
      <c r="IVY7" s="632"/>
      <c r="IVZ7" s="631"/>
      <c r="IWA7" s="632"/>
      <c r="IWB7" s="631"/>
      <c r="IWC7" s="632"/>
      <c r="IWD7" s="631"/>
      <c r="IWE7" s="632"/>
      <c r="IWF7" s="631"/>
      <c r="IWG7" s="632"/>
      <c r="IWH7" s="631"/>
      <c r="IWI7" s="632"/>
      <c r="IWJ7" s="631"/>
      <c r="IWK7" s="632"/>
      <c r="IWL7" s="631"/>
      <c r="IWM7" s="632"/>
      <c r="IWN7" s="631"/>
      <c r="IWO7" s="632"/>
      <c r="IWP7" s="631"/>
      <c r="IWQ7" s="632"/>
      <c r="IWR7" s="631"/>
      <c r="IWS7" s="632"/>
      <c r="IWT7" s="631"/>
      <c r="IWU7" s="632"/>
      <c r="IWV7" s="631"/>
      <c r="IWW7" s="632"/>
      <c r="IWX7" s="631"/>
      <c r="IWY7" s="632"/>
      <c r="IWZ7" s="631"/>
      <c r="IXA7" s="632"/>
      <c r="IXB7" s="631"/>
      <c r="IXC7" s="632"/>
      <c r="IXD7" s="631"/>
      <c r="IXE7" s="632"/>
      <c r="IXF7" s="631"/>
      <c r="IXG7" s="632"/>
      <c r="IXH7" s="631"/>
      <c r="IXI7" s="632"/>
      <c r="IXJ7" s="631"/>
      <c r="IXK7" s="632"/>
      <c r="IXL7" s="631"/>
      <c r="IXM7" s="632"/>
      <c r="IXN7" s="631"/>
      <c r="IXO7" s="632"/>
      <c r="IXP7" s="631"/>
      <c r="IXQ7" s="632"/>
      <c r="IXR7" s="631"/>
      <c r="IXS7" s="632"/>
      <c r="IXT7" s="631"/>
      <c r="IXU7" s="632"/>
      <c r="IXV7" s="631"/>
      <c r="IXW7" s="632"/>
      <c r="IXX7" s="631"/>
      <c r="IXY7" s="632"/>
      <c r="IXZ7" s="631"/>
      <c r="IYA7" s="632"/>
      <c r="IYB7" s="631"/>
      <c r="IYC7" s="632"/>
      <c r="IYD7" s="631"/>
      <c r="IYE7" s="632"/>
      <c r="IYF7" s="631"/>
      <c r="IYG7" s="632"/>
      <c r="IYH7" s="631"/>
      <c r="IYI7" s="632"/>
      <c r="IYJ7" s="631"/>
      <c r="IYK7" s="632"/>
      <c r="IYL7" s="631"/>
      <c r="IYM7" s="632"/>
      <c r="IYN7" s="631"/>
      <c r="IYO7" s="632"/>
      <c r="IYP7" s="631"/>
      <c r="IYQ7" s="632"/>
      <c r="IYR7" s="631"/>
      <c r="IYS7" s="632"/>
      <c r="IYT7" s="631"/>
      <c r="IYU7" s="632"/>
      <c r="IYV7" s="631"/>
      <c r="IYW7" s="632"/>
      <c r="IYX7" s="631"/>
      <c r="IYY7" s="632"/>
      <c r="IYZ7" s="631"/>
      <c r="IZA7" s="632"/>
      <c r="IZB7" s="631"/>
      <c r="IZC7" s="632"/>
      <c r="IZD7" s="631"/>
      <c r="IZE7" s="632"/>
      <c r="IZF7" s="631"/>
      <c r="IZG7" s="632"/>
      <c r="IZH7" s="631"/>
      <c r="IZI7" s="632"/>
      <c r="IZJ7" s="631"/>
      <c r="IZK7" s="632"/>
      <c r="IZL7" s="631"/>
      <c r="IZM7" s="632"/>
      <c r="IZN7" s="631"/>
      <c r="IZO7" s="632"/>
      <c r="IZP7" s="631"/>
      <c r="IZQ7" s="632"/>
      <c r="IZR7" s="631"/>
      <c r="IZS7" s="632"/>
      <c r="IZT7" s="631"/>
      <c r="IZU7" s="632"/>
      <c r="IZV7" s="631"/>
      <c r="IZW7" s="632"/>
      <c r="IZX7" s="631"/>
      <c r="IZY7" s="632"/>
      <c r="IZZ7" s="631"/>
      <c r="JAA7" s="632"/>
      <c r="JAB7" s="631"/>
      <c r="JAC7" s="632"/>
      <c r="JAD7" s="631"/>
      <c r="JAE7" s="632"/>
      <c r="JAF7" s="631"/>
      <c r="JAG7" s="632"/>
      <c r="JAH7" s="631"/>
      <c r="JAI7" s="632"/>
      <c r="JAJ7" s="631"/>
      <c r="JAK7" s="632"/>
      <c r="JAL7" s="631"/>
      <c r="JAM7" s="632"/>
      <c r="JAN7" s="631"/>
      <c r="JAO7" s="632"/>
      <c r="JAP7" s="631"/>
      <c r="JAQ7" s="632"/>
      <c r="JAR7" s="631"/>
      <c r="JAS7" s="632"/>
      <c r="JAT7" s="631"/>
      <c r="JAU7" s="632"/>
      <c r="JAV7" s="631"/>
      <c r="JAW7" s="632"/>
      <c r="JAX7" s="631"/>
      <c r="JAY7" s="632"/>
      <c r="JAZ7" s="631"/>
      <c r="JBA7" s="632"/>
      <c r="JBB7" s="631"/>
      <c r="JBC7" s="632"/>
      <c r="JBD7" s="631"/>
      <c r="JBE7" s="632"/>
      <c r="JBF7" s="631"/>
      <c r="JBG7" s="632"/>
      <c r="JBH7" s="631"/>
      <c r="JBI7" s="632"/>
      <c r="JBJ7" s="631"/>
      <c r="JBK7" s="632"/>
      <c r="JBL7" s="631"/>
      <c r="JBM7" s="632"/>
      <c r="JBN7" s="631"/>
      <c r="JBO7" s="632"/>
      <c r="JBP7" s="631"/>
      <c r="JBQ7" s="632"/>
      <c r="JBR7" s="631"/>
      <c r="JBS7" s="632"/>
      <c r="JBT7" s="631"/>
      <c r="JBU7" s="632"/>
      <c r="JBV7" s="631"/>
      <c r="JBW7" s="632"/>
      <c r="JBX7" s="631"/>
      <c r="JBY7" s="632"/>
      <c r="JBZ7" s="631"/>
      <c r="JCA7" s="632"/>
      <c r="JCB7" s="631"/>
      <c r="JCC7" s="632"/>
      <c r="JCD7" s="631"/>
      <c r="JCE7" s="632"/>
      <c r="JCF7" s="631"/>
      <c r="JCG7" s="632"/>
      <c r="JCH7" s="631"/>
      <c r="JCI7" s="632"/>
      <c r="JCJ7" s="631"/>
      <c r="JCK7" s="632"/>
      <c r="JCL7" s="631"/>
      <c r="JCM7" s="632"/>
      <c r="JCN7" s="631"/>
      <c r="JCO7" s="632"/>
      <c r="JCP7" s="631"/>
      <c r="JCQ7" s="632"/>
      <c r="JCR7" s="631"/>
      <c r="JCS7" s="632"/>
      <c r="JCT7" s="631"/>
      <c r="JCU7" s="632"/>
      <c r="JCV7" s="631"/>
      <c r="JCW7" s="632"/>
      <c r="JCX7" s="631"/>
      <c r="JCY7" s="632"/>
      <c r="JCZ7" s="631"/>
      <c r="JDA7" s="632"/>
      <c r="JDB7" s="631"/>
      <c r="JDC7" s="632"/>
      <c r="JDD7" s="631"/>
      <c r="JDE7" s="632"/>
      <c r="JDF7" s="631"/>
      <c r="JDG7" s="632"/>
      <c r="JDH7" s="631"/>
      <c r="JDI7" s="632"/>
      <c r="JDJ7" s="631"/>
      <c r="JDK7" s="632"/>
      <c r="JDL7" s="631"/>
      <c r="JDM7" s="632"/>
      <c r="JDN7" s="631"/>
      <c r="JDO7" s="632"/>
      <c r="JDP7" s="631"/>
      <c r="JDQ7" s="632"/>
      <c r="JDR7" s="631"/>
      <c r="JDS7" s="632"/>
      <c r="JDT7" s="631"/>
      <c r="JDU7" s="632"/>
      <c r="JDV7" s="631"/>
      <c r="JDW7" s="632"/>
      <c r="JDX7" s="631"/>
      <c r="JDY7" s="632"/>
      <c r="JDZ7" s="631"/>
      <c r="JEA7" s="632"/>
      <c r="JEB7" s="631"/>
      <c r="JEC7" s="632"/>
      <c r="JED7" s="631"/>
      <c r="JEE7" s="632"/>
      <c r="JEF7" s="631"/>
      <c r="JEG7" s="632"/>
      <c r="JEH7" s="631"/>
      <c r="JEI7" s="632"/>
      <c r="JEJ7" s="631"/>
      <c r="JEK7" s="632"/>
      <c r="JEL7" s="631"/>
      <c r="JEM7" s="632"/>
      <c r="JEN7" s="631"/>
      <c r="JEO7" s="632"/>
      <c r="JEP7" s="631"/>
      <c r="JEQ7" s="632"/>
      <c r="JER7" s="631"/>
      <c r="JES7" s="632"/>
      <c r="JET7" s="631"/>
      <c r="JEU7" s="632"/>
      <c r="JEV7" s="631"/>
      <c r="JEW7" s="632"/>
      <c r="JEX7" s="631"/>
      <c r="JEY7" s="632"/>
      <c r="JEZ7" s="631"/>
      <c r="JFA7" s="632"/>
      <c r="JFB7" s="631"/>
      <c r="JFC7" s="632"/>
      <c r="JFD7" s="631"/>
      <c r="JFE7" s="632"/>
      <c r="JFF7" s="631"/>
      <c r="JFG7" s="632"/>
      <c r="JFH7" s="631"/>
      <c r="JFI7" s="632"/>
      <c r="JFJ7" s="631"/>
      <c r="JFK7" s="632"/>
      <c r="JFL7" s="631"/>
      <c r="JFM7" s="632"/>
      <c r="JFN7" s="631"/>
      <c r="JFO7" s="632"/>
      <c r="JFP7" s="631"/>
      <c r="JFQ7" s="632"/>
      <c r="JFR7" s="631"/>
      <c r="JFS7" s="632"/>
      <c r="JFT7" s="631"/>
      <c r="JFU7" s="632"/>
      <c r="JFV7" s="631"/>
      <c r="JFW7" s="632"/>
      <c r="JFX7" s="631"/>
      <c r="JFY7" s="632"/>
      <c r="JFZ7" s="631"/>
      <c r="JGA7" s="632"/>
      <c r="JGB7" s="631"/>
      <c r="JGC7" s="632"/>
      <c r="JGD7" s="631"/>
      <c r="JGE7" s="632"/>
      <c r="JGF7" s="631"/>
      <c r="JGG7" s="632"/>
      <c r="JGH7" s="631"/>
      <c r="JGI7" s="632"/>
      <c r="JGJ7" s="631"/>
      <c r="JGK7" s="632"/>
      <c r="JGL7" s="631"/>
      <c r="JGM7" s="632"/>
      <c r="JGN7" s="631"/>
      <c r="JGO7" s="632"/>
      <c r="JGP7" s="631"/>
      <c r="JGQ7" s="632"/>
      <c r="JGR7" s="631"/>
      <c r="JGS7" s="632"/>
      <c r="JGT7" s="631"/>
      <c r="JGU7" s="632"/>
      <c r="JGV7" s="631"/>
      <c r="JGW7" s="632"/>
      <c r="JGX7" s="631"/>
      <c r="JGY7" s="632"/>
      <c r="JGZ7" s="631"/>
      <c r="JHA7" s="632"/>
      <c r="JHB7" s="631"/>
      <c r="JHC7" s="632"/>
      <c r="JHD7" s="631"/>
      <c r="JHE7" s="632"/>
      <c r="JHF7" s="631"/>
      <c r="JHG7" s="632"/>
      <c r="JHH7" s="631"/>
      <c r="JHI7" s="632"/>
      <c r="JHJ7" s="631"/>
      <c r="JHK7" s="632"/>
      <c r="JHL7" s="631"/>
      <c r="JHM7" s="632"/>
      <c r="JHN7" s="631"/>
      <c r="JHO7" s="632"/>
      <c r="JHP7" s="631"/>
      <c r="JHQ7" s="632"/>
      <c r="JHR7" s="631"/>
      <c r="JHS7" s="632"/>
      <c r="JHT7" s="631"/>
      <c r="JHU7" s="632"/>
      <c r="JHV7" s="631"/>
      <c r="JHW7" s="632"/>
      <c r="JHX7" s="631"/>
      <c r="JHY7" s="632"/>
      <c r="JHZ7" s="631"/>
      <c r="JIA7" s="632"/>
      <c r="JIB7" s="631"/>
      <c r="JIC7" s="632"/>
      <c r="JID7" s="631"/>
      <c r="JIE7" s="632"/>
      <c r="JIF7" s="631"/>
      <c r="JIG7" s="632"/>
      <c r="JIH7" s="631"/>
      <c r="JII7" s="632"/>
      <c r="JIJ7" s="631"/>
      <c r="JIK7" s="632"/>
      <c r="JIL7" s="631"/>
      <c r="JIM7" s="632"/>
      <c r="JIN7" s="631"/>
      <c r="JIO7" s="632"/>
      <c r="JIP7" s="631"/>
      <c r="JIQ7" s="632"/>
      <c r="JIR7" s="631"/>
      <c r="JIS7" s="632"/>
      <c r="JIT7" s="631"/>
      <c r="JIU7" s="632"/>
      <c r="JIV7" s="631"/>
      <c r="JIW7" s="632"/>
      <c r="JIX7" s="631"/>
      <c r="JIY7" s="632"/>
      <c r="JIZ7" s="631"/>
      <c r="JJA7" s="632"/>
      <c r="JJB7" s="631"/>
      <c r="JJC7" s="632"/>
      <c r="JJD7" s="631"/>
      <c r="JJE7" s="632"/>
      <c r="JJF7" s="631"/>
      <c r="JJG7" s="632"/>
      <c r="JJH7" s="631"/>
      <c r="JJI7" s="632"/>
      <c r="JJJ7" s="631"/>
      <c r="JJK7" s="632"/>
      <c r="JJL7" s="631"/>
      <c r="JJM7" s="632"/>
      <c r="JJN7" s="631"/>
      <c r="JJO7" s="632"/>
      <c r="JJP7" s="631"/>
      <c r="JJQ7" s="632"/>
      <c r="JJR7" s="631"/>
      <c r="JJS7" s="632"/>
      <c r="JJT7" s="631"/>
      <c r="JJU7" s="632"/>
      <c r="JJV7" s="631"/>
      <c r="JJW7" s="632"/>
      <c r="JJX7" s="631"/>
      <c r="JJY7" s="632"/>
      <c r="JJZ7" s="631"/>
      <c r="JKA7" s="632"/>
      <c r="JKB7" s="631"/>
      <c r="JKC7" s="632"/>
      <c r="JKD7" s="631"/>
      <c r="JKE7" s="632"/>
      <c r="JKF7" s="631"/>
      <c r="JKG7" s="632"/>
      <c r="JKH7" s="631"/>
      <c r="JKI7" s="632"/>
      <c r="JKJ7" s="631"/>
      <c r="JKK7" s="632"/>
      <c r="JKL7" s="631"/>
      <c r="JKM7" s="632"/>
      <c r="JKN7" s="631"/>
      <c r="JKO7" s="632"/>
      <c r="JKP7" s="631"/>
      <c r="JKQ7" s="632"/>
      <c r="JKR7" s="631"/>
      <c r="JKS7" s="632"/>
      <c r="JKT7" s="631"/>
      <c r="JKU7" s="632"/>
      <c r="JKV7" s="631"/>
      <c r="JKW7" s="632"/>
      <c r="JKX7" s="631"/>
      <c r="JKY7" s="632"/>
      <c r="JKZ7" s="631"/>
      <c r="JLA7" s="632"/>
      <c r="JLB7" s="631"/>
      <c r="JLC7" s="632"/>
      <c r="JLD7" s="631"/>
      <c r="JLE7" s="632"/>
      <c r="JLF7" s="631"/>
      <c r="JLG7" s="632"/>
      <c r="JLH7" s="631"/>
      <c r="JLI7" s="632"/>
      <c r="JLJ7" s="631"/>
      <c r="JLK7" s="632"/>
      <c r="JLL7" s="631"/>
      <c r="JLM7" s="632"/>
      <c r="JLN7" s="631"/>
      <c r="JLO7" s="632"/>
      <c r="JLP7" s="631"/>
      <c r="JLQ7" s="632"/>
      <c r="JLR7" s="631"/>
      <c r="JLS7" s="632"/>
      <c r="JLT7" s="631"/>
      <c r="JLU7" s="632"/>
      <c r="JLV7" s="631"/>
      <c r="JLW7" s="632"/>
      <c r="JLX7" s="631"/>
      <c r="JLY7" s="632"/>
      <c r="JLZ7" s="631"/>
      <c r="JMA7" s="632"/>
      <c r="JMB7" s="631"/>
      <c r="JMC7" s="632"/>
      <c r="JMD7" s="631"/>
      <c r="JME7" s="632"/>
      <c r="JMF7" s="631"/>
      <c r="JMG7" s="632"/>
      <c r="JMH7" s="631"/>
      <c r="JMI7" s="632"/>
      <c r="JMJ7" s="631"/>
      <c r="JMK7" s="632"/>
      <c r="JML7" s="631"/>
      <c r="JMM7" s="632"/>
      <c r="JMN7" s="631"/>
      <c r="JMO7" s="632"/>
      <c r="JMP7" s="631"/>
      <c r="JMQ7" s="632"/>
      <c r="JMR7" s="631"/>
      <c r="JMS7" s="632"/>
      <c r="JMT7" s="631"/>
      <c r="JMU7" s="632"/>
      <c r="JMV7" s="631"/>
      <c r="JMW7" s="632"/>
      <c r="JMX7" s="631"/>
      <c r="JMY7" s="632"/>
      <c r="JMZ7" s="631"/>
      <c r="JNA7" s="632"/>
      <c r="JNB7" s="631"/>
      <c r="JNC7" s="632"/>
      <c r="JND7" s="631"/>
      <c r="JNE7" s="632"/>
      <c r="JNF7" s="631"/>
      <c r="JNG7" s="632"/>
      <c r="JNH7" s="631"/>
      <c r="JNI7" s="632"/>
      <c r="JNJ7" s="631"/>
      <c r="JNK7" s="632"/>
      <c r="JNL7" s="631"/>
      <c r="JNM7" s="632"/>
      <c r="JNN7" s="631"/>
      <c r="JNO7" s="632"/>
      <c r="JNP7" s="631"/>
      <c r="JNQ7" s="632"/>
      <c r="JNR7" s="631"/>
      <c r="JNS7" s="632"/>
      <c r="JNT7" s="631"/>
      <c r="JNU7" s="632"/>
      <c r="JNV7" s="631"/>
      <c r="JNW7" s="632"/>
      <c r="JNX7" s="631"/>
      <c r="JNY7" s="632"/>
      <c r="JNZ7" s="631"/>
      <c r="JOA7" s="632"/>
      <c r="JOB7" s="631"/>
      <c r="JOC7" s="632"/>
      <c r="JOD7" s="631"/>
      <c r="JOE7" s="632"/>
      <c r="JOF7" s="631"/>
      <c r="JOG7" s="632"/>
      <c r="JOH7" s="631"/>
      <c r="JOI7" s="632"/>
      <c r="JOJ7" s="631"/>
      <c r="JOK7" s="632"/>
      <c r="JOL7" s="631"/>
      <c r="JOM7" s="632"/>
      <c r="JON7" s="631"/>
      <c r="JOO7" s="632"/>
      <c r="JOP7" s="631"/>
      <c r="JOQ7" s="632"/>
      <c r="JOR7" s="631"/>
      <c r="JOS7" s="632"/>
      <c r="JOT7" s="631"/>
      <c r="JOU7" s="632"/>
      <c r="JOV7" s="631"/>
      <c r="JOW7" s="632"/>
      <c r="JOX7" s="631"/>
      <c r="JOY7" s="632"/>
      <c r="JOZ7" s="631"/>
      <c r="JPA7" s="632"/>
      <c r="JPB7" s="631"/>
      <c r="JPC7" s="632"/>
      <c r="JPD7" s="631"/>
      <c r="JPE7" s="632"/>
      <c r="JPF7" s="631"/>
      <c r="JPG7" s="632"/>
      <c r="JPH7" s="631"/>
      <c r="JPI7" s="632"/>
      <c r="JPJ7" s="631"/>
      <c r="JPK7" s="632"/>
      <c r="JPL7" s="631"/>
      <c r="JPM7" s="632"/>
      <c r="JPN7" s="631"/>
      <c r="JPO7" s="632"/>
      <c r="JPP7" s="631"/>
      <c r="JPQ7" s="632"/>
      <c r="JPR7" s="631"/>
      <c r="JPS7" s="632"/>
      <c r="JPT7" s="631"/>
      <c r="JPU7" s="632"/>
      <c r="JPV7" s="631"/>
      <c r="JPW7" s="632"/>
      <c r="JPX7" s="631"/>
      <c r="JPY7" s="632"/>
      <c r="JPZ7" s="631"/>
      <c r="JQA7" s="632"/>
      <c r="JQB7" s="631"/>
      <c r="JQC7" s="632"/>
      <c r="JQD7" s="631"/>
      <c r="JQE7" s="632"/>
      <c r="JQF7" s="631"/>
      <c r="JQG7" s="632"/>
      <c r="JQH7" s="631"/>
      <c r="JQI7" s="632"/>
      <c r="JQJ7" s="631"/>
      <c r="JQK7" s="632"/>
      <c r="JQL7" s="631"/>
      <c r="JQM7" s="632"/>
      <c r="JQN7" s="631"/>
      <c r="JQO7" s="632"/>
      <c r="JQP7" s="631"/>
      <c r="JQQ7" s="632"/>
      <c r="JQR7" s="631"/>
      <c r="JQS7" s="632"/>
      <c r="JQT7" s="631"/>
      <c r="JQU7" s="632"/>
      <c r="JQV7" s="631"/>
      <c r="JQW7" s="632"/>
      <c r="JQX7" s="631"/>
      <c r="JQY7" s="632"/>
      <c r="JQZ7" s="631"/>
      <c r="JRA7" s="632"/>
      <c r="JRB7" s="631"/>
      <c r="JRC7" s="632"/>
      <c r="JRD7" s="631"/>
      <c r="JRE7" s="632"/>
      <c r="JRF7" s="631"/>
      <c r="JRG7" s="632"/>
      <c r="JRH7" s="631"/>
      <c r="JRI7" s="632"/>
      <c r="JRJ7" s="631"/>
      <c r="JRK7" s="632"/>
      <c r="JRL7" s="631"/>
      <c r="JRM7" s="632"/>
      <c r="JRN7" s="631"/>
      <c r="JRO7" s="632"/>
      <c r="JRP7" s="631"/>
      <c r="JRQ7" s="632"/>
      <c r="JRR7" s="631"/>
      <c r="JRS7" s="632"/>
      <c r="JRT7" s="631"/>
      <c r="JRU7" s="632"/>
      <c r="JRV7" s="631"/>
      <c r="JRW7" s="632"/>
      <c r="JRX7" s="631"/>
      <c r="JRY7" s="632"/>
      <c r="JRZ7" s="631"/>
      <c r="JSA7" s="632"/>
      <c r="JSB7" s="631"/>
      <c r="JSC7" s="632"/>
      <c r="JSD7" s="631"/>
      <c r="JSE7" s="632"/>
      <c r="JSF7" s="631"/>
      <c r="JSG7" s="632"/>
      <c r="JSH7" s="631"/>
      <c r="JSI7" s="632"/>
      <c r="JSJ7" s="631"/>
      <c r="JSK7" s="632"/>
      <c r="JSL7" s="631"/>
      <c r="JSM7" s="632"/>
      <c r="JSN7" s="631"/>
      <c r="JSO7" s="632"/>
      <c r="JSP7" s="631"/>
      <c r="JSQ7" s="632"/>
      <c r="JSR7" s="631"/>
      <c r="JSS7" s="632"/>
      <c r="JST7" s="631"/>
      <c r="JSU7" s="632"/>
      <c r="JSV7" s="631"/>
      <c r="JSW7" s="632"/>
      <c r="JSX7" s="631"/>
      <c r="JSY7" s="632"/>
      <c r="JSZ7" s="631"/>
      <c r="JTA7" s="632"/>
      <c r="JTB7" s="631"/>
      <c r="JTC7" s="632"/>
      <c r="JTD7" s="631"/>
      <c r="JTE7" s="632"/>
      <c r="JTF7" s="631"/>
      <c r="JTG7" s="632"/>
      <c r="JTH7" s="631"/>
      <c r="JTI7" s="632"/>
      <c r="JTJ7" s="631"/>
      <c r="JTK7" s="632"/>
      <c r="JTL7" s="631"/>
      <c r="JTM7" s="632"/>
      <c r="JTN7" s="631"/>
      <c r="JTO7" s="632"/>
      <c r="JTP7" s="631"/>
      <c r="JTQ7" s="632"/>
      <c r="JTR7" s="631"/>
      <c r="JTS7" s="632"/>
      <c r="JTT7" s="631"/>
      <c r="JTU7" s="632"/>
      <c r="JTV7" s="631"/>
      <c r="JTW7" s="632"/>
      <c r="JTX7" s="631"/>
      <c r="JTY7" s="632"/>
      <c r="JTZ7" s="631"/>
      <c r="JUA7" s="632"/>
      <c r="JUB7" s="631"/>
      <c r="JUC7" s="632"/>
      <c r="JUD7" s="631"/>
      <c r="JUE7" s="632"/>
      <c r="JUF7" s="631"/>
      <c r="JUG7" s="632"/>
      <c r="JUH7" s="631"/>
      <c r="JUI7" s="632"/>
      <c r="JUJ7" s="631"/>
      <c r="JUK7" s="632"/>
      <c r="JUL7" s="631"/>
      <c r="JUM7" s="632"/>
      <c r="JUN7" s="631"/>
      <c r="JUO7" s="632"/>
      <c r="JUP7" s="631"/>
      <c r="JUQ7" s="632"/>
      <c r="JUR7" s="631"/>
      <c r="JUS7" s="632"/>
      <c r="JUT7" s="631"/>
      <c r="JUU7" s="632"/>
      <c r="JUV7" s="631"/>
      <c r="JUW7" s="632"/>
      <c r="JUX7" s="631"/>
      <c r="JUY7" s="632"/>
      <c r="JUZ7" s="631"/>
      <c r="JVA7" s="632"/>
      <c r="JVB7" s="631"/>
      <c r="JVC7" s="632"/>
      <c r="JVD7" s="631"/>
      <c r="JVE7" s="632"/>
      <c r="JVF7" s="631"/>
      <c r="JVG7" s="632"/>
      <c r="JVH7" s="631"/>
      <c r="JVI7" s="632"/>
      <c r="JVJ7" s="631"/>
      <c r="JVK7" s="632"/>
      <c r="JVL7" s="631"/>
      <c r="JVM7" s="632"/>
      <c r="JVN7" s="631"/>
      <c r="JVO7" s="632"/>
      <c r="JVP7" s="631"/>
      <c r="JVQ7" s="632"/>
      <c r="JVR7" s="631"/>
      <c r="JVS7" s="632"/>
      <c r="JVT7" s="631"/>
      <c r="JVU7" s="632"/>
      <c r="JVV7" s="631"/>
      <c r="JVW7" s="632"/>
      <c r="JVX7" s="631"/>
      <c r="JVY7" s="632"/>
      <c r="JVZ7" s="631"/>
      <c r="JWA7" s="632"/>
      <c r="JWB7" s="631"/>
      <c r="JWC7" s="632"/>
      <c r="JWD7" s="631"/>
      <c r="JWE7" s="632"/>
      <c r="JWF7" s="631"/>
      <c r="JWG7" s="632"/>
      <c r="JWH7" s="631"/>
      <c r="JWI7" s="632"/>
      <c r="JWJ7" s="631"/>
      <c r="JWK7" s="632"/>
      <c r="JWL7" s="631"/>
      <c r="JWM7" s="632"/>
      <c r="JWN7" s="631"/>
      <c r="JWO7" s="632"/>
      <c r="JWP7" s="631"/>
      <c r="JWQ7" s="632"/>
      <c r="JWR7" s="631"/>
      <c r="JWS7" s="632"/>
      <c r="JWT7" s="631"/>
      <c r="JWU7" s="632"/>
      <c r="JWV7" s="631"/>
      <c r="JWW7" s="632"/>
      <c r="JWX7" s="631"/>
      <c r="JWY7" s="632"/>
      <c r="JWZ7" s="631"/>
      <c r="JXA7" s="632"/>
      <c r="JXB7" s="631"/>
      <c r="JXC7" s="632"/>
      <c r="JXD7" s="631"/>
      <c r="JXE7" s="632"/>
      <c r="JXF7" s="631"/>
      <c r="JXG7" s="632"/>
      <c r="JXH7" s="631"/>
      <c r="JXI7" s="632"/>
      <c r="JXJ7" s="631"/>
      <c r="JXK7" s="632"/>
      <c r="JXL7" s="631"/>
      <c r="JXM7" s="632"/>
      <c r="JXN7" s="631"/>
      <c r="JXO7" s="632"/>
      <c r="JXP7" s="631"/>
      <c r="JXQ7" s="632"/>
      <c r="JXR7" s="631"/>
      <c r="JXS7" s="632"/>
      <c r="JXT7" s="631"/>
      <c r="JXU7" s="632"/>
      <c r="JXV7" s="631"/>
      <c r="JXW7" s="632"/>
      <c r="JXX7" s="631"/>
      <c r="JXY7" s="632"/>
      <c r="JXZ7" s="631"/>
      <c r="JYA7" s="632"/>
      <c r="JYB7" s="631"/>
      <c r="JYC7" s="632"/>
      <c r="JYD7" s="631"/>
      <c r="JYE7" s="632"/>
      <c r="JYF7" s="631"/>
      <c r="JYG7" s="632"/>
      <c r="JYH7" s="631"/>
      <c r="JYI7" s="632"/>
      <c r="JYJ7" s="631"/>
      <c r="JYK7" s="632"/>
      <c r="JYL7" s="631"/>
      <c r="JYM7" s="632"/>
      <c r="JYN7" s="631"/>
      <c r="JYO7" s="632"/>
      <c r="JYP7" s="631"/>
      <c r="JYQ7" s="632"/>
      <c r="JYR7" s="631"/>
      <c r="JYS7" s="632"/>
      <c r="JYT7" s="631"/>
      <c r="JYU7" s="632"/>
      <c r="JYV7" s="631"/>
      <c r="JYW7" s="632"/>
      <c r="JYX7" s="631"/>
      <c r="JYY7" s="632"/>
      <c r="JYZ7" s="631"/>
      <c r="JZA7" s="632"/>
      <c r="JZB7" s="631"/>
      <c r="JZC7" s="632"/>
      <c r="JZD7" s="631"/>
      <c r="JZE7" s="632"/>
      <c r="JZF7" s="631"/>
      <c r="JZG7" s="632"/>
      <c r="JZH7" s="631"/>
      <c r="JZI7" s="632"/>
      <c r="JZJ7" s="631"/>
      <c r="JZK7" s="632"/>
      <c r="JZL7" s="631"/>
      <c r="JZM7" s="632"/>
      <c r="JZN7" s="631"/>
      <c r="JZO7" s="632"/>
      <c r="JZP7" s="631"/>
      <c r="JZQ7" s="632"/>
      <c r="JZR7" s="631"/>
      <c r="JZS7" s="632"/>
      <c r="JZT7" s="631"/>
      <c r="JZU7" s="632"/>
      <c r="JZV7" s="631"/>
      <c r="JZW7" s="632"/>
      <c r="JZX7" s="631"/>
      <c r="JZY7" s="632"/>
      <c r="JZZ7" s="631"/>
      <c r="KAA7" s="632"/>
      <c r="KAB7" s="631"/>
      <c r="KAC7" s="632"/>
      <c r="KAD7" s="631"/>
      <c r="KAE7" s="632"/>
      <c r="KAF7" s="631"/>
      <c r="KAG7" s="632"/>
      <c r="KAH7" s="631"/>
      <c r="KAI7" s="632"/>
      <c r="KAJ7" s="631"/>
      <c r="KAK7" s="632"/>
      <c r="KAL7" s="631"/>
      <c r="KAM7" s="632"/>
      <c r="KAN7" s="631"/>
      <c r="KAO7" s="632"/>
      <c r="KAP7" s="631"/>
      <c r="KAQ7" s="632"/>
      <c r="KAR7" s="631"/>
      <c r="KAS7" s="632"/>
      <c r="KAT7" s="631"/>
      <c r="KAU7" s="632"/>
      <c r="KAV7" s="631"/>
      <c r="KAW7" s="632"/>
      <c r="KAX7" s="631"/>
      <c r="KAY7" s="632"/>
      <c r="KAZ7" s="631"/>
      <c r="KBA7" s="632"/>
      <c r="KBB7" s="631"/>
      <c r="KBC7" s="632"/>
      <c r="KBD7" s="631"/>
      <c r="KBE7" s="632"/>
      <c r="KBF7" s="631"/>
      <c r="KBG7" s="632"/>
      <c r="KBH7" s="631"/>
      <c r="KBI7" s="632"/>
      <c r="KBJ7" s="631"/>
      <c r="KBK7" s="632"/>
      <c r="KBL7" s="631"/>
      <c r="KBM7" s="632"/>
      <c r="KBN7" s="631"/>
      <c r="KBO7" s="632"/>
      <c r="KBP7" s="631"/>
      <c r="KBQ7" s="632"/>
      <c r="KBR7" s="631"/>
      <c r="KBS7" s="632"/>
      <c r="KBT7" s="631"/>
      <c r="KBU7" s="632"/>
      <c r="KBV7" s="631"/>
      <c r="KBW7" s="632"/>
      <c r="KBX7" s="631"/>
      <c r="KBY7" s="632"/>
      <c r="KBZ7" s="631"/>
      <c r="KCA7" s="632"/>
      <c r="KCB7" s="631"/>
      <c r="KCC7" s="632"/>
      <c r="KCD7" s="631"/>
      <c r="KCE7" s="632"/>
      <c r="KCF7" s="631"/>
      <c r="KCG7" s="632"/>
      <c r="KCH7" s="631"/>
      <c r="KCI7" s="632"/>
      <c r="KCJ7" s="631"/>
      <c r="KCK7" s="632"/>
      <c r="KCL7" s="631"/>
      <c r="KCM7" s="632"/>
      <c r="KCN7" s="631"/>
      <c r="KCO7" s="632"/>
      <c r="KCP7" s="631"/>
      <c r="KCQ7" s="632"/>
      <c r="KCR7" s="631"/>
      <c r="KCS7" s="632"/>
      <c r="KCT7" s="631"/>
      <c r="KCU7" s="632"/>
      <c r="KCV7" s="631"/>
      <c r="KCW7" s="632"/>
      <c r="KCX7" s="631"/>
      <c r="KCY7" s="632"/>
      <c r="KCZ7" s="631"/>
      <c r="KDA7" s="632"/>
      <c r="KDB7" s="631"/>
      <c r="KDC7" s="632"/>
      <c r="KDD7" s="631"/>
      <c r="KDE7" s="632"/>
      <c r="KDF7" s="631"/>
      <c r="KDG7" s="632"/>
      <c r="KDH7" s="631"/>
      <c r="KDI7" s="632"/>
      <c r="KDJ7" s="631"/>
      <c r="KDK7" s="632"/>
      <c r="KDL7" s="631"/>
      <c r="KDM7" s="632"/>
      <c r="KDN7" s="631"/>
      <c r="KDO7" s="632"/>
      <c r="KDP7" s="631"/>
      <c r="KDQ7" s="632"/>
      <c r="KDR7" s="631"/>
      <c r="KDS7" s="632"/>
      <c r="KDT7" s="631"/>
      <c r="KDU7" s="632"/>
      <c r="KDV7" s="631"/>
      <c r="KDW7" s="632"/>
      <c r="KDX7" s="631"/>
      <c r="KDY7" s="632"/>
      <c r="KDZ7" s="631"/>
      <c r="KEA7" s="632"/>
      <c r="KEB7" s="631"/>
      <c r="KEC7" s="632"/>
      <c r="KED7" s="631"/>
      <c r="KEE7" s="632"/>
      <c r="KEF7" s="631"/>
      <c r="KEG7" s="632"/>
      <c r="KEH7" s="631"/>
      <c r="KEI7" s="632"/>
      <c r="KEJ7" s="631"/>
      <c r="KEK7" s="632"/>
      <c r="KEL7" s="631"/>
      <c r="KEM7" s="632"/>
      <c r="KEN7" s="631"/>
      <c r="KEO7" s="632"/>
      <c r="KEP7" s="631"/>
      <c r="KEQ7" s="632"/>
      <c r="KER7" s="631"/>
      <c r="KES7" s="632"/>
      <c r="KET7" s="631"/>
      <c r="KEU7" s="632"/>
      <c r="KEV7" s="631"/>
      <c r="KEW7" s="632"/>
      <c r="KEX7" s="631"/>
      <c r="KEY7" s="632"/>
      <c r="KEZ7" s="631"/>
      <c r="KFA7" s="632"/>
      <c r="KFB7" s="631"/>
      <c r="KFC7" s="632"/>
      <c r="KFD7" s="631"/>
      <c r="KFE7" s="632"/>
      <c r="KFF7" s="631"/>
      <c r="KFG7" s="632"/>
      <c r="KFH7" s="631"/>
      <c r="KFI7" s="632"/>
      <c r="KFJ7" s="631"/>
      <c r="KFK7" s="632"/>
      <c r="KFL7" s="631"/>
      <c r="KFM7" s="632"/>
      <c r="KFN7" s="631"/>
      <c r="KFO7" s="632"/>
      <c r="KFP7" s="631"/>
      <c r="KFQ7" s="632"/>
      <c r="KFR7" s="631"/>
      <c r="KFS7" s="632"/>
      <c r="KFT7" s="631"/>
      <c r="KFU7" s="632"/>
      <c r="KFV7" s="631"/>
      <c r="KFW7" s="632"/>
      <c r="KFX7" s="631"/>
      <c r="KFY7" s="632"/>
      <c r="KFZ7" s="631"/>
      <c r="KGA7" s="632"/>
      <c r="KGB7" s="631"/>
      <c r="KGC7" s="632"/>
      <c r="KGD7" s="631"/>
      <c r="KGE7" s="632"/>
      <c r="KGF7" s="631"/>
      <c r="KGG7" s="632"/>
      <c r="KGH7" s="631"/>
      <c r="KGI7" s="632"/>
      <c r="KGJ7" s="631"/>
      <c r="KGK7" s="632"/>
      <c r="KGL7" s="631"/>
      <c r="KGM7" s="632"/>
      <c r="KGN7" s="631"/>
      <c r="KGO7" s="632"/>
      <c r="KGP7" s="631"/>
      <c r="KGQ7" s="632"/>
      <c r="KGR7" s="631"/>
      <c r="KGS7" s="632"/>
      <c r="KGT7" s="631"/>
      <c r="KGU7" s="632"/>
      <c r="KGV7" s="631"/>
      <c r="KGW7" s="632"/>
      <c r="KGX7" s="631"/>
      <c r="KGY7" s="632"/>
      <c r="KGZ7" s="631"/>
      <c r="KHA7" s="632"/>
      <c r="KHB7" s="631"/>
      <c r="KHC7" s="632"/>
      <c r="KHD7" s="631"/>
      <c r="KHE7" s="632"/>
      <c r="KHF7" s="631"/>
      <c r="KHG7" s="632"/>
      <c r="KHH7" s="631"/>
      <c r="KHI7" s="632"/>
      <c r="KHJ7" s="631"/>
      <c r="KHK7" s="632"/>
      <c r="KHL7" s="631"/>
      <c r="KHM7" s="632"/>
      <c r="KHN7" s="631"/>
      <c r="KHO7" s="632"/>
      <c r="KHP7" s="631"/>
      <c r="KHQ7" s="632"/>
      <c r="KHR7" s="631"/>
      <c r="KHS7" s="632"/>
      <c r="KHT7" s="631"/>
      <c r="KHU7" s="632"/>
      <c r="KHV7" s="631"/>
      <c r="KHW7" s="632"/>
      <c r="KHX7" s="631"/>
      <c r="KHY7" s="632"/>
      <c r="KHZ7" s="631"/>
      <c r="KIA7" s="632"/>
      <c r="KIB7" s="631"/>
      <c r="KIC7" s="632"/>
      <c r="KID7" s="631"/>
      <c r="KIE7" s="632"/>
      <c r="KIF7" s="631"/>
      <c r="KIG7" s="632"/>
      <c r="KIH7" s="631"/>
      <c r="KII7" s="632"/>
      <c r="KIJ7" s="631"/>
      <c r="KIK7" s="632"/>
      <c r="KIL7" s="631"/>
      <c r="KIM7" s="632"/>
      <c r="KIN7" s="631"/>
      <c r="KIO7" s="632"/>
      <c r="KIP7" s="631"/>
      <c r="KIQ7" s="632"/>
      <c r="KIR7" s="631"/>
      <c r="KIS7" s="632"/>
      <c r="KIT7" s="631"/>
      <c r="KIU7" s="632"/>
      <c r="KIV7" s="631"/>
      <c r="KIW7" s="632"/>
      <c r="KIX7" s="631"/>
      <c r="KIY7" s="632"/>
      <c r="KIZ7" s="631"/>
      <c r="KJA7" s="632"/>
      <c r="KJB7" s="631"/>
      <c r="KJC7" s="632"/>
      <c r="KJD7" s="631"/>
      <c r="KJE7" s="632"/>
      <c r="KJF7" s="631"/>
      <c r="KJG7" s="632"/>
      <c r="KJH7" s="631"/>
      <c r="KJI7" s="632"/>
      <c r="KJJ7" s="631"/>
      <c r="KJK7" s="632"/>
      <c r="KJL7" s="631"/>
      <c r="KJM7" s="632"/>
      <c r="KJN7" s="631"/>
      <c r="KJO7" s="632"/>
      <c r="KJP7" s="631"/>
      <c r="KJQ7" s="632"/>
      <c r="KJR7" s="631"/>
      <c r="KJS7" s="632"/>
      <c r="KJT7" s="631"/>
      <c r="KJU7" s="632"/>
      <c r="KJV7" s="631"/>
      <c r="KJW7" s="632"/>
      <c r="KJX7" s="631"/>
      <c r="KJY7" s="632"/>
      <c r="KJZ7" s="631"/>
      <c r="KKA7" s="632"/>
      <c r="KKB7" s="631"/>
      <c r="KKC7" s="632"/>
      <c r="KKD7" s="631"/>
      <c r="KKE7" s="632"/>
      <c r="KKF7" s="631"/>
      <c r="KKG7" s="632"/>
      <c r="KKH7" s="631"/>
      <c r="KKI7" s="632"/>
      <c r="KKJ7" s="631"/>
      <c r="KKK7" s="632"/>
      <c r="KKL7" s="631"/>
      <c r="KKM7" s="632"/>
      <c r="KKN7" s="631"/>
      <c r="KKO7" s="632"/>
      <c r="KKP7" s="631"/>
      <c r="KKQ7" s="632"/>
      <c r="KKR7" s="631"/>
      <c r="KKS7" s="632"/>
      <c r="KKT7" s="631"/>
      <c r="KKU7" s="632"/>
      <c r="KKV7" s="631"/>
      <c r="KKW7" s="632"/>
      <c r="KKX7" s="631"/>
      <c r="KKY7" s="632"/>
      <c r="KKZ7" s="631"/>
      <c r="KLA7" s="632"/>
      <c r="KLB7" s="631"/>
      <c r="KLC7" s="632"/>
      <c r="KLD7" s="631"/>
      <c r="KLE7" s="632"/>
      <c r="KLF7" s="631"/>
      <c r="KLG7" s="632"/>
      <c r="KLH7" s="631"/>
      <c r="KLI7" s="632"/>
      <c r="KLJ7" s="631"/>
      <c r="KLK7" s="632"/>
      <c r="KLL7" s="631"/>
      <c r="KLM7" s="632"/>
      <c r="KLN7" s="631"/>
      <c r="KLO7" s="632"/>
      <c r="KLP7" s="631"/>
      <c r="KLQ7" s="632"/>
      <c r="KLR7" s="631"/>
      <c r="KLS7" s="632"/>
      <c r="KLT7" s="631"/>
      <c r="KLU7" s="632"/>
      <c r="KLV7" s="631"/>
      <c r="KLW7" s="632"/>
      <c r="KLX7" s="631"/>
      <c r="KLY7" s="632"/>
      <c r="KLZ7" s="631"/>
      <c r="KMA7" s="632"/>
      <c r="KMB7" s="631"/>
      <c r="KMC7" s="632"/>
      <c r="KMD7" s="631"/>
      <c r="KME7" s="632"/>
      <c r="KMF7" s="631"/>
      <c r="KMG7" s="632"/>
      <c r="KMH7" s="631"/>
      <c r="KMI7" s="632"/>
      <c r="KMJ7" s="631"/>
      <c r="KMK7" s="632"/>
      <c r="KML7" s="631"/>
      <c r="KMM7" s="632"/>
      <c r="KMN7" s="631"/>
      <c r="KMO7" s="632"/>
      <c r="KMP7" s="631"/>
      <c r="KMQ7" s="632"/>
      <c r="KMR7" s="631"/>
      <c r="KMS7" s="632"/>
      <c r="KMT7" s="631"/>
      <c r="KMU7" s="632"/>
      <c r="KMV7" s="631"/>
      <c r="KMW7" s="632"/>
      <c r="KMX7" s="631"/>
      <c r="KMY7" s="632"/>
      <c r="KMZ7" s="631"/>
      <c r="KNA7" s="632"/>
      <c r="KNB7" s="631"/>
      <c r="KNC7" s="632"/>
      <c r="KND7" s="631"/>
      <c r="KNE7" s="632"/>
      <c r="KNF7" s="631"/>
      <c r="KNG7" s="632"/>
      <c r="KNH7" s="631"/>
      <c r="KNI7" s="632"/>
      <c r="KNJ7" s="631"/>
      <c r="KNK7" s="632"/>
      <c r="KNL7" s="631"/>
      <c r="KNM7" s="632"/>
      <c r="KNN7" s="631"/>
      <c r="KNO7" s="632"/>
      <c r="KNP7" s="631"/>
      <c r="KNQ7" s="632"/>
      <c r="KNR7" s="631"/>
      <c r="KNS7" s="632"/>
      <c r="KNT7" s="631"/>
      <c r="KNU7" s="632"/>
      <c r="KNV7" s="631"/>
      <c r="KNW7" s="632"/>
      <c r="KNX7" s="631"/>
      <c r="KNY7" s="632"/>
      <c r="KNZ7" s="631"/>
      <c r="KOA7" s="632"/>
      <c r="KOB7" s="631"/>
      <c r="KOC7" s="632"/>
      <c r="KOD7" s="631"/>
      <c r="KOE7" s="632"/>
      <c r="KOF7" s="631"/>
      <c r="KOG7" s="632"/>
      <c r="KOH7" s="631"/>
      <c r="KOI7" s="632"/>
      <c r="KOJ7" s="631"/>
      <c r="KOK7" s="632"/>
      <c r="KOL7" s="631"/>
      <c r="KOM7" s="632"/>
      <c r="KON7" s="631"/>
      <c r="KOO7" s="632"/>
      <c r="KOP7" s="631"/>
      <c r="KOQ7" s="632"/>
      <c r="KOR7" s="631"/>
      <c r="KOS7" s="632"/>
      <c r="KOT7" s="631"/>
      <c r="KOU7" s="632"/>
      <c r="KOV7" s="631"/>
      <c r="KOW7" s="632"/>
      <c r="KOX7" s="631"/>
      <c r="KOY7" s="632"/>
      <c r="KOZ7" s="631"/>
      <c r="KPA7" s="632"/>
      <c r="KPB7" s="631"/>
      <c r="KPC7" s="632"/>
      <c r="KPD7" s="631"/>
      <c r="KPE7" s="632"/>
      <c r="KPF7" s="631"/>
      <c r="KPG7" s="632"/>
      <c r="KPH7" s="631"/>
      <c r="KPI7" s="632"/>
      <c r="KPJ7" s="631"/>
      <c r="KPK7" s="632"/>
      <c r="KPL7" s="631"/>
      <c r="KPM7" s="632"/>
      <c r="KPN7" s="631"/>
      <c r="KPO7" s="632"/>
      <c r="KPP7" s="631"/>
      <c r="KPQ7" s="632"/>
      <c r="KPR7" s="631"/>
      <c r="KPS7" s="632"/>
      <c r="KPT7" s="631"/>
      <c r="KPU7" s="632"/>
      <c r="KPV7" s="631"/>
      <c r="KPW7" s="632"/>
      <c r="KPX7" s="631"/>
      <c r="KPY7" s="632"/>
      <c r="KPZ7" s="631"/>
      <c r="KQA7" s="632"/>
      <c r="KQB7" s="631"/>
      <c r="KQC7" s="632"/>
      <c r="KQD7" s="631"/>
      <c r="KQE7" s="632"/>
      <c r="KQF7" s="631"/>
      <c r="KQG7" s="632"/>
      <c r="KQH7" s="631"/>
      <c r="KQI7" s="632"/>
      <c r="KQJ7" s="631"/>
      <c r="KQK7" s="632"/>
      <c r="KQL7" s="631"/>
      <c r="KQM7" s="632"/>
      <c r="KQN7" s="631"/>
      <c r="KQO7" s="632"/>
      <c r="KQP7" s="631"/>
      <c r="KQQ7" s="632"/>
      <c r="KQR7" s="631"/>
      <c r="KQS7" s="632"/>
      <c r="KQT7" s="631"/>
      <c r="KQU7" s="632"/>
      <c r="KQV7" s="631"/>
      <c r="KQW7" s="632"/>
      <c r="KQX7" s="631"/>
      <c r="KQY7" s="632"/>
      <c r="KQZ7" s="631"/>
      <c r="KRA7" s="632"/>
      <c r="KRB7" s="631"/>
      <c r="KRC7" s="632"/>
      <c r="KRD7" s="631"/>
      <c r="KRE7" s="632"/>
      <c r="KRF7" s="631"/>
      <c r="KRG7" s="632"/>
      <c r="KRH7" s="631"/>
      <c r="KRI7" s="632"/>
      <c r="KRJ7" s="631"/>
      <c r="KRK7" s="632"/>
      <c r="KRL7" s="631"/>
      <c r="KRM7" s="632"/>
      <c r="KRN7" s="631"/>
      <c r="KRO7" s="632"/>
      <c r="KRP7" s="631"/>
      <c r="KRQ7" s="632"/>
      <c r="KRR7" s="631"/>
      <c r="KRS7" s="632"/>
      <c r="KRT7" s="631"/>
      <c r="KRU7" s="632"/>
      <c r="KRV7" s="631"/>
      <c r="KRW7" s="632"/>
      <c r="KRX7" s="631"/>
      <c r="KRY7" s="632"/>
      <c r="KRZ7" s="631"/>
      <c r="KSA7" s="632"/>
      <c r="KSB7" s="631"/>
      <c r="KSC7" s="632"/>
      <c r="KSD7" s="631"/>
      <c r="KSE7" s="632"/>
      <c r="KSF7" s="631"/>
      <c r="KSG7" s="632"/>
      <c r="KSH7" s="631"/>
      <c r="KSI7" s="632"/>
      <c r="KSJ7" s="631"/>
      <c r="KSK7" s="632"/>
      <c r="KSL7" s="631"/>
      <c r="KSM7" s="632"/>
      <c r="KSN7" s="631"/>
      <c r="KSO7" s="632"/>
      <c r="KSP7" s="631"/>
      <c r="KSQ7" s="632"/>
      <c r="KSR7" s="631"/>
      <c r="KSS7" s="632"/>
      <c r="KST7" s="631"/>
      <c r="KSU7" s="632"/>
      <c r="KSV7" s="631"/>
      <c r="KSW7" s="632"/>
      <c r="KSX7" s="631"/>
      <c r="KSY7" s="632"/>
      <c r="KSZ7" s="631"/>
      <c r="KTA7" s="632"/>
      <c r="KTB7" s="631"/>
      <c r="KTC7" s="632"/>
      <c r="KTD7" s="631"/>
      <c r="KTE7" s="632"/>
      <c r="KTF7" s="631"/>
      <c r="KTG7" s="632"/>
      <c r="KTH7" s="631"/>
      <c r="KTI7" s="632"/>
      <c r="KTJ7" s="631"/>
      <c r="KTK7" s="632"/>
      <c r="KTL7" s="631"/>
      <c r="KTM7" s="632"/>
      <c r="KTN7" s="631"/>
      <c r="KTO7" s="632"/>
      <c r="KTP7" s="631"/>
      <c r="KTQ7" s="632"/>
      <c r="KTR7" s="631"/>
      <c r="KTS7" s="632"/>
      <c r="KTT7" s="631"/>
      <c r="KTU7" s="632"/>
      <c r="KTV7" s="631"/>
      <c r="KTW7" s="632"/>
      <c r="KTX7" s="631"/>
      <c r="KTY7" s="632"/>
      <c r="KTZ7" s="631"/>
      <c r="KUA7" s="632"/>
      <c r="KUB7" s="631"/>
      <c r="KUC7" s="632"/>
      <c r="KUD7" s="631"/>
      <c r="KUE7" s="632"/>
      <c r="KUF7" s="631"/>
      <c r="KUG7" s="632"/>
      <c r="KUH7" s="631"/>
      <c r="KUI7" s="632"/>
      <c r="KUJ7" s="631"/>
      <c r="KUK7" s="632"/>
      <c r="KUL7" s="631"/>
      <c r="KUM7" s="632"/>
      <c r="KUN7" s="631"/>
      <c r="KUO7" s="632"/>
      <c r="KUP7" s="631"/>
      <c r="KUQ7" s="632"/>
      <c r="KUR7" s="631"/>
      <c r="KUS7" s="632"/>
      <c r="KUT7" s="631"/>
      <c r="KUU7" s="632"/>
      <c r="KUV7" s="631"/>
      <c r="KUW7" s="632"/>
      <c r="KUX7" s="631"/>
      <c r="KUY7" s="632"/>
      <c r="KUZ7" s="631"/>
      <c r="KVA7" s="632"/>
      <c r="KVB7" s="631"/>
      <c r="KVC7" s="632"/>
      <c r="KVD7" s="631"/>
      <c r="KVE7" s="632"/>
      <c r="KVF7" s="631"/>
      <c r="KVG7" s="632"/>
      <c r="KVH7" s="631"/>
      <c r="KVI7" s="632"/>
      <c r="KVJ7" s="631"/>
      <c r="KVK7" s="632"/>
      <c r="KVL7" s="631"/>
      <c r="KVM7" s="632"/>
      <c r="KVN7" s="631"/>
      <c r="KVO7" s="632"/>
      <c r="KVP7" s="631"/>
      <c r="KVQ7" s="632"/>
      <c r="KVR7" s="631"/>
      <c r="KVS7" s="632"/>
      <c r="KVT7" s="631"/>
      <c r="KVU7" s="632"/>
      <c r="KVV7" s="631"/>
      <c r="KVW7" s="632"/>
      <c r="KVX7" s="631"/>
      <c r="KVY7" s="632"/>
      <c r="KVZ7" s="631"/>
      <c r="KWA7" s="632"/>
      <c r="KWB7" s="631"/>
      <c r="KWC7" s="632"/>
      <c r="KWD7" s="631"/>
      <c r="KWE7" s="632"/>
      <c r="KWF7" s="631"/>
      <c r="KWG7" s="632"/>
      <c r="KWH7" s="631"/>
      <c r="KWI7" s="632"/>
      <c r="KWJ7" s="631"/>
      <c r="KWK7" s="632"/>
      <c r="KWL7" s="631"/>
      <c r="KWM7" s="632"/>
      <c r="KWN7" s="631"/>
      <c r="KWO7" s="632"/>
      <c r="KWP7" s="631"/>
      <c r="KWQ7" s="632"/>
      <c r="KWR7" s="631"/>
      <c r="KWS7" s="632"/>
      <c r="KWT7" s="631"/>
      <c r="KWU7" s="632"/>
      <c r="KWV7" s="631"/>
      <c r="KWW7" s="632"/>
      <c r="KWX7" s="631"/>
      <c r="KWY7" s="632"/>
      <c r="KWZ7" s="631"/>
      <c r="KXA7" s="632"/>
      <c r="KXB7" s="631"/>
      <c r="KXC7" s="632"/>
      <c r="KXD7" s="631"/>
      <c r="KXE7" s="632"/>
      <c r="KXF7" s="631"/>
      <c r="KXG7" s="632"/>
      <c r="KXH7" s="631"/>
      <c r="KXI7" s="632"/>
      <c r="KXJ7" s="631"/>
      <c r="KXK7" s="632"/>
      <c r="KXL7" s="631"/>
      <c r="KXM7" s="632"/>
      <c r="KXN7" s="631"/>
      <c r="KXO7" s="632"/>
      <c r="KXP7" s="631"/>
      <c r="KXQ7" s="632"/>
      <c r="KXR7" s="631"/>
      <c r="KXS7" s="632"/>
      <c r="KXT7" s="631"/>
      <c r="KXU7" s="632"/>
      <c r="KXV7" s="631"/>
      <c r="KXW7" s="632"/>
      <c r="KXX7" s="631"/>
      <c r="KXY7" s="632"/>
      <c r="KXZ7" s="631"/>
      <c r="KYA7" s="632"/>
      <c r="KYB7" s="631"/>
      <c r="KYC7" s="632"/>
      <c r="KYD7" s="631"/>
      <c r="KYE7" s="632"/>
      <c r="KYF7" s="631"/>
      <c r="KYG7" s="632"/>
      <c r="KYH7" s="631"/>
      <c r="KYI7" s="632"/>
      <c r="KYJ7" s="631"/>
      <c r="KYK7" s="632"/>
      <c r="KYL7" s="631"/>
      <c r="KYM7" s="632"/>
      <c r="KYN7" s="631"/>
      <c r="KYO7" s="632"/>
      <c r="KYP7" s="631"/>
      <c r="KYQ7" s="632"/>
      <c r="KYR7" s="631"/>
      <c r="KYS7" s="632"/>
      <c r="KYT7" s="631"/>
      <c r="KYU7" s="632"/>
      <c r="KYV7" s="631"/>
      <c r="KYW7" s="632"/>
      <c r="KYX7" s="631"/>
      <c r="KYY7" s="632"/>
      <c r="KYZ7" s="631"/>
      <c r="KZA7" s="632"/>
      <c r="KZB7" s="631"/>
      <c r="KZC7" s="632"/>
      <c r="KZD7" s="631"/>
      <c r="KZE7" s="632"/>
      <c r="KZF7" s="631"/>
      <c r="KZG7" s="632"/>
      <c r="KZH7" s="631"/>
      <c r="KZI7" s="632"/>
      <c r="KZJ7" s="631"/>
      <c r="KZK7" s="632"/>
      <c r="KZL7" s="631"/>
      <c r="KZM7" s="632"/>
      <c r="KZN7" s="631"/>
      <c r="KZO7" s="632"/>
      <c r="KZP7" s="631"/>
      <c r="KZQ7" s="632"/>
      <c r="KZR7" s="631"/>
      <c r="KZS7" s="632"/>
      <c r="KZT7" s="631"/>
      <c r="KZU7" s="632"/>
      <c r="KZV7" s="631"/>
      <c r="KZW7" s="632"/>
      <c r="KZX7" s="631"/>
      <c r="KZY7" s="632"/>
      <c r="KZZ7" s="631"/>
      <c r="LAA7" s="632"/>
      <c r="LAB7" s="631"/>
      <c r="LAC7" s="632"/>
      <c r="LAD7" s="631"/>
      <c r="LAE7" s="632"/>
      <c r="LAF7" s="631"/>
      <c r="LAG7" s="632"/>
      <c r="LAH7" s="631"/>
      <c r="LAI7" s="632"/>
      <c r="LAJ7" s="631"/>
      <c r="LAK7" s="632"/>
      <c r="LAL7" s="631"/>
      <c r="LAM7" s="632"/>
      <c r="LAN7" s="631"/>
      <c r="LAO7" s="632"/>
      <c r="LAP7" s="631"/>
      <c r="LAQ7" s="632"/>
      <c r="LAR7" s="631"/>
      <c r="LAS7" s="632"/>
      <c r="LAT7" s="631"/>
      <c r="LAU7" s="632"/>
      <c r="LAV7" s="631"/>
      <c r="LAW7" s="632"/>
      <c r="LAX7" s="631"/>
      <c r="LAY7" s="632"/>
      <c r="LAZ7" s="631"/>
      <c r="LBA7" s="632"/>
      <c r="LBB7" s="631"/>
      <c r="LBC7" s="632"/>
      <c r="LBD7" s="631"/>
      <c r="LBE7" s="632"/>
      <c r="LBF7" s="631"/>
      <c r="LBG7" s="632"/>
      <c r="LBH7" s="631"/>
      <c r="LBI7" s="632"/>
      <c r="LBJ7" s="631"/>
      <c r="LBK7" s="632"/>
      <c r="LBL7" s="631"/>
      <c r="LBM7" s="632"/>
      <c r="LBN7" s="631"/>
      <c r="LBO7" s="632"/>
      <c r="LBP7" s="631"/>
      <c r="LBQ7" s="632"/>
      <c r="LBR7" s="631"/>
      <c r="LBS7" s="632"/>
      <c r="LBT7" s="631"/>
      <c r="LBU7" s="632"/>
      <c r="LBV7" s="631"/>
      <c r="LBW7" s="632"/>
      <c r="LBX7" s="631"/>
      <c r="LBY7" s="632"/>
      <c r="LBZ7" s="631"/>
      <c r="LCA7" s="632"/>
      <c r="LCB7" s="631"/>
      <c r="LCC7" s="632"/>
      <c r="LCD7" s="631"/>
      <c r="LCE7" s="632"/>
      <c r="LCF7" s="631"/>
      <c r="LCG7" s="632"/>
      <c r="LCH7" s="631"/>
      <c r="LCI7" s="632"/>
      <c r="LCJ7" s="631"/>
      <c r="LCK7" s="632"/>
      <c r="LCL7" s="631"/>
      <c r="LCM7" s="632"/>
      <c r="LCN7" s="631"/>
      <c r="LCO7" s="632"/>
      <c r="LCP7" s="631"/>
      <c r="LCQ7" s="632"/>
      <c r="LCR7" s="631"/>
      <c r="LCS7" s="632"/>
      <c r="LCT7" s="631"/>
      <c r="LCU7" s="632"/>
      <c r="LCV7" s="631"/>
      <c r="LCW7" s="632"/>
      <c r="LCX7" s="631"/>
      <c r="LCY7" s="632"/>
      <c r="LCZ7" s="631"/>
      <c r="LDA7" s="632"/>
      <c r="LDB7" s="631"/>
      <c r="LDC7" s="632"/>
      <c r="LDD7" s="631"/>
      <c r="LDE7" s="632"/>
      <c r="LDF7" s="631"/>
      <c r="LDG7" s="632"/>
      <c r="LDH7" s="631"/>
      <c r="LDI7" s="632"/>
      <c r="LDJ7" s="631"/>
      <c r="LDK7" s="632"/>
      <c r="LDL7" s="631"/>
      <c r="LDM7" s="632"/>
      <c r="LDN7" s="631"/>
      <c r="LDO7" s="632"/>
      <c r="LDP7" s="631"/>
      <c r="LDQ7" s="632"/>
      <c r="LDR7" s="631"/>
      <c r="LDS7" s="632"/>
      <c r="LDT7" s="631"/>
      <c r="LDU7" s="632"/>
      <c r="LDV7" s="631"/>
      <c r="LDW7" s="632"/>
      <c r="LDX7" s="631"/>
      <c r="LDY7" s="632"/>
      <c r="LDZ7" s="631"/>
      <c r="LEA7" s="632"/>
      <c r="LEB7" s="631"/>
      <c r="LEC7" s="632"/>
      <c r="LED7" s="631"/>
      <c r="LEE7" s="632"/>
      <c r="LEF7" s="631"/>
      <c r="LEG7" s="632"/>
      <c r="LEH7" s="631"/>
      <c r="LEI7" s="632"/>
      <c r="LEJ7" s="631"/>
      <c r="LEK7" s="632"/>
      <c r="LEL7" s="631"/>
      <c r="LEM7" s="632"/>
      <c r="LEN7" s="631"/>
      <c r="LEO7" s="632"/>
      <c r="LEP7" s="631"/>
      <c r="LEQ7" s="632"/>
      <c r="LER7" s="631"/>
      <c r="LES7" s="632"/>
      <c r="LET7" s="631"/>
      <c r="LEU7" s="632"/>
      <c r="LEV7" s="631"/>
      <c r="LEW7" s="632"/>
      <c r="LEX7" s="631"/>
      <c r="LEY7" s="632"/>
      <c r="LEZ7" s="631"/>
      <c r="LFA7" s="632"/>
      <c r="LFB7" s="631"/>
      <c r="LFC7" s="632"/>
      <c r="LFD7" s="631"/>
      <c r="LFE7" s="632"/>
      <c r="LFF7" s="631"/>
      <c r="LFG7" s="632"/>
      <c r="LFH7" s="631"/>
      <c r="LFI7" s="632"/>
      <c r="LFJ7" s="631"/>
      <c r="LFK7" s="632"/>
      <c r="LFL7" s="631"/>
      <c r="LFM7" s="632"/>
      <c r="LFN7" s="631"/>
      <c r="LFO7" s="632"/>
      <c r="LFP7" s="631"/>
      <c r="LFQ7" s="632"/>
      <c r="LFR7" s="631"/>
      <c r="LFS7" s="632"/>
      <c r="LFT7" s="631"/>
      <c r="LFU7" s="632"/>
      <c r="LFV7" s="631"/>
      <c r="LFW7" s="632"/>
      <c r="LFX7" s="631"/>
      <c r="LFY7" s="632"/>
      <c r="LFZ7" s="631"/>
      <c r="LGA7" s="632"/>
      <c r="LGB7" s="631"/>
      <c r="LGC7" s="632"/>
      <c r="LGD7" s="631"/>
      <c r="LGE7" s="632"/>
      <c r="LGF7" s="631"/>
      <c r="LGG7" s="632"/>
      <c r="LGH7" s="631"/>
      <c r="LGI7" s="632"/>
      <c r="LGJ7" s="631"/>
      <c r="LGK7" s="632"/>
      <c r="LGL7" s="631"/>
      <c r="LGM7" s="632"/>
      <c r="LGN7" s="631"/>
      <c r="LGO7" s="632"/>
      <c r="LGP7" s="631"/>
      <c r="LGQ7" s="632"/>
      <c r="LGR7" s="631"/>
      <c r="LGS7" s="632"/>
      <c r="LGT7" s="631"/>
      <c r="LGU7" s="632"/>
      <c r="LGV7" s="631"/>
      <c r="LGW7" s="632"/>
      <c r="LGX7" s="631"/>
      <c r="LGY7" s="632"/>
      <c r="LGZ7" s="631"/>
      <c r="LHA7" s="632"/>
      <c r="LHB7" s="631"/>
      <c r="LHC7" s="632"/>
      <c r="LHD7" s="631"/>
      <c r="LHE7" s="632"/>
      <c r="LHF7" s="631"/>
      <c r="LHG7" s="632"/>
      <c r="LHH7" s="631"/>
      <c r="LHI7" s="632"/>
      <c r="LHJ7" s="631"/>
      <c r="LHK7" s="632"/>
      <c r="LHL7" s="631"/>
      <c r="LHM7" s="632"/>
      <c r="LHN7" s="631"/>
      <c r="LHO7" s="632"/>
      <c r="LHP7" s="631"/>
      <c r="LHQ7" s="632"/>
      <c r="LHR7" s="631"/>
      <c r="LHS7" s="632"/>
      <c r="LHT7" s="631"/>
      <c r="LHU7" s="632"/>
      <c r="LHV7" s="631"/>
      <c r="LHW7" s="632"/>
      <c r="LHX7" s="631"/>
      <c r="LHY7" s="632"/>
      <c r="LHZ7" s="631"/>
      <c r="LIA7" s="632"/>
      <c r="LIB7" s="631"/>
      <c r="LIC7" s="632"/>
      <c r="LID7" s="631"/>
      <c r="LIE7" s="632"/>
      <c r="LIF7" s="631"/>
      <c r="LIG7" s="632"/>
      <c r="LIH7" s="631"/>
      <c r="LII7" s="632"/>
      <c r="LIJ7" s="631"/>
      <c r="LIK7" s="632"/>
      <c r="LIL7" s="631"/>
      <c r="LIM7" s="632"/>
      <c r="LIN7" s="631"/>
      <c r="LIO7" s="632"/>
      <c r="LIP7" s="631"/>
      <c r="LIQ7" s="632"/>
      <c r="LIR7" s="631"/>
      <c r="LIS7" s="632"/>
      <c r="LIT7" s="631"/>
      <c r="LIU7" s="632"/>
      <c r="LIV7" s="631"/>
      <c r="LIW7" s="632"/>
      <c r="LIX7" s="631"/>
      <c r="LIY7" s="632"/>
      <c r="LIZ7" s="631"/>
      <c r="LJA7" s="632"/>
      <c r="LJB7" s="631"/>
      <c r="LJC7" s="632"/>
      <c r="LJD7" s="631"/>
      <c r="LJE7" s="632"/>
      <c r="LJF7" s="631"/>
      <c r="LJG7" s="632"/>
      <c r="LJH7" s="631"/>
      <c r="LJI7" s="632"/>
      <c r="LJJ7" s="631"/>
      <c r="LJK7" s="632"/>
      <c r="LJL7" s="631"/>
      <c r="LJM7" s="632"/>
      <c r="LJN7" s="631"/>
      <c r="LJO7" s="632"/>
      <c r="LJP7" s="631"/>
      <c r="LJQ7" s="632"/>
      <c r="LJR7" s="631"/>
      <c r="LJS7" s="632"/>
      <c r="LJT7" s="631"/>
      <c r="LJU7" s="632"/>
      <c r="LJV7" s="631"/>
      <c r="LJW7" s="632"/>
      <c r="LJX7" s="631"/>
      <c r="LJY7" s="632"/>
      <c r="LJZ7" s="631"/>
      <c r="LKA7" s="632"/>
      <c r="LKB7" s="631"/>
      <c r="LKC7" s="632"/>
      <c r="LKD7" s="631"/>
      <c r="LKE7" s="632"/>
      <c r="LKF7" s="631"/>
      <c r="LKG7" s="632"/>
      <c r="LKH7" s="631"/>
      <c r="LKI7" s="632"/>
      <c r="LKJ7" s="631"/>
      <c r="LKK7" s="632"/>
      <c r="LKL7" s="631"/>
      <c r="LKM7" s="632"/>
      <c r="LKN7" s="631"/>
      <c r="LKO7" s="632"/>
      <c r="LKP7" s="631"/>
      <c r="LKQ7" s="632"/>
      <c r="LKR7" s="631"/>
      <c r="LKS7" s="632"/>
      <c r="LKT7" s="631"/>
      <c r="LKU7" s="632"/>
      <c r="LKV7" s="631"/>
      <c r="LKW7" s="632"/>
      <c r="LKX7" s="631"/>
      <c r="LKY7" s="632"/>
      <c r="LKZ7" s="631"/>
      <c r="LLA7" s="632"/>
      <c r="LLB7" s="631"/>
      <c r="LLC7" s="632"/>
      <c r="LLD7" s="631"/>
      <c r="LLE7" s="632"/>
      <c r="LLF7" s="631"/>
      <c r="LLG7" s="632"/>
      <c r="LLH7" s="631"/>
      <c r="LLI7" s="632"/>
      <c r="LLJ7" s="631"/>
      <c r="LLK7" s="632"/>
      <c r="LLL7" s="631"/>
      <c r="LLM7" s="632"/>
      <c r="LLN7" s="631"/>
      <c r="LLO7" s="632"/>
      <c r="LLP7" s="631"/>
      <c r="LLQ7" s="632"/>
      <c r="LLR7" s="631"/>
      <c r="LLS7" s="632"/>
      <c r="LLT7" s="631"/>
      <c r="LLU7" s="632"/>
      <c r="LLV7" s="631"/>
      <c r="LLW7" s="632"/>
      <c r="LLX7" s="631"/>
      <c r="LLY7" s="632"/>
      <c r="LLZ7" s="631"/>
      <c r="LMA7" s="632"/>
      <c r="LMB7" s="631"/>
      <c r="LMC7" s="632"/>
      <c r="LMD7" s="631"/>
      <c r="LME7" s="632"/>
      <c r="LMF7" s="631"/>
      <c r="LMG7" s="632"/>
      <c r="LMH7" s="631"/>
      <c r="LMI7" s="632"/>
      <c r="LMJ7" s="631"/>
      <c r="LMK7" s="632"/>
      <c r="LML7" s="631"/>
      <c r="LMM7" s="632"/>
      <c r="LMN7" s="631"/>
      <c r="LMO7" s="632"/>
      <c r="LMP7" s="631"/>
      <c r="LMQ7" s="632"/>
      <c r="LMR7" s="631"/>
      <c r="LMS7" s="632"/>
      <c r="LMT7" s="631"/>
      <c r="LMU7" s="632"/>
      <c r="LMV7" s="631"/>
      <c r="LMW7" s="632"/>
      <c r="LMX7" s="631"/>
      <c r="LMY7" s="632"/>
      <c r="LMZ7" s="631"/>
      <c r="LNA7" s="632"/>
      <c r="LNB7" s="631"/>
      <c r="LNC7" s="632"/>
      <c r="LND7" s="631"/>
      <c r="LNE7" s="632"/>
      <c r="LNF7" s="631"/>
      <c r="LNG7" s="632"/>
      <c r="LNH7" s="631"/>
      <c r="LNI7" s="632"/>
      <c r="LNJ7" s="631"/>
      <c r="LNK7" s="632"/>
      <c r="LNL7" s="631"/>
      <c r="LNM7" s="632"/>
      <c r="LNN7" s="631"/>
      <c r="LNO7" s="632"/>
      <c r="LNP7" s="631"/>
      <c r="LNQ7" s="632"/>
      <c r="LNR7" s="631"/>
      <c r="LNS7" s="632"/>
      <c r="LNT7" s="631"/>
      <c r="LNU7" s="632"/>
      <c r="LNV7" s="631"/>
      <c r="LNW7" s="632"/>
      <c r="LNX7" s="631"/>
      <c r="LNY7" s="632"/>
      <c r="LNZ7" s="631"/>
      <c r="LOA7" s="632"/>
      <c r="LOB7" s="631"/>
      <c r="LOC7" s="632"/>
      <c r="LOD7" s="631"/>
      <c r="LOE7" s="632"/>
      <c r="LOF7" s="631"/>
      <c r="LOG7" s="632"/>
      <c r="LOH7" s="631"/>
      <c r="LOI7" s="632"/>
      <c r="LOJ7" s="631"/>
      <c r="LOK7" s="632"/>
      <c r="LOL7" s="631"/>
      <c r="LOM7" s="632"/>
      <c r="LON7" s="631"/>
      <c r="LOO7" s="632"/>
      <c r="LOP7" s="631"/>
      <c r="LOQ7" s="632"/>
      <c r="LOR7" s="631"/>
      <c r="LOS7" s="632"/>
      <c r="LOT7" s="631"/>
      <c r="LOU7" s="632"/>
      <c r="LOV7" s="631"/>
      <c r="LOW7" s="632"/>
      <c r="LOX7" s="631"/>
      <c r="LOY7" s="632"/>
      <c r="LOZ7" s="631"/>
      <c r="LPA7" s="632"/>
      <c r="LPB7" s="631"/>
      <c r="LPC7" s="632"/>
      <c r="LPD7" s="631"/>
      <c r="LPE7" s="632"/>
      <c r="LPF7" s="631"/>
      <c r="LPG7" s="632"/>
      <c r="LPH7" s="631"/>
      <c r="LPI7" s="632"/>
      <c r="LPJ7" s="631"/>
      <c r="LPK7" s="632"/>
      <c r="LPL7" s="631"/>
      <c r="LPM7" s="632"/>
      <c r="LPN7" s="631"/>
      <c r="LPO7" s="632"/>
      <c r="LPP7" s="631"/>
      <c r="LPQ7" s="632"/>
      <c r="LPR7" s="631"/>
      <c r="LPS7" s="632"/>
      <c r="LPT7" s="631"/>
      <c r="LPU7" s="632"/>
      <c r="LPV7" s="631"/>
      <c r="LPW7" s="632"/>
      <c r="LPX7" s="631"/>
      <c r="LPY7" s="632"/>
      <c r="LPZ7" s="631"/>
      <c r="LQA7" s="632"/>
      <c r="LQB7" s="631"/>
      <c r="LQC7" s="632"/>
      <c r="LQD7" s="631"/>
      <c r="LQE7" s="632"/>
      <c r="LQF7" s="631"/>
      <c r="LQG7" s="632"/>
      <c r="LQH7" s="631"/>
      <c r="LQI7" s="632"/>
      <c r="LQJ7" s="631"/>
      <c r="LQK7" s="632"/>
      <c r="LQL7" s="631"/>
      <c r="LQM7" s="632"/>
      <c r="LQN7" s="631"/>
      <c r="LQO7" s="632"/>
      <c r="LQP7" s="631"/>
      <c r="LQQ7" s="632"/>
      <c r="LQR7" s="631"/>
      <c r="LQS7" s="632"/>
      <c r="LQT7" s="631"/>
      <c r="LQU7" s="632"/>
      <c r="LQV7" s="631"/>
      <c r="LQW7" s="632"/>
      <c r="LQX7" s="631"/>
      <c r="LQY7" s="632"/>
      <c r="LQZ7" s="631"/>
      <c r="LRA7" s="632"/>
      <c r="LRB7" s="631"/>
      <c r="LRC7" s="632"/>
      <c r="LRD7" s="631"/>
      <c r="LRE7" s="632"/>
      <c r="LRF7" s="631"/>
      <c r="LRG7" s="632"/>
      <c r="LRH7" s="631"/>
      <c r="LRI7" s="632"/>
      <c r="LRJ7" s="631"/>
      <c r="LRK7" s="632"/>
      <c r="LRL7" s="631"/>
      <c r="LRM7" s="632"/>
      <c r="LRN7" s="631"/>
      <c r="LRO7" s="632"/>
      <c r="LRP7" s="631"/>
      <c r="LRQ7" s="632"/>
      <c r="LRR7" s="631"/>
      <c r="LRS7" s="632"/>
      <c r="LRT7" s="631"/>
      <c r="LRU7" s="632"/>
      <c r="LRV7" s="631"/>
      <c r="LRW7" s="632"/>
      <c r="LRX7" s="631"/>
      <c r="LRY7" s="632"/>
      <c r="LRZ7" s="631"/>
      <c r="LSA7" s="632"/>
      <c r="LSB7" s="631"/>
      <c r="LSC7" s="632"/>
      <c r="LSD7" s="631"/>
      <c r="LSE7" s="632"/>
      <c r="LSF7" s="631"/>
      <c r="LSG7" s="632"/>
      <c r="LSH7" s="631"/>
      <c r="LSI7" s="632"/>
      <c r="LSJ7" s="631"/>
      <c r="LSK7" s="632"/>
      <c r="LSL7" s="631"/>
      <c r="LSM7" s="632"/>
      <c r="LSN7" s="631"/>
      <c r="LSO7" s="632"/>
      <c r="LSP7" s="631"/>
      <c r="LSQ7" s="632"/>
      <c r="LSR7" s="631"/>
      <c r="LSS7" s="632"/>
      <c r="LST7" s="631"/>
      <c r="LSU7" s="632"/>
      <c r="LSV7" s="631"/>
      <c r="LSW7" s="632"/>
      <c r="LSX7" s="631"/>
      <c r="LSY7" s="632"/>
      <c r="LSZ7" s="631"/>
      <c r="LTA7" s="632"/>
      <c r="LTB7" s="631"/>
      <c r="LTC7" s="632"/>
      <c r="LTD7" s="631"/>
      <c r="LTE7" s="632"/>
      <c r="LTF7" s="631"/>
      <c r="LTG7" s="632"/>
      <c r="LTH7" s="631"/>
      <c r="LTI7" s="632"/>
      <c r="LTJ7" s="631"/>
      <c r="LTK7" s="632"/>
      <c r="LTL7" s="631"/>
      <c r="LTM7" s="632"/>
      <c r="LTN7" s="631"/>
      <c r="LTO7" s="632"/>
      <c r="LTP7" s="631"/>
      <c r="LTQ7" s="632"/>
      <c r="LTR7" s="631"/>
      <c r="LTS7" s="632"/>
      <c r="LTT7" s="631"/>
      <c r="LTU7" s="632"/>
      <c r="LTV7" s="631"/>
      <c r="LTW7" s="632"/>
      <c r="LTX7" s="631"/>
      <c r="LTY7" s="632"/>
      <c r="LTZ7" s="631"/>
      <c r="LUA7" s="632"/>
      <c r="LUB7" s="631"/>
      <c r="LUC7" s="632"/>
      <c r="LUD7" s="631"/>
      <c r="LUE7" s="632"/>
      <c r="LUF7" s="631"/>
      <c r="LUG7" s="632"/>
      <c r="LUH7" s="631"/>
      <c r="LUI7" s="632"/>
      <c r="LUJ7" s="631"/>
      <c r="LUK7" s="632"/>
      <c r="LUL7" s="631"/>
      <c r="LUM7" s="632"/>
      <c r="LUN7" s="631"/>
      <c r="LUO7" s="632"/>
      <c r="LUP7" s="631"/>
      <c r="LUQ7" s="632"/>
      <c r="LUR7" s="631"/>
      <c r="LUS7" s="632"/>
      <c r="LUT7" s="631"/>
      <c r="LUU7" s="632"/>
      <c r="LUV7" s="631"/>
      <c r="LUW7" s="632"/>
      <c r="LUX7" s="631"/>
      <c r="LUY7" s="632"/>
      <c r="LUZ7" s="631"/>
      <c r="LVA7" s="632"/>
      <c r="LVB7" s="631"/>
      <c r="LVC7" s="632"/>
      <c r="LVD7" s="631"/>
      <c r="LVE7" s="632"/>
      <c r="LVF7" s="631"/>
      <c r="LVG7" s="632"/>
      <c r="LVH7" s="631"/>
      <c r="LVI7" s="632"/>
      <c r="LVJ7" s="631"/>
      <c r="LVK7" s="632"/>
      <c r="LVL7" s="631"/>
      <c r="LVM7" s="632"/>
      <c r="LVN7" s="631"/>
      <c r="LVO7" s="632"/>
      <c r="LVP7" s="631"/>
      <c r="LVQ7" s="632"/>
      <c r="LVR7" s="631"/>
      <c r="LVS7" s="632"/>
      <c r="LVT7" s="631"/>
      <c r="LVU7" s="632"/>
      <c r="LVV7" s="631"/>
      <c r="LVW7" s="632"/>
      <c r="LVX7" s="631"/>
      <c r="LVY7" s="632"/>
      <c r="LVZ7" s="631"/>
      <c r="LWA7" s="632"/>
      <c r="LWB7" s="631"/>
      <c r="LWC7" s="632"/>
      <c r="LWD7" s="631"/>
      <c r="LWE7" s="632"/>
      <c r="LWF7" s="631"/>
      <c r="LWG7" s="632"/>
      <c r="LWH7" s="631"/>
      <c r="LWI7" s="632"/>
      <c r="LWJ7" s="631"/>
      <c r="LWK7" s="632"/>
      <c r="LWL7" s="631"/>
      <c r="LWM7" s="632"/>
      <c r="LWN7" s="631"/>
      <c r="LWO7" s="632"/>
      <c r="LWP7" s="631"/>
      <c r="LWQ7" s="632"/>
      <c r="LWR7" s="631"/>
      <c r="LWS7" s="632"/>
      <c r="LWT7" s="631"/>
      <c r="LWU7" s="632"/>
      <c r="LWV7" s="631"/>
      <c r="LWW7" s="632"/>
      <c r="LWX7" s="631"/>
      <c r="LWY7" s="632"/>
      <c r="LWZ7" s="631"/>
      <c r="LXA7" s="632"/>
      <c r="LXB7" s="631"/>
      <c r="LXC7" s="632"/>
      <c r="LXD7" s="631"/>
      <c r="LXE7" s="632"/>
      <c r="LXF7" s="631"/>
      <c r="LXG7" s="632"/>
      <c r="LXH7" s="631"/>
      <c r="LXI7" s="632"/>
      <c r="LXJ7" s="631"/>
      <c r="LXK7" s="632"/>
      <c r="LXL7" s="631"/>
      <c r="LXM7" s="632"/>
      <c r="LXN7" s="631"/>
      <c r="LXO7" s="632"/>
      <c r="LXP7" s="631"/>
      <c r="LXQ7" s="632"/>
      <c r="LXR7" s="631"/>
      <c r="LXS7" s="632"/>
      <c r="LXT7" s="631"/>
      <c r="LXU7" s="632"/>
      <c r="LXV7" s="631"/>
      <c r="LXW7" s="632"/>
      <c r="LXX7" s="631"/>
      <c r="LXY7" s="632"/>
      <c r="LXZ7" s="631"/>
      <c r="LYA7" s="632"/>
      <c r="LYB7" s="631"/>
      <c r="LYC7" s="632"/>
      <c r="LYD7" s="631"/>
      <c r="LYE7" s="632"/>
      <c r="LYF7" s="631"/>
      <c r="LYG7" s="632"/>
      <c r="LYH7" s="631"/>
      <c r="LYI7" s="632"/>
      <c r="LYJ7" s="631"/>
      <c r="LYK7" s="632"/>
      <c r="LYL7" s="631"/>
      <c r="LYM7" s="632"/>
      <c r="LYN7" s="631"/>
      <c r="LYO7" s="632"/>
      <c r="LYP7" s="631"/>
      <c r="LYQ7" s="632"/>
      <c r="LYR7" s="631"/>
      <c r="LYS7" s="632"/>
      <c r="LYT7" s="631"/>
      <c r="LYU7" s="632"/>
      <c r="LYV7" s="631"/>
      <c r="LYW7" s="632"/>
      <c r="LYX7" s="631"/>
      <c r="LYY7" s="632"/>
      <c r="LYZ7" s="631"/>
      <c r="LZA7" s="632"/>
      <c r="LZB7" s="631"/>
      <c r="LZC7" s="632"/>
      <c r="LZD7" s="631"/>
      <c r="LZE7" s="632"/>
      <c r="LZF7" s="631"/>
      <c r="LZG7" s="632"/>
      <c r="LZH7" s="631"/>
      <c r="LZI7" s="632"/>
      <c r="LZJ7" s="631"/>
      <c r="LZK7" s="632"/>
      <c r="LZL7" s="631"/>
      <c r="LZM7" s="632"/>
      <c r="LZN7" s="631"/>
      <c r="LZO7" s="632"/>
      <c r="LZP7" s="631"/>
      <c r="LZQ7" s="632"/>
      <c r="LZR7" s="631"/>
      <c r="LZS7" s="632"/>
      <c r="LZT7" s="631"/>
      <c r="LZU7" s="632"/>
      <c r="LZV7" s="631"/>
      <c r="LZW7" s="632"/>
      <c r="LZX7" s="631"/>
      <c r="LZY7" s="632"/>
      <c r="LZZ7" s="631"/>
      <c r="MAA7" s="632"/>
      <c r="MAB7" s="631"/>
      <c r="MAC7" s="632"/>
      <c r="MAD7" s="631"/>
      <c r="MAE7" s="632"/>
      <c r="MAF7" s="631"/>
      <c r="MAG7" s="632"/>
      <c r="MAH7" s="631"/>
      <c r="MAI7" s="632"/>
      <c r="MAJ7" s="631"/>
      <c r="MAK7" s="632"/>
      <c r="MAL7" s="631"/>
      <c r="MAM7" s="632"/>
      <c r="MAN7" s="631"/>
      <c r="MAO7" s="632"/>
      <c r="MAP7" s="631"/>
      <c r="MAQ7" s="632"/>
      <c r="MAR7" s="631"/>
      <c r="MAS7" s="632"/>
      <c r="MAT7" s="631"/>
      <c r="MAU7" s="632"/>
      <c r="MAV7" s="631"/>
      <c r="MAW7" s="632"/>
      <c r="MAX7" s="631"/>
      <c r="MAY7" s="632"/>
      <c r="MAZ7" s="631"/>
      <c r="MBA7" s="632"/>
      <c r="MBB7" s="631"/>
      <c r="MBC7" s="632"/>
      <c r="MBD7" s="631"/>
      <c r="MBE7" s="632"/>
      <c r="MBF7" s="631"/>
      <c r="MBG7" s="632"/>
      <c r="MBH7" s="631"/>
      <c r="MBI7" s="632"/>
      <c r="MBJ7" s="631"/>
      <c r="MBK7" s="632"/>
      <c r="MBL7" s="631"/>
      <c r="MBM7" s="632"/>
      <c r="MBN7" s="631"/>
      <c r="MBO7" s="632"/>
      <c r="MBP7" s="631"/>
      <c r="MBQ7" s="632"/>
      <c r="MBR7" s="631"/>
      <c r="MBS7" s="632"/>
      <c r="MBT7" s="631"/>
      <c r="MBU7" s="632"/>
      <c r="MBV7" s="631"/>
      <c r="MBW7" s="632"/>
      <c r="MBX7" s="631"/>
      <c r="MBY7" s="632"/>
      <c r="MBZ7" s="631"/>
      <c r="MCA7" s="632"/>
      <c r="MCB7" s="631"/>
      <c r="MCC7" s="632"/>
      <c r="MCD7" s="631"/>
      <c r="MCE7" s="632"/>
      <c r="MCF7" s="631"/>
      <c r="MCG7" s="632"/>
      <c r="MCH7" s="631"/>
      <c r="MCI7" s="632"/>
      <c r="MCJ7" s="631"/>
      <c r="MCK7" s="632"/>
      <c r="MCL7" s="631"/>
      <c r="MCM7" s="632"/>
      <c r="MCN7" s="631"/>
      <c r="MCO7" s="632"/>
      <c r="MCP7" s="631"/>
      <c r="MCQ7" s="632"/>
      <c r="MCR7" s="631"/>
      <c r="MCS7" s="632"/>
      <c r="MCT7" s="631"/>
      <c r="MCU7" s="632"/>
      <c r="MCV7" s="631"/>
      <c r="MCW7" s="632"/>
      <c r="MCX7" s="631"/>
      <c r="MCY7" s="632"/>
      <c r="MCZ7" s="631"/>
      <c r="MDA7" s="632"/>
      <c r="MDB7" s="631"/>
      <c r="MDC7" s="632"/>
      <c r="MDD7" s="631"/>
      <c r="MDE7" s="632"/>
      <c r="MDF7" s="631"/>
      <c r="MDG7" s="632"/>
      <c r="MDH7" s="631"/>
      <c r="MDI7" s="632"/>
      <c r="MDJ7" s="631"/>
      <c r="MDK7" s="632"/>
      <c r="MDL7" s="631"/>
      <c r="MDM7" s="632"/>
      <c r="MDN7" s="631"/>
      <c r="MDO7" s="632"/>
      <c r="MDP7" s="631"/>
      <c r="MDQ7" s="632"/>
      <c r="MDR7" s="631"/>
      <c r="MDS7" s="632"/>
      <c r="MDT7" s="631"/>
      <c r="MDU7" s="632"/>
      <c r="MDV7" s="631"/>
      <c r="MDW7" s="632"/>
      <c r="MDX7" s="631"/>
      <c r="MDY7" s="632"/>
      <c r="MDZ7" s="631"/>
      <c r="MEA7" s="632"/>
      <c r="MEB7" s="631"/>
      <c r="MEC7" s="632"/>
      <c r="MED7" s="631"/>
      <c r="MEE7" s="632"/>
      <c r="MEF7" s="631"/>
      <c r="MEG7" s="632"/>
      <c r="MEH7" s="631"/>
      <c r="MEI7" s="632"/>
      <c r="MEJ7" s="631"/>
      <c r="MEK7" s="632"/>
      <c r="MEL7" s="631"/>
      <c r="MEM7" s="632"/>
      <c r="MEN7" s="631"/>
      <c r="MEO7" s="632"/>
      <c r="MEP7" s="631"/>
      <c r="MEQ7" s="632"/>
      <c r="MER7" s="631"/>
      <c r="MES7" s="632"/>
      <c r="MET7" s="631"/>
      <c r="MEU7" s="632"/>
      <c r="MEV7" s="631"/>
      <c r="MEW7" s="632"/>
      <c r="MEX7" s="631"/>
      <c r="MEY7" s="632"/>
      <c r="MEZ7" s="631"/>
      <c r="MFA7" s="632"/>
      <c r="MFB7" s="631"/>
      <c r="MFC7" s="632"/>
      <c r="MFD7" s="631"/>
      <c r="MFE7" s="632"/>
      <c r="MFF7" s="631"/>
      <c r="MFG7" s="632"/>
      <c r="MFH7" s="631"/>
      <c r="MFI7" s="632"/>
      <c r="MFJ7" s="631"/>
      <c r="MFK7" s="632"/>
      <c r="MFL7" s="631"/>
      <c r="MFM7" s="632"/>
      <c r="MFN7" s="631"/>
      <c r="MFO7" s="632"/>
      <c r="MFP7" s="631"/>
      <c r="MFQ7" s="632"/>
      <c r="MFR7" s="631"/>
      <c r="MFS7" s="632"/>
      <c r="MFT7" s="631"/>
      <c r="MFU7" s="632"/>
      <c r="MFV7" s="631"/>
      <c r="MFW7" s="632"/>
      <c r="MFX7" s="631"/>
      <c r="MFY7" s="632"/>
      <c r="MFZ7" s="631"/>
      <c r="MGA7" s="632"/>
      <c r="MGB7" s="631"/>
      <c r="MGC7" s="632"/>
      <c r="MGD7" s="631"/>
      <c r="MGE7" s="632"/>
      <c r="MGF7" s="631"/>
      <c r="MGG7" s="632"/>
      <c r="MGH7" s="631"/>
      <c r="MGI7" s="632"/>
      <c r="MGJ7" s="631"/>
      <c r="MGK7" s="632"/>
      <c r="MGL7" s="631"/>
      <c r="MGM7" s="632"/>
      <c r="MGN7" s="631"/>
      <c r="MGO7" s="632"/>
      <c r="MGP7" s="631"/>
      <c r="MGQ7" s="632"/>
      <c r="MGR7" s="631"/>
      <c r="MGS7" s="632"/>
      <c r="MGT7" s="631"/>
      <c r="MGU7" s="632"/>
      <c r="MGV7" s="631"/>
      <c r="MGW7" s="632"/>
      <c r="MGX7" s="631"/>
      <c r="MGY7" s="632"/>
      <c r="MGZ7" s="631"/>
      <c r="MHA7" s="632"/>
      <c r="MHB7" s="631"/>
      <c r="MHC7" s="632"/>
      <c r="MHD7" s="631"/>
      <c r="MHE7" s="632"/>
      <c r="MHF7" s="631"/>
      <c r="MHG7" s="632"/>
      <c r="MHH7" s="631"/>
      <c r="MHI7" s="632"/>
      <c r="MHJ7" s="631"/>
      <c r="MHK7" s="632"/>
      <c r="MHL7" s="631"/>
      <c r="MHM7" s="632"/>
      <c r="MHN7" s="631"/>
      <c r="MHO7" s="632"/>
      <c r="MHP7" s="631"/>
      <c r="MHQ7" s="632"/>
      <c r="MHR7" s="631"/>
      <c r="MHS7" s="632"/>
      <c r="MHT7" s="631"/>
      <c r="MHU7" s="632"/>
      <c r="MHV7" s="631"/>
      <c r="MHW7" s="632"/>
      <c r="MHX7" s="631"/>
      <c r="MHY7" s="632"/>
      <c r="MHZ7" s="631"/>
      <c r="MIA7" s="632"/>
      <c r="MIB7" s="631"/>
      <c r="MIC7" s="632"/>
      <c r="MID7" s="631"/>
      <c r="MIE7" s="632"/>
      <c r="MIF7" s="631"/>
      <c r="MIG7" s="632"/>
      <c r="MIH7" s="631"/>
      <c r="MII7" s="632"/>
      <c r="MIJ7" s="631"/>
      <c r="MIK7" s="632"/>
      <c r="MIL7" s="631"/>
      <c r="MIM7" s="632"/>
      <c r="MIN7" s="631"/>
      <c r="MIO7" s="632"/>
      <c r="MIP7" s="631"/>
      <c r="MIQ7" s="632"/>
      <c r="MIR7" s="631"/>
      <c r="MIS7" s="632"/>
      <c r="MIT7" s="631"/>
      <c r="MIU7" s="632"/>
      <c r="MIV7" s="631"/>
      <c r="MIW7" s="632"/>
      <c r="MIX7" s="631"/>
      <c r="MIY7" s="632"/>
      <c r="MIZ7" s="631"/>
      <c r="MJA7" s="632"/>
      <c r="MJB7" s="631"/>
      <c r="MJC7" s="632"/>
      <c r="MJD7" s="631"/>
      <c r="MJE7" s="632"/>
      <c r="MJF7" s="631"/>
      <c r="MJG7" s="632"/>
      <c r="MJH7" s="631"/>
      <c r="MJI7" s="632"/>
      <c r="MJJ7" s="631"/>
      <c r="MJK7" s="632"/>
      <c r="MJL7" s="631"/>
      <c r="MJM7" s="632"/>
      <c r="MJN7" s="631"/>
      <c r="MJO7" s="632"/>
      <c r="MJP7" s="631"/>
      <c r="MJQ7" s="632"/>
      <c r="MJR7" s="631"/>
      <c r="MJS7" s="632"/>
      <c r="MJT7" s="631"/>
      <c r="MJU7" s="632"/>
      <c r="MJV7" s="631"/>
      <c r="MJW7" s="632"/>
      <c r="MJX7" s="631"/>
      <c r="MJY7" s="632"/>
      <c r="MJZ7" s="631"/>
      <c r="MKA7" s="632"/>
      <c r="MKB7" s="631"/>
      <c r="MKC7" s="632"/>
      <c r="MKD7" s="631"/>
      <c r="MKE7" s="632"/>
      <c r="MKF7" s="631"/>
      <c r="MKG7" s="632"/>
      <c r="MKH7" s="631"/>
      <c r="MKI7" s="632"/>
      <c r="MKJ7" s="631"/>
      <c r="MKK7" s="632"/>
      <c r="MKL7" s="631"/>
      <c r="MKM7" s="632"/>
      <c r="MKN7" s="631"/>
      <c r="MKO7" s="632"/>
      <c r="MKP7" s="631"/>
      <c r="MKQ7" s="632"/>
      <c r="MKR7" s="631"/>
      <c r="MKS7" s="632"/>
      <c r="MKT7" s="631"/>
      <c r="MKU7" s="632"/>
      <c r="MKV7" s="631"/>
      <c r="MKW7" s="632"/>
      <c r="MKX7" s="631"/>
      <c r="MKY7" s="632"/>
      <c r="MKZ7" s="631"/>
      <c r="MLA7" s="632"/>
      <c r="MLB7" s="631"/>
      <c r="MLC7" s="632"/>
      <c r="MLD7" s="631"/>
      <c r="MLE7" s="632"/>
      <c r="MLF7" s="631"/>
      <c r="MLG7" s="632"/>
      <c r="MLH7" s="631"/>
      <c r="MLI7" s="632"/>
      <c r="MLJ7" s="631"/>
      <c r="MLK7" s="632"/>
      <c r="MLL7" s="631"/>
      <c r="MLM7" s="632"/>
      <c r="MLN7" s="631"/>
      <c r="MLO7" s="632"/>
      <c r="MLP7" s="631"/>
      <c r="MLQ7" s="632"/>
      <c r="MLR7" s="631"/>
      <c r="MLS7" s="632"/>
      <c r="MLT7" s="631"/>
      <c r="MLU7" s="632"/>
      <c r="MLV7" s="631"/>
      <c r="MLW7" s="632"/>
      <c r="MLX7" s="631"/>
      <c r="MLY7" s="632"/>
      <c r="MLZ7" s="631"/>
      <c r="MMA7" s="632"/>
      <c r="MMB7" s="631"/>
      <c r="MMC7" s="632"/>
      <c r="MMD7" s="631"/>
      <c r="MME7" s="632"/>
      <c r="MMF7" s="631"/>
      <c r="MMG7" s="632"/>
      <c r="MMH7" s="631"/>
      <c r="MMI7" s="632"/>
      <c r="MMJ7" s="631"/>
      <c r="MMK7" s="632"/>
      <c r="MML7" s="631"/>
      <c r="MMM7" s="632"/>
      <c r="MMN7" s="631"/>
      <c r="MMO7" s="632"/>
      <c r="MMP7" s="631"/>
      <c r="MMQ7" s="632"/>
      <c r="MMR7" s="631"/>
      <c r="MMS7" s="632"/>
      <c r="MMT7" s="631"/>
      <c r="MMU7" s="632"/>
      <c r="MMV7" s="631"/>
      <c r="MMW7" s="632"/>
      <c r="MMX7" s="631"/>
      <c r="MMY7" s="632"/>
      <c r="MMZ7" s="631"/>
      <c r="MNA7" s="632"/>
      <c r="MNB7" s="631"/>
      <c r="MNC7" s="632"/>
      <c r="MND7" s="631"/>
      <c r="MNE7" s="632"/>
      <c r="MNF7" s="631"/>
      <c r="MNG7" s="632"/>
      <c r="MNH7" s="631"/>
      <c r="MNI7" s="632"/>
      <c r="MNJ7" s="631"/>
      <c r="MNK7" s="632"/>
      <c r="MNL7" s="631"/>
      <c r="MNM7" s="632"/>
      <c r="MNN7" s="631"/>
      <c r="MNO7" s="632"/>
      <c r="MNP7" s="631"/>
      <c r="MNQ7" s="632"/>
      <c r="MNR7" s="631"/>
      <c r="MNS7" s="632"/>
      <c r="MNT7" s="631"/>
      <c r="MNU7" s="632"/>
      <c r="MNV7" s="631"/>
      <c r="MNW7" s="632"/>
      <c r="MNX7" s="631"/>
      <c r="MNY7" s="632"/>
      <c r="MNZ7" s="631"/>
      <c r="MOA7" s="632"/>
      <c r="MOB7" s="631"/>
      <c r="MOC7" s="632"/>
      <c r="MOD7" s="631"/>
      <c r="MOE7" s="632"/>
      <c r="MOF7" s="631"/>
      <c r="MOG7" s="632"/>
      <c r="MOH7" s="631"/>
      <c r="MOI7" s="632"/>
      <c r="MOJ7" s="631"/>
      <c r="MOK7" s="632"/>
      <c r="MOL7" s="631"/>
      <c r="MOM7" s="632"/>
      <c r="MON7" s="631"/>
      <c r="MOO7" s="632"/>
      <c r="MOP7" s="631"/>
      <c r="MOQ7" s="632"/>
      <c r="MOR7" s="631"/>
      <c r="MOS7" s="632"/>
      <c r="MOT7" s="631"/>
      <c r="MOU7" s="632"/>
      <c r="MOV7" s="631"/>
      <c r="MOW7" s="632"/>
      <c r="MOX7" s="631"/>
      <c r="MOY7" s="632"/>
      <c r="MOZ7" s="631"/>
      <c r="MPA7" s="632"/>
      <c r="MPB7" s="631"/>
      <c r="MPC7" s="632"/>
      <c r="MPD7" s="631"/>
      <c r="MPE7" s="632"/>
      <c r="MPF7" s="631"/>
      <c r="MPG7" s="632"/>
      <c r="MPH7" s="631"/>
      <c r="MPI7" s="632"/>
      <c r="MPJ7" s="631"/>
      <c r="MPK7" s="632"/>
      <c r="MPL7" s="631"/>
      <c r="MPM7" s="632"/>
      <c r="MPN7" s="631"/>
      <c r="MPO7" s="632"/>
      <c r="MPP7" s="631"/>
      <c r="MPQ7" s="632"/>
      <c r="MPR7" s="631"/>
      <c r="MPS7" s="632"/>
      <c r="MPT7" s="631"/>
      <c r="MPU7" s="632"/>
      <c r="MPV7" s="631"/>
      <c r="MPW7" s="632"/>
      <c r="MPX7" s="631"/>
      <c r="MPY7" s="632"/>
      <c r="MPZ7" s="631"/>
      <c r="MQA7" s="632"/>
      <c r="MQB7" s="631"/>
      <c r="MQC7" s="632"/>
      <c r="MQD7" s="631"/>
      <c r="MQE7" s="632"/>
      <c r="MQF7" s="631"/>
      <c r="MQG7" s="632"/>
      <c r="MQH7" s="631"/>
      <c r="MQI7" s="632"/>
      <c r="MQJ7" s="631"/>
      <c r="MQK7" s="632"/>
      <c r="MQL7" s="631"/>
      <c r="MQM7" s="632"/>
      <c r="MQN7" s="631"/>
      <c r="MQO7" s="632"/>
      <c r="MQP7" s="631"/>
      <c r="MQQ7" s="632"/>
      <c r="MQR7" s="631"/>
      <c r="MQS7" s="632"/>
      <c r="MQT7" s="631"/>
      <c r="MQU7" s="632"/>
      <c r="MQV7" s="631"/>
      <c r="MQW7" s="632"/>
      <c r="MQX7" s="631"/>
      <c r="MQY7" s="632"/>
      <c r="MQZ7" s="631"/>
      <c r="MRA7" s="632"/>
      <c r="MRB7" s="631"/>
      <c r="MRC7" s="632"/>
      <c r="MRD7" s="631"/>
      <c r="MRE7" s="632"/>
      <c r="MRF7" s="631"/>
      <c r="MRG7" s="632"/>
      <c r="MRH7" s="631"/>
      <c r="MRI7" s="632"/>
      <c r="MRJ7" s="631"/>
      <c r="MRK7" s="632"/>
      <c r="MRL7" s="631"/>
      <c r="MRM7" s="632"/>
      <c r="MRN7" s="631"/>
      <c r="MRO7" s="632"/>
      <c r="MRP7" s="631"/>
      <c r="MRQ7" s="632"/>
      <c r="MRR7" s="631"/>
      <c r="MRS7" s="632"/>
      <c r="MRT7" s="631"/>
      <c r="MRU7" s="632"/>
      <c r="MRV7" s="631"/>
      <c r="MRW7" s="632"/>
      <c r="MRX7" s="631"/>
      <c r="MRY7" s="632"/>
      <c r="MRZ7" s="631"/>
      <c r="MSA7" s="632"/>
      <c r="MSB7" s="631"/>
      <c r="MSC7" s="632"/>
      <c r="MSD7" s="631"/>
      <c r="MSE7" s="632"/>
      <c r="MSF7" s="631"/>
      <c r="MSG7" s="632"/>
      <c r="MSH7" s="631"/>
      <c r="MSI7" s="632"/>
      <c r="MSJ7" s="631"/>
      <c r="MSK7" s="632"/>
      <c r="MSL7" s="631"/>
      <c r="MSM7" s="632"/>
      <c r="MSN7" s="631"/>
      <c r="MSO7" s="632"/>
      <c r="MSP7" s="631"/>
      <c r="MSQ7" s="632"/>
      <c r="MSR7" s="631"/>
      <c r="MSS7" s="632"/>
      <c r="MST7" s="631"/>
      <c r="MSU7" s="632"/>
      <c r="MSV7" s="631"/>
      <c r="MSW7" s="632"/>
      <c r="MSX7" s="631"/>
      <c r="MSY7" s="632"/>
      <c r="MSZ7" s="631"/>
      <c r="MTA7" s="632"/>
      <c r="MTB7" s="631"/>
      <c r="MTC7" s="632"/>
      <c r="MTD7" s="631"/>
      <c r="MTE7" s="632"/>
      <c r="MTF7" s="631"/>
      <c r="MTG7" s="632"/>
      <c r="MTH7" s="631"/>
      <c r="MTI7" s="632"/>
      <c r="MTJ7" s="631"/>
      <c r="MTK7" s="632"/>
      <c r="MTL7" s="631"/>
      <c r="MTM7" s="632"/>
      <c r="MTN7" s="631"/>
      <c r="MTO7" s="632"/>
      <c r="MTP7" s="631"/>
      <c r="MTQ7" s="632"/>
      <c r="MTR7" s="631"/>
      <c r="MTS7" s="632"/>
      <c r="MTT7" s="631"/>
      <c r="MTU7" s="632"/>
      <c r="MTV7" s="631"/>
      <c r="MTW7" s="632"/>
      <c r="MTX7" s="631"/>
      <c r="MTY7" s="632"/>
      <c r="MTZ7" s="631"/>
      <c r="MUA7" s="632"/>
      <c r="MUB7" s="631"/>
      <c r="MUC7" s="632"/>
      <c r="MUD7" s="631"/>
      <c r="MUE7" s="632"/>
      <c r="MUF7" s="631"/>
      <c r="MUG7" s="632"/>
      <c r="MUH7" s="631"/>
      <c r="MUI7" s="632"/>
      <c r="MUJ7" s="631"/>
      <c r="MUK7" s="632"/>
      <c r="MUL7" s="631"/>
      <c r="MUM7" s="632"/>
      <c r="MUN7" s="631"/>
      <c r="MUO7" s="632"/>
      <c r="MUP7" s="631"/>
      <c r="MUQ7" s="632"/>
      <c r="MUR7" s="631"/>
      <c r="MUS7" s="632"/>
      <c r="MUT7" s="631"/>
      <c r="MUU7" s="632"/>
      <c r="MUV7" s="631"/>
      <c r="MUW7" s="632"/>
      <c r="MUX7" s="631"/>
      <c r="MUY7" s="632"/>
      <c r="MUZ7" s="631"/>
      <c r="MVA7" s="632"/>
      <c r="MVB7" s="631"/>
      <c r="MVC7" s="632"/>
      <c r="MVD7" s="631"/>
      <c r="MVE7" s="632"/>
      <c r="MVF7" s="631"/>
      <c r="MVG7" s="632"/>
      <c r="MVH7" s="631"/>
      <c r="MVI7" s="632"/>
      <c r="MVJ7" s="631"/>
      <c r="MVK7" s="632"/>
      <c r="MVL7" s="631"/>
      <c r="MVM7" s="632"/>
      <c r="MVN7" s="631"/>
      <c r="MVO7" s="632"/>
      <c r="MVP7" s="631"/>
      <c r="MVQ7" s="632"/>
      <c r="MVR7" s="631"/>
      <c r="MVS7" s="632"/>
      <c r="MVT7" s="631"/>
      <c r="MVU7" s="632"/>
      <c r="MVV7" s="631"/>
      <c r="MVW7" s="632"/>
      <c r="MVX7" s="631"/>
      <c r="MVY7" s="632"/>
      <c r="MVZ7" s="631"/>
      <c r="MWA7" s="632"/>
      <c r="MWB7" s="631"/>
      <c r="MWC7" s="632"/>
      <c r="MWD7" s="631"/>
      <c r="MWE7" s="632"/>
      <c r="MWF7" s="631"/>
      <c r="MWG7" s="632"/>
      <c r="MWH7" s="631"/>
      <c r="MWI7" s="632"/>
      <c r="MWJ7" s="631"/>
      <c r="MWK7" s="632"/>
      <c r="MWL7" s="631"/>
      <c r="MWM7" s="632"/>
      <c r="MWN7" s="631"/>
      <c r="MWO7" s="632"/>
      <c r="MWP7" s="631"/>
      <c r="MWQ7" s="632"/>
      <c r="MWR7" s="631"/>
      <c r="MWS7" s="632"/>
      <c r="MWT7" s="631"/>
      <c r="MWU7" s="632"/>
      <c r="MWV7" s="631"/>
      <c r="MWW7" s="632"/>
      <c r="MWX7" s="631"/>
      <c r="MWY7" s="632"/>
      <c r="MWZ7" s="631"/>
      <c r="MXA7" s="632"/>
      <c r="MXB7" s="631"/>
      <c r="MXC7" s="632"/>
      <c r="MXD7" s="631"/>
      <c r="MXE7" s="632"/>
      <c r="MXF7" s="631"/>
      <c r="MXG7" s="632"/>
      <c r="MXH7" s="631"/>
      <c r="MXI7" s="632"/>
      <c r="MXJ7" s="631"/>
      <c r="MXK7" s="632"/>
      <c r="MXL7" s="631"/>
      <c r="MXM7" s="632"/>
      <c r="MXN7" s="631"/>
      <c r="MXO7" s="632"/>
      <c r="MXP7" s="631"/>
      <c r="MXQ7" s="632"/>
      <c r="MXR7" s="631"/>
      <c r="MXS7" s="632"/>
      <c r="MXT7" s="631"/>
      <c r="MXU7" s="632"/>
      <c r="MXV7" s="631"/>
      <c r="MXW7" s="632"/>
      <c r="MXX7" s="631"/>
      <c r="MXY7" s="632"/>
      <c r="MXZ7" s="631"/>
      <c r="MYA7" s="632"/>
      <c r="MYB7" s="631"/>
      <c r="MYC7" s="632"/>
      <c r="MYD7" s="631"/>
      <c r="MYE7" s="632"/>
      <c r="MYF7" s="631"/>
      <c r="MYG7" s="632"/>
      <c r="MYH7" s="631"/>
      <c r="MYI7" s="632"/>
      <c r="MYJ7" s="631"/>
      <c r="MYK7" s="632"/>
      <c r="MYL7" s="631"/>
      <c r="MYM7" s="632"/>
      <c r="MYN7" s="631"/>
      <c r="MYO7" s="632"/>
      <c r="MYP7" s="631"/>
      <c r="MYQ7" s="632"/>
      <c r="MYR7" s="631"/>
      <c r="MYS7" s="632"/>
      <c r="MYT7" s="631"/>
      <c r="MYU7" s="632"/>
      <c r="MYV7" s="631"/>
      <c r="MYW7" s="632"/>
      <c r="MYX7" s="631"/>
      <c r="MYY7" s="632"/>
      <c r="MYZ7" s="631"/>
      <c r="MZA7" s="632"/>
      <c r="MZB7" s="631"/>
      <c r="MZC7" s="632"/>
      <c r="MZD7" s="631"/>
      <c r="MZE7" s="632"/>
      <c r="MZF7" s="631"/>
      <c r="MZG7" s="632"/>
      <c r="MZH7" s="631"/>
      <c r="MZI7" s="632"/>
      <c r="MZJ7" s="631"/>
      <c r="MZK7" s="632"/>
      <c r="MZL7" s="631"/>
      <c r="MZM7" s="632"/>
      <c r="MZN7" s="631"/>
      <c r="MZO7" s="632"/>
      <c r="MZP7" s="631"/>
      <c r="MZQ7" s="632"/>
      <c r="MZR7" s="631"/>
      <c r="MZS7" s="632"/>
      <c r="MZT7" s="631"/>
      <c r="MZU7" s="632"/>
      <c r="MZV7" s="631"/>
      <c r="MZW7" s="632"/>
      <c r="MZX7" s="631"/>
      <c r="MZY7" s="632"/>
      <c r="MZZ7" s="631"/>
      <c r="NAA7" s="632"/>
      <c r="NAB7" s="631"/>
      <c r="NAC7" s="632"/>
      <c r="NAD7" s="631"/>
      <c r="NAE7" s="632"/>
      <c r="NAF7" s="631"/>
      <c r="NAG7" s="632"/>
      <c r="NAH7" s="631"/>
      <c r="NAI7" s="632"/>
      <c r="NAJ7" s="631"/>
      <c r="NAK7" s="632"/>
      <c r="NAL7" s="631"/>
      <c r="NAM7" s="632"/>
      <c r="NAN7" s="631"/>
      <c r="NAO7" s="632"/>
      <c r="NAP7" s="631"/>
      <c r="NAQ7" s="632"/>
      <c r="NAR7" s="631"/>
      <c r="NAS7" s="632"/>
      <c r="NAT7" s="631"/>
      <c r="NAU7" s="632"/>
      <c r="NAV7" s="631"/>
      <c r="NAW7" s="632"/>
      <c r="NAX7" s="631"/>
      <c r="NAY7" s="632"/>
      <c r="NAZ7" s="631"/>
      <c r="NBA7" s="632"/>
      <c r="NBB7" s="631"/>
      <c r="NBC7" s="632"/>
      <c r="NBD7" s="631"/>
      <c r="NBE7" s="632"/>
      <c r="NBF7" s="631"/>
      <c r="NBG7" s="632"/>
      <c r="NBH7" s="631"/>
      <c r="NBI7" s="632"/>
      <c r="NBJ7" s="631"/>
      <c r="NBK7" s="632"/>
      <c r="NBL7" s="631"/>
      <c r="NBM7" s="632"/>
      <c r="NBN7" s="631"/>
      <c r="NBO7" s="632"/>
      <c r="NBP7" s="631"/>
      <c r="NBQ7" s="632"/>
      <c r="NBR7" s="631"/>
      <c r="NBS7" s="632"/>
      <c r="NBT7" s="631"/>
      <c r="NBU7" s="632"/>
      <c r="NBV7" s="631"/>
      <c r="NBW7" s="632"/>
      <c r="NBX7" s="631"/>
      <c r="NBY7" s="632"/>
      <c r="NBZ7" s="631"/>
      <c r="NCA7" s="632"/>
      <c r="NCB7" s="631"/>
      <c r="NCC7" s="632"/>
      <c r="NCD7" s="631"/>
      <c r="NCE7" s="632"/>
      <c r="NCF7" s="631"/>
      <c r="NCG7" s="632"/>
      <c r="NCH7" s="631"/>
      <c r="NCI7" s="632"/>
      <c r="NCJ7" s="631"/>
      <c r="NCK7" s="632"/>
      <c r="NCL7" s="631"/>
      <c r="NCM7" s="632"/>
      <c r="NCN7" s="631"/>
      <c r="NCO7" s="632"/>
      <c r="NCP7" s="631"/>
      <c r="NCQ7" s="632"/>
      <c r="NCR7" s="631"/>
      <c r="NCS7" s="632"/>
      <c r="NCT7" s="631"/>
      <c r="NCU7" s="632"/>
      <c r="NCV7" s="631"/>
      <c r="NCW7" s="632"/>
      <c r="NCX7" s="631"/>
      <c r="NCY7" s="632"/>
      <c r="NCZ7" s="631"/>
      <c r="NDA7" s="632"/>
      <c r="NDB7" s="631"/>
      <c r="NDC7" s="632"/>
      <c r="NDD7" s="631"/>
      <c r="NDE7" s="632"/>
      <c r="NDF7" s="631"/>
      <c r="NDG7" s="632"/>
      <c r="NDH7" s="631"/>
      <c r="NDI7" s="632"/>
      <c r="NDJ7" s="631"/>
      <c r="NDK7" s="632"/>
      <c r="NDL7" s="631"/>
      <c r="NDM7" s="632"/>
      <c r="NDN7" s="631"/>
      <c r="NDO7" s="632"/>
      <c r="NDP7" s="631"/>
      <c r="NDQ7" s="632"/>
      <c r="NDR7" s="631"/>
      <c r="NDS7" s="632"/>
      <c r="NDT7" s="631"/>
      <c r="NDU7" s="632"/>
      <c r="NDV7" s="631"/>
      <c r="NDW7" s="632"/>
      <c r="NDX7" s="631"/>
      <c r="NDY7" s="632"/>
      <c r="NDZ7" s="631"/>
      <c r="NEA7" s="632"/>
      <c r="NEB7" s="631"/>
      <c r="NEC7" s="632"/>
      <c r="NED7" s="631"/>
      <c r="NEE7" s="632"/>
      <c r="NEF7" s="631"/>
      <c r="NEG7" s="632"/>
      <c r="NEH7" s="631"/>
      <c r="NEI7" s="632"/>
      <c r="NEJ7" s="631"/>
      <c r="NEK7" s="632"/>
      <c r="NEL7" s="631"/>
      <c r="NEM7" s="632"/>
      <c r="NEN7" s="631"/>
      <c r="NEO7" s="632"/>
      <c r="NEP7" s="631"/>
      <c r="NEQ7" s="632"/>
      <c r="NER7" s="631"/>
      <c r="NES7" s="632"/>
      <c r="NET7" s="631"/>
      <c r="NEU7" s="632"/>
      <c r="NEV7" s="631"/>
      <c r="NEW7" s="632"/>
      <c r="NEX7" s="631"/>
      <c r="NEY7" s="632"/>
      <c r="NEZ7" s="631"/>
      <c r="NFA7" s="632"/>
      <c r="NFB7" s="631"/>
      <c r="NFC7" s="632"/>
      <c r="NFD7" s="631"/>
      <c r="NFE7" s="632"/>
      <c r="NFF7" s="631"/>
      <c r="NFG7" s="632"/>
      <c r="NFH7" s="631"/>
      <c r="NFI7" s="632"/>
      <c r="NFJ7" s="631"/>
      <c r="NFK7" s="632"/>
      <c r="NFL7" s="631"/>
      <c r="NFM7" s="632"/>
      <c r="NFN7" s="631"/>
      <c r="NFO7" s="632"/>
      <c r="NFP7" s="631"/>
      <c r="NFQ7" s="632"/>
      <c r="NFR7" s="631"/>
      <c r="NFS7" s="632"/>
      <c r="NFT7" s="631"/>
      <c r="NFU7" s="632"/>
      <c r="NFV7" s="631"/>
      <c r="NFW7" s="632"/>
      <c r="NFX7" s="631"/>
      <c r="NFY7" s="632"/>
      <c r="NFZ7" s="631"/>
      <c r="NGA7" s="632"/>
      <c r="NGB7" s="631"/>
      <c r="NGC7" s="632"/>
      <c r="NGD7" s="631"/>
      <c r="NGE7" s="632"/>
      <c r="NGF7" s="631"/>
      <c r="NGG7" s="632"/>
      <c r="NGH7" s="631"/>
      <c r="NGI7" s="632"/>
      <c r="NGJ7" s="631"/>
      <c r="NGK7" s="632"/>
      <c r="NGL7" s="631"/>
      <c r="NGM7" s="632"/>
      <c r="NGN7" s="631"/>
      <c r="NGO7" s="632"/>
      <c r="NGP7" s="631"/>
      <c r="NGQ7" s="632"/>
      <c r="NGR7" s="631"/>
      <c r="NGS7" s="632"/>
      <c r="NGT7" s="631"/>
      <c r="NGU7" s="632"/>
      <c r="NGV7" s="631"/>
      <c r="NGW7" s="632"/>
      <c r="NGX7" s="631"/>
      <c r="NGY7" s="632"/>
      <c r="NGZ7" s="631"/>
      <c r="NHA7" s="632"/>
      <c r="NHB7" s="631"/>
      <c r="NHC7" s="632"/>
      <c r="NHD7" s="631"/>
      <c r="NHE7" s="632"/>
      <c r="NHF7" s="631"/>
      <c r="NHG7" s="632"/>
      <c r="NHH7" s="631"/>
      <c r="NHI7" s="632"/>
      <c r="NHJ7" s="631"/>
      <c r="NHK7" s="632"/>
      <c r="NHL7" s="631"/>
      <c r="NHM7" s="632"/>
      <c r="NHN7" s="631"/>
      <c r="NHO7" s="632"/>
      <c r="NHP7" s="631"/>
      <c r="NHQ7" s="632"/>
      <c r="NHR7" s="631"/>
      <c r="NHS7" s="632"/>
      <c r="NHT7" s="631"/>
      <c r="NHU7" s="632"/>
      <c r="NHV7" s="631"/>
      <c r="NHW7" s="632"/>
      <c r="NHX7" s="631"/>
      <c r="NHY7" s="632"/>
      <c r="NHZ7" s="631"/>
      <c r="NIA7" s="632"/>
      <c r="NIB7" s="631"/>
      <c r="NIC7" s="632"/>
      <c r="NID7" s="631"/>
      <c r="NIE7" s="632"/>
      <c r="NIF7" s="631"/>
      <c r="NIG7" s="632"/>
      <c r="NIH7" s="631"/>
      <c r="NII7" s="632"/>
      <c r="NIJ7" s="631"/>
      <c r="NIK7" s="632"/>
      <c r="NIL7" s="631"/>
      <c r="NIM7" s="632"/>
      <c r="NIN7" s="631"/>
      <c r="NIO7" s="632"/>
      <c r="NIP7" s="631"/>
      <c r="NIQ7" s="632"/>
      <c r="NIR7" s="631"/>
      <c r="NIS7" s="632"/>
      <c r="NIT7" s="631"/>
      <c r="NIU7" s="632"/>
      <c r="NIV7" s="631"/>
      <c r="NIW7" s="632"/>
      <c r="NIX7" s="631"/>
      <c r="NIY7" s="632"/>
      <c r="NIZ7" s="631"/>
      <c r="NJA7" s="632"/>
      <c r="NJB7" s="631"/>
      <c r="NJC7" s="632"/>
      <c r="NJD7" s="631"/>
      <c r="NJE7" s="632"/>
      <c r="NJF7" s="631"/>
      <c r="NJG7" s="632"/>
      <c r="NJH7" s="631"/>
      <c r="NJI7" s="632"/>
      <c r="NJJ7" s="631"/>
      <c r="NJK7" s="632"/>
      <c r="NJL7" s="631"/>
      <c r="NJM7" s="632"/>
      <c r="NJN7" s="631"/>
      <c r="NJO7" s="632"/>
      <c r="NJP7" s="631"/>
      <c r="NJQ7" s="632"/>
      <c r="NJR7" s="631"/>
      <c r="NJS7" s="632"/>
      <c r="NJT7" s="631"/>
      <c r="NJU7" s="632"/>
      <c r="NJV7" s="631"/>
      <c r="NJW7" s="632"/>
      <c r="NJX7" s="631"/>
      <c r="NJY7" s="632"/>
      <c r="NJZ7" s="631"/>
      <c r="NKA7" s="632"/>
      <c r="NKB7" s="631"/>
      <c r="NKC7" s="632"/>
      <c r="NKD7" s="631"/>
      <c r="NKE7" s="632"/>
      <c r="NKF7" s="631"/>
      <c r="NKG7" s="632"/>
      <c r="NKH7" s="631"/>
      <c r="NKI7" s="632"/>
      <c r="NKJ7" s="631"/>
      <c r="NKK7" s="632"/>
      <c r="NKL7" s="631"/>
      <c r="NKM7" s="632"/>
      <c r="NKN7" s="631"/>
      <c r="NKO7" s="632"/>
      <c r="NKP7" s="631"/>
      <c r="NKQ7" s="632"/>
      <c r="NKR7" s="631"/>
      <c r="NKS7" s="632"/>
      <c r="NKT7" s="631"/>
      <c r="NKU7" s="632"/>
      <c r="NKV7" s="631"/>
      <c r="NKW7" s="632"/>
      <c r="NKX7" s="631"/>
      <c r="NKY7" s="632"/>
      <c r="NKZ7" s="631"/>
      <c r="NLA7" s="632"/>
      <c r="NLB7" s="631"/>
      <c r="NLC7" s="632"/>
      <c r="NLD7" s="631"/>
      <c r="NLE7" s="632"/>
      <c r="NLF7" s="631"/>
      <c r="NLG7" s="632"/>
      <c r="NLH7" s="631"/>
      <c r="NLI7" s="632"/>
      <c r="NLJ7" s="631"/>
      <c r="NLK7" s="632"/>
      <c r="NLL7" s="631"/>
      <c r="NLM7" s="632"/>
      <c r="NLN7" s="631"/>
      <c r="NLO7" s="632"/>
      <c r="NLP7" s="631"/>
      <c r="NLQ7" s="632"/>
      <c r="NLR7" s="631"/>
      <c r="NLS7" s="632"/>
      <c r="NLT7" s="631"/>
      <c r="NLU7" s="632"/>
      <c r="NLV7" s="631"/>
      <c r="NLW7" s="632"/>
      <c r="NLX7" s="631"/>
      <c r="NLY7" s="632"/>
      <c r="NLZ7" s="631"/>
      <c r="NMA7" s="632"/>
      <c r="NMB7" s="631"/>
      <c r="NMC7" s="632"/>
      <c r="NMD7" s="631"/>
      <c r="NME7" s="632"/>
      <c r="NMF7" s="631"/>
      <c r="NMG7" s="632"/>
      <c r="NMH7" s="631"/>
      <c r="NMI7" s="632"/>
      <c r="NMJ7" s="631"/>
      <c r="NMK7" s="632"/>
      <c r="NML7" s="631"/>
      <c r="NMM7" s="632"/>
      <c r="NMN7" s="631"/>
      <c r="NMO7" s="632"/>
      <c r="NMP7" s="631"/>
      <c r="NMQ7" s="632"/>
      <c r="NMR7" s="631"/>
      <c r="NMS7" s="632"/>
      <c r="NMT7" s="631"/>
      <c r="NMU7" s="632"/>
      <c r="NMV7" s="631"/>
      <c r="NMW7" s="632"/>
      <c r="NMX7" s="631"/>
      <c r="NMY7" s="632"/>
      <c r="NMZ7" s="631"/>
      <c r="NNA7" s="632"/>
      <c r="NNB7" s="631"/>
      <c r="NNC7" s="632"/>
      <c r="NND7" s="631"/>
      <c r="NNE7" s="632"/>
      <c r="NNF7" s="631"/>
      <c r="NNG7" s="632"/>
      <c r="NNH7" s="631"/>
      <c r="NNI7" s="632"/>
      <c r="NNJ7" s="631"/>
      <c r="NNK7" s="632"/>
      <c r="NNL7" s="631"/>
      <c r="NNM7" s="632"/>
      <c r="NNN7" s="631"/>
      <c r="NNO7" s="632"/>
      <c r="NNP7" s="631"/>
      <c r="NNQ7" s="632"/>
      <c r="NNR7" s="631"/>
      <c r="NNS7" s="632"/>
      <c r="NNT7" s="631"/>
      <c r="NNU7" s="632"/>
      <c r="NNV7" s="631"/>
      <c r="NNW7" s="632"/>
      <c r="NNX7" s="631"/>
      <c r="NNY7" s="632"/>
      <c r="NNZ7" s="631"/>
      <c r="NOA7" s="632"/>
      <c r="NOB7" s="631"/>
      <c r="NOC7" s="632"/>
      <c r="NOD7" s="631"/>
      <c r="NOE7" s="632"/>
      <c r="NOF7" s="631"/>
      <c r="NOG7" s="632"/>
      <c r="NOH7" s="631"/>
      <c r="NOI7" s="632"/>
      <c r="NOJ7" s="631"/>
      <c r="NOK7" s="632"/>
      <c r="NOL7" s="631"/>
      <c r="NOM7" s="632"/>
      <c r="NON7" s="631"/>
      <c r="NOO7" s="632"/>
      <c r="NOP7" s="631"/>
      <c r="NOQ7" s="632"/>
      <c r="NOR7" s="631"/>
      <c r="NOS7" s="632"/>
      <c r="NOT7" s="631"/>
      <c r="NOU7" s="632"/>
      <c r="NOV7" s="631"/>
      <c r="NOW7" s="632"/>
      <c r="NOX7" s="631"/>
      <c r="NOY7" s="632"/>
      <c r="NOZ7" s="631"/>
      <c r="NPA7" s="632"/>
      <c r="NPB7" s="631"/>
      <c r="NPC7" s="632"/>
      <c r="NPD7" s="631"/>
      <c r="NPE7" s="632"/>
      <c r="NPF7" s="631"/>
      <c r="NPG7" s="632"/>
      <c r="NPH7" s="631"/>
      <c r="NPI7" s="632"/>
      <c r="NPJ7" s="631"/>
      <c r="NPK7" s="632"/>
      <c r="NPL7" s="631"/>
      <c r="NPM7" s="632"/>
      <c r="NPN7" s="631"/>
      <c r="NPO7" s="632"/>
      <c r="NPP7" s="631"/>
      <c r="NPQ7" s="632"/>
      <c r="NPR7" s="631"/>
      <c r="NPS7" s="632"/>
      <c r="NPT7" s="631"/>
      <c r="NPU7" s="632"/>
      <c r="NPV7" s="631"/>
      <c r="NPW7" s="632"/>
      <c r="NPX7" s="631"/>
      <c r="NPY7" s="632"/>
      <c r="NPZ7" s="631"/>
      <c r="NQA7" s="632"/>
      <c r="NQB7" s="631"/>
      <c r="NQC7" s="632"/>
      <c r="NQD7" s="631"/>
      <c r="NQE7" s="632"/>
      <c r="NQF7" s="631"/>
      <c r="NQG7" s="632"/>
      <c r="NQH7" s="631"/>
      <c r="NQI7" s="632"/>
      <c r="NQJ7" s="631"/>
      <c r="NQK7" s="632"/>
      <c r="NQL7" s="631"/>
      <c r="NQM7" s="632"/>
      <c r="NQN7" s="631"/>
      <c r="NQO7" s="632"/>
      <c r="NQP7" s="631"/>
      <c r="NQQ7" s="632"/>
      <c r="NQR7" s="631"/>
      <c r="NQS7" s="632"/>
      <c r="NQT7" s="631"/>
      <c r="NQU7" s="632"/>
      <c r="NQV7" s="631"/>
      <c r="NQW7" s="632"/>
      <c r="NQX7" s="631"/>
      <c r="NQY7" s="632"/>
      <c r="NQZ7" s="631"/>
      <c r="NRA7" s="632"/>
      <c r="NRB7" s="631"/>
      <c r="NRC7" s="632"/>
      <c r="NRD7" s="631"/>
      <c r="NRE7" s="632"/>
      <c r="NRF7" s="631"/>
      <c r="NRG7" s="632"/>
      <c r="NRH7" s="631"/>
      <c r="NRI7" s="632"/>
      <c r="NRJ7" s="631"/>
      <c r="NRK7" s="632"/>
      <c r="NRL7" s="631"/>
      <c r="NRM7" s="632"/>
      <c r="NRN7" s="631"/>
      <c r="NRO7" s="632"/>
      <c r="NRP7" s="631"/>
      <c r="NRQ7" s="632"/>
      <c r="NRR7" s="631"/>
      <c r="NRS7" s="632"/>
      <c r="NRT7" s="631"/>
      <c r="NRU7" s="632"/>
      <c r="NRV7" s="631"/>
      <c r="NRW7" s="632"/>
      <c r="NRX7" s="631"/>
      <c r="NRY7" s="632"/>
      <c r="NRZ7" s="631"/>
      <c r="NSA7" s="632"/>
      <c r="NSB7" s="631"/>
      <c r="NSC7" s="632"/>
      <c r="NSD7" s="631"/>
      <c r="NSE7" s="632"/>
      <c r="NSF7" s="631"/>
      <c r="NSG7" s="632"/>
      <c r="NSH7" s="631"/>
      <c r="NSI7" s="632"/>
      <c r="NSJ7" s="631"/>
      <c r="NSK7" s="632"/>
      <c r="NSL7" s="631"/>
      <c r="NSM7" s="632"/>
      <c r="NSN7" s="631"/>
      <c r="NSO7" s="632"/>
      <c r="NSP7" s="631"/>
      <c r="NSQ7" s="632"/>
      <c r="NSR7" s="631"/>
      <c r="NSS7" s="632"/>
      <c r="NST7" s="631"/>
      <c r="NSU7" s="632"/>
      <c r="NSV7" s="631"/>
      <c r="NSW7" s="632"/>
      <c r="NSX7" s="631"/>
      <c r="NSY7" s="632"/>
      <c r="NSZ7" s="631"/>
      <c r="NTA7" s="632"/>
      <c r="NTB7" s="631"/>
      <c r="NTC7" s="632"/>
      <c r="NTD7" s="631"/>
      <c r="NTE7" s="632"/>
      <c r="NTF7" s="631"/>
      <c r="NTG7" s="632"/>
      <c r="NTH7" s="631"/>
      <c r="NTI7" s="632"/>
      <c r="NTJ7" s="631"/>
      <c r="NTK7" s="632"/>
      <c r="NTL7" s="631"/>
      <c r="NTM7" s="632"/>
      <c r="NTN7" s="631"/>
      <c r="NTO7" s="632"/>
      <c r="NTP7" s="631"/>
      <c r="NTQ7" s="632"/>
      <c r="NTR7" s="631"/>
      <c r="NTS7" s="632"/>
      <c r="NTT7" s="631"/>
      <c r="NTU7" s="632"/>
      <c r="NTV7" s="631"/>
      <c r="NTW7" s="632"/>
      <c r="NTX7" s="631"/>
      <c r="NTY7" s="632"/>
      <c r="NTZ7" s="631"/>
      <c r="NUA7" s="632"/>
      <c r="NUB7" s="631"/>
      <c r="NUC7" s="632"/>
      <c r="NUD7" s="631"/>
      <c r="NUE7" s="632"/>
      <c r="NUF7" s="631"/>
      <c r="NUG7" s="632"/>
      <c r="NUH7" s="631"/>
      <c r="NUI7" s="632"/>
      <c r="NUJ7" s="631"/>
      <c r="NUK7" s="632"/>
      <c r="NUL7" s="631"/>
      <c r="NUM7" s="632"/>
      <c r="NUN7" s="631"/>
      <c r="NUO7" s="632"/>
      <c r="NUP7" s="631"/>
      <c r="NUQ7" s="632"/>
      <c r="NUR7" s="631"/>
      <c r="NUS7" s="632"/>
      <c r="NUT7" s="631"/>
      <c r="NUU7" s="632"/>
      <c r="NUV7" s="631"/>
      <c r="NUW7" s="632"/>
      <c r="NUX7" s="631"/>
      <c r="NUY7" s="632"/>
      <c r="NUZ7" s="631"/>
      <c r="NVA7" s="632"/>
      <c r="NVB7" s="631"/>
      <c r="NVC7" s="632"/>
      <c r="NVD7" s="631"/>
      <c r="NVE7" s="632"/>
      <c r="NVF7" s="631"/>
      <c r="NVG7" s="632"/>
      <c r="NVH7" s="631"/>
      <c r="NVI7" s="632"/>
      <c r="NVJ7" s="631"/>
      <c r="NVK7" s="632"/>
      <c r="NVL7" s="631"/>
      <c r="NVM7" s="632"/>
      <c r="NVN7" s="631"/>
      <c r="NVO7" s="632"/>
      <c r="NVP7" s="631"/>
      <c r="NVQ7" s="632"/>
      <c r="NVR7" s="631"/>
      <c r="NVS7" s="632"/>
      <c r="NVT7" s="631"/>
      <c r="NVU7" s="632"/>
      <c r="NVV7" s="631"/>
      <c r="NVW7" s="632"/>
      <c r="NVX7" s="631"/>
      <c r="NVY7" s="632"/>
      <c r="NVZ7" s="631"/>
      <c r="NWA7" s="632"/>
      <c r="NWB7" s="631"/>
      <c r="NWC7" s="632"/>
      <c r="NWD7" s="631"/>
      <c r="NWE7" s="632"/>
      <c r="NWF7" s="631"/>
      <c r="NWG7" s="632"/>
      <c r="NWH7" s="631"/>
      <c r="NWI7" s="632"/>
      <c r="NWJ7" s="631"/>
      <c r="NWK7" s="632"/>
      <c r="NWL7" s="631"/>
      <c r="NWM7" s="632"/>
      <c r="NWN7" s="631"/>
      <c r="NWO7" s="632"/>
      <c r="NWP7" s="631"/>
      <c r="NWQ7" s="632"/>
      <c r="NWR7" s="631"/>
      <c r="NWS7" s="632"/>
      <c r="NWT7" s="631"/>
      <c r="NWU7" s="632"/>
      <c r="NWV7" s="631"/>
      <c r="NWW7" s="632"/>
      <c r="NWX7" s="631"/>
      <c r="NWY7" s="632"/>
      <c r="NWZ7" s="631"/>
      <c r="NXA7" s="632"/>
      <c r="NXB7" s="631"/>
      <c r="NXC7" s="632"/>
      <c r="NXD7" s="631"/>
      <c r="NXE7" s="632"/>
      <c r="NXF7" s="631"/>
      <c r="NXG7" s="632"/>
      <c r="NXH7" s="631"/>
      <c r="NXI7" s="632"/>
      <c r="NXJ7" s="631"/>
      <c r="NXK7" s="632"/>
      <c r="NXL7" s="631"/>
      <c r="NXM7" s="632"/>
      <c r="NXN7" s="631"/>
      <c r="NXO7" s="632"/>
      <c r="NXP7" s="631"/>
      <c r="NXQ7" s="632"/>
      <c r="NXR7" s="631"/>
      <c r="NXS7" s="632"/>
      <c r="NXT7" s="631"/>
      <c r="NXU7" s="632"/>
      <c r="NXV7" s="631"/>
      <c r="NXW7" s="632"/>
      <c r="NXX7" s="631"/>
      <c r="NXY7" s="632"/>
      <c r="NXZ7" s="631"/>
      <c r="NYA7" s="632"/>
      <c r="NYB7" s="631"/>
      <c r="NYC7" s="632"/>
      <c r="NYD7" s="631"/>
      <c r="NYE7" s="632"/>
      <c r="NYF7" s="631"/>
      <c r="NYG7" s="632"/>
      <c r="NYH7" s="631"/>
      <c r="NYI7" s="632"/>
      <c r="NYJ7" s="631"/>
      <c r="NYK7" s="632"/>
      <c r="NYL7" s="631"/>
      <c r="NYM7" s="632"/>
      <c r="NYN7" s="631"/>
      <c r="NYO7" s="632"/>
      <c r="NYP7" s="631"/>
      <c r="NYQ7" s="632"/>
      <c r="NYR7" s="631"/>
      <c r="NYS7" s="632"/>
      <c r="NYT7" s="631"/>
      <c r="NYU7" s="632"/>
      <c r="NYV7" s="631"/>
      <c r="NYW7" s="632"/>
      <c r="NYX7" s="631"/>
      <c r="NYY7" s="632"/>
      <c r="NYZ7" s="631"/>
      <c r="NZA7" s="632"/>
      <c r="NZB7" s="631"/>
      <c r="NZC7" s="632"/>
      <c r="NZD7" s="631"/>
      <c r="NZE7" s="632"/>
      <c r="NZF7" s="631"/>
      <c r="NZG7" s="632"/>
      <c r="NZH7" s="631"/>
      <c r="NZI7" s="632"/>
      <c r="NZJ7" s="631"/>
      <c r="NZK7" s="632"/>
      <c r="NZL7" s="631"/>
      <c r="NZM7" s="632"/>
      <c r="NZN7" s="631"/>
      <c r="NZO7" s="632"/>
      <c r="NZP7" s="631"/>
      <c r="NZQ7" s="632"/>
      <c r="NZR7" s="631"/>
      <c r="NZS7" s="632"/>
      <c r="NZT7" s="631"/>
      <c r="NZU7" s="632"/>
      <c r="NZV7" s="631"/>
      <c r="NZW7" s="632"/>
      <c r="NZX7" s="631"/>
      <c r="NZY7" s="632"/>
      <c r="NZZ7" s="631"/>
      <c r="OAA7" s="632"/>
      <c r="OAB7" s="631"/>
      <c r="OAC7" s="632"/>
      <c r="OAD7" s="631"/>
      <c r="OAE7" s="632"/>
      <c r="OAF7" s="631"/>
      <c r="OAG7" s="632"/>
      <c r="OAH7" s="631"/>
      <c r="OAI7" s="632"/>
      <c r="OAJ7" s="631"/>
      <c r="OAK7" s="632"/>
      <c r="OAL7" s="631"/>
      <c r="OAM7" s="632"/>
      <c r="OAN7" s="631"/>
      <c r="OAO7" s="632"/>
      <c r="OAP7" s="631"/>
      <c r="OAQ7" s="632"/>
      <c r="OAR7" s="631"/>
      <c r="OAS7" s="632"/>
      <c r="OAT7" s="631"/>
      <c r="OAU7" s="632"/>
      <c r="OAV7" s="631"/>
      <c r="OAW7" s="632"/>
      <c r="OAX7" s="631"/>
      <c r="OAY7" s="632"/>
      <c r="OAZ7" s="631"/>
      <c r="OBA7" s="632"/>
      <c r="OBB7" s="631"/>
      <c r="OBC7" s="632"/>
      <c r="OBD7" s="631"/>
      <c r="OBE7" s="632"/>
      <c r="OBF7" s="631"/>
      <c r="OBG7" s="632"/>
      <c r="OBH7" s="631"/>
      <c r="OBI7" s="632"/>
      <c r="OBJ7" s="631"/>
      <c r="OBK7" s="632"/>
      <c r="OBL7" s="631"/>
      <c r="OBM7" s="632"/>
      <c r="OBN7" s="631"/>
      <c r="OBO7" s="632"/>
      <c r="OBP7" s="631"/>
      <c r="OBQ7" s="632"/>
      <c r="OBR7" s="631"/>
      <c r="OBS7" s="632"/>
      <c r="OBT7" s="631"/>
      <c r="OBU7" s="632"/>
      <c r="OBV7" s="631"/>
      <c r="OBW7" s="632"/>
      <c r="OBX7" s="631"/>
      <c r="OBY7" s="632"/>
      <c r="OBZ7" s="631"/>
      <c r="OCA7" s="632"/>
      <c r="OCB7" s="631"/>
      <c r="OCC7" s="632"/>
      <c r="OCD7" s="631"/>
      <c r="OCE7" s="632"/>
      <c r="OCF7" s="631"/>
      <c r="OCG7" s="632"/>
      <c r="OCH7" s="631"/>
      <c r="OCI7" s="632"/>
      <c r="OCJ7" s="631"/>
      <c r="OCK7" s="632"/>
      <c r="OCL7" s="631"/>
      <c r="OCM7" s="632"/>
      <c r="OCN7" s="631"/>
      <c r="OCO7" s="632"/>
      <c r="OCP7" s="631"/>
      <c r="OCQ7" s="632"/>
      <c r="OCR7" s="631"/>
      <c r="OCS7" s="632"/>
      <c r="OCT7" s="631"/>
      <c r="OCU7" s="632"/>
      <c r="OCV7" s="631"/>
      <c r="OCW7" s="632"/>
      <c r="OCX7" s="631"/>
      <c r="OCY7" s="632"/>
      <c r="OCZ7" s="631"/>
      <c r="ODA7" s="632"/>
      <c r="ODB7" s="631"/>
      <c r="ODC7" s="632"/>
      <c r="ODD7" s="631"/>
      <c r="ODE7" s="632"/>
      <c r="ODF7" s="631"/>
      <c r="ODG7" s="632"/>
      <c r="ODH7" s="631"/>
      <c r="ODI7" s="632"/>
      <c r="ODJ7" s="631"/>
      <c r="ODK7" s="632"/>
      <c r="ODL7" s="631"/>
      <c r="ODM7" s="632"/>
      <c r="ODN7" s="631"/>
      <c r="ODO7" s="632"/>
      <c r="ODP7" s="631"/>
      <c r="ODQ7" s="632"/>
      <c r="ODR7" s="631"/>
      <c r="ODS7" s="632"/>
      <c r="ODT7" s="631"/>
      <c r="ODU7" s="632"/>
      <c r="ODV7" s="631"/>
      <c r="ODW7" s="632"/>
      <c r="ODX7" s="631"/>
      <c r="ODY7" s="632"/>
      <c r="ODZ7" s="631"/>
      <c r="OEA7" s="632"/>
      <c r="OEB7" s="631"/>
      <c r="OEC7" s="632"/>
      <c r="OED7" s="631"/>
      <c r="OEE7" s="632"/>
      <c r="OEF7" s="631"/>
      <c r="OEG7" s="632"/>
      <c r="OEH7" s="631"/>
      <c r="OEI7" s="632"/>
      <c r="OEJ7" s="631"/>
      <c r="OEK7" s="632"/>
      <c r="OEL7" s="631"/>
      <c r="OEM7" s="632"/>
      <c r="OEN7" s="631"/>
      <c r="OEO7" s="632"/>
      <c r="OEP7" s="631"/>
      <c r="OEQ7" s="632"/>
      <c r="OER7" s="631"/>
      <c r="OES7" s="632"/>
      <c r="OET7" s="631"/>
      <c r="OEU7" s="632"/>
      <c r="OEV7" s="631"/>
      <c r="OEW7" s="632"/>
      <c r="OEX7" s="631"/>
      <c r="OEY7" s="632"/>
      <c r="OEZ7" s="631"/>
      <c r="OFA7" s="632"/>
      <c r="OFB7" s="631"/>
      <c r="OFC7" s="632"/>
      <c r="OFD7" s="631"/>
      <c r="OFE7" s="632"/>
      <c r="OFF7" s="631"/>
      <c r="OFG7" s="632"/>
      <c r="OFH7" s="631"/>
      <c r="OFI7" s="632"/>
      <c r="OFJ7" s="631"/>
      <c r="OFK7" s="632"/>
      <c r="OFL7" s="631"/>
      <c r="OFM7" s="632"/>
      <c r="OFN7" s="631"/>
      <c r="OFO7" s="632"/>
      <c r="OFP7" s="631"/>
      <c r="OFQ7" s="632"/>
      <c r="OFR7" s="631"/>
      <c r="OFS7" s="632"/>
      <c r="OFT7" s="631"/>
      <c r="OFU7" s="632"/>
      <c r="OFV7" s="631"/>
      <c r="OFW7" s="632"/>
      <c r="OFX7" s="631"/>
      <c r="OFY7" s="632"/>
      <c r="OFZ7" s="631"/>
      <c r="OGA7" s="632"/>
      <c r="OGB7" s="631"/>
      <c r="OGC7" s="632"/>
      <c r="OGD7" s="631"/>
      <c r="OGE7" s="632"/>
      <c r="OGF7" s="631"/>
      <c r="OGG7" s="632"/>
      <c r="OGH7" s="631"/>
      <c r="OGI7" s="632"/>
      <c r="OGJ7" s="631"/>
      <c r="OGK7" s="632"/>
      <c r="OGL7" s="631"/>
      <c r="OGM7" s="632"/>
      <c r="OGN7" s="631"/>
      <c r="OGO7" s="632"/>
      <c r="OGP7" s="631"/>
      <c r="OGQ7" s="632"/>
      <c r="OGR7" s="631"/>
      <c r="OGS7" s="632"/>
      <c r="OGT7" s="631"/>
      <c r="OGU7" s="632"/>
      <c r="OGV7" s="631"/>
      <c r="OGW7" s="632"/>
      <c r="OGX7" s="631"/>
      <c r="OGY7" s="632"/>
      <c r="OGZ7" s="631"/>
      <c r="OHA7" s="632"/>
      <c r="OHB7" s="631"/>
      <c r="OHC7" s="632"/>
      <c r="OHD7" s="631"/>
      <c r="OHE7" s="632"/>
      <c r="OHF7" s="631"/>
      <c r="OHG7" s="632"/>
      <c r="OHH7" s="631"/>
      <c r="OHI7" s="632"/>
      <c r="OHJ7" s="631"/>
      <c r="OHK7" s="632"/>
      <c r="OHL7" s="631"/>
      <c r="OHM7" s="632"/>
      <c r="OHN7" s="631"/>
      <c r="OHO7" s="632"/>
      <c r="OHP7" s="631"/>
      <c r="OHQ7" s="632"/>
      <c r="OHR7" s="631"/>
      <c r="OHS7" s="632"/>
      <c r="OHT7" s="631"/>
      <c r="OHU7" s="632"/>
      <c r="OHV7" s="631"/>
      <c r="OHW7" s="632"/>
      <c r="OHX7" s="631"/>
      <c r="OHY7" s="632"/>
      <c r="OHZ7" s="631"/>
      <c r="OIA7" s="632"/>
      <c r="OIB7" s="631"/>
      <c r="OIC7" s="632"/>
      <c r="OID7" s="631"/>
      <c r="OIE7" s="632"/>
      <c r="OIF7" s="631"/>
      <c r="OIG7" s="632"/>
      <c r="OIH7" s="631"/>
      <c r="OII7" s="632"/>
      <c r="OIJ7" s="631"/>
      <c r="OIK7" s="632"/>
      <c r="OIL7" s="631"/>
      <c r="OIM7" s="632"/>
      <c r="OIN7" s="631"/>
      <c r="OIO7" s="632"/>
      <c r="OIP7" s="631"/>
      <c r="OIQ7" s="632"/>
      <c r="OIR7" s="631"/>
      <c r="OIS7" s="632"/>
      <c r="OIT7" s="631"/>
      <c r="OIU7" s="632"/>
      <c r="OIV7" s="631"/>
      <c r="OIW7" s="632"/>
      <c r="OIX7" s="631"/>
      <c r="OIY7" s="632"/>
      <c r="OIZ7" s="631"/>
      <c r="OJA7" s="632"/>
      <c r="OJB7" s="631"/>
      <c r="OJC7" s="632"/>
      <c r="OJD7" s="631"/>
      <c r="OJE7" s="632"/>
      <c r="OJF7" s="631"/>
      <c r="OJG7" s="632"/>
      <c r="OJH7" s="631"/>
      <c r="OJI7" s="632"/>
      <c r="OJJ7" s="631"/>
      <c r="OJK7" s="632"/>
      <c r="OJL7" s="631"/>
      <c r="OJM7" s="632"/>
      <c r="OJN7" s="631"/>
      <c r="OJO7" s="632"/>
      <c r="OJP7" s="631"/>
      <c r="OJQ7" s="632"/>
      <c r="OJR7" s="631"/>
      <c r="OJS7" s="632"/>
      <c r="OJT7" s="631"/>
      <c r="OJU7" s="632"/>
      <c r="OJV7" s="631"/>
      <c r="OJW7" s="632"/>
      <c r="OJX7" s="631"/>
      <c r="OJY7" s="632"/>
      <c r="OJZ7" s="631"/>
      <c r="OKA7" s="632"/>
      <c r="OKB7" s="631"/>
      <c r="OKC7" s="632"/>
      <c r="OKD7" s="631"/>
      <c r="OKE7" s="632"/>
      <c r="OKF7" s="631"/>
      <c r="OKG7" s="632"/>
      <c r="OKH7" s="631"/>
      <c r="OKI7" s="632"/>
      <c r="OKJ7" s="631"/>
      <c r="OKK7" s="632"/>
      <c r="OKL7" s="631"/>
      <c r="OKM7" s="632"/>
      <c r="OKN7" s="631"/>
      <c r="OKO7" s="632"/>
      <c r="OKP7" s="631"/>
      <c r="OKQ7" s="632"/>
      <c r="OKR7" s="631"/>
      <c r="OKS7" s="632"/>
      <c r="OKT7" s="631"/>
      <c r="OKU7" s="632"/>
      <c r="OKV7" s="631"/>
      <c r="OKW7" s="632"/>
      <c r="OKX7" s="631"/>
      <c r="OKY7" s="632"/>
      <c r="OKZ7" s="631"/>
      <c r="OLA7" s="632"/>
      <c r="OLB7" s="631"/>
      <c r="OLC7" s="632"/>
      <c r="OLD7" s="631"/>
      <c r="OLE7" s="632"/>
      <c r="OLF7" s="631"/>
      <c r="OLG7" s="632"/>
      <c r="OLH7" s="631"/>
      <c r="OLI7" s="632"/>
      <c r="OLJ7" s="631"/>
      <c r="OLK7" s="632"/>
      <c r="OLL7" s="631"/>
      <c r="OLM7" s="632"/>
      <c r="OLN7" s="631"/>
      <c r="OLO7" s="632"/>
      <c r="OLP7" s="631"/>
      <c r="OLQ7" s="632"/>
      <c r="OLR7" s="631"/>
      <c r="OLS7" s="632"/>
      <c r="OLT7" s="631"/>
      <c r="OLU7" s="632"/>
      <c r="OLV7" s="631"/>
      <c r="OLW7" s="632"/>
      <c r="OLX7" s="631"/>
      <c r="OLY7" s="632"/>
      <c r="OLZ7" s="631"/>
      <c r="OMA7" s="632"/>
      <c r="OMB7" s="631"/>
      <c r="OMC7" s="632"/>
      <c r="OMD7" s="631"/>
      <c r="OME7" s="632"/>
      <c r="OMF7" s="631"/>
      <c r="OMG7" s="632"/>
      <c r="OMH7" s="631"/>
      <c r="OMI7" s="632"/>
      <c r="OMJ7" s="631"/>
      <c r="OMK7" s="632"/>
      <c r="OML7" s="631"/>
      <c r="OMM7" s="632"/>
      <c r="OMN7" s="631"/>
      <c r="OMO7" s="632"/>
      <c r="OMP7" s="631"/>
      <c r="OMQ7" s="632"/>
      <c r="OMR7" s="631"/>
      <c r="OMS7" s="632"/>
      <c r="OMT7" s="631"/>
      <c r="OMU7" s="632"/>
      <c r="OMV7" s="631"/>
      <c r="OMW7" s="632"/>
      <c r="OMX7" s="631"/>
      <c r="OMY7" s="632"/>
      <c r="OMZ7" s="631"/>
      <c r="ONA7" s="632"/>
      <c r="ONB7" s="631"/>
      <c r="ONC7" s="632"/>
      <c r="OND7" s="631"/>
      <c r="ONE7" s="632"/>
      <c r="ONF7" s="631"/>
      <c r="ONG7" s="632"/>
      <c r="ONH7" s="631"/>
      <c r="ONI7" s="632"/>
      <c r="ONJ7" s="631"/>
      <c r="ONK7" s="632"/>
      <c r="ONL7" s="631"/>
      <c r="ONM7" s="632"/>
      <c r="ONN7" s="631"/>
      <c r="ONO7" s="632"/>
      <c r="ONP7" s="631"/>
      <c r="ONQ7" s="632"/>
      <c r="ONR7" s="631"/>
      <c r="ONS7" s="632"/>
      <c r="ONT7" s="631"/>
      <c r="ONU7" s="632"/>
      <c r="ONV7" s="631"/>
      <c r="ONW7" s="632"/>
      <c r="ONX7" s="631"/>
      <c r="ONY7" s="632"/>
      <c r="ONZ7" s="631"/>
      <c r="OOA7" s="632"/>
      <c r="OOB7" s="631"/>
      <c r="OOC7" s="632"/>
      <c r="OOD7" s="631"/>
      <c r="OOE7" s="632"/>
      <c r="OOF7" s="631"/>
      <c r="OOG7" s="632"/>
      <c r="OOH7" s="631"/>
      <c r="OOI7" s="632"/>
      <c r="OOJ7" s="631"/>
      <c r="OOK7" s="632"/>
      <c r="OOL7" s="631"/>
      <c r="OOM7" s="632"/>
      <c r="OON7" s="631"/>
      <c r="OOO7" s="632"/>
      <c r="OOP7" s="631"/>
      <c r="OOQ7" s="632"/>
      <c r="OOR7" s="631"/>
      <c r="OOS7" s="632"/>
      <c r="OOT7" s="631"/>
      <c r="OOU7" s="632"/>
      <c r="OOV7" s="631"/>
      <c r="OOW7" s="632"/>
      <c r="OOX7" s="631"/>
      <c r="OOY7" s="632"/>
      <c r="OOZ7" s="631"/>
      <c r="OPA7" s="632"/>
      <c r="OPB7" s="631"/>
      <c r="OPC7" s="632"/>
      <c r="OPD7" s="631"/>
      <c r="OPE7" s="632"/>
      <c r="OPF7" s="631"/>
      <c r="OPG7" s="632"/>
      <c r="OPH7" s="631"/>
      <c r="OPI7" s="632"/>
      <c r="OPJ7" s="631"/>
      <c r="OPK7" s="632"/>
      <c r="OPL7" s="631"/>
      <c r="OPM7" s="632"/>
      <c r="OPN7" s="631"/>
      <c r="OPO7" s="632"/>
      <c r="OPP7" s="631"/>
      <c r="OPQ7" s="632"/>
      <c r="OPR7" s="631"/>
      <c r="OPS7" s="632"/>
      <c r="OPT7" s="631"/>
      <c r="OPU7" s="632"/>
      <c r="OPV7" s="631"/>
      <c r="OPW7" s="632"/>
      <c r="OPX7" s="631"/>
      <c r="OPY7" s="632"/>
      <c r="OPZ7" s="631"/>
      <c r="OQA7" s="632"/>
      <c r="OQB7" s="631"/>
      <c r="OQC7" s="632"/>
      <c r="OQD7" s="631"/>
      <c r="OQE7" s="632"/>
      <c r="OQF7" s="631"/>
      <c r="OQG7" s="632"/>
      <c r="OQH7" s="631"/>
      <c r="OQI7" s="632"/>
      <c r="OQJ7" s="631"/>
      <c r="OQK7" s="632"/>
      <c r="OQL7" s="631"/>
      <c r="OQM7" s="632"/>
      <c r="OQN7" s="631"/>
      <c r="OQO7" s="632"/>
      <c r="OQP7" s="631"/>
      <c r="OQQ7" s="632"/>
      <c r="OQR7" s="631"/>
      <c r="OQS7" s="632"/>
      <c r="OQT7" s="631"/>
      <c r="OQU7" s="632"/>
      <c r="OQV7" s="631"/>
      <c r="OQW7" s="632"/>
      <c r="OQX7" s="631"/>
      <c r="OQY7" s="632"/>
      <c r="OQZ7" s="631"/>
      <c r="ORA7" s="632"/>
      <c r="ORB7" s="631"/>
      <c r="ORC7" s="632"/>
      <c r="ORD7" s="631"/>
      <c r="ORE7" s="632"/>
      <c r="ORF7" s="631"/>
      <c r="ORG7" s="632"/>
      <c r="ORH7" s="631"/>
      <c r="ORI7" s="632"/>
      <c r="ORJ7" s="631"/>
      <c r="ORK7" s="632"/>
      <c r="ORL7" s="631"/>
      <c r="ORM7" s="632"/>
      <c r="ORN7" s="631"/>
      <c r="ORO7" s="632"/>
      <c r="ORP7" s="631"/>
      <c r="ORQ7" s="632"/>
      <c r="ORR7" s="631"/>
      <c r="ORS7" s="632"/>
      <c r="ORT7" s="631"/>
      <c r="ORU7" s="632"/>
      <c r="ORV7" s="631"/>
      <c r="ORW7" s="632"/>
      <c r="ORX7" s="631"/>
      <c r="ORY7" s="632"/>
      <c r="ORZ7" s="631"/>
      <c r="OSA7" s="632"/>
      <c r="OSB7" s="631"/>
      <c r="OSC7" s="632"/>
      <c r="OSD7" s="631"/>
      <c r="OSE7" s="632"/>
      <c r="OSF7" s="631"/>
      <c r="OSG7" s="632"/>
      <c r="OSH7" s="631"/>
      <c r="OSI7" s="632"/>
      <c r="OSJ7" s="631"/>
      <c r="OSK7" s="632"/>
      <c r="OSL7" s="631"/>
      <c r="OSM7" s="632"/>
      <c r="OSN7" s="631"/>
      <c r="OSO7" s="632"/>
      <c r="OSP7" s="631"/>
      <c r="OSQ7" s="632"/>
      <c r="OSR7" s="631"/>
      <c r="OSS7" s="632"/>
      <c r="OST7" s="631"/>
      <c r="OSU7" s="632"/>
      <c r="OSV7" s="631"/>
      <c r="OSW7" s="632"/>
      <c r="OSX7" s="631"/>
      <c r="OSY7" s="632"/>
      <c r="OSZ7" s="631"/>
      <c r="OTA7" s="632"/>
      <c r="OTB7" s="631"/>
      <c r="OTC7" s="632"/>
      <c r="OTD7" s="631"/>
      <c r="OTE7" s="632"/>
      <c r="OTF7" s="631"/>
      <c r="OTG7" s="632"/>
      <c r="OTH7" s="631"/>
      <c r="OTI7" s="632"/>
      <c r="OTJ7" s="631"/>
      <c r="OTK7" s="632"/>
      <c r="OTL7" s="631"/>
      <c r="OTM7" s="632"/>
      <c r="OTN7" s="631"/>
      <c r="OTO7" s="632"/>
      <c r="OTP7" s="631"/>
      <c r="OTQ7" s="632"/>
      <c r="OTR7" s="631"/>
      <c r="OTS7" s="632"/>
      <c r="OTT7" s="631"/>
      <c r="OTU7" s="632"/>
      <c r="OTV7" s="631"/>
      <c r="OTW7" s="632"/>
      <c r="OTX7" s="631"/>
      <c r="OTY7" s="632"/>
      <c r="OTZ7" s="631"/>
      <c r="OUA7" s="632"/>
      <c r="OUB7" s="631"/>
      <c r="OUC7" s="632"/>
      <c r="OUD7" s="631"/>
      <c r="OUE7" s="632"/>
      <c r="OUF7" s="631"/>
      <c r="OUG7" s="632"/>
      <c r="OUH7" s="631"/>
      <c r="OUI7" s="632"/>
      <c r="OUJ7" s="631"/>
      <c r="OUK7" s="632"/>
      <c r="OUL7" s="631"/>
      <c r="OUM7" s="632"/>
      <c r="OUN7" s="631"/>
      <c r="OUO7" s="632"/>
      <c r="OUP7" s="631"/>
      <c r="OUQ7" s="632"/>
      <c r="OUR7" s="631"/>
      <c r="OUS7" s="632"/>
      <c r="OUT7" s="631"/>
      <c r="OUU7" s="632"/>
      <c r="OUV7" s="631"/>
      <c r="OUW7" s="632"/>
      <c r="OUX7" s="631"/>
      <c r="OUY7" s="632"/>
      <c r="OUZ7" s="631"/>
      <c r="OVA7" s="632"/>
      <c r="OVB7" s="631"/>
      <c r="OVC7" s="632"/>
      <c r="OVD7" s="631"/>
      <c r="OVE7" s="632"/>
      <c r="OVF7" s="631"/>
      <c r="OVG7" s="632"/>
      <c r="OVH7" s="631"/>
      <c r="OVI7" s="632"/>
      <c r="OVJ7" s="631"/>
      <c r="OVK7" s="632"/>
      <c r="OVL7" s="631"/>
      <c r="OVM7" s="632"/>
      <c r="OVN7" s="631"/>
      <c r="OVO7" s="632"/>
      <c r="OVP7" s="631"/>
      <c r="OVQ7" s="632"/>
      <c r="OVR7" s="631"/>
      <c r="OVS7" s="632"/>
      <c r="OVT7" s="631"/>
      <c r="OVU7" s="632"/>
      <c r="OVV7" s="631"/>
      <c r="OVW7" s="632"/>
      <c r="OVX7" s="631"/>
      <c r="OVY7" s="632"/>
      <c r="OVZ7" s="631"/>
      <c r="OWA7" s="632"/>
      <c r="OWB7" s="631"/>
      <c r="OWC7" s="632"/>
      <c r="OWD7" s="631"/>
      <c r="OWE7" s="632"/>
      <c r="OWF7" s="631"/>
      <c r="OWG7" s="632"/>
      <c r="OWH7" s="631"/>
      <c r="OWI7" s="632"/>
      <c r="OWJ7" s="631"/>
      <c r="OWK7" s="632"/>
      <c r="OWL7" s="631"/>
      <c r="OWM7" s="632"/>
      <c r="OWN7" s="631"/>
      <c r="OWO7" s="632"/>
      <c r="OWP7" s="631"/>
      <c r="OWQ7" s="632"/>
      <c r="OWR7" s="631"/>
      <c r="OWS7" s="632"/>
      <c r="OWT7" s="631"/>
      <c r="OWU7" s="632"/>
      <c r="OWV7" s="631"/>
      <c r="OWW7" s="632"/>
      <c r="OWX7" s="631"/>
      <c r="OWY7" s="632"/>
      <c r="OWZ7" s="631"/>
      <c r="OXA7" s="632"/>
      <c r="OXB7" s="631"/>
      <c r="OXC7" s="632"/>
      <c r="OXD7" s="631"/>
      <c r="OXE7" s="632"/>
      <c r="OXF7" s="631"/>
      <c r="OXG7" s="632"/>
      <c r="OXH7" s="631"/>
      <c r="OXI7" s="632"/>
      <c r="OXJ7" s="631"/>
      <c r="OXK7" s="632"/>
      <c r="OXL7" s="631"/>
      <c r="OXM7" s="632"/>
      <c r="OXN7" s="631"/>
      <c r="OXO7" s="632"/>
      <c r="OXP7" s="631"/>
      <c r="OXQ7" s="632"/>
      <c r="OXR7" s="631"/>
      <c r="OXS7" s="632"/>
      <c r="OXT7" s="631"/>
      <c r="OXU7" s="632"/>
      <c r="OXV7" s="631"/>
      <c r="OXW7" s="632"/>
      <c r="OXX7" s="631"/>
      <c r="OXY7" s="632"/>
      <c r="OXZ7" s="631"/>
      <c r="OYA7" s="632"/>
      <c r="OYB7" s="631"/>
      <c r="OYC7" s="632"/>
      <c r="OYD7" s="631"/>
      <c r="OYE7" s="632"/>
      <c r="OYF7" s="631"/>
      <c r="OYG7" s="632"/>
      <c r="OYH7" s="631"/>
      <c r="OYI7" s="632"/>
      <c r="OYJ7" s="631"/>
      <c r="OYK7" s="632"/>
      <c r="OYL7" s="631"/>
      <c r="OYM7" s="632"/>
      <c r="OYN7" s="631"/>
      <c r="OYO7" s="632"/>
      <c r="OYP7" s="631"/>
      <c r="OYQ7" s="632"/>
      <c r="OYR7" s="631"/>
      <c r="OYS7" s="632"/>
      <c r="OYT7" s="631"/>
      <c r="OYU7" s="632"/>
      <c r="OYV7" s="631"/>
      <c r="OYW7" s="632"/>
      <c r="OYX7" s="631"/>
      <c r="OYY7" s="632"/>
      <c r="OYZ7" s="631"/>
      <c r="OZA7" s="632"/>
      <c r="OZB7" s="631"/>
      <c r="OZC7" s="632"/>
      <c r="OZD7" s="631"/>
      <c r="OZE7" s="632"/>
      <c r="OZF7" s="631"/>
      <c r="OZG7" s="632"/>
      <c r="OZH7" s="631"/>
      <c r="OZI7" s="632"/>
      <c r="OZJ7" s="631"/>
      <c r="OZK7" s="632"/>
      <c r="OZL7" s="631"/>
      <c r="OZM7" s="632"/>
      <c r="OZN7" s="631"/>
      <c r="OZO7" s="632"/>
      <c r="OZP7" s="631"/>
      <c r="OZQ7" s="632"/>
      <c r="OZR7" s="631"/>
      <c r="OZS7" s="632"/>
      <c r="OZT7" s="631"/>
      <c r="OZU7" s="632"/>
      <c r="OZV7" s="631"/>
      <c r="OZW7" s="632"/>
      <c r="OZX7" s="631"/>
      <c r="OZY7" s="632"/>
      <c r="OZZ7" s="631"/>
      <c r="PAA7" s="632"/>
      <c r="PAB7" s="631"/>
      <c r="PAC7" s="632"/>
      <c r="PAD7" s="631"/>
      <c r="PAE7" s="632"/>
      <c r="PAF7" s="631"/>
      <c r="PAG7" s="632"/>
      <c r="PAH7" s="631"/>
      <c r="PAI7" s="632"/>
      <c r="PAJ7" s="631"/>
      <c r="PAK7" s="632"/>
      <c r="PAL7" s="631"/>
      <c r="PAM7" s="632"/>
      <c r="PAN7" s="631"/>
      <c r="PAO7" s="632"/>
      <c r="PAP7" s="631"/>
      <c r="PAQ7" s="632"/>
      <c r="PAR7" s="631"/>
      <c r="PAS7" s="632"/>
      <c r="PAT7" s="631"/>
      <c r="PAU7" s="632"/>
      <c r="PAV7" s="631"/>
      <c r="PAW7" s="632"/>
      <c r="PAX7" s="631"/>
      <c r="PAY7" s="632"/>
      <c r="PAZ7" s="631"/>
      <c r="PBA7" s="632"/>
      <c r="PBB7" s="631"/>
      <c r="PBC7" s="632"/>
      <c r="PBD7" s="631"/>
      <c r="PBE7" s="632"/>
      <c r="PBF7" s="631"/>
      <c r="PBG7" s="632"/>
      <c r="PBH7" s="631"/>
      <c r="PBI7" s="632"/>
      <c r="PBJ7" s="631"/>
      <c r="PBK7" s="632"/>
      <c r="PBL7" s="631"/>
      <c r="PBM7" s="632"/>
      <c r="PBN7" s="631"/>
      <c r="PBO7" s="632"/>
      <c r="PBP7" s="631"/>
      <c r="PBQ7" s="632"/>
      <c r="PBR7" s="631"/>
      <c r="PBS7" s="632"/>
      <c r="PBT7" s="631"/>
      <c r="PBU7" s="632"/>
      <c r="PBV7" s="631"/>
      <c r="PBW7" s="632"/>
      <c r="PBX7" s="631"/>
      <c r="PBY7" s="632"/>
      <c r="PBZ7" s="631"/>
      <c r="PCA7" s="632"/>
      <c r="PCB7" s="631"/>
      <c r="PCC7" s="632"/>
      <c r="PCD7" s="631"/>
      <c r="PCE7" s="632"/>
      <c r="PCF7" s="631"/>
      <c r="PCG7" s="632"/>
      <c r="PCH7" s="631"/>
      <c r="PCI7" s="632"/>
      <c r="PCJ7" s="631"/>
      <c r="PCK7" s="632"/>
      <c r="PCL7" s="631"/>
      <c r="PCM7" s="632"/>
      <c r="PCN7" s="631"/>
      <c r="PCO7" s="632"/>
      <c r="PCP7" s="631"/>
      <c r="PCQ7" s="632"/>
      <c r="PCR7" s="631"/>
      <c r="PCS7" s="632"/>
      <c r="PCT7" s="631"/>
      <c r="PCU7" s="632"/>
      <c r="PCV7" s="631"/>
      <c r="PCW7" s="632"/>
      <c r="PCX7" s="631"/>
      <c r="PCY7" s="632"/>
      <c r="PCZ7" s="631"/>
      <c r="PDA7" s="632"/>
      <c r="PDB7" s="631"/>
      <c r="PDC7" s="632"/>
      <c r="PDD7" s="631"/>
      <c r="PDE7" s="632"/>
      <c r="PDF7" s="631"/>
      <c r="PDG7" s="632"/>
      <c r="PDH7" s="631"/>
      <c r="PDI7" s="632"/>
      <c r="PDJ7" s="631"/>
      <c r="PDK7" s="632"/>
      <c r="PDL7" s="631"/>
      <c r="PDM7" s="632"/>
      <c r="PDN7" s="631"/>
      <c r="PDO7" s="632"/>
      <c r="PDP7" s="631"/>
      <c r="PDQ7" s="632"/>
      <c r="PDR7" s="631"/>
      <c r="PDS7" s="632"/>
      <c r="PDT7" s="631"/>
      <c r="PDU7" s="632"/>
      <c r="PDV7" s="631"/>
      <c r="PDW7" s="632"/>
      <c r="PDX7" s="631"/>
      <c r="PDY7" s="632"/>
      <c r="PDZ7" s="631"/>
      <c r="PEA7" s="632"/>
      <c r="PEB7" s="631"/>
      <c r="PEC7" s="632"/>
      <c r="PED7" s="631"/>
      <c r="PEE7" s="632"/>
      <c r="PEF7" s="631"/>
      <c r="PEG7" s="632"/>
      <c r="PEH7" s="631"/>
      <c r="PEI7" s="632"/>
      <c r="PEJ7" s="631"/>
      <c r="PEK7" s="632"/>
      <c r="PEL7" s="631"/>
      <c r="PEM7" s="632"/>
      <c r="PEN7" s="631"/>
      <c r="PEO7" s="632"/>
      <c r="PEP7" s="631"/>
      <c r="PEQ7" s="632"/>
      <c r="PER7" s="631"/>
      <c r="PES7" s="632"/>
      <c r="PET7" s="631"/>
      <c r="PEU7" s="632"/>
      <c r="PEV7" s="631"/>
      <c r="PEW7" s="632"/>
      <c r="PEX7" s="631"/>
      <c r="PEY7" s="632"/>
      <c r="PEZ7" s="631"/>
      <c r="PFA7" s="632"/>
      <c r="PFB7" s="631"/>
      <c r="PFC7" s="632"/>
      <c r="PFD7" s="631"/>
      <c r="PFE7" s="632"/>
      <c r="PFF7" s="631"/>
      <c r="PFG7" s="632"/>
      <c r="PFH7" s="631"/>
      <c r="PFI7" s="632"/>
      <c r="PFJ7" s="631"/>
      <c r="PFK7" s="632"/>
      <c r="PFL7" s="631"/>
      <c r="PFM7" s="632"/>
      <c r="PFN7" s="631"/>
      <c r="PFO7" s="632"/>
      <c r="PFP7" s="631"/>
      <c r="PFQ7" s="632"/>
      <c r="PFR7" s="631"/>
      <c r="PFS7" s="632"/>
      <c r="PFT7" s="631"/>
      <c r="PFU7" s="632"/>
      <c r="PFV7" s="631"/>
      <c r="PFW7" s="632"/>
      <c r="PFX7" s="631"/>
      <c r="PFY7" s="632"/>
      <c r="PFZ7" s="631"/>
      <c r="PGA7" s="632"/>
      <c r="PGB7" s="631"/>
      <c r="PGC7" s="632"/>
      <c r="PGD7" s="631"/>
      <c r="PGE7" s="632"/>
      <c r="PGF7" s="631"/>
      <c r="PGG7" s="632"/>
      <c r="PGH7" s="631"/>
      <c r="PGI7" s="632"/>
      <c r="PGJ7" s="631"/>
      <c r="PGK7" s="632"/>
      <c r="PGL7" s="631"/>
      <c r="PGM7" s="632"/>
      <c r="PGN7" s="631"/>
      <c r="PGO7" s="632"/>
      <c r="PGP7" s="631"/>
      <c r="PGQ7" s="632"/>
      <c r="PGR7" s="631"/>
      <c r="PGS7" s="632"/>
      <c r="PGT7" s="631"/>
      <c r="PGU7" s="632"/>
      <c r="PGV7" s="631"/>
      <c r="PGW7" s="632"/>
      <c r="PGX7" s="631"/>
      <c r="PGY7" s="632"/>
      <c r="PGZ7" s="631"/>
      <c r="PHA7" s="632"/>
      <c r="PHB7" s="631"/>
      <c r="PHC7" s="632"/>
      <c r="PHD7" s="631"/>
      <c r="PHE7" s="632"/>
      <c r="PHF7" s="631"/>
      <c r="PHG7" s="632"/>
      <c r="PHH7" s="631"/>
      <c r="PHI7" s="632"/>
      <c r="PHJ7" s="631"/>
      <c r="PHK7" s="632"/>
      <c r="PHL7" s="631"/>
      <c r="PHM7" s="632"/>
      <c r="PHN7" s="631"/>
      <c r="PHO7" s="632"/>
      <c r="PHP7" s="631"/>
      <c r="PHQ7" s="632"/>
      <c r="PHR7" s="631"/>
      <c r="PHS7" s="632"/>
      <c r="PHT7" s="631"/>
      <c r="PHU7" s="632"/>
      <c r="PHV7" s="631"/>
      <c r="PHW7" s="632"/>
      <c r="PHX7" s="631"/>
      <c r="PHY7" s="632"/>
      <c r="PHZ7" s="631"/>
      <c r="PIA7" s="632"/>
      <c r="PIB7" s="631"/>
      <c r="PIC7" s="632"/>
      <c r="PID7" s="631"/>
      <c r="PIE7" s="632"/>
      <c r="PIF7" s="631"/>
      <c r="PIG7" s="632"/>
      <c r="PIH7" s="631"/>
      <c r="PII7" s="632"/>
      <c r="PIJ7" s="631"/>
      <c r="PIK7" s="632"/>
      <c r="PIL7" s="631"/>
      <c r="PIM7" s="632"/>
      <c r="PIN7" s="631"/>
      <c r="PIO7" s="632"/>
      <c r="PIP7" s="631"/>
      <c r="PIQ7" s="632"/>
      <c r="PIR7" s="631"/>
      <c r="PIS7" s="632"/>
      <c r="PIT7" s="631"/>
      <c r="PIU7" s="632"/>
      <c r="PIV7" s="631"/>
      <c r="PIW7" s="632"/>
      <c r="PIX7" s="631"/>
      <c r="PIY7" s="632"/>
      <c r="PIZ7" s="631"/>
      <c r="PJA7" s="632"/>
      <c r="PJB7" s="631"/>
      <c r="PJC7" s="632"/>
      <c r="PJD7" s="631"/>
      <c r="PJE7" s="632"/>
      <c r="PJF7" s="631"/>
      <c r="PJG7" s="632"/>
      <c r="PJH7" s="631"/>
      <c r="PJI7" s="632"/>
      <c r="PJJ7" s="631"/>
      <c r="PJK7" s="632"/>
      <c r="PJL7" s="631"/>
      <c r="PJM7" s="632"/>
      <c r="PJN7" s="631"/>
      <c r="PJO7" s="632"/>
      <c r="PJP7" s="631"/>
      <c r="PJQ7" s="632"/>
      <c r="PJR7" s="631"/>
      <c r="PJS7" s="632"/>
      <c r="PJT7" s="631"/>
      <c r="PJU7" s="632"/>
      <c r="PJV7" s="631"/>
      <c r="PJW7" s="632"/>
      <c r="PJX7" s="631"/>
      <c r="PJY7" s="632"/>
      <c r="PJZ7" s="631"/>
      <c r="PKA7" s="632"/>
      <c r="PKB7" s="631"/>
      <c r="PKC7" s="632"/>
      <c r="PKD7" s="631"/>
      <c r="PKE7" s="632"/>
      <c r="PKF7" s="631"/>
      <c r="PKG7" s="632"/>
      <c r="PKH7" s="631"/>
      <c r="PKI7" s="632"/>
      <c r="PKJ7" s="631"/>
      <c r="PKK7" s="632"/>
      <c r="PKL7" s="631"/>
      <c r="PKM7" s="632"/>
      <c r="PKN7" s="631"/>
      <c r="PKO7" s="632"/>
      <c r="PKP7" s="631"/>
      <c r="PKQ7" s="632"/>
      <c r="PKR7" s="631"/>
      <c r="PKS7" s="632"/>
      <c r="PKT7" s="631"/>
      <c r="PKU7" s="632"/>
      <c r="PKV7" s="631"/>
      <c r="PKW7" s="632"/>
      <c r="PKX7" s="631"/>
      <c r="PKY7" s="632"/>
      <c r="PKZ7" s="631"/>
      <c r="PLA7" s="632"/>
      <c r="PLB7" s="631"/>
      <c r="PLC7" s="632"/>
      <c r="PLD7" s="631"/>
      <c r="PLE7" s="632"/>
      <c r="PLF7" s="631"/>
      <c r="PLG7" s="632"/>
      <c r="PLH7" s="631"/>
      <c r="PLI7" s="632"/>
      <c r="PLJ7" s="631"/>
      <c r="PLK7" s="632"/>
      <c r="PLL7" s="631"/>
      <c r="PLM7" s="632"/>
      <c r="PLN7" s="631"/>
      <c r="PLO7" s="632"/>
      <c r="PLP7" s="631"/>
      <c r="PLQ7" s="632"/>
      <c r="PLR7" s="631"/>
      <c r="PLS7" s="632"/>
      <c r="PLT7" s="631"/>
      <c r="PLU7" s="632"/>
      <c r="PLV7" s="631"/>
      <c r="PLW7" s="632"/>
      <c r="PLX7" s="631"/>
      <c r="PLY7" s="632"/>
      <c r="PLZ7" s="631"/>
      <c r="PMA7" s="632"/>
      <c r="PMB7" s="631"/>
      <c r="PMC7" s="632"/>
      <c r="PMD7" s="631"/>
      <c r="PME7" s="632"/>
      <c r="PMF7" s="631"/>
      <c r="PMG7" s="632"/>
      <c r="PMH7" s="631"/>
      <c r="PMI7" s="632"/>
      <c r="PMJ7" s="631"/>
      <c r="PMK7" s="632"/>
      <c r="PML7" s="631"/>
      <c r="PMM7" s="632"/>
      <c r="PMN7" s="631"/>
      <c r="PMO7" s="632"/>
      <c r="PMP7" s="631"/>
      <c r="PMQ7" s="632"/>
      <c r="PMR7" s="631"/>
      <c r="PMS7" s="632"/>
      <c r="PMT7" s="631"/>
      <c r="PMU7" s="632"/>
      <c r="PMV7" s="631"/>
      <c r="PMW7" s="632"/>
      <c r="PMX7" s="631"/>
      <c r="PMY7" s="632"/>
      <c r="PMZ7" s="631"/>
      <c r="PNA7" s="632"/>
      <c r="PNB7" s="631"/>
      <c r="PNC7" s="632"/>
      <c r="PND7" s="631"/>
      <c r="PNE7" s="632"/>
      <c r="PNF7" s="631"/>
      <c r="PNG7" s="632"/>
      <c r="PNH7" s="631"/>
      <c r="PNI7" s="632"/>
      <c r="PNJ7" s="631"/>
      <c r="PNK7" s="632"/>
      <c r="PNL7" s="631"/>
      <c r="PNM7" s="632"/>
      <c r="PNN7" s="631"/>
      <c r="PNO7" s="632"/>
      <c r="PNP7" s="631"/>
      <c r="PNQ7" s="632"/>
      <c r="PNR7" s="631"/>
      <c r="PNS7" s="632"/>
      <c r="PNT7" s="631"/>
      <c r="PNU7" s="632"/>
      <c r="PNV7" s="631"/>
      <c r="PNW7" s="632"/>
      <c r="PNX7" s="631"/>
      <c r="PNY7" s="632"/>
      <c r="PNZ7" s="631"/>
      <c r="POA7" s="632"/>
      <c r="POB7" s="631"/>
      <c r="POC7" s="632"/>
      <c r="POD7" s="631"/>
      <c r="POE7" s="632"/>
      <c r="POF7" s="631"/>
      <c r="POG7" s="632"/>
      <c r="POH7" s="631"/>
      <c r="POI7" s="632"/>
      <c r="POJ7" s="631"/>
      <c r="POK7" s="632"/>
      <c r="POL7" s="631"/>
      <c r="POM7" s="632"/>
      <c r="PON7" s="631"/>
      <c r="POO7" s="632"/>
      <c r="POP7" s="631"/>
      <c r="POQ7" s="632"/>
      <c r="POR7" s="631"/>
      <c r="POS7" s="632"/>
      <c r="POT7" s="631"/>
      <c r="POU7" s="632"/>
      <c r="POV7" s="631"/>
      <c r="POW7" s="632"/>
      <c r="POX7" s="631"/>
      <c r="POY7" s="632"/>
      <c r="POZ7" s="631"/>
      <c r="PPA7" s="632"/>
      <c r="PPB7" s="631"/>
      <c r="PPC7" s="632"/>
      <c r="PPD7" s="631"/>
      <c r="PPE7" s="632"/>
      <c r="PPF7" s="631"/>
      <c r="PPG7" s="632"/>
      <c r="PPH7" s="631"/>
      <c r="PPI7" s="632"/>
      <c r="PPJ7" s="631"/>
      <c r="PPK7" s="632"/>
      <c r="PPL7" s="631"/>
      <c r="PPM7" s="632"/>
      <c r="PPN7" s="631"/>
      <c r="PPO7" s="632"/>
      <c r="PPP7" s="631"/>
      <c r="PPQ7" s="632"/>
      <c r="PPR7" s="631"/>
      <c r="PPS7" s="632"/>
      <c r="PPT7" s="631"/>
      <c r="PPU7" s="632"/>
      <c r="PPV7" s="631"/>
      <c r="PPW7" s="632"/>
      <c r="PPX7" s="631"/>
      <c r="PPY7" s="632"/>
      <c r="PPZ7" s="631"/>
      <c r="PQA7" s="632"/>
      <c r="PQB7" s="631"/>
      <c r="PQC7" s="632"/>
      <c r="PQD7" s="631"/>
      <c r="PQE7" s="632"/>
      <c r="PQF7" s="631"/>
      <c r="PQG7" s="632"/>
      <c r="PQH7" s="631"/>
      <c r="PQI7" s="632"/>
      <c r="PQJ7" s="631"/>
      <c r="PQK7" s="632"/>
      <c r="PQL7" s="631"/>
      <c r="PQM7" s="632"/>
      <c r="PQN7" s="631"/>
      <c r="PQO7" s="632"/>
      <c r="PQP7" s="631"/>
      <c r="PQQ7" s="632"/>
      <c r="PQR7" s="631"/>
      <c r="PQS7" s="632"/>
      <c r="PQT7" s="631"/>
      <c r="PQU7" s="632"/>
      <c r="PQV7" s="631"/>
      <c r="PQW7" s="632"/>
      <c r="PQX7" s="631"/>
      <c r="PQY7" s="632"/>
      <c r="PQZ7" s="631"/>
      <c r="PRA7" s="632"/>
      <c r="PRB7" s="631"/>
      <c r="PRC7" s="632"/>
      <c r="PRD7" s="631"/>
      <c r="PRE7" s="632"/>
      <c r="PRF7" s="631"/>
      <c r="PRG7" s="632"/>
      <c r="PRH7" s="631"/>
      <c r="PRI7" s="632"/>
      <c r="PRJ7" s="631"/>
      <c r="PRK7" s="632"/>
      <c r="PRL7" s="631"/>
      <c r="PRM7" s="632"/>
      <c r="PRN7" s="631"/>
      <c r="PRO7" s="632"/>
      <c r="PRP7" s="631"/>
      <c r="PRQ7" s="632"/>
      <c r="PRR7" s="631"/>
      <c r="PRS7" s="632"/>
      <c r="PRT7" s="631"/>
      <c r="PRU7" s="632"/>
      <c r="PRV7" s="631"/>
      <c r="PRW7" s="632"/>
      <c r="PRX7" s="631"/>
      <c r="PRY7" s="632"/>
      <c r="PRZ7" s="631"/>
      <c r="PSA7" s="632"/>
      <c r="PSB7" s="631"/>
      <c r="PSC7" s="632"/>
      <c r="PSD7" s="631"/>
      <c r="PSE7" s="632"/>
      <c r="PSF7" s="631"/>
      <c r="PSG7" s="632"/>
      <c r="PSH7" s="631"/>
      <c r="PSI7" s="632"/>
      <c r="PSJ7" s="631"/>
      <c r="PSK7" s="632"/>
      <c r="PSL7" s="631"/>
      <c r="PSM7" s="632"/>
      <c r="PSN7" s="631"/>
      <c r="PSO7" s="632"/>
      <c r="PSP7" s="631"/>
      <c r="PSQ7" s="632"/>
      <c r="PSR7" s="631"/>
      <c r="PSS7" s="632"/>
      <c r="PST7" s="631"/>
      <c r="PSU7" s="632"/>
      <c r="PSV7" s="631"/>
      <c r="PSW7" s="632"/>
      <c r="PSX7" s="631"/>
      <c r="PSY7" s="632"/>
      <c r="PSZ7" s="631"/>
      <c r="PTA7" s="632"/>
      <c r="PTB7" s="631"/>
      <c r="PTC7" s="632"/>
      <c r="PTD7" s="631"/>
      <c r="PTE7" s="632"/>
      <c r="PTF7" s="631"/>
      <c r="PTG7" s="632"/>
      <c r="PTH7" s="631"/>
      <c r="PTI7" s="632"/>
      <c r="PTJ7" s="631"/>
      <c r="PTK7" s="632"/>
      <c r="PTL7" s="631"/>
      <c r="PTM7" s="632"/>
      <c r="PTN7" s="631"/>
      <c r="PTO7" s="632"/>
      <c r="PTP7" s="631"/>
      <c r="PTQ7" s="632"/>
      <c r="PTR7" s="631"/>
      <c r="PTS7" s="632"/>
      <c r="PTT7" s="631"/>
      <c r="PTU7" s="632"/>
      <c r="PTV7" s="631"/>
      <c r="PTW7" s="632"/>
      <c r="PTX7" s="631"/>
      <c r="PTY7" s="632"/>
      <c r="PTZ7" s="631"/>
      <c r="PUA7" s="632"/>
      <c r="PUB7" s="631"/>
      <c r="PUC7" s="632"/>
      <c r="PUD7" s="631"/>
      <c r="PUE7" s="632"/>
      <c r="PUF7" s="631"/>
      <c r="PUG7" s="632"/>
      <c r="PUH7" s="631"/>
      <c r="PUI7" s="632"/>
      <c r="PUJ7" s="631"/>
      <c r="PUK7" s="632"/>
      <c r="PUL7" s="631"/>
      <c r="PUM7" s="632"/>
      <c r="PUN7" s="631"/>
      <c r="PUO7" s="632"/>
      <c r="PUP7" s="631"/>
      <c r="PUQ7" s="632"/>
      <c r="PUR7" s="631"/>
      <c r="PUS7" s="632"/>
      <c r="PUT7" s="631"/>
      <c r="PUU7" s="632"/>
      <c r="PUV7" s="631"/>
      <c r="PUW7" s="632"/>
      <c r="PUX7" s="631"/>
      <c r="PUY7" s="632"/>
      <c r="PUZ7" s="631"/>
      <c r="PVA7" s="632"/>
      <c r="PVB7" s="631"/>
      <c r="PVC7" s="632"/>
      <c r="PVD7" s="631"/>
      <c r="PVE7" s="632"/>
      <c r="PVF7" s="631"/>
      <c r="PVG7" s="632"/>
      <c r="PVH7" s="631"/>
      <c r="PVI7" s="632"/>
      <c r="PVJ7" s="631"/>
      <c r="PVK7" s="632"/>
      <c r="PVL7" s="631"/>
      <c r="PVM7" s="632"/>
      <c r="PVN7" s="631"/>
      <c r="PVO7" s="632"/>
      <c r="PVP7" s="631"/>
      <c r="PVQ7" s="632"/>
      <c r="PVR7" s="631"/>
      <c r="PVS7" s="632"/>
      <c r="PVT7" s="631"/>
      <c r="PVU7" s="632"/>
      <c r="PVV7" s="631"/>
      <c r="PVW7" s="632"/>
      <c r="PVX7" s="631"/>
      <c r="PVY7" s="632"/>
      <c r="PVZ7" s="631"/>
      <c r="PWA7" s="632"/>
      <c r="PWB7" s="631"/>
      <c r="PWC7" s="632"/>
      <c r="PWD7" s="631"/>
      <c r="PWE7" s="632"/>
      <c r="PWF7" s="631"/>
      <c r="PWG7" s="632"/>
      <c r="PWH7" s="631"/>
      <c r="PWI7" s="632"/>
      <c r="PWJ7" s="631"/>
      <c r="PWK7" s="632"/>
      <c r="PWL7" s="631"/>
      <c r="PWM7" s="632"/>
      <c r="PWN7" s="631"/>
      <c r="PWO7" s="632"/>
      <c r="PWP7" s="631"/>
      <c r="PWQ7" s="632"/>
      <c r="PWR7" s="631"/>
      <c r="PWS7" s="632"/>
      <c r="PWT7" s="631"/>
      <c r="PWU7" s="632"/>
      <c r="PWV7" s="631"/>
      <c r="PWW7" s="632"/>
      <c r="PWX7" s="631"/>
      <c r="PWY7" s="632"/>
      <c r="PWZ7" s="631"/>
      <c r="PXA7" s="632"/>
      <c r="PXB7" s="631"/>
      <c r="PXC7" s="632"/>
      <c r="PXD7" s="631"/>
      <c r="PXE7" s="632"/>
      <c r="PXF7" s="631"/>
      <c r="PXG7" s="632"/>
      <c r="PXH7" s="631"/>
      <c r="PXI7" s="632"/>
      <c r="PXJ7" s="631"/>
      <c r="PXK7" s="632"/>
      <c r="PXL7" s="631"/>
      <c r="PXM7" s="632"/>
      <c r="PXN7" s="631"/>
      <c r="PXO7" s="632"/>
      <c r="PXP7" s="631"/>
      <c r="PXQ7" s="632"/>
      <c r="PXR7" s="631"/>
      <c r="PXS7" s="632"/>
      <c r="PXT7" s="631"/>
      <c r="PXU7" s="632"/>
      <c r="PXV7" s="631"/>
      <c r="PXW7" s="632"/>
      <c r="PXX7" s="631"/>
      <c r="PXY7" s="632"/>
      <c r="PXZ7" s="631"/>
      <c r="PYA7" s="632"/>
      <c r="PYB7" s="631"/>
      <c r="PYC7" s="632"/>
      <c r="PYD7" s="631"/>
      <c r="PYE7" s="632"/>
      <c r="PYF7" s="631"/>
      <c r="PYG7" s="632"/>
      <c r="PYH7" s="631"/>
      <c r="PYI7" s="632"/>
      <c r="PYJ7" s="631"/>
      <c r="PYK7" s="632"/>
      <c r="PYL7" s="631"/>
      <c r="PYM7" s="632"/>
      <c r="PYN7" s="631"/>
      <c r="PYO7" s="632"/>
      <c r="PYP7" s="631"/>
      <c r="PYQ7" s="632"/>
      <c r="PYR7" s="631"/>
      <c r="PYS7" s="632"/>
      <c r="PYT7" s="631"/>
      <c r="PYU7" s="632"/>
      <c r="PYV7" s="631"/>
      <c r="PYW7" s="632"/>
      <c r="PYX7" s="631"/>
      <c r="PYY7" s="632"/>
      <c r="PYZ7" s="631"/>
      <c r="PZA7" s="632"/>
      <c r="PZB7" s="631"/>
      <c r="PZC7" s="632"/>
      <c r="PZD7" s="631"/>
      <c r="PZE7" s="632"/>
      <c r="PZF7" s="631"/>
      <c r="PZG7" s="632"/>
      <c r="PZH7" s="631"/>
      <c r="PZI7" s="632"/>
      <c r="PZJ7" s="631"/>
      <c r="PZK7" s="632"/>
      <c r="PZL7" s="631"/>
      <c r="PZM7" s="632"/>
      <c r="PZN7" s="631"/>
      <c r="PZO7" s="632"/>
      <c r="PZP7" s="631"/>
      <c r="PZQ7" s="632"/>
      <c r="PZR7" s="631"/>
      <c r="PZS7" s="632"/>
      <c r="PZT7" s="631"/>
      <c r="PZU7" s="632"/>
      <c r="PZV7" s="631"/>
      <c r="PZW7" s="632"/>
      <c r="PZX7" s="631"/>
      <c r="PZY7" s="632"/>
      <c r="PZZ7" s="631"/>
      <c r="QAA7" s="632"/>
      <c r="QAB7" s="631"/>
      <c r="QAC7" s="632"/>
      <c r="QAD7" s="631"/>
      <c r="QAE7" s="632"/>
      <c r="QAF7" s="631"/>
      <c r="QAG7" s="632"/>
      <c r="QAH7" s="631"/>
      <c r="QAI7" s="632"/>
      <c r="QAJ7" s="631"/>
      <c r="QAK7" s="632"/>
      <c r="QAL7" s="631"/>
      <c r="QAM7" s="632"/>
      <c r="QAN7" s="631"/>
      <c r="QAO7" s="632"/>
      <c r="QAP7" s="631"/>
      <c r="QAQ7" s="632"/>
      <c r="QAR7" s="631"/>
      <c r="QAS7" s="632"/>
      <c r="QAT7" s="631"/>
      <c r="QAU7" s="632"/>
      <c r="QAV7" s="631"/>
      <c r="QAW7" s="632"/>
      <c r="QAX7" s="631"/>
      <c r="QAY7" s="632"/>
      <c r="QAZ7" s="631"/>
      <c r="QBA7" s="632"/>
      <c r="QBB7" s="631"/>
      <c r="QBC7" s="632"/>
      <c r="QBD7" s="631"/>
      <c r="QBE7" s="632"/>
      <c r="QBF7" s="631"/>
      <c r="QBG7" s="632"/>
      <c r="QBH7" s="631"/>
      <c r="QBI7" s="632"/>
      <c r="QBJ7" s="631"/>
      <c r="QBK7" s="632"/>
      <c r="QBL7" s="631"/>
      <c r="QBM7" s="632"/>
      <c r="QBN7" s="631"/>
      <c r="QBO7" s="632"/>
      <c r="QBP7" s="631"/>
      <c r="QBQ7" s="632"/>
      <c r="QBR7" s="631"/>
      <c r="QBS7" s="632"/>
      <c r="QBT7" s="631"/>
      <c r="QBU7" s="632"/>
      <c r="QBV7" s="631"/>
      <c r="QBW7" s="632"/>
      <c r="QBX7" s="631"/>
      <c r="QBY7" s="632"/>
      <c r="QBZ7" s="631"/>
      <c r="QCA7" s="632"/>
      <c r="QCB7" s="631"/>
      <c r="QCC7" s="632"/>
      <c r="QCD7" s="631"/>
      <c r="QCE7" s="632"/>
      <c r="QCF7" s="631"/>
      <c r="QCG7" s="632"/>
      <c r="QCH7" s="631"/>
      <c r="QCI7" s="632"/>
      <c r="QCJ7" s="631"/>
      <c r="QCK7" s="632"/>
      <c r="QCL7" s="631"/>
      <c r="QCM7" s="632"/>
      <c r="QCN7" s="631"/>
      <c r="QCO7" s="632"/>
      <c r="QCP7" s="631"/>
      <c r="QCQ7" s="632"/>
      <c r="QCR7" s="631"/>
      <c r="QCS7" s="632"/>
      <c r="QCT7" s="631"/>
      <c r="QCU7" s="632"/>
      <c r="QCV7" s="631"/>
      <c r="QCW7" s="632"/>
      <c r="QCX7" s="631"/>
      <c r="QCY7" s="632"/>
      <c r="QCZ7" s="631"/>
      <c r="QDA7" s="632"/>
      <c r="QDB7" s="631"/>
      <c r="QDC7" s="632"/>
      <c r="QDD7" s="631"/>
      <c r="QDE7" s="632"/>
      <c r="QDF7" s="631"/>
      <c r="QDG7" s="632"/>
      <c r="QDH7" s="631"/>
      <c r="QDI7" s="632"/>
      <c r="QDJ7" s="631"/>
      <c r="QDK7" s="632"/>
      <c r="QDL7" s="631"/>
      <c r="QDM7" s="632"/>
      <c r="QDN7" s="631"/>
      <c r="QDO7" s="632"/>
      <c r="QDP7" s="631"/>
      <c r="QDQ7" s="632"/>
      <c r="QDR7" s="631"/>
      <c r="QDS7" s="632"/>
      <c r="QDT7" s="631"/>
      <c r="QDU7" s="632"/>
      <c r="QDV7" s="631"/>
      <c r="QDW7" s="632"/>
      <c r="QDX7" s="631"/>
      <c r="QDY7" s="632"/>
      <c r="QDZ7" s="631"/>
      <c r="QEA7" s="632"/>
      <c r="QEB7" s="631"/>
      <c r="QEC7" s="632"/>
      <c r="QED7" s="631"/>
      <c r="QEE7" s="632"/>
      <c r="QEF7" s="631"/>
      <c r="QEG7" s="632"/>
      <c r="QEH7" s="631"/>
      <c r="QEI7" s="632"/>
      <c r="QEJ7" s="631"/>
      <c r="QEK7" s="632"/>
      <c r="QEL7" s="631"/>
      <c r="QEM7" s="632"/>
      <c r="QEN7" s="631"/>
      <c r="QEO7" s="632"/>
      <c r="QEP7" s="631"/>
      <c r="QEQ7" s="632"/>
      <c r="QER7" s="631"/>
      <c r="QES7" s="632"/>
      <c r="QET7" s="631"/>
      <c r="QEU7" s="632"/>
      <c r="QEV7" s="631"/>
      <c r="QEW7" s="632"/>
      <c r="QEX7" s="631"/>
      <c r="QEY7" s="632"/>
      <c r="QEZ7" s="631"/>
      <c r="QFA7" s="632"/>
      <c r="QFB7" s="631"/>
      <c r="QFC7" s="632"/>
      <c r="QFD7" s="631"/>
      <c r="QFE7" s="632"/>
      <c r="QFF7" s="631"/>
      <c r="QFG7" s="632"/>
      <c r="QFH7" s="631"/>
      <c r="QFI7" s="632"/>
      <c r="QFJ7" s="631"/>
      <c r="QFK7" s="632"/>
      <c r="QFL7" s="631"/>
      <c r="QFM7" s="632"/>
      <c r="QFN7" s="631"/>
      <c r="QFO7" s="632"/>
      <c r="QFP7" s="631"/>
      <c r="QFQ7" s="632"/>
      <c r="QFR7" s="631"/>
      <c r="QFS7" s="632"/>
      <c r="QFT7" s="631"/>
      <c r="QFU7" s="632"/>
      <c r="QFV7" s="631"/>
      <c r="QFW7" s="632"/>
      <c r="QFX7" s="631"/>
      <c r="QFY7" s="632"/>
      <c r="QFZ7" s="631"/>
      <c r="QGA7" s="632"/>
      <c r="QGB7" s="631"/>
      <c r="QGC7" s="632"/>
      <c r="QGD7" s="631"/>
      <c r="QGE7" s="632"/>
      <c r="QGF7" s="631"/>
      <c r="QGG7" s="632"/>
      <c r="QGH7" s="631"/>
      <c r="QGI7" s="632"/>
      <c r="QGJ7" s="631"/>
      <c r="QGK7" s="632"/>
      <c r="QGL7" s="631"/>
      <c r="QGM7" s="632"/>
      <c r="QGN7" s="631"/>
      <c r="QGO7" s="632"/>
      <c r="QGP7" s="631"/>
      <c r="QGQ7" s="632"/>
      <c r="QGR7" s="631"/>
      <c r="QGS7" s="632"/>
      <c r="QGT7" s="631"/>
      <c r="QGU7" s="632"/>
      <c r="QGV7" s="631"/>
      <c r="QGW7" s="632"/>
      <c r="QGX7" s="631"/>
      <c r="QGY7" s="632"/>
      <c r="QGZ7" s="631"/>
      <c r="QHA7" s="632"/>
      <c r="QHB7" s="631"/>
      <c r="QHC7" s="632"/>
      <c r="QHD7" s="631"/>
      <c r="QHE7" s="632"/>
      <c r="QHF7" s="631"/>
      <c r="QHG7" s="632"/>
      <c r="QHH7" s="631"/>
      <c r="QHI7" s="632"/>
      <c r="QHJ7" s="631"/>
      <c r="QHK7" s="632"/>
      <c r="QHL7" s="631"/>
      <c r="QHM7" s="632"/>
      <c r="QHN7" s="631"/>
      <c r="QHO7" s="632"/>
      <c r="QHP7" s="631"/>
      <c r="QHQ7" s="632"/>
      <c r="QHR7" s="631"/>
      <c r="QHS7" s="632"/>
      <c r="QHT7" s="631"/>
      <c r="QHU7" s="632"/>
      <c r="QHV7" s="631"/>
      <c r="QHW7" s="632"/>
      <c r="QHX7" s="631"/>
      <c r="QHY7" s="632"/>
      <c r="QHZ7" s="631"/>
      <c r="QIA7" s="632"/>
      <c r="QIB7" s="631"/>
      <c r="QIC7" s="632"/>
      <c r="QID7" s="631"/>
      <c r="QIE7" s="632"/>
      <c r="QIF7" s="631"/>
      <c r="QIG7" s="632"/>
      <c r="QIH7" s="631"/>
      <c r="QII7" s="632"/>
      <c r="QIJ7" s="631"/>
      <c r="QIK7" s="632"/>
      <c r="QIL7" s="631"/>
      <c r="QIM7" s="632"/>
      <c r="QIN7" s="631"/>
      <c r="QIO7" s="632"/>
      <c r="QIP7" s="631"/>
      <c r="QIQ7" s="632"/>
      <c r="QIR7" s="631"/>
      <c r="QIS7" s="632"/>
      <c r="QIT7" s="631"/>
      <c r="QIU7" s="632"/>
      <c r="QIV7" s="631"/>
      <c r="QIW7" s="632"/>
      <c r="QIX7" s="631"/>
      <c r="QIY7" s="632"/>
      <c r="QIZ7" s="631"/>
      <c r="QJA7" s="632"/>
      <c r="QJB7" s="631"/>
      <c r="QJC7" s="632"/>
      <c r="QJD7" s="631"/>
      <c r="QJE7" s="632"/>
      <c r="QJF7" s="631"/>
      <c r="QJG7" s="632"/>
      <c r="QJH7" s="631"/>
      <c r="QJI7" s="632"/>
      <c r="QJJ7" s="631"/>
      <c r="QJK7" s="632"/>
      <c r="QJL7" s="631"/>
      <c r="QJM7" s="632"/>
      <c r="QJN7" s="631"/>
      <c r="QJO7" s="632"/>
      <c r="QJP7" s="631"/>
      <c r="QJQ7" s="632"/>
      <c r="QJR7" s="631"/>
      <c r="QJS7" s="632"/>
      <c r="QJT7" s="631"/>
      <c r="QJU7" s="632"/>
      <c r="QJV7" s="631"/>
      <c r="QJW7" s="632"/>
      <c r="QJX7" s="631"/>
      <c r="QJY7" s="632"/>
      <c r="QJZ7" s="631"/>
      <c r="QKA7" s="632"/>
      <c r="QKB7" s="631"/>
      <c r="QKC7" s="632"/>
      <c r="QKD7" s="631"/>
      <c r="QKE7" s="632"/>
      <c r="QKF7" s="631"/>
      <c r="QKG7" s="632"/>
      <c r="QKH7" s="631"/>
      <c r="QKI7" s="632"/>
      <c r="QKJ7" s="631"/>
      <c r="QKK7" s="632"/>
      <c r="QKL7" s="631"/>
      <c r="QKM7" s="632"/>
      <c r="QKN7" s="631"/>
      <c r="QKO7" s="632"/>
      <c r="QKP7" s="631"/>
      <c r="QKQ7" s="632"/>
      <c r="QKR7" s="631"/>
      <c r="QKS7" s="632"/>
      <c r="QKT7" s="631"/>
      <c r="QKU7" s="632"/>
      <c r="QKV7" s="631"/>
      <c r="QKW7" s="632"/>
      <c r="QKX7" s="631"/>
      <c r="QKY7" s="632"/>
      <c r="QKZ7" s="631"/>
      <c r="QLA7" s="632"/>
      <c r="QLB7" s="631"/>
      <c r="QLC7" s="632"/>
      <c r="QLD7" s="631"/>
      <c r="QLE7" s="632"/>
      <c r="QLF7" s="631"/>
      <c r="QLG7" s="632"/>
      <c r="QLH7" s="631"/>
      <c r="QLI7" s="632"/>
      <c r="QLJ7" s="631"/>
      <c r="QLK7" s="632"/>
      <c r="QLL7" s="631"/>
      <c r="QLM7" s="632"/>
      <c r="QLN7" s="631"/>
      <c r="QLO7" s="632"/>
      <c r="QLP7" s="631"/>
      <c r="QLQ7" s="632"/>
      <c r="QLR7" s="631"/>
      <c r="QLS7" s="632"/>
      <c r="QLT7" s="631"/>
      <c r="QLU7" s="632"/>
      <c r="QLV7" s="631"/>
      <c r="QLW7" s="632"/>
      <c r="QLX7" s="631"/>
      <c r="QLY7" s="632"/>
      <c r="QLZ7" s="631"/>
      <c r="QMA7" s="632"/>
      <c r="QMB7" s="631"/>
      <c r="QMC7" s="632"/>
      <c r="QMD7" s="631"/>
      <c r="QME7" s="632"/>
      <c r="QMF7" s="631"/>
      <c r="QMG7" s="632"/>
      <c r="QMH7" s="631"/>
      <c r="QMI7" s="632"/>
      <c r="QMJ7" s="631"/>
      <c r="QMK7" s="632"/>
      <c r="QML7" s="631"/>
      <c r="QMM7" s="632"/>
      <c r="QMN7" s="631"/>
      <c r="QMO7" s="632"/>
      <c r="QMP7" s="631"/>
      <c r="QMQ7" s="632"/>
      <c r="QMR7" s="631"/>
      <c r="QMS7" s="632"/>
      <c r="QMT7" s="631"/>
      <c r="QMU7" s="632"/>
      <c r="QMV7" s="631"/>
      <c r="QMW7" s="632"/>
      <c r="QMX7" s="631"/>
      <c r="QMY7" s="632"/>
      <c r="QMZ7" s="631"/>
      <c r="QNA7" s="632"/>
      <c r="QNB7" s="631"/>
      <c r="QNC7" s="632"/>
      <c r="QND7" s="631"/>
      <c r="QNE7" s="632"/>
      <c r="QNF7" s="631"/>
      <c r="QNG7" s="632"/>
      <c r="QNH7" s="631"/>
      <c r="QNI7" s="632"/>
      <c r="QNJ7" s="631"/>
      <c r="QNK7" s="632"/>
      <c r="QNL7" s="631"/>
      <c r="QNM7" s="632"/>
      <c r="QNN7" s="631"/>
      <c r="QNO7" s="632"/>
      <c r="QNP7" s="631"/>
      <c r="QNQ7" s="632"/>
      <c r="QNR7" s="631"/>
      <c r="QNS7" s="632"/>
      <c r="QNT7" s="631"/>
      <c r="QNU7" s="632"/>
      <c r="QNV7" s="631"/>
      <c r="QNW7" s="632"/>
      <c r="QNX7" s="631"/>
      <c r="QNY7" s="632"/>
      <c r="QNZ7" s="631"/>
      <c r="QOA7" s="632"/>
      <c r="QOB7" s="631"/>
      <c r="QOC7" s="632"/>
      <c r="QOD7" s="631"/>
      <c r="QOE7" s="632"/>
      <c r="QOF7" s="631"/>
      <c r="QOG7" s="632"/>
      <c r="QOH7" s="631"/>
      <c r="QOI7" s="632"/>
      <c r="QOJ7" s="631"/>
      <c r="QOK7" s="632"/>
      <c r="QOL7" s="631"/>
      <c r="QOM7" s="632"/>
      <c r="QON7" s="631"/>
      <c r="QOO7" s="632"/>
      <c r="QOP7" s="631"/>
      <c r="QOQ7" s="632"/>
      <c r="QOR7" s="631"/>
      <c r="QOS7" s="632"/>
      <c r="QOT7" s="631"/>
      <c r="QOU7" s="632"/>
      <c r="QOV7" s="631"/>
      <c r="QOW7" s="632"/>
      <c r="QOX7" s="631"/>
      <c r="QOY7" s="632"/>
      <c r="QOZ7" s="631"/>
      <c r="QPA7" s="632"/>
      <c r="QPB7" s="631"/>
      <c r="QPC7" s="632"/>
      <c r="QPD7" s="631"/>
      <c r="QPE7" s="632"/>
      <c r="QPF7" s="631"/>
      <c r="QPG7" s="632"/>
      <c r="QPH7" s="631"/>
      <c r="QPI7" s="632"/>
      <c r="QPJ7" s="631"/>
      <c r="QPK7" s="632"/>
      <c r="QPL7" s="631"/>
      <c r="QPM7" s="632"/>
      <c r="QPN7" s="631"/>
      <c r="QPO7" s="632"/>
      <c r="QPP7" s="631"/>
      <c r="QPQ7" s="632"/>
      <c r="QPR7" s="631"/>
      <c r="QPS7" s="632"/>
      <c r="QPT7" s="631"/>
      <c r="QPU7" s="632"/>
      <c r="QPV7" s="631"/>
      <c r="QPW7" s="632"/>
      <c r="QPX7" s="631"/>
      <c r="QPY7" s="632"/>
      <c r="QPZ7" s="631"/>
      <c r="QQA7" s="632"/>
      <c r="QQB7" s="631"/>
      <c r="QQC7" s="632"/>
      <c r="QQD7" s="631"/>
      <c r="QQE7" s="632"/>
      <c r="QQF7" s="631"/>
      <c r="QQG7" s="632"/>
      <c r="QQH7" s="631"/>
      <c r="QQI7" s="632"/>
      <c r="QQJ7" s="631"/>
      <c r="QQK7" s="632"/>
      <c r="QQL7" s="631"/>
      <c r="QQM7" s="632"/>
      <c r="QQN7" s="631"/>
      <c r="QQO7" s="632"/>
      <c r="QQP7" s="631"/>
      <c r="QQQ7" s="632"/>
      <c r="QQR7" s="631"/>
      <c r="QQS7" s="632"/>
      <c r="QQT7" s="631"/>
      <c r="QQU7" s="632"/>
      <c r="QQV7" s="631"/>
      <c r="QQW7" s="632"/>
      <c r="QQX7" s="631"/>
      <c r="QQY7" s="632"/>
      <c r="QQZ7" s="631"/>
      <c r="QRA7" s="632"/>
      <c r="QRB7" s="631"/>
      <c r="QRC7" s="632"/>
      <c r="QRD7" s="631"/>
      <c r="QRE7" s="632"/>
      <c r="QRF7" s="631"/>
      <c r="QRG7" s="632"/>
      <c r="QRH7" s="631"/>
      <c r="QRI7" s="632"/>
      <c r="QRJ7" s="631"/>
      <c r="QRK7" s="632"/>
      <c r="QRL7" s="631"/>
      <c r="QRM7" s="632"/>
      <c r="QRN7" s="631"/>
      <c r="QRO7" s="632"/>
      <c r="QRP7" s="631"/>
      <c r="QRQ7" s="632"/>
      <c r="QRR7" s="631"/>
      <c r="QRS7" s="632"/>
      <c r="QRT7" s="631"/>
      <c r="QRU7" s="632"/>
      <c r="QRV7" s="631"/>
      <c r="QRW7" s="632"/>
      <c r="QRX7" s="631"/>
      <c r="QRY7" s="632"/>
      <c r="QRZ7" s="631"/>
      <c r="QSA7" s="632"/>
      <c r="QSB7" s="631"/>
      <c r="QSC7" s="632"/>
      <c r="QSD7" s="631"/>
      <c r="QSE7" s="632"/>
      <c r="QSF7" s="631"/>
      <c r="QSG7" s="632"/>
      <c r="QSH7" s="631"/>
      <c r="QSI7" s="632"/>
      <c r="QSJ7" s="631"/>
      <c r="QSK7" s="632"/>
      <c r="QSL7" s="631"/>
      <c r="QSM7" s="632"/>
      <c r="QSN7" s="631"/>
      <c r="QSO7" s="632"/>
      <c r="QSP7" s="631"/>
      <c r="QSQ7" s="632"/>
      <c r="QSR7" s="631"/>
      <c r="QSS7" s="632"/>
      <c r="QST7" s="631"/>
      <c r="QSU7" s="632"/>
      <c r="QSV7" s="631"/>
      <c r="QSW7" s="632"/>
      <c r="QSX7" s="631"/>
      <c r="QSY7" s="632"/>
      <c r="QSZ7" s="631"/>
      <c r="QTA7" s="632"/>
      <c r="QTB7" s="631"/>
      <c r="QTC7" s="632"/>
      <c r="QTD7" s="631"/>
      <c r="QTE7" s="632"/>
      <c r="QTF7" s="631"/>
      <c r="QTG7" s="632"/>
      <c r="QTH7" s="631"/>
      <c r="QTI7" s="632"/>
      <c r="QTJ7" s="631"/>
      <c r="QTK7" s="632"/>
      <c r="QTL7" s="631"/>
      <c r="QTM7" s="632"/>
      <c r="QTN7" s="631"/>
      <c r="QTO7" s="632"/>
      <c r="QTP7" s="631"/>
      <c r="QTQ7" s="632"/>
      <c r="QTR7" s="631"/>
      <c r="QTS7" s="632"/>
      <c r="QTT7" s="631"/>
      <c r="QTU7" s="632"/>
      <c r="QTV7" s="631"/>
      <c r="QTW7" s="632"/>
      <c r="QTX7" s="631"/>
      <c r="QTY7" s="632"/>
      <c r="QTZ7" s="631"/>
      <c r="QUA7" s="632"/>
      <c r="QUB7" s="631"/>
      <c r="QUC7" s="632"/>
      <c r="QUD7" s="631"/>
      <c r="QUE7" s="632"/>
      <c r="QUF7" s="631"/>
      <c r="QUG7" s="632"/>
      <c r="QUH7" s="631"/>
      <c r="QUI7" s="632"/>
      <c r="QUJ7" s="631"/>
      <c r="QUK7" s="632"/>
      <c r="QUL7" s="631"/>
      <c r="QUM7" s="632"/>
      <c r="QUN7" s="631"/>
      <c r="QUO7" s="632"/>
      <c r="QUP7" s="631"/>
      <c r="QUQ7" s="632"/>
      <c r="QUR7" s="631"/>
      <c r="QUS7" s="632"/>
      <c r="QUT7" s="631"/>
      <c r="QUU7" s="632"/>
      <c r="QUV7" s="631"/>
      <c r="QUW7" s="632"/>
      <c r="QUX7" s="631"/>
      <c r="QUY7" s="632"/>
      <c r="QUZ7" s="631"/>
      <c r="QVA7" s="632"/>
      <c r="QVB7" s="631"/>
      <c r="QVC7" s="632"/>
      <c r="QVD7" s="631"/>
      <c r="QVE7" s="632"/>
      <c r="QVF7" s="631"/>
      <c r="QVG7" s="632"/>
      <c r="QVH7" s="631"/>
      <c r="QVI7" s="632"/>
      <c r="QVJ7" s="631"/>
      <c r="QVK7" s="632"/>
      <c r="QVL7" s="631"/>
      <c r="QVM7" s="632"/>
      <c r="QVN7" s="631"/>
      <c r="QVO7" s="632"/>
      <c r="QVP7" s="631"/>
      <c r="QVQ7" s="632"/>
      <c r="QVR7" s="631"/>
      <c r="QVS7" s="632"/>
      <c r="QVT7" s="631"/>
      <c r="QVU7" s="632"/>
      <c r="QVV7" s="631"/>
      <c r="QVW7" s="632"/>
      <c r="QVX7" s="631"/>
      <c r="QVY7" s="632"/>
      <c r="QVZ7" s="631"/>
      <c r="QWA7" s="632"/>
      <c r="QWB7" s="631"/>
      <c r="QWC7" s="632"/>
      <c r="QWD7" s="631"/>
      <c r="QWE7" s="632"/>
      <c r="QWF7" s="631"/>
      <c r="QWG7" s="632"/>
      <c r="QWH7" s="631"/>
      <c r="QWI7" s="632"/>
      <c r="QWJ7" s="631"/>
      <c r="QWK7" s="632"/>
      <c r="QWL7" s="631"/>
      <c r="QWM7" s="632"/>
      <c r="QWN7" s="631"/>
      <c r="QWO7" s="632"/>
      <c r="QWP7" s="631"/>
      <c r="QWQ7" s="632"/>
      <c r="QWR7" s="631"/>
      <c r="QWS7" s="632"/>
      <c r="QWT7" s="631"/>
      <c r="QWU7" s="632"/>
      <c r="QWV7" s="631"/>
      <c r="QWW7" s="632"/>
      <c r="QWX7" s="631"/>
      <c r="QWY7" s="632"/>
      <c r="QWZ7" s="631"/>
      <c r="QXA7" s="632"/>
      <c r="QXB7" s="631"/>
      <c r="QXC7" s="632"/>
      <c r="QXD7" s="631"/>
      <c r="QXE7" s="632"/>
      <c r="QXF7" s="631"/>
      <c r="QXG7" s="632"/>
      <c r="QXH7" s="631"/>
      <c r="QXI7" s="632"/>
      <c r="QXJ7" s="631"/>
      <c r="QXK7" s="632"/>
      <c r="QXL7" s="631"/>
      <c r="QXM7" s="632"/>
      <c r="QXN7" s="631"/>
      <c r="QXO7" s="632"/>
      <c r="QXP7" s="631"/>
      <c r="QXQ7" s="632"/>
      <c r="QXR7" s="631"/>
      <c r="QXS7" s="632"/>
      <c r="QXT7" s="631"/>
      <c r="QXU7" s="632"/>
      <c r="QXV7" s="631"/>
      <c r="QXW7" s="632"/>
      <c r="QXX7" s="631"/>
      <c r="QXY7" s="632"/>
      <c r="QXZ7" s="631"/>
      <c r="QYA7" s="632"/>
      <c r="QYB7" s="631"/>
      <c r="QYC7" s="632"/>
      <c r="QYD7" s="631"/>
      <c r="QYE7" s="632"/>
      <c r="QYF7" s="631"/>
      <c r="QYG7" s="632"/>
      <c r="QYH7" s="631"/>
      <c r="QYI7" s="632"/>
      <c r="QYJ7" s="631"/>
      <c r="QYK7" s="632"/>
      <c r="QYL7" s="631"/>
      <c r="QYM7" s="632"/>
      <c r="QYN7" s="631"/>
      <c r="QYO7" s="632"/>
      <c r="QYP7" s="631"/>
      <c r="QYQ7" s="632"/>
      <c r="QYR7" s="631"/>
      <c r="QYS7" s="632"/>
      <c r="QYT7" s="631"/>
      <c r="QYU7" s="632"/>
      <c r="QYV7" s="631"/>
      <c r="QYW7" s="632"/>
      <c r="QYX7" s="631"/>
      <c r="QYY7" s="632"/>
      <c r="QYZ7" s="631"/>
      <c r="QZA7" s="632"/>
      <c r="QZB7" s="631"/>
      <c r="QZC7" s="632"/>
      <c r="QZD7" s="631"/>
      <c r="QZE7" s="632"/>
      <c r="QZF7" s="631"/>
      <c r="QZG7" s="632"/>
      <c r="QZH7" s="631"/>
      <c r="QZI7" s="632"/>
      <c r="QZJ7" s="631"/>
      <c r="QZK7" s="632"/>
      <c r="QZL7" s="631"/>
      <c r="QZM7" s="632"/>
      <c r="QZN7" s="631"/>
      <c r="QZO7" s="632"/>
      <c r="QZP7" s="631"/>
      <c r="QZQ7" s="632"/>
      <c r="QZR7" s="631"/>
      <c r="QZS7" s="632"/>
      <c r="QZT7" s="631"/>
      <c r="QZU7" s="632"/>
      <c r="QZV7" s="631"/>
      <c r="QZW7" s="632"/>
      <c r="QZX7" s="631"/>
      <c r="QZY7" s="632"/>
      <c r="QZZ7" s="631"/>
      <c r="RAA7" s="632"/>
      <c r="RAB7" s="631"/>
      <c r="RAC7" s="632"/>
      <c r="RAD7" s="631"/>
      <c r="RAE7" s="632"/>
      <c r="RAF7" s="631"/>
      <c r="RAG7" s="632"/>
      <c r="RAH7" s="631"/>
      <c r="RAI7" s="632"/>
      <c r="RAJ7" s="631"/>
      <c r="RAK7" s="632"/>
      <c r="RAL7" s="631"/>
      <c r="RAM7" s="632"/>
      <c r="RAN7" s="631"/>
      <c r="RAO7" s="632"/>
      <c r="RAP7" s="631"/>
      <c r="RAQ7" s="632"/>
      <c r="RAR7" s="631"/>
      <c r="RAS7" s="632"/>
      <c r="RAT7" s="631"/>
      <c r="RAU7" s="632"/>
      <c r="RAV7" s="631"/>
      <c r="RAW7" s="632"/>
      <c r="RAX7" s="631"/>
      <c r="RAY7" s="632"/>
      <c r="RAZ7" s="631"/>
      <c r="RBA7" s="632"/>
      <c r="RBB7" s="631"/>
      <c r="RBC7" s="632"/>
      <c r="RBD7" s="631"/>
      <c r="RBE7" s="632"/>
      <c r="RBF7" s="631"/>
      <c r="RBG7" s="632"/>
      <c r="RBH7" s="631"/>
      <c r="RBI7" s="632"/>
      <c r="RBJ7" s="631"/>
      <c r="RBK7" s="632"/>
      <c r="RBL7" s="631"/>
      <c r="RBM7" s="632"/>
      <c r="RBN7" s="631"/>
      <c r="RBO7" s="632"/>
      <c r="RBP7" s="631"/>
      <c r="RBQ7" s="632"/>
      <c r="RBR7" s="631"/>
      <c r="RBS7" s="632"/>
      <c r="RBT7" s="631"/>
      <c r="RBU7" s="632"/>
      <c r="RBV7" s="631"/>
      <c r="RBW7" s="632"/>
      <c r="RBX7" s="631"/>
      <c r="RBY7" s="632"/>
      <c r="RBZ7" s="631"/>
      <c r="RCA7" s="632"/>
      <c r="RCB7" s="631"/>
      <c r="RCC7" s="632"/>
      <c r="RCD7" s="631"/>
      <c r="RCE7" s="632"/>
      <c r="RCF7" s="631"/>
      <c r="RCG7" s="632"/>
      <c r="RCH7" s="631"/>
      <c r="RCI7" s="632"/>
      <c r="RCJ7" s="631"/>
      <c r="RCK7" s="632"/>
      <c r="RCL7" s="631"/>
      <c r="RCM7" s="632"/>
      <c r="RCN7" s="631"/>
      <c r="RCO7" s="632"/>
      <c r="RCP7" s="631"/>
      <c r="RCQ7" s="632"/>
      <c r="RCR7" s="631"/>
      <c r="RCS7" s="632"/>
      <c r="RCT7" s="631"/>
      <c r="RCU7" s="632"/>
      <c r="RCV7" s="631"/>
      <c r="RCW7" s="632"/>
      <c r="RCX7" s="631"/>
      <c r="RCY7" s="632"/>
      <c r="RCZ7" s="631"/>
      <c r="RDA7" s="632"/>
      <c r="RDB7" s="631"/>
      <c r="RDC7" s="632"/>
      <c r="RDD7" s="631"/>
      <c r="RDE7" s="632"/>
      <c r="RDF7" s="631"/>
      <c r="RDG7" s="632"/>
      <c r="RDH7" s="631"/>
      <c r="RDI7" s="632"/>
      <c r="RDJ7" s="631"/>
      <c r="RDK7" s="632"/>
      <c r="RDL7" s="631"/>
      <c r="RDM7" s="632"/>
      <c r="RDN7" s="631"/>
      <c r="RDO7" s="632"/>
      <c r="RDP7" s="631"/>
      <c r="RDQ7" s="632"/>
      <c r="RDR7" s="631"/>
      <c r="RDS7" s="632"/>
      <c r="RDT7" s="631"/>
      <c r="RDU7" s="632"/>
      <c r="RDV7" s="631"/>
      <c r="RDW7" s="632"/>
      <c r="RDX7" s="631"/>
      <c r="RDY7" s="632"/>
      <c r="RDZ7" s="631"/>
      <c r="REA7" s="632"/>
      <c r="REB7" s="631"/>
      <c r="REC7" s="632"/>
      <c r="RED7" s="631"/>
      <c r="REE7" s="632"/>
      <c r="REF7" s="631"/>
      <c r="REG7" s="632"/>
      <c r="REH7" s="631"/>
      <c r="REI7" s="632"/>
      <c r="REJ7" s="631"/>
      <c r="REK7" s="632"/>
      <c r="REL7" s="631"/>
      <c r="REM7" s="632"/>
      <c r="REN7" s="631"/>
      <c r="REO7" s="632"/>
      <c r="REP7" s="631"/>
      <c r="REQ7" s="632"/>
      <c r="RER7" s="631"/>
      <c r="RES7" s="632"/>
      <c r="RET7" s="631"/>
      <c r="REU7" s="632"/>
      <c r="REV7" s="631"/>
      <c r="REW7" s="632"/>
      <c r="REX7" s="631"/>
      <c r="REY7" s="632"/>
      <c r="REZ7" s="631"/>
      <c r="RFA7" s="632"/>
      <c r="RFB7" s="631"/>
      <c r="RFC7" s="632"/>
      <c r="RFD7" s="631"/>
      <c r="RFE7" s="632"/>
      <c r="RFF7" s="631"/>
      <c r="RFG7" s="632"/>
      <c r="RFH7" s="631"/>
      <c r="RFI7" s="632"/>
      <c r="RFJ7" s="631"/>
      <c r="RFK7" s="632"/>
      <c r="RFL7" s="631"/>
      <c r="RFM7" s="632"/>
      <c r="RFN7" s="631"/>
      <c r="RFO7" s="632"/>
      <c r="RFP7" s="631"/>
      <c r="RFQ7" s="632"/>
      <c r="RFR7" s="631"/>
      <c r="RFS7" s="632"/>
      <c r="RFT7" s="631"/>
      <c r="RFU7" s="632"/>
      <c r="RFV7" s="631"/>
      <c r="RFW7" s="632"/>
      <c r="RFX7" s="631"/>
      <c r="RFY7" s="632"/>
      <c r="RFZ7" s="631"/>
      <c r="RGA7" s="632"/>
      <c r="RGB7" s="631"/>
      <c r="RGC7" s="632"/>
      <c r="RGD7" s="631"/>
      <c r="RGE7" s="632"/>
      <c r="RGF7" s="631"/>
      <c r="RGG7" s="632"/>
      <c r="RGH7" s="631"/>
      <c r="RGI7" s="632"/>
      <c r="RGJ7" s="631"/>
      <c r="RGK7" s="632"/>
      <c r="RGL7" s="631"/>
      <c r="RGM7" s="632"/>
      <c r="RGN7" s="631"/>
      <c r="RGO7" s="632"/>
      <c r="RGP7" s="631"/>
      <c r="RGQ7" s="632"/>
      <c r="RGR7" s="631"/>
      <c r="RGS7" s="632"/>
      <c r="RGT7" s="631"/>
      <c r="RGU7" s="632"/>
      <c r="RGV7" s="631"/>
      <c r="RGW7" s="632"/>
      <c r="RGX7" s="631"/>
      <c r="RGY7" s="632"/>
      <c r="RGZ7" s="631"/>
      <c r="RHA7" s="632"/>
      <c r="RHB7" s="631"/>
      <c r="RHC7" s="632"/>
      <c r="RHD7" s="631"/>
      <c r="RHE7" s="632"/>
      <c r="RHF7" s="631"/>
      <c r="RHG7" s="632"/>
      <c r="RHH7" s="631"/>
      <c r="RHI7" s="632"/>
      <c r="RHJ7" s="631"/>
      <c r="RHK7" s="632"/>
      <c r="RHL7" s="631"/>
      <c r="RHM7" s="632"/>
      <c r="RHN7" s="631"/>
      <c r="RHO7" s="632"/>
      <c r="RHP7" s="631"/>
      <c r="RHQ7" s="632"/>
      <c r="RHR7" s="631"/>
      <c r="RHS7" s="632"/>
      <c r="RHT7" s="631"/>
      <c r="RHU7" s="632"/>
      <c r="RHV7" s="631"/>
      <c r="RHW7" s="632"/>
      <c r="RHX7" s="631"/>
      <c r="RHY7" s="632"/>
      <c r="RHZ7" s="631"/>
      <c r="RIA7" s="632"/>
      <c r="RIB7" s="631"/>
      <c r="RIC7" s="632"/>
      <c r="RID7" s="631"/>
      <c r="RIE7" s="632"/>
      <c r="RIF7" s="631"/>
      <c r="RIG7" s="632"/>
      <c r="RIH7" s="631"/>
      <c r="RII7" s="632"/>
      <c r="RIJ7" s="631"/>
      <c r="RIK7" s="632"/>
      <c r="RIL7" s="631"/>
      <c r="RIM7" s="632"/>
      <c r="RIN7" s="631"/>
      <c r="RIO7" s="632"/>
      <c r="RIP7" s="631"/>
      <c r="RIQ7" s="632"/>
      <c r="RIR7" s="631"/>
      <c r="RIS7" s="632"/>
      <c r="RIT7" s="631"/>
      <c r="RIU7" s="632"/>
      <c r="RIV7" s="631"/>
      <c r="RIW7" s="632"/>
      <c r="RIX7" s="631"/>
      <c r="RIY7" s="632"/>
      <c r="RIZ7" s="631"/>
      <c r="RJA7" s="632"/>
      <c r="RJB7" s="631"/>
      <c r="RJC7" s="632"/>
      <c r="RJD7" s="631"/>
      <c r="RJE7" s="632"/>
      <c r="RJF7" s="631"/>
      <c r="RJG7" s="632"/>
      <c r="RJH7" s="631"/>
      <c r="RJI7" s="632"/>
      <c r="RJJ7" s="631"/>
      <c r="RJK7" s="632"/>
      <c r="RJL7" s="631"/>
      <c r="RJM7" s="632"/>
      <c r="RJN7" s="631"/>
      <c r="RJO7" s="632"/>
      <c r="RJP7" s="631"/>
      <c r="RJQ7" s="632"/>
      <c r="RJR7" s="631"/>
      <c r="RJS7" s="632"/>
      <c r="RJT7" s="631"/>
      <c r="RJU7" s="632"/>
      <c r="RJV7" s="631"/>
      <c r="RJW7" s="632"/>
      <c r="RJX7" s="631"/>
      <c r="RJY7" s="632"/>
      <c r="RJZ7" s="631"/>
      <c r="RKA7" s="632"/>
      <c r="RKB7" s="631"/>
      <c r="RKC7" s="632"/>
      <c r="RKD7" s="631"/>
      <c r="RKE7" s="632"/>
      <c r="RKF7" s="631"/>
      <c r="RKG7" s="632"/>
      <c r="RKH7" s="631"/>
      <c r="RKI7" s="632"/>
      <c r="RKJ7" s="631"/>
      <c r="RKK7" s="632"/>
      <c r="RKL7" s="631"/>
      <c r="RKM7" s="632"/>
      <c r="RKN7" s="631"/>
      <c r="RKO7" s="632"/>
      <c r="RKP7" s="631"/>
      <c r="RKQ7" s="632"/>
      <c r="RKR7" s="631"/>
      <c r="RKS7" s="632"/>
      <c r="RKT7" s="631"/>
      <c r="RKU7" s="632"/>
      <c r="RKV7" s="631"/>
      <c r="RKW7" s="632"/>
      <c r="RKX7" s="631"/>
      <c r="RKY7" s="632"/>
      <c r="RKZ7" s="631"/>
      <c r="RLA7" s="632"/>
      <c r="RLB7" s="631"/>
      <c r="RLC7" s="632"/>
      <c r="RLD7" s="631"/>
      <c r="RLE7" s="632"/>
      <c r="RLF7" s="631"/>
      <c r="RLG7" s="632"/>
      <c r="RLH7" s="631"/>
      <c r="RLI7" s="632"/>
      <c r="RLJ7" s="631"/>
      <c r="RLK7" s="632"/>
      <c r="RLL7" s="631"/>
      <c r="RLM7" s="632"/>
      <c r="RLN7" s="631"/>
      <c r="RLO7" s="632"/>
      <c r="RLP7" s="631"/>
      <c r="RLQ7" s="632"/>
      <c r="RLR7" s="631"/>
      <c r="RLS7" s="632"/>
      <c r="RLT7" s="631"/>
      <c r="RLU7" s="632"/>
      <c r="RLV7" s="631"/>
      <c r="RLW7" s="632"/>
      <c r="RLX7" s="631"/>
      <c r="RLY7" s="632"/>
      <c r="RLZ7" s="631"/>
      <c r="RMA7" s="632"/>
      <c r="RMB7" s="631"/>
      <c r="RMC7" s="632"/>
      <c r="RMD7" s="631"/>
      <c r="RME7" s="632"/>
      <c r="RMF7" s="631"/>
      <c r="RMG7" s="632"/>
      <c r="RMH7" s="631"/>
      <c r="RMI7" s="632"/>
      <c r="RMJ7" s="631"/>
      <c r="RMK7" s="632"/>
      <c r="RML7" s="631"/>
      <c r="RMM7" s="632"/>
      <c r="RMN7" s="631"/>
      <c r="RMO7" s="632"/>
      <c r="RMP7" s="631"/>
      <c r="RMQ7" s="632"/>
      <c r="RMR7" s="631"/>
      <c r="RMS7" s="632"/>
      <c r="RMT7" s="631"/>
      <c r="RMU7" s="632"/>
      <c r="RMV7" s="631"/>
      <c r="RMW7" s="632"/>
      <c r="RMX7" s="631"/>
      <c r="RMY7" s="632"/>
      <c r="RMZ7" s="631"/>
      <c r="RNA7" s="632"/>
      <c r="RNB7" s="631"/>
      <c r="RNC7" s="632"/>
      <c r="RND7" s="631"/>
      <c r="RNE7" s="632"/>
      <c r="RNF7" s="631"/>
      <c r="RNG7" s="632"/>
      <c r="RNH7" s="631"/>
      <c r="RNI7" s="632"/>
      <c r="RNJ7" s="631"/>
      <c r="RNK7" s="632"/>
      <c r="RNL7" s="631"/>
      <c r="RNM7" s="632"/>
      <c r="RNN7" s="631"/>
      <c r="RNO7" s="632"/>
      <c r="RNP7" s="631"/>
      <c r="RNQ7" s="632"/>
      <c r="RNR7" s="631"/>
      <c r="RNS7" s="632"/>
      <c r="RNT7" s="631"/>
      <c r="RNU7" s="632"/>
      <c r="RNV7" s="631"/>
      <c r="RNW7" s="632"/>
      <c r="RNX7" s="631"/>
      <c r="RNY7" s="632"/>
      <c r="RNZ7" s="631"/>
      <c r="ROA7" s="632"/>
      <c r="ROB7" s="631"/>
      <c r="ROC7" s="632"/>
      <c r="ROD7" s="631"/>
      <c r="ROE7" s="632"/>
      <c r="ROF7" s="631"/>
      <c r="ROG7" s="632"/>
      <c r="ROH7" s="631"/>
      <c r="ROI7" s="632"/>
      <c r="ROJ7" s="631"/>
      <c r="ROK7" s="632"/>
      <c r="ROL7" s="631"/>
      <c r="ROM7" s="632"/>
      <c r="RON7" s="631"/>
      <c r="ROO7" s="632"/>
      <c r="ROP7" s="631"/>
      <c r="ROQ7" s="632"/>
      <c r="ROR7" s="631"/>
      <c r="ROS7" s="632"/>
      <c r="ROT7" s="631"/>
      <c r="ROU7" s="632"/>
      <c r="ROV7" s="631"/>
      <c r="ROW7" s="632"/>
      <c r="ROX7" s="631"/>
      <c r="ROY7" s="632"/>
      <c r="ROZ7" s="631"/>
      <c r="RPA7" s="632"/>
      <c r="RPB7" s="631"/>
      <c r="RPC7" s="632"/>
      <c r="RPD7" s="631"/>
      <c r="RPE7" s="632"/>
      <c r="RPF7" s="631"/>
      <c r="RPG7" s="632"/>
      <c r="RPH7" s="631"/>
      <c r="RPI7" s="632"/>
      <c r="RPJ7" s="631"/>
      <c r="RPK7" s="632"/>
      <c r="RPL7" s="631"/>
      <c r="RPM7" s="632"/>
      <c r="RPN7" s="631"/>
      <c r="RPO7" s="632"/>
      <c r="RPP7" s="631"/>
      <c r="RPQ7" s="632"/>
      <c r="RPR7" s="631"/>
      <c r="RPS7" s="632"/>
      <c r="RPT7" s="631"/>
      <c r="RPU7" s="632"/>
      <c r="RPV7" s="631"/>
      <c r="RPW7" s="632"/>
      <c r="RPX7" s="631"/>
      <c r="RPY7" s="632"/>
      <c r="RPZ7" s="631"/>
      <c r="RQA7" s="632"/>
      <c r="RQB7" s="631"/>
      <c r="RQC7" s="632"/>
      <c r="RQD7" s="631"/>
      <c r="RQE7" s="632"/>
      <c r="RQF7" s="631"/>
      <c r="RQG7" s="632"/>
      <c r="RQH7" s="631"/>
      <c r="RQI7" s="632"/>
      <c r="RQJ7" s="631"/>
      <c r="RQK7" s="632"/>
      <c r="RQL7" s="631"/>
      <c r="RQM7" s="632"/>
      <c r="RQN7" s="631"/>
      <c r="RQO7" s="632"/>
      <c r="RQP7" s="631"/>
      <c r="RQQ7" s="632"/>
      <c r="RQR7" s="631"/>
      <c r="RQS7" s="632"/>
      <c r="RQT7" s="631"/>
      <c r="RQU7" s="632"/>
      <c r="RQV7" s="631"/>
      <c r="RQW7" s="632"/>
      <c r="RQX7" s="631"/>
      <c r="RQY7" s="632"/>
      <c r="RQZ7" s="631"/>
      <c r="RRA7" s="632"/>
      <c r="RRB7" s="631"/>
      <c r="RRC7" s="632"/>
      <c r="RRD7" s="631"/>
      <c r="RRE7" s="632"/>
      <c r="RRF7" s="631"/>
      <c r="RRG7" s="632"/>
      <c r="RRH7" s="631"/>
      <c r="RRI7" s="632"/>
      <c r="RRJ7" s="631"/>
      <c r="RRK7" s="632"/>
      <c r="RRL7" s="631"/>
      <c r="RRM7" s="632"/>
      <c r="RRN7" s="631"/>
      <c r="RRO7" s="632"/>
      <c r="RRP7" s="631"/>
      <c r="RRQ7" s="632"/>
      <c r="RRR7" s="631"/>
      <c r="RRS7" s="632"/>
      <c r="RRT7" s="631"/>
      <c r="RRU7" s="632"/>
      <c r="RRV7" s="631"/>
      <c r="RRW7" s="632"/>
      <c r="RRX7" s="631"/>
      <c r="RRY7" s="632"/>
      <c r="RRZ7" s="631"/>
      <c r="RSA7" s="632"/>
      <c r="RSB7" s="631"/>
      <c r="RSC7" s="632"/>
      <c r="RSD7" s="631"/>
      <c r="RSE7" s="632"/>
      <c r="RSF7" s="631"/>
      <c r="RSG7" s="632"/>
      <c r="RSH7" s="631"/>
      <c r="RSI7" s="632"/>
      <c r="RSJ7" s="631"/>
      <c r="RSK7" s="632"/>
      <c r="RSL7" s="631"/>
      <c r="RSM7" s="632"/>
      <c r="RSN7" s="631"/>
      <c r="RSO7" s="632"/>
      <c r="RSP7" s="631"/>
      <c r="RSQ7" s="632"/>
      <c r="RSR7" s="631"/>
      <c r="RSS7" s="632"/>
      <c r="RST7" s="631"/>
      <c r="RSU7" s="632"/>
      <c r="RSV7" s="631"/>
      <c r="RSW7" s="632"/>
      <c r="RSX7" s="631"/>
      <c r="RSY7" s="632"/>
      <c r="RSZ7" s="631"/>
      <c r="RTA7" s="632"/>
      <c r="RTB7" s="631"/>
      <c r="RTC7" s="632"/>
      <c r="RTD7" s="631"/>
      <c r="RTE7" s="632"/>
      <c r="RTF7" s="631"/>
      <c r="RTG7" s="632"/>
      <c r="RTH7" s="631"/>
      <c r="RTI7" s="632"/>
      <c r="RTJ7" s="631"/>
      <c r="RTK7" s="632"/>
      <c r="RTL7" s="631"/>
      <c r="RTM7" s="632"/>
      <c r="RTN7" s="631"/>
      <c r="RTO7" s="632"/>
      <c r="RTP7" s="631"/>
      <c r="RTQ7" s="632"/>
      <c r="RTR7" s="631"/>
      <c r="RTS7" s="632"/>
      <c r="RTT7" s="631"/>
      <c r="RTU7" s="632"/>
      <c r="RTV7" s="631"/>
      <c r="RTW7" s="632"/>
      <c r="RTX7" s="631"/>
      <c r="RTY7" s="632"/>
      <c r="RTZ7" s="631"/>
      <c r="RUA7" s="632"/>
      <c r="RUB7" s="631"/>
      <c r="RUC7" s="632"/>
      <c r="RUD7" s="631"/>
      <c r="RUE7" s="632"/>
      <c r="RUF7" s="631"/>
      <c r="RUG7" s="632"/>
      <c r="RUH7" s="631"/>
      <c r="RUI7" s="632"/>
      <c r="RUJ7" s="631"/>
      <c r="RUK7" s="632"/>
      <c r="RUL7" s="631"/>
      <c r="RUM7" s="632"/>
      <c r="RUN7" s="631"/>
      <c r="RUO7" s="632"/>
      <c r="RUP7" s="631"/>
      <c r="RUQ7" s="632"/>
      <c r="RUR7" s="631"/>
      <c r="RUS7" s="632"/>
      <c r="RUT7" s="631"/>
      <c r="RUU7" s="632"/>
      <c r="RUV7" s="631"/>
      <c r="RUW7" s="632"/>
      <c r="RUX7" s="631"/>
      <c r="RUY7" s="632"/>
      <c r="RUZ7" s="631"/>
      <c r="RVA7" s="632"/>
      <c r="RVB7" s="631"/>
      <c r="RVC7" s="632"/>
      <c r="RVD7" s="631"/>
      <c r="RVE7" s="632"/>
      <c r="RVF7" s="631"/>
      <c r="RVG7" s="632"/>
      <c r="RVH7" s="631"/>
      <c r="RVI7" s="632"/>
      <c r="RVJ7" s="631"/>
      <c r="RVK7" s="632"/>
      <c r="RVL7" s="631"/>
      <c r="RVM7" s="632"/>
      <c r="RVN7" s="631"/>
      <c r="RVO7" s="632"/>
      <c r="RVP7" s="631"/>
      <c r="RVQ7" s="632"/>
      <c r="RVR7" s="631"/>
      <c r="RVS7" s="632"/>
      <c r="RVT7" s="631"/>
      <c r="RVU7" s="632"/>
      <c r="RVV7" s="631"/>
      <c r="RVW7" s="632"/>
      <c r="RVX7" s="631"/>
      <c r="RVY7" s="632"/>
      <c r="RVZ7" s="631"/>
      <c r="RWA7" s="632"/>
      <c r="RWB7" s="631"/>
      <c r="RWC7" s="632"/>
      <c r="RWD7" s="631"/>
      <c r="RWE7" s="632"/>
      <c r="RWF7" s="631"/>
      <c r="RWG7" s="632"/>
      <c r="RWH7" s="631"/>
      <c r="RWI7" s="632"/>
      <c r="RWJ7" s="631"/>
      <c r="RWK7" s="632"/>
      <c r="RWL7" s="631"/>
      <c r="RWM7" s="632"/>
      <c r="RWN7" s="631"/>
      <c r="RWO7" s="632"/>
      <c r="RWP7" s="631"/>
      <c r="RWQ7" s="632"/>
      <c r="RWR7" s="631"/>
      <c r="RWS7" s="632"/>
      <c r="RWT7" s="631"/>
      <c r="RWU7" s="632"/>
      <c r="RWV7" s="631"/>
      <c r="RWW7" s="632"/>
      <c r="RWX7" s="631"/>
      <c r="RWY7" s="632"/>
      <c r="RWZ7" s="631"/>
      <c r="RXA7" s="632"/>
      <c r="RXB7" s="631"/>
      <c r="RXC7" s="632"/>
      <c r="RXD7" s="631"/>
      <c r="RXE7" s="632"/>
      <c r="RXF7" s="631"/>
      <c r="RXG7" s="632"/>
      <c r="RXH7" s="631"/>
      <c r="RXI7" s="632"/>
      <c r="RXJ7" s="631"/>
      <c r="RXK7" s="632"/>
      <c r="RXL7" s="631"/>
      <c r="RXM7" s="632"/>
      <c r="RXN7" s="631"/>
      <c r="RXO7" s="632"/>
      <c r="RXP7" s="631"/>
      <c r="RXQ7" s="632"/>
      <c r="RXR7" s="631"/>
      <c r="RXS7" s="632"/>
      <c r="RXT7" s="631"/>
      <c r="RXU7" s="632"/>
      <c r="RXV7" s="631"/>
      <c r="RXW7" s="632"/>
      <c r="RXX7" s="631"/>
      <c r="RXY7" s="632"/>
      <c r="RXZ7" s="631"/>
      <c r="RYA7" s="632"/>
      <c r="RYB7" s="631"/>
      <c r="RYC7" s="632"/>
      <c r="RYD7" s="631"/>
      <c r="RYE7" s="632"/>
      <c r="RYF7" s="631"/>
      <c r="RYG7" s="632"/>
      <c r="RYH7" s="631"/>
      <c r="RYI7" s="632"/>
      <c r="RYJ7" s="631"/>
      <c r="RYK7" s="632"/>
      <c r="RYL7" s="631"/>
      <c r="RYM7" s="632"/>
      <c r="RYN7" s="631"/>
      <c r="RYO7" s="632"/>
      <c r="RYP7" s="631"/>
      <c r="RYQ7" s="632"/>
      <c r="RYR7" s="631"/>
      <c r="RYS7" s="632"/>
      <c r="RYT7" s="631"/>
      <c r="RYU7" s="632"/>
      <c r="RYV7" s="631"/>
      <c r="RYW7" s="632"/>
      <c r="RYX7" s="631"/>
      <c r="RYY7" s="632"/>
      <c r="RYZ7" s="631"/>
      <c r="RZA7" s="632"/>
      <c r="RZB7" s="631"/>
      <c r="RZC7" s="632"/>
      <c r="RZD7" s="631"/>
      <c r="RZE7" s="632"/>
      <c r="RZF7" s="631"/>
      <c r="RZG7" s="632"/>
      <c r="RZH7" s="631"/>
      <c r="RZI7" s="632"/>
      <c r="RZJ7" s="631"/>
      <c r="RZK7" s="632"/>
      <c r="RZL7" s="631"/>
      <c r="RZM7" s="632"/>
      <c r="RZN7" s="631"/>
      <c r="RZO7" s="632"/>
      <c r="RZP7" s="631"/>
      <c r="RZQ7" s="632"/>
      <c r="RZR7" s="631"/>
      <c r="RZS7" s="632"/>
      <c r="RZT7" s="631"/>
      <c r="RZU7" s="632"/>
      <c r="RZV7" s="631"/>
      <c r="RZW7" s="632"/>
      <c r="RZX7" s="631"/>
      <c r="RZY7" s="632"/>
      <c r="RZZ7" s="631"/>
      <c r="SAA7" s="632"/>
      <c r="SAB7" s="631"/>
      <c r="SAC7" s="632"/>
      <c r="SAD7" s="631"/>
      <c r="SAE7" s="632"/>
      <c r="SAF7" s="631"/>
      <c r="SAG7" s="632"/>
      <c r="SAH7" s="631"/>
      <c r="SAI7" s="632"/>
      <c r="SAJ7" s="631"/>
      <c r="SAK7" s="632"/>
      <c r="SAL7" s="631"/>
      <c r="SAM7" s="632"/>
      <c r="SAN7" s="631"/>
      <c r="SAO7" s="632"/>
      <c r="SAP7" s="631"/>
      <c r="SAQ7" s="632"/>
      <c r="SAR7" s="631"/>
      <c r="SAS7" s="632"/>
      <c r="SAT7" s="631"/>
      <c r="SAU7" s="632"/>
      <c r="SAV7" s="631"/>
      <c r="SAW7" s="632"/>
      <c r="SAX7" s="631"/>
      <c r="SAY7" s="632"/>
      <c r="SAZ7" s="631"/>
      <c r="SBA7" s="632"/>
      <c r="SBB7" s="631"/>
      <c r="SBC7" s="632"/>
      <c r="SBD7" s="631"/>
      <c r="SBE7" s="632"/>
      <c r="SBF7" s="631"/>
      <c r="SBG7" s="632"/>
      <c r="SBH7" s="631"/>
      <c r="SBI7" s="632"/>
      <c r="SBJ7" s="631"/>
      <c r="SBK7" s="632"/>
      <c r="SBL7" s="631"/>
      <c r="SBM7" s="632"/>
      <c r="SBN7" s="631"/>
      <c r="SBO7" s="632"/>
      <c r="SBP7" s="631"/>
      <c r="SBQ7" s="632"/>
      <c r="SBR7" s="631"/>
      <c r="SBS7" s="632"/>
      <c r="SBT7" s="631"/>
      <c r="SBU7" s="632"/>
      <c r="SBV7" s="631"/>
      <c r="SBW7" s="632"/>
      <c r="SBX7" s="631"/>
      <c r="SBY7" s="632"/>
      <c r="SBZ7" s="631"/>
      <c r="SCA7" s="632"/>
      <c r="SCB7" s="631"/>
      <c r="SCC7" s="632"/>
      <c r="SCD7" s="631"/>
      <c r="SCE7" s="632"/>
      <c r="SCF7" s="631"/>
      <c r="SCG7" s="632"/>
      <c r="SCH7" s="631"/>
      <c r="SCI7" s="632"/>
      <c r="SCJ7" s="631"/>
      <c r="SCK7" s="632"/>
      <c r="SCL7" s="631"/>
      <c r="SCM7" s="632"/>
      <c r="SCN7" s="631"/>
      <c r="SCO7" s="632"/>
      <c r="SCP7" s="631"/>
      <c r="SCQ7" s="632"/>
      <c r="SCR7" s="631"/>
      <c r="SCS7" s="632"/>
      <c r="SCT7" s="631"/>
      <c r="SCU7" s="632"/>
      <c r="SCV7" s="631"/>
      <c r="SCW7" s="632"/>
      <c r="SCX7" s="631"/>
      <c r="SCY7" s="632"/>
      <c r="SCZ7" s="631"/>
      <c r="SDA7" s="632"/>
      <c r="SDB7" s="631"/>
      <c r="SDC7" s="632"/>
      <c r="SDD7" s="631"/>
      <c r="SDE7" s="632"/>
      <c r="SDF7" s="631"/>
      <c r="SDG7" s="632"/>
      <c r="SDH7" s="631"/>
      <c r="SDI7" s="632"/>
      <c r="SDJ7" s="631"/>
      <c r="SDK7" s="632"/>
      <c r="SDL7" s="631"/>
      <c r="SDM7" s="632"/>
      <c r="SDN7" s="631"/>
      <c r="SDO7" s="632"/>
      <c r="SDP7" s="631"/>
      <c r="SDQ7" s="632"/>
      <c r="SDR7" s="631"/>
      <c r="SDS7" s="632"/>
      <c r="SDT7" s="631"/>
      <c r="SDU7" s="632"/>
      <c r="SDV7" s="631"/>
      <c r="SDW7" s="632"/>
      <c r="SDX7" s="631"/>
      <c r="SDY7" s="632"/>
      <c r="SDZ7" s="631"/>
      <c r="SEA7" s="632"/>
      <c r="SEB7" s="631"/>
      <c r="SEC7" s="632"/>
      <c r="SED7" s="631"/>
      <c r="SEE7" s="632"/>
      <c r="SEF7" s="631"/>
      <c r="SEG7" s="632"/>
      <c r="SEH7" s="631"/>
      <c r="SEI7" s="632"/>
      <c r="SEJ7" s="631"/>
      <c r="SEK7" s="632"/>
      <c r="SEL7" s="631"/>
      <c r="SEM7" s="632"/>
      <c r="SEN7" s="631"/>
      <c r="SEO7" s="632"/>
      <c r="SEP7" s="631"/>
      <c r="SEQ7" s="632"/>
      <c r="SER7" s="631"/>
      <c r="SES7" s="632"/>
      <c r="SET7" s="631"/>
      <c r="SEU7" s="632"/>
      <c r="SEV7" s="631"/>
      <c r="SEW7" s="632"/>
      <c r="SEX7" s="631"/>
      <c r="SEY7" s="632"/>
      <c r="SEZ7" s="631"/>
      <c r="SFA7" s="632"/>
      <c r="SFB7" s="631"/>
      <c r="SFC7" s="632"/>
      <c r="SFD7" s="631"/>
      <c r="SFE7" s="632"/>
      <c r="SFF7" s="631"/>
      <c r="SFG7" s="632"/>
      <c r="SFH7" s="631"/>
      <c r="SFI7" s="632"/>
      <c r="SFJ7" s="631"/>
      <c r="SFK7" s="632"/>
      <c r="SFL7" s="631"/>
      <c r="SFM7" s="632"/>
      <c r="SFN7" s="631"/>
      <c r="SFO7" s="632"/>
      <c r="SFP7" s="631"/>
      <c r="SFQ7" s="632"/>
      <c r="SFR7" s="631"/>
      <c r="SFS7" s="632"/>
      <c r="SFT7" s="631"/>
      <c r="SFU7" s="632"/>
      <c r="SFV7" s="631"/>
      <c r="SFW7" s="632"/>
      <c r="SFX7" s="631"/>
      <c r="SFY7" s="632"/>
      <c r="SFZ7" s="631"/>
      <c r="SGA7" s="632"/>
      <c r="SGB7" s="631"/>
      <c r="SGC7" s="632"/>
      <c r="SGD7" s="631"/>
      <c r="SGE7" s="632"/>
      <c r="SGF7" s="631"/>
      <c r="SGG7" s="632"/>
      <c r="SGH7" s="631"/>
      <c r="SGI7" s="632"/>
      <c r="SGJ7" s="631"/>
      <c r="SGK7" s="632"/>
      <c r="SGL7" s="631"/>
      <c r="SGM7" s="632"/>
      <c r="SGN7" s="631"/>
      <c r="SGO7" s="632"/>
      <c r="SGP7" s="631"/>
      <c r="SGQ7" s="632"/>
      <c r="SGR7" s="631"/>
      <c r="SGS7" s="632"/>
      <c r="SGT7" s="631"/>
      <c r="SGU7" s="632"/>
      <c r="SGV7" s="631"/>
      <c r="SGW7" s="632"/>
      <c r="SGX7" s="631"/>
      <c r="SGY7" s="632"/>
      <c r="SGZ7" s="631"/>
      <c r="SHA7" s="632"/>
      <c r="SHB7" s="631"/>
      <c r="SHC7" s="632"/>
      <c r="SHD7" s="631"/>
      <c r="SHE7" s="632"/>
      <c r="SHF7" s="631"/>
      <c r="SHG7" s="632"/>
      <c r="SHH7" s="631"/>
      <c r="SHI7" s="632"/>
      <c r="SHJ7" s="631"/>
      <c r="SHK7" s="632"/>
      <c r="SHL7" s="631"/>
      <c r="SHM7" s="632"/>
      <c r="SHN7" s="631"/>
      <c r="SHO7" s="632"/>
      <c r="SHP7" s="631"/>
      <c r="SHQ7" s="632"/>
      <c r="SHR7" s="631"/>
      <c r="SHS7" s="632"/>
      <c r="SHT7" s="631"/>
      <c r="SHU7" s="632"/>
      <c r="SHV7" s="631"/>
      <c r="SHW7" s="632"/>
      <c r="SHX7" s="631"/>
      <c r="SHY7" s="632"/>
      <c r="SHZ7" s="631"/>
      <c r="SIA7" s="632"/>
      <c r="SIB7" s="631"/>
      <c r="SIC7" s="632"/>
      <c r="SID7" s="631"/>
      <c r="SIE7" s="632"/>
      <c r="SIF7" s="631"/>
      <c r="SIG7" s="632"/>
      <c r="SIH7" s="631"/>
      <c r="SII7" s="632"/>
      <c r="SIJ7" s="631"/>
      <c r="SIK7" s="632"/>
      <c r="SIL7" s="631"/>
      <c r="SIM7" s="632"/>
      <c r="SIN7" s="631"/>
      <c r="SIO7" s="632"/>
      <c r="SIP7" s="631"/>
      <c r="SIQ7" s="632"/>
      <c r="SIR7" s="631"/>
      <c r="SIS7" s="632"/>
      <c r="SIT7" s="631"/>
      <c r="SIU7" s="632"/>
      <c r="SIV7" s="631"/>
      <c r="SIW7" s="632"/>
      <c r="SIX7" s="631"/>
      <c r="SIY7" s="632"/>
      <c r="SIZ7" s="631"/>
      <c r="SJA7" s="632"/>
      <c r="SJB7" s="631"/>
      <c r="SJC7" s="632"/>
      <c r="SJD7" s="631"/>
      <c r="SJE7" s="632"/>
      <c r="SJF7" s="631"/>
      <c r="SJG7" s="632"/>
      <c r="SJH7" s="631"/>
      <c r="SJI7" s="632"/>
      <c r="SJJ7" s="631"/>
      <c r="SJK7" s="632"/>
      <c r="SJL7" s="631"/>
      <c r="SJM7" s="632"/>
      <c r="SJN7" s="631"/>
      <c r="SJO7" s="632"/>
      <c r="SJP7" s="631"/>
      <c r="SJQ7" s="632"/>
      <c r="SJR7" s="631"/>
      <c r="SJS7" s="632"/>
      <c r="SJT7" s="631"/>
      <c r="SJU7" s="632"/>
      <c r="SJV7" s="631"/>
      <c r="SJW7" s="632"/>
      <c r="SJX7" s="631"/>
      <c r="SJY7" s="632"/>
      <c r="SJZ7" s="631"/>
      <c r="SKA7" s="632"/>
      <c r="SKB7" s="631"/>
      <c r="SKC7" s="632"/>
      <c r="SKD7" s="631"/>
      <c r="SKE7" s="632"/>
      <c r="SKF7" s="631"/>
      <c r="SKG7" s="632"/>
      <c r="SKH7" s="631"/>
      <c r="SKI7" s="632"/>
      <c r="SKJ7" s="631"/>
      <c r="SKK7" s="632"/>
      <c r="SKL7" s="631"/>
      <c r="SKM7" s="632"/>
      <c r="SKN7" s="631"/>
      <c r="SKO7" s="632"/>
      <c r="SKP7" s="631"/>
      <c r="SKQ7" s="632"/>
      <c r="SKR7" s="631"/>
      <c r="SKS7" s="632"/>
      <c r="SKT7" s="631"/>
      <c r="SKU7" s="632"/>
      <c r="SKV7" s="631"/>
      <c r="SKW7" s="632"/>
      <c r="SKX7" s="631"/>
      <c r="SKY7" s="632"/>
      <c r="SKZ7" s="631"/>
      <c r="SLA7" s="632"/>
      <c r="SLB7" s="631"/>
      <c r="SLC7" s="632"/>
      <c r="SLD7" s="631"/>
      <c r="SLE7" s="632"/>
      <c r="SLF7" s="631"/>
      <c r="SLG7" s="632"/>
      <c r="SLH7" s="631"/>
      <c r="SLI7" s="632"/>
      <c r="SLJ7" s="631"/>
      <c r="SLK7" s="632"/>
      <c r="SLL7" s="631"/>
      <c r="SLM7" s="632"/>
      <c r="SLN7" s="631"/>
      <c r="SLO7" s="632"/>
      <c r="SLP7" s="631"/>
      <c r="SLQ7" s="632"/>
      <c r="SLR7" s="631"/>
      <c r="SLS7" s="632"/>
      <c r="SLT7" s="631"/>
      <c r="SLU7" s="632"/>
      <c r="SLV7" s="631"/>
      <c r="SLW7" s="632"/>
      <c r="SLX7" s="631"/>
      <c r="SLY7" s="632"/>
      <c r="SLZ7" s="631"/>
      <c r="SMA7" s="632"/>
      <c r="SMB7" s="631"/>
      <c r="SMC7" s="632"/>
      <c r="SMD7" s="631"/>
      <c r="SME7" s="632"/>
      <c r="SMF7" s="631"/>
      <c r="SMG7" s="632"/>
      <c r="SMH7" s="631"/>
      <c r="SMI7" s="632"/>
      <c r="SMJ7" s="631"/>
      <c r="SMK7" s="632"/>
      <c r="SML7" s="631"/>
      <c r="SMM7" s="632"/>
      <c r="SMN7" s="631"/>
      <c r="SMO7" s="632"/>
      <c r="SMP7" s="631"/>
      <c r="SMQ7" s="632"/>
      <c r="SMR7" s="631"/>
      <c r="SMS7" s="632"/>
      <c r="SMT7" s="631"/>
      <c r="SMU7" s="632"/>
      <c r="SMV7" s="631"/>
      <c r="SMW7" s="632"/>
      <c r="SMX7" s="631"/>
      <c r="SMY7" s="632"/>
      <c r="SMZ7" s="631"/>
      <c r="SNA7" s="632"/>
      <c r="SNB7" s="631"/>
      <c r="SNC7" s="632"/>
      <c r="SND7" s="631"/>
      <c r="SNE7" s="632"/>
      <c r="SNF7" s="631"/>
      <c r="SNG7" s="632"/>
      <c r="SNH7" s="631"/>
      <c r="SNI7" s="632"/>
      <c r="SNJ7" s="631"/>
      <c r="SNK7" s="632"/>
      <c r="SNL7" s="631"/>
      <c r="SNM7" s="632"/>
      <c r="SNN7" s="631"/>
      <c r="SNO7" s="632"/>
      <c r="SNP7" s="631"/>
      <c r="SNQ7" s="632"/>
      <c r="SNR7" s="631"/>
      <c r="SNS7" s="632"/>
      <c r="SNT7" s="631"/>
      <c r="SNU7" s="632"/>
      <c r="SNV7" s="631"/>
      <c r="SNW7" s="632"/>
      <c r="SNX7" s="631"/>
      <c r="SNY7" s="632"/>
      <c r="SNZ7" s="631"/>
      <c r="SOA7" s="632"/>
      <c r="SOB7" s="631"/>
      <c r="SOC7" s="632"/>
      <c r="SOD7" s="631"/>
      <c r="SOE7" s="632"/>
      <c r="SOF7" s="631"/>
      <c r="SOG7" s="632"/>
      <c r="SOH7" s="631"/>
      <c r="SOI7" s="632"/>
      <c r="SOJ7" s="631"/>
      <c r="SOK7" s="632"/>
      <c r="SOL7" s="631"/>
      <c r="SOM7" s="632"/>
      <c r="SON7" s="631"/>
      <c r="SOO7" s="632"/>
      <c r="SOP7" s="631"/>
      <c r="SOQ7" s="632"/>
      <c r="SOR7" s="631"/>
      <c r="SOS7" s="632"/>
      <c r="SOT7" s="631"/>
      <c r="SOU7" s="632"/>
      <c r="SOV7" s="631"/>
      <c r="SOW7" s="632"/>
      <c r="SOX7" s="631"/>
      <c r="SOY7" s="632"/>
      <c r="SOZ7" s="631"/>
      <c r="SPA7" s="632"/>
      <c r="SPB7" s="631"/>
      <c r="SPC7" s="632"/>
      <c r="SPD7" s="631"/>
      <c r="SPE7" s="632"/>
      <c r="SPF7" s="631"/>
      <c r="SPG7" s="632"/>
      <c r="SPH7" s="631"/>
      <c r="SPI7" s="632"/>
      <c r="SPJ7" s="631"/>
      <c r="SPK7" s="632"/>
      <c r="SPL7" s="631"/>
      <c r="SPM7" s="632"/>
      <c r="SPN7" s="631"/>
      <c r="SPO7" s="632"/>
      <c r="SPP7" s="631"/>
      <c r="SPQ7" s="632"/>
      <c r="SPR7" s="631"/>
      <c r="SPS7" s="632"/>
      <c r="SPT7" s="631"/>
      <c r="SPU7" s="632"/>
      <c r="SPV7" s="631"/>
      <c r="SPW7" s="632"/>
      <c r="SPX7" s="631"/>
      <c r="SPY7" s="632"/>
      <c r="SPZ7" s="631"/>
      <c r="SQA7" s="632"/>
      <c r="SQB7" s="631"/>
      <c r="SQC7" s="632"/>
      <c r="SQD7" s="631"/>
      <c r="SQE7" s="632"/>
      <c r="SQF7" s="631"/>
      <c r="SQG7" s="632"/>
      <c r="SQH7" s="631"/>
      <c r="SQI7" s="632"/>
      <c r="SQJ7" s="631"/>
      <c r="SQK7" s="632"/>
      <c r="SQL7" s="631"/>
      <c r="SQM7" s="632"/>
      <c r="SQN7" s="631"/>
      <c r="SQO7" s="632"/>
      <c r="SQP7" s="631"/>
      <c r="SQQ7" s="632"/>
      <c r="SQR7" s="631"/>
      <c r="SQS7" s="632"/>
      <c r="SQT7" s="631"/>
      <c r="SQU7" s="632"/>
      <c r="SQV7" s="631"/>
      <c r="SQW7" s="632"/>
      <c r="SQX7" s="631"/>
      <c r="SQY7" s="632"/>
      <c r="SQZ7" s="631"/>
      <c r="SRA7" s="632"/>
      <c r="SRB7" s="631"/>
      <c r="SRC7" s="632"/>
      <c r="SRD7" s="631"/>
      <c r="SRE7" s="632"/>
      <c r="SRF7" s="631"/>
      <c r="SRG7" s="632"/>
      <c r="SRH7" s="631"/>
      <c r="SRI7" s="632"/>
      <c r="SRJ7" s="631"/>
      <c r="SRK7" s="632"/>
      <c r="SRL7" s="631"/>
      <c r="SRM7" s="632"/>
      <c r="SRN7" s="631"/>
      <c r="SRO7" s="632"/>
      <c r="SRP7" s="631"/>
      <c r="SRQ7" s="632"/>
      <c r="SRR7" s="631"/>
      <c r="SRS7" s="632"/>
      <c r="SRT7" s="631"/>
      <c r="SRU7" s="632"/>
      <c r="SRV7" s="631"/>
      <c r="SRW7" s="632"/>
      <c r="SRX7" s="631"/>
      <c r="SRY7" s="632"/>
      <c r="SRZ7" s="631"/>
      <c r="SSA7" s="632"/>
      <c r="SSB7" s="631"/>
      <c r="SSC7" s="632"/>
      <c r="SSD7" s="631"/>
      <c r="SSE7" s="632"/>
      <c r="SSF7" s="631"/>
      <c r="SSG7" s="632"/>
      <c r="SSH7" s="631"/>
      <c r="SSI7" s="632"/>
      <c r="SSJ7" s="631"/>
      <c r="SSK7" s="632"/>
      <c r="SSL7" s="631"/>
      <c r="SSM7" s="632"/>
      <c r="SSN7" s="631"/>
      <c r="SSO7" s="632"/>
      <c r="SSP7" s="631"/>
      <c r="SSQ7" s="632"/>
      <c r="SSR7" s="631"/>
      <c r="SSS7" s="632"/>
      <c r="SST7" s="631"/>
      <c r="SSU7" s="632"/>
      <c r="SSV7" s="631"/>
      <c r="SSW7" s="632"/>
      <c r="SSX7" s="631"/>
      <c r="SSY7" s="632"/>
      <c r="SSZ7" s="631"/>
      <c r="STA7" s="632"/>
      <c r="STB7" s="631"/>
      <c r="STC7" s="632"/>
      <c r="STD7" s="631"/>
      <c r="STE7" s="632"/>
      <c r="STF7" s="631"/>
      <c r="STG7" s="632"/>
      <c r="STH7" s="631"/>
      <c r="STI7" s="632"/>
      <c r="STJ7" s="631"/>
      <c r="STK7" s="632"/>
      <c r="STL7" s="631"/>
      <c r="STM7" s="632"/>
      <c r="STN7" s="631"/>
      <c r="STO7" s="632"/>
      <c r="STP7" s="631"/>
      <c r="STQ7" s="632"/>
      <c r="STR7" s="631"/>
      <c r="STS7" s="632"/>
      <c r="STT7" s="631"/>
      <c r="STU7" s="632"/>
      <c r="STV7" s="631"/>
      <c r="STW7" s="632"/>
      <c r="STX7" s="631"/>
      <c r="STY7" s="632"/>
      <c r="STZ7" s="631"/>
      <c r="SUA7" s="632"/>
      <c r="SUB7" s="631"/>
      <c r="SUC7" s="632"/>
      <c r="SUD7" s="631"/>
      <c r="SUE7" s="632"/>
      <c r="SUF7" s="631"/>
      <c r="SUG7" s="632"/>
      <c r="SUH7" s="631"/>
      <c r="SUI7" s="632"/>
      <c r="SUJ7" s="631"/>
      <c r="SUK7" s="632"/>
      <c r="SUL7" s="631"/>
      <c r="SUM7" s="632"/>
      <c r="SUN7" s="631"/>
      <c r="SUO7" s="632"/>
      <c r="SUP7" s="631"/>
      <c r="SUQ7" s="632"/>
      <c r="SUR7" s="631"/>
      <c r="SUS7" s="632"/>
      <c r="SUT7" s="631"/>
      <c r="SUU7" s="632"/>
      <c r="SUV7" s="631"/>
      <c r="SUW7" s="632"/>
      <c r="SUX7" s="631"/>
      <c r="SUY7" s="632"/>
      <c r="SUZ7" s="631"/>
      <c r="SVA7" s="632"/>
      <c r="SVB7" s="631"/>
      <c r="SVC7" s="632"/>
      <c r="SVD7" s="631"/>
      <c r="SVE7" s="632"/>
      <c r="SVF7" s="631"/>
      <c r="SVG7" s="632"/>
      <c r="SVH7" s="631"/>
      <c r="SVI7" s="632"/>
      <c r="SVJ7" s="631"/>
      <c r="SVK7" s="632"/>
      <c r="SVL7" s="631"/>
      <c r="SVM7" s="632"/>
      <c r="SVN7" s="631"/>
      <c r="SVO7" s="632"/>
      <c r="SVP7" s="631"/>
      <c r="SVQ7" s="632"/>
      <c r="SVR7" s="631"/>
      <c r="SVS7" s="632"/>
      <c r="SVT7" s="631"/>
      <c r="SVU7" s="632"/>
      <c r="SVV7" s="631"/>
      <c r="SVW7" s="632"/>
      <c r="SVX7" s="631"/>
      <c r="SVY7" s="632"/>
      <c r="SVZ7" s="631"/>
      <c r="SWA7" s="632"/>
      <c r="SWB7" s="631"/>
      <c r="SWC7" s="632"/>
      <c r="SWD7" s="631"/>
      <c r="SWE7" s="632"/>
      <c r="SWF7" s="631"/>
      <c r="SWG7" s="632"/>
      <c r="SWH7" s="631"/>
      <c r="SWI7" s="632"/>
      <c r="SWJ7" s="631"/>
      <c r="SWK7" s="632"/>
      <c r="SWL7" s="631"/>
      <c r="SWM7" s="632"/>
      <c r="SWN7" s="631"/>
      <c r="SWO7" s="632"/>
      <c r="SWP7" s="631"/>
      <c r="SWQ7" s="632"/>
      <c r="SWR7" s="631"/>
      <c r="SWS7" s="632"/>
      <c r="SWT7" s="631"/>
      <c r="SWU7" s="632"/>
      <c r="SWV7" s="631"/>
      <c r="SWW7" s="632"/>
      <c r="SWX7" s="631"/>
      <c r="SWY7" s="632"/>
      <c r="SWZ7" s="631"/>
      <c r="SXA7" s="632"/>
      <c r="SXB7" s="631"/>
      <c r="SXC7" s="632"/>
      <c r="SXD7" s="631"/>
      <c r="SXE7" s="632"/>
      <c r="SXF7" s="631"/>
      <c r="SXG7" s="632"/>
      <c r="SXH7" s="631"/>
      <c r="SXI7" s="632"/>
      <c r="SXJ7" s="631"/>
      <c r="SXK7" s="632"/>
      <c r="SXL7" s="631"/>
      <c r="SXM7" s="632"/>
      <c r="SXN7" s="631"/>
      <c r="SXO7" s="632"/>
      <c r="SXP7" s="631"/>
      <c r="SXQ7" s="632"/>
      <c r="SXR7" s="631"/>
      <c r="SXS7" s="632"/>
      <c r="SXT7" s="631"/>
      <c r="SXU7" s="632"/>
      <c r="SXV7" s="631"/>
      <c r="SXW7" s="632"/>
      <c r="SXX7" s="631"/>
      <c r="SXY7" s="632"/>
      <c r="SXZ7" s="631"/>
      <c r="SYA7" s="632"/>
      <c r="SYB7" s="631"/>
      <c r="SYC7" s="632"/>
      <c r="SYD7" s="631"/>
      <c r="SYE7" s="632"/>
      <c r="SYF7" s="631"/>
      <c r="SYG7" s="632"/>
      <c r="SYH7" s="631"/>
      <c r="SYI7" s="632"/>
      <c r="SYJ7" s="631"/>
      <c r="SYK7" s="632"/>
      <c r="SYL7" s="631"/>
      <c r="SYM7" s="632"/>
      <c r="SYN7" s="631"/>
      <c r="SYO7" s="632"/>
      <c r="SYP7" s="631"/>
      <c r="SYQ7" s="632"/>
      <c r="SYR7" s="631"/>
      <c r="SYS7" s="632"/>
      <c r="SYT7" s="631"/>
      <c r="SYU7" s="632"/>
      <c r="SYV7" s="631"/>
      <c r="SYW7" s="632"/>
      <c r="SYX7" s="631"/>
      <c r="SYY7" s="632"/>
      <c r="SYZ7" s="631"/>
      <c r="SZA7" s="632"/>
      <c r="SZB7" s="631"/>
      <c r="SZC7" s="632"/>
      <c r="SZD7" s="631"/>
      <c r="SZE7" s="632"/>
      <c r="SZF7" s="631"/>
      <c r="SZG7" s="632"/>
      <c r="SZH7" s="631"/>
      <c r="SZI7" s="632"/>
      <c r="SZJ7" s="631"/>
      <c r="SZK7" s="632"/>
      <c r="SZL7" s="631"/>
      <c r="SZM7" s="632"/>
      <c r="SZN7" s="631"/>
      <c r="SZO7" s="632"/>
      <c r="SZP7" s="631"/>
      <c r="SZQ7" s="632"/>
      <c r="SZR7" s="631"/>
      <c r="SZS7" s="632"/>
      <c r="SZT7" s="631"/>
      <c r="SZU7" s="632"/>
      <c r="SZV7" s="631"/>
      <c r="SZW7" s="632"/>
      <c r="SZX7" s="631"/>
      <c r="SZY7" s="632"/>
      <c r="SZZ7" s="631"/>
      <c r="TAA7" s="632"/>
      <c r="TAB7" s="631"/>
      <c r="TAC7" s="632"/>
      <c r="TAD7" s="631"/>
      <c r="TAE7" s="632"/>
      <c r="TAF7" s="631"/>
      <c r="TAG7" s="632"/>
      <c r="TAH7" s="631"/>
      <c r="TAI7" s="632"/>
      <c r="TAJ7" s="631"/>
      <c r="TAK7" s="632"/>
      <c r="TAL7" s="631"/>
      <c r="TAM7" s="632"/>
      <c r="TAN7" s="631"/>
      <c r="TAO7" s="632"/>
      <c r="TAP7" s="631"/>
      <c r="TAQ7" s="632"/>
      <c r="TAR7" s="631"/>
      <c r="TAS7" s="632"/>
      <c r="TAT7" s="631"/>
      <c r="TAU7" s="632"/>
      <c r="TAV7" s="631"/>
      <c r="TAW7" s="632"/>
      <c r="TAX7" s="631"/>
      <c r="TAY7" s="632"/>
      <c r="TAZ7" s="631"/>
      <c r="TBA7" s="632"/>
      <c r="TBB7" s="631"/>
      <c r="TBC7" s="632"/>
      <c r="TBD7" s="631"/>
      <c r="TBE7" s="632"/>
      <c r="TBF7" s="631"/>
      <c r="TBG7" s="632"/>
      <c r="TBH7" s="631"/>
      <c r="TBI7" s="632"/>
      <c r="TBJ7" s="631"/>
      <c r="TBK7" s="632"/>
      <c r="TBL7" s="631"/>
      <c r="TBM7" s="632"/>
      <c r="TBN7" s="631"/>
      <c r="TBO7" s="632"/>
      <c r="TBP7" s="631"/>
      <c r="TBQ7" s="632"/>
      <c r="TBR7" s="631"/>
      <c r="TBS7" s="632"/>
      <c r="TBT7" s="631"/>
      <c r="TBU7" s="632"/>
      <c r="TBV7" s="631"/>
      <c r="TBW7" s="632"/>
      <c r="TBX7" s="631"/>
      <c r="TBY7" s="632"/>
      <c r="TBZ7" s="631"/>
      <c r="TCA7" s="632"/>
      <c r="TCB7" s="631"/>
      <c r="TCC7" s="632"/>
      <c r="TCD7" s="631"/>
      <c r="TCE7" s="632"/>
      <c r="TCF7" s="631"/>
      <c r="TCG7" s="632"/>
      <c r="TCH7" s="631"/>
      <c r="TCI7" s="632"/>
      <c r="TCJ7" s="631"/>
      <c r="TCK7" s="632"/>
      <c r="TCL7" s="631"/>
      <c r="TCM7" s="632"/>
      <c r="TCN7" s="631"/>
      <c r="TCO7" s="632"/>
      <c r="TCP7" s="631"/>
      <c r="TCQ7" s="632"/>
      <c r="TCR7" s="631"/>
      <c r="TCS7" s="632"/>
      <c r="TCT7" s="631"/>
      <c r="TCU7" s="632"/>
      <c r="TCV7" s="631"/>
      <c r="TCW7" s="632"/>
      <c r="TCX7" s="631"/>
      <c r="TCY7" s="632"/>
      <c r="TCZ7" s="631"/>
      <c r="TDA7" s="632"/>
      <c r="TDB7" s="631"/>
      <c r="TDC7" s="632"/>
      <c r="TDD7" s="631"/>
      <c r="TDE7" s="632"/>
      <c r="TDF7" s="631"/>
      <c r="TDG7" s="632"/>
      <c r="TDH7" s="631"/>
      <c r="TDI7" s="632"/>
      <c r="TDJ7" s="631"/>
      <c r="TDK7" s="632"/>
      <c r="TDL7" s="631"/>
      <c r="TDM7" s="632"/>
      <c r="TDN7" s="631"/>
      <c r="TDO7" s="632"/>
      <c r="TDP7" s="631"/>
      <c r="TDQ7" s="632"/>
      <c r="TDR7" s="631"/>
      <c r="TDS7" s="632"/>
      <c r="TDT7" s="631"/>
      <c r="TDU7" s="632"/>
      <c r="TDV7" s="631"/>
      <c r="TDW7" s="632"/>
      <c r="TDX7" s="631"/>
      <c r="TDY7" s="632"/>
      <c r="TDZ7" s="631"/>
      <c r="TEA7" s="632"/>
      <c r="TEB7" s="631"/>
      <c r="TEC7" s="632"/>
      <c r="TED7" s="631"/>
      <c r="TEE7" s="632"/>
      <c r="TEF7" s="631"/>
      <c r="TEG7" s="632"/>
      <c r="TEH7" s="631"/>
      <c r="TEI7" s="632"/>
      <c r="TEJ7" s="631"/>
      <c r="TEK7" s="632"/>
      <c r="TEL7" s="631"/>
      <c r="TEM7" s="632"/>
      <c r="TEN7" s="631"/>
      <c r="TEO7" s="632"/>
      <c r="TEP7" s="631"/>
      <c r="TEQ7" s="632"/>
      <c r="TER7" s="631"/>
      <c r="TES7" s="632"/>
      <c r="TET7" s="631"/>
      <c r="TEU7" s="632"/>
      <c r="TEV7" s="631"/>
      <c r="TEW7" s="632"/>
      <c r="TEX7" s="631"/>
      <c r="TEY7" s="632"/>
      <c r="TEZ7" s="631"/>
      <c r="TFA7" s="632"/>
      <c r="TFB7" s="631"/>
      <c r="TFC7" s="632"/>
      <c r="TFD7" s="631"/>
      <c r="TFE7" s="632"/>
      <c r="TFF7" s="631"/>
      <c r="TFG7" s="632"/>
      <c r="TFH7" s="631"/>
      <c r="TFI7" s="632"/>
      <c r="TFJ7" s="631"/>
      <c r="TFK7" s="632"/>
      <c r="TFL7" s="631"/>
      <c r="TFM7" s="632"/>
      <c r="TFN7" s="631"/>
      <c r="TFO7" s="632"/>
      <c r="TFP7" s="631"/>
      <c r="TFQ7" s="632"/>
      <c r="TFR7" s="631"/>
      <c r="TFS7" s="632"/>
      <c r="TFT7" s="631"/>
      <c r="TFU7" s="632"/>
      <c r="TFV7" s="631"/>
      <c r="TFW7" s="632"/>
      <c r="TFX7" s="631"/>
      <c r="TFY7" s="632"/>
      <c r="TFZ7" s="631"/>
      <c r="TGA7" s="632"/>
      <c r="TGB7" s="631"/>
      <c r="TGC7" s="632"/>
      <c r="TGD7" s="631"/>
      <c r="TGE7" s="632"/>
      <c r="TGF7" s="631"/>
      <c r="TGG7" s="632"/>
      <c r="TGH7" s="631"/>
      <c r="TGI7" s="632"/>
      <c r="TGJ7" s="631"/>
      <c r="TGK7" s="632"/>
      <c r="TGL7" s="631"/>
      <c r="TGM7" s="632"/>
      <c r="TGN7" s="631"/>
      <c r="TGO7" s="632"/>
      <c r="TGP7" s="631"/>
      <c r="TGQ7" s="632"/>
      <c r="TGR7" s="631"/>
      <c r="TGS7" s="632"/>
      <c r="TGT7" s="631"/>
      <c r="TGU7" s="632"/>
      <c r="TGV7" s="631"/>
      <c r="TGW7" s="632"/>
      <c r="TGX7" s="631"/>
      <c r="TGY7" s="632"/>
      <c r="TGZ7" s="631"/>
      <c r="THA7" s="632"/>
      <c r="THB7" s="631"/>
      <c r="THC7" s="632"/>
      <c r="THD7" s="631"/>
      <c r="THE7" s="632"/>
      <c r="THF7" s="631"/>
      <c r="THG7" s="632"/>
      <c r="THH7" s="631"/>
      <c r="THI7" s="632"/>
      <c r="THJ7" s="631"/>
      <c r="THK7" s="632"/>
      <c r="THL7" s="631"/>
      <c r="THM7" s="632"/>
      <c r="THN7" s="631"/>
      <c r="THO7" s="632"/>
      <c r="THP7" s="631"/>
      <c r="THQ7" s="632"/>
      <c r="THR7" s="631"/>
      <c r="THS7" s="632"/>
      <c r="THT7" s="631"/>
      <c r="THU7" s="632"/>
      <c r="THV7" s="631"/>
      <c r="THW7" s="632"/>
      <c r="THX7" s="631"/>
      <c r="THY7" s="632"/>
      <c r="THZ7" s="631"/>
      <c r="TIA7" s="632"/>
      <c r="TIB7" s="631"/>
      <c r="TIC7" s="632"/>
      <c r="TID7" s="631"/>
      <c r="TIE7" s="632"/>
      <c r="TIF7" s="631"/>
      <c r="TIG7" s="632"/>
      <c r="TIH7" s="631"/>
      <c r="TII7" s="632"/>
      <c r="TIJ7" s="631"/>
      <c r="TIK7" s="632"/>
      <c r="TIL7" s="631"/>
      <c r="TIM7" s="632"/>
      <c r="TIN7" s="631"/>
      <c r="TIO7" s="632"/>
      <c r="TIP7" s="631"/>
      <c r="TIQ7" s="632"/>
      <c r="TIR7" s="631"/>
      <c r="TIS7" s="632"/>
      <c r="TIT7" s="631"/>
      <c r="TIU7" s="632"/>
      <c r="TIV7" s="631"/>
      <c r="TIW7" s="632"/>
      <c r="TIX7" s="631"/>
      <c r="TIY7" s="632"/>
      <c r="TIZ7" s="631"/>
      <c r="TJA7" s="632"/>
      <c r="TJB7" s="631"/>
      <c r="TJC7" s="632"/>
      <c r="TJD7" s="631"/>
      <c r="TJE7" s="632"/>
      <c r="TJF7" s="631"/>
      <c r="TJG7" s="632"/>
      <c r="TJH7" s="631"/>
      <c r="TJI7" s="632"/>
      <c r="TJJ7" s="631"/>
      <c r="TJK7" s="632"/>
      <c r="TJL7" s="631"/>
      <c r="TJM7" s="632"/>
      <c r="TJN7" s="631"/>
      <c r="TJO7" s="632"/>
      <c r="TJP7" s="631"/>
      <c r="TJQ7" s="632"/>
      <c r="TJR7" s="631"/>
      <c r="TJS7" s="632"/>
      <c r="TJT7" s="631"/>
      <c r="TJU7" s="632"/>
      <c r="TJV7" s="631"/>
      <c r="TJW7" s="632"/>
      <c r="TJX7" s="631"/>
      <c r="TJY7" s="632"/>
      <c r="TJZ7" s="631"/>
      <c r="TKA7" s="632"/>
      <c r="TKB7" s="631"/>
      <c r="TKC7" s="632"/>
      <c r="TKD7" s="631"/>
      <c r="TKE7" s="632"/>
      <c r="TKF7" s="631"/>
      <c r="TKG7" s="632"/>
      <c r="TKH7" s="631"/>
      <c r="TKI7" s="632"/>
      <c r="TKJ7" s="631"/>
      <c r="TKK7" s="632"/>
      <c r="TKL7" s="631"/>
      <c r="TKM7" s="632"/>
      <c r="TKN7" s="631"/>
      <c r="TKO7" s="632"/>
      <c r="TKP7" s="631"/>
      <c r="TKQ7" s="632"/>
      <c r="TKR7" s="631"/>
      <c r="TKS7" s="632"/>
      <c r="TKT7" s="631"/>
      <c r="TKU7" s="632"/>
      <c r="TKV7" s="631"/>
      <c r="TKW7" s="632"/>
      <c r="TKX7" s="631"/>
      <c r="TKY7" s="632"/>
      <c r="TKZ7" s="631"/>
      <c r="TLA7" s="632"/>
      <c r="TLB7" s="631"/>
      <c r="TLC7" s="632"/>
      <c r="TLD7" s="631"/>
      <c r="TLE7" s="632"/>
      <c r="TLF7" s="631"/>
      <c r="TLG7" s="632"/>
      <c r="TLH7" s="631"/>
      <c r="TLI7" s="632"/>
      <c r="TLJ7" s="631"/>
      <c r="TLK7" s="632"/>
      <c r="TLL7" s="631"/>
      <c r="TLM7" s="632"/>
      <c r="TLN7" s="631"/>
      <c r="TLO7" s="632"/>
      <c r="TLP7" s="631"/>
      <c r="TLQ7" s="632"/>
      <c r="TLR7" s="631"/>
      <c r="TLS7" s="632"/>
      <c r="TLT7" s="631"/>
      <c r="TLU7" s="632"/>
      <c r="TLV7" s="631"/>
      <c r="TLW7" s="632"/>
      <c r="TLX7" s="631"/>
      <c r="TLY7" s="632"/>
      <c r="TLZ7" s="631"/>
      <c r="TMA7" s="632"/>
      <c r="TMB7" s="631"/>
      <c r="TMC7" s="632"/>
      <c r="TMD7" s="631"/>
      <c r="TME7" s="632"/>
      <c r="TMF7" s="631"/>
      <c r="TMG7" s="632"/>
      <c r="TMH7" s="631"/>
      <c r="TMI7" s="632"/>
      <c r="TMJ7" s="631"/>
      <c r="TMK7" s="632"/>
      <c r="TML7" s="631"/>
      <c r="TMM7" s="632"/>
      <c r="TMN7" s="631"/>
      <c r="TMO7" s="632"/>
      <c r="TMP7" s="631"/>
      <c r="TMQ7" s="632"/>
      <c r="TMR7" s="631"/>
      <c r="TMS7" s="632"/>
      <c r="TMT7" s="631"/>
      <c r="TMU7" s="632"/>
      <c r="TMV7" s="631"/>
      <c r="TMW7" s="632"/>
      <c r="TMX7" s="631"/>
      <c r="TMY7" s="632"/>
      <c r="TMZ7" s="631"/>
      <c r="TNA7" s="632"/>
      <c r="TNB7" s="631"/>
      <c r="TNC7" s="632"/>
      <c r="TND7" s="631"/>
      <c r="TNE7" s="632"/>
      <c r="TNF7" s="631"/>
      <c r="TNG7" s="632"/>
      <c r="TNH7" s="631"/>
      <c r="TNI7" s="632"/>
      <c r="TNJ7" s="631"/>
      <c r="TNK7" s="632"/>
      <c r="TNL7" s="631"/>
      <c r="TNM7" s="632"/>
      <c r="TNN7" s="631"/>
      <c r="TNO7" s="632"/>
      <c r="TNP7" s="631"/>
      <c r="TNQ7" s="632"/>
      <c r="TNR7" s="631"/>
      <c r="TNS7" s="632"/>
      <c r="TNT7" s="631"/>
      <c r="TNU7" s="632"/>
      <c r="TNV7" s="631"/>
      <c r="TNW7" s="632"/>
      <c r="TNX7" s="631"/>
      <c r="TNY7" s="632"/>
      <c r="TNZ7" s="631"/>
      <c r="TOA7" s="632"/>
      <c r="TOB7" s="631"/>
      <c r="TOC7" s="632"/>
      <c r="TOD7" s="631"/>
      <c r="TOE7" s="632"/>
      <c r="TOF7" s="631"/>
      <c r="TOG7" s="632"/>
      <c r="TOH7" s="631"/>
      <c r="TOI7" s="632"/>
      <c r="TOJ7" s="631"/>
      <c r="TOK7" s="632"/>
      <c r="TOL7" s="631"/>
      <c r="TOM7" s="632"/>
      <c r="TON7" s="631"/>
      <c r="TOO7" s="632"/>
      <c r="TOP7" s="631"/>
      <c r="TOQ7" s="632"/>
      <c r="TOR7" s="631"/>
      <c r="TOS7" s="632"/>
      <c r="TOT7" s="631"/>
      <c r="TOU7" s="632"/>
      <c r="TOV7" s="631"/>
      <c r="TOW7" s="632"/>
      <c r="TOX7" s="631"/>
      <c r="TOY7" s="632"/>
      <c r="TOZ7" s="631"/>
      <c r="TPA7" s="632"/>
      <c r="TPB7" s="631"/>
      <c r="TPC7" s="632"/>
      <c r="TPD7" s="631"/>
      <c r="TPE7" s="632"/>
      <c r="TPF7" s="631"/>
      <c r="TPG7" s="632"/>
      <c r="TPH7" s="631"/>
      <c r="TPI7" s="632"/>
      <c r="TPJ7" s="631"/>
      <c r="TPK7" s="632"/>
      <c r="TPL7" s="631"/>
      <c r="TPM7" s="632"/>
      <c r="TPN7" s="631"/>
      <c r="TPO7" s="632"/>
      <c r="TPP7" s="631"/>
      <c r="TPQ7" s="632"/>
      <c r="TPR7" s="631"/>
      <c r="TPS7" s="632"/>
      <c r="TPT7" s="631"/>
      <c r="TPU7" s="632"/>
      <c r="TPV7" s="631"/>
      <c r="TPW7" s="632"/>
      <c r="TPX7" s="631"/>
      <c r="TPY7" s="632"/>
      <c r="TPZ7" s="631"/>
      <c r="TQA7" s="632"/>
      <c r="TQB7" s="631"/>
      <c r="TQC7" s="632"/>
      <c r="TQD7" s="631"/>
      <c r="TQE7" s="632"/>
      <c r="TQF7" s="631"/>
      <c r="TQG7" s="632"/>
      <c r="TQH7" s="631"/>
      <c r="TQI7" s="632"/>
      <c r="TQJ7" s="631"/>
      <c r="TQK7" s="632"/>
      <c r="TQL7" s="631"/>
      <c r="TQM7" s="632"/>
      <c r="TQN7" s="631"/>
      <c r="TQO7" s="632"/>
      <c r="TQP7" s="631"/>
      <c r="TQQ7" s="632"/>
      <c r="TQR7" s="631"/>
      <c r="TQS7" s="632"/>
      <c r="TQT7" s="631"/>
      <c r="TQU7" s="632"/>
      <c r="TQV7" s="631"/>
      <c r="TQW7" s="632"/>
      <c r="TQX7" s="631"/>
      <c r="TQY7" s="632"/>
      <c r="TQZ7" s="631"/>
      <c r="TRA7" s="632"/>
      <c r="TRB7" s="631"/>
      <c r="TRC7" s="632"/>
      <c r="TRD7" s="631"/>
      <c r="TRE7" s="632"/>
      <c r="TRF7" s="631"/>
      <c r="TRG7" s="632"/>
      <c r="TRH7" s="631"/>
      <c r="TRI7" s="632"/>
      <c r="TRJ7" s="631"/>
      <c r="TRK7" s="632"/>
      <c r="TRL7" s="631"/>
      <c r="TRM7" s="632"/>
      <c r="TRN7" s="631"/>
      <c r="TRO7" s="632"/>
      <c r="TRP7" s="631"/>
      <c r="TRQ7" s="632"/>
      <c r="TRR7" s="631"/>
      <c r="TRS7" s="632"/>
      <c r="TRT7" s="631"/>
      <c r="TRU7" s="632"/>
      <c r="TRV7" s="631"/>
      <c r="TRW7" s="632"/>
      <c r="TRX7" s="631"/>
      <c r="TRY7" s="632"/>
      <c r="TRZ7" s="631"/>
      <c r="TSA7" s="632"/>
      <c r="TSB7" s="631"/>
      <c r="TSC7" s="632"/>
      <c r="TSD7" s="631"/>
      <c r="TSE7" s="632"/>
      <c r="TSF7" s="631"/>
      <c r="TSG7" s="632"/>
      <c r="TSH7" s="631"/>
      <c r="TSI7" s="632"/>
      <c r="TSJ7" s="631"/>
      <c r="TSK7" s="632"/>
      <c r="TSL7" s="631"/>
      <c r="TSM7" s="632"/>
      <c r="TSN7" s="631"/>
      <c r="TSO7" s="632"/>
      <c r="TSP7" s="631"/>
      <c r="TSQ7" s="632"/>
      <c r="TSR7" s="631"/>
      <c r="TSS7" s="632"/>
      <c r="TST7" s="631"/>
      <c r="TSU7" s="632"/>
      <c r="TSV7" s="631"/>
      <c r="TSW7" s="632"/>
      <c r="TSX7" s="631"/>
      <c r="TSY7" s="632"/>
      <c r="TSZ7" s="631"/>
      <c r="TTA7" s="632"/>
      <c r="TTB7" s="631"/>
      <c r="TTC7" s="632"/>
      <c r="TTD7" s="631"/>
      <c r="TTE7" s="632"/>
      <c r="TTF7" s="631"/>
      <c r="TTG7" s="632"/>
      <c r="TTH7" s="631"/>
      <c r="TTI7" s="632"/>
      <c r="TTJ7" s="631"/>
      <c r="TTK7" s="632"/>
      <c r="TTL7" s="631"/>
      <c r="TTM7" s="632"/>
      <c r="TTN7" s="631"/>
      <c r="TTO7" s="632"/>
      <c r="TTP7" s="631"/>
      <c r="TTQ7" s="632"/>
      <c r="TTR7" s="631"/>
      <c r="TTS7" s="632"/>
      <c r="TTT7" s="631"/>
      <c r="TTU7" s="632"/>
      <c r="TTV7" s="631"/>
      <c r="TTW7" s="632"/>
      <c r="TTX7" s="631"/>
      <c r="TTY7" s="632"/>
      <c r="TTZ7" s="631"/>
      <c r="TUA7" s="632"/>
      <c r="TUB7" s="631"/>
      <c r="TUC7" s="632"/>
      <c r="TUD7" s="631"/>
      <c r="TUE7" s="632"/>
      <c r="TUF7" s="631"/>
      <c r="TUG7" s="632"/>
      <c r="TUH7" s="631"/>
      <c r="TUI7" s="632"/>
      <c r="TUJ7" s="631"/>
      <c r="TUK7" s="632"/>
      <c r="TUL7" s="631"/>
      <c r="TUM7" s="632"/>
      <c r="TUN7" s="631"/>
      <c r="TUO7" s="632"/>
      <c r="TUP7" s="631"/>
      <c r="TUQ7" s="632"/>
      <c r="TUR7" s="631"/>
      <c r="TUS7" s="632"/>
      <c r="TUT7" s="631"/>
      <c r="TUU7" s="632"/>
      <c r="TUV7" s="631"/>
      <c r="TUW7" s="632"/>
      <c r="TUX7" s="631"/>
      <c r="TUY7" s="632"/>
      <c r="TUZ7" s="631"/>
      <c r="TVA7" s="632"/>
      <c r="TVB7" s="631"/>
      <c r="TVC7" s="632"/>
      <c r="TVD7" s="631"/>
      <c r="TVE7" s="632"/>
      <c r="TVF7" s="631"/>
      <c r="TVG7" s="632"/>
      <c r="TVH7" s="631"/>
      <c r="TVI7" s="632"/>
      <c r="TVJ7" s="631"/>
      <c r="TVK7" s="632"/>
      <c r="TVL7" s="631"/>
      <c r="TVM7" s="632"/>
      <c r="TVN7" s="631"/>
      <c r="TVO7" s="632"/>
      <c r="TVP7" s="631"/>
      <c r="TVQ7" s="632"/>
      <c r="TVR7" s="631"/>
      <c r="TVS7" s="632"/>
      <c r="TVT7" s="631"/>
      <c r="TVU7" s="632"/>
      <c r="TVV7" s="631"/>
      <c r="TVW7" s="632"/>
      <c r="TVX7" s="631"/>
      <c r="TVY7" s="632"/>
      <c r="TVZ7" s="631"/>
      <c r="TWA7" s="632"/>
      <c r="TWB7" s="631"/>
      <c r="TWC7" s="632"/>
      <c r="TWD7" s="631"/>
      <c r="TWE7" s="632"/>
      <c r="TWF7" s="631"/>
      <c r="TWG7" s="632"/>
      <c r="TWH7" s="631"/>
      <c r="TWI7" s="632"/>
      <c r="TWJ7" s="631"/>
      <c r="TWK7" s="632"/>
      <c r="TWL7" s="631"/>
      <c r="TWM7" s="632"/>
      <c r="TWN7" s="631"/>
      <c r="TWO7" s="632"/>
      <c r="TWP7" s="631"/>
      <c r="TWQ7" s="632"/>
      <c r="TWR7" s="631"/>
      <c r="TWS7" s="632"/>
      <c r="TWT7" s="631"/>
      <c r="TWU7" s="632"/>
      <c r="TWV7" s="631"/>
      <c r="TWW7" s="632"/>
      <c r="TWX7" s="631"/>
      <c r="TWY7" s="632"/>
      <c r="TWZ7" s="631"/>
      <c r="TXA7" s="632"/>
      <c r="TXB7" s="631"/>
      <c r="TXC7" s="632"/>
      <c r="TXD7" s="631"/>
      <c r="TXE7" s="632"/>
      <c r="TXF7" s="631"/>
      <c r="TXG7" s="632"/>
      <c r="TXH7" s="631"/>
      <c r="TXI7" s="632"/>
      <c r="TXJ7" s="631"/>
      <c r="TXK7" s="632"/>
      <c r="TXL7" s="631"/>
      <c r="TXM7" s="632"/>
      <c r="TXN7" s="631"/>
      <c r="TXO7" s="632"/>
      <c r="TXP7" s="631"/>
      <c r="TXQ7" s="632"/>
      <c r="TXR7" s="631"/>
      <c r="TXS7" s="632"/>
      <c r="TXT7" s="631"/>
      <c r="TXU7" s="632"/>
      <c r="TXV7" s="631"/>
      <c r="TXW7" s="632"/>
      <c r="TXX7" s="631"/>
      <c r="TXY7" s="632"/>
      <c r="TXZ7" s="631"/>
      <c r="TYA7" s="632"/>
      <c r="TYB7" s="631"/>
      <c r="TYC7" s="632"/>
      <c r="TYD7" s="631"/>
      <c r="TYE7" s="632"/>
      <c r="TYF7" s="631"/>
      <c r="TYG7" s="632"/>
      <c r="TYH7" s="631"/>
      <c r="TYI7" s="632"/>
      <c r="TYJ7" s="631"/>
      <c r="TYK7" s="632"/>
      <c r="TYL7" s="631"/>
      <c r="TYM7" s="632"/>
      <c r="TYN7" s="631"/>
      <c r="TYO7" s="632"/>
      <c r="TYP7" s="631"/>
      <c r="TYQ7" s="632"/>
      <c r="TYR7" s="631"/>
      <c r="TYS7" s="632"/>
      <c r="TYT7" s="631"/>
      <c r="TYU7" s="632"/>
      <c r="TYV7" s="631"/>
      <c r="TYW7" s="632"/>
      <c r="TYX7" s="631"/>
      <c r="TYY7" s="632"/>
      <c r="TYZ7" s="631"/>
      <c r="TZA7" s="632"/>
      <c r="TZB7" s="631"/>
      <c r="TZC7" s="632"/>
      <c r="TZD7" s="631"/>
      <c r="TZE7" s="632"/>
      <c r="TZF7" s="631"/>
      <c r="TZG7" s="632"/>
      <c r="TZH7" s="631"/>
      <c r="TZI7" s="632"/>
      <c r="TZJ7" s="631"/>
      <c r="TZK7" s="632"/>
      <c r="TZL7" s="631"/>
      <c r="TZM7" s="632"/>
      <c r="TZN7" s="631"/>
      <c r="TZO7" s="632"/>
      <c r="TZP7" s="631"/>
      <c r="TZQ7" s="632"/>
      <c r="TZR7" s="631"/>
      <c r="TZS7" s="632"/>
      <c r="TZT7" s="631"/>
      <c r="TZU7" s="632"/>
      <c r="TZV7" s="631"/>
      <c r="TZW7" s="632"/>
      <c r="TZX7" s="631"/>
      <c r="TZY7" s="632"/>
      <c r="TZZ7" s="631"/>
      <c r="UAA7" s="632"/>
      <c r="UAB7" s="631"/>
      <c r="UAC7" s="632"/>
      <c r="UAD7" s="631"/>
      <c r="UAE7" s="632"/>
      <c r="UAF7" s="631"/>
      <c r="UAG7" s="632"/>
      <c r="UAH7" s="631"/>
      <c r="UAI7" s="632"/>
      <c r="UAJ7" s="631"/>
      <c r="UAK7" s="632"/>
      <c r="UAL7" s="631"/>
      <c r="UAM7" s="632"/>
      <c r="UAN7" s="631"/>
      <c r="UAO7" s="632"/>
      <c r="UAP7" s="631"/>
      <c r="UAQ7" s="632"/>
      <c r="UAR7" s="631"/>
      <c r="UAS7" s="632"/>
      <c r="UAT7" s="631"/>
      <c r="UAU7" s="632"/>
      <c r="UAV7" s="631"/>
      <c r="UAW7" s="632"/>
      <c r="UAX7" s="631"/>
      <c r="UAY7" s="632"/>
      <c r="UAZ7" s="631"/>
      <c r="UBA7" s="632"/>
      <c r="UBB7" s="631"/>
      <c r="UBC7" s="632"/>
      <c r="UBD7" s="631"/>
      <c r="UBE7" s="632"/>
      <c r="UBF7" s="631"/>
      <c r="UBG7" s="632"/>
      <c r="UBH7" s="631"/>
      <c r="UBI7" s="632"/>
      <c r="UBJ7" s="631"/>
      <c r="UBK7" s="632"/>
      <c r="UBL7" s="631"/>
      <c r="UBM7" s="632"/>
      <c r="UBN7" s="631"/>
      <c r="UBO7" s="632"/>
      <c r="UBP7" s="631"/>
      <c r="UBQ7" s="632"/>
      <c r="UBR7" s="631"/>
      <c r="UBS7" s="632"/>
      <c r="UBT7" s="631"/>
      <c r="UBU7" s="632"/>
      <c r="UBV7" s="631"/>
      <c r="UBW7" s="632"/>
      <c r="UBX7" s="631"/>
      <c r="UBY7" s="632"/>
      <c r="UBZ7" s="631"/>
      <c r="UCA7" s="632"/>
      <c r="UCB7" s="631"/>
      <c r="UCC7" s="632"/>
      <c r="UCD7" s="631"/>
      <c r="UCE7" s="632"/>
      <c r="UCF7" s="631"/>
      <c r="UCG7" s="632"/>
      <c r="UCH7" s="631"/>
      <c r="UCI7" s="632"/>
      <c r="UCJ7" s="631"/>
      <c r="UCK7" s="632"/>
      <c r="UCL7" s="631"/>
      <c r="UCM7" s="632"/>
      <c r="UCN7" s="631"/>
      <c r="UCO7" s="632"/>
      <c r="UCP7" s="631"/>
      <c r="UCQ7" s="632"/>
      <c r="UCR7" s="631"/>
      <c r="UCS7" s="632"/>
      <c r="UCT7" s="631"/>
      <c r="UCU7" s="632"/>
      <c r="UCV7" s="631"/>
      <c r="UCW7" s="632"/>
      <c r="UCX7" s="631"/>
      <c r="UCY7" s="632"/>
      <c r="UCZ7" s="631"/>
      <c r="UDA7" s="632"/>
      <c r="UDB7" s="631"/>
      <c r="UDC7" s="632"/>
      <c r="UDD7" s="631"/>
      <c r="UDE7" s="632"/>
      <c r="UDF7" s="631"/>
      <c r="UDG7" s="632"/>
      <c r="UDH7" s="631"/>
      <c r="UDI7" s="632"/>
      <c r="UDJ7" s="631"/>
      <c r="UDK7" s="632"/>
      <c r="UDL7" s="631"/>
      <c r="UDM7" s="632"/>
      <c r="UDN7" s="631"/>
      <c r="UDO7" s="632"/>
      <c r="UDP7" s="631"/>
      <c r="UDQ7" s="632"/>
      <c r="UDR7" s="631"/>
      <c r="UDS7" s="632"/>
      <c r="UDT7" s="631"/>
      <c r="UDU7" s="632"/>
      <c r="UDV7" s="631"/>
      <c r="UDW7" s="632"/>
      <c r="UDX7" s="631"/>
      <c r="UDY7" s="632"/>
      <c r="UDZ7" s="631"/>
      <c r="UEA7" s="632"/>
      <c r="UEB7" s="631"/>
      <c r="UEC7" s="632"/>
      <c r="UED7" s="631"/>
      <c r="UEE7" s="632"/>
      <c r="UEF7" s="631"/>
      <c r="UEG7" s="632"/>
      <c r="UEH7" s="631"/>
      <c r="UEI7" s="632"/>
      <c r="UEJ7" s="631"/>
      <c r="UEK7" s="632"/>
      <c r="UEL7" s="631"/>
      <c r="UEM7" s="632"/>
      <c r="UEN7" s="631"/>
      <c r="UEO7" s="632"/>
      <c r="UEP7" s="631"/>
      <c r="UEQ7" s="632"/>
      <c r="UER7" s="631"/>
      <c r="UES7" s="632"/>
      <c r="UET7" s="631"/>
      <c r="UEU7" s="632"/>
      <c r="UEV7" s="631"/>
      <c r="UEW7" s="632"/>
      <c r="UEX7" s="631"/>
      <c r="UEY7" s="632"/>
      <c r="UEZ7" s="631"/>
      <c r="UFA7" s="632"/>
      <c r="UFB7" s="631"/>
      <c r="UFC7" s="632"/>
      <c r="UFD7" s="631"/>
      <c r="UFE7" s="632"/>
      <c r="UFF7" s="631"/>
      <c r="UFG7" s="632"/>
      <c r="UFH7" s="631"/>
      <c r="UFI7" s="632"/>
      <c r="UFJ7" s="631"/>
      <c r="UFK7" s="632"/>
      <c r="UFL7" s="631"/>
      <c r="UFM7" s="632"/>
      <c r="UFN7" s="631"/>
      <c r="UFO7" s="632"/>
      <c r="UFP7" s="631"/>
      <c r="UFQ7" s="632"/>
      <c r="UFR7" s="631"/>
      <c r="UFS7" s="632"/>
      <c r="UFT7" s="631"/>
      <c r="UFU7" s="632"/>
      <c r="UFV7" s="631"/>
      <c r="UFW7" s="632"/>
      <c r="UFX7" s="631"/>
      <c r="UFY7" s="632"/>
      <c r="UFZ7" s="631"/>
      <c r="UGA7" s="632"/>
      <c r="UGB7" s="631"/>
      <c r="UGC7" s="632"/>
      <c r="UGD7" s="631"/>
      <c r="UGE7" s="632"/>
      <c r="UGF7" s="631"/>
      <c r="UGG7" s="632"/>
      <c r="UGH7" s="631"/>
      <c r="UGI7" s="632"/>
      <c r="UGJ7" s="631"/>
      <c r="UGK7" s="632"/>
      <c r="UGL7" s="631"/>
      <c r="UGM7" s="632"/>
      <c r="UGN7" s="631"/>
      <c r="UGO7" s="632"/>
      <c r="UGP7" s="631"/>
      <c r="UGQ7" s="632"/>
      <c r="UGR7" s="631"/>
      <c r="UGS7" s="632"/>
      <c r="UGT7" s="631"/>
      <c r="UGU7" s="632"/>
      <c r="UGV7" s="631"/>
      <c r="UGW7" s="632"/>
      <c r="UGX7" s="631"/>
      <c r="UGY7" s="632"/>
      <c r="UGZ7" s="631"/>
      <c r="UHA7" s="632"/>
      <c r="UHB7" s="631"/>
      <c r="UHC7" s="632"/>
      <c r="UHD7" s="631"/>
      <c r="UHE7" s="632"/>
      <c r="UHF7" s="631"/>
      <c r="UHG7" s="632"/>
      <c r="UHH7" s="631"/>
      <c r="UHI7" s="632"/>
      <c r="UHJ7" s="631"/>
      <c r="UHK7" s="632"/>
      <c r="UHL7" s="631"/>
      <c r="UHM7" s="632"/>
      <c r="UHN7" s="631"/>
      <c r="UHO7" s="632"/>
      <c r="UHP7" s="631"/>
      <c r="UHQ7" s="632"/>
      <c r="UHR7" s="631"/>
      <c r="UHS7" s="632"/>
      <c r="UHT7" s="631"/>
      <c r="UHU7" s="632"/>
      <c r="UHV7" s="631"/>
      <c r="UHW7" s="632"/>
      <c r="UHX7" s="631"/>
      <c r="UHY7" s="632"/>
      <c r="UHZ7" s="631"/>
      <c r="UIA7" s="632"/>
      <c r="UIB7" s="631"/>
      <c r="UIC7" s="632"/>
      <c r="UID7" s="631"/>
      <c r="UIE7" s="632"/>
      <c r="UIF7" s="631"/>
      <c r="UIG7" s="632"/>
      <c r="UIH7" s="631"/>
      <c r="UII7" s="632"/>
      <c r="UIJ7" s="631"/>
      <c r="UIK7" s="632"/>
      <c r="UIL7" s="631"/>
      <c r="UIM7" s="632"/>
      <c r="UIN7" s="631"/>
      <c r="UIO7" s="632"/>
      <c r="UIP7" s="631"/>
      <c r="UIQ7" s="632"/>
      <c r="UIR7" s="631"/>
      <c r="UIS7" s="632"/>
      <c r="UIT7" s="631"/>
      <c r="UIU7" s="632"/>
      <c r="UIV7" s="631"/>
      <c r="UIW7" s="632"/>
      <c r="UIX7" s="631"/>
      <c r="UIY7" s="632"/>
      <c r="UIZ7" s="631"/>
      <c r="UJA7" s="632"/>
      <c r="UJB7" s="631"/>
      <c r="UJC7" s="632"/>
      <c r="UJD7" s="631"/>
      <c r="UJE7" s="632"/>
      <c r="UJF7" s="631"/>
      <c r="UJG7" s="632"/>
      <c r="UJH7" s="631"/>
      <c r="UJI7" s="632"/>
      <c r="UJJ7" s="631"/>
      <c r="UJK7" s="632"/>
      <c r="UJL7" s="631"/>
      <c r="UJM7" s="632"/>
      <c r="UJN7" s="631"/>
      <c r="UJO7" s="632"/>
      <c r="UJP7" s="631"/>
      <c r="UJQ7" s="632"/>
      <c r="UJR7" s="631"/>
      <c r="UJS7" s="632"/>
      <c r="UJT7" s="631"/>
      <c r="UJU7" s="632"/>
      <c r="UJV7" s="631"/>
      <c r="UJW7" s="632"/>
      <c r="UJX7" s="631"/>
      <c r="UJY7" s="632"/>
      <c r="UJZ7" s="631"/>
      <c r="UKA7" s="632"/>
      <c r="UKB7" s="631"/>
      <c r="UKC7" s="632"/>
      <c r="UKD7" s="631"/>
      <c r="UKE7" s="632"/>
      <c r="UKF7" s="631"/>
      <c r="UKG7" s="632"/>
      <c r="UKH7" s="631"/>
      <c r="UKI7" s="632"/>
      <c r="UKJ7" s="631"/>
      <c r="UKK7" s="632"/>
      <c r="UKL7" s="631"/>
      <c r="UKM7" s="632"/>
      <c r="UKN7" s="631"/>
      <c r="UKO7" s="632"/>
      <c r="UKP7" s="631"/>
      <c r="UKQ7" s="632"/>
      <c r="UKR7" s="631"/>
      <c r="UKS7" s="632"/>
      <c r="UKT7" s="631"/>
      <c r="UKU7" s="632"/>
      <c r="UKV7" s="631"/>
      <c r="UKW7" s="632"/>
      <c r="UKX7" s="631"/>
      <c r="UKY7" s="632"/>
      <c r="UKZ7" s="631"/>
      <c r="ULA7" s="632"/>
      <c r="ULB7" s="631"/>
      <c r="ULC7" s="632"/>
      <c r="ULD7" s="631"/>
      <c r="ULE7" s="632"/>
      <c r="ULF7" s="631"/>
      <c r="ULG7" s="632"/>
      <c r="ULH7" s="631"/>
      <c r="ULI7" s="632"/>
      <c r="ULJ7" s="631"/>
      <c r="ULK7" s="632"/>
      <c r="ULL7" s="631"/>
      <c r="ULM7" s="632"/>
      <c r="ULN7" s="631"/>
      <c r="ULO7" s="632"/>
      <c r="ULP7" s="631"/>
      <c r="ULQ7" s="632"/>
      <c r="ULR7" s="631"/>
      <c r="ULS7" s="632"/>
      <c r="ULT7" s="631"/>
      <c r="ULU7" s="632"/>
      <c r="ULV7" s="631"/>
      <c r="ULW7" s="632"/>
      <c r="ULX7" s="631"/>
      <c r="ULY7" s="632"/>
      <c r="ULZ7" s="631"/>
      <c r="UMA7" s="632"/>
      <c r="UMB7" s="631"/>
      <c r="UMC7" s="632"/>
      <c r="UMD7" s="631"/>
      <c r="UME7" s="632"/>
      <c r="UMF7" s="631"/>
      <c r="UMG7" s="632"/>
      <c r="UMH7" s="631"/>
      <c r="UMI7" s="632"/>
      <c r="UMJ7" s="631"/>
      <c r="UMK7" s="632"/>
      <c r="UML7" s="631"/>
      <c r="UMM7" s="632"/>
      <c r="UMN7" s="631"/>
      <c r="UMO7" s="632"/>
      <c r="UMP7" s="631"/>
      <c r="UMQ7" s="632"/>
      <c r="UMR7" s="631"/>
      <c r="UMS7" s="632"/>
      <c r="UMT7" s="631"/>
      <c r="UMU7" s="632"/>
      <c r="UMV7" s="631"/>
      <c r="UMW7" s="632"/>
      <c r="UMX7" s="631"/>
      <c r="UMY7" s="632"/>
      <c r="UMZ7" s="631"/>
      <c r="UNA7" s="632"/>
      <c r="UNB7" s="631"/>
      <c r="UNC7" s="632"/>
      <c r="UND7" s="631"/>
      <c r="UNE7" s="632"/>
      <c r="UNF7" s="631"/>
      <c r="UNG7" s="632"/>
      <c r="UNH7" s="631"/>
      <c r="UNI7" s="632"/>
      <c r="UNJ7" s="631"/>
      <c r="UNK7" s="632"/>
      <c r="UNL7" s="631"/>
      <c r="UNM7" s="632"/>
      <c r="UNN7" s="631"/>
      <c r="UNO7" s="632"/>
      <c r="UNP7" s="631"/>
      <c r="UNQ7" s="632"/>
      <c r="UNR7" s="631"/>
      <c r="UNS7" s="632"/>
      <c r="UNT7" s="631"/>
      <c r="UNU7" s="632"/>
      <c r="UNV7" s="631"/>
      <c r="UNW7" s="632"/>
      <c r="UNX7" s="631"/>
      <c r="UNY7" s="632"/>
      <c r="UNZ7" s="631"/>
      <c r="UOA7" s="632"/>
      <c r="UOB7" s="631"/>
      <c r="UOC7" s="632"/>
      <c r="UOD7" s="631"/>
      <c r="UOE7" s="632"/>
      <c r="UOF7" s="631"/>
      <c r="UOG7" s="632"/>
      <c r="UOH7" s="631"/>
      <c r="UOI7" s="632"/>
      <c r="UOJ7" s="631"/>
      <c r="UOK7" s="632"/>
      <c r="UOL7" s="631"/>
      <c r="UOM7" s="632"/>
      <c r="UON7" s="631"/>
      <c r="UOO7" s="632"/>
      <c r="UOP7" s="631"/>
      <c r="UOQ7" s="632"/>
      <c r="UOR7" s="631"/>
      <c r="UOS7" s="632"/>
      <c r="UOT7" s="631"/>
      <c r="UOU7" s="632"/>
      <c r="UOV7" s="631"/>
      <c r="UOW7" s="632"/>
      <c r="UOX7" s="631"/>
      <c r="UOY7" s="632"/>
      <c r="UOZ7" s="631"/>
      <c r="UPA7" s="632"/>
      <c r="UPB7" s="631"/>
      <c r="UPC7" s="632"/>
      <c r="UPD7" s="631"/>
      <c r="UPE7" s="632"/>
      <c r="UPF7" s="631"/>
      <c r="UPG7" s="632"/>
      <c r="UPH7" s="631"/>
      <c r="UPI7" s="632"/>
      <c r="UPJ7" s="631"/>
      <c r="UPK7" s="632"/>
      <c r="UPL7" s="631"/>
      <c r="UPM7" s="632"/>
      <c r="UPN7" s="631"/>
      <c r="UPO7" s="632"/>
      <c r="UPP7" s="631"/>
      <c r="UPQ7" s="632"/>
      <c r="UPR7" s="631"/>
      <c r="UPS7" s="632"/>
      <c r="UPT7" s="631"/>
      <c r="UPU7" s="632"/>
      <c r="UPV7" s="631"/>
      <c r="UPW7" s="632"/>
      <c r="UPX7" s="631"/>
      <c r="UPY7" s="632"/>
      <c r="UPZ7" s="631"/>
      <c r="UQA7" s="632"/>
      <c r="UQB7" s="631"/>
      <c r="UQC7" s="632"/>
      <c r="UQD7" s="631"/>
      <c r="UQE7" s="632"/>
      <c r="UQF7" s="631"/>
      <c r="UQG7" s="632"/>
      <c r="UQH7" s="631"/>
      <c r="UQI7" s="632"/>
      <c r="UQJ7" s="631"/>
      <c r="UQK7" s="632"/>
      <c r="UQL7" s="631"/>
      <c r="UQM7" s="632"/>
      <c r="UQN7" s="631"/>
      <c r="UQO7" s="632"/>
      <c r="UQP7" s="631"/>
      <c r="UQQ7" s="632"/>
      <c r="UQR7" s="631"/>
      <c r="UQS7" s="632"/>
      <c r="UQT7" s="631"/>
      <c r="UQU7" s="632"/>
      <c r="UQV7" s="631"/>
      <c r="UQW7" s="632"/>
      <c r="UQX7" s="631"/>
      <c r="UQY7" s="632"/>
      <c r="UQZ7" s="631"/>
      <c r="URA7" s="632"/>
      <c r="URB7" s="631"/>
      <c r="URC7" s="632"/>
      <c r="URD7" s="631"/>
      <c r="URE7" s="632"/>
      <c r="URF7" s="631"/>
      <c r="URG7" s="632"/>
      <c r="URH7" s="631"/>
      <c r="URI7" s="632"/>
      <c r="URJ7" s="631"/>
      <c r="URK7" s="632"/>
      <c r="URL7" s="631"/>
      <c r="URM7" s="632"/>
      <c r="URN7" s="631"/>
      <c r="URO7" s="632"/>
      <c r="URP7" s="631"/>
      <c r="URQ7" s="632"/>
      <c r="URR7" s="631"/>
      <c r="URS7" s="632"/>
      <c r="URT7" s="631"/>
      <c r="URU7" s="632"/>
      <c r="URV7" s="631"/>
      <c r="URW7" s="632"/>
      <c r="URX7" s="631"/>
      <c r="URY7" s="632"/>
      <c r="URZ7" s="631"/>
      <c r="USA7" s="632"/>
      <c r="USB7" s="631"/>
      <c r="USC7" s="632"/>
      <c r="USD7" s="631"/>
      <c r="USE7" s="632"/>
      <c r="USF7" s="631"/>
      <c r="USG7" s="632"/>
      <c r="USH7" s="631"/>
      <c r="USI7" s="632"/>
      <c r="USJ7" s="631"/>
      <c r="USK7" s="632"/>
      <c r="USL7" s="631"/>
      <c r="USM7" s="632"/>
      <c r="USN7" s="631"/>
      <c r="USO7" s="632"/>
      <c r="USP7" s="631"/>
      <c r="USQ7" s="632"/>
      <c r="USR7" s="631"/>
      <c r="USS7" s="632"/>
      <c r="UST7" s="631"/>
      <c r="USU7" s="632"/>
      <c r="USV7" s="631"/>
      <c r="USW7" s="632"/>
      <c r="USX7" s="631"/>
      <c r="USY7" s="632"/>
      <c r="USZ7" s="631"/>
      <c r="UTA7" s="632"/>
      <c r="UTB7" s="631"/>
      <c r="UTC7" s="632"/>
      <c r="UTD7" s="631"/>
      <c r="UTE7" s="632"/>
      <c r="UTF7" s="631"/>
      <c r="UTG7" s="632"/>
      <c r="UTH7" s="631"/>
      <c r="UTI7" s="632"/>
      <c r="UTJ7" s="631"/>
      <c r="UTK7" s="632"/>
      <c r="UTL7" s="631"/>
      <c r="UTM7" s="632"/>
      <c r="UTN7" s="631"/>
      <c r="UTO7" s="632"/>
      <c r="UTP7" s="631"/>
      <c r="UTQ7" s="632"/>
      <c r="UTR7" s="631"/>
      <c r="UTS7" s="632"/>
      <c r="UTT7" s="631"/>
      <c r="UTU7" s="632"/>
      <c r="UTV7" s="631"/>
      <c r="UTW7" s="632"/>
      <c r="UTX7" s="631"/>
      <c r="UTY7" s="632"/>
      <c r="UTZ7" s="631"/>
      <c r="UUA7" s="632"/>
      <c r="UUB7" s="631"/>
      <c r="UUC7" s="632"/>
      <c r="UUD7" s="631"/>
      <c r="UUE7" s="632"/>
      <c r="UUF7" s="631"/>
      <c r="UUG7" s="632"/>
      <c r="UUH7" s="631"/>
      <c r="UUI7" s="632"/>
      <c r="UUJ7" s="631"/>
      <c r="UUK7" s="632"/>
      <c r="UUL7" s="631"/>
      <c r="UUM7" s="632"/>
      <c r="UUN7" s="631"/>
      <c r="UUO7" s="632"/>
      <c r="UUP7" s="631"/>
      <c r="UUQ7" s="632"/>
      <c r="UUR7" s="631"/>
      <c r="UUS7" s="632"/>
      <c r="UUT7" s="631"/>
      <c r="UUU7" s="632"/>
      <c r="UUV7" s="631"/>
      <c r="UUW7" s="632"/>
      <c r="UUX7" s="631"/>
      <c r="UUY7" s="632"/>
      <c r="UUZ7" s="631"/>
      <c r="UVA7" s="632"/>
      <c r="UVB7" s="631"/>
      <c r="UVC7" s="632"/>
      <c r="UVD7" s="631"/>
      <c r="UVE7" s="632"/>
      <c r="UVF7" s="631"/>
      <c r="UVG7" s="632"/>
      <c r="UVH7" s="631"/>
      <c r="UVI7" s="632"/>
      <c r="UVJ7" s="631"/>
      <c r="UVK7" s="632"/>
      <c r="UVL7" s="631"/>
      <c r="UVM7" s="632"/>
      <c r="UVN7" s="631"/>
      <c r="UVO7" s="632"/>
      <c r="UVP7" s="631"/>
      <c r="UVQ7" s="632"/>
      <c r="UVR7" s="631"/>
      <c r="UVS7" s="632"/>
      <c r="UVT7" s="631"/>
      <c r="UVU7" s="632"/>
      <c r="UVV7" s="631"/>
      <c r="UVW7" s="632"/>
      <c r="UVX7" s="631"/>
      <c r="UVY7" s="632"/>
      <c r="UVZ7" s="631"/>
      <c r="UWA7" s="632"/>
      <c r="UWB7" s="631"/>
      <c r="UWC7" s="632"/>
      <c r="UWD7" s="631"/>
      <c r="UWE7" s="632"/>
      <c r="UWF7" s="631"/>
      <c r="UWG7" s="632"/>
      <c r="UWH7" s="631"/>
      <c r="UWI7" s="632"/>
      <c r="UWJ7" s="631"/>
      <c r="UWK7" s="632"/>
      <c r="UWL7" s="631"/>
      <c r="UWM7" s="632"/>
      <c r="UWN7" s="631"/>
      <c r="UWO7" s="632"/>
      <c r="UWP7" s="631"/>
      <c r="UWQ7" s="632"/>
      <c r="UWR7" s="631"/>
      <c r="UWS7" s="632"/>
      <c r="UWT7" s="631"/>
      <c r="UWU7" s="632"/>
      <c r="UWV7" s="631"/>
      <c r="UWW7" s="632"/>
      <c r="UWX7" s="631"/>
      <c r="UWY7" s="632"/>
      <c r="UWZ7" s="631"/>
      <c r="UXA7" s="632"/>
      <c r="UXB7" s="631"/>
      <c r="UXC7" s="632"/>
      <c r="UXD7" s="631"/>
      <c r="UXE7" s="632"/>
      <c r="UXF7" s="631"/>
      <c r="UXG7" s="632"/>
      <c r="UXH7" s="631"/>
      <c r="UXI7" s="632"/>
      <c r="UXJ7" s="631"/>
      <c r="UXK7" s="632"/>
      <c r="UXL7" s="631"/>
      <c r="UXM7" s="632"/>
      <c r="UXN7" s="631"/>
      <c r="UXO7" s="632"/>
      <c r="UXP7" s="631"/>
      <c r="UXQ7" s="632"/>
      <c r="UXR7" s="631"/>
      <c r="UXS7" s="632"/>
      <c r="UXT7" s="631"/>
      <c r="UXU7" s="632"/>
      <c r="UXV7" s="631"/>
      <c r="UXW7" s="632"/>
      <c r="UXX7" s="631"/>
      <c r="UXY7" s="632"/>
      <c r="UXZ7" s="631"/>
      <c r="UYA7" s="632"/>
      <c r="UYB7" s="631"/>
      <c r="UYC7" s="632"/>
      <c r="UYD7" s="631"/>
      <c r="UYE7" s="632"/>
      <c r="UYF7" s="631"/>
      <c r="UYG7" s="632"/>
      <c r="UYH7" s="631"/>
      <c r="UYI7" s="632"/>
      <c r="UYJ7" s="631"/>
      <c r="UYK7" s="632"/>
      <c r="UYL7" s="631"/>
      <c r="UYM7" s="632"/>
      <c r="UYN7" s="631"/>
      <c r="UYO7" s="632"/>
      <c r="UYP7" s="631"/>
      <c r="UYQ7" s="632"/>
      <c r="UYR7" s="631"/>
      <c r="UYS7" s="632"/>
      <c r="UYT7" s="631"/>
      <c r="UYU7" s="632"/>
      <c r="UYV7" s="631"/>
      <c r="UYW7" s="632"/>
      <c r="UYX7" s="631"/>
      <c r="UYY7" s="632"/>
      <c r="UYZ7" s="631"/>
      <c r="UZA7" s="632"/>
      <c r="UZB7" s="631"/>
      <c r="UZC7" s="632"/>
      <c r="UZD7" s="631"/>
      <c r="UZE7" s="632"/>
      <c r="UZF7" s="631"/>
      <c r="UZG7" s="632"/>
      <c r="UZH7" s="631"/>
      <c r="UZI7" s="632"/>
      <c r="UZJ7" s="631"/>
      <c r="UZK7" s="632"/>
      <c r="UZL7" s="631"/>
      <c r="UZM7" s="632"/>
      <c r="UZN7" s="631"/>
      <c r="UZO7" s="632"/>
      <c r="UZP7" s="631"/>
      <c r="UZQ7" s="632"/>
      <c r="UZR7" s="631"/>
      <c r="UZS7" s="632"/>
      <c r="UZT7" s="631"/>
      <c r="UZU7" s="632"/>
      <c r="UZV7" s="631"/>
      <c r="UZW7" s="632"/>
      <c r="UZX7" s="631"/>
      <c r="UZY7" s="632"/>
      <c r="UZZ7" s="631"/>
      <c r="VAA7" s="632"/>
      <c r="VAB7" s="631"/>
      <c r="VAC7" s="632"/>
      <c r="VAD7" s="631"/>
      <c r="VAE7" s="632"/>
      <c r="VAF7" s="631"/>
      <c r="VAG7" s="632"/>
      <c r="VAH7" s="631"/>
      <c r="VAI7" s="632"/>
      <c r="VAJ7" s="631"/>
      <c r="VAK7" s="632"/>
      <c r="VAL7" s="631"/>
      <c r="VAM7" s="632"/>
      <c r="VAN7" s="631"/>
      <c r="VAO7" s="632"/>
      <c r="VAP7" s="631"/>
      <c r="VAQ7" s="632"/>
      <c r="VAR7" s="631"/>
      <c r="VAS7" s="632"/>
      <c r="VAT7" s="631"/>
      <c r="VAU7" s="632"/>
      <c r="VAV7" s="631"/>
      <c r="VAW7" s="632"/>
      <c r="VAX7" s="631"/>
      <c r="VAY7" s="632"/>
      <c r="VAZ7" s="631"/>
      <c r="VBA7" s="632"/>
      <c r="VBB7" s="631"/>
      <c r="VBC7" s="632"/>
      <c r="VBD7" s="631"/>
      <c r="VBE7" s="632"/>
      <c r="VBF7" s="631"/>
      <c r="VBG7" s="632"/>
      <c r="VBH7" s="631"/>
      <c r="VBI7" s="632"/>
      <c r="VBJ7" s="631"/>
      <c r="VBK7" s="632"/>
      <c r="VBL7" s="631"/>
      <c r="VBM7" s="632"/>
      <c r="VBN7" s="631"/>
      <c r="VBO7" s="632"/>
      <c r="VBP7" s="631"/>
      <c r="VBQ7" s="632"/>
      <c r="VBR7" s="631"/>
      <c r="VBS7" s="632"/>
      <c r="VBT7" s="631"/>
      <c r="VBU7" s="632"/>
      <c r="VBV7" s="631"/>
      <c r="VBW7" s="632"/>
      <c r="VBX7" s="631"/>
      <c r="VBY7" s="632"/>
      <c r="VBZ7" s="631"/>
      <c r="VCA7" s="632"/>
      <c r="VCB7" s="631"/>
      <c r="VCC7" s="632"/>
      <c r="VCD7" s="631"/>
      <c r="VCE7" s="632"/>
      <c r="VCF7" s="631"/>
      <c r="VCG7" s="632"/>
      <c r="VCH7" s="631"/>
      <c r="VCI7" s="632"/>
      <c r="VCJ7" s="631"/>
      <c r="VCK7" s="632"/>
      <c r="VCL7" s="631"/>
      <c r="VCM7" s="632"/>
      <c r="VCN7" s="631"/>
      <c r="VCO7" s="632"/>
      <c r="VCP7" s="631"/>
      <c r="VCQ7" s="632"/>
      <c r="VCR7" s="631"/>
      <c r="VCS7" s="632"/>
      <c r="VCT7" s="631"/>
      <c r="VCU7" s="632"/>
      <c r="VCV7" s="631"/>
      <c r="VCW7" s="632"/>
      <c r="VCX7" s="631"/>
      <c r="VCY7" s="632"/>
      <c r="VCZ7" s="631"/>
      <c r="VDA7" s="632"/>
      <c r="VDB7" s="631"/>
      <c r="VDC7" s="632"/>
      <c r="VDD7" s="631"/>
      <c r="VDE7" s="632"/>
      <c r="VDF7" s="631"/>
      <c r="VDG7" s="632"/>
      <c r="VDH7" s="631"/>
      <c r="VDI7" s="632"/>
      <c r="VDJ7" s="631"/>
      <c r="VDK7" s="632"/>
      <c r="VDL7" s="631"/>
      <c r="VDM7" s="632"/>
      <c r="VDN7" s="631"/>
      <c r="VDO7" s="632"/>
      <c r="VDP7" s="631"/>
      <c r="VDQ7" s="632"/>
      <c r="VDR7" s="631"/>
      <c r="VDS7" s="632"/>
      <c r="VDT7" s="631"/>
      <c r="VDU7" s="632"/>
      <c r="VDV7" s="631"/>
      <c r="VDW7" s="632"/>
      <c r="VDX7" s="631"/>
      <c r="VDY7" s="632"/>
      <c r="VDZ7" s="631"/>
      <c r="VEA7" s="632"/>
      <c r="VEB7" s="631"/>
      <c r="VEC7" s="632"/>
      <c r="VED7" s="631"/>
      <c r="VEE7" s="632"/>
      <c r="VEF7" s="631"/>
      <c r="VEG7" s="632"/>
      <c r="VEH7" s="631"/>
      <c r="VEI7" s="632"/>
      <c r="VEJ7" s="631"/>
      <c r="VEK7" s="632"/>
      <c r="VEL7" s="631"/>
      <c r="VEM7" s="632"/>
      <c r="VEN7" s="631"/>
      <c r="VEO7" s="632"/>
      <c r="VEP7" s="631"/>
      <c r="VEQ7" s="632"/>
      <c r="VER7" s="631"/>
      <c r="VES7" s="632"/>
      <c r="VET7" s="631"/>
      <c r="VEU7" s="632"/>
      <c r="VEV7" s="631"/>
      <c r="VEW7" s="632"/>
      <c r="VEX7" s="631"/>
      <c r="VEY7" s="632"/>
      <c r="VEZ7" s="631"/>
      <c r="VFA7" s="632"/>
      <c r="VFB7" s="631"/>
      <c r="VFC7" s="632"/>
      <c r="VFD7" s="631"/>
      <c r="VFE7" s="632"/>
      <c r="VFF7" s="631"/>
      <c r="VFG7" s="632"/>
      <c r="VFH7" s="631"/>
      <c r="VFI7" s="632"/>
      <c r="VFJ7" s="631"/>
      <c r="VFK7" s="632"/>
      <c r="VFL7" s="631"/>
      <c r="VFM7" s="632"/>
      <c r="VFN7" s="631"/>
      <c r="VFO7" s="632"/>
      <c r="VFP7" s="631"/>
      <c r="VFQ7" s="632"/>
      <c r="VFR7" s="631"/>
      <c r="VFS7" s="632"/>
      <c r="VFT7" s="631"/>
      <c r="VFU7" s="632"/>
      <c r="VFV7" s="631"/>
      <c r="VFW7" s="632"/>
      <c r="VFX7" s="631"/>
      <c r="VFY7" s="632"/>
      <c r="VFZ7" s="631"/>
      <c r="VGA7" s="632"/>
      <c r="VGB7" s="631"/>
      <c r="VGC7" s="632"/>
      <c r="VGD7" s="631"/>
      <c r="VGE7" s="632"/>
      <c r="VGF7" s="631"/>
      <c r="VGG7" s="632"/>
      <c r="VGH7" s="631"/>
      <c r="VGI7" s="632"/>
      <c r="VGJ7" s="631"/>
      <c r="VGK7" s="632"/>
      <c r="VGL7" s="631"/>
      <c r="VGM7" s="632"/>
      <c r="VGN7" s="631"/>
      <c r="VGO7" s="632"/>
      <c r="VGP7" s="631"/>
      <c r="VGQ7" s="632"/>
      <c r="VGR7" s="631"/>
      <c r="VGS7" s="632"/>
      <c r="VGT7" s="631"/>
      <c r="VGU7" s="632"/>
      <c r="VGV7" s="631"/>
      <c r="VGW7" s="632"/>
      <c r="VGX7" s="631"/>
      <c r="VGY7" s="632"/>
      <c r="VGZ7" s="631"/>
      <c r="VHA7" s="632"/>
      <c r="VHB7" s="631"/>
      <c r="VHC7" s="632"/>
      <c r="VHD7" s="631"/>
      <c r="VHE7" s="632"/>
      <c r="VHF7" s="631"/>
      <c r="VHG7" s="632"/>
      <c r="VHH7" s="631"/>
      <c r="VHI7" s="632"/>
      <c r="VHJ7" s="631"/>
      <c r="VHK7" s="632"/>
      <c r="VHL7" s="631"/>
      <c r="VHM7" s="632"/>
      <c r="VHN7" s="631"/>
      <c r="VHO7" s="632"/>
      <c r="VHP7" s="631"/>
      <c r="VHQ7" s="632"/>
      <c r="VHR7" s="631"/>
      <c r="VHS7" s="632"/>
      <c r="VHT7" s="631"/>
      <c r="VHU7" s="632"/>
      <c r="VHV7" s="631"/>
      <c r="VHW7" s="632"/>
      <c r="VHX7" s="631"/>
      <c r="VHY7" s="632"/>
      <c r="VHZ7" s="631"/>
      <c r="VIA7" s="632"/>
      <c r="VIB7" s="631"/>
      <c r="VIC7" s="632"/>
      <c r="VID7" s="631"/>
      <c r="VIE7" s="632"/>
      <c r="VIF7" s="631"/>
      <c r="VIG7" s="632"/>
      <c r="VIH7" s="631"/>
      <c r="VII7" s="632"/>
      <c r="VIJ7" s="631"/>
      <c r="VIK7" s="632"/>
      <c r="VIL7" s="631"/>
      <c r="VIM7" s="632"/>
      <c r="VIN7" s="631"/>
      <c r="VIO7" s="632"/>
      <c r="VIP7" s="631"/>
      <c r="VIQ7" s="632"/>
      <c r="VIR7" s="631"/>
      <c r="VIS7" s="632"/>
      <c r="VIT7" s="631"/>
      <c r="VIU7" s="632"/>
      <c r="VIV7" s="631"/>
      <c r="VIW7" s="632"/>
      <c r="VIX7" s="631"/>
      <c r="VIY7" s="632"/>
      <c r="VIZ7" s="631"/>
      <c r="VJA7" s="632"/>
      <c r="VJB7" s="631"/>
      <c r="VJC7" s="632"/>
      <c r="VJD7" s="631"/>
      <c r="VJE7" s="632"/>
      <c r="VJF7" s="631"/>
      <c r="VJG7" s="632"/>
      <c r="VJH7" s="631"/>
      <c r="VJI7" s="632"/>
      <c r="VJJ7" s="631"/>
      <c r="VJK7" s="632"/>
      <c r="VJL7" s="631"/>
      <c r="VJM7" s="632"/>
      <c r="VJN7" s="631"/>
      <c r="VJO7" s="632"/>
      <c r="VJP7" s="631"/>
      <c r="VJQ7" s="632"/>
      <c r="VJR7" s="631"/>
      <c r="VJS7" s="632"/>
      <c r="VJT7" s="631"/>
      <c r="VJU7" s="632"/>
      <c r="VJV7" s="631"/>
      <c r="VJW7" s="632"/>
      <c r="VJX7" s="631"/>
      <c r="VJY7" s="632"/>
      <c r="VJZ7" s="631"/>
      <c r="VKA7" s="632"/>
      <c r="VKB7" s="631"/>
      <c r="VKC7" s="632"/>
      <c r="VKD7" s="631"/>
      <c r="VKE7" s="632"/>
      <c r="VKF7" s="631"/>
      <c r="VKG7" s="632"/>
      <c r="VKH7" s="631"/>
      <c r="VKI7" s="632"/>
      <c r="VKJ7" s="631"/>
      <c r="VKK7" s="632"/>
      <c r="VKL7" s="631"/>
      <c r="VKM7" s="632"/>
      <c r="VKN7" s="631"/>
      <c r="VKO7" s="632"/>
      <c r="VKP7" s="631"/>
      <c r="VKQ7" s="632"/>
      <c r="VKR7" s="631"/>
      <c r="VKS7" s="632"/>
      <c r="VKT7" s="631"/>
      <c r="VKU7" s="632"/>
      <c r="VKV7" s="631"/>
      <c r="VKW7" s="632"/>
      <c r="VKX7" s="631"/>
      <c r="VKY7" s="632"/>
      <c r="VKZ7" s="631"/>
      <c r="VLA7" s="632"/>
      <c r="VLB7" s="631"/>
      <c r="VLC7" s="632"/>
      <c r="VLD7" s="631"/>
      <c r="VLE7" s="632"/>
      <c r="VLF7" s="631"/>
      <c r="VLG7" s="632"/>
      <c r="VLH7" s="631"/>
      <c r="VLI7" s="632"/>
      <c r="VLJ7" s="631"/>
      <c r="VLK7" s="632"/>
      <c r="VLL7" s="631"/>
      <c r="VLM7" s="632"/>
      <c r="VLN7" s="631"/>
      <c r="VLO7" s="632"/>
      <c r="VLP7" s="631"/>
      <c r="VLQ7" s="632"/>
      <c r="VLR7" s="631"/>
      <c r="VLS7" s="632"/>
      <c r="VLT7" s="631"/>
      <c r="VLU7" s="632"/>
      <c r="VLV7" s="631"/>
      <c r="VLW7" s="632"/>
      <c r="VLX7" s="631"/>
      <c r="VLY7" s="632"/>
      <c r="VLZ7" s="631"/>
      <c r="VMA7" s="632"/>
      <c r="VMB7" s="631"/>
      <c r="VMC7" s="632"/>
      <c r="VMD7" s="631"/>
      <c r="VME7" s="632"/>
      <c r="VMF7" s="631"/>
      <c r="VMG7" s="632"/>
      <c r="VMH7" s="631"/>
      <c r="VMI7" s="632"/>
      <c r="VMJ7" s="631"/>
      <c r="VMK7" s="632"/>
      <c r="VML7" s="631"/>
      <c r="VMM7" s="632"/>
      <c r="VMN7" s="631"/>
      <c r="VMO7" s="632"/>
      <c r="VMP7" s="631"/>
      <c r="VMQ7" s="632"/>
      <c r="VMR7" s="631"/>
      <c r="VMS7" s="632"/>
      <c r="VMT7" s="631"/>
      <c r="VMU7" s="632"/>
      <c r="VMV7" s="631"/>
      <c r="VMW7" s="632"/>
      <c r="VMX7" s="631"/>
      <c r="VMY7" s="632"/>
      <c r="VMZ7" s="631"/>
      <c r="VNA7" s="632"/>
      <c r="VNB7" s="631"/>
      <c r="VNC7" s="632"/>
      <c r="VND7" s="631"/>
      <c r="VNE7" s="632"/>
      <c r="VNF7" s="631"/>
      <c r="VNG7" s="632"/>
      <c r="VNH7" s="631"/>
      <c r="VNI7" s="632"/>
      <c r="VNJ7" s="631"/>
      <c r="VNK7" s="632"/>
      <c r="VNL7" s="631"/>
      <c r="VNM7" s="632"/>
      <c r="VNN7" s="631"/>
      <c r="VNO7" s="632"/>
      <c r="VNP7" s="631"/>
      <c r="VNQ7" s="632"/>
      <c r="VNR7" s="631"/>
      <c r="VNS7" s="632"/>
      <c r="VNT7" s="631"/>
      <c r="VNU7" s="632"/>
      <c r="VNV7" s="631"/>
      <c r="VNW7" s="632"/>
      <c r="VNX7" s="631"/>
      <c r="VNY7" s="632"/>
      <c r="VNZ7" s="631"/>
      <c r="VOA7" s="632"/>
      <c r="VOB7" s="631"/>
      <c r="VOC7" s="632"/>
      <c r="VOD7" s="631"/>
      <c r="VOE7" s="632"/>
      <c r="VOF7" s="631"/>
      <c r="VOG7" s="632"/>
      <c r="VOH7" s="631"/>
      <c r="VOI7" s="632"/>
      <c r="VOJ7" s="631"/>
      <c r="VOK7" s="632"/>
      <c r="VOL7" s="631"/>
      <c r="VOM7" s="632"/>
      <c r="VON7" s="631"/>
      <c r="VOO7" s="632"/>
      <c r="VOP7" s="631"/>
      <c r="VOQ7" s="632"/>
      <c r="VOR7" s="631"/>
      <c r="VOS7" s="632"/>
      <c r="VOT7" s="631"/>
      <c r="VOU7" s="632"/>
      <c r="VOV7" s="631"/>
      <c r="VOW7" s="632"/>
      <c r="VOX7" s="631"/>
      <c r="VOY7" s="632"/>
      <c r="VOZ7" s="631"/>
      <c r="VPA7" s="632"/>
      <c r="VPB7" s="631"/>
      <c r="VPC7" s="632"/>
      <c r="VPD7" s="631"/>
      <c r="VPE7" s="632"/>
      <c r="VPF7" s="631"/>
      <c r="VPG7" s="632"/>
      <c r="VPH7" s="631"/>
      <c r="VPI7" s="632"/>
      <c r="VPJ7" s="631"/>
      <c r="VPK7" s="632"/>
      <c r="VPL7" s="631"/>
      <c r="VPM7" s="632"/>
      <c r="VPN7" s="631"/>
      <c r="VPO7" s="632"/>
      <c r="VPP7" s="631"/>
      <c r="VPQ7" s="632"/>
      <c r="VPR7" s="631"/>
      <c r="VPS7" s="632"/>
      <c r="VPT7" s="631"/>
      <c r="VPU7" s="632"/>
      <c r="VPV7" s="631"/>
      <c r="VPW7" s="632"/>
      <c r="VPX7" s="631"/>
      <c r="VPY7" s="632"/>
      <c r="VPZ7" s="631"/>
      <c r="VQA7" s="632"/>
      <c r="VQB7" s="631"/>
      <c r="VQC7" s="632"/>
      <c r="VQD7" s="631"/>
      <c r="VQE7" s="632"/>
      <c r="VQF7" s="631"/>
      <c r="VQG7" s="632"/>
      <c r="VQH7" s="631"/>
      <c r="VQI7" s="632"/>
      <c r="VQJ7" s="631"/>
      <c r="VQK7" s="632"/>
      <c r="VQL7" s="631"/>
      <c r="VQM7" s="632"/>
      <c r="VQN7" s="631"/>
      <c r="VQO7" s="632"/>
      <c r="VQP7" s="631"/>
      <c r="VQQ7" s="632"/>
      <c r="VQR7" s="631"/>
      <c r="VQS7" s="632"/>
      <c r="VQT7" s="631"/>
      <c r="VQU7" s="632"/>
      <c r="VQV7" s="631"/>
      <c r="VQW7" s="632"/>
      <c r="VQX7" s="631"/>
      <c r="VQY7" s="632"/>
      <c r="VQZ7" s="631"/>
      <c r="VRA7" s="632"/>
      <c r="VRB7" s="631"/>
      <c r="VRC7" s="632"/>
      <c r="VRD7" s="631"/>
      <c r="VRE7" s="632"/>
      <c r="VRF7" s="631"/>
      <c r="VRG7" s="632"/>
      <c r="VRH7" s="631"/>
      <c r="VRI7" s="632"/>
      <c r="VRJ7" s="631"/>
      <c r="VRK7" s="632"/>
      <c r="VRL7" s="631"/>
      <c r="VRM7" s="632"/>
      <c r="VRN7" s="631"/>
      <c r="VRO7" s="632"/>
      <c r="VRP7" s="631"/>
      <c r="VRQ7" s="632"/>
      <c r="VRR7" s="631"/>
      <c r="VRS7" s="632"/>
      <c r="VRT7" s="631"/>
      <c r="VRU7" s="632"/>
      <c r="VRV7" s="631"/>
      <c r="VRW7" s="632"/>
      <c r="VRX7" s="631"/>
      <c r="VRY7" s="632"/>
      <c r="VRZ7" s="631"/>
      <c r="VSA7" s="632"/>
      <c r="VSB7" s="631"/>
      <c r="VSC7" s="632"/>
      <c r="VSD7" s="631"/>
      <c r="VSE7" s="632"/>
      <c r="VSF7" s="631"/>
      <c r="VSG7" s="632"/>
      <c r="VSH7" s="631"/>
      <c r="VSI7" s="632"/>
      <c r="VSJ7" s="631"/>
      <c r="VSK7" s="632"/>
      <c r="VSL7" s="631"/>
      <c r="VSM7" s="632"/>
      <c r="VSN7" s="631"/>
      <c r="VSO7" s="632"/>
      <c r="VSP7" s="631"/>
      <c r="VSQ7" s="632"/>
      <c r="VSR7" s="631"/>
      <c r="VSS7" s="632"/>
      <c r="VST7" s="631"/>
      <c r="VSU7" s="632"/>
      <c r="VSV7" s="631"/>
      <c r="VSW7" s="632"/>
      <c r="VSX7" s="631"/>
      <c r="VSY7" s="632"/>
      <c r="VSZ7" s="631"/>
      <c r="VTA7" s="632"/>
      <c r="VTB7" s="631"/>
      <c r="VTC7" s="632"/>
      <c r="VTD7" s="631"/>
      <c r="VTE7" s="632"/>
      <c r="VTF7" s="631"/>
      <c r="VTG7" s="632"/>
      <c r="VTH7" s="631"/>
      <c r="VTI7" s="632"/>
      <c r="VTJ7" s="631"/>
      <c r="VTK7" s="632"/>
      <c r="VTL7" s="631"/>
      <c r="VTM7" s="632"/>
      <c r="VTN7" s="631"/>
      <c r="VTO7" s="632"/>
      <c r="VTP7" s="631"/>
      <c r="VTQ7" s="632"/>
      <c r="VTR7" s="631"/>
      <c r="VTS7" s="632"/>
      <c r="VTT7" s="631"/>
      <c r="VTU7" s="632"/>
      <c r="VTV7" s="631"/>
      <c r="VTW7" s="632"/>
      <c r="VTX7" s="631"/>
      <c r="VTY7" s="632"/>
      <c r="VTZ7" s="631"/>
      <c r="VUA7" s="632"/>
      <c r="VUB7" s="631"/>
      <c r="VUC7" s="632"/>
      <c r="VUD7" s="631"/>
      <c r="VUE7" s="632"/>
      <c r="VUF7" s="631"/>
      <c r="VUG7" s="632"/>
      <c r="VUH7" s="631"/>
      <c r="VUI7" s="632"/>
      <c r="VUJ7" s="631"/>
      <c r="VUK7" s="632"/>
      <c r="VUL7" s="631"/>
      <c r="VUM7" s="632"/>
      <c r="VUN7" s="631"/>
      <c r="VUO7" s="632"/>
      <c r="VUP7" s="631"/>
      <c r="VUQ7" s="632"/>
      <c r="VUR7" s="631"/>
      <c r="VUS7" s="632"/>
      <c r="VUT7" s="631"/>
      <c r="VUU7" s="632"/>
      <c r="VUV7" s="631"/>
      <c r="VUW7" s="632"/>
      <c r="VUX7" s="631"/>
      <c r="VUY7" s="632"/>
      <c r="VUZ7" s="631"/>
      <c r="VVA7" s="632"/>
      <c r="VVB7" s="631"/>
      <c r="VVC7" s="632"/>
      <c r="VVD7" s="631"/>
      <c r="VVE7" s="632"/>
      <c r="VVF7" s="631"/>
      <c r="VVG7" s="632"/>
      <c r="VVH7" s="631"/>
      <c r="VVI7" s="632"/>
      <c r="VVJ7" s="631"/>
      <c r="VVK7" s="632"/>
      <c r="VVL7" s="631"/>
      <c r="VVM7" s="632"/>
      <c r="VVN7" s="631"/>
      <c r="VVO7" s="632"/>
      <c r="VVP7" s="631"/>
      <c r="VVQ7" s="632"/>
      <c r="VVR7" s="631"/>
      <c r="VVS7" s="632"/>
      <c r="VVT7" s="631"/>
      <c r="VVU7" s="632"/>
      <c r="VVV7" s="631"/>
      <c r="VVW7" s="632"/>
      <c r="VVX7" s="631"/>
      <c r="VVY7" s="632"/>
      <c r="VVZ7" s="631"/>
      <c r="VWA7" s="632"/>
      <c r="VWB7" s="631"/>
      <c r="VWC7" s="632"/>
      <c r="VWD7" s="631"/>
      <c r="VWE7" s="632"/>
      <c r="VWF7" s="631"/>
      <c r="VWG7" s="632"/>
      <c r="VWH7" s="631"/>
      <c r="VWI7" s="632"/>
      <c r="VWJ7" s="631"/>
      <c r="VWK7" s="632"/>
      <c r="VWL7" s="631"/>
      <c r="VWM7" s="632"/>
      <c r="VWN7" s="631"/>
      <c r="VWO7" s="632"/>
      <c r="VWP7" s="631"/>
      <c r="VWQ7" s="632"/>
      <c r="VWR7" s="631"/>
      <c r="VWS7" s="632"/>
      <c r="VWT7" s="631"/>
      <c r="VWU7" s="632"/>
      <c r="VWV7" s="631"/>
      <c r="VWW7" s="632"/>
      <c r="VWX7" s="631"/>
      <c r="VWY7" s="632"/>
      <c r="VWZ7" s="631"/>
      <c r="VXA7" s="632"/>
      <c r="VXB7" s="631"/>
      <c r="VXC7" s="632"/>
      <c r="VXD7" s="631"/>
      <c r="VXE7" s="632"/>
      <c r="VXF7" s="631"/>
      <c r="VXG7" s="632"/>
      <c r="VXH7" s="631"/>
      <c r="VXI7" s="632"/>
      <c r="VXJ7" s="631"/>
      <c r="VXK7" s="632"/>
      <c r="VXL7" s="631"/>
      <c r="VXM7" s="632"/>
      <c r="VXN7" s="631"/>
      <c r="VXO7" s="632"/>
      <c r="VXP7" s="631"/>
      <c r="VXQ7" s="632"/>
      <c r="VXR7" s="631"/>
      <c r="VXS7" s="632"/>
      <c r="VXT7" s="631"/>
      <c r="VXU7" s="632"/>
      <c r="VXV7" s="631"/>
      <c r="VXW7" s="632"/>
      <c r="VXX7" s="631"/>
      <c r="VXY7" s="632"/>
      <c r="VXZ7" s="631"/>
      <c r="VYA7" s="632"/>
      <c r="VYB7" s="631"/>
      <c r="VYC7" s="632"/>
      <c r="VYD7" s="631"/>
      <c r="VYE7" s="632"/>
      <c r="VYF7" s="631"/>
      <c r="VYG7" s="632"/>
      <c r="VYH7" s="631"/>
      <c r="VYI7" s="632"/>
      <c r="VYJ7" s="631"/>
      <c r="VYK7" s="632"/>
      <c r="VYL7" s="631"/>
      <c r="VYM7" s="632"/>
      <c r="VYN7" s="631"/>
      <c r="VYO7" s="632"/>
      <c r="VYP7" s="631"/>
      <c r="VYQ7" s="632"/>
      <c r="VYR7" s="631"/>
      <c r="VYS7" s="632"/>
      <c r="VYT7" s="631"/>
      <c r="VYU7" s="632"/>
      <c r="VYV7" s="631"/>
      <c r="VYW7" s="632"/>
      <c r="VYX7" s="631"/>
      <c r="VYY7" s="632"/>
      <c r="VYZ7" s="631"/>
      <c r="VZA7" s="632"/>
      <c r="VZB7" s="631"/>
      <c r="VZC7" s="632"/>
      <c r="VZD7" s="631"/>
      <c r="VZE7" s="632"/>
      <c r="VZF7" s="631"/>
      <c r="VZG7" s="632"/>
      <c r="VZH7" s="631"/>
      <c r="VZI7" s="632"/>
      <c r="VZJ7" s="631"/>
      <c r="VZK7" s="632"/>
      <c r="VZL7" s="631"/>
      <c r="VZM7" s="632"/>
      <c r="VZN7" s="631"/>
      <c r="VZO7" s="632"/>
      <c r="VZP7" s="631"/>
      <c r="VZQ7" s="632"/>
      <c r="VZR7" s="631"/>
      <c r="VZS7" s="632"/>
      <c r="VZT7" s="631"/>
      <c r="VZU7" s="632"/>
      <c r="VZV7" s="631"/>
      <c r="VZW7" s="632"/>
      <c r="VZX7" s="631"/>
      <c r="VZY7" s="632"/>
      <c r="VZZ7" s="631"/>
      <c r="WAA7" s="632"/>
      <c r="WAB7" s="631"/>
      <c r="WAC7" s="632"/>
      <c r="WAD7" s="631"/>
      <c r="WAE7" s="632"/>
      <c r="WAF7" s="631"/>
      <c r="WAG7" s="632"/>
      <c r="WAH7" s="631"/>
      <c r="WAI7" s="632"/>
      <c r="WAJ7" s="631"/>
      <c r="WAK7" s="632"/>
      <c r="WAL7" s="631"/>
      <c r="WAM7" s="632"/>
      <c r="WAN7" s="631"/>
      <c r="WAO7" s="632"/>
      <c r="WAP7" s="631"/>
      <c r="WAQ7" s="632"/>
      <c r="WAR7" s="631"/>
      <c r="WAS7" s="632"/>
      <c r="WAT7" s="631"/>
      <c r="WAU7" s="632"/>
      <c r="WAV7" s="631"/>
      <c r="WAW7" s="632"/>
      <c r="WAX7" s="631"/>
      <c r="WAY7" s="632"/>
      <c r="WAZ7" s="631"/>
      <c r="WBA7" s="632"/>
      <c r="WBB7" s="631"/>
      <c r="WBC7" s="632"/>
      <c r="WBD7" s="631"/>
      <c r="WBE7" s="632"/>
      <c r="WBF7" s="631"/>
      <c r="WBG7" s="632"/>
      <c r="WBH7" s="631"/>
      <c r="WBI7" s="632"/>
      <c r="WBJ7" s="631"/>
      <c r="WBK7" s="632"/>
      <c r="WBL7" s="631"/>
      <c r="WBM7" s="632"/>
      <c r="WBN7" s="631"/>
      <c r="WBO7" s="632"/>
      <c r="WBP7" s="631"/>
      <c r="WBQ7" s="632"/>
      <c r="WBR7" s="631"/>
      <c r="WBS7" s="632"/>
      <c r="WBT7" s="631"/>
      <c r="WBU7" s="632"/>
      <c r="WBV7" s="631"/>
      <c r="WBW7" s="632"/>
      <c r="WBX7" s="631"/>
      <c r="WBY7" s="632"/>
      <c r="WBZ7" s="631"/>
      <c r="WCA7" s="632"/>
      <c r="WCB7" s="631"/>
      <c r="WCC7" s="632"/>
      <c r="WCD7" s="631"/>
      <c r="WCE7" s="632"/>
      <c r="WCF7" s="631"/>
      <c r="WCG7" s="632"/>
      <c r="WCH7" s="631"/>
      <c r="WCI7" s="632"/>
      <c r="WCJ7" s="631"/>
      <c r="WCK7" s="632"/>
      <c r="WCL7" s="631"/>
      <c r="WCM7" s="632"/>
      <c r="WCN7" s="631"/>
      <c r="WCO7" s="632"/>
      <c r="WCP7" s="631"/>
      <c r="WCQ7" s="632"/>
      <c r="WCR7" s="631"/>
      <c r="WCS7" s="632"/>
      <c r="WCT7" s="631"/>
      <c r="WCU7" s="632"/>
      <c r="WCV7" s="631"/>
      <c r="WCW7" s="632"/>
      <c r="WCX7" s="631"/>
      <c r="WCY7" s="632"/>
      <c r="WCZ7" s="631"/>
      <c r="WDA7" s="632"/>
      <c r="WDB7" s="631"/>
      <c r="WDC7" s="632"/>
      <c r="WDD7" s="631"/>
      <c r="WDE7" s="632"/>
      <c r="WDF7" s="631"/>
      <c r="WDG7" s="632"/>
      <c r="WDH7" s="631"/>
      <c r="WDI7" s="632"/>
      <c r="WDJ7" s="631"/>
      <c r="WDK7" s="632"/>
      <c r="WDL7" s="631"/>
      <c r="WDM7" s="632"/>
      <c r="WDN7" s="631"/>
      <c r="WDO7" s="632"/>
      <c r="WDP7" s="631"/>
      <c r="WDQ7" s="632"/>
      <c r="WDR7" s="631"/>
      <c r="WDS7" s="632"/>
      <c r="WDT7" s="631"/>
      <c r="WDU7" s="632"/>
      <c r="WDV7" s="631"/>
      <c r="WDW7" s="632"/>
      <c r="WDX7" s="631"/>
      <c r="WDY7" s="632"/>
      <c r="WDZ7" s="631"/>
      <c r="WEA7" s="632"/>
      <c r="WEB7" s="631"/>
      <c r="WEC7" s="632"/>
      <c r="WED7" s="631"/>
      <c r="WEE7" s="632"/>
      <c r="WEF7" s="631"/>
      <c r="WEG7" s="632"/>
      <c r="WEH7" s="631"/>
      <c r="WEI7" s="632"/>
      <c r="WEJ7" s="631"/>
      <c r="WEK7" s="632"/>
      <c r="WEL7" s="631"/>
      <c r="WEM7" s="632"/>
      <c r="WEN7" s="631"/>
      <c r="WEO7" s="632"/>
      <c r="WEP7" s="631"/>
      <c r="WEQ7" s="632"/>
      <c r="WER7" s="631"/>
      <c r="WES7" s="632"/>
      <c r="WET7" s="631"/>
      <c r="WEU7" s="632"/>
      <c r="WEV7" s="631"/>
      <c r="WEW7" s="632"/>
      <c r="WEX7" s="631"/>
      <c r="WEY7" s="632"/>
      <c r="WEZ7" s="631"/>
      <c r="WFA7" s="632"/>
      <c r="WFB7" s="631"/>
      <c r="WFC7" s="632"/>
      <c r="WFD7" s="631"/>
      <c r="WFE7" s="632"/>
      <c r="WFF7" s="631"/>
      <c r="WFG7" s="632"/>
      <c r="WFH7" s="631"/>
      <c r="WFI7" s="632"/>
      <c r="WFJ7" s="631"/>
      <c r="WFK7" s="632"/>
      <c r="WFL7" s="631"/>
      <c r="WFM7" s="632"/>
      <c r="WFN7" s="631"/>
      <c r="WFO7" s="632"/>
      <c r="WFP7" s="631"/>
      <c r="WFQ7" s="632"/>
      <c r="WFR7" s="631"/>
      <c r="WFS7" s="632"/>
      <c r="WFT7" s="631"/>
      <c r="WFU7" s="632"/>
      <c r="WFV7" s="631"/>
      <c r="WFW7" s="632"/>
      <c r="WFX7" s="631"/>
      <c r="WFY7" s="632"/>
      <c r="WFZ7" s="631"/>
      <c r="WGA7" s="632"/>
      <c r="WGB7" s="631"/>
      <c r="WGC7" s="632"/>
      <c r="WGD7" s="631"/>
      <c r="WGE7" s="632"/>
      <c r="WGF7" s="631"/>
      <c r="WGG7" s="632"/>
      <c r="WGH7" s="631"/>
      <c r="WGI7" s="632"/>
      <c r="WGJ7" s="631"/>
      <c r="WGK7" s="632"/>
      <c r="WGL7" s="631"/>
      <c r="WGM7" s="632"/>
      <c r="WGN7" s="631"/>
      <c r="WGO7" s="632"/>
      <c r="WGP7" s="631"/>
      <c r="WGQ7" s="632"/>
      <c r="WGR7" s="631"/>
      <c r="WGS7" s="632"/>
      <c r="WGT7" s="631"/>
      <c r="WGU7" s="632"/>
      <c r="WGV7" s="631"/>
      <c r="WGW7" s="632"/>
      <c r="WGX7" s="631"/>
      <c r="WGY7" s="632"/>
      <c r="WGZ7" s="631"/>
      <c r="WHA7" s="632"/>
      <c r="WHB7" s="631"/>
      <c r="WHC7" s="632"/>
      <c r="WHD7" s="631"/>
      <c r="WHE7" s="632"/>
      <c r="WHF7" s="631"/>
      <c r="WHG7" s="632"/>
      <c r="WHH7" s="631"/>
      <c r="WHI7" s="632"/>
      <c r="WHJ7" s="631"/>
      <c r="WHK7" s="632"/>
      <c r="WHL7" s="631"/>
      <c r="WHM7" s="632"/>
      <c r="WHN7" s="631"/>
      <c r="WHO7" s="632"/>
      <c r="WHP7" s="631"/>
      <c r="WHQ7" s="632"/>
      <c r="WHR7" s="631"/>
      <c r="WHS7" s="632"/>
      <c r="WHT7" s="631"/>
      <c r="WHU7" s="632"/>
      <c r="WHV7" s="631"/>
      <c r="WHW7" s="632"/>
      <c r="WHX7" s="631"/>
      <c r="WHY7" s="632"/>
      <c r="WHZ7" s="631"/>
      <c r="WIA7" s="632"/>
      <c r="WIB7" s="631"/>
      <c r="WIC7" s="632"/>
      <c r="WID7" s="631"/>
      <c r="WIE7" s="632"/>
      <c r="WIF7" s="631"/>
      <c r="WIG7" s="632"/>
      <c r="WIH7" s="631"/>
      <c r="WII7" s="632"/>
      <c r="WIJ7" s="631"/>
      <c r="WIK7" s="632"/>
      <c r="WIL7" s="631"/>
      <c r="WIM7" s="632"/>
      <c r="WIN7" s="631"/>
      <c r="WIO7" s="632"/>
      <c r="WIP7" s="631"/>
      <c r="WIQ7" s="632"/>
      <c r="WIR7" s="631"/>
      <c r="WIS7" s="632"/>
      <c r="WIT7" s="631"/>
      <c r="WIU7" s="632"/>
      <c r="WIV7" s="631"/>
      <c r="WIW7" s="632"/>
      <c r="WIX7" s="631"/>
      <c r="WIY7" s="632"/>
      <c r="WIZ7" s="631"/>
      <c r="WJA7" s="632"/>
      <c r="WJB7" s="631"/>
      <c r="WJC7" s="632"/>
      <c r="WJD7" s="631"/>
      <c r="WJE7" s="632"/>
      <c r="WJF7" s="631"/>
      <c r="WJG7" s="632"/>
      <c r="WJH7" s="631"/>
      <c r="WJI7" s="632"/>
      <c r="WJJ7" s="631"/>
      <c r="WJK7" s="632"/>
      <c r="WJL7" s="631"/>
      <c r="WJM7" s="632"/>
      <c r="WJN7" s="631"/>
      <c r="WJO7" s="632"/>
      <c r="WJP7" s="631"/>
      <c r="WJQ7" s="632"/>
      <c r="WJR7" s="631"/>
      <c r="WJS7" s="632"/>
      <c r="WJT7" s="631"/>
      <c r="WJU7" s="632"/>
      <c r="WJV7" s="631"/>
      <c r="WJW7" s="632"/>
      <c r="WJX7" s="631"/>
      <c r="WJY7" s="632"/>
      <c r="WJZ7" s="631"/>
      <c r="WKA7" s="632"/>
      <c r="WKB7" s="631"/>
      <c r="WKC7" s="632"/>
      <c r="WKD7" s="631"/>
      <c r="WKE7" s="632"/>
      <c r="WKF7" s="631"/>
      <c r="WKG7" s="632"/>
      <c r="WKH7" s="631"/>
      <c r="WKI7" s="632"/>
      <c r="WKJ7" s="631"/>
      <c r="WKK7" s="632"/>
      <c r="WKL7" s="631"/>
      <c r="WKM7" s="632"/>
      <c r="WKN7" s="631"/>
      <c r="WKO7" s="632"/>
      <c r="WKP7" s="631"/>
      <c r="WKQ7" s="632"/>
      <c r="WKR7" s="631"/>
      <c r="WKS7" s="632"/>
      <c r="WKT7" s="631"/>
      <c r="WKU7" s="632"/>
      <c r="WKV7" s="631"/>
      <c r="WKW7" s="632"/>
      <c r="WKX7" s="631"/>
      <c r="WKY7" s="632"/>
      <c r="WKZ7" s="631"/>
      <c r="WLA7" s="632"/>
      <c r="WLB7" s="631"/>
      <c r="WLC7" s="632"/>
      <c r="WLD7" s="631"/>
      <c r="WLE7" s="632"/>
      <c r="WLF7" s="631"/>
      <c r="WLG7" s="632"/>
      <c r="WLH7" s="631"/>
      <c r="WLI7" s="632"/>
      <c r="WLJ7" s="631"/>
      <c r="WLK7" s="632"/>
      <c r="WLL7" s="631"/>
      <c r="WLM7" s="632"/>
      <c r="WLN7" s="631"/>
      <c r="WLO7" s="632"/>
      <c r="WLP7" s="631"/>
      <c r="WLQ7" s="632"/>
      <c r="WLR7" s="631"/>
      <c r="WLS7" s="632"/>
      <c r="WLT7" s="631"/>
      <c r="WLU7" s="632"/>
      <c r="WLV7" s="631"/>
      <c r="WLW7" s="632"/>
      <c r="WLX7" s="631"/>
      <c r="WLY7" s="632"/>
      <c r="WLZ7" s="631"/>
      <c r="WMA7" s="632"/>
      <c r="WMB7" s="631"/>
      <c r="WMC7" s="632"/>
      <c r="WMD7" s="631"/>
      <c r="WME7" s="632"/>
      <c r="WMF7" s="631"/>
      <c r="WMG7" s="632"/>
      <c r="WMH7" s="631"/>
      <c r="WMI7" s="632"/>
      <c r="WMJ7" s="631"/>
      <c r="WMK7" s="632"/>
      <c r="WML7" s="631"/>
      <c r="WMM7" s="632"/>
      <c r="WMN7" s="631"/>
      <c r="WMO7" s="632"/>
      <c r="WMP7" s="631"/>
      <c r="WMQ7" s="632"/>
      <c r="WMR7" s="631"/>
      <c r="WMS7" s="632"/>
      <c r="WMT7" s="631"/>
      <c r="WMU7" s="632"/>
      <c r="WMV7" s="631"/>
      <c r="WMW7" s="632"/>
      <c r="WMX7" s="631"/>
      <c r="WMY7" s="632"/>
      <c r="WMZ7" s="631"/>
      <c r="WNA7" s="632"/>
      <c r="WNB7" s="631"/>
      <c r="WNC7" s="632"/>
      <c r="WND7" s="631"/>
      <c r="WNE7" s="632"/>
      <c r="WNF7" s="631"/>
      <c r="WNG7" s="632"/>
      <c r="WNH7" s="631"/>
      <c r="WNI7" s="632"/>
      <c r="WNJ7" s="631"/>
      <c r="WNK7" s="632"/>
      <c r="WNL7" s="631"/>
      <c r="WNM7" s="632"/>
      <c r="WNN7" s="631"/>
      <c r="WNO7" s="632"/>
      <c r="WNP7" s="631"/>
      <c r="WNQ7" s="632"/>
      <c r="WNR7" s="631"/>
      <c r="WNS7" s="632"/>
      <c r="WNT7" s="631"/>
      <c r="WNU7" s="632"/>
      <c r="WNV7" s="631"/>
      <c r="WNW7" s="632"/>
      <c r="WNX7" s="631"/>
      <c r="WNY7" s="632"/>
      <c r="WNZ7" s="631"/>
      <c r="WOA7" s="632"/>
      <c r="WOB7" s="631"/>
      <c r="WOC7" s="632"/>
      <c r="WOD7" s="631"/>
      <c r="WOE7" s="632"/>
      <c r="WOF7" s="631"/>
      <c r="WOG7" s="632"/>
      <c r="WOH7" s="631"/>
      <c r="WOI7" s="632"/>
      <c r="WOJ7" s="631"/>
      <c r="WOK7" s="632"/>
      <c r="WOL7" s="631"/>
      <c r="WOM7" s="632"/>
      <c r="WON7" s="631"/>
      <c r="WOO7" s="632"/>
      <c r="WOP7" s="631"/>
      <c r="WOQ7" s="632"/>
      <c r="WOR7" s="631"/>
      <c r="WOS7" s="632"/>
      <c r="WOT7" s="631"/>
      <c r="WOU7" s="632"/>
      <c r="WOV7" s="631"/>
      <c r="WOW7" s="632"/>
      <c r="WOX7" s="631"/>
      <c r="WOY7" s="632"/>
      <c r="WOZ7" s="631"/>
      <c r="WPA7" s="632"/>
      <c r="WPB7" s="631"/>
      <c r="WPC7" s="632"/>
      <c r="WPD7" s="631"/>
      <c r="WPE7" s="632"/>
      <c r="WPF7" s="631"/>
      <c r="WPG7" s="632"/>
      <c r="WPH7" s="631"/>
      <c r="WPI7" s="632"/>
      <c r="WPJ7" s="631"/>
      <c r="WPK7" s="632"/>
      <c r="WPL7" s="631"/>
      <c r="WPM7" s="632"/>
      <c r="WPN7" s="631"/>
      <c r="WPO7" s="632"/>
      <c r="WPP7" s="631"/>
      <c r="WPQ7" s="632"/>
      <c r="WPR7" s="631"/>
      <c r="WPS7" s="632"/>
      <c r="WPT7" s="631"/>
      <c r="WPU7" s="632"/>
      <c r="WPV7" s="631"/>
      <c r="WPW7" s="632"/>
      <c r="WPX7" s="631"/>
      <c r="WPY7" s="632"/>
      <c r="WPZ7" s="631"/>
      <c r="WQA7" s="632"/>
      <c r="WQB7" s="631"/>
      <c r="WQC7" s="632"/>
      <c r="WQD7" s="631"/>
      <c r="WQE7" s="632"/>
      <c r="WQF7" s="631"/>
      <c r="WQG7" s="632"/>
      <c r="WQH7" s="631"/>
      <c r="WQI7" s="632"/>
      <c r="WQJ7" s="631"/>
      <c r="WQK7" s="632"/>
      <c r="WQL7" s="631"/>
      <c r="WQM7" s="632"/>
      <c r="WQN7" s="631"/>
      <c r="WQO7" s="632"/>
      <c r="WQP7" s="631"/>
      <c r="WQQ7" s="632"/>
      <c r="WQR7" s="631"/>
      <c r="WQS7" s="632"/>
      <c r="WQT7" s="631"/>
      <c r="WQU7" s="632"/>
      <c r="WQV7" s="631"/>
      <c r="WQW7" s="632"/>
      <c r="WQX7" s="631"/>
      <c r="WQY7" s="632"/>
      <c r="WQZ7" s="631"/>
      <c r="WRA7" s="632"/>
      <c r="WRB7" s="631"/>
      <c r="WRC7" s="632"/>
      <c r="WRD7" s="631"/>
      <c r="WRE7" s="632"/>
      <c r="WRF7" s="631"/>
      <c r="WRG7" s="632"/>
      <c r="WRH7" s="631"/>
      <c r="WRI7" s="632"/>
      <c r="WRJ7" s="631"/>
      <c r="WRK7" s="632"/>
      <c r="WRL7" s="631"/>
      <c r="WRM7" s="632"/>
      <c r="WRN7" s="631"/>
      <c r="WRO7" s="632"/>
      <c r="WRP7" s="631"/>
      <c r="WRQ7" s="632"/>
      <c r="WRR7" s="631"/>
      <c r="WRS7" s="632"/>
      <c r="WRT7" s="631"/>
      <c r="WRU7" s="632"/>
      <c r="WRV7" s="631"/>
      <c r="WRW7" s="632"/>
      <c r="WRX7" s="631"/>
      <c r="WRY7" s="632"/>
      <c r="WRZ7" s="631"/>
      <c r="WSA7" s="632"/>
      <c r="WSB7" s="631"/>
      <c r="WSC7" s="632"/>
      <c r="WSD7" s="631"/>
      <c r="WSE7" s="632"/>
      <c r="WSF7" s="631"/>
      <c r="WSG7" s="632"/>
      <c r="WSH7" s="631"/>
      <c r="WSI7" s="632"/>
      <c r="WSJ7" s="631"/>
      <c r="WSK7" s="632"/>
      <c r="WSL7" s="631"/>
      <c r="WSM7" s="632"/>
      <c r="WSN7" s="631"/>
      <c r="WSO7" s="632"/>
      <c r="WSP7" s="631"/>
      <c r="WSQ7" s="632"/>
      <c r="WSR7" s="631"/>
      <c r="WSS7" s="632"/>
      <c r="WST7" s="631"/>
      <c r="WSU7" s="632"/>
      <c r="WSV7" s="631"/>
      <c r="WSW7" s="632"/>
      <c r="WSX7" s="631"/>
      <c r="WSY7" s="632"/>
      <c r="WSZ7" s="631"/>
      <c r="WTA7" s="632"/>
      <c r="WTB7" s="631"/>
      <c r="WTC7" s="632"/>
      <c r="WTD7" s="631"/>
      <c r="WTE7" s="632"/>
      <c r="WTF7" s="631"/>
      <c r="WTG7" s="632"/>
      <c r="WTH7" s="631"/>
      <c r="WTI7" s="632"/>
      <c r="WTJ7" s="631"/>
      <c r="WTK7" s="632"/>
      <c r="WTL7" s="631"/>
      <c r="WTM7" s="632"/>
      <c r="WTN7" s="631"/>
      <c r="WTO7" s="632"/>
      <c r="WTP7" s="631"/>
      <c r="WTQ7" s="632"/>
      <c r="WTR7" s="631"/>
      <c r="WTS7" s="632"/>
      <c r="WTT7" s="631"/>
      <c r="WTU7" s="632"/>
      <c r="WTV7" s="631"/>
      <c r="WTW7" s="632"/>
      <c r="WTX7" s="631"/>
      <c r="WTY7" s="632"/>
      <c r="WTZ7" s="631"/>
      <c r="WUA7" s="632"/>
      <c r="WUB7" s="631"/>
      <c r="WUC7" s="632"/>
      <c r="WUD7" s="631"/>
      <c r="WUE7" s="632"/>
      <c r="WUF7" s="631"/>
      <c r="WUG7" s="632"/>
      <c r="WUH7" s="631"/>
      <c r="WUI7" s="632"/>
      <c r="WUJ7" s="631"/>
      <c r="WUK7" s="632"/>
      <c r="WUL7" s="631"/>
      <c r="WUM7" s="632"/>
      <c r="WUN7" s="631"/>
      <c r="WUO7" s="632"/>
      <c r="WUP7" s="631"/>
      <c r="WUQ7" s="632"/>
      <c r="WUR7" s="631"/>
      <c r="WUS7" s="632"/>
      <c r="WUT7" s="631"/>
      <c r="WUU7" s="632"/>
      <c r="WUV7" s="631"/>
      <c r="WUW7" s="632"/>
      <c r="WUX7" s="631"/>
      <c r="WUY7" s="632"/>
      <c r="WUZ7" s="631"/>
      <c r="WVA7" s="632"/>
      <c r="WVB7" s="631"/>
      <c r="WVC7" s="632"/>
      <c r="WVD7" s="631"/>
      <c r="WVE7" s="632"/>
      <c r="WVF7" s="631"/>
      <c r="WVG7" s="632"/>
      <c r="WVH7" s="631"/>
      <c r="WVI7" s="632"/>
      <c r="WVJ7" s="631"/>
      <c r="WVK7" s="632"/>
      <c r="WVL7" s="631"/>
      <c r="WVM7" s="632"/>
      <c r="WVN7" s="631"/>
      <c r="WVO7" s="632"/>
      <c r="WVP7" s="631"/>
      <c r="WVQ7" s="632"/>
      <c r="WVR7" s="631"/>
      <c r="WVS7" s="632"/>
      <c r="WVT7" s="631"/>
      <c r="WVU7" s="632"/>
      <c r="WVV7" s="631"/>
      <c r="WVW7" s="632"/>
      <c r="WVX7" s="631"/>
      <c r="WVY7" s="632"/>
      <c r="WVZ7" s="631"/>
      <c r="WWA7" s="632"/>
      <c r="WWB7" s="631"/>
      <c r="WWC7" s="632"/>
      <c r="WWD7" s="631"/>
      <c r="WWE7" s="632"/>
      <c r="WWF7" s="631"/>
      <c r="WWG7" s="632"/>
      <c r="WWH7" s="631"/>
      <c r="WWI7" s="632"/>
      <c r="WWJ7" s="631"/>
      <c r="WWK7" s="632"/>
      <c r="WWL7" s="631"/>
      <c r="WWM7" s="632"/>
      <c r="WWN7" s="631"/>
      <c r="WWO7" s="632"/>
      <c r="WWP7" s="631"/>
      <c r="WWQ7" s="632"/>
      <c r="WWR7" s="631"/>
      <c r="WWS7" s="632"/>
      <c r="WWT7" s="631"/>
      <c r="WWU7" s="632"/>
      <c r="WWV7" s="631"/>
      <c r="WWW7" s="632"/>
      <c r="WWX7" s="631"/>
      <c r="WWY7" s="632"/>
      <c r="WWZ7" s="631"/>
      <c r="WXA7" s="632"/>
      <c r="WXB7" s="631"/>
      <c r="WXC7" s="632"/>
      <c r="WXD7" s="631"/>
      <c r="WXE7" s="632"/>
      <c r="WXF7" s="631"/>
      <c r="WXG7" s="632"/>
      <c r="WXH7" s="631"/>
      <c r="WXI7" s="632"/>
      <c r="WXJ7" s="631"/>
      <c r="WXK7" s="632"/>
      <c r="WXL7" s="631"/>
      <c r="WXM7" s="632"/>
      <c r="WXN7" s="631"/>
      <c r="WXO7" s="632"/>
      <c r="WXP7" s="631"/>
      <c r="WXQ7" s="632"/>
      <c r="WXR7" s="631"/>
      <c r="WXS7" s="632"/>
      <c r="WXT7" s="631"/>
      <c r="WXU7" s="632"/>
      <c r="WXV7" s="631"/>
      <c r="WXW7" s="632"/>
      <c r="WXX7" s="631"/>
      <c r="WXY7" s="632"/>
      <c r="WXZ7" s="631"/>
      <c r="WYA7" s="632"/>
      <c r="WYB7" s="631"/>
      <c r="WYC7" s="632"/>
      <c r="WYD7" s="631"/>
      <c r="WYE7" s="632"/>
      <c r="WYF7" s="631"/>
      <c r="WYG7" s="632"/>
      <c r="WYH7" s="631"/>
      <c r="WYI7" s="632"/>
      <c r="WYJ7" s="631"/>
      <c r="WYK7" s="632"/>
      <c r="WYL7" s="631"/>
      <c r="WYM7" s="632"/>
      <c r="WYN7" s="631"/>
      <c r="WYO7" s="632"/>
      <c r="WYP7" s="631"/>
      <c r="WYQ7" s="632"/>
      <c r="WYR7" s="631"/>
      <c r="WYS7" s="632"/>
      <c r="WYT7" s="631"/>
      <c r="WYU7" s="632"/>
      <c r="WYV7" s="631"/>
      <c r="WYW7" s="632"/>
      <c r="WYX7" s="631"/>
      <c r="WYY7" s="632"/>
      <c r="WYZ7" s="631"/>
      <c r="WZA7" s="632"/>
      <c r="WZB7" s="631"/>
      <c r="WZC7" s="632"/>
      <c r="WZD7" s="631"/>
      <c r="WZE7" s="632"/>
      <c r="WZF7" s="631"/>
      <c r="WZG7" s="632"/>
      <c r="WZH7" s="631"/>
      <c r="WZI7" s="632"/>
      <c r="WZJ7" s="631"/>
      <c r="WZK7" s="632"/>
      <c r="WZL7" s="631"/>
      <c r="WZM7" s="632"/>
      <c r="WZN7" s="631"/>
      <c r="WZO7" s="632"/>
      <c r="WZP7" s="631"/>
      <c r="WZQ7" s="632"/>
      <c r="WZR7" s="631"/>
      <c r="WZS7" s="632"/>
      <c r="WZT7" s="631"/>
      <c r="WZU7" s="632"/>
      <c r="WZV7" s="631"/>
      <c r="WZW7" s="632"/>
      <c r="WZX7" s="631"/>
      <c r="WZY7" s="632"/>
      <c r="WZZ7" s="631"/>
      <c r="XAA7" s="632"/>
      <c r="XAB7" s="631"/>
      <c r="XAC7" s="632"/>
      <c r="XAD7" s="631"/>
      <c r="XAE7" s="632"/>
      <c r="XAF7" s="631"/>
      <c r="XAG7" s="632"/>
      <c r="XAH7" s="631"/>
      <c r="XAI7" s="632"/>
      <c r="XAJ7" s="631"/>
      <c r="XAK7" s="632"/>
      <c r="XAL7" s="631"/>
      <c r="XAM7" s="632"/>
      <c r="XAN7" s="631"/>
      <c r="XAO7" s="632"/>
      <c r="XAP7" s="631"/>
      <c r="XAQ7" s="632"/>
      <c r="XAR7" s="631"/>
      <c r="XAS7" s="632"/>
      <c r="XAT7" s="631"/>
      <c r="XAU7" s="632"/>
      <c r="XAV7" s="631"/>
      <c r="XAW7" s="632"/>
      <c r="XAX7" s="631"/>
      <c r="XAY7" s="632"/>
      <c r="XAZ7" s="631"/>
      <c r="XBA7" s="632"/>
      <c r="XBB7" s="631"/>
      <c r="XBC7" s="632"/>
      <c r="XBD7" s="631"/>
      <c r="XBE7" s="632"/>
      <c r="XBF7" s="631"/>
      <c r="XBG7" s="632"/>
      <c r="XBH7" s="631"/>
      <c r="XBI7" s="632"/>
      <c r="XBJ7" s="631"/>
      <c r="XBK7" s="632"/>
      <c r="XBL7" s="631"/>
      <c r="XBM7" s="632"/>
      <c r="XBN7" s="631"/>
      <c r="XBO7" s="632"/>
      <c r="XBP7" s="631"/>
      <c r="XBQ7" s="632"/>
      <c r="XBR7" s="631"/>
      <c r="XBS7" s="632"/>
      <c r="XBT7" s="631"/>
      <c r="XBU7" s="632"/>
      <c r="XBV7" s="631"/>
      <c r="XBW7" s="632"/>
      <c r="XBX7" s="631"/>
      <c r="XBY7" s="632"/>
      <c r="XBZ7" s="631"/>
      <c r="XCA7" s="632"/>
      <c r="XCB7" s="631"/>
      <c r="XCC7" s="632"/>
      <c r="XCD7" s="631"/>
      <c r="XCE7" s="632"/>
      <c r="XCF7" s="631"/>
      <c r="XCG7" s="632"/>
      <c r="XCH7" s="631"/>
      <c r="XCI7" s="632"/>
      <c r="XCJ7" s="631"/>
      <c r="XCK7" s="632"/>
      <c r="XCL7" s="631"/>
      <c r="XCM7" s="632"/>
      <c r="XCN7" s="631"/>
      <c r="XCO7" s="632"/>
      <c r="XCP7" s="631"/>
      <c r="XCQ7" s="632"/>
      <c r="XCR7" s="631"/>
      <c r="XCS7" s="632"/>
      <c r="XCT7" s="631"/>
      <c r="XCU7" s="632"/>
      <c r="XCV7" s="631"/>
      <c r="XCW7" s="632"/>
      <c r="XCX7" s="631"/>
      <c r="XCY7" s="632"/>
      <c r="XCZ7" s="631"/>
      <c r="XDA7" s="632"/>
      <c r="XDB7" s="631"/>
      <c r="XDC7" s="632"/>
      <c r="XDD7" s="631"/>
      <c r="XDE7" s="632"/>
      <c r="XDF7" s="631"/>
      <c r="XDG7" s="632"/>
      <c r="XDH7" s="631"/>
      <c r="XDI7" s="632"/>
      <c r="XDJ7" s="631"/>
      <c r="XDK7" s="632"/>
      <c r="XDL7" s="631"/>
      <c r="XDM7" s="632"/>
      <c r="XDN7" s="631"/>
      <c r="XDO7" s="632"/>
      <c r="XDP7" s="631"/>
      <c r="XDQ7" s="632"/>
      <c r="XDR7" s="631"/>
      <c r="XDS7" s="632"/>
      <c r="XDT7" s="631"/>
      <c r="XDU7" s="632"/>
      <c r="XDV7" s="631"/>
      <c r="XDW7" s="632"/>
      <c r="XDX7" s="631"/>
      <c r="XDY7" s="632"/>
      <c r="XDZ7" s="631"/>
      <c r="XEA7" s="632"/>
      <c r="XEB7" s="631"/>
      <c r="XEC7" s="632"/>
      <c r="XED7" s="631"/>
      <c r="XEE7" s="632"/>
      <c r="XEF7" s="631"/>
      <c r="XEG7" s="632"/>
      <c r="XEH7" s="631"/>
      <c r="XEI7" s="632"/>
      <c r="XEJ7" s="631"/>
      <c r="XEK7" s="632"/>
      <c r="XEL7" s="631"/>
      <c r="XEM7" s="632"/>
      <c r="XEN7" s="631"/>
      <c r="XEO7" s="632"/>
      <c r="XEP7" s="631"/>
      <c r="XEQ7" s="632"/>
      <c r="XER7" s="631"/>
      <c r="XES7" s="632"/>
      <c r="XET7" s="631"/>
      <c r="XEU7" s="632"/>
      <c r="XEV7" s="631"/>
      <c r="XEW7" s="632"/>
      <c r="XEX7" s="631"/>
      <c r="XEY7" s="632"/>
      <c r="XEZ7" s="631"/>
      <c r="XFA7" s="632"/>
      <c r="XFB7" s="631"/>
      <c r="XFC7" s="632"/>
    </row>
    <row r="8" spans="1:16383" s="604" customFormat="1" ht="37.5" customHeight="1" x14ac:dyDescent="0.25">
      <c r="A8" s="743" t="s">
        <v>938</v>
      </c>
      <c r="B8" s="745"/>
      <c r="C8" s="740"/>
    </row>
    <row r="9" spans="1:16383" s="604" customFormat="1" ht="37.5" customHeight="1" x14ac:dyDescent="0.25">
      <c r="A9" s="743" t="s">
        <v>939</v>
      </c>
      <c r="B9" s="745"/>
      <c r="C9" s="740"/>
    </row>
    <row r="10" spans="1:16383" s="604" customFormat="1" ht="37.5" customHeight="1" thickBot="1" x14ac:dyDescent="0.3">
      <c r="A10" s="746" t="s">
        <v>940</v>
      </c>
      <c r="B10" s="747"/>
      <c r="C10" s="740"/>
    </row>
    <row r="11" spans="1:16383" s="604" customFormat="1" ht="37.5" customHeight="1" thickTop="1" thickBot="1" x14ac:dyDescent="0.3">
      <c r="A11" s="746" t="s">
        <v>941</v>
      </c>
      <c r="B11" s="747"/>
      <c r="C11" s="740"/>
    </row>
    <row r="12" spans="1:16383" s="604" customFormat="1" ht="37.5" customHeight="1" thickTop="1" thickBot="1" x14ac:dyDescent="0.3">
      <c r="A12" s="746" t="s">
        <v>942</v>
      </c>
      <c r="B12" s="747"/>
      <c r="C12" s="740"/>
    </row>
    <row r="13" spans="1:16383" s="604" customFormat="1" ht="37.5" customHeight="1" thickTop="1" thickBot="1" x14ac:dyDescent="0.3">
      <c r="A13" s="748" t="s">
        <v>921</v>
      </c>
      <c r="B13" s="749"/>
      <c r="C13" s="740"/>
    </row>
    <row r="14" spans="1:16383" s="604" customFormat="1" ht="37.5" customHeight="1" thickTop="1" x14ac:dyDescent="0.25">
      <c r="A14" s="750" t="s">
        <v>943</v>
      </c>
      <c r="B14" s="751"/>
      <c r="C14" s="740"/>
    </row>
    <row r="15" spans="1:16383" s="630" customFormat="1" ht="37.5" customHeight="1" x14ac:dyDescent="0.25">
      <c r="A15" s="752" t="s">
        <v>944</v>
      </c>
      <c r="B15" s="752"/>
      <c r="C15" s="740"/>
    </row>
    <row r="16" spans="1:16383" s="630" customFormat="1" ht="37.5" customHeight="1" x14ac:dyDescent="0.25">
      <c r="A16" s="752" t="s">
        <v>945</v>
      </c>
      <c r="B16" s="752"/>
      <c r="C16" s="740"/>
    </row>
    <row r="17" spans="1:3" s="605" customFormat="1" ht="37.5" customHeight="1" x14ac:dyDescent="0.25">
      <c r="A17" s="752" t="s">
        <v>946</v>
      </c>
      <c r="B17" s="752"/>
      <c r="C17" s="740"/>
    </row>
    <row r="18" spans="1:3" s="604" customFormat="1" ht="37.5" customHeight="1" x14ac:dyDescent="0.25">
      <c r="A18" s="744" t="s">
        <v>922</v>
      </c>
      <c r="B18" s="745"/>
      <c r="C18" s="740"/>
    </row>
    <row r="19" spans="1:3" ht="15" customHeight="1" x14ac:dyDescent="0.25">
      <c r="A19" s="584"/>
      <c r="B19" s="584"/>
      <c r="C19" s="740"/>
    </row>
    <row r="20" spans="1:3" s="606" customFormat="1" ht="23.25" x14ac:dyDescent="0.35">
      <c r="A20" s="753" t="s">
        <v>11</v>
      </c>
      <c r="B20" s="754"/>
      <c r="C20" s="740"/>
    </row>
    <row r="21" spans="1:3" ht="8.25" customHeight="1" thickBot="1" x14ac:dyDescent="0.3">
      <c r="A21" s="584"/>
      <c r="B21" s="584"/>
      <c r="C21" s="740"/>
    </row>
    <row r="22" spans="1:3" s="607" customFormat="1" ht="33.75" customHeight="1" thickTop="1" thickBot="1" x14ac:dyDescent="0.3">
      <c r="A22" s="586" t="s">
        <v>0</v>
      </c>
      <c r="B22" s="755" t="s">
        <v>706</v>
      </c>
      <c r="C22" s="740"/>
    </row>
    <row r="23" spans="1:3" s="607" customFormat="1" ht="33.75" customHeight="1" thickTop="1" thickBot="1" x14ac:dyDescent="0.3">
      <c r="A23" s="586" t="s">
        <v>1</v>
      </c>
      <c r="B23" s="755" t="s">
        <v>707</v>
      </c>
      <c r="C23" s="740"/>
    </row>
    <row r="24" spans="1:3" s="607" customFormat="1" ht="33.75" customHeight="1" thickTop="1" thickBot="1" x14ac:dyDescent="0.3">
      <c r="A24" s="586" t="s">
        <v>686</v>
      </c>
      <c r="B24" s="755" t="s">
        <v>687</v>
      </c>
      <c r="C24" s="740"/>
    </row>
    <row r="25" spans="1:3" s="607" customFormat="1" ht="33.75" customHeight="1" thickTop="1" thickBot="1" x14ac:dyDescent="0.3">
      <c r="A25" s="586" t="s">
        <v>2</v>
      </c>
      <c r="B25" s="755" t="s">
        <v>3</v>
      </c>
      <c r="C25" s="740"/>
    </row>
    <row r="26" spans="1:3" s="607" customFormat="1" ht="33.75" customHeight="1" thickTop="1" thickBot="1" x14ac:dyDescent="0.3">
      <c r="A26" s="586" t="s">
        <v>5</v>
      </c>
      <c r="B26" s="755" t="s">
        <v>4</v>
      </c>
      <c r="C26" s="740"/>
    </row>
    <row r="27" spans="1:3" s="607" customFormat="1" ht="33.75" customHeight="1" thickTop="1" thickBot="1" x14ac:dyDescent="0.3">
      <c r="A27" s="586" t="s">
        <v>9</v>
      </c>
      <c r="B27" s="755" t="s">
        <v>708</v>
      </c>
      <c r="C27" s="740"/>
    </row>
    <row r="28" spans="1:3" s="607" customFormat="1" ht="33.75" customHeight="1" thickTop="1" thickBot="1" x14ac:dyDescent="0.3">
      <c r="A28" s="586" t="s">
        <v>5</v>
      </c>
      <c r="B28" s="755" t="s">
        <v>10</v>
      </c>
      <c r="C28" s="740"/>
    </row>
    <row r="29" spans="1:3" s="607" customFormat="1" ht="33.75" customHeight="1" thickTop="1" thickBot="1" x14ac:dyDescent="0.3">
      <c r="A29" s="586" t="s">
        <v>6</v>
      </c>
      <c r="B29" s="755" t="s">
        <v>709</v>
      </c>
      <c r="C29" s="740"/>
    </row>
    <row r="30" spans="1:3" s="607" customFormat="1" ht="33.75" customHeight="1" thickTop="1" thickBot="1" x14ac:dyDescent="0.3">
      <c r="A30" s="586" t="s">
        <v>7</v>
      </c>
      <c r="B30" s="755" t="s">
        <v>8</v>
      </c>
      <c r="C30" s="740"/>
    </row>
    <row r="31" spans="1:3" ht="19.5" thickTop="1" x14ac:dyDescent="0.25">
      <c r="A31" s="756"/>
      <c r="B31" s="584"/>
      <c r="C31" s="740"/>
    </row>
    <row r="32" spans="1:3" s="606" customFormat="1" ht="23.25" x14ac:dyDescent="0.35">
      <c r="A32" s="753" t="s">
        <v>887</v>
      </c>
      <c r="B32" s="754"/>
      <c r="C32" s="740"/>
    </row>
    <row r="33" spans="1:3" s="603" customFormat="1" ht="37.5" customHeight="1" x14ac:dyDescent="0.25">
      <c r="A33" s="743" t="s">
        <v>947</v>
      </c>
      <c r="B33" s="744"/>
      <c r="C33" s="740"/>
    </row>
    <row r="34" spans="1:3" s="603" customFormat="1" ht="37.5" customHeight="1" x14ac:dyDescent="0.25">
      <c r="A34" s="743" t="s">
        <v>948</v>
      </c>
      <c r="B34" s="744"/>
      <c r="C34" s="740"/>
    </row>
    <row r="35" spans="1:3" s="603" customFormat="1" ht="37.5" customHeight="1" x14ac:dyDescent="0.25">
      <c r="A35" s="743" t="s">
        <v>949</v>
      </c>
      <c r="B35" s="744"/>
      <c r="C35" s="740"/>
    </row>
    <row r="36" spans="1:3" s="603" customFormat="1" ht="37.5" customHeight="1" x14ac:dyDescent="0.25">
      <c r="A36" s="743" t="s">
        <v>950</v>
      </c>
      <c r="B36" s="744"/>
      <c r="C36" s="740"/>
    </row>
    <row r="37" spans="1:3" ht="15.75" x14ac:dyDescent="0.25">
      <c r="A37" s="587"/>
      <c r="C37" s="740"/>
    </row>
    <row r="38" spans="1:3" s="606" customFormat="1" ht="23.25" x14ac:dyDescent="0.35">
      <c r="A38" s="497" t="s">
        <v>925</v>
      </c>
      <c r="B38" s="585"/>
    </row>
    <row r="39" spans="1:3" s="603" customFormat="1" ht="58.5" customHeight="1" x14ac:dyDescent="0.25">
      <c r="A39" s="633" t="s">
        <v>931</v>
      </c>
      <c r="B39" s="634"/>
    </row>
    <row r="40" spans="1:3" ht="15.75" x14ac:dyDescent="0.25">
      <c r="A40" s="588"/>
    </row>
    <row r="41" spans="1:3" ht="15.75" x14ac:dyDescent="0.25">
      <c r="A41" s="589"/>
    </row>
    <row r="42" spans="1:3" ht="15.75" x14ac:dyDescent="0.25">
      <c r="A42" s="590"/>
    </row>
    <row r="43" spans="1:3" ht="15.75" x14ac:dyDescent="0.25">
      <c r="A43" s="591"/>
    </row>
    <row r="44" spans="1:3" ht="15.75" x14ac:dyDescent="0.25">
      <c r="A44" s="592"/>
    </row>
    <row r="45" spans="1:3" ht="15.75" x14ac:dyDescent="0.25">
      <c r="A45" s="589"/>
    </row>
  </sheetData>
  <sheetProtection password="95B2" sheet="1" objects="1" scenarios="1" selectLockedCells="1" selectUnlockedCells="1"/>
  <mergeCells count="16402">
    <mergeCell ref="XEV6:XEW6"/>
    <mergeCell ref="XEX6:XEY6"/>
    <mergeCell ref="XEZ6:XFA6"/>
    <mergeCell ref="XFB6:XFC6"/>
    <mergeCell ref="A8:B8"/>
    <mergeCell ref="A10:B10"/>
    <mergeCell ref="A11:B11"/>
    <mergeCell ref="A15:B15"/>
    <mergeCell ref="A16:B16"/>
    <mergeCell ref="A34:B34"/>
    <mergeCell ref="A33:B33"/>
    <mergeCell ref="A35:B35"/>
    <mergeCell ref="XDN6:XDO6"/>
    <mergeCell ref="XDP6:XDQ6"/>
    <mergeCell ref="XDR6:XDS6"/>
    <mergeCell ref="XDT6:XDU6"/>
    <mergeCell ref="XDV6:XDW6"/>
    <mergeCell ref="XDX6:XDY6"/>
    <mergeCell ref="XDZ6:XEA6"/>
    <mergeCell ref="XEB6:XEC6"/>
    <mergeCell ref="XED6:XEE6"/>
    <mergeCell ref="XEF6:XEG6"/>
    <mergeCell ref="XEH6:XEI6"/>
    <mergeCell ref="XEJ6:XEK6"/>
    <mergeCell ref="XEL6:XEM6"/>
    <mergeCell ref="XEN6:XEO6"/>
    <mergeCell ref="XEP6:XEQ6"/>
    <mergeCell ref="XER6:XES6"/>
    <mergeCell ref="XET6:XEU6"/>
    <mergeCell ref="XCF6:XCG6"/>
    <mergeCell ref="XCH6:XCI6"/>
    <mergeCell ref="XCJ6:XCK6"/>
    <mergeCell ref="XCL6:XCM6"/>
    <mergeCell ref="XCN6:XCO6"/>
    <mergeCell ref="XCP6:XCQ6"/>
    <mergeCell ref="XCR6:XCS6"/>
    <mergeCell ref="XCT6:XCU6"/>
    <mergeCell ref="XCV6:XCW6"/>
    <mergeCell ref="XCX6:XCY6"/>
    <mergeCell ref="XCZ6:XDA6"/>
    <mergeCell ref="XDB6:XDC6"/>
    <mergeCell ref="XDD6:XDE6"/>
    <mergeCell ref="XDF6:XDG6"/>
    <mergeCell ref="XDH6:XDI6"/>
    <mergeCell ref="XDJ6:XDK6"/>
    <mergeCell ref="XDL6:XDM6"/>
    <mergeCell ref="XAX6:XAY6"/>
    <mergeCell ref="XAZ6:XBA6"/>
    <mergeCell ref="XBB6:XBC6"/>
    <mergeCell ref="XBD6:XBE6"/>
    <mergeCell ref="XBF6:XBG6"/>
    <mergeCell ref="XBH6:XBI6"/>
    <mergeCell ref="XBJ6:XBK6"/>
    <mergeCell ref="XBL6:XBM6"/>
    <mergeCell ref="XBN6:XBO6"/>
    <mergeCell ref="XBP6:XBQ6"/>
    <mergeCell ref="XBR6:XBS6"/>
    <mergeCell ref="XBT6:XBU6"/>
    <mergeCell ref="XBV6:XBW6"/>
    <mergeCell ref="XBX6:XBY6"/>
    <mergeCell ref="XBZ6:XCA6"/>
    <mergeCell ref="XCB6:XCC6"/>
    <mergeCell ref="XCD6:XCE6"/>
    <mergeCell ref="WZP6:WZQ6"/>
    <mergeCell ref="WZR6:WZS6"/>
    <mergeCell ref="WZT6:WZU6"/>
    <mergeCell ref="WZV6:WZW6"/>
    <mergeCell ref="WZX6:WZY6"/>
    <mergeCell ref="WZZ6:XAA6"/>
    <mergeCell ref="XAB6:XAC6"/>
    <mergeCell ref="XAD6:XAE6"/>
    <mergeCell ref="XAF6:XAG6"/>
    <mergeCell ref="XAH6:XAI6"/>
    <mergeCell ref="XAJ6:XAK6"/>
    <mergeCell ref="XAL6:XAM6"/>
    <mergeCell ref="XAN6:XAO6"/>
    <mergeCell ref="XAP6:XAQ6"/>
    <mergeCell ref="XAR6:XAS6"/>
    <mergeCell ref="XAT6:XAU6"/>
    <mergeCell ref="XAV6:XAW6"/>
    <mergeCell ref="WYH6:WYI6"/>
    <mergeCell ref="WYJ6:WYK6"/>
    <mergeCell ref="WYL6:WYM6"/>
    <mergeCell ref="WYN6:WYO6"/>
    <mergeCell ref="WYP6:WYQ6"/>
    <mergeCell ref="WYR6:WYS6"/>
    <mergeCell ref="WYT6:WYU6"/>
    <mergeCell ref="WYV6:WYW6"/>
    <mergeCell ref="WYX6:WYY6"/>
    <mergeCell ref="WYZ6:WZA6"/>
    <mergeCell ref="WZB6:WZC6"/>
    <mergeCell ref="WZD6:WZE6"/>
    <mergeCell ref="WZF6:WZG6"/>
    <mergeCell ref="WZH6:WZI6"/>
    <mergeCell ref="WZJ6:WZK6"/>
    <mergeCell ref="WZL6:WZM6"/>
    <mergeCell ref="WZN6:WZO6"/>
    <mergeCell ref="WWZ6:WXA6"/>
    <mergeCell ref="WXB6:WXC6"/>
    <mergeCell ref="WXD6:WXE6"/>
    <mergeCell ref="WXF6:WXG6"/>
    <mergeCell ref="WXH6:WXI6"/>
    <mergeCell ref="WXJ6:WXK6"/>
    <mergeCell ref="WXL6:WXM6"/>
    <mergeCell ref="WXN6:WXO6"/>
    <mergeCell ref="WXP6:WXQ6"/>
    <mergeCell ref="WXR6:WXS6"/>
    <mergeCell ref="WXT6:WXU6"/>
    <mergeCell ref="WXV6:WXW6"/>
    <mergeCell ref="WXX6:WXY6"/>
    <mergeCell ref="WXZ6:WYA6"/>
    <mergeCell ref="WYB6:WYC6"/>
    <mergeCell ref="WYD6:WYE6"/>
    <mergeCell ref="WYF6:WYG6"/>
    <mergeCell ref="WVR6:WVS6"/>
    <mergeCell ref="WVT6:WVU6"/>
    <mergeCell ref="WVV6:WVW6"/>
    <mergeCell ref="WVX6:WVY6"/>
    <mergeCell ref="WVZ6:WWA6"/>
    <mergeCell ref="WWB6:WWC6"/>
    <mergeCell ref="WWD6:WWE6"/>
    <mergeCell ref="WWF6:WWG6"/>
    <mergeCell ref="WWH6:WWI6"/>
    <mergeCell ref="WWJ6:WWK6"/>
    <mergeCell ref="WWL6:WWM6"/>
    <mergeCell ref="WWN6:WWO6"/>
    <mergeCell ref="WWP6:WWQ6"/>
    <mergeCell ref="WWR6:WWS6"/>
    <mergeCell ref="WWT6:WWU6"/>
    <mergeCell ref="WWV6:WWW6"/>
    <mergeCell ref="WWX6:WWY6"/>
    <mergeCell ref="WUJ6:WUK6"/>
    <mergeCell ref="WUL6:WUM6"/>
    <mergeCell ref="WUN6:WUO6"/>
    <mergeCell ref="WUP6:WUQ6"/>
    <mergeCell ref="WUR6:WUS6"/>
    <mergeCell ref="WUT6:WUU6"/>
    <mergeCell ref="WUV6:WUW6"/>
    <mergeCell ref="WUX6:WUY6"/>
    <mergeCell ref="WUZ6:WVA6"/>
    <mergeCell ref="WVB6:WVC6"/>
    <mergeCell ref="WVD6:WVE6"/>
    <mergeCell ref="WVF6:WVG6"/>
    <mergeCell ref="WVH6:WVI6"/>
    <mergeCell ref="WVJ6:WVK6"/>
    <mergeCell ref="WVL6:WVM6"/>
    <mergeCell ref="WVN6:WVO6"/>
    <mergeCell ref="WVP6:WVQ6"/>
    <mergeCell ref="WTB6:WTC6"/>
    <mergeCell ref="WTD6:WTE6"/>
    <mergeCell ref="WTF6:WTG6"/>
    <mergeCell ref="WTH6:WTI6"/>
    <mergeCell ref="WTJ6:WTK6"/>
    <mergeCell ref="WTL6:WTM6"/>
    <mergeCell ref="WTN6:WTO6"/>
    <mergeCell ref="WTP6:WTQ6"/>
    <mergeCell ref="WTR6:WTS6"/>
    <mergeCell ref="WTT6:WTU6"/>
    <mergeCell ref="WTV6:WTW6"/>
    <mergeCell ref="WTX6:WTY6"/>
    <mergeCell ref="WTZ6:WUA6"/>
    <mergeCell ref="WUB6:WUC6"/>
    <mergeCell ref="WUD6:WUE6"/>
    <mergeCell ref="WUF6:WUG6"/>
    <mergeCell ref="WUH6:WUI6"/>
    <mergeCell ref="WRT6:WRU6"/>
    <mergeCell ref="WRV6:WRW6"/>
    <mergeCell ref="WRX6:WRY6"/>
    <mergeCell ref="WRZ6:WSA6"/>
    <mergeCell ref="WSB6:WSC6"/>
    <mergeCell ref="WSD6:WSE6"/>
    <mergeCell ref="WSF6:WSG6"/>
    <mergeCell ref="WSH6:WSI6"/>
    <mergeCell ref="WSJ6:WSK6"/>
    <mergeCell ref="WSL6:WSM6"/>
    <mergeCell ref="WSN6:WSO6"/>
    <mergeCell ref="WSP6:WSQ6"/>
    <mergeCell ref="WSR6:WSS6"/>
    <mergeCell ref="WST6:WSU6"/>
    <mergeCell ref="WSV6:WSW6"/>
    <mergeCell ref="WSX6:WSY6"/>
    <mergeCell ref="WSZ6:WTA6"/>
    <mergeCell ref="WQL6:WQM6"/>
    <mergeCell ref="WQN6:WQO6"/>
    <mergeCell ref="WQP6:WQQ6"/>
    <mergeCell ref="WQR6:WQS6"/>
    <mergeCell ref="WQT6:WQU6"/>
    <mergeCell ref="WQV6:WQW6"/>
    <mergeCell ref="WQX6:WQY6"/>
    <mergeCell ref="WQZ6:WRA6"/>
    <mergeCell ref="WRB6:WRC6"/>
    <mergeCell ref="WRD6:WRE6"/>
    <mergeCell ref="WRF6:WRG6"/>
    <mergeCell ref="WRH6:WRI6"/>
    <mergeCell ref="WRJ6:WRK6"/>
    <mergeCell ref="WRL6:WRM6"/>
    <mergeCell ref="WRN6:WRO6"/>
    <mergeCell ref="WRP6:WRQ6"/>
    <mergeCell ref="WRR6:WRS6"/>
    <mergeCell ref="WPD6:WPE6"/>
    <mergeCell ref="WPF6:WPG6"/>
    <mergeCell ref="WPH6:WPI6"/>
    <mergeCell ref="WPJ6:WPK6"/>
    <mergeCell ref="WPL6:WPM6"/>
    <mergeCell ref="WPN6:WPO6"/>
    <mergeCell ref="WPP6:WPQ6"/>
    <mergeCell ref="WPR6:WPS6"/>
    <mergeCell ref="WPT6:WPU6"/>
    <mergeCell ref="WPV6:WPW6"/>
    <mergeCell ref="WPX6:WPY6"/>
    <mergeCell ref="WPZ6:WQA6"/>
    <mergeCell ref="WQB6:WQC6"/>
    <mergeCell ref="WQD6:WQE6"/>
    <mergeCell ref="WQF6:WQG6"/>
    <mergeCell ref="WQH6:WQI6"/>
    <mergeCell ref="WQJ6:WQK6"/>
    <mergeCell ref="WNV6:WNW6"/>
    <mergeCell ref="WNX6:WNY6"/>
    <mergeCell ref="WNZ6:WOA6"/>
    <mergeCell ref="WOB6:WOC6"/>
    <mergeCell ref="WOD6:WOE6"/>
    <mergeCell ref="WOF6:WOG6"/>
    <mergeCell ref="WOH6:WOI6"/>
    <mergeCell ref="WOJ6:WOK6"/>
    <mergeCell ref="WOL6:WOM6"/>
    <mergeCell ref="WON6:WOO6"/>
    <mergeCell ref="WOP6:WOQ6"/>
    <mergeCell ref="WOR6:WOS6"/>
    <mergeCell ref="WOT6:WOU6"/>
    <mergeCell ref="WOV6:WOW6"/>
    <mergeCell ref="WOX6:WOY6"/>
    <mergeCell ref="WOZ6:WPA6"/>
    <mergeCell ref="WPB6:WPC6"/>
    <mergeCell ref="WMN6:WMO6"/>
    <mergeCell ref="WMP6:WMQ6"/>
    <mergeCell ref="WMR6:WMS6"/>
    <mergeCell ref="WMT6:WMU6"/>
    <mergeCell ref="WMV6:WMW6"/>
    <mergeCell ref="WMX6:WMY6"/>
    <mergeCell ref="WMZ6:WNA6"/>
    <mergeCell ref="WNB6:WNC6"/>
    <mergeCell ref="WND6:WNE6"/>
    <mergeCell ref="WNF6:WNG6"/>
    <mergeCell ref="WNH6:WNI6"/>
    <mergeCell ref="WNJ6:WNK6"/>
    <mergeCell ref="WNL6:WNM6"/>
    <mergeCell ref="WNN6:WNO6"/>
    <mergeCell ref="WNP6:WNQ6"/>
    <mergeCell ref="WNR6:WNS6"/>
    <mergeCell ref="WNT6:WNU6"/>
    <mergeCell ref="WLF6:WLG6"/>
    <mergeCell ref="WLH6:WLI6"/>
    <mergeCell ref="WLJ6:WLK6"/>
    <mergeCell ref="WLL6:WLM6"/>
    <mergeCell ref="WLN6:WLO6"/>
    <mergeCell ref="WLP6:WLQ6"/>
    <mergeCell ref="WLR6:WLS6"/>
    <mergeCell ref="WLT6:WLU6"/>
    <mergeCell ref="WLV6:WLW6"/>
    <mergeCell ref="WLX6:WLY6"/>
    <mergeCell ref="WLZ6:WMA6"/>
    <mergeCell ref="WMB6:WMC6"/>
    <mergeCell ref="WMD6:WME6"/>
    <mergeCell ref="WMF6:WMG6"/>
    <mergeCell ref="WMH6:WMI6"/>
    <mergeCell ref="WMJ6:WMK6"/>
    <mergeCell ref="WML6:WMM6"/>
    <mergeCell ref="WJX6:WJY6"/>
    <mergeCell ref="WJZ6:WKA6"/>
    <mergeCell ref="WKB6:WKC6"/>
    <mergeCell ref="WKD6:WKE6"/>
    <mergeCell ref="WKF6:WKG6"/>
    <mergeCell ref="WKH6:WKI6"/>
    <mergeCell ref="WKJ6:WKK6"/>
    <mergeCell ref="WKL6:WKM6"/>
    <mergeCell ref="WKN6:WKO6"/>
    <mergeCell ref="WKP6:WKQ6"/>
    <mergeCell ref="WKR6:WKS6"/>
    <mergeCell ref="WKT6:WKU6"/>
    <mergeCell ref="WKV6:WKW6"/>
    <mergeCell ref="WKX6:WKY6"/>
    <mergeCell ref="WKZ6:WLA6"/>
    <mergeCell ref="WLB6:WLC6"/>
    <mergeCell ref="WLD6:WLE6"/>
    <mergeCell ref="WIP6:WIQ6"/>
    <mergeCell ref="WIR6:WIS6"/>
    <mergeCell ref="WIT6:WIU6"/>
    <mergeCell ref="WIV6:WIW6"/>
    <mergeCell ref="WIX6:WIY6"/>
    <mergeCell ref="WIZ6:WJA6"/>
    <mergeCell ref="WJB6:WJC6"/>
    <mergeCell ref="WJD6:WJE6"/>
    <mergeCell ref="WJF6:WJG6"/>
    <mergeCell ref="WJH6:WJI6"/>
    <mergeCell ref="WJJ6:WJK6"/>
    <mergeCell ref="WJL6:WJM6"/>
    <mergeCell ref="WJN6:WJO6"/>
    <mergeCell ref="WJP6:WJQ6"/>
    <mergeCell ref="WJR6:WJS6"/>
    <mergeCell ref="WJT6:WJU6"/>
    <mergeCell ref="WJV6:WJW6"/>
    <mergeCell ref="WHH6:WHI6"/>
    <mergeCell ref="WHJ6:WHK6"/>
    <mergeCell ref="WHL6:WHM6"/>
    <mergeCell ref="WHN6:WHO6"/>
    <mergeCell ref="WHP6:WHQ6"/>
    <mergeCell ref="WHR6:WHS6"/>
    <mergeCell ref="WHT6:WHU6"/>
    <mergeCell ref="WHV6:WHW6"/>
    <mergeCell ref="WHX6:WHY6"/>
    <mergeCell ref="WHZ6:WIA6"/>
    <mergeCell ref="WIB6:WIC6"/>
    <mergeCell ref="WID6:WIE6"/>
    <mergeCell ref="WIF6:WIG6"/>
    <mergeCell ref="WIH6:WII6"/>
    <mergeCell ref="WIJ6:WIK6"/>
    <mergeCell ref="WIL6:WIM6"/>
    <mergeCell ref="WIN6:WIO6"/>
    <mergeCell ref="WFZ6:WGA6"/>
    <mergeCell ref="WGB6:WGC6"/>
    <mergeCell ref="WGD6:WGE6"/>
    <mergeCell ref="WGF6:WGG6"/>
    <mergeCell ref="WGH6:WGI6"/>
    <mergeCell ref="WGJ6:WGK6"/>
    <mergeCell ref="WGL6:WGM6"/>
    <mergeCell ref="WGN6:WGO6"/>
    <mergeCell ref="WGP6:WGQ6"/>
    <mergeCell ref="WGR6:WGS6"/>
    <mergeCell ref="WGT6:WGU6"/>
    <mergeCell ref="WGV6:WGW6"/>
    <mergeCell ref="WGX6:WGY6"/>
    <mergeCell ref="WGZ6:WHA6"/>
    <mergeCell ref="WHB6:WHC6"/>
    <mergeCell ref="WHD6:WHE6"/>
    <mergeCell ref="WHF6:WHG6"/>
    <mergeCell ref="WER6:WES6"/>
    <mergeCell ref="WET6:WEU6"/>
    <mergeCell ref="WEV6:WEW6"/>
    <mergeCell ref="WEX6:WEY6"/>
    <mergeCell ref="WEZ6:WFA6"/>
    <mergeCell ref="WFB6:WFC6"/>
    <mergeCell ref="WFD6:WFE6"/>
    <mergeCell ref="WFF6:WFG6"/>
    <mergeCell ref="WFH6:WFI6"/>
    <mergeCell ref="WFJ6:WFK6"/>
    <mergeCell ref="WFL6:WFM6"/>
    <mergeCell ref="WFN6:WFO6"/>
    <mergeCell ref="WFP6:WFQ6"/>
    <mergeCell ref="WFR6:WFS6"/>
    <mergeCell ref="WFT6:WFU6"/>
    <mergeCell ref="WFV6:WFW6"/>
    <mergeCell ref="WFX6:WFY6"/>
    <mergeCell ref="WDJ6:WDK6"/>
    <mergeCell ref="WDL6:WDM6"/>
    <mergeCell ref="WDN6:WDO6"/>
    <mergeCell ref="WDP6:WDQ6"/>
    <mergeCell ref="WDR6:WDS6"/>
    <mergeCell ref="WDT6:WDU6"/>
    <mergeCell ref="WDV6:WDW6"/>
    <mergeCell ref="WDX6:WDY6"/>
    <mergeCell ref="WDZ6:WEA6"/>
    <mergeCell ref="WEB6:WEC6"/>
    <mergeCell ref="WED6:WEE6"/>
    <mergeCell ref="WEF6:WEG6"/>
    <mergeCell ref="WEH6:WEI6"/>
    <mergeCell ref="WEJ6:WEK6"/>
    <mergeCell ref="WEL6:WEM6"/>
    <mergeCell ref="WEN6:WEO6"/>
    <mergeCell ref="WEP6:WEQ6"/>
    <mergeCell ref="WCB6:WCC6"/>
    <mergeCell ref="WCD6:WCE6"/>
    <mergeCell ref="WCF6:WCG6"/>
    <mergeCell ref="WCH6:WCI6"/>
    <mergeCell ref="WCJ6:WCK6"/>
    <mergeCell ref="WCL6:WCM6"/>
    <mergeCell ref="WCN6:WCO6"/>
    <mergeCell ref="WCP6:WCQ6"/>
    <mergeCell ref="WCR6:WCS6"/>
    <mergeCell ref="WCT6:WCU6"/>
    <mergeCell ref="WCV6:WCW6"/>
    <mergeCell ref="WCX6:WCY6"/>
    <mergeCell ref="WCZ6:WDA6"/>
    <mergeCell ref="WDB6:WDC6"/>
    <mergeCell ref="WDD6:WDE6"/>
    <mergeCell ref="WDF6:WDG6"/>
    <mergeCell ref="WDH6:WDI6"/>
    <mergeCell ref="WAT6:WAU6"/>
    <mergeCell ref="WAV6:WAW6"/>
    <mergeCell ref="WAX6:WAY6"/>
    <mergeCell ref="WAZ6:WBA6"/>
    <mergeCell ref="WBB6:WBC6"/>
    <mergeCell ref="WBD6:WBE6"/>
    <mergeCell ref="WBF6:WBG6"/>
    <mergeCell ref="WBH6:WBI6"/>
    <mergeCell ref="WBJ6:WBK6"/>
    <mergeCell ref="WBL6:WBM6"/>
    <mergeCell ref="WBN6:WBO6"/>
    <mergeCell ref="WBP6:WBQ6"/>
    <mergeCell ref="WBR6:WBS6"/>
    <mergeCell ref="WBT6:WBU6"/>
    <mergeCell ref="WBV6:WBW6"/>
    <mergeCell ref="WBX6:WBY6"/>
    <mergeCell ref="WBZ6:WCA6"/>
    <mergeCell ref="VZL6:VZM6"/>
    <mergeCell ref="VZN6:VZO6"/>
    <mergeCell ref="VZP6:VZQ6"/>
    <mergeCell ref="VZR6:VZS6"/>
    <mergeCell ref="VZT6:VZU6"/>
    <mergeCell ref="VZV6:VZW6"/>
    <mergeCell ref="VZX6:VZY6"/>
    <mergeCell ref="VZZ6:WAA6"/>
    <mergeCell ref="WAB6:WAC6"/>
    <mergeCell ref="WAD6:WAE6"/>
    <mergeCell ref="WAF6:WAG6"/>
    <mergeCell ref="WAH6:WAI6"/>
    <mergeCell ref="WAJ6:WAK6"/>
    <mergeCell ref="WAL6:WAM6"/>
    <mergeCell ref="WAN6:WAO6"/>
    <mergeCell ref="WAP6:WAQ6"/>
    <mergeCell ref="WAR6:WAS6"/>
    <mergeCell ref="VYD6:VYE6"/>
    <mergeCell ref="VYF6:VYG6"/>
    <mergeCell ref="VYH6:VYI6"/>
    <mergeCell ref="VYJ6:VYK6"/>
    <mergeCell ref="VYL6:VYM6"/>
    <mergeCell ref="VYN6:VYO6"/>
    <mergeCell ref="VYP6:VYQ6"/>
    <mergeCell ref="VYR6:VYS6"/>
    <mergeCell ref="VYT6:VYU6"/>
    <mergeCell ref="VYV6:VYW6"/>
    <mergeCell ref="VYX6:VYY6"/>
    <mergeCell ref="VYZ6:VZA6"/>
    <mergeCell ref="VZB6:VZC6"/>
    <mergeCell ref="VZD6:VZE6"/>
    <mergeCell ref="VZF6:VZG6"/>
    <mergeCell ref="VZH6:VZI6"/>
    <mergeCell ref="VZJ6:VZK6"/>
    <mergeCell ref="VWV6:VWW6"/>
    <mergeCell ref="VWX6:VWY6"/>
    <mergeCell ref="VWZ6:VXA6"/>
    <mergeCell ref="VXB6:VXC6"/>
    <mergeCell ref="VXD6:VXE6"/>
    <mergeCell ref="VXF6:VXG6"/>
    <mergeCell ref="VXH6:VXI6"/>
    <mergeCell ref="VXJ6:VXK6"/>
    <mergeCell ref="VXL6:VXM6"/>
    <mergeCell ref="VXN6:VXO6"/>
    <mergeCell ref="VXP6:VXQ6"/>
    <mergeCell ref="VXR6:VXS6"/>
    <mergeCell ref="VXT6:VXU6"/>
    <mergeCell ref="VXV6:VXW6"/>
    <mergeCell ref="VXX6:VXY6"/>
    <mergeCell ref="VXZ6:VYA6"/>
    <mergeCell ref="VYB6:VYC6"/>
    <mergeCell ref="VVN6:VVO6"/>
    <mergeCell ref="VVP6:VVQ6"/>
    <mergeCell ref="VVR6:VVS6"/>
    <mergeCell ref="VVT6:VVU6"/>
    <mergeCell ref="VVV6:VVW6"/>
    <mergeCell ref="VVX6:VVY6"/>
    <mergeCell ref="VVZ6:VWA6"/>
    <mergeCell ref="VWB6:VWC6"/>
    <mergeCell ref="VWD6:VWE6"/>
    <mergeCell ref="VWF6:VWG6"/>
    <mergeCell ref="VWH6:VWI6"/>
    <mergeCell ref="VWJ6:VWK6"/>
    <mergeCell ref="VWL6:VWM6"/>
    <mergeCell ref="VWN6:VWO6"/>
    <mergeCell ref="VWP6:VWQ6"/>
    <mergeCell ref="VWR6:VWS6"/>
    <mergeCell ref="VWT6:VWU6"/>
    <mergeCell ref="VUF6:VUG6"/>
    <mergeCell ref="VUH6:VUI6"/>
    <mergeCell ref="VUJ6:VUK6"/>
    <mergeCell ref="VUL6:VUM6"/>
    <mergeCell ref="VUN6:VUO6"/>
    <mergeCell ref="VUP6:VUQ6"/>
    <mergeCell ref="VUR6:VUS6"/>
    <mergeCell ref="VUT6:VUU6"/>
    <mergeCell ref="VUV6:VUW6"/>
    <mergeCell ref="VUX6:VUY6"/>
    <mergeCell ref="VUZ6:VVA6"/>
    <mergeCell ref="VVB6:VVC6"/>
    <mergeCell ref="VVD6:VVE6"/>
    <mergeCell ref="VVF6:VVG6"/>
    <mergeCell ref="VVH6:VVI6"/>
    <mergeCell ref="VVJ6:VVK6"/>
    <mergeCell ref="VVL6:VVM6"/>
    <mergeCell ref="VSX6:VSY6"/>
    <mergeCell ref="VSZ6:VTA6"/>
    <mergeCell ref="VTB6:VTC6"/>
    <mergeCell ref="VTD6:VTE6"/>
    <mergeCell ref="VTF6:VTG6"/>
    <mergeCell ref="VTH6:VTI6"/>
    <mergeCell ref="VTJ6:VTK6"/>
    <mergeCell ref="VTL6:VTM6"/>
    <mergeCell ref="VTN6:VTO6"/>
    <mergeCell ref="VTP6:VTQ6"/>
    <mergeCell ref="VTR6:VTS6"/>
    <mergeCell ref="VTT6:VTU6"/>
    <mergeCell ref="VTV6:VTW6"/>
    <mergeCell ref="VTX6:VTY6"/>
    <mergeCell ref="VTZ6:VUA6"/>
    <mergeCell ref="VUB6:VUC6"/>
    <mergeCell ref="VUD6:VUE6"/>
    <mergeCell ref="VRP6:VRQ6"/>
    <mergeCell ref="VRR6:VRS6"/>
    <mergeCell ref="VRT6:VRU6"/>
    <mergeCell ref="VRV6:VRW6"/>
    <mergeCell ref="VRX6:VRY6"/>
    <mergeCell ref="VRZ6:VSA6"/>
    <mergeCell ref="VSB6:VSC6"/>
    <mergeCell ref="VSD6:VSE6"/>
    <mergeCell ref="VSF6:VSG6"/>
    <mergeCell ref="VSH6:VSI6"/>
    <mergeCell ref="VSJ6:VSK6"/>
    <mergeCell ref="VSL6:VSM6"/>
    <mergeCell ref="VSN6:VSO6"/>
    <mergeCell ref="VSP6:VSQ6"/>
    <mergeCell ref="VSR6:VSS6"/>
    <mergeCell ref="VST6:VSU6"/>
    <mergeCell ref="VSV6:VSW6"/>
    <mergeCell ref="VQH6:VQI6"/>
    <mergeCell ref="VQJ6:VQK6"/>
    <mergeCell ref="VQL6:VQM6"/>
    <mergeCell ref="VQN6:VQO6"/>
    <mergeCell ref="VQP6:VQQ6"/>
    <mergeCell ref="VQR6:VQS6"/>
    <mergeCell ref="VQT6:VQU6"/>
    <mergeCell ref="VQV6:VQW6"/>
    <mergeCell ref="VQX6:VQY6"/>
    <mergeCell ref="VQZ6:VRA6"/>
    <mergeCell ref="VRB6:VRC6"/>
    <mergeCell ref="VRD6:VRE6"/>
    <mergeCell ref="VRF6:VRG6"/>
    <mergeCell ref="VRH6:VRI6"/>
    <mergeCell ref="VRJ6:VRK6"/>
    <mergeCell ref="VRL6:VRM6"/>
    <mergeCell ref="VRN6:VRO6"/>
    <mergeCell ref="VOZ6:VPA6"/>
    <mergeCell ref="VPB6:VPC6"/>
    <mergeCell ref="VPD6:VPE6"/>
    <mergeCell ref="VPF6:VPG6"/>
    <mergeCell ref="VPH6:VPI6"/>
    <mergeCell ref="VPJ6:VPK6"/>
    <mergeCell ref="VPL6:VPM6"/>
    <mergeCell ref="VPN6:VPO6"/>
    <mergeCell ref="VPP6:VPQ6"/>
    <mergeCell ref="VPR6:VPS6"/>
    <mergeCell ref="VPT6:VPU6"/>
    <mergeCell ref="VPV6:VPW6"/>
    <mergeCell ref="VPX6:VPY6"/>
    <mergeCell ref="VPZ6:VQA6"/>
    <mergeCell ref="VQB6:VQC6"/>
    <mergeCell ref="VQD6:VQE6"/>
    <mergeCell ref="VQF6:VQG6"/>
    <mergeCell ref="VNR6:VNS6"/>
    <mergeCell ref="VNT6:VNU6"/>
    <mergeCell ref="VNV6:VNW6"/>
    <mergeCell ref="VNX6:VNY6"/>
    <mergeCell ref="VNZ6:VOA6"/>
    <mergeCell ref="VOB6:VOC6"/>
    <mergeCell ref="VOD6:VOE6"/>
    <mergeCell ref="VOF6:VOG6"/>
    <mergeCell ref="VOH6:VOI6"/>
    <mergeCell ref="VOJ6:VOK6"/>
    <mergeCell ref="VOL6:VOM6"/>
    <mergeCell ref="VON6:VOO6"/>
    <mergeCell ref="VOP6:VOQ6"/>
    <mergeCell ref="VOR6:VOS6"/>
    <mergeCell ref="VOT6:VOU6"/>
    <mergeCell ref="VOV6:VOW6"/>
    <mergeCell ref="VOX6:VOY6"/>
    <mergeCell ref="VMJ6:VMK6"/>
    <mergeCell ref="VML6:VMM6"/>
    <mergeCell ref="VMN6:VMO6"/>
    <mergeCell ref="VMP6:VMQ6"/>
    <mergeCell ref="VMR6:VMS6"/>
    <mergeCell ref="VMT6:VMU6"/>
    <mergeCell ref="VMV6:VMW6"/>
    <mergeCell ref="VMX6:VMY6"/>
    <mergeCell ref="VMZ6:VNA6"/>
    <mergeCell ref="VNB6:VNC6"/>
    <mergeCell ref="VND6:VNE6"/>
    <mergeCell ref="VNF6:VNG6"/>
    <mergeCell ref="VNH6:VNI6"/>
    <mergeCell ref="VNJ6:VNK6"/>
    <mergeCell ref="VNL6:VNM6"/>
    <mergeCell ref="VNN6:VNO6"/>
    <mergeCell ref="VNP6:VNQ6"/>
    <mergeCell ref="VLB6:VLC6"/>
    <mergeCell ref="VLD6:VLE6"/>
    <mergeCell ref="VLF6:VLG6"/>
    <mergeCell ref="VLH6:VLI6"/>
    <mergeCell ref="VLJ6:VLK6"/>
    <mergeCell ref="VLL6:VLM6"/>
    <mergeCell ref="VLN6:VLO6"/>
    <mergeCell ref="VLP6:VLQ6"/>
    <mergeCell ref="VLR6:VLS6"/>
    <mergeCell ref="VLT6:VLU6"/>
    <mergeCell ref="VLV6:VLW6"/>
    <mergeCell ref="VLX6:VLY6"/>
    <mergeCell ref="VLZ6:VMA6"/>
    <mergeCell ref="VMB6:VMC6"/>
    <mergeCell ref="VMD6:VME6"/>
    <mergeCell ref="VMF6:VMG6"/>
    <mergeCell ref="VMH6:VMI6"/>
    <mergeCell ref="VJT6:VJU6"/>
    <mergeCell ref="VJV6:VJW6"/>
    <mergeCell ref="VJX6:VJY6"/>
    <mergeCell ref="VJZ6:VKA6"/>
    <mergeCell ref="VKB6:VKC6"/>
    <mergeCell ref="VKD6:VKE6"/>
    <mergeCell ref="VKF6:VKG6"/>
    <mergeCell ref="VKH6:VKI6"/>
    <mergeCell ref="VKJ6:VKK6"/>
    <mergeCell ref="VKL6:VKM6"/>
    <mergeCell ref="VKN6:VKO6"/>
    <mergeCell ref="VKP6:VKQ6"/>
    <mergeCell ref="VKR6:VKS6"/>
    <mergeCell ref="VKT6:VKU6"/>
    <mergeCell ref="VKV6:VKW6"/>
    <mergeCell ref="VKX6:VKY6"/>
    <mergeCell ref="VKZ6:VLA6"/>
    <mergeCell ref="VIL6:VIM6"/>
    <mergeCell ref="VIN6:VIO6"/>
    <mergeCell ref="VIP6:VIQ6"/>
    <mergeCell ref="VIR6:VIS6"/>
    <mergeCell ref="VIT6:VIU6"/>
    <mergeCell ref="VIV6:VIW6"/>
    <mergeCell ref="VIX6:VIY6"/>
    <mergeCell ref="VIZ6:VJA6"/>
    <mergeCell ref="VJB6:VJC6"/>
    <mergeCell ref="VJD6:VJE6"/>
    <mergeCell ref="VJF6:VJG6"/>
    <mergeCell ref="VJH6:VJI6"/>
    <mergeCell ref="VJJ6:VJK6"/>
    <mergeCell ref="VJL6:VJM6"/>
    <mergeCell ref="VJN6:VJO6"/>
    <mergeCell ref="VJP6:VJQ6"/>
    <mergeCell ref="VJR6:VJS6"/>
    <mergeCell ref="VHD6:VHE6"/>
    <mergeCell ref="VHF6:VHG6"/>
    <mergeCell ref="VHH6:VHI6"/>
    <mergeCell ref="VHJ6:VHK6"/>
    <mergeCell ref="VHL6:VHM6"/>
    <mergeCell ref="VHN6:VHO6"/>
    <mergeCell ref="VHP6:VHQ6"/>
    <mergeCell ref="VHR6:VHS6"/>
    <mergeCell ref="VHT6:VHU6"/>
    <mergeCell ref="VHV6:VHW6"/>
    <mergeCell ref="VHX6:VHY6"/>
    <mergeCell ref="VHZ6:VIA6"/>
    <mergeCell ref="VIB6:VIC6"/>
    <mergeCell ref="VID6:VIE6"/>
    <mergeCell ref="VIF6:VIG6"/>
    <mergeCell ref="VIH6:VII6"/>
    <mergeCell ref="VIJ6:VIK6"/>
    <mergeCell ref="VFV6:VFW6"/>
    <mergeCell ref="VFX6:VFY6"/>
    <mergeCell ref="VFZ6:VGA6"/>
    <mergeCell ref="VGB6:VGC6"/>
    <mergeCell ref="VGD6:VGE6"/>
    <mergeCell ref="VGF6:VGG6"/>
    <mergeCell ref="VGH6:VGI6"/>
    <mergeCell ref="VGJ6:VGK6"/>
    <mergeCell ref="VGL6:VGM6"/>
    <mergeCell ref="VGN6:VGO6"/>
    <mergeCell ref="VGP6:VGQ6"/>
    <mergeCell ref="VGR6:VGS6"/>
    <mergeCell ref="VGT6:VGU6"/>
    <mergeCell ref="VGV6:VGW6"/>
    <mergeCell ref="VGX6:VGY6"/>
    <mergeCell ref="VGZ6:VHA6"/>
    <mergeCell ref="VHB6:VHC6"/>
    <mergeCell ref="VEN6:VEO6"/>
    <mergeCell ref="VEP6:VEQ6"/>
    <mergeCell ref="VER6:VES6"/>
    <mergeCell ref="VET6:VEU6"/>
    <mergeCell ref="VEV6:VEW6"/>
    <mergeCell ref="VEX6:VEY6"/>
    <mergeCell ref="VEZ6:VFA6"/>
    <mergeCell ref="VFB6:VFC6"/>
    <mergeCell ref="VFD6:VFE6"/>
    <mergeCell ref="VFF6:VFG6"/>
    <mergeCell ref="VFH6:VFI6"/>
    <mergeCell ref="VFJ6:VFK6"/>
    <mergeCell ref="VFL6:VFM6"/>
    <mergeCell ref="VFN6:VFO6"/>
    <mergeCell ref="VFP6:VFQ6"/>
    <mergeCell ref="VFR6:VFS6"/>
    <mergeCell ref="VFT6:VFU6"/>
    <mergeCell ref="VDF6:VDG6"/>
    <mergeCell ref="VDH6:VDI6"/>
    <mergeCell ref="VDJ6:VDK6"/>
    <mergeCell ref="VDL6:VDM6"/>
    <mergeCell ref="VDN6:VDO6"/>
    <mergeCell ref="VDP6:VDQ6"/>
    <mergeCell ref="VDR6:VDS6"/>
    <mergeCell ref="VDT6:VDU6"/>
    <mergeCell ref="VDV6:VDW6"/>
    <mergeCell ref="VDX6:VDY6"/>
    <mergeCell ref="VDZ6:VEA6"/>
    <mergeCell ref="VEB6:VEC6"/>
    <mergeCell ref="VED6:VEE6"/>
    <mergeCell ref="VEF6:VEG6"/>
    <mergeCell ref="VEH6:VEI6"/>
    <mergeCell ref="VEJ6:VEK6"/>
    <mergeCell ref="VEL6:VEM6"/>
    <mergeCell ref="VBX6:VBY6"/>
    <mergeCell ref="VBZ6:VCA6"/>
    <mergeCell ref="VCB6:VCC6"/>
    <mergeCell ref="VCD6:VCE6"/>
    <mergeCell ref="VCF6:VCG6"/>
    <mergeCell ref="VCH6:VCI6"/>
    <mergeCell ref="VCJ6:VCK6"/>
    <mergeCell ref="VCL6:VCM6"/>
    <mergeCell ref="VCN6:VCO6"/>
    <mergeCell ref="VCP6:VCQ6"/>
    <mergeCell ref="VCR6:VCS6"/>
    <mergeCell ref="VCT6:VCU6"/>
    <mergeCell ref="VCV6:VCW6"/>
    <mergeCell ref="VCX6:VCY6"/>
    <mergeCell ref="VCZ6:VDA6"/>
    <mergeCell ref="VDB6:VDC6"/>
    <mergeCell ref="VDD6:VDE6"/>
    <mergeCell ref="VAP6:VAQ6"/>
    <mergeCell ref="VAR6:VAS6"/>
    <mergeCell ref="VAT6:VAU6"/>
    <mergeCell ref="VAV6:VAW6"/>
    <mergeCell ref="VAX6:VAY6"/>
    <mergeCell ref="VAZ6:VBA6"/>
    <mergeCell ref="VBB6:VBC6"/>
    <mergeCell ref="VBD6:VBE6"/>
    <mergeCell ref="VBF6:VBG6"/>
    <mergeCell ref="VBH6:VBI6"/>
    <mergeCell ref="VBJ6:VBK6"/>
    <mergeCell ref="VBL6:VBM6"/>
    <mergeCell ref="VBN6:VBO6"/>
    <mergeCell ref="VBP6:VBQ6"/>
    <mergeCell ref="VBR6:VBS6"/>
    <mergeCell ref="VBT6:VBU6"/>
    <mergeCell ref="VBV6:VBW6"/>
    <mergeCell ref="UZH6:UZI6"/>
    <mergeCell ref="UZJ6:UZK6"/>
    <mergeCell ref="UZL6:UZM6"/>
    <mergeCell ref="UZN6:UZO6"/>
    <mergeCell ref="UZP6:UZQ6"/>
    <mergeCell ref="UZR6:UZS6"/>
    <mergeCell ref="UZT6:UZU6"/>
    <mergeCell ref="UZV6:UZW6"/>
    <mergeCell ref="UZX6:UZY6"/>
    <mergeCell ref="UZZ6:VAA6"/>
    <mergeCell ref="VAB6:VAC6"/>
    <mergeCell ref="VAD6:VAE6"/>
    <mergeCell ref="VAF6:VAG6"/>
    <mergeCell ref="VAH6:VAI6"/>
    <mergeCell ref="VAJ6:VAK6"/>
    <mergeCell ref="VAL6:VAM6"/>
    <mergeCell ref="VAN6:VAO6"/>
    <mergeCell ref="UXZ6:UYA6"/>
    <mergeCell ref="UYB6:UYC6"/>
    <mergeCell ref="UYD6:UYE6"/>
    <mergeCell ref="UYF6:UYG6"/>
    <mergeCell ref="UYH6:UYI6"/>
    <mergeCell ref="UYJ6:UYK6"/>
    <mergeCell ref="UYL6:UYM6"/>
    <mergeCell ref="UYN6:UYO6"/>
    <mergeCell ref="UYP6:UYQ6"/>
    <mergeCell ref="UYR6:UYS6"/>
    <mergeCell ref="UYT6:UYU6"/>
    <mergeCell ref="UYV6:UYW6"/>
    <mergeCell ref="UYX6:UYY6"/>
    <mergeCell ref="UYZ6:UZA6"/>
    <mergeCell ref="UZB6:UZC6"/>
    <mergeCell ref="UZD6:UZE6"/>
    <mergeCell ref="UZF6:UZG6"/>
    <mergeCell ref="UWR6:UWS6"/>
    <mergeCell ref="UWT6:UWU6"/>
    <mergeCell ref="UWV6:UWW6"/>
    <mergeCell ref="UWX6:UWY6"/>
    <mergeCell ref="UWZ6:UXA6"/>
    <mergeCell ref="UXB6:UXC6"/>
    <mergeCell ref="UXD6:UXE6"/>
    <mergeCell ref="UXF6:UXG6"/>
    <mergeCell ref="UXH6:UXI6"/>
    <mergeCell ref="UXJ6:UXK6"/>
    <mergeCell ref="UXL6:UXM6"/>
    <mergeCell ref="UXN6:UXO6"/>
    <mergeCell ref="UXP6:UXQ6"/>
    <mergeCell ref="UXR6:UXS6"/>
    <mergeCell ref="UXT6:UXU6"/>
    <mergeCell ref="UXV6:UXW6"/>
    <mergeCell ref="UXX6:UXY6"/>
    <mergeCell ref="UVJ6:UVK6"/>
    <mergeCell ref="UVL6:UVM6"/>
    <mergeCell ref="UVN6:UVO6"/>
    <mergeCell ref="UVP6:UVQ6"/>
    <mergeCell ref="UVR6:UVS6"/>
    <mergeCell ref="UVT6:UVU6"/>
    <mergeCell ref="UVV6:UVW6"/>
    <mergeCell ref="UVX6:UVY6"/>
    <mergeCell ref="UVZ6:UWA6"/>
    <mergeCell ref="UWB6:UWC6"/>
    <mergeCell ref="UWD6:UWE6"/>
    <mergeCell ref="UWF6:UWG6"/>
    <mergeCell ref="UWH6:UWI6"/>
    <mergeCell ref="UWJ6:UWK6"/>
    <mergeCell ref="UWL6:UWM6"/>
    <mergeCell ref="UWN6:UWO6"/>
    <mergeCell ref="UWP6:UWQ6"/>
    <mergeCell ref="UUB6:UUC6"/>
    <mergeCell ref="UUD6:UUE6"/>
    <mergeCell ref="UUF6:UUG6"/>
    <mergeCell ref="UUH6:UUI6"/>
    <mergeCell ref="UUJ6:UUK6"/>
    <mergeCell ref="UUL6:UUM6"/>
    <mergeCell ref="UUN6:UUO6"/>
    <mergeCell ref="UUP6:UUQ6"/>
    <mergeCell ref="UUR6:UUS6"/>
    <mergeCell ref="UUT6:UUU6"/>
    <mergeCell ref="UUV6:UUW6"/>
    <mergeCell ref="UUX6:UUY6"/>
    <mergeCell ref="UUZ6:UVA6"/>
    <mergeCell ref="UVB6:UVC6"/>
    <mergeCell ref="UVD6:UVE6"/>
    <mergeCell ref="UVF6:UVG6"/>
    <mergeCell ref="UVH6:UVI6"/>
    <mergeCell ref="UST6:USU6"/>
    <mergeCell ref="USV6:USW6"/>
    <mergeCell ref="USX6:USY6"/>
    <mergeCell ref="USZ6:UTA6"/>
    <mergeCell ref="UTB6:UTC6"/>
    <mergeCell ref="UTD6:UTE6"/>
    <mergeCell ref="UTF6:UTG6"/>
    <mergeCell ref="UTH6:UTI6"/>
    <mergeCell ref="UTJ6:UTK6"/>
    <mergeCell ref="UTL6:UTM6"/>
    <mergeCell ref="UTN6:UTO6"/>
    <mergeCell ref="UTP6:UTQ6"/>
    <mergeCell ref="UTR6:UTS6"/>
    <mergeCell ref="UTT6:UTU6"/>
    <mergeCell ref="UTV6:UTW6"/>
    <mergeCell ref="UTX6:UTY6"/>
    <mergeCell ref="UTZ6:UUA6"/>
    <mergeCell ref="URL6:URM6"/>
    <mergeCell ref="URN6:URO6"/>
    <mergeCell ref="URP6:URQ6"/>
    <mergeCell ref="URR6:URS6"/>
    <mergeCell ref="URT6:URU6"/>
    <mergeCell ref="URV6:URW6"/>
    <mergeCell ref="URX6:URY6"/>
    <mergeCell ref="URZ6:USA6"/>
    <mergeCell ref="USB6:USC6"/>
    <mergeCell ref="USD6:USE6"/>
    <mergeCell ref="USF6:USG6"/>
    <mergeCell ref="USH6:USI6"/>
    <mergeCell ref="USJ6:USK6"/>
    <mergeCell ref="USL6:USM6"/>
    <mergeCell ref="USN6:USO6"/>
    <mergeCell ref="USP6:USQ6"/>
    <mergeCell ref="USR6:USS6"/>
    <mergeCell ref="UQD6:UQE6"/>
    <mergeCell ref="UQF6:UQG6"/>
    <mergeCell ref="UQH6:UQI6"/>
    <mergeCell ref="UQJ6:UQK6"/>
    <mergeCell ref="UQL6:UQM6"/>
    <mergeCell ref="UQN6:UQO6"/>
    <mergeCell ref="UQP6:UQQ6"/>
    <mergeCell ref="UQR6:UQS6"/>
    <mergeCell ref="UQT6:UQU6"/>
    <mergeCell ref="UQV6:UQW6"/>
    <mergeCell ref="UQX6:UQY6"/>
    <mergeCell ref="UQZ6:URA6"/>
    <mergeCell ref="URB6:URC6"/>
    <mergeCell ref="URD6:URE6"/>
    <mergeCell ref="URF6:URG6"/>
    <mergeCell ref="URH6:URI6"/>
    <mergeCell ref="URJ6:URK6"/>
    <mergeCell ref="UOV6:UOW6"/>
    <mergeCell ref="UOX6:UOY6"/>
    <mergeCell ref="UOZ6:UPA6"/>
    <mergeCell ref="UPB6:UPC6"/>
    <mergeCell ref="UPD6:UPE6"/>
    <mergeCell ref="UPF6:UPG6"/>
    <mergeCell ref="UPH6:UPI6"/>
    <mergeCell ref="UPJ6:UPK6"/>
    <mergeCell ref="UPL6:UPM6"/>
    <mergeCell ref="UPN6:UPO6"/>
    <mergeCell ref="UPP6:UPQ6"/>
    <mergeCell ref="UPR6:UPS6"/>
    <mergeCell ref="UPT6:UPU6"/>
    <mergeCell ref="UPV6:UPW6"/>
    <mergeCell ref="UPX6:UPY6"/>
    <mergeCell ref="UPZ6:UQA6"/>
    <mergeCell ref="UQB6:UQC6"/>
    <mergeCell ref="UNN6:UNO6"/>
    <mergeCell ref="UNP6:UNQ6"/>
    <mergeCell ref="UNR6:UNS6"/>
    <mergeCell ref="UNT6:UNU6"/>
    <mergeCell ref="UNV6:UNW6"/>
    <mergeCell ref="UNX6:UNY6"/>
    <mergeCell ref="UNZ6:UOA6"/>
    <mergeCell ref="UOB6:UOC6"/>
    <mergeCell ref="UOD6:UOE6"/>
    <mergeCell ref="UOF6:UOG6"/>
    <mergeCell ref="UOH6:UOI6"/>
    <mergeCell ref="UOJ6:UOK6"/>
    <mergeCell ref="UOL6:UOM6"/>
    <mergeCell ref="UON6:UOO6"/>
    <mergeCell ref="UOP6:UOQ6"/>
    <mergeCell ref="UOR6:UOS6"/>
    <mergeCell ref="UOT6:UOU6"/>
    <mergeCell ref="UMF6:UMG6"/>
    <mergeCell ref="UMH6:UMI6"/>
    <mergeCell ref="UMJ6:UMK6"/>
    <mergeCell ref="UML6:UMM6"/>
    <mergeCell ref="UMN6:UMO6"/>
    <mergeCell ref="UMP6:UMQ6"/>
    <mergeCell ref="UMR6:UMS6"/>
    <mergeCell ref="UMT6:UMU6"/>
    <mergeCell ref="UMV6:UMW6"/>
    <mergeCell ref="UMX6:UMY6"/>
    <mergeCell ref="UMZ6:UNA6"/>
    <mergeCell ref="UNB6:UNC6"/>
    <mergeCell ref="UND6:UNE6"/>
    <mergeCell ref="UNF6:UNG6"/>
    <mergeCell ref="UNH6:UNI6"/>
    <mergeCell ref="UNJ6:UNK6"/>
    <mergeCell ref="UNL6:UNM6"/>
    <mergeCell ref="UKX6:UKY6"/>
    <mergeCell ref="UKZ6:ULA6"/>
    <mergeCell ref="ULB6:ULC6"/>
    <mergeCell ref="ULD6:ULE6"/>
    <mergeCell ref="ULF6:ULG6"/>
    <mergeCell ref="ULH6:ULI6"/>
    <mergeCell ref="ULJ6:ULK6"/>
    <mergeCell ref="ULL6:ULM6"/>
    <mergeCell ref="ULN6:ULO6"/>
    <mergeCell ref="ULP6:ULQ6"/>
    <mergeCell ref="ULR6:ULS6"/>
    <mergeCell ref="ULT6:ULU6"/>
    <mergeCell ref="ULV6:ULW6"/>
    <mergeCell ref="ULX6:ULY6"/>
    <mergeCell ref="ULZ6:UMA6"/>
    <mergeCell ref="UMB6:UMC6"/>
    <mergeCell ref="UMD6:UME6"/>
    <mergeCell ref="UJP6:UJQ6"/>
    <mergeCell ref="UJR6:UJS6"/>
    <mergeCell ref="UJT6:UJU6"/>
    <mergeCell ref="UJV6:UJW6"/>
    <mergeCell ref="UJX6:UJY6"/>
    <mergeCell ref="UJZ6:UKA6"/>
    <mergeCell ref="UKB6:UKC6"/>
    <mergeCell ref="UKD6:UKE6"/>
    <mergeCell ref="UKF6:UKG6"/>
    <mergeCell ref="UKH6:UKI6"/>
    <mergeCell ref="UKJ6:UKK6"/>
    <mergeCell ref="UKL6:UKM6"/>
    <mergeCell ref="UKN6:UKO6"/>
    <mergeCell ref="UKP6:UKQ6"/>
    <mergeCell ref="UKR6:UKS6"/>
    <mergeCell ref="UKT6:UKU6"/>
    <mergeCell ref="UKV6:UKW6"/>
    <mergeCell ref="UIH6:UII6"/>
    <mergeCell ref="UIJ6:UIK6"/>
    <mergeCell ref="UIL6:UIM6"/>
    <mergeCell ref="UIN6:UIO6"/>
    <mergeCell ref="UIP6:UIQ6"/>
    <mergeCell ref="UIR6:UIS6"/>
    <mergeCell ref="UIT6:UIU6"/>
    <mergeCell ref="UIV6:UIW6"/>
    <mergeCell ref="UIX6:UIY6"/>
    <mergeCell ref="UIZ6:UJA6"/>
    <mergeCell ref="UJB6:UJC6"/>
    <mergeCell ref="UJD6:UJE6"/>
    <mergeCell ref="UJF6:UJG6"/>
    <mergeCell ref="UJH6:UJI6"/>
    <mergeCell ref="UJJ6:UJK6"/>
    <mergeCell ref="UJL6:UJM6"/>
    <mergeCell ref="UJN6:UJO6"/>
    <mergeCell ref="UGZ6:UHA6"/>
    <mergeCell ref="UHB6:UHC6"/>
    <mergeCell ref="UHD6:UHE6"/>
    <mergeCell ref="UHF6:UHG6"/>
    <mergeCell ref="UHH6:UHI6"/>
    <mergeCell ref="UHJ6:UHK6"/>
    <mergeCell ref="UHL6:UHM6"/>
    <mergeCell ref="UHN6:UHO6"/>
    <mergeCell ref="UHP6:UHQ6"/>
    <mergeCell ref="UHR6:UHS6"/>
    <mergeCell ref="UHT6:UHU6"/>
    <mergeCell ref="UHV6:UHW6"/>
    <mergeCell ref="UHX6:UHY6"/>
    <mergeCell ref="UHZ6:UIA6"/>
    <mergeCell ref="UIB6:UIC6"/>
    <mergeCell ref="UID6:UIE6"/>
    <mergeCell ref="UIF6:UIG6"/>
    <mergeCell ref="UFR6:UFS6"/>
    <mergeCell ref="UFT6:UFU6"/>
    <mergeCell ref="UFV6:UFW6"/>
    <mergeCell ref="UFX6:UFY6"/>
    <mergeCell ref="UFZ6:UGA6"/>
    <mergeCell ref="UGB6:UGC6"/>
    <mergeCell ref="UGD6:UGE6"/>
    <mergeCell ref="UGF6:UGG6"/>
    <mergeCell ref="UGH6:UGI6"/>
    <mergeCell ref="UGJ6:UGK6"/>
    <mergeCell ref="UGL6:UGM6"/>
    <mergeCell ref="UGN6:UGO6"/>
    <mergeCell ref="UGP6:UGQ6"/>
    <mergeCell ref="UGR6:UGS6"/>
    <mergeCell ref="UGT6:UGU6"/>
    <mergeCell ref="UGV6:UGW6"/>
    <mergeCell ref="UGX6:UGY6"/>
    <mergeCell ref="UEJ6:UEK6"/>
    <mergeCell ref="UEL6:UEM6"/>
    <mergeCell ref="UEN6:UEO6"/>
    <mergeCell ref="UEP6:UEQ6"/>
    <mergeCell ref="UER6:UES6"/>
    <mergeCell ref="UET6:UEU6"/>
    <mergeCell ref="UEV6:UEW6"/>
    <mergeCell ref="UEX6:UEY6"/>
    <mergeCell ref="UEZ6:UFA6"/>
    <mergeCell ref="UFB6:UFC6"/>
    <mergeCell ref="UFD6:UFE6"/>
    <mergeCell ref="UFF6:UFG6"/>
    <mergeCell ref="UFH6:UFI6"/>
    <mergeCell ref="UFJ6:UFK6"/>
    <mergeCell ref="UFL6:UFM6"/>
    <mergeCell ref="UFN6:UFO6"/>
    <mergeCell ref="UFP6:UFQ6"/>
    <mergeCell ref="UDB6:UDC6"/>
    <mergeCell ref="UDD6:UDE6"/>
    <mergeCell ref="UDF6:UDG6"/>
    <mergeCell ref="UDH6:UDI6"/>
    <mergeCell ref="UDJ6:UDK6"/>
    <mergeCell ref="UDL6:UDM6"/>
    <mergeCell ref="UDN6:UDO6"/>
    <mergeCell ref="UDP6:UDQ6"/>
    <mergeCell ref="UDR6:UDS6"/>
    <mergeCell ref="UDT6:UDU6"/>
    <mergeCell ref="UDV6:UDW6"/>
    <mergeCell ref="UDX6:UDY6"/>
    <mergeCell ref="UDZ6:UEA6"/>
    <mergeCell ref="UEB6:UEC6"/>
    <mergeCell ref="UED6:UEE6"/>
    <mergeCell ref="UEF6:UEG6"/>
    <mergeCell ref="UEH6:UEI6"/>
    <mergeCell ref="UBT6:UBU6"/>
    <mergeCell ref="UBV6:UBW6"/>
    <mergeCell ref="UBX6:UBY6"/>
    <mergeCell ref="UBZ6:UCA6"/>
    <mergeCell ref="UCB6:UCC6"/>
    <mergeCell ref="UCD6:UCE6"/>
    <mergeCell ref="UCF6:UCG6"/>
    <mergeCell ref="UCH6:UCI6"/>
    <mergeCell ref="UCJ6:UCK6"/>
    <mergeCell ref="UCL6:UCM6"/>
    <mergeCell ref="UCN6:UCO6"/>
    <mergeCell ref="UCP6:UCQ6"/>
    <mergeCell ref="UCR6:UCS6"/>
    <mergeCell ref="UCT6:UCU6"/>
    <mergeCell ref="UCV6:UCW6"/>
    <mergeCell ref="UCX6:UCY6"/>
    <mergeCell ref="UCZ6:UDA6"/>
    <mergeCell ref="UAL6:UAM6"/>
    <mergeCell ref="UAN6:UAO6"/>
    <mergeCell ref="UAP6:UAQ6"/>
    <mergeCell ref="UAR6:UAS6"/>
    <mergeCell ref="UAT6:UAU6"/>
    <mergeCell ref="UAV6:UAW6"/>
    <mergeCell ref="UAX6:UAY6"/>
    <mergeCell ref="UAZ6:UBA6"/>
    <mergeCell ref="UBB6:UBC6"/>
    <mergeCell ref="UBD6:UBE6"/>
    <mergeCell ref="UBF6:UBG6"/>
    <mergeCell ref="UBH6:UBI6"/>
    <mergeCell ref="UBJ6:UBK6"/>
    <mergeCell ref="UBL6:UBM6"/>
    <mergeCell ref="UBN6:UBO6"/>
    <mergeCell ref="UBP6:UBQ6"/>
    <mergeCell ref="UBR6:UBS6"/>
    <mergeCell ref="TZD6:TZE6"/>
    <mergeCell ref="TZF6:TZG6"/>
    <mergeCell ref="TZH6:TZI6"/>
    <mergeCell ref="TZJ6:TZK6"/>
    <mergeCell ref="TZL6:TZM6"/>
    <mergeCell ref="TZN6:TZO6"/>
    <mergeCell ref="TZP6:TZQ6"/>
    <mergeCell ref="TZR6:TZS6"/>
    <mergeCell ref="TZT6:TZU6"/>
    <mergeCell ref="TZV6:TZW6"/>
    <mergeCell ref="TZX6:TZY6"/>
    <mergeCell ref="TZZ6:UAA6"/>
    <mergeCell ref="UAB6:UAC6"/>
    <mergeCell ref="UAD6:UAE6"/>
    <mergeCell ref="UAF6:UAG6"/>
    <mergeCell ref="UAH6:UAI6"/>
    <mergeCell ref="UAJ6:UAK6"/>
    <mergeCell ref="TXV6:TXW6"/>
    <mergeCell ref="TXX6:TXY6"/>
    <mergeCell ref="TXZ6:TYA6"/>
    <mergeCell ref="TYB6:TYC6"/>
    <mergeCell ref="TYD6:TYE6"/>
    <mergeCell ref="TYF6:TYG6"/>
    <mergeCell ref="TYH6:TYI6"/>
    <mergeCell ref="TYJ6:TYK6"/>
    <mergeCell ref="TYL6:TYM6"/>
    <mergeCell ref="TYN6:TYO6"/>
    <mergeCell ref="TYP6:TYQ6"/>
    <mergeCell ref="TYR6:TYS6"/>
    <mergeCell ref="TYT6:TYU6"/>
    <mergeCell ref="TYV6:TYW6"/>
    <mergeCell ref="TYX6:TYY6"/>
    <mergeCell ref="TYZ6:TZA6"/>
    <mergeCell ref="TZB6:TZC6"/>
    <mergeCell ref="TWN6:TWO6"/>
    <mergeCell ref="TWP6:TWQ6"/>
    <mergeCell ref="TWR6:TWS6"/>
    <mergeCell ref="TWT6:TWU6"/>
    <mergeCell ref="TWV6:TWW6"/>
    <mergeCell ref="TWX6:TWY6"/>
    <mergeCell ref="TWZ6:TXA6"/>
    <mergeCell ref="TXB6:TXC6"/>
    <mergeCell ref="TXD6:TXE6"/>
    <mergeCell ref="TXF6:TXG6"/>
    <mergeCell ref="TXH6:TXI6"/>
    <mergeCell ref="TXJ6:TXK6"/>
    <mergeCell ref="TXL6:TXM6"/>
    <mergeCell ref="TXN6:TXO6"/>
    <mergeCell ref="TXP6:TXQ6"/>
    <mergeCell ref="TXR6:TXS6"/>
    <mergeCell ref="TXT6:TXU6"/>
    <mergeCell ref="TVF6:TVG6"/>
    <mergeCell ref="TVH6:TVI6"/>
    <mergeCell ref="TVJ6:TVK6"/>
    <mergeCell ref="TVL6:TVM6"/>
    <mergeCell ref="TVN6:TVO6"/>
    <mergeCell ref="TVP6:TVQ6"/>
    <mergeCell ref="TVR6:TVS6"/>
    <mergeCell ref="TVT6:TVU6"/>
    <mergeCell ref="TVV6:TVW6"/>
    <mergeCell ref="TVX6:TVY6"/>
    <mergeCell ref="TVZ6:TWA6"/>
    <mergeCell ref="TWB6:TWC6"/>
    <mergeCell ref="TWD6:TWE6"/>
    <mergeCell ref="TWF6:TWG6"/>
    <mergeCell ref="TWH6:TWI6"/>
    <mergeCell ref="TWJ6:TWK6"/>
    <mergeCell ref="TWL6:TWM6"/>
    <mergeCell ref="TTX6:TTY6"/>
    <mergeCell ref="TTZ6:TUA6"/>
    <mergeCell ref="TUB6:TUC6"/>
    <mergeCell ref="TUD6:TUE6"/>
    <mergeCell ref="TUF6:TUG6"/>
    <mergeCell ref="TUH6:TUI6"/>
    <mergeCell ref="TUJ6:TUK6"/>
    <mergeCell ref="TUL6:TUM6"/>
    <mergeCell ref="TUN6:TUO6"/>
    <mergeCell ref="TUP6:TUQ6"/>
    <mergeCell ref="TUR6:TUS6"/>
    <mergeCell ref="TUT6:TUU6"/>
    <mergeCell ref="TUV6:TUW6"/>
    <mergeCell ref="TUX6:TUY6"/>
    <mergeCell ref="TUZ6:TVA6"/>
    <mergeCell ref="TVB6:TVC6"/>
    <mergeCell ref="TVD6:TVE6"/>
    <mergeCell ref="TSP6:TSQ6"/>
    <mergeCell ref="TSR6:TSS6"/>
    <mergeCell ref="TST6:TSU6"/>
    <mergeCell ref="TSV6:TSW6"/>
    <mergeCell ref="TSX6:TSY6"/>
    <mergeCell ref="TSZ6:TTA6"/>
    <mergeCell ref="TTB6:TTC6"/>
    <mergeCell ref="TTD6:TTE6"/>
    <mergeCell ref="TTF6:TTG6"/>
    <mergeCell ref="TTH6:TTI6"/>
    <mergeCell ref="TTJ6:TTK6"/>
    <mergeCell ref="TTL6:TTM6"/>
    <mergeCell ref="TTN6:TTO6"/>
    <mergeCell ref="TTP6:TTQ6"/>
    <mergeCell ref="TTR6:TTS6"/>
    <mergeCell ref="TTT6:TTU6"/>
    <mergeCell ref="TTV6:TTW6"/>
    <mergeCell ref="TRH6:TRI6"/>
    <mergeCell ref="TRJ6:TRK6"/>
    <mergeCell ref="TRL6:TRM6"/>
    <mergeCell ref="TRN6:TRO6"/>
    <mergeCell ref="TRP6:TRQ6"/>
    <mergeCell ref="TRR6:TRS6"/>
    <mergeCell ref="TRT6:TRU6"/>
    <mergeCell ref="TRV6:TRW6"/>
    <mergeCell ref="TRX6:TRY6"/>
    <mergeCell ref="TRZ6:TSA6"/>
    <mergeCell ref="TSB6:TSC6"/>
    <mergeCell ref="TSD6:TSE6"/>
    <mergeCell ref="TSF6:TSG6"/>
    <mergeCell ref="TSH6:TSI6"/>
    <mergeCell ref="TSJ6:TSK6"/>
    <mergeCell ref="TSL6:TSM6"/>
    <mergeCell ref="TSN6:TSO6"/>
    <mergeCell ref="TPZ6:TQA6"/>
    <mergeCell ref="TQB6:TQC6"/>
    <mergeCell ref="TQD6:TQE6"/>
    <mergeCell ref="TQF6:TQG6"/>
    <mergeCell ref="TQH6:TQI6"/>
    <mergeCell ref="TQJ6:TQK6"/>
    <mergeCell ref="TQL6:TQM6"/>
    <mergeCell ref="TQN6:TQO6"/>
    <mergeCell ref="TQP6:TQQ6"/>
    <mergeCell ref="TQR6:TQS6"/>
    <mergeCell ref="TQT6:TQU6"/>
    <mergeCell ref="TQV6:TQW6"/>
    <mergeCell ref="TQX6:TQY6"/>
    <mergeCell ref="TQZ6:TRA6"/>
    <mergeCell ref="TRB6:TRC6"/>
    <mergeCell ref="TRD6:TRE6"/>
    <mergeCell ref="TRF6:TRG6"/>
    <mergeCell ref="TOR6:TOS6"/>
    <mergeCell ref="TOT6:TOU6"/>
    <mergeCell ref="TOV6:TOW6"/>
    <mergeCell ref="TOX6:TOY6"/>
    <mergeCell ref="TOZ6:TPA6"/>
    <mergeCell ref="TPB6:TPC6"/>
    <mergeCell ref="TPD6:TPE6"/>
    <mergeCell ref="TPF6:TPG6"/>
    <mergeCell ref="TPH6:TPI6"/>
    <mergeCell ref="TPJ6:TPK6"/>
    <mergeCell ref="TPL6:TPM6"/>
    <mergeCell ref="TPN6:TPO6"/>
    <mergeCell ref="TPP6:TPQ6"/>
    <mergeCell ref="TPR6:TPS6"/>
    <mergeCell ref="TPT6:TPU6"/>
    <mergeCell ref="TPV6:TPW6"/>
    <mergeCell ref="TPX6:TPY6"/>
    <mergeCell ref="TNJ6:TNK6"/>
    <mergeCell ref="TNL6:TNM6"/>
    <mergeCell ref="TNN6:TNO6"/>
    <mergeCell ref="TNP6:TNQ6"/>
    <mergeCell ref="TNR6:TNS6"/>
    <mergeCell ref="TNT6:TNU6"/>
    <mergeCell ref="TNV6:TNW6"/>
    <mergeCell ref="TNX6:TNY6"/>
    <mergeCell ref="TNZ6:TOA6"/>
    <mergeCell ref="TOB6:TOC6"/>
    <mergeCell ref="TOD6:TOE6"/>
    <mergeCell ref="TOF6:TOG6"/>
    <mergeCell ref="TOH6:TOI6"/>
    <mergeCell ref="TOJ6:TOK6"/>
    <mergeCell ref="TOL6:TOM6"/>
    <mergeCell ref="TON6:TOO6"/>
    <mergeCell ref="TOP6:TOQ6"/>
    <mergeCell ref="TMB6:TMC6"/>
    <mergeCell ref="TMD6:TME6"/>
    <mergeCell ref="TMF6:TMG6"/>
    <mergeCell ref="TMH6:TMI6"/>
    <mergeCell ref="TMJ6:TMK6"/>
    <mergeCell ref="TML6:TMM6"/>
    <mergeCell ref="TMN6:TMO6"/>
    <mergeCell ref="TMP6:TMQ6"/>
    <mergeCell ref="TMR6:TMS6"/>
    <mergeCell ref="TMT6:TMU6"/>
    <mergeCell ref="TMV6:TMW6"/>
    <mergeCell ref="TMX6:TMY6"/>
    <mergeCell ref="TMZ6:TNA6"/>
    <mergeCell ref="TNB6:TNC6"/>
    <mergeCell ref="TND6:TNE6"/>
    <mergeCell ref="TNF6:TNG6"/>
    <mergeCell ref="TNH6:TNI6"/>
    <mergeCell ref="TKT6:TKU6"/>
    <mergeCell ref="TKV6:TKW6"/>
    <mergeCell ref="TKX6:TKY6"/>
    <mergeCell ref="TKZ6:TLA6"/>
    <mergeCell ref="TLB6:TLC6"/>
    <mergeCell ref="TLD6:TLE6"/>
    <mergeCell ref="TLF6:TLG6"/>
    <mergeCell ref="TLH6:TLI6"/>
    <mergeCell ref="TLJ6:TLK6"/>
    <mergeCell ref="TLL6:TLM6"/>
    <mergeCell ref="TLN6:TLO6"/>
    <mergeCell ref="TLP6:TLQ6"/>
    <mergeCell ref="TLR6:TLS6"/>
    <mergeCell ref="TLT6:TLU6"/>
    <mergeCell ref="TLV6:TLW6"/>
    <mergeCell ref="TLX6:TLY6"/>
    <mergeCell ref="TLZ6:TMA6"/>
    <mergeCell ref="TJL6:TJM6"/>
    <mergeCell ref="TJN6:TJO6"/>
    <mergeCell ref="TJP6:TJQ6"/>
    <mergeCell ref="TJR6:TJS6"/>
    <mergeCell ref="TJT6:TJU6"/>
    <mergeCell ref="TJV6:TJW6"/>
    <mergeCell ref="TJX6:TJY6"/>
    <mergeCell ref="TJZ6:TKA6"/>
    <mergeCell ref="TKB6:TKC6"/>
    <mergeCell ref="TKD6:TKE6"/>
    <mergeCell ref="TKF6:TKG6"/>
    <mergeCell ref="TKH6:TKI6"/>
    <mergeCell ref="TKJ6:TKK6"/>
    <mergeCell ref="TKL6:TKM6"/>
    <mergeCell ref="TKN6:TKO6"/>
    <mergeCell ref="TKP6:TKQ6"/>
    <mergeCell ref="TKR6:TKS6"/>
    <mergeCell ref="TID6:TIE6"/>
    <mergeCell ref="TIF6:TIG6"/>
    <mergeCell ref="TIH6:TII6"/>
    <mergeCell ref="TIJ6:TIK6"/>
    <mergeCell ref="TIL6:TIM6"/>
    <mergeCell ref="TIN6:TIO6"/>
    <mergeCell ref="TIP6:TIQ6"/>
    <mergeCell ref="TIR6:TIS6"/>
    <mergeCell ref="TIT6:TIU6"/>
    <mergeCell ref="TIV6:TIW6"/>
    <mergeCell ref="TIX6:TIY6"/>
    <mergeCell ref="TIZ6:TJA6"/>
    <mergeCell ref="TJB6:TJC6"/>
    <mergeCell ref="TJD6:TJE6"/>
    <mergeCell ref="TJF6:TJG6"/>
    <mergeCell ref="TJH6:TJI6"/>
    <mergeCell ref="TJJ6:TJK6"/>
    <mergeCell ref="TGV6:TGW6"/>
    <mergeCell ref="TGX6:TGY6"/>
    <mergeCell ref="TGZ6:THA6"/>
    <mergeCell ref="THB6:THC6"/>
    <mergeCell ref="THD6:THE6"/>
    <mergeCell ref="THF6:THG6"/>
    <mergeCell ref="THH6:THI6"/>
    <mergeCell ref="THJ6:THK6"/>
    <mergeCell ref="THL6:THM6"/>
    <mergeCell ref="THN6:THO6"/>
    <mergeCell ref="THP6:THQ6"/>
    <mergeCell ref="THR6:THS6"/>
    <mergeCell ref="THT6:THU6"/>
    <mergeCell ref="THV6:THW6"/>
    <mergeCell ref="THX6:THY6"/>
    <mergeCell ref="THZ6:TIA6"/>
    <mergeCell ref="TIB6:TIC6"/>
    <mergeCell ref="TFN6:TFO6"/>
    <mergeCell ref="TFP6:TFQ6"/>
    <mergeCell ref="TFR6:TFS6"/>
    <mergeCell ref="TFT6:TFU6"/>
    <mergeCell ref="TFV6:TFW6"/>
    <mergeCell ref="TFX6:TFY6"/>
    <mergeCell ref="TFZ6:TGA6"/>
    <mergeCell ref="TGB6:TGC6"/>
    <mergeCell ref="TGD6:TGE6"/>
    <mergeCell ref="TGF6:TGG6"/>
    <mergeCell ref="TGH6:TGI6"/>
    <mergeCell ref="TGJ6:TGK6"/>
    <mergeCell ref="TGL6:TGM6"/>
    <mergeCell ref="TGN6:TGO6"/>
    <mergeCell ref="TGP6:TGQ6"/>
    <mergeCell ref="TGR6:TGS6"/>
    <mergeCell ref="TGT6:TGU6"/>
    <mergeCell ref="TEF6:TEG6"/>
    <mergeCell ref="TEH6:TEI6"/>
    <mergeCell ref="TEJ6:TEK6"/>
    <mergeCell ref="TEL6:TEM6"/>
    <mergeCell ref="TEN6:TEO6"/>
    <mergeCell ref="TEP6:TEQ6"/>
    <mergeCell ref="TER6:TES6"/>
    <mergeCell ref="TET6:TEU6"/>
    <mergeCell ref="TEV6:TEW6"/>
    <mergeCell ref="TEX6:TEY6"/>
    <mergeCell ref="TEZ6:TFA6"/>
    <mergeCell ref="TFB6:TFC6"/>
    <mergeCell ref="TFD6:TFE6"/>
    <mergeCell ref="TFF6:TFG6"/>
    <mergeCell ref="TFH6:TFI6"/>
    <mergeCell ref="TFJ6:TFK6"/>
    <mergeCell ref="TFL6:TFM6"/>
    <mergeCell ref="TCX6:TCY6"/>
    <mergeCell ref="TCZ6:TDA6"/>
    <mergeCell ref="TDB6:TDC6"/>
    <mergeCell ref="TDD6:TDE6"/>
    <mergeCell ref="TDF6:TDG6"/>
    <mergeCell ref="TDH6:TDI6"/>
    <mergeCell ref="TDJ6:TDK6"/>
    <mergeCell ref="TDL6:TDM6"/>
    <mergeCell ref="TDN6:TDO6"/>
    <mergeCell ref="TDP6:TDQ6"/>
    <mergeCell ref="TDR6:TDS6"/>
    <mergeCell ref="TDT6:TDU6"/>
    <mergeCell ref="TDV6:TDW6"/>
    <mergeCell ref="TDX6:TDY6"/>
    <mergeCell ref="TDZ6:TEA6"/>
    <mergeCell ref="TEB6:TEC6"/>
    <mergeCell ref="TED6:TEE6"/>
    <mergeCell ref="TBP6:TBQ6"/>
    <mergeCell ref="TBR6:TBS6"/>
    <mergeCell ref="TBT6:TBU6"/>
    <mergeCell ref="TBV6:TBW6"/>
    <mergeCell ref="TBX6:TBY6"/>
    <mergeCell ref="TBZ6:TCA6"/>
    <mergeCell ref="TCB6:TCC6"/>
    <mergeCell ref="TCD6:TCE6"/>
    <mergeCell ref="TCF6:TCG6"/>
    <mergeCell ref="TCH6:TCI6"/>
    <mergeCell ref="TCJ6:TCK6"/>
    <mergeCell ref="TCL6:TCM6"/>
    <mergeCell ref="TCN6:TCO6"/>
    <mergeCell ref="TCP6:TCQ6"/>
    <mergeCell ref="TCR6:TCS6"/>
    <mergeCell ref="TCT6:TCU6"/>
    <mergeCell ref="TCV6:TCW6"/>
    <mergeCell ref="TAH6:TAI6"/>
    <mergeCell ref="TAJ6:TAK6"/>
    <mergeCell ref="TAL6:TAM6"/>
    <mergeCell ref="TAN6:TAO6"/>
    <mergeCell ref="TAP6:TAQ6"/>
    <mergeCell ref="TAR6:TAS6"/>
    <mergeCell ref="TAT6:TAU6"/>
    <mergeCell ref="TAV6:TAW6"/>
    <mergeCell ref="TAX6:TAY6"/>
    <mergeCell ref="TAZ6:TBA6"/>
    <mergeCell ref="TBB6:TBC6"/>
    <mergeCell ref="TBD6:TBE6"/>
    <mergeCell ref="TBF6:TBG6"/>
    <mergeCell ref="TBH6:TBI6"/>
    <mergeCell ref="TBJ6:TBK6"/>
    <mergeCell ref="TBL6:TBM6"/>
    <mergeCell ref="TBN6:TBO6"/>
    <mergeCell ref="SYZ6:SZA6"/>
    <mergeCell ref="SZB6:SZC6"/>
    <mergeCell ref="SZD6:SZE6"/>
    <mergeCell ref="SZF6:SZG6"/>
    <mergeCell ref="SZH6:SZI6"/>
    <mergeCell ref="SZJ6:SZK6"/>
    <mergeCell ref="SZL6:SZM6"/>
    <mergeCell ref="SZN6:SZO6"/>
    <mergeCell ref="SZP6:SZQ6"/>
    <mergeCell ref="SZR6:SZS6"/>
    <mergeCell ref="SZT6:SZU6"/>
    <mergeCell ref="SZV6:SZW6"/>
    <mergeCell ref="SZX6:SZY6"/>
    <mergeCell ref="SZZ6:TAA6"/>
    <mergeCell ref="TAB6:TAC6"/>
    <mergeCell ref="TAD6:TAE6"/>
    <mergeCell ref="TAF6:TAG6"/>
    <mergeCell ref="SXR6:SXS6"/>
    <mergeCell ref="SXT6:SXU6"/>
    <mergeCell ref="SXV6:SXW6"/>
    <mergeCell ref="SXX6:SXY6"/>
    <mergeCell ref="SXZ6:SYA6"/>
    <mergeCell ref="SYB6:SYC6"/>
    <mergeCell ref="SYD6:SYE6"/>
    <mergeCell ref="SYF6:SYG6"/>
    <mergeCell ref="SYH6:SYI6"/>
    <mergeCell ref="SYJ6:SYK6"/>
    <mergeCell ref="SYL6:SYM6"/>
    <mergeCell ref="SYN6:SYO6"/>
    <mergeCell ref="SYP6:SYQ6"/>
    <mergeCell ref="SYR6:SYS6"/>
    <mergeCell ref="SYT6:SYU6"/>
    <mergeCell ref="SYV6:SYW6"/>
    <mergeCell ref="SYX6:SYY6"/>
    <mergeCell ref="SWJ6:SWK6"/>
    <mergeCell ref="SWL6:SWM6"/>
    <mergeCell ref="SWN6:SWO6"/>
    <mergeCell ref="SWP6:SWQ6"/>
    <mergeCell ref="SWR6:SWS6"/>
    <mergeCell ref="SWT6:SWU6"/>
    <mergeCell ref="SWV6:SWW6"/>
    <mergeCell ref="SWX6:SWY6"/>
    <mergeCell ref="SWZ6:SXA6"/>
    <mergeCell ref="SXB6:SXC6"/>
    <mergeCell ref="SXD6:SXE6"/>
    <mergeCell ref="SXF6:SXG6"/>
    <mergeCell ref="SXH6:SXI6"/>
    <mergeCell ref="SXJ6:SXK6"/>
    <mergeCell ref="SXL6:SXM6"/>
    <mergeCell ref="SXN6:SXO6"/>
    <mergeCell ref="SXP6:SXQ6"/>
    <mergeCell ref="SVB6:SVC6"/>
    <mergeCell ref="SVD6:SVE6"/>
    <mergeCell ref="SVF6:SVG6"/>
    <mergeCell ref="SVH6:SVI6"/>
    <mergeCell ref="SVJ6:SVK6"/>
    <mergeCell ref="SVL6:SVM6"/>
    <mergeCell ref="SVN6:SVO6"/>
    <mergeCell ref="SVP6:SVQ6"/>
    <mergeCell ref="SVR6:SVS6"/>
    <mergeCell ref="SVT6:SVU6"/>
    <mergeCell ref="SVV6:SVW6"/>
    <mergeCell ref="SVX6:SVY6"/>
    <mergeCell ref="SVZ6:SWA6"/>
    <mergeCell ref="SWB6:SWC6"/>
    <mergeCell ref="SWD6:SWE6"/>
    <mergeCell ref="SWF6:SWG6"/>
    <mergeCell ref="SWH6:SWI6"/>
    <mergeCell ref="STT6:STU6"/>
    <mergeCell ref="STV6:STW6"/>
    <mergeCell ref="STX6:STY6"/>
    <mergeCell ref="STZ6:SUA6"/>
    <mergeCell ref="SUB6:SUC6"/>
    <mergeCell ref="SUD6:SUE6"/>
    <mergeCell ref="SUF6:SUG6"/>
    <mergeCell ref="SUH6:SUI6"/>
    <mergeCell ref="SUJ6:SUK6"/>
    <mergeCell ref="SUL6:SUM6"/>
    <mergeCell ref="SUN6:SUO6"/>
    <mergeCell ref="SUP6:SUQ6"/>
    <mergeCell ref="SUR6:SUS6"/>
    <mergeCell ref="SUT6:SUU6"/>
    <mergeCell ref="SUV6:SUW6"/>
    <mergeCell ref="SUX6:SUY6"/>
    <mergeCell ref="SUZ6:SVA6"/>
    <mergeCell ref="SSL6:SSM6"/>
    <mergeCell ref="SSN6:SSO6"/>
    <mergeCell ref="SSP6:SSQ6"/>
    <mergeCell ref="SSR6:SSS6"/>
    <mergeCell ref="SST6:SSU6"/>
    <mergeCell ref="SSV6:SSW6"/>
    <mergeCell ref="SSX6:SSY6"/>
    <mergeCell ref="SSZ6:STA6"/>
    <mergeCell ref="STB6:STC6"/>
    <mergeCell ref="STD6:STE6"/>
    <mergeCell ref="STF6:STG6"/>
    <mergeCell ref="STH6:STI6"/>
    <mergeCell ref="STJ6:STK6"/>
    <mergeCell ref="STL6:STM6"/>
    <mergeCell ref="STN6:STO6"/>
    <mergeCell ref="STP6:STQ6"/>
    <mergeCell ref="STR6:STS6"/>
    <mergeCell ref="SRD6:SRE6"/>
    <mergeCell ref="SRF6:SRG6"/>
    <mergeCell ref="SRH6:SRI6"/>
    <mergeCell ref="SRJ6:SRK6"/>
    <mergeCell ref="SRL6:SRM6"/>
    <mergeCell ref="SRN6:SRO6"/>
    <mergeCell ref="SRP6:SRQ6"/>
    <mergeCell ref="SRR6:SRS6"/>
    <mergeCell ref="SRT6:SRU6"/>
    <mergeCell ref="SRV6:SRW6"/>
    <mergeCell ref="SRX6:SRY6"/>
    <mergeCell ref="SRZ6:SSA6"/>
    <mergeCell ref="SSB6:SSC6"/>
    <mergeCell ref="SSD6:SSE6"/>
    <mergeCell ref="SSF6:SSG6"/>
    <mergeCell ref="SSH6:SSI6"/>
    <mergeCell ref="SSJ6:SSK6"/>
    <mergeCell ref="SPV6:SPW6"/>
    <mergeCell ref="SPX6:SPY6"/>
    <mergeCell ref="SPZ6:SQA6"/>
    <mergeCell ref="SQB6:SQC6"/>
    <mergeCell ref="SQD6:SQE6"/>
    <mergeCell ref="SQF6:SQG6"/>
    <mergeCell ref="SQH6:SQI6"/>
    <mergeCell ref="SQJ6:SQK6"/>
    <mergeCell ref="SQL6:SQM6"/>
    <mergeCell ref="SQN6:SQO6"/>
    <mergeCell ref="SQP6:SQQ6"/>
    <mergeCell ref="SQR6:SQS6"/>
    <mergeCell ref="SQT6:SQU6"/>
    <mergeCell ref="SQV6:SQW6"/>
    <mergeCell ref="SQX6:SQY6"/>
    <mergeCell ref="SQZ6:SRA6"/>
    <mergeCell ref="SRB6:SRC6"/>
    <mergeCell ref="SON6:SOO6"/>
    <mergeCell ref="SOP6:SOQ6"/>
    <mergeCell ref="SOR6:SOS6"/>
    <mergeCell ref="SOT6:SOU6"/>
    <mergeCell ref="SOV6:SOW6"/>
    <mergeCell ref="SOX6:SOY6"/>
    <mergeCell ref="SOZ6:SPA6"/>
    <mergeCell ref="SPB6:SPC6"/>
    <mergeCell ref="SPD6:SPE6"/>
    <mergeCell ref="SPF6:SPG6"/>
    <mergeCell ref="SPH6:SPI6"/>
    <mergeCell ref="SPJ6:SPK6"/>
    <mergeCell ref="SPL6:SPM6"/>
    <mergeCell ref="SPN6:SPO6"/>
    <mergeCell ref="SPP6:SPQ6"/>
    <mergeCell ref="SPR6:SPS6"/>
    <mergeCell ref="SPT6:SPU6"/>
    <mergeCell ref="SNF6:SNG6"/>
    <mergeCell ref="SNH6:SNI6"/>
    <mergeCell ref="SNJ6:SNK6"/>
    <mergeCell ref="SNL6:SNM6"/>
    <mergeCell ref="SNN6:SNO6"/>
    <mergeCell ref="SNP6:SNQ6"/>
    <mergeCell ref="SNR6:SNS6"/>
    <mergeCell ref="SNT6:SNU6"/>
    <mergeCell ref="SNV6:SNW6"/>
    <mergeCell ref="SNX6:SNY6"/>
    <mergeCell ref="SNZ6:SOA6"/>
    <mergeCell ref="SOB6:SOC6"/>
    <mergeCell ref="SOD6:SOE6"/>
    <mergeCell ref="SOF6:SOG6"/>
    <mergeCell ref="SOH6:SOI6"/>
    <mergeCell ref="SOJ6:SOK6"/>
    <mergeCell ref="SOL6:SOM6"/>
    <mergeCell ref="SLX6:SLY6"/>
    <mergeCell ref="SLZ6:SMA6"/>
    <mergeCell ref="SMB6:SMC6"/>
    <mergeCell ref="SMD6:SME6"/>
    <mergeCell ref="SMF6:SMG6"/>
    <mergeCell ref="SMH6:SMI6"/>
    <mergeCell ref="SMJ6:SMK6"/>
    <mergeCell ref="SML6:SMM6"/>
    <mergeCell ref="SMN6:SMO6"/>
    <mergeCell ref="SMP6:SMQ6"/>
    <mergeCell ref="SMR6:SMS6"/>
    <mergeCell ref="SMT6:SMU6"/>
    <mergeCell ref="SMV6:SMW6"/>
    <mergeCell ref="SMX6:SMY6"/>
    <mergeCell ref="SMZ6:SNA6"/>
    <mergeCell ref="SNB6:SNC6"/>
    <mergeCell ref="SND6:SNE6"/>
    <mergeCell ref="SKP6:SKQ6"/>
    <mergeCell ref="SKR6:SKS6"/>
    <mergeCell ref="SKT6:SKU6"/>
    <mergeCell ref="SKV6:SKW6"/>
    <mergeCell ref="SKX6:SKY6"/>
    <mergeCell ref="SKZ6:SLA6"/>
    <mergeCell ref="SLB6:SLC6"/>
    <mergeCell ref="SLD6:SLE6"/>
    <mergeCell ref="SLF6:SLG6"/>
    <mergeCell ref="SLH6:SLI6"/>
    <mergeCell ref="SLJ6:SLK6"/>
    <mergeCell ref="SLL6:SLM6"/>
    <mergeCell ref="SLN6:SLO6"/>
    <mergeCell ref="SLP6:SLQ6"/>
    <mergeCell ref="SLR6:SLS6"/>
    <mergeCell ref="SLT6:SLU6"/>
    <mergeCell ref="SLV6:SLW6"/>
    <mergeCell ref="SJH6:SJI6"/>
    <mergeCell ref="SJJ6:SJK6"/>
    <mergeCell ref="SJL6:SJM6"/>
    <mergeCell ref="SJN6:SJO6"/>
    <mergeCell ref="SJP6:SJQ6"/>
    <mergeCell ref="SJR6:SJS6"/>
    <mergeCell ref="SJT6:SJU6"/>
    <mergeCell ref="SJV6:SJW6"/>
    <mergeCell ref="SJX6:SJY6"/>
    <mergeCell ref="SJZ6:SKA6"/>
    <mergeCell ref="SKB6:SKC6"/>
    <mergeCell ref="SKD6:SKE6"/>
    <mergeCell ref="SKF6:SKG6"/>
    <mergeCell ref="SKH6:SKI6"/>
    <mergeCell ref="SKJ6:SKK6"/>
    <mergeCell ref="SKL6:SKM6"/>
    <mergeCell ref="SKN6:SKO6"/>
    <mergeCell ref="SHZ6:SIA6"/>
    <mergeCell ref="SIB6:SIC6"/>
    <mergeCell ref="SID6:SIE6"/>
    <mergeCell ref="SIF6:SIG6"/>
    <mergeCell ref="SIH6:SII6"/>
    <mergeCell ref="SIJ6:SIK6"/>
    <mergeCell ref="SIL6:SIM6"/>
    <mergeCell ref="SIN6:SIO6"/>
    <mergeCell ref="SIP6:SIQ6"/>
    <mergeCell ref="SIR6:SIS6"/>
    <mergeCell ref="SIT6:SIU6"/>
    <mergeCell ref="SIV6:SIW6"/>
    <mergeCell ref="SIX6:SIY6"/>
    <mergeCell ref="SIZ6:SJA6"/>
    <mergeCell ref="SJB6:SJC6"/>
    <mergeCell ref="SJD6:SJE6"/>
    <mergeCell ref="SJF6:SJG6"/>
    <mergeCell ref="SGR6:SGS6"/>
    <mergeCell ref="SGT6:SGU6"/>
    <mergeCell ref="SGV6:SGW6"/>
    <mergeCell ref="SGX6:SGY6"/>
    <mergeCell ref="SGZ6:SHA6"/>
    <mergeCell ref="SHB6:SHC6"/>
    <mergeCell ref="SHD6:SHE6"/>
    <mergeCell ref="SHF6:SHG6"/>
    <mergeCell ref="SHH6:SHI6"/>
    <mergeCell ref="SHJ6:SHK6"/>
    <mergeCell ref="SHL6:SHM6"/>
    <mergeCell ref="SHN6:SHO6"/>
    <mergeCell ref="SHP6:SHQ6"/>
    <mergeCell ref="SHR6:SHS6"/>
    <mergeCell ref="SHT6:SHU6"/>
    <mergeCell ref="SHV6:SHW6"/>
    <mergeCell ref="SHX6:SHY6"/>
    <mergeCell ref="SFJ6:SFK6"/>
    <mergeCell ref="SFL6:SFM6"/>
    <mergeCell ref="SFN6:SFO6"/>
    <mergeCell ref="SFP6:SFQ6"/>
    <mergeCell ref="SFR6:SFS6"/>
    <mergeCell ref="SFT6:SFU6"/>
    <mergeCell ref="SFV6:SFW6"/>
    <mergeCell ref="SFX6:SFY6"/>
    <mergeCell ref="SFZ6:SGA6"/>
    <mergeCell ref="SGB6:SGC6"/>
    <mergeCell ref="SGD6:SGE6"/>
    <mergeCell ref="SGF6:SGG6"/>
    <mergeCell ref="SGH6:SGI6"/>
    <mergeCell ref="SGJ6:SGK6"/>
    <mergeCell ref="SGL6:SGM6"/>
    <mergeCell ref="SGN6:SGO6"/>
    <mergeCell ref="SGP6:SGQ6"/>
    <mergeCell ref="SEB6:SEC6"/>
    <mergeCell ref="SED6:SEE6"/>
    <mergeCell ref="SEF6:SEG6"/>
    <mergeCell ref="SEH6:SEI6"/>
    <mergeCell ref="SEJ6:SEK6"/>
    <mergeCell ref="SEL6:SEM6"/>
    <mergeCell ref="SEN6:SEO6"/>
    <mergeCell ref="SEP6:SEQ6"/>
    <mergeCell ref="SER6:SES6"/>
    <mergeCell ref="SET6:SEU6"/>
    <mergeCell ref="SEV6:SEW6"/>
    <mergeCell ref="SEX6:SEY6"/>
    <mergeCell ref="SEZ6:SFA6"/>
    <mergeCell ref="SFB6:SFC6"/>
    <mergeCell ref="SFD6:SFE6"/>
    <mergeCell ref="SFF6:SFG6"/>
    <mergeCell ref="SFH6:SFI6"/>
    <mergeCell ref="SCT6:SCU6"/>
    <mergeCell ref="SCV6:SCW6"/>
    <mergeCell ref="SCX6:SCY6"/>
    <mergeCell ref="SCZ6:SDA6"/>
    <mergeCell ref="SDB6:SDC6"/>
    <mergeCell ref="SDD6:SDE6"/>
    <mergeCell ref="SDF6:SDG6"/>
    <mergeCell ref="SDH6:SDI6"/>
    <mergeCell ref="SDJ6:SDK6"/>
    <mergeCell ref="SDL6:SDM6"/>
    <mergeCell ref="SDN6:SDO6"/>
    <mergeCell ref="SDP6:SDQ6"/>
    <mergeCell ref="SDR6:SDS6"/>
    <mergeCell ref="SDT6:SDU6"/>
    <mergeCell ref="SDV6:SDW6"/>
    <mergeCell ref="SDX6:SDY6"/>
    <mergeCell ref="SDZ6:SEA6"/>
    <mergeCell ref="SBL6:SBM6"/>
    <mergeCell ref="SBN6:SBO6"/>
    <mergeCell ref="SBP6:SBQ6"/>
    <mergeCell ref="SBR6:SBS6"/>
    <mergeCell ref="SBT6:SBU6"/>
    <mergeCell ref="SBV6:SBW6"/>
    <mergeCell ref="SBX6:SBY6"/>
    <mergeCell ref="SBZ6:SCA6"/>
    <mergeCell ref="SCB6:SCC6"/>
    <mergeCell ref="SCD6:SCE6"/>
    <mergeCell ref="SCF6:SCG6"/>
    <mergeCell ref="SCH6:SCI6"/>
    <mergeCell ref="SCJ6:SCK6"/>
    <mergeCell ref="SCL6:SCM6"/>
    <mergeCell ref="SCN6:SCO6"/>
    <mergeCell ref="SCP6:SCQ6"/>
    <mergeCell ref="SCR6:SCS6"/>
    <mergeCell ref="SAD6:SAE6"/>
    <mergeCell ref="SAF6:SAG6"/>
    <mergeCell ref="SAH6:SAI6"/>
    <mergeCell ref="SAJ6:SAK6"/>
    <mergeCell ref="SAL6:SAM6"/>
    <mergeCell ref="SAN6:SAO6"/>
    <mergeCell ref="SAP6:SAQ6"/>
    <mergeCell ref="SAR6:SAS6"/>
    <mergeCell ref="SAT6:SAU6"/>
    <mergeCell ref="SAV6:SAW6"/>
    <mergeCell ref="SAX6:SAY6"/>
    <mergeCell ref="SAZ6:SBA6"/>
    <mergeCell ref="SBB6:SBC6"/>
    <mergeCell ref="SBD6:SBE6"/>
    <mergeCell ref="SBF6:SBG6"/>
    <mergeCell ref="SBH6:SBI6"/>
    <mergeCell ref="SBJ6:SBK6"/>
    <mergeCell ref="RYV6:RYW6"/>
    <mergeCell ref="RYX6:RYY6"/>
    <mergeCell ref="RYZ6:RZA6"/>
    <mergeCell ref="RZB6:RZC6"/>
    <mergeCell ref="RZD6:RZE6"/>
    <mergeCell ref="RZF6:RZG6"/>
    <mergeCell ref="RZH6:RZI6"/>
    <mergeCell ref="RZJ6:RZK6"/>
    <mergeCell ref="RZL6:RZM6"/>
    <mergeCell ref="RZN6:RZO6"/>
    <mergeCell ref="RZP6:RZQ6"/>
    <mergeCell ref="RZR6:RZS6"/>
    <mergeCell ref="RZT6:RZU6"/>
    <mergeCell ref="RZV6:RZW6"/>
    <mergeCell ref="RZX6:RZY6"/>
    <mergeCell ref="RZZ6:SAA6"/>
    <mergeCell ref="SAB6:SAC6"/>
    <mergeCell ref="RXN6:RXO6"/>
    <mergeCell ref="RXP6:RXQ6"/>
    <mergeCell ref="RXR6:RXS6"/>
    <mergeCell ref="RXT6:RXU6"/>
    <mergeCell ref="RXV6:RXW6"/>
    <mergeCell ref="RXX6:RXY6"/>
    <mergeCell ref="RXZ6:RYA6"/>
    <mergeCell ref="RYB6:RYC6"/>
    <mergeCell ref="RYD6:RYE6"/>
    <mergeCell ref="RYF6:RYG6"/>
    <mergeCell ref="RYH6:RYI6"/>
    <mergeCell ref="RYJ6:RYK6"/>
    <mergeCell ref="RYL6:RYM6"/>
    <mergeCell ref="RYN6:RYO6"/>
    <mergeCell ref="RYP6:RYQ6"/>
    <mergeCell ref="RYR6:RYS6"/>
    <mergeCell ref="RYT6:RYU6"/>
    <mergeCell ref="RWF6:RWG6"/>
    <mergeCell ref="RWH6:RWI6"/>
    <mergeCell ref="RWJ6:RWK6"/>
    <mergeCell ref="RWL6:RWM6"/>
    <mergeCell ref="RWN6:RWO6"/>
    <mergeCell ref="RWP6:RWQ6"/>
    <mergeCell ref="RWR6:RWS6"/>
    <mergeCell ref="RWT6:RWU6"/>
    <mergeCell ref="RWV6:RWW6"/>
    <mergeCell ref="RWX6:RWY6"/>
    <mergeCell ref="RWZ6:RXA6"/>
    <mergeCell ref="RXB6:RXC6"/>
    <mergeCell ref="RXD6:RXE6"/>
    <mergeCell ref="RXF6:RXG6"/>
    <mergeCell ref="RXH6:RXI6"/>
    <mergeCell ref="RXJ6:RXK6"/>
    <mergeCell ref="RXL6:RXM6"/>
    <mergeCell ref="RUX6:RUY6"/>
    <mergeCell ref="RUZ6:RVA6"/>
    <mergeCell ref="RVB6:RVC6"/>
    <mergeCell ref="RVD6:RVE6"/>
    <mergeCell ref="RVF6:RVG6"/>
    <mergeCell ref="RVH6:RVI6"/>
    <mergeCell ref="RVJ6:RVK6"/>
    <mergeCell ref="RVL6:RVM6"/>
    <mergeCell ref="RVN6:RVO6"/>
    <mergeCell ref="RVP6:RVQ6"/>
    <mergeCell ref="RVR6:RVS6"/>
    <mergeCell ref="RVT6:RVU6"/>
    <mergeCell ref="RVV6:RVW6"/>
    <mergeCell ref="RVX6:RVY6"/>
    <mergeCell ref="RVZ6:RWA6"/>
    <mergeCell ref="RWB6:RWC6"/>
    <mergeCell ref="RWD6:RWE6"/>
    <mergeCell ref="RTP6:RTQ6"/>
    <mergeCell ref="RTR6:RTS6"/>
    <mergeCell ref="RTT6:RTU6"/>
    <mergeCell ref="RTV6:RTW6"/>
    <mergeCell ref="RTX6:RTY6"/>
    <mergeCell ref="RTZ6:RUA6"/>
    <mergeCell ref="RUB6:RUC6"/>
    <mergeCell ref="RUD6:RUE6"/>
    <mergeCell ref="RUF6:RUG6"/>
    <mergeCell ref="RUH6:RUI6"/>
    <mergeCell ref="RUJ6:RUK6"/>
    <mergeCell ref="RUL6:RUM6"/>
    <mergeCell ref="RUN6:RUO6"/>
    <mergeCell ref="RUP6:RUQ6"/>
    <mergeCell ref="RUR6:RUS6"/>
    <mergeCell ref="RUT6:RUU6"/>
    <mergeCell ref="RUV6:RUW6"/>
    <mergeCell ref="RSH6:RSI6"/>
    <mergeCell ref="RSJ6:RSK6"/>
    <mergeCell ref="RSL6:RSM6"/>
    <mergeCell ref="RSN6:RSO6"/>
    <mergeCell ref="RSP6:RSQ6"/>
    <mergeCell ref="RSR6:RSS6"/>
    <mergeCell ref="RST6:RSU6"/>
    <mergeCell ref="RSV6:RSW6"/>
    <mergeCell ref="RSX6:RSY6"/>
    <mergeCell ref="RSZ6:RTA6"/>
    <mergeCell ref="RTB6:RTC6"/>
    <mergeCell ref="RTD6:RTE6"/>
    <mergeCell ref="RTF6:RTG6"/>
    <mergeCell ref="RTH6:RTI6"/>
    <mergeCell ref="RTJ6:RTK6"/>
    <mergeCell ref="RTL6:RTM6"/>
    <mergeCell ref="RTN6:RTO6"/>
    <mergeCell ref="RQZ6:RRA6"/>
    <mergeCell ref="RRB6:RRC6"/>
    <mergeCell ref="RRD6:RRE6"/>
    <mergeCell ref="RRF6:RRG6"/>
    <mergeCell ref="RRH6:RRI6"/>
    <mergeCell ref="RRJ6:RRK6"/>
    <mergeCell ref="RRL6:RRM6"/>
    <mergeCell ref="RRN6:RRO6"/>
    <mergeCell ref="RRP6:RRQ6"/>
    <mergeCell ref="RRR6:RRS6"/>
    <mergeCell ref="RRT6:RRU6"/>
    <mergeCell ref="RRV6:RRW6"/>
    <mergeCell ref="RRX6:RRY6"/>
    <mergeCell ref="RRZ6:RSA6"/>
    <mergeCell ref="RSB6:RSC6"/>
    <mergeCell ref="RSD6:RSE6"/>
    <mergeCell ref="RSF6:RSG6"/>
    <mergeCell ref="RPR6:RPS6"/>
    <mergeCell ref="RPT6:RPU6"/>
    <mergeCell ref="RPV6:RPW6"/>
    <mergeCell ref="RPX6:RPY6"/>
    <mergeCell ref="RPZ6:RQA6"/>
    <mergeCell ref="RQB6:RQC6"/>
    <mergeCell ref="RQD6:RQE6"/>
    <mergeCell ref="RQF6:RQG6"/>
    <mergeCell ref="RQH6:RQI6"/>
    <mergeCell ref="RQJ6:RQK6"/>
    <mergeCell ref="RQL6:RQM6"/>
    <mergeCell ref="RQN6:RQO6"/>
    <mergeCell ref="RQP6:RQQ6"/>
    <mergeCell ref="RQR6:RQS6"/>
    <mergeCell ref="RQT6:RQU6"/>
    <mergeCell ref="RQV6:RQW6"/>
    <mergeCell ref="RQX6:RQY6"/>
    <mergeCell ref="ROJ6:ROK6"/>
    <mergeCell ref="ROL6:ROM6"/>
    <mergeCell ref="RON6:ROO6"/>
    <mergeCell ref="ROP6:ROQ6"/>
    <mergeCell ref="ROR6:ROS6"/>
    <mergeCell ref="ROT6:ROU6"/>
    <mergeCell ref="ROV6:ROW6"/>
    <mergeCell ref="ROX6:ROY6"/>
    <mergeCell ref="ROZ6:RPA6"/>
    <mergeCell ref="RPB6:RPC6"/>
    <mergeCell ref="RPD6:RPE6"/>
    <mergeCell ref="RPF6:RPG6"/>
    <mergeCell ref="RPH6:RPI6"/>
    <mergeCell ref="RPJ6:RPK6"/>
    <mergeCell ref="RPL6:RPM6"/>
    <mergeCell ref="RPN6:RPO6"/>
    <mergeCell ref="RPP6:RPQ6"/>
    <mergeCell ref="RNB6:RNC6"/>
    <mergeCell ref="RND6:RNE6"/>
    <mergeCell ref="RNF6:RNG6"/>
    <mergeCell ref="RNH6:RNI6"/>
    <mergeCell ref="RNJ6:RNK6"/>
    <mergeCell ref="RNL6:RNM6"/>
    <mergeCell ref="RNN6:RNO6"/>
    <mergeCell ref="RNP6:RNQ6"/>
    <mergeCell ref="RNR6:RNS6"/>
    <mergeCell ref="RNT6:RNU6"/>
    <mergeCell ref="RNV6:RNW6"/>
    <mergeCell ref="RNX6:RNY6"/>
    <mergeCell ref="RNZ6:ROA6"/>
    <mergeCell ref="ROB6:ROC6"/>
    <mergeCell ref="ROD6:ROE6"/>
    <mergeCell ref="ROF6:ROG6"/>
    <mergeCell ref="ROH6:ROI6"/>
    <mergeCell ref="RLT6:RLU6"/>
    <mergeCell ref="RLV6:RLW6"/>
    <mergeCell ref="RLX6:RLY6"/>
    <mergeCell ref="RLZ6:RMA6"/>
    <mergeCell ref="RMB6:RMC6"/>
    <mergeCell ref="RMD6:RME6"/>
    <mergeCell ref="RMF6:RMG6"/>
    <mergeCell ref="RMH6:RMI6"/>
    <mergeCell ref="RMJ6:RMK6"/>
    <mergeCell ref="RML6:RMM6"/>
    <mergeCell ref="RMN6:RMO6"/>
    <mergeCell ref="RMP6:RMQ6"/>
    <mergeCell ref="RMR6:RMS6"/>
    <mergeCell ref="RMT6:RMU6"/>
    <mergeCell ref="RMV6:RMW6"/>
    <mergeCell ref="RMX6:RMY6"/>
    <mergeCell ref="RMZ6:RNA6"/>
    <mergeCell ref="RKL6:RKM6"/>
    <mergeCell ref="RKN6:RKO6"/>
    <mergeCell ref="RKP6:RKQ6"/>
    <mergeCell ref="RKR6:RKS6"/>
    <mergeCell ref="RKT6:RKU6"/>
    <mergeCell ref="RKV6:RKW6"/>
    <mergeCell ref="RKX6:RKY6"/>
    <mergeCell ref="RKZ6:RLA6"/>
    <mergeCell ref="RLB6:RLC6"/>
    <mergeCell ref="RLD6:RLE6"/>
    <mergeCell ref="RLF6:RLG6"/>
    <mergeCell ref="RLH6:RLI6"/>
    <mergeCell ref="RLJ6:RLK6"/>
    <mergeCell ref="RLL6:RLM6"/>
    <mergeCell ref="RLN6:RLO6"/>
    <mergeCell ref="RLP6:RLQ6"/>
    <mergeCell ref="RLR6:RLS6"/>
    <mergeCell ref="RJD6:RJE6"/>
    <mergeCell ref="RJF6:RJG6"/>
    <mergeCell ref="RJH6:RJI6"/>
    <mergeCell ref="RJJ6:RJK6"/>
    <mergeCell ref="RJL6:RJM6"/>
    <mergeCell ref="RJN6:RJO6"/>
    <mergeCell ref="RJP6:RJQ6"/>
    <mergeCell ref="RJR6:RJS6"/>
    <mergeCell ref="RJT6:RJU6"/>
    <mergeCell ref="RJV6:RJW6"/>
    <mergeCell ref="RJX6:RJY6"/>
    <mergeCell ref="RJZ6:RKA6"/>
    <mergeCell ref="RKB6:RKC6"/>
    <mergeCell ref="RKD6:RKE6"/>
    <mergeCell ref="RKF6:RKG6"/>
    <mergeCell ref="RKH6:RKI6"/>
    <mergeCell ref="RKJ6:RKK6"/>
    <mergeCell ref="RHV6:RHW6"/>
    <mergeCell ref="RHX6:RHY6"/>
    <mergeCell ref="RHZ6:RIA6"/>
    <mergeCell ref="RIB6:RIC6"/>
    <mergeCell ref="RID6:RIE6"/>
    <mergeCell ref="RIF6:RIG6"/>
    <mergeCell ref="RIH6:RII6"/>
    <mergeCell ref="RIJ6:RIK6"/>
    <mergeCell ref="RIL6:RIM6"/>
    <mergeCell ref="RIN6:RIO6"/>
    <mergeCell ref="RIP6:RIQ6"/>
    <mergeCell ref="RIR6:RIS6"/>
    <mergeCell ref="RIT6:RIU6"/>
    <mergeCell ref="RIV6:RIW6"/>
    <mergeCell ref="RIX6:RIY6"/>
    <mergeCell ref="RIZ6:RJA6"/>
    <mergeCell ref="RJB6:RJC6"/>
    <mergeCell ref="RGN6:RGO6"/>
    <mergeCell ref="RGP6:RGQ6"/>
    <mergeCell ref="RGR6:RGS6"/>
    <mergeCell ref="RGT6:RGU6"/>
    <mergeCell ref="RGV6:RGW6"/>
    <mergeCell ref="RGX6:RGY6"/>
    <mergeCell ref="RGZ6:RHA6"/>
    <mergeCell ref="RHB6:RHC6"/>
    <mergeCell ref="RHD6:RHE6"/>
    <mergeCell ref="RHF6:RHG6"/>
    <mergeCell ref="RHH6:RHI6"/>
    <mergeCell ref="RHJ6:RHK6"/>
    <mergeCell ref="RHL6:RHM6"/>
    <mergeCell ref="RHN6:RHO6"/>
    <mergeCell ref="RHP6:RHQ6"/>
    <mergeCell ref="RHR6:RHS6"/>
    <mergeCell ref="RHT6:RHU6"/>
    <mergeCell ref="RFF6:RFG6"/>
    <mergeCell ref="RFH6:RFI6"/>
    <mergeCell ref="RFJ6:RFK6"/>
    <mergeCell ref="RFL6:RFM6"/>
    <mergeCell ref="RFN6:RFO6"/>
    <mergeCell ref="RFP6:RFQ6"/>
    <mergeCell ref="RFR6:RFS6"/>
    <mergeCell ref="RFT6:RFU6"/>
    <mergeCell ref="RFV6:RFW6"/>
    <mergeCell ref="RFX6:RFY6"/>
    <mergeCell ref="RFZ6:RGA6"/>
    <mergeCell ref="RGB6:RGC6"/>
    <mergeCell ref="RGD6:RGE6"/>
    <mergeCell ref="RGF6:RGG6"/>
    <mergeCell ref="RGH6:RGI6"/>
    <mergeCell ref="RGJ6:RGK6"/>
    <mergeCell ref="RGL6:RGM6"/>
    <mergeCell ref="RDX6:RDY6"/>
    <mergeCell ref="RDZ6:REA6"/>
    <mergeCell ref="REB6:REC6"/>
    <mergeCell ref="RED6:REE6"/>
    <mergeCell ref="REF6:REG6"/>
    <mergeCell ref="REH6:REI6"/>
    <mergeCell ref="REJ6:REK6"/>
    <mergeCell ref="REL6:REM6"/>
    <mergeCell ref="REN6:REO6"/>
    <mergeCell ref="REP6:REQ6"/>
    <mergeCell ref="RER6:RES6"/>
    <mergeCell ref="RET6:REU6"/>
    <mergeCell ref="REV6:REW6"/>
    <mergeCell ref="REX6:REY6"/>
    <mergeCell ref="REZ6:RFA6"/>
    <mergeCell ref="RFB6:RFC6"/>
    <mergeCell ref="RFD6:RFE6"/>
    <mergeCell ref="RCP6:RCQ6"/>
    <mergeCell ref="RCR6:RCS6"/>
    <mergeCell ref="RCT6:RCU6"/>
    <mergeCell ref="RCV6:RCW6"/>
    <mergeCell ref="RCX6:RCY6"/>
    <mergeCell ref="RCZ6:RDA6"/>
    <mergeCell ref="RDB6:RDC6"/>
    <mergeCell ref="RDD6:RDE6"/>
    <mergeCell ref="RDF6:RDG6"/>
    <mergeCell ref="RDH6:RDI6"/>
    <mergeCell ref="RDJ6:RDK6"/>
    <mergeCell ref="RDL6:RDM6"/>
    <mergeCell ref="RDN6:RDO6"/>
    <mergeCell ref="RDP6:RDQ6"/>
    <mergeCell ref="RDR6:RDS6"/>
    <mergeCell ref="RDT6:RDU6"/>
    <mergeCell ref="RDV6:RDW6"/>
    <mergeCell ref="RBH6:RBI6"/>
    <mergeCell ref="RBJ6:RBK6"/>
    <mergeCell ref="RBL6:RBM6"/>
    <mergeCell ref="RBN6:RBO6"/>
    <mergeCell ref="RBP6:RBQ6"/>
    <mergeCell ref="RBR6:RBS6"/>
    <mergeCell ref="RBT6:RBU6"/>
    <mergeCell ref="RBV6:RBW6"/>
    <mergeCell ref="RBX6:RBY6"/>
    <mergeCell ref="RBZ6:RCA6"/>
    <mergeCell ref="RCB6:RCC6"/>
    <mergeCell ref="RCD6:RCE6"/>
    <mergeCell ref="RCF6:RCG6"/>
    <mergeCell ref="RCH6:RCI6"/>
    <mergeCell ref="RCJ6:RCK6"/>
    <mergeCell ref="RCL6:RCM6"/>
    <mergeCell ref="RCN6:RCO6"/>
    <mergeCell ref="QZZ6:RAA6"/>
    <mergeCell ref="RAB6:RAC6"/>
    <mergeCell ref="RAD6:RAE6"/>
    <mergeCell ref="RAF6:RAG6"/>
    <mergeCell ref="RAH6:RAI6"/>
    <mergeCell ref="RAJ6:RAK6"/>
    <mergeCell ref="RAL6:RAM6"/>
    <mergeCell ref="RAN6:RAO6"/>
    <mergeCell ref="RAP6:RAQ6"/>
    <mergeCell ref="RAR6:RAS6"/>
    <mergeCell ref="RAT6:RAU6"/>
    <mergeCell ref="RAV6:RAW6"/>
    <mergeCell ref="RAX6:RAY6"/>
    <mergeCell ref="RAZ6:RBA6"/>
    <mergeCell ref="RBB6:RBC6"/>
    <mergeCell ref="RBD6:RBE6"/>
    <mergeCell ref="RBF6:RBG6"/>
    <mergeCell ref="QYR6:QYS6"/>
    <mergeCell ref="QYT6:QYU6"/>
    <mergeCell ref="QYV6:QYW6"/>
    <mergeCell ref="QYX6:QYY6"/>
    <mergeCell ref="QYZ6:QZA6"/>
    <mergeCell ref="QZB6:QZC6"/>
    <mergeCell ref="QZD6:QZE6"/>
    <mergeCell ref="QZF6:QZG6"/>
    <mergeCell ref="QZH6:QZI6"/>
    <mergeCell ref="QZJ6:QZK6"/>
    <mergeCell ref="QZL6:QZM6"/>
    <mergeCell ref="QZN6:QZO6"/>
    <mergeCell ref="QZP6:QZQ6"/>
    <mergeCell ref="QZR6:QZS6"/>
    <mergeCell ref="QZT6:QZU6"/>
    <mergeCell ref="QZV6:QZW6"/>
    <mergeCell ref="QZX6:QZY6"/>
    <mergeCell ref="QXJ6:QXK6"/>
    <mergeCell ref="QXL6:QXM6"/>
    <mergeCell ref="QXN6:QXO6"/>
    <mergeCell ref="QXP6:QXQ6"/>
    <mergeCell ref="QXR6:QXS6"/>
    <mergeCell ref="QXT6:QXU6"/>
    <mergeCell ref="QXV6:QXW6"/>
    <mergeCell ref="QXX6:QXY6"/>
    <mergeCell ref="QXZ6:QYA6"/>
    <mergeCell ref="QYB6:QYC6"/>
    <mergeCell ref="QYD6:QYE6"/>
    <mergeCell ref="QYF6:QYG6"/>
    <mergeCell ref="QYH6:QYI6"/>
    <mergeCell ref="QYJ6:QYK6"/>
    <mergeCell ref="QYL6:QYM6"/>
    <mergeCell ref="QYN6:QYO6"/>
    <mergeCell ref="QYP6:QYQ6"/>
    <mergeCell ref="QWB6:QWC6"/>
    <mergeCell ref="QWD6:QWE6"/>
    <mergeCell ref="QWF6:QWG6"/>
    <mergeCell ref="QWH6:QWI6"/>
    <mergeCell ref="QWJ6:QWK6"/>
    <mergeCell ref="QWL6:QWM6"/>
    <mergeCell ref="QWN6:QWO6"/>
    <mergeCell ref="QWP6:QWQ6"/>
    <mergeCell ref="QWR6:QWS6"/>
    <mergeCell ref="QWT6:QWU6"/>
    <mergeCell ref="QWV6:QWW6"/>
    <mergeCell ref="QWX6:QWY6"/>
    <mergeCell ref="QWZ6:QXA6"/>
    <mergeCell ref="QXB6:QXC6"/>
    <mergeCell ref="QXD6:QXE6"/>
    <mergeCell ref="QXF6:QXG6"/>
    <mergeCell ref="QXH6:QXI6"/>
    <mergeCell ref="QUT6:QUU6"/>
    <mergeCell ref="QUV6:QUW6"/>
    <mergeCell ref="QUX6:QUY6"/>
    <mergeCell ref="QUZ6:QVA6"/>
    <mergeCell ref="QVB6:QVC6"/>
    <mergeCell ref="QVD6:QVE6"/>
    <mergeCell ref="QVF6:QVG6"/>
    <mergeCell ref="QVH6:QVI6"/>
    <mergeCell ref="QVJ6:QVK6"/>
    <mergeCell ref="QVL6:QVM6"/>
    <mergeCell ref="QVN6:QVO6"/>
    <mergeCell ref="QVP6:QVQ6"/>
    <mergeCell ref="QVR6:QVS6"/>
    <mergeCell ref="QVT6:QVU6"/>
    <mergeCell ref="QVV6:QVW6"/>
    <mergeCell ref="QVX6:QVY6"/>
    <mergeCell ref="QVZ6:QWA6"/>
    <mergeCell ref="QTL6:QTM6"/>
    <mergeCell ref="QTN6:QTO6"/>
    <mergeCell ref="QTP6:QTQ6"/>
    <mergeCell ref="QTR6:QTS6"/>
    <mergeCell ref="QTT6:QTU6"/>
    <mergeCell ref="QTV6:QTW6"/>
    <mergeCell ref="QTX6:QTY6"/>
    <mergeCell ref="QTZ6:QUA6"/>
    <mergeCell ref="QUB6:QUC6"/>
    <mergeCell ref="QUD6:QUE6"/>
    <mergeCell ref="QUF6:QUG6"/>
    <mergeCell ref="QUH6:QUI6"/>
    <mergeCell ref="QUJ6:QUK6"/>
    <mergeCell ref="QUL6:QUM6"/>
    <mergeCell ref="QUN6:QUO6"/>
    <mergeCell ref="QUP6:QUQ6"/>
    <mergeCell ref="QUR6:QUS6"/>
    <mergeCell ref="QSD6:QSE6"/>
    <mergeCell ref="QSF6:QSG6"/>
    <mergeCell ref="QSH6:QSI6"/>
    <mergeCell ref="QSJ6:QSK6"/>
    <mergeCell ref="QSL6:QSM6"/>
    <mergeCell ref="QSN6:QSO6"/>
    <mergeCell ref="QSP6:QSQ6"/>
    <mergeCell ref="QSR6:QSS6"/>
    <mergeCell ref="QST6:QSU6"/>
    <mergeCell ref="QSV6:QSW6"/>
    <mergeCell ref="QSX6:QSY6"/>
    <mergeCell ref="QSZ6:QTA6"/>
    <mergeCell ref="QTB6:QTC6"/>
    <mergeCell ref="QTD6:QTE6"/>
    <mergeCell ref="QTF6:QTG6"/>
    <mergeCell ref="QTH6:QTI6"/>
    <mergeCell ref="QTJ6:QTK6"/>
    <mergeCell ref="QQV6:QQW6"/>
    <mergeCell ref="QQX6:QQY6"/>
    <mergeCell ref="QQZ6:QRA6"/>
    <mergeCell ref="QRB6:QRC6"/>
    <mergeCell ref="QRD6:QRE6"/>
    <mergeCell ref="QRF6:QRG6"/>
    <mergeCell ref="QRH6:QRI6"/>
    <mergeCell ref="QRJ6:QRK6"/>
    <mergeCell ref="QRL6:QRM6"/>
    <mergeCell ref="QRN6:QRO6"/>
    <mergeCell ref="QRP6:QRQ6"/>
    <mergeCell ref="QRR6:QRS6"/>
    <mergeCell ref="QRT6:QRU6"/>
    <mergeCell ref="QRV6:QRW6"/>
    <mergeCell ref="QRX6:QRY6"/>
    <mergeCell ref="QRZ6:QSA6"/>
    <mergeCell ref="QSB6:QSC6"/>
    <mergeCell ref="QPN6:QPO6"/>
    <mergeCell ref="QPP6:QPQ6"/>
    <mergeCell ref="QPR6:QPS6"/>
    <mergeCell ref="QPT6:QPU6"/>
    <mergeCell ref="QPV6:QPW6"/>
    <mergeCell ref="QPX6:QPY6"/>
    <mergeCell ref="QPZ6:QQA6"/>
    <mergeCell ref="QQB6:QQC6"/>
    <mergeCell ref="QQD6:QQE6"/>
    <mergeCell ref="QQF6:QQG6"/>
    <mergeCell ref="QQH6:QQI6"/>
    <mergeCell ref="QQJ6:QQK6"/>
    <mergeCell ref="QQL6:QQM6"/>
    <mergeCell ref="QQN6:QQO6"/>
    <mergeCell ref="QQP6:QQQ6"/>
    <mergeCell ref="QQR6:QQS6"/>
    <mergeCell ref="QQT6:QQU6"/>
    <mergeCell ref="QOF6:QOG6"/>
    <mergeCell ref="QOH6:QOI6"/>
    <mergeCell ref="QOJ6:QOK6"/>
    <mergeCell ref="QOL6:QOM6"/>
    <mergeCell ref="QON6:QOO6"/>
    <mergeCell ref="QOP6:QOQ6"/>
    <mergeCell ref="QOR6:QOS6"/>
    <mergeCell ref="QOT6:QOU6"/>
    <mergeCell ref="QOV6:QOW6"/>
    <mergeCell ref="QOX6:QOY6"/>
    <mergeCell ref="QOZ6:QPA6"/>
    <mergeCell ref="QPB6:QPC6"/>
    <mergeCell ref="QPD6:QPE6"/>
    <mergeCell ref="QPF6:QPG6"/>
    <mergeCell ref="QPH6:QPI6"/>
    <mergeCell ref="QPJ6:QPK6"/>
    <mergeCell ref="QPL6:QPM6"/>
    <mergeCell ref="QMX6:QMY6"/>
    <mergeCell ref="QMZ6:QNA6"/>
    <mergeCell ref="QNB6:QNC6"/>
    <mergeCell ref="QND6:QNE6"/>
    <mergeCell ref="QNF6:QNG6"/>
    <mergeCell ref="QNH6:QNI6"/>
    <mergeCell ref="QNJ6:QNK6"/>
    <mergeCell ref="QNL6:QNM6"/>
    <mergeCell ref="QNN6:QNO6"/>
    <mergeCell ref="QNP6:QNQ6"/>
    <mergeCell ref="QNR6:QNS6"/>
    <mergeCell ref="QNT6:QNU6"/>
    <mergeCell ref="QNV6:QNW6"/>
    <mergeCell ref="QNX6:QNY6"/>
    <mergeCell ref="QNZ6:QOA6"/>
    <mergeCell ref="QOB6:QOC6"/>
    <mergeCell ref="QOD6:QOE6"/>
    <mergeCell ref="QLP6:QLQ6"/>
    <mergeCell ref="QLR6:QLS6"/>
    <mergeCell ref="QLT6:QLU6"/>
    <mergeCell ref="QLV6:QLW6"/>
    <mergeCell ref="QLX6:QLY6"/>
    <mergeCell ref="QLZ6:QMA6"/>
    <mergeCell ref="QMB6:QMC6"/>
    <mergeCell ref="QMD6:QME6"/>
    <mergeCell ref="QMF6:QMG6"/>
    <mergeCell ref="QMH6:QMI6"/>
    <mergeCell ref="QMJ6:QMK6"/>
    <mergeCell ref="QML6:QMM6"/>
    <mergeCell ref="QMN6:QMO6"/>
    <mergeCell ref="QMP6:QMQ6"/>
    <mergeCell ref="QMR6:QMS6"/>
    <mergeCell ref="QMT6:QMU6"/>
    <mergeCell ref="QMV6:QMW6"/>
    <mergeCell ref="QKH6:QKI6"/>
    <mergeCell ref="QKJ6:QKK6"/>
    <mergeCell ref="QKL6:QKM6"/>
    <mergeCell ref="QKN6:QKO6"/>
    <mergeCell ref="QKP6:QKQ6"/>
    <mergeCell ref="QKR6:QKS6"/>
    <mergeCell ref="QKT6:QKU6"/>
    <mergeCell ref="QKV6:QKW6"/>
    <mergeCell ref="QKX6:QKY6"/>
    <mergeCell ref="QKZ6:QLA6"/>
    <mergeCell ref="QLB6:QLC6"/>
    <mergeCell ref="QLD6:QLE6"/>
    <mergeCell ref="QLF6:QLG6"/>
    <mergeCell ref="QLH6:QLI6"/>
    <mergeCell ref="QLJ6:QLK6"/>
    <mergeCell ref="QLL6:QLM6"/>
    <mergeCell ref="QLN6:QLO6"/>
    <mergeCell ref="QIZ6:QJA6"/>
    <mergeCell ref="QJB6:QJC6"/>
    <mergeCell ref="QJD6:QJE6"/>
    <mergeCell ref="QJF6:QJG6"/>
    <mergeCell ref="QJH6:QJI6"/>
    <mergeCell ref="QJJ6:QJK6"/>
    <mergeCell ref="QJL6:QJM6"/>
    <mergeCell ref="QJN6:QJO6"/>
    <mergeCell ref="QJP6:QJQ6"/>
    <mergeCell ref="QJR6:QJS6"/>
    <mergeCell ref="QJT6:QJU6"/>
    <mergeCell ref="QJV6:QJW6"/>
    <mergeCell ref="QJX6:QJY6"/>
    <mergeCell ref="QJZ6:QKA6"/>
    <mergeCell ref="QKB6:QKC6"/>
    <mergeCell ref="QKD6:QKE6"/>
    <mergeCell ref="QKF6:QKG6"/>
    <mergeCell ref="QHR6:QHS6"/>
    <mergeCell ref="QHT6:QHU6"/>
    <mergeCell ref="QHV6:QHW6"/>
    <mergeCell ref="QHX6:QHY6"/>
    <mergeCell ref="QHZ6:QIA6"/>
    <mergeCell ref="QIB6:QIC6"/>
    <mergeCell ref="QID6:QIE6"/>
    <mergeCell ref="QIF6:QIG6"/>
    <mergeCell ref="QIH6:QII6"/>
    <mergeCell ref="QIJ6:QIK6"/>
    <mergeCell ref="QIL6:QIM6"/>
    <mergeCell ref="QIN6:QIO6"/>
    <mergeCell ref="QIP6:QIQ6"/>
    <mergeCell ref="QIR6:QIS6"/>
    <mergeCell ref="QIT6:QIU6"/>
    <mergeCell ref="QIV6:QIW6"/>
    <mergeCell ref="QIX6:QIY6"/>
    <mergeCell ref="QGJ6:QGK6"/>
    <mergeCell ref="QGL6:QGM6"/>
    <mergeCell ref="QGN6:QGO6"/>
    <mergeCell ref="QGP6:QGQ6"/>
    <mergeCell ref="QGR6:QGS6"/>
    <mergeCell ref="QGT6:QGU6"/>
    <mergeCell ref="QGV6:QGW6"/>
    <mergeCell ref="QGX6:QGY6"/>
    <mergeCell ref="QGZ6:QHA6"/>
    <mergeCell ref="QHB6:QHC6"/>
    <mergeCell ref="QHD6:QHE6"/>
    <mergeCell ref="QHF6:QHG6"/>
    <mergeCell ref="QHH6:QHI6"/>
    <mergeCell ref="QHJ6:QHK6"/>
    <mergeCell ref="QHL6:QHM6"/>
    <mergeCell ref="QHN6:QHO6"/>
    <mergeCell ref="QHP6:QHQ6"/>
    <mergeCell ref="QFB6:QFC6"/>
    <mergeCell ref="QFD6:QFE6"/>
    <mergeCell ref="QFF6:QFG6"/>
    <mergeCell ref="QFH6:QFI6"/>
    <mergeCell ref="QFJ6:QFK6"/>
    <mergeCell ref="QFL6:QFM6"/>
    <mergeCell ref="QFN6:QFO6"/>
    <mergeCell ref="QFP6:QFQ6"/>
    <mergeCell ref="QFR6:QFS6"/>
    <mergeCell ref="QFT6:QFU6"/>
    <mergeCell ref="QFV6:QFW6"/>
    <mergeCell ref="QFX6:QFY6"/>
    <mergeCell ref="QFZ6:QGA6"/>
    <mergeCell ref="QGB6:QGC6"/>
    <mergeCell ref="QGD6:QGE6"/>
    <mergeCell ref="QGF6:QGG6"/>
    <mergeCell ref="QGH6:QGI6"/>
    <mergeCell ref="QDT6:QDU6"/>
    <mergeCell ref="QDV6:QDW6"/>
    <mergeCell ref="QDX6:QDY6"/>
    <mergeCell ref="QDZ6:QEA6"/>
    <mergeCell ref="QEB6:QEC6"/>
    <mergeCell ref="QED6:QEE6"/>
    <mergeCell ref="QEF6:QEG6"/>
    <mergeCell ref="QEH6:QEI6"/>
    <mergeCell ref="QEJ6:QEK6"/>
    <mergeCell ref="QEL6:QEM6"/>
    <mergeCell ref="QEN6:QEO6"/>
    <mergeCell ref="QEP6:QEQ6"/>
    <mergeCell ref="QER6:QES6"/>
    <mergeCell ref="QET6:QEU6"/>
    <mergeCell ref="QEV6:QEW6"/>
    <mergeCell ref="QEX6:QEY6"/>
    <mergeCell ref="QEZ6:QFA6"/>
    <mergeCell ref="QCL6:QCM6"/>
    <mergeCell ref="QCN6:QCO6"/>
    <mergeCell ref="QCP6:QCQ6"/>
    <mergeCell ref="QCR6:QCS6"/>
    <mergeCell ref="QCT6:QCU6"/>
    <mergeCell ref="QCV6:QCW6"/>
    <mergeCell ref="QCX6:QCY6"/>
    <mergeCell ref="QCZ6:QDA6"/>
    <mergeCell ref="QDB6:QDC6"/>
    <mergeCell ref="QDD6:QDE6"/>
    <mergeCell ref="QDF6:QDG6"/>
    <mergeCell ref="QDH6:QDI6"/>
    <mergeCell ref="QDJ6:QDK6"/>
    <mergeCell ref="QDL6:QDM6"/>
    <mergeCell ref="QDN6:QDO6"/>
    <mergeCell ref="QDP6:QDQ6"/>
    <mergeCell ref="QDR6:QDS6"/>
    <mergeCell ref="QBD6:QBE6"/>
    <mergeCell ref="QBF6:QBG6"/>
    <mergeCell ref="QBH6:QBI6"/>
    <mergeCell ref="QBJ6:QBK6"/>
    <mergeCell ref="QBL6:QBM6"/>
    <mergeCell ref="QBN6:QBO6"/>
    <mergeCell ref="QBP6:QBQ6"/>
    <mergeCell ref="QBR6:QBS6"/>
    <mergeCell ref="QBT6:QBU6"/>
    <mergeCell ref="QBV6:QBW6"/>
    <mergeCell ref="QBX6:QBY6"/>
    <mergeCell ref="QBZ6:QCA6"/>
    <mergeCell ref="QCB6:QCC6"/>
    <mergeCell ref="QCD6:QCE6"/>
    <mergeCell ref="QCF6:QCG6"/>
    <mergeCell ref="QCH6:QCI6"/>
    <mergeCell ref="QCJ6:QCK6"/>
    <mergeCell ref="PZV6:PZW6"/>
    <mergeCell ref="PZX6:PZY6"/>
    <mergeCell ref="PZZ6:QAA6"/>
    <mergeCell ref="QAB6:QAC6"/>
    <mergeCell ref="QAD6:QAE6"/>
    <mergeCell ref="QAF6:QAG6"/>
    <mergeCell ref="QAH6:QAI6"/>
    <mergeCell ref="QAJ6:QAK6"/>
    <mergeCell ref="QAL6:QAM6"/>
    <mergeCell ref="QAN6:QAO6"/>
    <mergeCell ref="QAP6:QAQ6"/>
    <mergeCell ref="QAR6:QAS6"/>
    <mergeCell ref="QAT6:QAU6"/>
    <mergeCell ref="QAV6:QAW6"/>
    <mergeCell ref="QAX6:QAY6"/>
    <mergeCell ref="QAZ6:QBA6"/>
    <mergeCell ref="QBB6:QBC6"/>
    <mergeCell ref="PYN6:PYO6"/>
    <mergeCell ref="PYP6:PYQ6"/>
    <mergeCell ref="PYR6:PYS6"/>
    <mergeCell ref="PYT6:PYU6"/>
    <mergeCell ref="PYV6:PYW6"/>
    <mergeCell ref="PYX6:PYY6"/>
    <mergeCell ref="PYZ6:PZA6"/>
    <mergeCell ref="PZB6:PZC6"/>
    <mergeCell ref="PZD6:PZE6"/>
    <mergeCell ref="PZF6:PZG6"/>
    <mergeCell ref="PZH6:PZI6"/>
    <mergeCell ref="PZJ6:PZK6"/>
    <mergeCell ref="PZL6:PZM6"/>
    <mergeCell ref="PZN6:PZO6"/>
    <mergeCell ref="PZP6:PZQ6"/>
    <mergeCell ref="PZR6:PZS6"/>
    <mergeCell ref="PZT6:PZU6"/>
    <mergeCell ref="PXF6:PXG6"/>
    <mergeCell ref="PXH6:PXI6"/>
    <mergeCell ref="PXJ6:PXK6"/>
    <mergeCell ref="PXL6:PXM6"/>
    <mergeCell ref="PXN6:PXO6"/>
    <mergeCell ref="PXP6:PXQ6"/>
    <mergeCell ref="PXR6:PXS6"/>
    <mergeCell ref="PXT6:PXU6"/>
    <mergeCell ref="PXV6:PXW6"/>
    <mergeCell ref="PXX6:PXY6"/>
    <mergeCell ref="PXZ6:PYA6"/>
    <mergeCell ref="PYB6:PYC6"/>
    <mergeCell ref="PYD6:PYE6"/>
    <mergeCell ref="PYF6:PYG6"/>
    <mergeCell ref="PYH6:PYI6"/>
    <mergeCell ref="PYJ6:PYK6"/>
    <mergeCell ref="PYL6:PYM6"/>
    <mergeCell ref="PVX6:PVY6"/>
    <mergeCell ref="PVZ6:PWA6"/>
    <mergeCell ref="PWB6:PWC6"/>
    <mergeCell ref="PWD6:PWE6"/>
    <mergeCell ref="PWF6:PWG6"/>
    <mergeCell ref="PWH6:PWI6"/>
    <mergeCell ref="PWJ6:PWK6"/>
    <mergeCell ref="PWL6:PWM6"/>
    <mergeCell ref="PWN6:PWO6"/>
    <mergeCell ref="PWP6:PWQ6"/>
    <mergeCell ref="PWR6:PWS6"/>
    <mergeCell ref="PWT6:PWU6"/>
    <mergeCell ref="PWV6:PWW6"/>
    <mergeCell ref="PWX6:PWY6"/>
    <mergeCell ref="PWZ6:PXA6"/>
    <mergeCell ref="PXB6:PXC6"/>
    <mergeCell ref="PXD6:PXE6"/>
    <mergeCell ref="PUP6:PUQ6"/>
    <mergeCell ref="PUR6:PUS6"/>
    <mergeCell ref="PUT6:PUU6"/>
    <mergeCell ref="PUV6:PUW6"/>
    <mergeCell ref="PUX6:PUY6"/>
    <mergeCell ref="PUZ6:PVA6"/>
    <mergeCell ref="PVB6:PVC6"/>
    <mergeCell ref="PVD6:PVE6"/>
    <mergeCell ref="PVF6:PVG6"/>
    <mergeCell ref="PVH6:PVI6"/>
    <mergeCell ref="PVJ6:PVK6"/>
    <mergeCell ref="PVL6:PVM6"/>
    <mergeCell ref="PVN6:PVO6"/>
    <mergeCell ref="PVP6:PVQ6"/>
    <mergeCell ref="PVR6:PVS6"/>
    <mergeCell ref="PVT6:PVU6"/>
    <mergeCell ref="PVV6:PVW6"/>
    <mergeCell ref="PTH6:PTI6"/>
    <mergeCell ref="PTJ6:PTK6"/>
    <mergeCell ref="PTL6:PTM6"/>
    <mergeCell ref="PTN6:PTO6"/>
    <mergeCell ref="PTP6:PTQ6"/>
    <mergeCell ref="PTR6:PTS6"/>
    <mergeCell ref="PTT6:PTU6"/>
    <mergeCell ref="PTV6:PTW6"/>
    <mergeCell ref="PTX6:PTY6"/>
    <mergeCell ref="PTZ6:PUA6"/>
    <mergeCell ref="PUB6:PUC6"/>
    <mergeCell ref="PUD6:PUE6"/>
    <mergeCell ref="PUF6:PUG6"/>
    <mergeCell ref="PUH6:PUI6"/>
    <mergeCell ref="PUJ6:PUK6"/>
    <mergeCell ref="PUL6:PUM6"/>
    <mergeCell ref="PUN6:PUO6"/>
    <mergeCell ref="PRZ6:PSA6"/>
    <mergeCell ref="PSB6:PSC6"/>
    <mergeCell ref="PSD6:PSE6"/>
    <mergeCell ref="PSF6:PSG6"/>
    <mergeCell ref="PSH6:PSI6"/>
    <mergeCell ref="PSJ6:PSK6"/>
    <mergeCell ref="PSL6:PSM6"/>
    <mergeCell ref="PSN6:PSO6"/>
    <mergeCell ref="PSP6:PSQ6"/>
    <mergeCell ref="PSR6:PSS6"/>
    <mergeCell ref="PST6:PSU6"/>
    <mergeCell ref="PSV6:PSW6"/>
    <mergeCell ref="PSX6:PSY6"/>
    <mergeCell ref="PSZ6:PTA6"/>
    <mergeCell ref="PTB6:PTC6"/>
    <mergeCell ref="PTD6:PTE6"/>
    <mergeCell ref="PTF6:PTG6"/>
    <mergeCell ref="PQR6:PQS6"/>
    <mergeCell ref="PQT6:PQU6"/>
    <mergeCell ref="PQV6:PQW6"/>
    <mergeCell ref="PQX6:PQY6"/>
    <mergeCell ref="PQZ6:PRA6"/>
    <mergeCell ref="PRB6:PRC6"/>
    <mergeCell ref="PRD6:PRE6"/>
    <mergeCell ref="PRF6:PRG6"/>
    <mergeCell ref="PRH6:PRI6"/>
    <mergeCell ref="PRJ6:PRK6"/>
    <mergeCell ref="PRL6:PRM6"/>
    <mergeCell ref="PRN6:PRO6"/>
    <mergeCell ref="PRP6:PRQ6"/>
    <mergeCell ref="PRR6:PRS6"/>
    <mergeCell ref="PRT6:PRU6"/>
    <mergeCell ref="PRV6:PRW6"/>
    <mergeCell ref="PRX6:PRY6"/>
    <mergeCell ref="PPJ6:PPK6"/>
    <mergeCell ref="PPL6:PPM6"/>
    <mergeCell ref="PPN6:PPO6"/>
    <mergeCell ref="PPP6:PPQ6"/>
    <mergeCell ref="PPR6:PPS6"/>
    <mergeCell ref="PPT6:PPU6"/>
    <mergeCell ref="PPV6:PPW6"/>
    <mergeCell ref="PPX6:PPY6"/>
    <mergeCell ref="PPZ6:PQA6"/>
    <mergeCell ref="PQB6:PQC6"/>
    <mergeCell ref="PQD6:PQE6"/>
    <mergeCell ref="PQF6:PQG6"/>
    <mergeCell ref="PQH6:PQI6"/>
    <mergeCell ref="PQJ6:PQK6"/>
    <mergeCell ref="PQL6:PQM6"/>
    <mergeCell ref="PQN6:PQO6"/>
    <mergeCell ref="PQP6:PQQ6"/>
    <mergeCell ref="POB6:POC6"/>
    <mergeCell ref="POD6:POE6"/>
    <mergeCell ref="POF6:POG6"/>
    <mergeCell ref="POH6:POI6"/>
    <mergeCell ref="POJ6:POK6"/>
    <mergeCell ref="POL6:POM6"/>
    <mergeCell ref="PON6:POO6"/>
    <mergeCell ref="POP6:POQ6"/>
    <mergeCell ref="POR6:POS6"/>
    <mergeCell ref="POT6:POU6"/>
    <mergeCell ref="POV6:POW6"/>
    <mergeCell ref="POX6:POY6"/>
    <mergeCell ref="POZ6:PPA6"/>
    <mergeCell ref="PPB6:PPC6"/>
    <mergeCell ref="PPD6:PPE6"/>
    <mergeCell ref="PPF6:PPG6"/>
    <mergeCell ref="PPH6:PPI6"/>
    <mergeCell ref="PMT6:PMU6"/>
    <mergeCell ref="PMV6:PMW6"/>
    <mergeCell ref="PMX6:PMY6"/>
    <mergeCell ref="PMZ6:PNA6"/>
    <mergeCell ref="PNB6:PNC6"/>
    <mergeCell ref="PND6:PNE6"/>
    <mergeCell ref="PNF6:PNG6"/>
    <mergeCell ref="PNH6:PNI6"/>
    <mergeCell ref="PNJ6:PNK6"/>
    <mergeCell ref="PNL6:PNM6"/>
    <mergeCell ref="PNN6:PNO6"/>
    <mergeCell ref="PNP6:PNQ6"/>
    <mergeCell ref="PNR6:PNS6"/>
    <mergeCell ref="PNT6:PNU6"/>
    <mergeCell ref="PNV6:PNW6"/>
    <mergeCell ref="PNX6:PNY6"/>
    <mergeCell ref="PNZ6:POA6"/>
    <mergeCell ref="PLL6:PLM6"/>
    <mergeCell ref="PLN6:PLO6"/>
    <mergeCell ref="PLP6:PLQ6"/>
    <mergeCell ref="PLR6:PLS6"/>
    <mergeCell ref="PLT6:PLU6"/>
    <mergeCell ref="PLV6:PLW6"/>
    <mergeCell ref="PLX6:PLY6"/>
    <mergeCell ref="PLZ6:PMA6"/>
    <mergeCell ref="PMB6:PMC6"/>
    <mergeCell ref="PMD6:PME6"/>
    <mergeCell ref="PMF6:PMG6"/>
    <mergeCell ref="PMH6:PMI6"/>
    <mergeCell ref="PMJ6:PMK6"/>
    <mergeCell ref="PML6:PMM6"/>
    <mergeCell ref="PMN6:PMO6"/>
    <mergeCell ref="PMP6:PMQ6"/>
    <mergeCell ref="PMR6:PMS6"/>
    <mergeCell ref="PKD6:PKE6"/>
    <mergeCell ref="PKF6:PKG6"/>
    <mergeCell ref="PKH6:PKI6"/>
    <mergeCell ref="PKJ6:PKK6"/>
    <mergeCell ref="PKL6:PKM6"/>
    <mergeCell ref="PKN6:PKO6"/>
    <mergeCell ref="PKP6:PKQ6"/>
    <mergeCell ref="PKR6:PKS6"/>
    <mergeCell ref="PKT6:PKU6"/>
    <mergeCell ref="PKV6:PKW6"/>
    <mergeCell ref="PKX6:PKY6"/>
    <mergeCell ref="PKZ6:PLA6"/>
    <mergeCell ref="PLB6:PLC6"/>
    <mergeCell ref="PLD6:PLE6"/>
    <mergeCell ref="PLF6:PLG6"/>
    <mergeCell ref="PLH6:PLI6"/>
    <mergeCell ref="PLJ6:PLK6"/>
    <mergeCell ref="PIV6:PIW6"/>
    <mergeCell ref="PIX6:PIY6"/>
    <mergeCell ref="PIZ6:PJA6"/>
    <mergeCell ref="PJB6:PJC6"/>
    <mergeCell ref="PJD6:PJE6"/>
    <mergeCell ref="PJF6:PJG6"/>
    <mergeCell ref="PJH6:PJI6"/>
    <mergeCell ref="PJJ6:PJK6"/>
    <mergeCell ref="PJL6:PJM6"/>
    <mergeCell ref="PJN6:PJO6"/>
    <mergeCell ref="PJP6:PJQ6"/>
    <mergeCell ref="PJR6:PJS6"/>
    <mergeCell ref="PJT6:PJU6"/>
    <mergeCell ref="PJV6:PJW6"/>
    <mergeCell ref="PJX6:PJY6"/>
    <mergeCell ref="PJZ6:PKA6"/>
    <mergeCell ref="PKB6:PKC6"/>
    <mergeCell ref="PHN6:PHO6"/>
    <mergeCell ref="PHP6:PHQ6"/>
    <mergeCell ref="PHR6:PHS6"/>
    <mergeCell ref="PHT6:PHU6"/>
    <mergeCell ref="PHV6:PHW6"/>
    <mergeCell ref="PHX6:PHY6"/>
    <mergeCell ref="PHZ6:PIA6"/>
    <mergeCell ref="PIB6:PIC6"/>
    <mergeCell ref="PID6:PIE6"/>
    <mergeCell ref="PIF6:PIG6"/>
    <mergeCell ref="PIH6:PII6"/>
    <mergeCell ref="PIJ6:PIK6"/>
    <mergeCell ref="PIL6:PIM6"/>
    <mergeCell ref="PIN6:PIO6"/>
    <mergeCell ref="PIP6:PIQ6"/>
    <mergeCell ref="PIR6:PIS6"/>
    <mergeCell ref="PIT6:PIU6"/>
    <mergeCell ref="PGF6:PGG6"/>
    <mergeCell ref="PGH6:PGI6"/>
    <mergeCell ref="PGJ6:PGK6"/>
    <mergeCell ref="PGL6:PGM6"/>
    <mergeCell ref="PGN6:PGO6"/>
    <mergeCell ref="PGP6:PGQ6"/>
    <mergeCell ref="PGR6:PGS6"/>
    <mergeCell ref="PGT6:PGU6"/>
    <mergeCell ref="PGV6:PGW6"/>
    <mergeCell ref="PGX6:PGY6"/>
    <mergeCell ref="PGZ6:PHA6"/>
    <mergeCell ref="PHB6:PHC6"/>
    <mergeCell ref="PHD6:PHE6"/>
    <mergeCell ref="PHF6:PHG6"/>
    <mergeCell ref="PHH6:PHI6"/>
    <mergeCell ref="PHJ6:PHK6"/>
    <mergeCell ref="PHL6:PHM6"/>
    <mergeCell ref="PEX6:PEY6"/>
    <mergeCell ref="PEZ6:PFA6"/>
    <mergeCell ref="PFB6:PFC6"/>
    <mergeCell ref="PFD6:PFE6"/>
    <mergeCell ref="PFF6:PFG6"/>
    <mergeCell ref="PFH6:PFI6"/>
    <mergeCell ref="PFJ6:PFK6"/>
    <mergeCell ref="PFL6:PFM6"/>
    <mergeCell ref="PFN6:PFO6"/>
    <mergeCell ref="PFP6:PFQ6"/>
    <mergeCell ref="PFR6:PFS6"/>
    <mergeCell ref="PFT6:PFU6"/>
    <mergeCell ref="PFV6:PFW6"/>
    <mergeCell ref="PFX6:PFY6"/>
    <mergeCell ref="PFZ6:PGA6"/>
    <mergeCell ref="PGB6:PGC6"/>
    <mergeCell ref="PGD6:PGE6"/>
    <mergeCell ref="PDP6:PDQ6"/>
    <mergeCell ref="PDR6:PDS6"/>
    <mergeCell ref="PDT6:PDU6"/>
    <mergeCell ref="PDV6:PDW6"/>
    <mergeCell ref="PDX6:PDY6"/>
    <mergeCell ref="PDZ6:PEA6"/>
    <mergeCell ref="PEB6:PEC6"/>
    <mergeCell ref="PED6:PEE6"/>
    <mergeCell ref="PEF6:PEG6"/>
    <mergeCell ref="PEH6:PEI6"/>
    <mergeCell ref="PEJ6:PEK6"/>
    <mergeCell ref="PEL6:PEM6"/>
    <mergeCell ref="PEN6:PEO6"/>
    <mergeCell ref="PEP6:PEQ6"/>
    <mergeCell ref="PER6:PES6"/>
    <mergeCell ref="PET6:PEU6"/>
    <mergeCell ref="PEV6:PEW6"/>
    <mergeCell ref="PCH6:PCI6"/>
    <mergeCell ref="PCJ6:PCK6"/>
    <mergeCell ref="PCL6:PCM6"/>
    <mergeCell ref="PCN6:PCO6"/>
    <mergeCell ref="PCP6:PCQ6"/>
    <mergeCell ref="PCR6:PCS6"/>
    <mergeCell ref="PCT6:PCU6"/>
    <mergeCell ref="PCV6:PCW6"/>
    <mergeCell ref="PCX6:PCY6"/>
    <mergeCell ref="PCZ6:PDA6"/>
    <mergeCell ref="PDB6:PDC6"/>
    <mergeCell ref="PDD6:PDE6"/>
    <mergeCell ref="PDF6:PDG6"/>
    <mergeCell ref="PDH6:PDI6"/>
    <mergeCell ref="PDJ6:PDK6"/>
    <mergeCell ref="PDL6:PDM6"/>
    <mergeCell ref="PDN6:PDO6"/>
    <mergeCell ref="PAZ6:PBA6"/>
    <mergeCell ref="PBB6:PBC6"/>
    <mergeCell ref="PBD6:PBE6"/>
    <mergeCell ref="PBF6:PBG6"/>
    <mergeCell ref="PBH6:PBI6"/>
    <mergeCell ref="PBJ6:PBK6"/>
    <mergeCell ref="PBL6:PBM6"/>
    <mergeCell ref="PBN6:PBO6"/>
    <mergeCell ref="PBP6:PBQ6"/>
    <mergeCell ref="PBR6:PBS6"/>
    <mergeCell ref="PBT6:PBU6"/>
    <mergeCell ref="PBV6:PBW6"/>
    <mergeCell ref="PBX6:PBY6"/>
    <mergeCell ref="PBZ6:PCA6"/>
    <mergeCell ref="PCB6:PCC6"/>
    <mergeCell ref="PCD6:PCE6"/>
    <mergeCell ref="PCF6:PCG6"/>
    <mergeCell ref="OZR6:OZS6"/>
    <mergeCell ref="OZT6:OZU6"/>
    <mergeCell ref="OZV6:OZW6"/>
    <mergeCell ref="OZX6:OZY6"/>
    <mergeCell ref="OZZ6:PAA6"/>
    <mergeCell ref="PAB6:PAC6"/>
    <mergeCell ref="PAD6:PAE6"/>
    <mergeCell ref="PAF6:PAG6"/>
    <mergeCell ref="PAH6:PAI6"/>
    <mergeCell ref="PAJ6:PAK6"/>
    <mergeCell ref="PAL6:PAM6"/>
    <mergeCell ref="PAN6:PAO6"/>
    <mergeCell ref="PAP6:PAQ6"/>
    <mergeCell ref="PAR6:PAS6"/>
    <mergeCell ref="PAT6:PAU6"/>
    <mergeCell ref="PAV6:PAW6"/>
    <mergeCell ref="PAX6:PAY6"/>
    <mergeCell ref="OYJ6:OYK6"/>
    <mergeCell ref="OYL6:OYM6"/>
    <mergeCell ref="OYN6:OYO6"/>
    <mergeCell ref="OYP6:OYQ6"/>
    <mergeCell ref="OYR6:OYS6"/>
    <mergeCell ref="OYT6:OYU6"/>
    <mergeCell ref="OYV6:OYW6"/>
    <mergeCell ref="OYX6:OYY6"/>
    <mergeCell ref="OYZ6:OZA6"/>
    <mergeCell ref="OZB6:OZC6"/>
    <mergeCell ref="OZD6:OZE6"/>
    <mergeCell ref="OZF6:OZG6"/>
    <mergeCell ref="OZH6:OZI6"/>
    <mergeCell ref="OZJ6:OZK6"/>
    <mergeCell ref="OZL6:OZM6"/>
    <mergeCell ref="OZN6:OZO6"/>
    <mergeCell ref="OZP6:OZQ6"/>
    <mergeCell ref="OXB6:OXC6"/>
    <mergeCell ref="OXD6:OXE6"/>
    <mergeCell ref="OXF6:OXG6"/>
    <mergeCell ref="OXH6:OXI6"/>
    <mergeCell ref="OXJ6:OXK6"/>
    <mergeCell ref="OXL6:OXM6"/>
    <mergeCell ref="OXN6:OXO6"/>
    <mergeCell ref="OXP6:OXQ6"/>
    <mergeCell ref="OXR6:OXS6"/>
    <mergeCell ref="OXT6:OXU6"/>
    <mergeCell ref="OXV6:OXW6"/>
    <mergeCell ref="OXX6:OXY6"/>
    <mergeCell ref="OXZ6:OYA6"/>
    <mergeCell ref="OYB6:OYC6"/>
    <mergeCell ref="OYD6:OYE6"/>
    <mergeCell ref="OYF6:OYG6"/>
    <mergeCell ref="OYH6:OYI6"/>
    <mergeCell ref="OVT6:OVU6"/>
    <mergeCell ref="OVV6:OVW6"/>
    <mergeCell ref="OVX6:OVY6"/>
    <mergeCell ref="OVZ6:OWA6"/>
    <mergeCell ref="OWB6:OWC6"/>
    <mergeCell ref="OWD6:OWE6"/>
    <mergeCell ref="OWF6:OWG6"/>
    <mergeCell ref="OWH6:OWI6"/>
    <mergeCell ref="OWJ6:OWK6"/>
    <mergeCell ref="OWL6:OWM6"/>
    <mergeCell ref="OWN6:OWO6"/>
    <mergeCell ref="OWP6:OWQ6"/>
    <mergeCell ref="OWR6:OWS6"/>
    <mergeCell ref="OWT6:OWU6"/>
    <mergeCell ref="OWV6:OWW6"/>
    <mergeCell ref="OWX6:OWY6"/>
    <mergeCell ref="OWZ6:OXA6"/>
    <mergeCell ref="OUL6:OUM6"/>
    <mergeCell ref="OUN6:OUO6"/>
    <mergeCell ref="OUP6:OUQ6"/>
    <mergeCell ref="OUR6:OUS6"/>
    <mergeCell ref="OUT6:OUU6"/>
    <mergeCell ref="OUV6:OUW6"/>
    <mergeCell ref="OUX6:OUY6"/>
    <mergeCell ref="OUZ6:OVA6"/>
    <mergeCell ref="OVB6:OVC6"/>
    <mergeCell ref="OVD6:OVE6"/>
    <mergeCell ref="OVF6:OVG6"/>
    <mergeCell ref="OVH6:OVI6"/>
    <mergeCell ref="OVJ6:OVK6"/>
    <mergeCell ref="OVL6:OVM6"/>
    <mergeCell ref="OVN6:OVO6"/>
    <mergeCell ref="OVP6:OVQ6"/>
    <mergeCell ref="OVR6:OVS6"/>
    <mergeCell ref="OTD6:OTE6"/>
    <mergeCell ref="OTF6:OTG6"/>
    <mergeCell ref="OTH6:OTI6"/>
    <mergeCell ref="OTJ6:OTK6"/>
    <mergeCell ref="OTL6:OTM6"/>
    <mergeCell ref="OTN6:OTO6"/>
    <mergeCell ref="OTP6:OTQ6"/>
    <mergeCell ref="OTR6:OTS6"/>
    <mergeCell ref="OTT6:OTU6"/>
    <mergeCell ref="OTV6:OTW6"/>
    <mergeCell ref="OTX6:OTY6"/>
    <mergeCell ref="OTZ6:OUA6"/>
    <mergeCell ref="OUB6:OUC6"/>
    <mergeCell ref="OUD6:OUE6"/>
    <mergeCell ref="OUF6:OUG6"/>
    <mergeCell ref="OUH6:OUI6"/>
    <mergeCell ref="OUJ6:OUK6"/>
    <mergeCell ref="ORV6:ORW6"/>
    <mergeCell ref="ORX6:ORY6"/>
    <mergeCell ref="ORZ6:OSA6"/>
    <mergeCell ref="OSB6:OSC6"/>
    <mergeCell ref="OSD6:OSE6"/>
    <mergeCell ref="OSF6:OSG6"/>
    <mergeCell ref="OSH6:OSI6"/>
    <mergeCell ref="OSJ6:OSK6"/>
    <mergeCell ref="OSL6:OSM6"/>
    <mergeCell ref="OSN6:OSO6"/>
    <mergeCell ref="OSP6:OSQ6"/>
    <mergeCell ref="OSR6:OSS6"/>
    <mergeCell ref="OST6:OSU6"/>
    <mergeCell ref="OSV6:OSW6"/>
    <mergeCell ref="OSX6:OSY6"/>
    <mergeCell ref="OSZ6:OTA6"/>
    <mergeCell ref="OTB6:OTC6"/>
    <mergeCell ref="OQN6:OQO6"/>
    <mergeCell ref="OQP6:OQQ6"/>
    <mergeCell ref="OQR6:OQS6"/>
    <mergeCell ref="OQT6:OQU6"/>
    <mergeCell ref="OQV6:OQW6"/>
    <mergeCell ref="OQX6:OQY6"/>
    <mergeCell ref="OQZ6:ORA6"/>
    <mergeCell ref="ORB6:ORC6"/>
    <mergeCell ref="ORD6:ORE6"/>
    <mergeCell ref="ORF6:ORG6"/>
    <mergeCell ref="ORH6:ORI6"/>
    <mergeCell ref="ORJ6:ORK6"/>
    <mergeCell ref="ORL6:ORM6"/>
    <mergeCell ref="ORN6:ORO6"/>
    <mergeCell ref="ORP6:ORQ6"/>
    <mergeCell ref="ORR6:ORS6"/>
    <mergeCell ref="ORT6:ORU6"/>
    <mergeCell ref="OPF6:OPG6"/>
    <mergeCell ref="OPH6:OPI6"/>
    <mergeCell ref="OPJ6:OPK6"/>
    <mergeCell ref="OPL6:OPM6"/>
    <mergeCell ref="OPN6:OPO6"/>
    <mergeCell ref="OPP6:OPQ6"/>
    <mergeCell ref="OPR6:OPS6"/>
    <mergeCell ref="OPT6:OPU6"/>
    <mergeCell ref="OPV6:OPW6"/>
    <mergeCell ref="OPX6:OPY6"/>
    <mergeCell ref="OPZ6:OQA6"/>
    <mergeCell ref="OQB6:OQC6"/>
    <mergeCell ref="OQD6:OQE6"/>
    <mergeCell ref="OQF6:OQG6"/>
    <mergeCell ref="OQH6:OQI6"/>
    <mergeCell ref="OQJ6:OQK6"/>
    <mergeCell ref="OQL6:OQM6"/>
    <mergeCell ref="ONX6:ONY6"/>
    <mergeCell ref="ONZ6:OOA6"/>
    <mergeCell ref="OOB6:OOC6"/>
    <mergeCell ref="OOD6:OOE6"/>
    <mergeCell ref="OOF6:OOG6"/>
    <mergeCell ref="OOH6:OOI6"/>
    <mergeCell ref="OOJ6:OOK6"/>
    <mergeCell ref="OOL6:OOM6"/>
    <mergeCell ref="OON6:OOO6"/>
    <mergeCell ref="OOP6:OOQ6"/>
    <mergeCell ref="OOR6:OOS6"/>
    <mergeCell ref="OOT6:OOU6"/>
    <mergeCell ref="OOV6:OOW6"/>
    <mergeCell ref="OOX6:OOY6"/>
    <mergeCell ref="OOZ6:OPA6"/>
    <mergeCell ref="OPB6:OPC6"/>
    <mergeCell ref="OPD6:OPE6"/>
    <mergeCell ref="OMP6:OMQ6"/>
    <mergeCell ref="OMR6:OMS6"/>
    <mergeCell ref="OMT6:OMU6"/>
    <mergeCell ref="OMV6:OMW6"/>
    <mergeCell ref="OMX6:OMY6"/>
    <mergeCell ref="OMZ6:ONA6"/>
    <mergeCell ref="ONB6:ONC6"/>
    <mergeCell ref="OND6:ONE6"/>
    <mergeCell ref="ONF6:ONG6"/>
    <mergeCell ref="ONH6:ONI6"/>
    <mergeCell ref="ONJ6:ONK6"/>
    <mergeCell ref="ONL6:ONM6"/>
    <mergeCell ref="ONN6:ONO6"/>
    <mergeCell ref="ONP6:ONQ6"/>
    <mergeCell ref="ONR6:ONS6"/>
    <mergeCell ref="ONT6:ONU6"/>
    <mergeCell ref="ONV6:ONW6"/>
    <mergeCell ref="OLH6:OLI6"/>
    <mergeCell ref="OLJ6:OLK6"/>
    <mergeCell ref="OLL6:OLM6"/>
    <mergeCell ref="OLN6:OLO6"/>
    <mergeCell ref="OLP6:OLQ6"/>
    <mergeCell ref="OLR6:OLS6"/>
    <mergeCell ref="OLT6:OLU6"/>
    <mergeCell ref="OLV6:OLW6"/>
    <mergeCell ref="OLX6:OLY6"/>
    <mergeCell ref="OLZ6:OMA6"/>
    <mergeCell ref="OMB6:OMC6"/>
    <mergeCell ref="OMD6:OME6"/>
    <mergeCell ref="OMF6:OMG6"/>
    <mergeCell ref="OMH6:OMI6"/>
    <mergeCell ref="OMJ6:OMK6"/>
    <mergeCell ref="OML6:OMM6"/>
    <mergeCell ref="OMN6:OMO6"/>
    <mergeCell ref="OJZ6:OKA6"/>
    <mergeCell ref="OKB6:OKC6"/>
    <mergeCell ref="OKD6:OKE6"/>
    <mergeCell ref="OKF6:OKG6"/>
    <mergeCell ref="OKH6:OKI6"/>
    <mergeCell ref="OKJ6:OKK6"/>
    <mergeCell ref="OKL6:OKM6"/>
    <mergeCell ref="OKN6:OKO6"/>
    <mergeCell ref="OKP6:OKQ6"/>
    <mergeCell ref="OKR6:OKS6"/>
    <mergeCell ref="OKT6:OKU6"/>
    <mergeCell ref="OKV6:OKW6"/>
    <mergeCell ref="OKX6:OKY6"/>
    <mergeCell ref="OKZ6:OLA6"/>
    <mergeCell ref="OLB6:OLC6"/>
    <mergeCell ref="OLD6:OLE6"/>
    <mergeCell ref="OLF6:OLG6"/>
    <mergeCell ref="OIR6:OIS6"/>
    <mergeCell ref="OIT6:OIU6"/>
    <mergeCell ref="OIV6:OIW6"/>
    <mergeCell ref="OIX6:OIY6"/>
    <mergeCell ref="OIZ6:OJA6"/>
    <mergeCell ref="OJB6:OJC6"/>
    <mergeCell ref="OJD6:OJE6"/>
    <mergeCell ref="OJF6:OJG6"/>
    <mergeCell ref="OJH6:OJI6"/>
    <mergeCell ref="OJJ6:OJK6"/>
    <mergeCell ref="OJL6:OJM6"/>
    <mergeCell ref="OJN6:OJO6"/>
    <mergeCell ref="OJP6:OJQ6"/>
    <mergeCell ref="OJR6:OJS6"/>
    <mergeCell ref="OJT6:OJU6"/>
    <mergeCell ref="OJV6:OJW6"/>
    <mergeCell ref="OJX6:OJY6"/>
    <mergeCell ref="OHJ6:OHK6"/>
    <mergeCell ref="OHL6:OHM6"/>
    <mergeCell ref="OHN6:OHO6"/>
    <mergeCell ref="OHP6:OHQ6"/>
    <mergeCell ref="OHR6:OHS6"/>
    <mergeCell ref="OHT6:OHU6"/>
    <mergeCell ref="OHV6:OHW6"/>
    <mergeCell ref="OHX6:OHY6"/>
    <mergeCell ref="OHZ6:OIA6"/>
    <mergeCell ref="OIB6:OIC6"/>
    <mergeCell ref="OID6:OIE6"/>
    <mergeCell ref="OIF6:OIG6"/>
    <mergeCell ref="OIH6:OII6"/>
    <mergeCell ref="OIJ6:OIK6"/>
    <mergeCell ref="OIL6:OIM6"/>
    <mergeCell ref="OIN6:OIO6"/>
    <mergeCell ref="OIP6:OIQ6"/>
    <mergeCell ref="OGB6:OGC6"/>
    <mergeCell ref="OGD6:OGE6"/>
    <mergeCell ref="OGF6:OGG6"/>
    <mergeCell ref="OGH6:OGI6"/>
    <mergeCell ref="OGJ6:OGK6"/>
    <mergeCell ref="OGL6:OGM6"/>
    <mergeCell ref="OGN6:OGO6"/>
    <mergeCell ref="OGP6:OGQ6"/>
    <mergeCell ref="OGR6:OGS6"/>
    <mergeCell ref="OGT6:OGU6"/>
    <mergeCell ref="OGV6:OGW6"/>
    <mergeCell ref="OGX6:OGY6"/>
    <mergeCell ref="OGZ6:OHA6"/>
    <mergeCell ref="OHB6:OHC6"/>
    <mergeCell ref="OHD6:OHE6"/>
    <mergeCell ref="OHF6:OHG6"/>
    <mergeCell ref="OHH6:OHI6"/>
    <mergeCell ref="OET6:OEU6"/>
    <mergeCell ref="OEV6:OEW6"/>
    <mergeCell ref="OEX6:OEY6"/>
    <mergeCell ref="OEZ6:OFA6"/>
    <mergeCell ref="OFB6:OFC6"/>
    <mergeCell ref="OFD6:OFE6"/>
    <mergeCell ref="OFF6:OFG6"/>
    <mergeCell ref="OFH6:OFI6"/>
    <mergeCell ref="OFJ6:OFK6"/>
    <mergeCell ref="OFL6:OFM6"/>
    <mergeCell ref="OFN6:OFO6"/>
    <mergeCell ref="OFP6:OFQ6"/>
    <mergeCell ref="OFR6:OFS6"/>
    <mergeCell ref="OFT6:OFU6"/>
    <mergeCell ref="OFV6:OFW6"/>
    <mergeCell ref="OFX6:OFY6"/>
    <mergeCell ref="OFZ6:OGA6"/>
    <mergeCell ref="ODL6:ODM6"/>
    <mergeCell ref="ODN6:ODO6"/>
    <mergeCell ref="ODP6:ODQ6"/>
    <mergeCell ref="ODR6:ODS6"/>
    <mergeCell ref="ODT6:ODU6"/>
    <mergeCell ref="ODV6:ODW6"/>
    <mergeCell ref="ODX6:ODY6"/>
    <mergeCell ref="ODZ6:OEA6"/>
    <mergeCell ref="OEB6:OEC6"/>
    <mergeCell ref="OED6:OEE6"/>
    <mergeCell ref="OEF6:OEG6"/>
    <mergeCell ref="OEH6:OEI6"/>
    <mergeCell ref="OEJ6:OEK6"/>
    <mergeCell ref="OEL6:OEM6"/>
    <mergeCell ref="OEN6:OEO6"/>
    <mergeCell ref="OEP6:OEQ6"/>
    <mergeCell ref="OER6:OES6"/>
    <mergeCell ref="OCD6:OCE6"/>
    <mergeCell ref="OCF6:OCG6"/>
    <mergeCell ref="OCH6:OCI6"/>
    <mergeCell ref="OCJ6:OCK6"/>
    <mergeCell ref="OCL6:OCM6"/>
    <mergeCell ref="OCN6:OCO6"/>
    <mergeCell ref="OCP6:OCQ6"/>
    <mergeCell ref="OCR6:OCS6"/>
    <mergeCell ref="OCT6:OCU6"/>
    <mergeCell ref="OCV6:OCW6"/>
    <mergeCell ref="OCX6:OCY6"/>
    <mergeCell ref="OCZ6:ODA6"/>
    <mergeCell ref="ODB6:ODC6"/>
    <mergeCell ref="ODD6:ODE6"/>
    <mergeCell ref="ODF6:ODG6"/>
    <mergeCell ref="ODH6:ODI6"/>
    <mergeCell ref="ODJ6:ODK6"/>
    <mergeCell ref="OAV6:OAW6"/>
    <mergeCell ref="OAX6:OAY6"/>
    <mergeCell ref="OAZ6:OBA6"/>
    <mergeCell ref="OBB6:OBC6"/>
    <mergeCell ref="OBD6:OBE6"/>
    <mergeCell ref="OBF6:OBG6"/>
    <mergeCell ref="OBH6:OBI6"/>
    <mergeCell ref="OBJ6:OBK6"/>
    <mergeCell ref="OBL6:OBM6"/>
    <mergeCell ref="OBN6:OBO6"/>
    <mergeCell ref="OBP6:OBQ6"/>
    <mergeCell ref="OBR6:OBS6"/>
    <mergeCell ref="OBT6:OBU6"/>
    <mergeCell ref="OBV6:OBW6"/>
    <mergeCell ref="OBX6:OBY6"/>
    <mergeCell ref="OBZ6:OCA6"/>
    <mergeCell ref="OCB6:OCC6"/>
    <mergeCell ref="NZN6:NZO6"/>
    <mergeCell ref="NZP6:NZQ6"/>
    <mergeCell ref="NZR6:NZS6"/>
    <mergeCell ref="NZT6:NZU6"/>
    <mergeCell ref="NZV6:NZW6"/>
    <mergeCell ref="NZX6:NZY6"/>
    <mergeCell ref="NZZ6:OAA6"/>
    <mergeCell ref="OAB6:OAC6"/>
    <mergeCell ref="OAD6:OAE6"/>
    <mergeCell ref="OAF6:OAG6"/>
    <mergeCell ref="OAH6:OAI6"/>
    <mergeCell ref="OAJ6:OAK6"/>
    <mergeCell ref="OAL6:OAM6"/>
    <mergeCell ref="OAN6:OAO6"/>
    <mergeCell ref="OAP6:OAQ6"/>
    <mergeCell ref="OAR6:OAS6"/>
    <mergeCell ref="OAT6:OAU6"/>
    <mergeCell ref="NYF6:NYG6"/>
    <mergeCell ref="NYH6:NYI6"/>
    <mergeCell ref="NYJ6:NYK6"/>
    <mergeCell ref="NYL6:NYM6"/>
    <mergeCell ref="NYN6:NYO6"/>
    <mergeCell ref="NYP6:NYQ6"/>
    <mergeCell ref="NYR6:NYS6"/>
    <mergeCell ref="NYT6:NYU6"/>
    <mergeCell ref="NYV6:NYW6"/>
    <mergeCell ref="NYX6:NYY6"/>
    <mergeCell ref="NYZ6:NZA6"/>
    <mergeCell ref="NZB6:NZC6"/>
    <mergeCell ref="NZD6:NZE6"/>
    <mergeCell ref="NZF6:NZG6"/>
    <mergeCell ref="NZH6:NZI6"/>
    <mergeCell ref="NZJ6:NZK6"/>
    <mergeCell ref="NZL6:NZM6"/>
    <mergeCell ref="NWX6:NWY6"/>
    <mergeCell ref="NWZ6:NXA6"/>
    <mergeCell ref="NXB6:NXC6"/>
    <mergeCell ref="NXD6:NXE6"/>
    <mergeCell ref="NXF6:NXG6"/>
    <mergeCell ref="NXH6:NXI6"/>
    <mergeCell ref="NXJ6:NXK6"/>
    <mergeCell ref="NXL6:NXM6"/>
    <mergeCell ref="NXN6:NXO6"/>
    <mergeCell ref="NXP6:NXQ6"/>
    <mergeCell ref="NXR6:NXS6"/>
    <mergeCell ref="NXT6:NXU6"/>
    <mergeCell ref="NXV6:NXW6"/>
    <mergeCell ref="NXX6:NXY6"/>
    <mergeCell ref="NXZ6:NYA6"/>
    <mergeCell ref="NYB6:NYC6"/>
    <mergeCell ref="NYD6:NYE6"/>
    <mergeCell ref="NVP6:NVQ6"/>
    <mergeCell ref="NVR6:NVS6"/>
    <mergeCell ref="NVT6:NVU6"/>
    <mergeCell ref="NVV6:NVW6"/>
    <mergeCell ref="NVX6:NVY6"/>
    <mergeCell ref="NVZ6:NWA6"/>
    <mergeCell ref="NWB6:NWC6"/>
    <mergeCell ref="NWD6:NWE6"/>
    <mergeCell ref="NWF6:NWG6"/>
    <mergeCell ref="NWH6:NWI6"/>
    <mergeCell ref="NWJ6:NWK6"/>
    <mergeCell ref="NWL6:NWM6"/>
    <mergeCell ref="NWN6:NWO6"/>
    <mergeCell ref="NWP6:NWQ6"/>
    <mergeCell ref="NWR6:NWS6"/>
    <mergeCell ref="NWT6:NWU6"/>
    <mergeCell ref="NWV6:NWW6"/>
    <mergeCell ref="NUH6:NUI6"/>
    <mergeCell ref="NUJ6:NUK6"/>
    <mergeCell ref="NUL6:NUM6"/>
    <mergeCell ref="NUN6:NUO6"/>
    <mergeCell ref="NUP6:NUQ6"/>
    <mergeCell ref="NUR6:NUS6"/>
    <mergeCell ref="NUT6:NUU6"/>
    <mergeCell ref="NUV6:NUW6"/>
    <mergeCell ref="NUX6:NUY6"/>
    <mergeCell ref="NUZ6:NVA6"/>
    <mergeCell ref="NVB6:NVC6"/>
    <mergeCell ref="NVD6:NVE6"/>
    <mergeCell ref="NVF6:NVG6"/>
    <mergeCell ref="NVH6:NVI6"/>
    <mergeCell ref="NVJ6:NVK6"/>
    <mergeCell ref="NVL6:NVM6"/>
    <mergeCell ref="NVN6:NVO6"/>
    <mergeCell ref="NSZ6:NTA6"/>
    <mergeCell ref="NTB6:NTC6"/>
    <mergeCell ref="NTD6:NTE6"/>
    <mergeCell ref="NTF6:NTG6"/>
    <mergeCell ref="NTH6:NTI6"/>
    <mergeCell ref="NTJ6:NTK6"/>
    <mergeCell ref="NTL6:NTM6"/>
    <mergeCell ref="NTN6:NTO6"/>
    <mergeCell ref="NTP6:NTQ6"/>
    <mergeCell ref="NTR6:NTS6"/>
    <mergeCell ref="NTT6:NTU6"/>
    <mergeCell ref="NTV6:NTW6"/>
    <mergeCell ref="NTX6:NTY6"/>
    <mergeCell ref="NTZ6:NUA6"/>
    <mergeCell ref="NUB6:NUC6"/>
    <mergeCell ref="NUD6:NUE6"/>
    <mergeCell ref="NUF6:NUG6"/>
    <mergeCell ref="NRR6:NRS6"/>
    <mergeCell ref="NRT6:NRU6"/>
    <mergeCell ref="NRV6:NRW6"/>
    <mergeCell ref="NRX6:NRY6"/>
    <mergeCell ref="NRZ6:NSA6"/>
    <mergeCell ref="NSB6:NSC6"/>
    <mergeCell ref="NSD6:NSE6"/>
    <mergeCell ref="NSF6:NSG6"/>
    <mergeCell ref="NSH6:NSI6"/>
    <mergeCell ref="NSJ6:NSK6"/>
    <mergeCell ref="NSL6:NSM6"/>
    <mergeCell ref="NSN6:NSO6"/>
    <mergeCell ref="NSP6:NSQ6"/>
    <mergeCell ref="NSR6:NSS6"/>
    <mergeCell ref="NST6:NSU6"/>
    <mergeCell ref="NSV6:NSW6"/>
    <mergeCell ref="NSX6:NSY6"/>
    <mergeCell ref="NQJ6:NQK6"/>
    <mergeCell ref="NQL6:NQM6"/>
    <mergeCell ref="NQN6:NQO6"/>
    <mergeCell ref="NQP6:NQQ6"/>
    <mergeCell ref="NQR6:NQS6"/>
    <mergeCell ref="NQT6:NQU6"/>
    <mergeCell ref="NQV6:NQW6"/>
    <mergeCell ref="NQX6:NQY6"/>
    <mergeCell ref="NQZ6:NRA6"/>
    <mergeCell ref="NRB6:NRC6"/>
    <mergeCell ref="NRD6:NRE6"/>
    <mergeCell ref="NRF6:NRG6"/>
    <mergeCell ref="NRH6:NRI6"/>
    <mergeCell ref="NRJ6:NRK6"/>
    <mergeCell ref="NRL6:NRM6"/>
    <mergeCell ref="NRN6:NRO6"/>
    <mergeCell ref="NRP6:NRQ6"/>
    <mergeCell ref="NPB6:NPC6"/>
    <mergeCell ref="NPD6:NPE6"/>
    <mergeCell ref="NPF6:NPG6"/>
    <mergeCell ref="NPH6:NPI6"/>
    <mergeCell ref="NPJ6:NPK6"/>
    <mergeCell ref="NPL6:NPM6"/>
    <mergeCell ref="NPN6:NPO6"/>
    <mergeCell ref="NPP6:NPQ6"/>
    <mergeCell ref="NPR6:NPS6"/>
    <mergeCell ref="NPT6:NPU6"/>
    <mergeCell ref="NPV6:NPW6"/>
    <mergeCell ref="NPX6:NPY6"/>
    <mergeCell ref="NPZ6:NQA6"/>
    <mergeCell ref="NQB6:NQC6"/>
    <mergeCell ref="NQD6:NQE6"/>
    <mergeCell ref="NQF6:NQG6"/>
    <mergeCell ref="NQH6:NQI6"/>
    <mergeCell ref="NNT6:NNU6"/>
    <mergeCell ref="NNV6:NNW6"/>
    <mergeCell ref="NNX6:NNY6"/>
    <mergeCell ref="NNZ6:NOA6"/>
    <mergeCell ref="NOB6:NOC6"/>
    <mergeCell ref="NOD6:NOE6"/>
    <mergeCell ref="NOF6:NOG6"/>
    <mergeCell ref="NOH6:NOI6"/>
    <mergeCell ref="NOJ6:NOK6"/>
    <mergeCell ref="NOL6:NOM6"/>
    <mergeCell ref="NON6:NOO6"/>
    <mergeCell ref="NOP6:NOQ6"/>
    <mergeCell ref="NOR6:NOS6"/>
    <mergeCell ref="NOT6:NOU6"/>
    <mergeCell ref="NOV6:NOW6"/>
    <mergeCell ref="NOX6:NOY6"/>
    <mergeCell ref="NOZ6:NPA6"/>
    <mergeCell ref="NML6:NMM6"/>
    <mergeCell ref="NMN6:NMO6"/>
    <mergeCell ref="NMP6:NMQ6"/>
    <mergeCell ref="NMR6:NMS6"/>
    <mergeCell ref="NMT6:NMU6"/>
    <mergeCell ref="NMV6:NMW6"/>
    <mergeCell ref="NMX6:NMY6"/>
    <mergeCell ref="NMZ6:NNA6"/>
    <mergeCell ref="NNB6:NNC6"/>
    <mergeCell ref="NND6:NNE6"/>
    <mergeCell ref="NNF6:NNG6"/>
    <mergeCell ref="NNH6:NNI6"/>
    <mergeCell ref="NNJ6:NNK6"/>
    <mergeCell ref="NNL6:NNM6"/>
    <mergeCell ref="NNN6:NNO6"/>
    <mergeCell ref="NNP6:NNQ6"/>
    <mergeCell ref="NNR6:NNS6"/>
    <mergeCell ref="NLD6:NLE6"/>
    <mergeCell ref="NLF6:NLG6"/>
    <mergeCell ref="NLH6:NLI6"/>
    <mergeCell ref="NLJ6:NLK6"/>
    <mergeCell ref="NLL6:NLM6"/>
    <mergeCell ref="NLN6:NLO6"/>
    <mergeCell ref="NLP6:NLQ6"/>
    <mergeCell ref="NLR6:NLS6"/>
    <mergeCell ref="NLT6:NLU6"/>
    <mergeCell ref="NLV6:NLW6"/>
    <mergeCell ref="NLX6:NLY6"/>
    <mergeCell ref="NLZ6:NMA6"/>
    <mergeCell ref="NMB6:NMC6"/>
    <mergeCell ref="NMD6:NME6"/>
    <mergeCell ref="NMF6:NMG6"/>
    <mergeCell ref="NMH6:NMI6"/>
    <mergeCell ref="NMJ6:NMK6"/>
    <mergeCell ref="NJV6:NJW6"/>
    <mergeCell ref="NJX6:NJY6"/>
    <mergeCell ref="NJZ6:NKA6"/>
    <mergeCell ref="NKB6:NKC6"/>
    <mergeCell ref="NKD6:NKE6"/>
    <mergeCell ref="NKF6:NKG6"/>
    <mergeCell ref="NKH6:NKI6"/>
    <mergeCell ref="NKJ6:NKK6"/>
    <mergeCell ref="NKL6:NKM6"/>
    <mergeCell ref="NKN6:NKO6"/>
    <mergeCell ref="NKP6:NKQ6"/>
    <mergeCell ref="NKR6:NKS6"/>
    <mergeCell ref="NKT6:NKU6"/>
    <mergeCell ref="NKV6:NKW6"/>
    <mergeCell ref="NKX6:NKY6"/>
    <mergeCell ref="NKZ6:NLA6"/>
    <mergeCell ref="NLB6:NLC6"/>
    <mergeCell ref="NIN6:NIO6"/>
    <mergeCell ref="NIP6:NIQ6"/>
    <mergeCell ref="NIR6:NIS6"/>
    <mergeCell ref="NIT6:NIU6"/>
    <mergeCell ref="NIV6:NIW6"/>
    <mergeCell ref="NIX6:NIY6"/>
    <mergeCell ref="NIZ6:NJA6"/>
    <mergeCell ref="NJB6:NJC6"/>
    <mergeCell ref="NJD6:NJE6"/>
    <mergeCell ref="NJF6:NJG6"/>
    <mergeCell ref="NJH6:NJI6"/>
    <mergeCell ref="NJJ6:NJK6"/>
    <mergeCell ref="NJL6:NJM6"/>
    <mergeCell ref="NJN6:NJO6"/>
    <mergeCell ref="NJP6:NJQ6"/>
    <mergeCell ref="NJR6:NJS6"/>
    <mergeCell ref="NJT6:NJU6"/>
    <mergeCell ref="NHF6:NHG6"/>
    <mergeCell ref="NHH6:NHI6"/>
    <mergeCell ref="NHJ6:NHK6"/>
    <mergeCell ref="NHL6:NHM6"/>
    <mergeCell ref="NHN6:NHO6"/>
    <mergeCell ref="NHP6:NHQ6"/>
    <mergeCell ref="NHR6:NHS6"/>
    <mergeCell ref="NHT6:NHU6"/>
    <mergeCell ref="NHV6:NHW6"/>
    <mergeCell ref="NHX6:NHY6"/>
    <mergeCell ref="NHZ6:NIA6"/>
    <mergeCell ref="NIB6:NIC6"/>
    <mergeCell ref="NID6:NIE6"/>
    <mergeCell ref="NIF6:NIG6"/>
    <mergeCell ref="NIH6:NII6"/>
    <mergeCell ref="NIJ6:NIK6"/>
    <mergeCell ref="NIL6:NIM6"/>
    <mergeCell ref="NFX6:NFY6"/>
    <mergeCell ref="NFZ6:NGA6"/>
    <mergeCell ref="NGB6:NGC6"/>
    <mergeCell ref="NGD6:NGE6"/>
    <mergeCell ref="NGF6:NGG6"/>
    <mergeCell ref="NGH6:NGI6"/>
    <mergeCell ref="NGJ6:NGK6"/>
    <mergeCell ref="NGL6:NGM6"/>
    <mergeCell ref="NGN6:NGO6"/>
    <mergeCell ref="NGP6:NGQ6"/>
    <mergeCell ref="NGR6:NGS6"/>
    <mergeCell ref="NGT6:NGU6"/>
    <mergeCell ref="NGV6:NGW6"/>
    <mergeCell ref="NGX6:NGY6"/>
    <mergeCell ref="NGZ6:NHA6"/>
    <mergeCell ref="NHB6:NHC6"/>
    <mergeCell ref="NHD6:NHE6"/>
    <mergeCell ref="NEP6:NEQ6"/>
    <mergeCell ref="NER6:NES6"/>
    <mergeCell ref="NET6:NEU6"/>
    <mergeCell ref="NEV6:NEW6"/>
    <mergeCell ref="NEX6:NEY6"/>
    <mergeCell ref="NEZ6:NFA6"/>
    <mergeCell ref="NFB6:NFC6"/>
    <mergeCell ref="NFD6:NFE6"/>
    <mergeCell ref="NFF6:NFG6"/>
    <mergeCell ref="NFH6:NFI6"/>
    <mergeCell ref="NFJ6:NFK6"/>
    <mergeCell ref="NFL6:NFM6"/>
    <mergeCell ref="NFN6:NFO6"/>
    <mergeCell ref="NFP6:NFQ6"/>
    <mergeCell ref="NFR6:NFS6"/>
    <mergeCell ref="NFT6:NFU6"/>
    <mergeCell ref="NFV6:NFW6"/>
    <mergeCell ref="NDH6:NDI6"/>
    <mergeCell ref="NDJ6:NDK6"/>
    <mergeCell ref="NDL6:NDM6"/>
    <mergeCell ref="NDN6:NDO6"/>
    <mergeCell ref="NDP6:NDQ6"/>
    <mergeCell ref="NDR6:NDS6"/>
    <mergeCell ref="NDT6:NDU6"/>
    <mergeCell ref="NDV6:NDW6"/>
    <mergeCell ref="NDX6:NDY6"/>
    <mergeCell ref="NDZ6:NEA6"/>
    <mergeCell ref="NEB6:NEC6"/>
    <mergeCell ref="NED6:NEE6"/>
    <mergeCell ref="NEF6:NEG6"/>
    <mergeCell ref="NEH6:NEI6"/>
    <mergeCell ref="NEJ6:NEK6"/>
    <mergeCell ref="NEL6:NEM6"/>
    <mergeCell ref="NEN6:NEO6"/>
    <mergeCell ref="NBZ6:NCA6"/>
    <mergeCell ref="NCB6:NCC6"/>
    <mergeCell ref="NCD6:NCE6"/>
    <mergeCell ref="NCF6:NCG6"/>
    <mergeCell ref="NCH6:NCI6"/>
    <mergeCell ref="NCJ6:NCK6"/>
    <mergeCell ref="NCL6:NCM6"/>
    <mergeCell ref="NCN6:NCO6"/>
    <mergeCell ref="NCP6:NCQ6"/>
    <mergeCell ref="NCR6:NCS6"/>
    <mergeCell ref="NCT6:NCU6"/>
    <mergeCell ref="NCV6:NCW6"/>
    <mergeCell ref="NCX6:NCY6"/>
    <mergeCell ref="NCZ6:NDA6"/>
    <mergeCell ref="NDB6:NDC6"/>
    <mergeCell ref="NDD6:NDE6"/>
    <mergeCell ref="NDF6:NDG6"/>
    <mergeCell ref="NAR6:NAS6"/>
    <mergeCell ref="NAT6:NAU6"/>
    <mergeCell ref="NAV6:NAW6"/>
    <mergeCell ref="NAX6:NAY6"/>
    <mergeCell ref="NAZ6:NBA6"/>
    <mergeCell ref="NBB6:NBC6"/>
    <mergeCell ref="NBD6:NBE6"/>
    <mergeCell ref="NBF6:NBG6"/>
    <mergeCell ref="NBH6:NBI6"/>
    <mergeCell ref="NBJ6:NBK6"/>
    <mergeCell ref="NBL6:NBM6"/>
    <mergeCell ref="NBN6:NBO6"/>
    <mergeCell ref="NBP6:NBQ6"/>
    <mergeCell ref="NBR6:NBS6"/>
    <mergeCell ref="NBT6:NBU6"/>
    <mergeCell ref="NBV6:NBW6"/>
    <mergeCell ref="NBX6:NBY6"/>
    <mergeCell ref="MZJ6:MZK6"/>
    <mergeCell ref="MZL6:MZM6"/>
    <mergeCell ref="MZN6:MZO6"/>
    <mergeCell ref="MZP6:MZQ6"/>
    <mergeCell ref="MZR6:MZS6"/>
    <mergeCell ref="MZT6:MZU6"/>
    <mergeCell ref="MZV6:MZW6"/>
    <mergeCell ref="MZX6:MZY6"/>
    <mergeCell ref="MZZ6:NAA6"/>
    <mergeCell ref="NAB6:NAC6"/>
    <mergeCell ref="NAD6:NAE6"/>
    <mergeCell ref="NAF6:NAG6"/>
    <mergeCell ref="NAH6:NAI6"/>
    <mergeCell ref="NAJ6:NAK6"/>
    <mergeCell ref="NAL6:NAM6"/>
    <mergeCell ref="NAN6:NAO6"/>
    <mergeCell ref="NAP6:NAQ6"/>
    <mergeCell ref="MYB6:MYC6"/>
    <mergeCell ref="MYD6:MYE6"/>
    <mergeCell ref="MYF6:MYG6"/>
    <mergeCell ref="MYH6:MYI6"/>
    <mergeCell ref="MYJ6:MYK6"/>
    <mergeCell ref="MYL6:MYM6"/>
    <mergeCell ref="MYN6:MYO6"/>
    <mergeCell ref="MYP6:MYQ6"/>
    <mergeCell ref="MYR6:MYS6"/>
    <mergeCell ref="MYT6:MYU6"/>
    <mergeCell ref="MYV6:MYW6"/>
    <mergeCell ref="MYX6:MYY6"/>
    <mergeCell ref="MYZ6:MZA6"/>
    <mergeCell ref="MZB6:MZC6"/>
    <mergeCell ref="MZD6:MZE6"/>
    <mergeCell ref="MZF6:MZG6"/>
    <mergeCell ref="MZH6:MZI6"/>
    <mergeCell ref="MWT6:MWU6"/>
    <mergeCell ref="MWV6:MWW6"/>
    <mergeCell ref="MWX6:MWY6"/>
    <mergeCell ref="MWZ6:MXA6"/>
    <mergeCell ref="MXB6:MXC6"/>
    <mergeCell ref="MXD6:MXE6"/>
    <mergeCell ref="MXF6:MXG6"/>
    <mergeCell ref="MXH6:MXI6"/>
    <mergeCell ref="MXJ6:MXK6"/>
    <mergeCell ref="MXL6:MXM6"/>
    <mergeCell ref="MXN6:MXO6"/>
    <mergeCell ref="MXP6:MXQ6"/>
    <mergeCell ref="MXR6:MXS6"/>
    <mergeCell ref="MXT6:MXU6"/>
    <mergeCell ref="MXV6:MXW6"/>
    <mergeCell ref="MXX6:MXY6"/>
    <mergeCell ref="MXZ6:MYA6"/>
    <mergeCell ref="MVL6:MVM6"/>
    <mergeCell ref="MVN6:MVO6"/>
    <mergeCell ref="MVP6:MVQ6"/>
    <mergeCell ref="MVR6:MVS6"/>
    <mergeCell ref="MVT6:MVU6"/>
    <mergeCell ref="MVV6:MVW6"/>
    <mergeCell ref="MVX6:MVY6"/>
    <mergeCell ref="MVZ6:MWA6"/>
    <mergeCell ref="MWB6:MWC6"/>
    <mergeCell ref="MWD6:MWE6"/>
    <mergeCell ref="MWF6:MWG6"/>
    <mergeCell ref="MWH6:MWI6"/>
    <mergeCell ref="MWJ6:MWK6"/>
    <mergeCell ref="MWL6:MWM6"/>
    <mergeCell ref="MWN6:MWO6"/>
    <mergeCell ref="MWP6:MWQ6"/>
    <mergeCell ref="MWR6:MWS6"/>
    <mergeCell ref="MUD6:MUE6"/>
    <mergeCell ref="MUF6:MUG6"/>
    <mergeCell ref="MUH6:MUI6"/>
    <mergeCell ref="MUJ6:MUK6"/>
    <mergeCell ref="MUL6:MUM6"/>
    <mergeCell ref="MUN6:MUO6"/>
    <mergeCell ref="MUP6:MUQ6"/>
    <mergeCell ref="MUR6:MUS6"/>
    <mergeCell ref="MUT6:MUU6"/>
    <mergeCell ref="MUV6:MUW6"/>
    <mergeCell ref="MUX6:MUY6"/>
    <mergeCell ref="MUZ6:MVA6"/>
    <mergeCell ref="MVB6:MVC6"/>
    <mergeCell ref="MVD6:MVE6"/>
    <mergeCell ref="MVF6:MVG6"/>
    <mergeCell ref="MVH6:MVI6"/>
    <mergeCell ref="MVJ6:MVK6"/>
    <mergeCell ref="MSV6:MSW6"/>
    <mergeCell ref="MSX6:MSY6"/>
    <mergeCell ref="MSZ6:MTA6"/>
    <mergeCell ref="MTB6:MTC6"/>
    <mergeCell ref="MTD6:MTE6"/>
    <mergeCell ref="MTF6:MTG6"/>
    <mergeCell ref="MTH6:MTI6"/>
    <mergeCell ref="MTJ6:MTK6"/>
    <mergeCell ref="MTL6:MTM6"/>
    <mergeCell ref="MTN6:MTO6"/>
    <mergeCell ref="MTP6:MTQ6"/>
    <mergeCell ref="MTR6:MTS6"/>
    <mergeCell ref="MTT6:MTU6"/>
    <mergeCell ref="MTV6:MTW6"/>
    <mergeCell ref="MTX6:MTY6"/>
    <mergeCell ref="MTZ6:MUA6"/>
    <mergeCell ref="MUB6:MUC6"/>
    <mergeCell ref="MRN6:MRO6"/>
    <mergeCell ref="MRP6:MRQ6"/>
    <mergeCell ref="MRR6:MRS6"/>
    <mergeCell ref="MRT6:MRU6"/>
    <mergeCell ref="MRV6:MRW6"/>
    <mergeCell ref="MRX6:MRY6"/>
    <mergeCell ref="MRZ6:MSA6"/>
    <mergeCell ref="MSB6:MSC6"/>
    <mergeCell ref="MSD6:MSE6"/>
    <mergeCell ref="MSF6:MSG6"/>
    <mergeCell ref="MSH6:MSI6"/>
    <mergeCell ref="MSJ6:MSK6"/>
    <mergeCell ref="MSL6:MSM6"/>
    <mergeCell ref="MSN6:MSO6"/>
    <mergeCell ref="MSP6:MSQ6"/>
    <mergeCell ref="MSR6:MSS6"/>
    <mergeCell ref="MST6:MSU6"/>
    <mergeCell ref="MQF6:MQG6"/>
    <mergeCell ref="MQH6:MQI6"/>
    <mergeCell ref="MQJ6:MQK6"/>
    <mergeCell ref="MQL6:MQM6"/>
    <mergeCell ref="MQN6:MQO6"/>
    <mergeCell ref="MQP6:MQQ6"/>
    <mergeCell ref="MQR6:MQS6"/>
    <mergeCell ref="MQT6:MQU6"/>
    <mergeCell ref="MQV6:MQW6"/>
    <mergeCell ref="MQX6:MQY6"/>
    <mergeCell ref="MQZ6:MRA6"/>
    <mergeCell ref="MRB6:MRC6"/>
    <mergeCell ref="MRD6:MRE6"/>
    <mergeCell ref="MRF6:MRG6"/>
    <mergeCell ref="MRH6:MRI6"/>
    <mergeCell ref="MRJ6:MRK6"/>
    <mergeCell ref="MRL6:MRM6"/>
    <mergeCell ref="MOX6:MOY6"/>
    <mergeCell ref="MOZ6:MPA6"/>
    <mergeCell ref="MPB6:MPC6"/>
    <mergeCell ref="MPD6:MPE6"/>
    <mergeCell ref="MPF6:MPG6"/>
    <mergeCell ref="MPH6:MPI6"/>
    <mergeCell ref="MPJ6:MPK6"/>
    <mergeCell ref="MPL6:MPM6"/>
    <mergeCell ref="MPN6:MPO6"/>
    <mergeCell ref="MPP6:MPQ6"/>
    <mergeCell ref="MPR6:MPS6"/>
    <mergeCell ref="MPT6:MPU6"/>
    <mergeCell ref="MPV6:MPW6"/>
    <mergeCell ref="MPX6:MPY6"/>
    <mergeCell ref="MPZ6:MQA6"/>
    <mergeCell ref="MQB6:MQC6"/>
    <mergeCell ref="MQD6:MQE6"/>
    <mergeCell ref="MNP6:MNQ6"/>
    <mergeCell ref="MNR6:MNS6"/>
    <mergeCell ref="MNT6:MNU6"/>
    <mergeCell ref="MNV6:MNW6"/>
    <mergeCell ref="MNX6:MNY6"/>
    <mergeCell ref="MNZ6:MOA6"/>
    <mergeCell ref="MOB6:MOC6"/>
    <mergeCell ref="MOD6:MOE6"/>
    <mergeCell ref="MOF6:MOG6"/>
    <mergeCell ref="MOH6:MOI6"/>
    <mergeCell ref="MOJ6:MOK6"/>
    <mergeCell ref="MOL6:MOM6"/>
    <mergeCell ref="MON6:MOO6"/>
    <mergeCell ref="MOP6:MOQ6"/>
    <mergeCell ref="MOR6:MOS6"/>
    <mergeCell ref="MOT6:MOU6"/>
    <mergeCell ref="MOV6:MOW6"/>
    <mergeCell ref="MMH6:MMI6"/>
    <mergeCell ref="MMJ6:MMK6"/>
    <mergeCell ref="MML6:MMM6"/>
    <mergeCell ref="MMN6:MMO6"/>
    <mergeCell ref="MMP6:MMQ6"/>
    <mergeCell ref="MMR6:MMS6"/>
    <mergeCell ref="MMT6:MMU6"/>
    <mergeCell ref="MMV6:MMW6"/>
    <mergeCell ref="MMX6:MMY6"/>
    <mergeCell ref="MMZ6:MNA6"/>
    <mergeCell ref="MNB6:MNC6"/>
    <mergeCell ref="MND6:MNE6"/>
    <mergeCell ref="MNF6:MNG6"/>
    <mergeCell ref="MNH6:MNI6"/>
    <mergeCell ref="MNJ6:MNK6"/>
    <mergeCell ref="MNL6:MNM6"/>
    <mergeCell ref="MNN6:MNO6"/>
    <mergeCell ref="MKZ6:MLA6"/>
    <mergeCell ref="MLB6:MLC6"/>
    <mergeCell ref="MLD6:MLE6"/>
    <mergeCell ref="MLF6:MLG6"/>
    <mergeCell ref="MLH6:MLI6"/>
    <mergeCell ref="MLJ6:MLK6"/>
    <mergeCell ref="MLL6:MLM6"/>
    <mergeCell ref="MLN6:MLO6"/>
    <mergeCell ref="MLP6:MLQ6"/>
    <mergeCell ref="MLR6:MLS6"/>
    <mergeCell ref="MLT6:MLU6"/>
    <mergeCell ref="MLV6:MLW6"/>
    <mergeCell ref="MLX6:MLY6"/>
    <mergeCell ref="MLZ6:MMA6"/>
    <mergeCell ref="MMB6:MMC6"/>
    <mergeCell ref="MMD6:MME6"/>
    <mergeCell ref="MMF6:MMG6"/>
    <mergeCell ref="MJR6:MJS6"/>
    <mergeCell ref="MJT6:MJU6"/>
    <mergeCell ref="MJV6:MJW6"/>
    <mergeCell ref="MJX6:MJY6"/>
    <mergeCell ref="MJZ6:MKA6"/>
    <mergeCell ref="MKB6:MKC6"/>
    <mergeCell ref="MKD6:MKE6"/>
    <mergeCell ref="MKF6:MKG6"/>
    <mergeCell ref="MKH6:MKI6"/>
    <mergeCell ref="MKJ6:MKK6"/>
    <mergeCell ref="MKL6:MKM6"/>
    <mergeCell ref="MKN6:MKO6"/>
    <mergeCell ref="MKP6:MKQ6"/>
    <mergeCell ref="MKR6:MKS6"/>
    <mergeCell ref="MKT6:MKU6"/>
    <mergeCell ref="MKV6:MKW6"/>
    <mergeCell ref="MKX6:MKY6"/>
    <mergeCell ref="MIJ6:MIK6"/>
    <mergeCell ref="MIL6:MIM6"/>
    <mergeCell ref="MIN6:MIO6"/>
    <mergeCell ref="MIP6:MIQ6"/>
    <mergeCell ref="MIR6:MIS6"/>
    <mergeCell ref="MIT6:MIU6"/>
    <mergeCell ref="MIV6:MIW6"/>
    <mergeCell ref="MIX6:MIY6"/>
    <mergeCell ref="MIZ6:MJA6"/>
    <mergeCell ref="MJB6:MJC6"/>
    <mergeCell ref="MJD6:MJE6"/>
    <mergeCell ref="MJF6:MJG6"/>
    <mergeCell ref="MJH6:MJI6"/>
    <mergeCell ref="MJJ6:MJK6"/>
    <mergeCell ref="MJL6:MJM6"/>
    <mergeCell ref="MJN6:MJO6"/>
    <mergeCell ref="MJP6:MJQ6"/>
    <mergeCell ref="MHB6:MHC6"/>
    <mergeCell ref="MHD6:MHE6"/>
    <mergeCell ref="MHF6:MHG6"/>
    <mergeCell ref="MHH6:MHI6"/>
    <mergeCell ref="MHJ6:MHK6"/>
    <mergeCell ref="MHL6:MHM6"/>
    <mergeCell ref="MHN6:MHO6"/>
    <mergeCell ref="MHP6:MHQ6"/>
    <mergeCell ref="MHR6:MHS6"/>
    <mergeCell ref="MHT6:MHU6"/>
    <mergeCell ref="MHV6:MHW6"/>
    <mergeCell ref="MHX6:MHY6"/>
    <mergeCell ref="MHZ6:MIA6"/>
    <mergeCell ref="MIB6:MIC6"/>
    <mergeCell ref="MID6:MIE6"/>
    <mergeCell ref="MIF6:MIG6"/>
    <mergeCell ref="MIH6:MII6"/>
    <mergeCell ref="MFT6:MFU6"/>
    <mergeCell ref="MFV6:MFW6"/>
    <mergeCell ref="MFX6:MFY6"/>
    <mergeCell ref="MFZ6:MGA6"/>
    <mergeCell ref="MGB6:MGC6"/>
    <mergeCell ref="MGD6:MGE6"/>
    <mergeCell ref="MGF6:MGG6"/>
    <mergeCell ref="MGH6:MGI6"/>
    <mergeCell ref="MGJ6:MGK6"/>
    <mergeCell ref="MGL6:MGM6"/>
    <mergeCell ref="MGN6:MGO6"/>
    <mergeCell ref="MGP6:MGQ6"/>
    <mergeCell ref="MGR6:MGS6"/>
    <mergeCell ref="MGT6:MGU6"/>
    <mergeCell ref="MGV6:MGW6"/>
    <mergeCell ref="MGX6:MGY6"/>
    <mergeCell ref="MGZ6:MHA6"/>
    <mergeCell ref="MEL6:MEM6"/>
    <mergeCell ref="MEN6:MEO6"/>
    <mergeCell ref="MEP6:MEQ6"/>
    <mergeCell ref="MER6:MES6"/>
    <mergeCell ref="MET6:MEU6"/>
    <mergeCell ref="MEV6:MEW6"/>
    <mergeCell ref="MEX6:MEY6"/>
    <mergeCell ref="MEZ6:MFA6"/>
    <mergeCell ref="MFB6:MFC6"/>
    <mergeCell ref="MFD6:MFE6"/>
    <mergeCell ref="MFF6:MFG6"/>
    <mergeCell ref="MFH6:MFI6"/>
    <mergeCell ref="MFJ6:MFK6"/>
    <mergeCell ref="MFL6:MFM6"/>
    <mergeCell ref="MFN6:MFO6"/>
    <mergeCell ref="MFP6:MFQ6"/>
    <mergeCell ref="MFR6:MFS6"/>
    <mergeCell ref="MDD6:MDE6"/>
    <mergeCell ref="MDF6:MDG6"/>
    <mergeCell ref="MDH6:MDI6"/>
    <mergeCell ref="MDJ6:MDK6"/>
    <mergeCell ref="MDL6:MDM6"/>
    <mergeCell ref="MDN6:MDO6"/>
    <mergeCell ref="MDP6:MDQ6"/>
    <mergeCell ref="MDR6:MDS6"/>
    <mergeCell ref="MDT6:MDU6"/>
    <mergeCell ref="MDV6:MDW6"/>
    <mergeCell ref="MDX6:MDY6"/>
    <mergeCell ref="MDZ6:MEA6"/>
    <mergeCell ref="MEB6:MEC6"/>
    <mergeCell ref="MED6:MEE6"/>
    <mergeCell ref="MEF6:MEG6"/>
    <mergeCell ref="MEH6:MEI6"/>
    <mergeCell ref="MEJ6:MEK6"/>
    <mergeCell ref="MBV6:MBW6"/>
    <mergeCell ref="MBX6:MBY6"/>
    <mergeCell ref="MBZ6:MCA6"/>
    <mergeCell ref="MCB6:MCC6"/>
    <mergeCell ref="MCD6:MCE6"/>
    <mergeCell ref="MCF6:MCG6"/>
    <mergeCell ref="MCH6:MCI6"/>
    <mergeCell ref="MCJ6:MCK6"/>
    <mergeCell ref="MCL6:MCM6"/>
    <mergeCell ref="MCN6:MCO6"/>
    <mergeCell ref="MCP6:MCQ6"/>
    <mergeCell ref="MCR6:MCS6"/>
    <mergeCell ref="MCT6:MCU6"/>
    <mergeCell ref="MCV6:MCW6"/>
    <mergeCell ref="MCX6:MCY6"/>
    <mergeCell ref="MCZ6:MDA6"/>
    <mergeCell ref="MDB6:MDC6"/>
    <mergeCell ref="MAN6:MAO6"/>
    <mergeCell ref="MAP6:MAQ6"/>
    <mergeCell ref="MAR6:MAS6"/>
    <mergeCell ref="MAT6:MAU6"/>
    <mergeCell ref="MAV6:MAW6"/>
    <mergeCell ref="MAX6:MAY6"/>
    <mergeCell ref="MAZ6:MBA6"/>
    <mergeCell ref="MBB6:MBC6"/>
    <mergeCell ref="MBD6:MBE6"/>
    <mergeCell ref="MBF6:MBG6"/>
    <mergeCell ref="MBH6:MBI6"/>
    <mergeCell ref="MBJ6:MBK6"/>
    <mergeCell ref="MBL6:MBM6"/>
    <mergeCell ref="MBN6:MBO6"/>
    <mergeCell ref="MBP6:MBQ6"/>
    <mergeCell ref="MBR6:MBS6"/>
    <mergeCell ref="MBT6:MBU6"/>
    <mergeCell ref="LZF6:LZG6"/>
    <mergeCell ref="LZH6:LZI6"/>
    <mergeCell ref="LZJ6:LZK6"/>
    <mergeCell ref="LZL6:LZM6"/>
    <mergeCell ref="LZN6:LZO6"/>
    <mergeCell ref="LZP6:LZQ6"/>
    <mergeCell ref="LZR6:LZS6"/>
    <mergeCell ref="LZT6:LZU6"/>
    <mergeCell ref="LZV6:LZW6"/>
    <mergeCell ref="LZX6:LZY6"/>
    <mergeCell ref="LZZ6:MAA6"/>
    <mergeCell ref="MAB6:MAC6"/>
    <mergeCell ref="MAD6:MAE6"/>
    <mergeCell ref="MAF6:MAG6"/>
    <mergeCell ref="MAH6:MAI6"/>
    <mergeCell ref="MAJ6:MAK6"/>
    <mergeCell ref="MAL6:MAM6"/>
    <mergeCell ref="LXX6:LXY6"/>
    <mergeCell ref="LXZ6:LYA6"/>
    <mergeCell ref="LYB6:LYC6"/>
    <mergeCell ref="LYD6:LYE6"/>
    <mergeCell ref="LYF6:LYG6"/>
    <mergeCell ref="LYH6:LYI6"/>
    <mergeCell ref="LYJ6:LYK6"/>
    <mergeCell ref="LYL6:LYM6"/>
    <mergeCell ref="LYN6:LYO6"/>
    <mergeCell ref="LYP6:LYQ6"/>
    <mergeCell ref="LYR6:LYS6"/>
    <mergeCell ref="LYT6:LYU6"/>
    <mergeCell ref="LYV6:LYW6"/>
    <mergeCell ref="LYX6:LYY6"/>
    <mergeCell ref="LYZ6:LZA6"/>
    <mergeCell ref="LZB6:LZC6"/>
    <mergeCell ref="LZD6:LZE6"/>
    <mergeCell ref="LWP6:LWQ6"/>
    <mergeCell ref="LWR6:LWS6"/>
    <mergeCell ref="LWT6:LWU6"/>
    <mergeCell ref="LWV6:LWW6"/>
    <mergeCell ref="LWX6:LWY6"/>
    <mergeCell ref="LWZ6:LXA6"/>
    <mergeCell ref="LXB6:LXC6"/>
    <mergeCell ref="LXD6:LXE6"/>
    <mergeCell ref="LXF6:LXG6"/>
    <mergeCell ref="LXH6:LXI6"/>
    <mergeCell ref="LXJ6:LXK6"/>
    <mergeCell ref="LXL6:LXM6"/>
    <mergeCell ref="LXN6:LXO6"/>
    <mergeCell ref="LXP6:LXQ6"/>
    <mergeCell ref="LXR6:LXS6"/>
    <mergeCell ref="LXT6:LXU6"/>
    <mergeCell ref="LXV6:LXW6"/>
    <mergeCell ref="LVH6:LVI6"/>
    <mergeCell ref="LVJ6:LVK6"/>
    <mergeCell ref="LVL6:LVM6"/>
    <mergeCell ref="LVN6:LVO6"/>
    <mergeCell ref="LVP6:LVQ6"/>
    <mergeCell ref="LVR6:LVS6"/>
    <mergeCell ref="LVT6:LVU6"/>
    <mergeCell ref="LVV6:LVW6"/>
    <mergeCell ref="LVX6:LVY6"/>
    <mergeCell ref="LVZ6:LWA6"/>
    <mergeCell ref="LWB6:LWC6"/>
    <mergeCell ref="LWD6:LWE6"/>
    <mergeCell ref="LWF6:LWG6"/>
    <mergeCell ref="LWH6:LWI6"/>
    <mergeCell ref="LWJ6:LWK6"/>
    <mergeCell ref="LWL6:LWM6"/>
    <mergeCell ref="LWN6:LWO6"/>
    <mergeCell ref="LTZ6:LUA6"/>
    <mergeCell ref="LUB6:LUC6"/>
    <mergeCell ref="LUD6:LUE6"/>
    <mergeCell ref="LUF6:LUG6"/>
    <mergeCell ref="LUH6:LUI6"/>
    <mergeCell ref="LUJ6:LUK6"/>
    <mergeCell ref="LUL6:LUM6"/>
    <mergeCell ref="LUN6:LUO6"/>
    <mergeCell ref="LUP6:LUQ6"/>
    <mergeCell ref="LUR6:LUS6"/>
    <mergeCell ref="LUT6:LUU6"/>
    <mergeCell ref="LUV6:LUW6"/>
    <mergeCell ref="LUX6:LUY6"/>
    <mergeCell ref="LUZ6:LVA6"/>
    <mergeCell ref="LVB6:LVC6"/>
    <mergeCell ref="LVD6:LVE6"/>
    <mergeCell ref="LVF6:LVG6"/>
    <mergeCell ref="LSR6:LSS6"/>
    <mergeCell ref="LST6:LSU6"/>
    <mergeCell ref="LSV6:LSW6"/>
    <mergeCell ref="LSX6:LSY6"/>
    <mergeCell ref="LSZ6:LTA6"/>
    <mergeCell ref="LTB6:LTC6"/>
    <mergeCell ref="LTD6:LTE6"/>
    <mergeCell ref="LTF6:LTG6"/>
    <mergeCell ref="LTH6:LTI6"/>
    <mergeCell ref="LTJ6:LTK6"/>
    <mergeCell ref="LTL6:LTM6"/>
    <mergeCell ref="LTN6:LTO6"/>
    <mergeCell ref="LTP6:LTQ6"/>
    <mergeCell ref="LTR6:LTS6"/>
    <mergeCell ref="LTT6:LTU6"/>
    <mergeCell ref="LTV6:LTW6"/>
    <mergeCell ref="LTX6:LTY6"/>
    <mergeCell ref="LRJ6:LRK6"/>
    <mergeCell ref="LRL6:LRM6"/>
    <mergeCell ref="LRN6:LRO6"/>
    <mergeCell ref="LRP6:LRQ6"/>
    <mergeCell ref="LRR6:LRS6"/>
    <mergeCell ref="LRT6:LRU6"/>
    <mergeCell ref="LRV6:LRW6"/>
    <mergeCell ref="LRX6:LRY6"/>
    <mergeCell ref="LRZ6:LSA6"/>
    <mergeCell ref="LSB6:LSC6"/>
    <mergeCell ref="LSD6:LSE6"/>
    <mergeCell ref="LSF6:LSG6"/>
    <mergeCell ref="LSH6:LSI6"/>
    <mergeCell ref="LSJ6:LSK6"/>
    <mergeCell ref="LSL6:LSM6"/>
    <mergeCell ref="LSN6:LSO6"/>
    <mergeCell ref="LSP6:LSQ6"/>
    <mergeCell ref="LQB6:LQC6"/>
    <mergeCell ref="LQD6:LQE6"/>
    <mergeCell ref="LQF6:LQG6"/>
    <mergeCell ref="LQH6:LQI6"/>
    <mergeCell ref="LQJ6:LQK6"/>
    <mergeCell ref="LQL6:LQM6"/>
    <mergeCell ref="LQN6:LQO6"/>
    <mergeCell ref="LQP6:LQQ6"/>
    <mergeCell ref="LQR6:LQS6"/>
    <mergeCell ref="LQT6:LQU6"/>
    <mergeCell ref="LQV6:LQW6"/>
    <mergeCell ref="LQX6:LQY6"/>
    <mergeCell ref="LQZ6:LRA6"/>
    <mergeCell ref="LRB6:LRC6"/>
    <mergeCell ref="LRD6:LRE6"/>
    <mergeCell ref="LRF6:LRG6"/>
    <mergeCell ref="LRH6:LRI6"/>
    <mergeCell ref="LOT6:LOU6"/>
    <mergeCell ref="LOV6:LOW6"/>
    <mergeCell ref="LOX6:LOY6"/>
    <mergeCell ref="LOZ6:LPA6"/>
    <mergeCell ref="LPB6:LPC6"/>
    <mergeCell ref="LPD6:LPE6"/>
    <mergeCell ref="LPF6:LPG6"/>
    <mergeCell ref="LPH6:LPI6"/>
    <mergeCell ref="LPJ6:LPK6"/>
    <mergeCell ref="LPL6:LPM6"/>
    <mergeCell ref="LPN6:LPO6"/>
    <mergeCell ref="LPP6:LPQ6"/>
    <mergeCell ref="LPR6:LPS6"/>
    <mergeCell ref="LPT6:LPU6"/>
    <mergeCell ref="LPV6:LPW6"/>
    <mergeCell ref="LPX6:LPY6"/>
    <mergeCell ref="LPZ6:LQA6"/>
    <mergeCell ref="LNL6:LNM6"/>
    <mergeCell ref="LNN6:LNO6"/>
    <mergeCell ref="LNP6:LNQ6"/>
    <mergeCell ref="LNR6:LNS6"/>
    <mergeCell ref="LNT6:LNU6"/>
    <mergeCell ref="LNV6:LNW6"/>
    <mergeCell ref="LNX6:LNY6"/>
    <mergeCell ref="LNZ6:LOA6"/>
    <mergeCell ref="LOB6:LOC6"/>
    <mergeCell ref="LOD6:LOE6"/>
    <mergeCell ref="LOF6:LOG6"/>
    <mergeCell ref="LOH6:LOI6"/>
    <mergeCell ref="LOJ6:LOK6"/>
    <mergeCell ref="LOL6:LOM6"/>
    <mergeCell ref="LON6:LOO6"/>
    <mergeCell ref="LOP6:LOQ6"/>
    <mergeCell ref="LOR6:LOS6"/>
    <mergeCell ref="LMD6:LME6"/>
    <mergeCell ref="LMF6:LMG6"/>
    <mergeCell ref="LMH6:LMI6"/>
    <mergeCell ref="LMJ6:LMK6"/>
    <mergeCell ref="LML6:LMM6"/>
    <mergeCell ref="LMN6:LMO6"/>
    <mergeCell ref="LMP6:LMQ6"/>
    <mergeCell ref="LMR6:LMS6"/>
    <mergeCell ref="LMT6:LMU6"/>
    <mergeCell ref="LMV6:LMW6"/>
    <mergeCell ref="LMX6:LMY6"/>
    <mergeCell ref="LMZ6:LNA6"/>
    <mergeCell ref="LNB6:LNC6"/>
    <mergeCell ref="LND6:LNE6"/>
    <mergeCell ref="LNF6:LNG6"/>
    <mergeCell ref="LNH6:LNI6"/>
    <mergeCell ref="LNJ6:LNK6"/>
    <mergeCell ref="LKV6:LKW6"/>
    <mergeCell ref="LKX6:LKY6"/>
    <mergeCell ref="LKZ6:LLA6"/>
    <mergeCell ref="LLB6:LLC6"/>
    <mergeCell ref="LLD6:LLE6"/>
    <mergeCell ref="LLF6:LLG6"/>
    <mergeCell ref="LLH6:LLI6"/>
    <mergeCell ref="LLJ6:LLK6"/>
    <mergeCell ref="LLL6:LLM6"/>
    <mergeCell ref="LLN6:LLO6"/>
    <mergeCell ref="LLP6:LLQ6"/>
    <mergeCell ref="LLR6:LLS6"/>
    <mergeCell ref="LLT6:LLU6"/>
    <mergeCell ref="LLV6:LLW6"/>
    <mergeCell ref="LLX6:LLY6"/>
    <mergeCell ref="LLZ6:LMA6"/>
    <mergeCell ref="LMB6:LMC6"/>
    <mergeCell ref="LJN6:LJO6"/>
    <mergeCell ref="LJP6:LJQ6"/>
    <mergeCell ref="LJR6:LJS6"/>
    <mergeCell ref="LJT6:LJU6"/>
    <mergeCell ref="LJV6:LJW6"/>
    <mergeCell ref="LJX6:LJY6"/>
    <mergeCell ref="LJZ6:LKA6"/>
    <mergeCell ref="LKB6:LKC6"/>
    <mergeCell ref="LKD6:LKE6"/>
    <mergeCell ref="LKF6:LKG6"/>
    <mergeCell ref="LKH6:LKI6"/>
    <mergeCell ref="LKJ6:LKK6"/>
    <mergeCell ref="LKL6:LKM6"/>
    <mergeCell ref="LKN6:LKO6"/>
    <mergeCell ref="LKP6:LKQ6"/>
    <mergeCell ref="LKR6:LKS6"/>
    <mergeCell ref="LKT6:LKU6"/>
    <mergeCell ref="LIF6:LIG6"/>
    <mergeCell ref="LIH6:LII6"/>
    <mergeCell ref="LIJ6:LIK6"/>
    <mergeCell ref="LIL6:LIM6"/>
    <mergeCell ref="LIN6:LIO6"/>
    <mergeCell ref="LIP6:LIQ6"/>
    <mergeCell ref="LIR6:LIS6"/>
    <mergeCell ref="LIT6:LIU6"/>
    <mergeCell ref="LIV6:LIW6"/>
    <mergeCell ref="LIX6:LIY6"/>
    <mergeCell ref="LIZ6:LJA6"/>
    <mergeCell ref="LJB6:LJC6"/>
    <mergeCell ref="LJD6:LJE6"/>
    <mergeCell ref="LJF6:LJG6"/>
    <mergeCell ref="LJH6:LJI6"/>
    <mergeCell ref="LJJ6:LJK6"/>
    <mergeCell ref="LJL6:LJM6"/>
    <mergeCell ref="LGX6:LGY6"/>
    <mergeCell ref="LGZ6:LHA6"/>
    <mergeCell ref="LHB6:LHC6"/>
    <mergeCell ref="LHD6:LHE6"/>
    <mergeCell ref="LHF6:LHG6"/>
    <mergeCell ref="LHH6:LHI6"/>
    <mergeCell ref="LHJ6:LHK6"/>
    <mergeCell ref="LHL6:LHM6"/>
    <mergeCell ref="LHN6:LHO6"/>
    <mergeCell ref="LHP6:LHQ6"/>
    <mergeCell ref="LHR6:LHS6"/>
    <mergeCell ref="LHT6:LHU6"/>
    <mergeCell ref="LHV6:LHW6"/>
    <mergeCell ref="LHX6:LHY6"/>
    <mergeCell ref="LHZ6:LIA6"/>
    <mergeCell ref="LIB6:LIC6"/>
    <mergeCell ref="LID6:LIE6"/>
    <mergeCell ref="LFP6:LFQ6"/>
    <mergeCell ref="LFR6:LFS6"/>
    <mergeCell ref="LFT6:LFU6"/>
    <mergeCell ref="LFV6:LFW6"/>
    <mergeCell ref="LFX6:LFY6"/>
    <mergeCell ref="LFZ6:LGA6"/>
    <mergeCell ref="LGB6:LGC6"/>
    <mergeCell ref="LGD6:LGE6"/>
    <mergeCell ref="LGF6:LGG6"/>
    <mergeCell ref="LGH6:LGI6"/>
    <mergeCell ref="LGJ6:LGK6"/>
    <mergeCell ref="LGL6:LGM6"/>
    <mergeCell ref="LGN6:LGO6"/>
    <mergeCell ref="LGP6:LGQ6"/>
    <mergeCell ref="LGR6:LGS6"/>
    <mergeCell ref="LGT6:LGU6"/>
    <mergeCell ref="LGV6:LGW6"/>
    <mergeCell ref="LEH6:LEI6"/>
    <mergeCell ref="LEJ6:LEK6"/>
    <mergeCell ref="LEL6:LEM6"/>
    <mergeCell ref="LEN6:LEO6"/>
    <mergeCell ref="LEP6:LEQ6"/>
    <mergeCell ref="LER6:LES6"/>
    <mergeCell ref="LET6:LEU6"/>
    <mergeCell ref="LEV6:LEW6"/>
    <mergeCell ref="LEX6:LEY6"/>
    <mergeCell ref="LEZ6:LFA6"/>
    <mergeCell ref="LFB6:LFC6"/>
    <mergeCell ref="LFD6:LFE6"/>
    <mergeCell ref="LFF6:LFG6"/>
    <mergeCell ref="LFH6:LFI6"/>
    <mergeCell ref="LFJ6:LFK6"/>
    <mergeCell ref="LFL6:LFM6"/>
    <mergeCell ref="LFN6:LFO6"/>
    <mergeCell ref="LCZ6:LDA6"/>
    <mergeCell ref="LDB6:LDC6"/>
    <mergeCell ref="LDD6:LDE6"/>
    <mergeCell ref="LDF6:LDG6"/>
    <mergeCell ref="LDH6:LDI6"/>
    <mergeCell ref="LDJ6:LDK6"/>
    <mergeCell ref="LDL6:LDM6"/>
    <mergeCell ref="LDN6:LDO6"/>
    <mergeCell ref="LDP6:LDQ6"/>
    <mergeCell ref="LDR6:LDS6"/>
    <mergeCell ref="LDT6:LDU6"/>
    <mergeCell ref="LDV6:LDW6"/>
    <mergeCell ref="LDX6:LDY6"/>
    <mergeCell ref="LDZ6:LEA6"/>
    <mergeCell ref="LEB6:LEC6"/>
    <mergeCell ref="LED6:LEE6"/>
    <mergeCell ref="LEF6:LEG6"/>
    <mergeCell ref="LBR6:LBS6"/>
    <mergeCell ref="LBT6:LBU6"/>
    <mergeCell ref="LBV6:LBW6"/>
    <mergeCell ref="LBX6:LBY6"/>
    <mergeCell ref="LBZ6:LCA6"/>
    <mergeCell ref="LCB6:LCC6"/>
    <mergeCell ref="LCD6:LCE6"/>
    <mergeCell ref="LCF6:LCG6"/>
    <mergeCell ref="LCH6:LCI6"/>
    <mergeCell ref="LCJ6:LCK6"/>
    <mergeCell ref="LCL6:LCM6"/>
    <mergeCell ref="LCN6:LCO6"/>
    <mergeCell ref="LCP6:LCQ6"/>
    <mergeCell ref="LCR6:LCS6"/>
    <mergeCell ref="LCT6:LCU6"/>
    <mergeCell ref="LCV6:LCW6"/>
    <mergeCell ref="LCX6:LCY6"/>
    <mergeCell ref="LAJ6:LAK6"/>
    <mergeCell ref="LAL6:LAM6"/>
    <mergeCell ref="LAN6:LAO6"/>
    <mergeCell ref="LAP6:LAQ6"/>
    <mergeCell ref="LAR6:LAS6"/>
    <mergeCell ref="LAT6:LAU6"/>
    <mergeCell ref="LAV6:LAW6"/>
    <mergeCell ref="LAX6:LAY6"/>
    <mergeCell ref="LAZ6:LBA6"/>
    <mergeCell ref="LBB6:LBC6"/>
    <mergeCell ref="LBD6:LBE6"/>
    <mergeCell ref="LBF6:LBG6"/>
    <mergeCell ref="LBH6:LBI6"/>
    <mergeCell ref="LBJ6:LBK6"/>
    <mergeCell ref="LBL6:LBM6"/>
    <mergeCell ref="LBN6:LBO6"/>
    <mergeCell ref="LBP6:LBQ6"/>
    <mergeCell ref="KZB6:KZC6"/>
    <mergeCell ref="KZD6:KZE6"/>
    <mergeCell ref="KZF6:KZG6"/>
    <mergeCell ref="KZH6:KZI6"/>
    <mergeCell ref="KZJ6:KZK6"/>
    <mergeCell ref="KZL6:KZM6"/>
    <mergeCell ref="KZN6:KZO6"/>
    <mergeCell ref="KZP6:KZQ6"/>
    <mergeCell ref="KZR6:KZS6"/>
    <mergeCell ref="KZT6:KZU6"/>
    <mergeCell ref="KZV6:KZW6"/>
    <mergeCell ref="KZX6:KZY6"/>
    <mergeCell ref="KZZ6:LAA6"/>
    <mergeCell ref="LAB6:LAC6"/>
    <mergeCell ref="LAD6:LAE6"/>
    <mergeCell ref="LAF6:LAG6"/>
    <mergeCell ref="LAH6:LAI6"/>
    <mergeCell ref="KXT6:KXU6"/>
    <mergeCell ref="KXV6:KXW6"/>
    <mergeCell ref="KXX6:KXY6"/>
    <mergeCell ref="KXZ6:KYA6"/>
    <mergeCell ref="KYB6:KYC6"/>
    <mergeCell ref="KYD6:KYE6"/>
    <mergeCell ref="KYF6:KYG6"/>
    <mergeCell ref="KYH6:KYI6"/>
    <mergeCell ref="KYJ6:KYK6"/>
    <mergeCell ref="KYL6:KYM6"/>
    <mergeCell ref="KYN6:KYO6"/>
    <mergeCell ref="KYP6:KYQ6"/>
    <mergeCell ref="KYR6:KYS6"/>
    <mergeCell ref="KYT6:KYU6"/>
    <mergeCell ref="KYV6:KYW6"/>
    <mergeCell ref="KYX6:KYY6"/>
    <mergeCell ref="KYZ6:KZA6"/>
    <mergeCell ref="KWL6:KWM6"/>
    <mergeCell ref="KWN6:KWO6"/>
    <mergeCell ref="KWP6:KWQ6"/>
    <mergeCell ref="KWR6:KWS6"/>
    <mergeCell ref="KWT6:KWU6"/>
    <mergeCell ref="KWV6:KWW6"/>
    <mergeCell ref="KWX6:KWY6"/>
    <mergeCell ref="KWZ6:KXA6"/>
    <mergeCell ref="KXB6:KXC6"/>
    <mergeCell ref="KXD6:KXE6"/>
    <mergeCell ref="KXF6:KXG6"/>
    <mergeCell ref="KXH6:KXI6"/>
    <mergeCell ref="KXJ6:KXK6"/>
    <mergeCell ref="KXL6:KXM6"/>
    <mergeCell ref="KXN6:KXO6"/>
    <mergeCell ref="KXP6:KXQ6"/>
    <mergeCell ref="KXR6:KXS6"/>
    <mergeCell ref="KVD6:KVE6"/>
    <mergeCell ref="KVF6:KVG6"/>
    <mergeCell ref="KVH6:KVI6"/>
    <mergeCell ref="KVJ6:KVK6"/>
    <mergeCell ref="KVL6:KVM6"/>
    <mergeCell ref="KVN6:KVO6"/>
    <mergeCell ref="KVP6:KVQ6"/>
    <mergeCell ref="KVR6:KVS6"/>
    <mergeCell ref="KVT6:KVU6"/>
    <mergeCell ref="KVV6:KVW6"/>
    <mergeCell ref="KVX6:KVY6"/>
    <mergeCell ref="KVZ6:KWA6"/>
    <mergeCell ref="KWB6:KWC6"/>
    <mergeCell ref="KWD6:KWE6"/>
    <mergeCell ref="KWF6:KWG6"/>
    <mergeCell ref="KWH6:KWI6"/>
    <mergeCell ref="KWJ6:KWK6"/>
    <mergeCell ref="KTV6:KTW6"/>
    <mergeCell ref="KTX6:KTY6"/>
    <mergeCell ref="KTZ6:KUA6"/>
    <mergeCell ref="KUB6:KUC6"/>
    <mergeCell ref="KUD6:KUE6"/>
    <mergeCell ref="KUF6:KUG6"/>
    <mergeCell ref="KUH6:KUI6"/>
    <mergeCell ref="KUJ6:KUK6"/>
    <mergeCell ref="KUL6:KUM6"/>
    <mergeCell ref="KUN6:KUO6"/>
    <mergeCell ref="KUP6:KUQ6"/>
    <mergeCell ref="KUR6:KUS6"/>
    <mergeCell ref="KUT6:KUU6"/>
    <mergeCell ref="KUV6:KUW6"/>
    <mergeCell ref="KUX6:KUY6"/>
    <mergeCell ref="KUZ6:KVA6"/>
    <mergeCell ref="KVB6:KVC6"/>
    <mergeCell ref="KSN6:KSO6"/>
    <mergeCell ref="KSP6:KSQ6"/>
    <mergeCell ref="KSR6:KSS6"/>
    <mergeCell ref="KST6:KSU6"/>
    <mergeCell ref="KSV6:KSW6"/>
    <mergeCell ref="KSX6:KSY6"/>
    <mergeCell ref="KSZ6:KTA6"/>
    <mergeCell ref="KTB6:KTC6"/>
    <mergeCell ref="KTD6:KTE6"/>
    <mergeCell ref="KTF6:KTG6"/>
    <mergeCell ref="KTH6:KTI6"/>
    <mergeCell ref="KTJ6:KTK6"/>
    <mergeCell ref="KTL6:KTM6"/>
    <mergeCell ref="KTN6:KTO6"/>
    <mergeCell ref="KTP6:KTQ6"/>
    <mergeCell ref="KTR6:KTS6"/>
    <mergeCell ref="KTT6:KTU6"/>
    <mergeCell ref="KRF6:KRG6"/>
    <mergeCell ref="KRH6:KRI6"/>
    <mergeCell ref="KRJ6:KRK6"/>
    <mergeCell ref="KRL6:KRM6"/>
    <mergeCell ref="KRN6:KRO6"/>
    <mergeCell ref="KRP6:KRQ6"/>
    <mergeCell ref="KRR6:KRS6"/>
    <mergeCell ref="KRT6:KRU6"/>
    <mergeCell ref="KRV6:KRW6"/>
    <mergeCell ref="KRX6:KRY6"/>
    <mergeCell ref="KRZ6:KSA6"/>
    <mergeCell ref="KSB6:KSC6"/>
    <mergeCell ref="KSD6:KSE6"/>
    <mergeCell ref="KSF6:KSG6"/>
    <mergeCell ref="KSH6:KSI6"/>
    <mergeCell ref="KSJ6:KSK6"/>
    <mergeCell ref="KSL6:KSM6"/>
    <mergeCell ref="KPX6:KPY6"/>
    <mergeCell ref="KPZ6:KQA6"/>
    <mergeCell ref="KQB6:KQC6"/>
    <mergeCell ref="KQD6:KQE6"/>
    <mergeCell ref="KQF6:KQG6"/>
    <mergeCell ref="KQH6:KQI6"/>
    <mergeCell ref="KQJ6:KQK6"/>
    <mergeCell ref="KQL6:KQM6"/>
    <mergeCell ref="KQN6:KQO6"/>
    <mergeCell ref="KQP6:KQQ6"/>
    <mergeCell ref="KQR6:KQS6"/>
    <mergeCell ref="KQT6:KQU6"/>
    <mergeCell ref="KQV6:KQW6"/>
    <mergeCell ref="KQX6:KQY6"/>
    <mergeCell ref="KQZ6:KRA6"/>
    <mergeCell ref="KRB6:KRC6"/>
    <mergeCell ref="KRD6:KRE6"/>
    <mergeCell ref="KOP6:KOQ6"/>
    <mergeCell ref="KOR6:KOS6"/>
    <mergeCell ref="KOT6:KOU6"/>
    <mergeCell ref="KOV6:KOW6"/>
    <mergeCell ref="KOX6:KOY6"/>
    <mergeCell ref="KOZ6:KPA6"/>
    <mergeCell ref="KPB6:KPC6"/>
    <mergeCell ref="KPD6:KPE6"/>
    <mergeCell ref="KPF6:KPG6"/>
    <mergeCell ref="KPH6:KPI6"/>
    <mergeCell ref="KPJ6:KPK6"/>
    <mergeCell ref="KPL6:KPM6"/>
    <mergeCell ref="KPN6:KPO6"/>
    <mergeCell ref="KPP6:KPQ6"/>
    <mergeCell ref="KPR6:KPS6"/>
    <mergeCell ref="KPT6:KPU6"/>
    <mergeCell ref="KPV6:KPW6"/>
    <mergeCell ref="KNH6:KNI6"/>
    <mergeCell ref="KNJ6:KNK6"/>
    <mergeCell ref="KNL6:KNM6"/>
    <mergeCell ref="KNN6:KNO6"/>
    <mergeCell ref="KNP6:KNQ6"/>
    <mergeCell ref="KNR6:KNS6"/>
    <mergeCell ref="KNT6:KNU6"/>
    <mergeCell ref="KNV6:KNW6"/>
    <mergeCell ref="KNX6:KNY6"/>
    <mergeCell ref="KNZ6:KOA6"/>
    <mergeCell ref="KOB6:KOC6"/>
    <mergeCell ref="KOD6:KOE6"/>
    <mergeCell ref="KOF6:KOG6"/>
    <mergeCell ref="KOH6:KOI6"/>
    <mergeCell ref="KOJ6:KOK6"/>
    <mergeCell ref="KOL6:KOM6"/>
    <mergeCell ref="KON6:KOO6"/>
    <mergeCell ref="KLZ6:KMA6"/>
    <mergeCell ref="KMB6:KMC6"/>
    <mergeCell ref="KMD6:KME6"/>
    <mergeCell ref="KMF6:KMG6"/>
    <mergeCell ref="KMH6:KMI6"/>
    <mergeCell ref="KMJ6:KMK6"/>
    <mergeCell ref="KML6:KMM6"/>
    <mergeCell ref="KMN6:KMO6"/>
    <mergeCell ref="KMP6:KMQ6"/>
    <mergeCell ref="KMR6:KMS6"/>
    <mergeCell ref="KMT6:KMU6"/>
    <mergeCell ref="KMV6:KMW6"/>
    <mergeCell ref="KMX6:KMY6"/>
    <mergeCell ref="KMZ6:KNA6"/>
    <mergeCell ref="KNB6:KNC6"/>
    <mergeCell ref="KND6:KNE6"/>
    <mergeCell ref="KNF6:KNG6"/>
    <mergeCell ref="KKR6:KKS6"/>
    <mergeCell ref="KKT6:KKU6"/>
    <mergeCell ref="KKV6:KKW6"/>
    <mergeCell ref="KKX6:KKY6"/>
    <mergeCell ref="KKZ6:KLA6"/>
    <mergeCell ref="KLB6:KLC6"/>
    <mergeCell ref="KLD6:KLE6"/>
    <mergeCell ref="KLF6:KLG6"/>
    <mergeCell ref="KLH6:KLI6"/>
    <mergeCell ref="KLJ6:KLK6"/>
    <mergeCell ref="KLL6:KLM6"/>
    <mergeCell ref="KLN6:KLO6"/>
    <mergeCell ref="KLP6:KLQ6"/>
    <mergeCell ref="KLR6:KLS6"/>
    <mergeCell ref="KLT6:KLU6"/>
    <mergeCell ref="KLV6:KLW6"/>
    <mergeCell ref="KLX6:KLY6"/>
    <mergeCell ref="KJJ6:KJK6"/>
    <mergeCell ref="KJL6:KJM6"/>
    <mergeCell ref="KJN6:KJO6"/>
    <mergeCell ref="KJP6:KJQ6"/>
    <mergeCell ref="KJR6:KJS6"/>
    <mergeCell ref="KJT6:KJU6"/>
    <mergeCell ref="KJV6:KJW6"/>
    <mergeCell ref="KJX6:KJY6"/>
    <mergeCell ref="KJZ6:KKA6"/>
    <mergeCell ref="KKB6:KKC6"/>
    <mergeCell ref="KKD6:KKE6"/>
    <mergeCell ref="KKF6:KKG6"/>
    <mergeCell ref="KKH6:KKI6"/>
    <mergeCell ref="KKJ6:KKK6"/>
    <mergeCell ref="KKL6:KKM6"/>
    <mergeCell ref="KKN6:KKO6"/>
    <mergeCell ref="KKP6:KKQ6"/>
    <mergeCell ref="KIB6:KIC6"/>
    <mergeCell ref="KID6:KIE6"/>
    <mergeCell ref="KIF6:KIG6"/>
    <mergeCell ref="KIH6:KII6"/>
    <mergeCell ref="KIJ6:KIK6"/>
    <mergeCell ref="KIL6:KIM6"/>
    <mergeCell ref="KIN6:KIO6"/>
    <mergeCell ref="KIP6:KIQ6"/>
    <mergeCell ref="KIR6:KIS6"/>
    <mergeCell ref="KIT6:KIU6"/>
    <mergeCell ref="KIV6:KIW6"/>
    <mergeCell ref="KIX6:KIY6"/>
    <mergeCell ref="KIZ6:KJA6"/>
    <mergeCell ref="KJB6:KJC6"/>
    <mergeCell ref="KJD6:KJE6"/>
    <mergeCell ref="KJF6:KJG6"/>
    <mergeCell ref="KJH6:KJI6"/>
    <mergeCell ref="KGT6:KGU6"/>
    <mergeCell ref="KGV6:KGW6"/>
    <mergeCell ref="KGX6:KGY6"/>
    <mergeCell ref="KGZ6:KHA6"/>
    <mergeCell ref="KHB6:KHC6"/>
    <mergeCell ref="KHD6:KHE6"/>
    <mergeCell ref="KHF6:KHG6"/>
    <mergeCell ref="KHH6:KHI6"/>
    <mergeCell ref="KHJ6:KHK6"/>
    <mergeCell ref="KHL6:KHM6"/>
    <mergeCell ref="KHN6:KHO6"/>
    <mergeCell ref="KHP6:KHQ6"/>
    <mergeCell ref="KHR6:KHS6"/>
    <mergeCell ref="KHT6:KHU6"/>
    <mergeCell ref="KHV6:KHW6"/>
    <mergeCell ref="KHX6:KHY6"/>
    <mergeCell ref="KHZ6:KIA6"/>
    <mergeCell ref="KFL6:KFM6"/>
    <mergeCell ref="KFN6:KFO6"/>
    <mergeCell ref="KFP6:KFQ6"/>
    <mergeCell ref="KFR6:KFS6"/>
    <mergeCell ref="KFT6:KFU6"/>
    <mergeCell ref="KFV6:KFW6"/>
    <mergeCell ref="KFX6:KFY6"/>
    <mergeCell ref="KFZ6:KGA6"/>
    <mergeCell ref="KGB6:KGC6"/>
    <mergeCell ref="KGD6:KGE6"/>
    <mergeCell ref="KGF6:KGG6"/>
    <mergeCell ref="KGH6:KGI6"/>
    <mergeCell ref="KGJ6:KGK6"/>
    <mergeCell ref="KGL6:KGM6"/>
    <mergeCell ref="KGN6:KGO6"/>
    <mergeCell ref="KGP6:KGQ6"/>
    <mergeCell ref="KGR6:KGS6"/>
    <mergeCell ref="KED6:KEE6"/>
    <mergeCell ref="KEF6:KEG6"/>
    <mergeCell ref="KEH6:KEI6"/>
    <mergeCell ref="KEJ6:KEK6"/>
    <mergeCell ref="KEL6:KEM6"/>
    <mergeCell ref="KEN6:KEO6"/>
    <mergeCell ref="KEP6:KEQ6"/>
    <mergeCell ref="KER6:KES6"/>
    <mergeCell ref="KET6:KEU6"/>
    <mergeCell ref="KEV6:KEW6"/>
    <mergeCell ref="KEX6:KEY6"/>
    <mergeCell ref="KEZ6:KFA6"/>
    <mergeCell ref="KFB6:KFC6"/>
    <mergeCell ref="KFD6:KFE6"/>
    <mergeCell ref="KFF6:KFG6"/>
    <mergeCell ref="KFH6:KFI6"/>
    <mergeCell ref="KFJ6:KFK6"/>
    <mergeCell ref="KCV6:KCW6"/>
    <mergeCell ref="KCX6:KCY6"/>
    <mergeCell ref="KCZ6:KDA6"/>
    <mergeCell ref="KDB6:KDC6"/>
    <mergeCell ref="KDD6:KDE6"/>
    <mergeCell ref="KDF6:KDG6"/>
    <mergeCell ref="KDH6:KDI6"/>
    <mergeCell ref="KDJ6:KDK6"/>
    <mergeCell ref="KDL6:KDM6"/>
    <mergeCell ref="KDN6:KDO6"/>
    <mergeCell ref="KDP6:KDQ6"/>
    <mergeCell ref="KDR6:KDS6"/>
    <mergeCell ref="KDT6:KDU6"/>
    <mergeCell ref="KDV6:KDW6"/>
    <mergeCell ref="KDX6:KDY6"/>
    <mergeCell ref="KDZ6:KEA6"/>
    <mergeCell ref="KEB6:KEC6"/>
    <mergeCell ref="KBN6:KBO6"/>
    <mergeCell ref="KBP6:KBQ6"/>
    <mergeCell ref="KBR6:KBS6"/>
    <mergeCell ref="KBT6:KBU6"/>
    <mergeCell ref="KBV6:KBW6"/>
    <mergeCell ref="KBX6:KBY6"/>
    <mergeCell ref="KBZ6:KCA6"/>
    <mergeCell ref="KCB6:KCC6"/>
    <mergeCell ref="KCD6:KCE6"/>
    <mergeCell ref="KCF6:KCG6"/>
    <mergeCell ref="KCH6:KCI6"/>
    <mergeCell ref="KCJ6:KCK6"/>
    <mergeCell ref="KCL6:KCM6"/>
    <mergeCell ref="KCN6:KCO6"/>
    <mergeCell ref="KCP6:KCQ6"/>
    <mergeCell ref="KCR6:KCS6"/>
    <mergeCell ref="KCT6:KCU6"/>
    <mergeCell ref="KAF6:KAG6"/>
    <mergeCell ref="KAH6:KAI6"/>
    <mergeCell ref="KAJ6:KAK6"/>
    <mergeCell ref="KAL6:KAM6"/>
    <mergeCell ref="KAN6:KAO6"/>
    <mergeCell ref="KAP6:KAQ6"/>
    <mergeCell ref="KAR6:KAS6"/>
    <mergeCell ref="KAT6:KAU6"/>
    <mergeCell ref="KAV6:KAW6"/>
    <mergeCell ref="KAX6:KAY6"/>
    <mergeCell ref="KAZ6:KBA6"/>
    <mergeCell ref="KBB6:KBC6"/>
    <mergeCell ref="KBD6:KBE6"/>
    <mergeCell ref="KBF6:KBG6"/>
    <mergeCell ref="KBH6:KBI6"/>
    <mergeCell ref="KBJ6:KBK6"/>
    <mergeCell ref="KBL6:KBM6"/>
    <mergeCell ref="JYX6:JYY6"/>
    <mergeCell ref="JYZ6:JZA6"/>
    <mergeCell ref="JZB6:JZC6"/>
    <mergeCell ref="JZD6:JZE6"/>
    <mergeCell ref="JZF6:JZG6"/>
    <mergeCell ref="JZH6:JZI6"/>
    <mergeCell ref="JZJ6:JZK6"/>
    <mergeCell ref="JZL6:JZM6"/>
    <mergeCell ref="JZN6:JZO6"/>
    <mergeCell ref="JZP6:JZQ6"/>
    <mergeCell ref="JZR6:JZS6"/>
    <mergeCell ref="JZT6:JZU6"/>
    <mergeCell ref="JZV6:JZW6"/>
    <mergeCell ref="JZX6:JZY6"/>
    <mergeCell ref="JZZ6:KAA6"/>
    <mergeCell ref="KAB6:KAC6"/>
    <mergeCell ref="KAD6:KAE6"/>
    <mergeCell ref="JXP6:JXQ6"/>
    <mergeCell ref="JXR6:JXS6"/>
    <mergeCell ref="JXT6:JXU6"/>
    <mergeCell ref="JXV6:JXW6"/>
    <mergeCell ref="JXX6:JXY6"/>
    <mergeCell ref="JXZ6:JYA6"/>
    <mergeCell ref="JYB6:JYC6"/>
    <mergeCell ref="JYD6:JYE6"/>
    <mergeCell ref="JYF6:JYG6"/>
    <mergeCell ref="JYH6:JYI6"/>
    <mergeCell ref="JYJ6:JYK6"/>
    <mergeCell ref="JYL6:JYM6"/>
    <mergeCell ref="JYN6:JYO6"/>
    <mergeCell ref="JYP6:JYQ6"/>
    <mergeCell ref="JYR6:JYS6"/>
    <mergeCell ref="JYT6:JYU6"/>
    <mergeCell ref="JYV6:JYW6"/>
    <mergeCell ref="JWH6:JWI6"/>
    <mergeCell ref="JWJ6:JWK6"/>
    <mergeCell ref="JWL6:JWM6"/>
    <mergeCell ref="JWN6:JWO6"/>
    <mergeCell ref="JWP6:JWQ6"/>
    <mergeCell ref="JWR6:JWS6"/>
    <mergeCell ref="JWT6:JWU6"/>
    <mergeCell ref="JWV6:JWW6"/>
    <mergeCell ref="JWX6:JWY6"/>
    <mergeCell ref="JWZ6:JXA6"/>
    <mergeCell ref="JXB6:JXC6"/>
    <mergeCell ref="JXD6:JXE6"/>
    <mergeCell ref="JXF6:JXG6"/>
    <mergeCell ref="JXH6:JXI6"/>
    <mergeCell ref="JXJ6:JXK6"/>
    <mergeCell ref="JXL6:JXM6"/>
    <mergeCell ref="JXN6:JXO6"/>
    <mergeCell ref="JUZ6:JVA6"/>
    <mergeCell ref="JVB6:JVC6"/>
    <mergeCell ref="JVD6:JVE6"/>
    <mergeCell ref="JVF6:JVG6"/>
    <mergeCell ref="JVH6:JVI6"/>
    <mergeCell ref="JVJ6:JVK6"/>
    <mergeCell ref="JVL6:JVM6"/>
    <mergeCell ref="JVN6:JVO6"/>
    <mergeCell ref="JVP6:JVQ6"/>
    <mergeCell ref="JVR6:JVS6"/>
    <mergeCell ref="JVT6:JVU6"/>
    <mergeCell ref="JVV6:JVW6"/>
    <mergeCell ref="JVX6:JVY6"/>
    <mergeCell ref="JVZ6:JWA6"/>
    <mergeCell ref="JWB6:JWC6"/>
    <mergeCell ref="JWD6:JWE6"/>
    <mergeCell ref="JWF6:JWG6"/>
    <mergeCell ref="JTR6:JTS6"/>
    <mergeCell ref="JTT6:JTU6"/>
    <mergeCell ref="JTV6:JTW6"/>
    <mergeCell ref="JTX6:JTY6"/>
    <mergeCell ref="JTZ6:JUA6"/>
    <mergeCell ref="JUB6:JUC6"/>
    <mergeCell ref="JUD6:JUE6"/>
    <mergeCell ref="JUF6:JUG6"/>
    <mergeCell ref="JUH6:JUI6"/>
    <mergeCell ref="JUJ6:JUK6"/>
    <mergeCell ref="JUL6:JUM6"/>
    <mergeCell ref="JUN6:JUO6"/>
    <mergeCell ref="JUP6:JUQ6"/>
    <mergeCell ref="JUR6:JUS6"/>
    <mergeCell ref="JUT6:JUU6"/>
    <mergeCell ref="JUV6:JUW6"/>
    <mergeCell ref="JUX6:JUY6"/>
    <mergeCell ref="JSJ6:JSK6"/>
    <mergeCell ref="JSL6:JSM6"/>
    <mergeCell ref="JSN6:JSO6"/>
    <mergeCell ref="JSP6:JSQ6"/>
    <mergeCell ref="JSR6:JSS6"/>
    <mergeCell ref="JST6:JSU6"/>
    <mergeCell ref="JSV6:JSW6"/>
    <mergeCell ref="JSX6:JSY6"/>
    <mergeCell ref="JSZ6:JTA6"/>
    <mergeCell ref="JTB6:JTC6"/>
    <mergeCell ref="JTD6:JTE6"/>
    <mergeCell ref="JTF6:JTG6"/>
    <mergeCell ref="JTH6:JTI6"/>
    <mergeCell ref="JTJ6:JTK6"/>
    <mergeCell ref="JTL6:JTM6"/>
    <mergeCell ref="JTN6:JTO6"/>
    <mergeCell ref="JTP6:JTQ6"/>
    <mergeCell ref="JRB6:JRC6"/>
    <mergeCell ref="JRD6:JRE6"/>
    <mergeCell ref="JRF6:JRG6"/>
    <mergeCell ref="JRH6:JRI6"/>
    <mergeCell ref="JRJ6:JRK6"/>
    <mergeCell ref="JRL6:JRM6"/>
    <mergeCell ref="JRN6:JRO6"/>
    <mergeCell ref="JRP6:JRQ6"/>
    <mergeCell ref="JRR6:JRS6"/>
    <mergeCell ref="JRT6:JRU6"/>
    <mergeCell ref="JRV6:JRW6"/>
    <mergeCell ref="JRX6:JRY6"/>
    <mergeCell ref="JRZ6:JSA6"/>
    <mergeCell ref="JSB6:JSC6"/>
    <mergeCell ref="JSD6:JSE6"/>
    <mergeCell ref="JSF6:JSG6"/>
    <mergeCell ref="JSH6:JSI6"/>
    <mergeCell ref="JPT6:JPU6"/>
    <mergeCell ref="JPV6:JPW6"/>
    <mergeCell ref="JPX6:JPY6"/>
    <mergeCell ref="JPZ6:JQA6"/>
    <mergeCell ref="JQB6:JQC6"/>
    <mergeCell ref="JQD6:JQE6"/>
    <mergeCell ref="JQF6:JQG6"/>
    <mergeCell ref="JQH6:JQI6"/>
    <mergeCell ref="JQJ6:JQK6"/>
    <mergeCell ref="JQL6:JQM6"/>
    <mergeCell ref="JQN6:JQO6"/>
    <mergeCell ref="JQP6:JQQ6"/>
    <mergeCell ref="JQR6:JQS6"/>
    <mergeCell ref="JQT6:JQU6"/>
    <mergeCell ref="JQV6:JQW6"/>
    <mergeCell ref="JQX6:JQY6"/>
    <mergeCell ref="JQZ6:JRA6"/>
    <mergeCell ref="JOL6:JOM6"/>
    <mergeCell ref="JON6:JOO6"/>
    <mergeCell ref="JOP6:JOQ6"/>
    <mergeCell ref="JOR6:JOS6"/>
    <mergeCell ref="JOT6:JOU6"/>
    <mergeCell ref="JOV6:JOW6"/>
    <mergeCell ref="JOX6:JOY6"/>
    <mergeCell ref="JOZ6:JPA6"/>
    <mergeCell ref="JPB6:JPC6"/>
    <mergeCell ref="JPD6:JPE6"/>
    <mergeCell ref="JPF6:JPG6"/>
    <mergeCell ref="JPH6:JPI6"/>
    <mergeCell ref="JPJ6:JPK6"/>
    <mergeCell ref="JPL6:JPM6"/>
    <mergeCell ref="JPN6:JPO6"/>
    <mergeCell ref="JPP6:JPQ6"/>
    <mergeCell ref="JPR6:JPS6"/>
    <mergeCell ref="JND6:JNE6"/>
    <mergeCell ref="JNF6:JNG6"/>
    <mergeCell ref="JNH6:JNI6"/>
    <mergeCell ref="JNJ6:JNK6"/>
    <mergeCell ref="JNL6:JNM6"/>
    <mergeCell ref="JNN6:JNO6"/>
    <mergeCell ref="JNP6:JNQ6"/>
    <mergeCell ref="JNR6:JNS6"/>
    <mergeCell ref="JNT6:JNU6"/>
    <mergeCell ref="JNV6:JNW6"/>
    <mergeCell ref="JNX6:JNY6"/>
    <mergeCell ref="JNZ6:JOA6"/>
    <mergeCell ref="JOB6:JOC6"/>
    <mergeCell ref="JOD6:JOE6"/>
    <mergeCell ref="JOF6:JOG6"/>
    <mergeCell ref="JOH6:JOI6"/>
    <mergeCell ref="JOJ6:JOK6"/>
    <mergeCell ref="JLV6:JLW6"/>
    <mergeCell ref="JLX6:JLY6"/>
    <mergeCell ref="JLZ6:JMA6"/>
    <mergeCell ref="JMB6:JMC6"/>
    <mergeCell ref="JMD6:JME6"/>
    <mergeCell ref="JMF6:JMG6"/>
    <mergeCell ref="JMH6:JMI6"/>
    <mergeCell ref="JMJ6:JMK6"/>
    <mergeCell ref="JML6:JMM6"/>
    <mergeCell ref="JMN6:JMO6"/>
    <mergeCell ref="JMP6:JMQ6"/>
    <mergeCell ref="JMR6:JMS6"/>
    <mergeCell ref="JMT6:JMU6"/>
    <mergeCell ref="JMV6:JMW6"/>
    <mergeCell ref="JMX6:JMY6"/>
    <mergeCell ref="JMZ6:JNA6"/>
    <mergeCell ref="JNB6:JNC6"/>
    <mergeCell ref="JKN6:JKO6"/>
    <mergeCell ref="JKP6:JKQ6"/>
    <mergeCell ref="JKR6:JKS6"/>
    <mergeCell ref="JKT6:JKU6"/>
    <mergeCell ref="JKV6:JKW6"/>
    <mergeCell ref="JKX6:JKY6"/>
    <mergeCell ref="JKZ6:JLA6"/>
    <mergeCell ref="JLB6:JLC6"/>
    <mergeCell ref="JLD6:JLE6"/>
    <mergeCell ref="JLF6:JLG6"/>
    <mergeCell ref="JLH6:JLI6"/>
    <mergeCell ref="JLJ6:JLK6"/>
    <mergeCell ref="JLL6:JLM6"/>
    <mergeCell ref="JLN6:JLO6"/>
    <mergeCell ref="JLP6:JLQ6"/>
    <mergeCell ref="JLR6:JLS6"/>
    <mergeCell ref="JLT6:JLU6"/>
    <mergeCell ref="JJF6:JJG6"/>
    <mergeCell ref="JJH6:JJI6"/>
    <mergeCell ref="JJJ6:JJK6"/>
    <mergeCell ref="JJL6:JJM6"/>
    <mergeCell ref="JJN6:JJO6"/>
    <mergeCell ref="JJP6:JJQ6"/>
    <mergeCell ref="JJR6:JJS6"/>
    <mergeCell ref="JJT6:JJU6"/>
    <mergeCell ref="JJV6:JJW6"/>
    <mergeCell ref="JJX6:JJY6"/>
    <mergeCell ref="JJZ6:JKA6"/>
    <mergeCell ref="JKB6:JKC6"/>
    <mergeCell ref="JKD6:JKE6"/>
    <mergeCell ref="JKF6:JKG6"/>
    <mergeCell ref="JKH6:JKI6"/>
    <mergeCell ref="JKJ6:JKK6"/>
    <mergeCell ref="JKL6:JKM6"/>
    <mergeCell ref="JHX6:JHY6"/>
    <mergeCell ref="JHZ6:JIA6"/>
    <mergeCell ref="JIB6:JIC6"/>
    <mergeCell ref="JID6:JIE6"/>
    <mergeCell ref="JIF6:JIG6"/>
    <mergeCell ref="JIH6:JII6"/>
    <mergeCell ref="JIJ6:JIK6"/>
    <mergeCell ref="JIL6:JIM6"/>
    <mergeCell ref="JIN6:JIO6"/>
    <mergeCell ref="JIP6:JIQ6"/>
    <mergeCell ref="JIR6:JIS6"/>
    <mergeCell ref="JIT6:JIU6"/>
    <mergeCell ref="JIV6:JIW6"/>
    <mergeCell ref="JIX6:JIY6"/>
    <mergeCell ref="JIZ6:JJA6"/>
    <mergeCell ref="JJB6:JJC6"/>
    <mergeCell ref="JJD6:JJE6"/>
    <mergeCell ref="JGP6:JGQ6"/>
    <mergeCell ref="JGR6:JGS6"/>
    <mergeCell ref="JGT6:JGU6"/>
    <mergeCell ref="JGV6:JGW6"/>
    <mergeCell ref="JGX6:JGY6"/>
    <mergeCell ref="JGZ6:JHA6"/>
    <mergeCell ref="JHB6:JHC6"/>
    <mergeCell ref="JHD6:JHE6"/>
    <mergeCell ref="JHF6:JHG6"/>
    <mergeCell ref="JHH6:JHI6"/>
    <mergeCell ref="JHJ6:JHK6"/>
    <mergeCell ref="JHL6:JHM6"/>
    <mergeCell ref="JHN6:JHO6"/>
    <mergeCell ref="JHP6:JHQ6"/>
    <mergeCell ref="JHR6:JHS6"/>
    <mergeCell ref="JHT6:JHU6"/>
    <mergeCell ref="JHV6:JHW6"/>
    <mergeCell ref="JFH6:JFI6"/>
    <mergeCell ref="JFJ6:JFK6"/>
    <mergeCell ref="JFL6:JFM6"/>
    <mergeCell ref="JFN6:JFO6"/>
    <mergeCell ref="JFP6:JFQ6"/>
    <mergeCell ref="JFR6:JFS6"/>
    <mergeCell ref="JFT6:JFU6"/>
    <mergeCell ref="JFV6:JFW6"/>
    <mergeCell ref="JFX6:JFY6"/>
    <mergeCell ref="JFZ6:JGA6"/>
    <mergeCell ref="JGB6:JGC6"/>
    <mergeCell ref="JGD6:JGE6"/>
    <mergeCell ref="JGF6:JGG6"/>
    <mergeCell ref="JGH6:JGI6"/>
    <mergeCell ref="JGJ6:JGK6"/>
    <mergeCell ref="JGL6:JGM6"/>
    <mergeCell ref="JGN6:JGO6"/>
    <mergeCell ref="JDZ6:JEA6"/>
    <mergeCell ref="JEB6:JEC6"/>
    <mergeCell ref="JED6:JEE6"/>
    <mergeCell ref="JEF6:JEG6"/>
    <mergeCell ref="JEH6:JEI6"/>
    <mergeCell ref="JEJ6:JEK6"/>
    <mergeCell ref="JEL6:JEM6"/>
    <mergeCell ref="JEN6:JEO6"/>
    <mergeCell ref="JEP6:JEQ6"/>
    <mergeCell ref="JER6:JES6"/>
    <mergeCell ref="JET6:JEU6"/>
    <mergeCell ref="JEV6:JEW6"/>
    <mergeCell ref="JEX6:JEY6"/>
    <mergeCell ref="JEZ6:JFA6"/>
    <mergeCell ref="JFB6:JFC6"/>
    <mergeCell ref="JFD6:JFE6"/>
    <mergeCell ref="JFF6:JFG6"/>
    <mergeCell ref="JCR6:JCS6"/>
    <mergeCell ref="JCT6:JCU6"/>
    <mergeCell ref="JCV6:JCW6"/>
    <mergeCell ref="JCX6:JCY6"/>
    <mergeCell ref="JCZ6:JDA6"/>
    <mergeCell ref="JDB6:JDC6"/>
    <mergeCell ref="JDD6:JDE6"/>
    <mergeCell ref="JDF6:JDG6"/>
    <mergeCell ref="JDH6:JDI6"/>
    <mergeCell ref="JDJ6:JDK6"/>
    <mergeCell ref="JDL6:JDM6"/>
    <mergeCell ref="JDN6:JDO6"/>
    <mergeCell ref="JDP6:JDQ6"/>
    <mergeCell ref="JDR6:JDS6"/>
    <mergeCell ref="JDT6:JDU6"/>
    <mergeCell ref="JDV6:JDW6"/>
    <mergeCell ref="JDX6:JDY6"/>
    <mergeCell ref="JBJ6:JBK6"/>
    <mergeCell ref="JBL6:JBM6"/>
    <mergeCell ref="JBN6:JBO6"/>
    <mergeCell ref="JBP6:JBQ6"/>
    <mergeCell ref="JBR6:JBS6"/>
    <mergeCell ref="JBT6:JBU6"/>
    <mergeCell ref="JBV6:JBW6"/>
    <mergeCell ref="JBX6:JBY6"/>
    <mergeCell ref="JBZ6:JCA6"/>
    <mergeCell ref="JCB6:JCC6"/>
    <mergeCell ref="JCD6:JCE6"/>
    <mergeCell ref="JCF6:JCG6"/>
    <mergeCell ref="JCH6:JCI6"/>
    <mergeCell ref="JCJ6:JCK6"/>
    <mergeCell ref="JCL6:JCM6"/>
    <mergeCell ref="JCN6:JCO6"/>
    <mergeCell ref="JCP6:JCQ6"/>
    <mergeCell ref="JAB6:JAC6"/>
    <mergeCell ref="JAD6:JAE6"/>
    <mergeCell ref="JAF6:JAG6"/>
    <mergeCell ref="JAH6:JAI6"/>
    <mergeCell ref="JAJ6:JAK6"/>
    <mergeCell ref="JAL6:JAM6"/>
    <mergeCell ref="JAN6:JAO6"/>
    <mergeCell ref="JAP6:JAQ6"/>
    <mergeCell ref="JAR6:JAS6"/>
    <mergeCell ref="JAT6:JAU6"/>
    <mergeCell ref="JAV6:JAW6"/>
    <mergeCell ref="JAX6:JAY6"/>
    <mergeCell ref="JAZ6:JBA6"/>
    <mergeCell ref="JBB6:JBC6"/>
    <mergeCell ref="JBD6:JBE6"/>
    <mergeCell ref="JBF6:JBG6"/>
    <mergeCell ref="JBH6:JBI6"/>
    <mergeCell ref="IYT6:IYU6"/>
    <mergeCell ref="IYV6:IYW6"/>
    <mergeCell ref="IYX6:IYY6"/>
    <mergeCell ref="IYZ6:IZA6"/>
    <mergeCell ref="IZB6:IZC6"/>
    <mergeCell ref="IZD6:IZE6"/>
    <mergeCell ref="IZF6:IZG6"/>
    <mergeCell ref="IZH6:IZI6"/>
    <mergeCell ref="IZJ6:IZK6"/>
    <mergeCell ref="IZL6:IZM6"/>
    <mergeCell ref="IZN6:IZO6"/>
    <mergeCell ref="IZP6:IZQ6"/>
    <mergeCell ref="IZR6:IZS6"/>
    <mergeCell ref="IZT6:IZU6"/>
    <mergeCell ref="IZV6:IZW6"/>
    <mergeCell ref="IZX6:IZY6"/>
    <mergeCell ref="IZZ6:JAA6"/>
    <mergeCell ref="IXL6:IXM6"/>
    <mergeCell ref="IXN6:IXO6"/>
    <mergeCell ref="IXP6:IXQ6"/>
    <mergeCell ref="IXR6:IXS6"/>
    <mergeCell ref="IXT6:IXU6"/>
    <mergeCell ref="IXV6:IXW6"/>
    <mergeCell ref="IXX6:IXY6"/>
    <mergeCell ref="IXZ6:IYA6"/>
    <mergeCell ref="IYB6:IYC6"/>
    <mergeCell ref="IYD6:IYE6"/>
    <mergeCell ref="IYF6:IYG6"/>
    <mergeCell ref="IYH6:IYI6"/>
    <mergeCell ref="IYJ6:IYK6"/>
    <mergeCell ref="IYL6:IYM6"/>
    <mergeCell ref="IYN6:IYO6"/>
    <mergeCell ref="IYP6:IYQ6"/>
    <mergeCell ref="IYR6:IYS6"/>
    <mergeCell ref="IWD6:IWE6"/>
    <mergeCell ref="IWF6:IWG6"/>
    <mergeCell ref="IWH6:IWI6"/>
    <mergeCell ref="IWJ6:IWK6"/>
    <mergeCell ref="IWL6:IWM6"/>
    <mergeCell ref="IWN6:IWO6"/>
    <mergeCell ref="IWP6:IWQ6"/>
    <mergeCell ref="IWR6:IWS6"/>
    <mergeCell ref="IWT6:IWU6"/>
    <mergeCell ref="IWV6:IWW6"/>
    <mergeCell ref="IWX6:IWY6"/>
    <mergeCell ref="IWZ6:IXA6"/>
    <mergeCell ref="IXB6:IXC6"/>
    <mergeCell ref="IXD6:IXE6"/>
    <mergeCell ref="IXF6:IXG6"/>
    <mergeCell ref="IXH6:IXI6"/>
    <mergeCell ref="IXJ6:IXK6"/>
    <mergeCell ref="IUV6:IUW6"/>
    <mergeCell ref="IUX6:IUY6"/>
    <mergeCell ref="IUZ6:IVA6"/>
    <mergeCell ref="IVB6:IVC6"/>
    <mergeCell ref="IVD6:IVE6"/>
    <mergeCell ref="IVF6:IVG6"/>
    <mergeCell ref="IVH6:IVI6"/>
    <mergeCell ref="IVJ6:IVK6"/>
    <mergeCell ref="IVL6:IVM6"/>
    <mergeCell ref="IVN6:IVO6"/>
    <mergeCell ref="IVP6:IVQ6"/>
    <mergeCell ref="IVR6:IVS6"/>
    <mergeCell ref="IVT6:IVU6"/>
    <mergeCell ref="IVV6:IVW6"/>
    <mergeCell ref="IVX6:IVY6"/>
    <mergeCell ref="IVZ6:IWA6"/>
    <mergeCell ref="IWB6:IWC6"/>
    <mergeCell ref="ITN6:ITO6"/>
    <mergeCell ref="ITP6:ITQ6"/>
    <mergeCell ref="ITR6:ITS6"/>
    <mergeCell ref="ITT6:ITU6"/>
    <mergeCell ref="ITV6:ITW6"/>
    <mergeCell ref="ITX6:ITY6"/>
    <mergeCell ref="ITZ6:IUA6"/>
    <mergeCell ref="IUB6:IUC6"/>
    <mergeCell ref="IUD6:IUE6"/>
    <mergeCell ref="IUF6:IUG6"/>
    <mergeCell ref="IUH6:IUI6"/>
    <mergeCell ref="IUJ6:IUK6"/>
    <mergeCell ref="IUL6:IUM6"/>
    <mergeCell ref="IUN6:IUO6"/>
    <mergeCell ref="IUP6:IUQ6"/>
    <mergeCell ref="IUR6:IUS6"/>
    <mergeCell ref="IUT6:IUU6"/>
    <mergeCell ref="ISF6:ISG6"/>
    <mergeCell ref="ISH6:ISI6"/>
    <mergeCell ref="ISJ6:ISK6"/>
    <mergeCell ref="ISL6:ISM6"/>
    <mergeCell ref="ISN6:ISO6"/>
    <mergeCell ref="ISP6:ISQ6"/>
    <mergeCell ref="ISR6:ISS6"/>
    <mergeCell ref="IST6:ISU6"/>
    <mergeCell ref="ISV6:ISW6"/>
    <mergeCell ref="ISX6:ISY6"/>
    <mergeCell ref="ISZ6:ITA6"/>
    <mergeCell ref="ITB6:ITC6"/>
    <mergeCell ref="ITD6:ITE6"/>
    <mergeCell ref="ITF6:ITG6"/>
    <mergeCell ref="ITH6:ITI6"/>
    <mergeCell ref="ITJ6:ITK6"/>
    <mergeCell ref="ITL6:ITM6"/>
    <mergeCell ref="IQX6:IQY6"/>
    <mergeCell ref="IQZ6:IRA6"/>
    <mergeCell ref="IRB6:IRC6"/>
    <mergeCell ref="IRD6:IRE6"/>
    <mergeCell ref="IRF6:IRG6"/>
    <mergeCell ref="IRH6:IRI6"/>
    <mergeCell ref="IRJ6:IRK6"/>
    <mergeCell ref="IRL6:IRM6"/>
    <mergeCell ref="IRN6:IRO6"/>
    <mergeCell ref="IRP6:IRQ6"/>
    <mergeCell ref="IRR6:IRS6"/>
    <mergeCell ref="IRT6:IRU6"/>
    <mergeCell ref="IRV6:IRW6"/>
    <mergeCell ref="IRX6:IRY6"/>
    <mergeCell ref="IRZ6:ISA6"/>
    <mergeCell ref="ISB6:ISC6"/>
    <mergeCell ref="ISD6:ISE6"/>
    <mergeCell ref="IPP6:IPQ6"/>
    <mergeCell ref="IPR6:IPS6"/>
    <mergeCell ref="IPT6:IPU6"/>
    <mergeCell ref="IPV6:IPW6"/>
    <mergeCell ref="IPX6:IPY6"/>
    <mergeCell ref="IPZ6:IQA6"/>
    <mergeCell ref="IQB6:IQC6"/>
    <mergeCell ref="IQD6:IQE6"/>
    <mergeCell ref="IQF6:IQG6"/>
    <mergeCell ref="IQH6:IQI6"/>
    <mergeCell ref="IQJ6:IQK6"/>
    <mergeCell ref="IQL6:IQM6"/>
    <mergeCell ref="IQN6:IQO6"/>
    <mergeCell ref="IQP6:IQQ6"/>
    <mergeCell ref="IQR6:IQS6"/>
    <mergeCell ref="IQT6:IQU6"/>
    <mergeCell ref="IQV6:IQW6"/>
    <mergeCell ref="IOH6:IOI6"/>
    <mergeCell ref="IOJ6:IOK6"/>
    <mergeCell ref="IOL6:IOM6"/>
    <mergeCell ref="ION6:IOO6"/>
    <mergeCell ref="IOP6:IOQ6"/>
    <mergeCell ref="IOR6:IOS6"/>
    <mergeCell ref="IOT6:IOU6"/>
    <mergeCell ref="IOV6:IOW6"/>
    <mergeCell ref="IOX6:IOY6"/>
    <mergeCell ref="IOZ6:IPA6"/>
    <mergeCell ref="IPB6:IPC6"/>
    <mergeCell ref="IPD6:IPE6"/>
    <mergeCell ref="IPF6:IPG6"/>
    <mergeCell ref="IPH6:IPI6"/>
    <mergeCell ref="IPJ6:IPK6"/>
    <mergeCell ref="IPL6:IPM6"/>
    <mergeCell ref="IPN6:IPO6"/>
    <mergeCell ref="IMZ6:INA6"/>
    <mergeCell ref="INB6:INC6"/>
    <mergeCell ref="IND6:INE6"/>
    <mergeCell ref="INF6:ING6"/>
    <mergeCell ref="INH6:INI6"/>
    <mergeCell ref="INJ6:INK6"/>
    <mergeCell ref="INL6:INM6"/>
    <mergeCell ref="INN6:INO6"/>
    <mergeCell ref="INP6:INQ6"/>
    <mergeCell ref="INR6:INS6"/>
    <mergeCell ref="INT6:INU6"/>
    <mergeCell ref="INV6:INW6"/>
    <mergeCell ref="INX6:INY6"/>
    <mergeCell ref="INZ6:IOA6"/>
    <mergeCell ref="IOB6:IOC6"/>
    <mergeCell ref="IOD6:IOE6"/>
    <mergeCell ref="IOF6:IOG6"/>
    <mergeCell ref="ILR6:ILS6"/>
    <mergeCell ref="ILT6:ILU6"/>
    <mergeCell ref="ILV6:ILW6"/>
    <mergeCell ref="ILX6:ILY6"/>
    <mergeCell ref="ILZ6:IMA6"/>
    <mergeCell ref="IMB6:IMC6"/>
    <mergeCell ref="IMD6:IME6"/>
    <mergeCell ref="IMF6:IMG6"/>
    <mergeCell ref="IMH6:IMI6"/>
    <mergeCell ref="IMJ6:IMK6"/>
    <mergeCell ref="IML6:IMM6"/>
    <mergeCell ref="IMN6:IMO6"/>
    <mergeCell ref="IMP6:IMQ6"/>
    <mergeCell ref="IMR6:IMS6"/>
    <mergeCell ref="IMT6:IMU6"/>
    <mergeCell ref="IMV6:IMW6"/>
    <mergeCell ref="IMX6:IMY6"/>
    <mergeCell ref="IKJ6:IKK6"/>
    <mergeCell ref="IKL6:IKM6"/>
    <mergeCell ref="IKN6:IKO6"/>
    <mergeCell ref="IKP6:IKQ6"/>
    <mergeCell ref="IKR6:IKS6"/>
    <mergeCell ref="IKT6:IKU6"/>
    <mergeCell ref="IKV6:IKW6"/>
    <mergeCell ref="IKX6:IKY6"/>
    <mergeCell ref="IKZ6:ILA6"/>
    <mergeCell ref="ILB6:ILC6"/>
    <mergeCell ref="ILD6:ILE6"/>
    <mergeCell ref="ILF6:ILG6"/>
    <mergeCell ref="ILH6:ILI6"/>
    <mergeCell ref="ILJ6:ILK6"/>
    <mergeCell ref="ILL6:ILM6"/>
    <mergeCell ref="ILN6:ILO6"/>
    <mergeCell ref="ILP6:ILQ6"/>
    <mergeCell ref="IJB6:IJC6"/>
    <mergeCell ref="IJD6:IJE6"/>
    <mergeCell ref="IJF6:IJG6"/>
    <mergeCell ref="IJH6:IJI6"/>
    <mergeCell ref="IJJ6:IJK6"/>
    <mergeCell ref="IJL6:IJM6"/>
    <mergeCell ref="IJN6:IJO6"/>
    <mergeCell ref="IJP6:IJQ6"/>
    <mergeCell ref="IJR6:IJS6"/>
    <mergeCell ref="IJT6:IJU6"/>
    <mergeCell ref="IJV6:IJW6"/>
    <mergeCell ref="IJX6:IJY6"/>
    <mergeCell ref="IJZ6:IKA6"/>
    <mergeCell ref="IKB6:IKC6"/>
    <mergeCell ref="IKD6:IKE6"/>
    <mergeCell ref="IKF6:IKG6"/>
    <mergeCell ref="IKH6:IKI6"/>
    <mergeCell ref="IHT6:IHU6"/>
    <mergeCell ref="IHV6:IHW6"/>
    <mergeCell ref="IHX6:IHY6"/>
    <mergeCell ref="IHZ6:IIA6"/>
    <mergeCell ref="IIB6:IIC6"/>
    <mergeCell ref="IID6:IIE6"/>
    <mergeCell ref="IIF6:IIG6"/>
    <mergeCell ref="IIH6:III6"/>
    <mergeCell ref="IIJ6:IIK6"/>
    <mergeCell ref="IIL6:IIM6"/>
    <mergeCell ref="IIN6:IIO6"/>
    <mergeCell ref="IIP6:IIQ6"/>
    <mergeCell ref="IIR6:IIS6"/>
    <mergeCell ref="IIT6:IIU6"/>
    <mergeCell ref="IIV6:IIW6"/>
    <mergeCell ref="IIX6:IIY6"/>
    <mergeCell ref="IIZ6:IJA6"/>
    <mergeCell ref="IGL6:IGM6"/>
    <mergeCell ref="IGN6:IGO6"/>
    <mergeCell ref="IGP6:IGQ6"/>
    <mergeCell ref="IGR6:IGS6"/>
    <mergeCell ref="IGT6:IGU6"/>
    <mergeCell ref="IGV6:IGW6"/>
    <mergeCell ref="IGX6:IGY6"/>
    <mergeCell ref="IGZ6:IHA6"/>
    <mergeCell ref="IHB6:IHC6"/>
    <mergeCell ref="IHD6:IHE6"/>
    <mergeCell ref="IHF6:IHG6"/>
    <mergeCell ref="IHH6:IHI6"/>
    <mergeCell ref="IHJ6:IHK6"/>
    <mergeCell ref="IHL6:IHM6"/>
    <mergeCell ref="IHN6:IHO6"/>
    <mergeCell ref="IHP6:IHQ6"/>
    <mergeCell ref="IHR6:IHS6"/>
    <mergeCell ref="IFD6:IFE6"/>
    <mergeCell ref="IFF6:IFG6"/>
    <mergeCell ref="IFH6:IFI6"/>
    <mergeCell ref="IFJ6:IFK6"/>
    <mergeCell ref="IFL6:IFM6"/>
    <mergeCell ref="IFN6:IFO6"/>
    <mergeCell ref="IFP6:IFQ6"/>
    <mergeCell ref="IFR6:IFS6"/>
    <mergeCell ref="IFT6:IFU6"/>
    <mergeCell ref="IFV6:IFW6"/>
    <mergeCell ref="IFX6:IFY6"/>
    <mergeCell ref="IFZ6:IGA6"/>
    <mergeCell ref="IGB6:IGC6"/>
    <mergeCell ref="IGD6:IGE6"/>
    <mergeCell ref="IGF6:IGG6"/>
    <mergeCell ref="IGH6:IGI6"/>
    <mergeCell ref="IGJ6:IGK6"/>
    <mergeCell ref="IDV6:IDW6"/>
    <mergeCell ref="IDX6:IDY6"/>
    <mergeCell ref="IDZ6:IEA6"/>
    <mergeCell ref="IEB6:IEC6"/>
    <mergeCell ref="IED6:IEE6"/>
    <mergeCell ref="IEF6:IEG6"/>
    <mergeCell ref="IEH6:IEI6"/>
    <mergeCell ref="IEJ6:IEK6"/>
    <mergeCell ref="IEL6:IEM6"/>
    <mergeCell ref="IEN6:IEO6"/>
    <mergeCell ref="IEP6:IEQ6"/>
    <mergeCell ref="IER6:IES6"/>
    <mergeCell ref="IET6:IEU6"/>
    <mergeCell ref="IEV6:IEW6"/>
    <mergeCell ref="IEX6:IEY6"/>
    <mergeCell ref="IEZ6:IFA6"/>
    <mergeCell ref="IFB6:IFC6"/>
    <mergeCell ref="ICN6:ICO6"/>
    <mergeCell ref="ICP6:ICQ6"/>
    <mergeCell ref="ICR6:ICS6"/>
    <mergeCell ref="ICT6:ICU6"/>
    <mergeCell ref="ICV6:ICW6"/>
    <mergeCell ref="ICX6:ICY6"/>
    <mergeCell ref="ICZ6:IDA6"/>
    <mergeCell ref="IDB6:IDC6"/>
    <mergeCell ref="IDD6:IDE6"/>
    <mergeCell ref="IDF6:IDG6"/>
    <mergeCell ref="IDH6:IDI6"/>
    <mergeCell ref="IDJ6:IDK6"/>
    <mergeCell ref="IDL6:IDM6"/>
    <mergeCell ref="IDN6:IDO6"/>
    <mergeCell ref="IDP6:IDQ6"/>
    <mergeCell ref="IDR6:IDS6"/>
    <mergeCell ref="IDT6:IDU6"/>
    <mergeCell ref="IBF6:IBG6"/>
    <mergeCell ref="IBH6:IBI6"/>
    <mergeCell ref="IBJ6:IBK6"/>
    <mergeCell ref="IBL6:IBM6"/>
    <mergeCell ref="IBN6:IBO6"/>
    <mergeCell ref="IBP6:IBQ6"/>
    <mergeCell ref="IBR6:IBS6"/>
    <mergeCell ref="IBT6:IBU6"/>
    <mergeCell ref="IBV6:IBW6"/>
    <mergeCell ref="IBX6:IBY6"/>
    <mergeCell ref="IBZ6:ICA6"/>
    <mergeCell ref="ICB6:ICC6"/>
    <mergeCell ref="ICD6:ICE6"/>
    <mergeCell ref="ICF6:ICG6"/>
    <mergeCell ref="ICH6:ICI6"/>
    <mergeCell ref="ICJ6:ICK6"/>
    <mergeCell ref="ICL6:ICM6"/>
    <mergeCell ref="HZX6:HZY6"/>
    <mergeCell ref="HZZ6:IAA6"/>
    <mergeCell ref="IAB6:IAC6"/>
    <mergeCell ref="IAD6:IAE6"/>
    <mergeCell ref="IAF6:IAG6"/>
    <mergeCell ref="IAH6:IAI6"/>
    <mergeCell ref="IAJ6:IAK6"/>
    <mergeCell ref="IAL6:IAM6"/>
    <mergeCell ref="IAN6:IAO6"/>
    <mergeCell ref="IAP6:IAQ6"/>
    <mergeCell ref="IAR6:IAS6"/>
    <mergeCell ref="IAT6:IAU6"/>
    <mergeCell ref="IAV6:IAW6"/>
    <mergeCell ref="IAX6:IAY6"/>
    <mergeCell ref="IAZ6:IBA6"/>
    <mergeCell ref="IBB6:IBC6"/>
    <mergeCell ref="IBD6:IBE6"/>
    <mergeCell ref="HYP6:HYQ6"/>
    <mergeCell ref="HYR6:HYS6"/>
    <mergeCell ref="HYT6:HYU6"/>
    <mergeCell ref="HYV6:HYW6"/>
    <mergeCell ref="HYX6:HYY6"/>
    <mergeCell ref="HYZ6:HZA6"/>
    <mergeCell ref="HZB6:HZC6"/>
    <mergeCell ref="HZD6:HZE6"/>
    <mergeCell ref="HZF6:HZG6"/>
    <mergeCell ref="HZH6:HZI6"/>
    <mergeCell ref="HZJ6:HZK6"/>
    <mergeCell ref="HZL6:HZM6"/>
    <mergeCell ref="HZN6:HZO6"/>
    <mergeCell ref="HZP6:HZQ6"/>
    <mergeCell ref="HZR6:HZS6"/>
    <mergeCell ref="HZT6:HZU6"/>
    <mergeCell ref="HZV6:HZW6"/>
    <mergeCell ref="HXH6:HXI6"/>
    <mergeCell ref="HXJ6:HXK6"/>
    <mergeCell ref="HXL6:HXM6"/>
    <mergeCell ref="HXN6:HXO6"/>
    <mergeCell ref="HXP6:HXQ6"/>
    <mergeCell ref="HXR6:HXS6"/>
    <mergeCell ref="HXT6:HXU6"/>
    <mergeCell ref="HXV6:HXW6"/>
    <mergeCell ref="HXX6:HXY6"/>
    <mergeCell ref="HXZ6:HYA6"/>
    <mergeCell ref="HYB6:HYC6"/>
    <mergeCell ref="HYD6:HYE6"/>
    <mergeCell ref="HYF6:HYG6"/>
    <mergeCell ref="HYH6:HYI6"/>
    <mergeCell ref="HYJ6:HYK6"/>
    <mergeCell ref="HYL6:HYM6"/>
    <mergeCell ref="HYN6:HYO6"/>
    <mergeCell ref="HVZ6:HWA6"/>
    <mergeCell ref="HWB6:HWC6"/>
    <mergeCell ref="HWD6:HWE6"/>
    <mergeCell ref="HWF6:HWG6"/>
    <mergeCell ref="HWH6:HWI6"/>
    <mergeCell ref="HWJ6:HWK6"/>
    <mergeCell ref="HWL6:HWM6"/>
    <mergeCell ref="HWN6:HWO6"/>
    <mergeCell ref="HWP6:HWQ6"/>
    <mergeCell ref="HWR6:HWS6"/>
    <mergeCell ref="HWT6:HWU6"/>
    <mergeCell ref="HWV6:HWW6"/>
    <mergeCell ref="HWX6:HWY6"/>
    <mergeCell ref="HWZ6:HXA6"/>
    <mergeCell ref="HXB6:HXC6"/>
    <mergeCell ref="HXD6:HXE6"/>
    <mergeCell ref="HXF6:HXG6"/>
    <mergeCell ref="HUR6:HUS6"/>
    <mergeCell ref="HUT6:HUU6"/>
    <mergeCell ref="HUV6:HUW6"/>
    <mergeCell ref="HUX6:HUY6"/>
    <mergeCell ref="HUZ6:HVA6"/>
    <mergeCell ref="HVB6:HVC6"/>
    <mergeCell ref="HVD6:HVE6"/>
    <mergeCell ref="HVF6:HVG6"/>
    <mergeCell ref="HVH6:HVI6"/>
    <mergeCell ref="HVJ6:HVK6"/>
    <mergeCell ref="HVL6:HVM6"/>
    <mergeCell ref="HVN6:HVO6"/>
    <mergeCell ref="HVP6:HVQ6"/>
    <mergeCell ref="HVR6:HVS6"/>
    <mergeCell ref="HVT6:HVU6"/>
    <mergeCell ref="HVV6:HVW6"/>
    <mergeCell ref="HVX6:HVY6"/>
    <mergeCell ref="HTJ6:HTK6"/>
    <mergeCell ref="HTL6:HTM6"/>
    <mergeCell ref="HTN6:HTO6"/>
    <mergeCell ref="HTP6:HTQ6"/>
    <mergeCell ref="HTR6:HTS6"/>
    <mergeCell ref="HTT6:HTU6"/>
    <mergeCell ref="HTV6:HTW6"/>
    <mergeCell ref="HTX6:HTY6"/>
    <mergeCell ref="HTZ6:HUA6"/>
    <mergeCell ref="HUB6:HUC6"/>
    <mergeCell ref="HUD6:HUE6"/>
    <mergeCell ref="HUF6:HUG6"/>
    <mergeCell ref="HUH6:HUI6"/>
    <mergeCell ref="HUJ6:HUK6"/>
    <mergeCell ref="HUL6:HUM6"/>
    <mergeCell ref="HUN6:HUO6"/>
    <mergeCell ref="HUP6:HUQ6"/>
    <mergeCell ref="HSB6:HSC6"/>
    <mergeCell ref="HSD6:HSE6"/>
    <mergeCell ref="HSF6:HSG6"/>
    <mergeCell ref="HSH6:HSI6"/>
    <mergeCell ref="HSJ6:HSK6"/>
    <mergeCell ref="HSL6:HSM6"/>
    <mergeCell ref="HSN6:HSO6"/>
    <mergeCell ref="HSP6:HSQ6"/>
    <mergeCell ref="HSR6:HSS6"/>
    <mergeCell ref="HST6:HSU6"/>
    <mergeCell ref="HSV6:HSW6"/>
    <mergeCell ref="HSX6:HSY6"/>
    <mergeCell ref="HSZ6:HTA6"/>
    <mergeCell ref="HTB6:HTC6"/>
    <mergeCell ref="HTD6:HTE6"/>
    <mergeCell ref="HTF6:HTG6"/>
    <mergeCell ref="HTH6:HTI6"/>
    <mergeCell ref="HQT6:HQU6"/>
    <mergeCell ref="HQV6:HQW6"/>
    <mergeCell ref="HQX6:HQY6"/>
    <mergeCell ref="HQZ6:HRA6"/>
    <mergeCell ref="HRB6:HRC6"/>
    <mergeCell ref="HRD6:HRE6"/>
    <mergeCell ref="HRF6:HRG6"/>
    <mergeCell ref="HRH6:HRI6"/>
    <mergeCell ref="HRJ6:HRK6"/>
    <mergeCell ref="HRL6:HRM6"/>
    <mergeCell ref="HRN6:HRO6"/>
    <mergeCell ref="HRP6:HRQ6"/>
    <mergeCell ref="HRR6:HRS6"/>
    <mergeCell ref="HRT6:HRU6"/>
    <mergeCell ref="HRV6:HRW6"/>
    <mergeCell ref="HRX6:HRY6"/>
    <mergeCell ref="HRZ6:HSA6"/>
    <mergeCell ref="HPL6:HPM6"/>
    <mergeCell ref="HPN6:HPO6"/>
    <mergeCell ref="HPP6:HPQ6"/>
    <mergeCell ref="HPR6:HPS6"/>
    <mergeCell ref="HPT6:HPU6"/>
    <mergeCell ref="HPV6:HPW6"/>
    <mergeCell ref="HPX6:HPY6"/>
    <mergeCell ref="HPZ6:HQA6"/>
    <mergeCell ref="HQB6:HQC6"/>
    <mergeCell ref="HQD6:HQE6"/>
    <mergeCell ref="HQF6:HQG6"/>
    <mergeCell ref="HQH6:HQI6"/>
    <mergeCell ref="HQJ6:HQK6"/>
    <mergeCell ref="HQL6:HQM6"/>
    <mergeCell ref="HQN6:HQO6"/>
    <mergeCell ref="HQP6:HQQ6"/>
    <mergeCell ref="HQR6:HQS6"/>
    <mergeCell ref="HOD6:HOE6"/>
    <mergeCell ref="HOF6:HOG6"/>
    <mergeCell ref="HOH6:HOI6"/>
    <mergeCell ref="HOJ6:HOK6"/>
    <mergeCell ref="HOL6:HOM6"/>
    <mergeCell ref="HON6:HOO6"/>
    <mergeCell ref="HOP6:HOQ6"/>
    <mergeCell ref="HOR6:HOS6"/>
    <mergeCell ref="HOT6:HOU6"/>
    <mergeCell ref="HOV6:HOW6"/>
    <mergeCell ref="HOX6:HOY6"/>
    <mergeCell ref="HOZ6:HPA6"/>
    <mergeCell ref="HPB6:HPC6"/>
    <mergeCell ref="HPD6:HPE6"/>
    <mergeCell ref="HPF6:HPG6"/>
    <mergeCell ref="HPH6:HPI6"/>
    <mergeCell ref="HPJ6:HPK6"/>
    <mergeCell ref="HMV6:HMW6"/>
    <mergeCell ref="HMX6:HMY6"/>
    <mergeCell ref="HMZ6:HNA6"/>
    <mergeCell ref="HNB6:HNC6"/>
    <mergeCell ref="HND6:HNE6"/>
    <mergeCell ref="HNF6:HNG6"/>
    <mergeCell ref="HNH6:HNI6"/>
    <mergeCell ref="HNJ6:HNK6"/>
    <mergeCell ref="HNL6:HNM6"/>
    <mergeCell ref="HNN6:HNO6"/>
    <mergeCell ref="HNP6:HNQ6"/>
    <mergeCell ref="HNR6:HNS6"/>
    <mergeCell ref="HNT6:HNU6"/>
    <mergeCell ref="HNV6:HNW6"/>
    <mergeCell ref="HNX6:HNY6"/>
    <mergeCell ref="HNZ6:HOA6"/>
    <mergeCell ref="HOB6:HOC6"/>
    <mergeCell ref="HLN6:HLO6"/>
    <mergeCell ref="HLP6:HLQ6"/>
    <mergeCell ref="HLR6:HLS6"/>
    <mergeCell ref="HLT6:HLU6"/>
    <mergeCell ref="HLV6:HLW6"/>
    <mergeCell ref="HLX6:HLY6"/>
    <mergeCell ref="HLZ6:HMA6"/>
    <mergeCell ref="HMB6:HMC6"/>
    <mergeCell ref="HMD6:HME6"/>
    <mergeCell ref="HMF6:HMG6"/>
    <mergeCell ref="HMH6:HMI6"/>
    <mergeCell ref="HMJ6:HMK6"/>
    <mergeCell ref="HML6:HMM6"/>
    <mergeCell ref="HMN6:HMO6"/>
    <mergeCell ref="HMP6:HMQ6"/>
    <mergeCell ref="HMR6:HMS6"/>
    <mergeCell ref="HMT6:HMU6"/>
    <mergeCell ref="HKF6:HKG6"/>
    <mergeCell ref="HKH6:HKI6"/>
    <mergeCell ref="HKJ6:HKK6"/>
    <mergeCell ref="HKL6:HKM6"/>
    <mergeCell ref="HKN6:HKO6"/>
    <mergeCell ref="HKP6:HKQ6"/>
    <mergeCell ref="HKR6:HKS6"/>
    <mergeCell ref="HKT6:HKU6"/>
    <mergeCell ref="HKV6:HKW6"/>
    <mergeCell ref="HKX6:HKY6"/>
    <mergeCell ref="HKZ6:HLA6"/>
    <mergeCell ref="HLB6:HLC6"/>
    <mergeCell ref="HLD6:HLE6"/>
    <mergeCell ref="HLF6:HLG6"/>
    <mergeCell ref="HLH6:HLI6"/>
    <mergeCell ref="HLJ6:HLK6"/>
    <mergeCell ref="HLL6:HLM6"/>
    <mergeCell ref="HIX6:HIY6"/>
    <mergeCell ref="HIZ6:HJA6"/>
    <mergeCell ref="HJB6:HJC6"/>
    <mergeCell ref="HJD6:HJE6"/>
    <mergeCell ref="HJF6:HJG6"/>
    <mergeCell ref="HJH6:HJI6"/>
    <mergeCell ref="HJJ6:HJK6"/>
    <mergeCell ref="HJL6:HJM6"/>
    <mergeCell ref="HJN6:HJO6"/>
    <mergeCell ref="HJP6:HJQ6"/>
    <mergeCell ref="HJR6:HJS6"/>
    <mergeCell ref="HJT6:HJU6"/>
    <mergeCell ref="HJV6:HJW6"/>
    <mergeCell ref="HJX6:HJY6"/>
    <mergeCell ref="HJZ6:HKA6"/>
    <mergeCell ref="HKB6:HKC6"/>
    <mergeCell ref="HKD6:HKE6"/>
    <mergeCell ref="HHP6:HHQ6"/>
    <mergeCell ref="HHR6:HHS6"/>
    <mergeCell ref="HHT6:HHU6"/>
    <mergeCell ref="HHV6:HHW6"/>
    <mergeCell ref="HHX6:HHY6"/>
    <mergeCell ref="HHZ6:HIA6"/>
    <mergeCell ref="HIB6:HIC6"/>
    <mergeCell ref="HID6:HIE6"/>
    <mergeCell ref="HIF6:HIG6"/>
    <mergeCell ref="HIH6:HII6"/>
    <mergeCell ref="HIJ6:HIK6"/>
    <mergeCell ref="HIL6:HIM6"/>
    <mergeCell ref="HIN6:HIO6"/>
    <mergeCell ref="HIP6:HIQ6"/>
    <mergeCell ref="HIR6:HIS6"/>
    <mergeCell ref="HIT6:HIU6"/>
    <mergeCell ref="HIV6:HIW6"/>
    <mergeCell ref="HGH6:HGI6"/>
    <mergeCell ref="HGJ6:HGK6"/>
    <mergeCell ref="HGL6:HGM6"/>
    <mergeCell ref="HGN6:HGO6"/>
    <mergeCell ref="HGP6:HGQ6"/>
    <mergeCell ref="HGR6:HGS6"/>
    <mergeCell ref="HGT6:HGU6"/>
    <mergeCell ref="HGV6:HGW6"/>
    <mergeCell ref="HGX6:HGY6"/>
    <mergeCell ref="HGZ6:HHA6"/>
    <mergeCell ref="HHB6:HHC6"/>
    <mergeCell ref="HHD6:HHE6"/>
    <mergeCell ref="HHF6:HHG6"/>
    <mergeCell ref="HHH6:HHI6"/>
    <mergeCell ref="HHJ6:HHK6"/>
    <mergeCell ref="HHL6:HHM6"/>
    <mergeCell ref="HHN6:HHO6"/>
    <mergeCell ref="HEZ6:HFA6"/>
    <mergeCell ref="HFB6:HFC6"/>
    <mergeCell ref="HFD6:HFE6"/>
    <mergeCell ref="HFF6:HFG6"/>
    <mergeCell ref="HFH6:HFI6"/>
    <mergeCell ref="HFJ6:HFK6"/>
    <mergeCell ref="HFL6:HFM6"/>
    <mergeCell ref="HFN6:HFO6"/>
    <mergeCell ref="HFP6:HFQ6"/>
    <mergeCell ref="HFR6:HFS6"/>
    <mergeCell ref="HFT6:HFU6"/>
    <mergeCell ref="HFV6:HFW6"/>
    <mergeCell ref="HFX6:HFY6"/>
    <mergeCell ref="HFZ6:HGA6"/>
    <mergeCell ref="HGB6:HGC6"/>
    <mergeCell ref="HGD6:HGE6"/>
    <mergeCell ref="HGF6:HGG6"/>
    <mergeCell ref="HDR6:HDS6"/>
    <mergeCell ref="HDT6:HDU6"/>
    <mergeCell ref="HDV6:HDW6"/>
    <mergeCell ref="HDX6:HDY6"/>
    <mergeCell ref="HDZ6:HEA6"/>
    <mergeCell ref="HEB6:HEC6"/>
    <mergeCell ref="HED6:HEE6"/>
    <mergeCell ref="HEF6:HEG6"/>
    <mergeCell ref="HEH6:HEI6"/>
    <mergeCell ref="HEJ6:HEK6"/>
    <mergeCell ref="HEL6:HEM6"/>
    <mergeCell ref="HEN6:HEO6"/>
    <mergeCell ref="HEP6:HEQ6"/>
    <mergeCell ref="HER6:HES6"/>
    <mergeCell ref="HET6:HEU6"/>
    <mergeCell ref="HEV6:HEW6"/>
    <mergeCell ref="HEX6:HEY6"/>
    <mergeCell ref="HCJ6:HCK6"/>
    <mergeCell ref="HCL6:HCM6"/>
    <mergeCell ref="HCN6:HCO6"/>
    <mergeCell ref="HCP6:HCQ6"/>
    <mergeCell ref="HCR6:HCS6"/>
    <mergeCell ref="HCT6:HCU6"/>
    <mergeCell ref="HCV6:HCW6"/>
    <mergeCell ref="HCX6:HCY6"/>
    <mergeCell ref="HCZ6:HDA6"/>
    <mergeCell ref="HDB6:HDC6"/>
    <mergeCell ref="HDD6:HDE6"/>
    <mergeCell ref="HDF6:HDG6"/>
    <mergeCell ref="HDH6:HDI6"/>
    <mergeCell ref="HDJ6:HDK6"/>
    <mergeCell ref="HDL6:HDM6"/>
    <mergeCell ref="HDN6:HDO6"/>
    <mergeCell ref="HDP6:HDQ6"/>
    <mergeCell ref="HBB6:HBC6"/>
    <mergeCell ref="HBD6:HBE6"/>
    <mergeCell ref="HBF6:HBG6"/>
    <mergeCell ref="HBH6:HBI6"/>
    <mergeCell ref="HBJ6:HBK6"/>
    <mergeCell ref="HBL6:HBM6"/>
    <mergeCell ref="HBN6:HBO6"/>
    <mergeCell ref="HBP6:HBQ6"/>
    <mergeCell ref="HBR6:HBS6"/>
    <mergeCell ref="HBT6:HBU6"/>
    <mergeCell ref="HBV6:HBW6"/>
    <mergeCell ref="HBX6:HBY6"/>
    <mergeCell ref="HBZ6:HCA6"/>
    <mergeCell ref="HCB6:HCC6"/>
    <mergeCell ref="HCD6:HCE6"/>
    <mergeCell ref="HCF6:HCG6"/>
    <mergeCell ref="HCH6:HCI6"/>
    <mergeCell ref="GZT6:GZU6"/>
    <mergeCell ref="GZV6:GZW6"/>
    <mergeCell ref="GZX6:GZY6"/>
    <mergeCell ref="GZZ6:HAA6"/>
    <mergeCell ref="HAB6:HAC6"/>
    <mergeCell ref="HAD6:HAE6"/>
    <mergeCell ref="HAF6:HAG6"/>
    <mergeCell ref="HAH6:HAI6"/>
    <mergeCell ref="HAJ6:HAK6"/>
    <mergeCell ref="HAL6:HAM6"/>
    <mergeCell ref="HAN6:HAO6"/>
    <mergeCell ref="HAP6:HAQ6"/>
    <mergeCell ref="HAR6:HAS6"/>
    <mergeCell ref="HAT6:HAU6"/>
    <mergeCell ref="HAV6:HAW6"/>
    <mergeCell ref="HAX6:HAY6"/>
    <mergeCell ref="HAZ6:HBA6"/>
    <mergeCell ref="GYL6:GYM6"/>
    <mergeCell ref="GYN6:GYO6"/>
    <mergeCell ref="GYP6:GYQ6"/>
    <mergeCell ref="GYR6:GYS6"/>
    <mergeCell ref="GYT6:GYU6"/>
    <mergeCell ref="GYV6:GYW6"/>
    <mergeCell ref="GYX6:GYY6"/>
    <mergeCell ref="GYZ6:GZA6"/>
    <mergeCell ref="GZB6:GZC6"/>
    <mergeCell ref="GZD6:GZE6"/>
    <mergeCell ref="GZF6:GZG6"/>
    <mergeCell ref="GZH6:GZI6"/>
    <mergeCell ref="GZJ6:GZK6"/>
    <mergeCell ref="GZL6:GZM6"/>
    <mergeCell ref="GZN6:GZO6"/>
    <mergeCell ref="GZP6:GZQ6"/>
    <mergeCell ref="GZR6:GZS6"/>
    <mergeCell ref="GXD6:GXE6"/>
    <mergeCell ref="GXF6:GXG6"/>
    <mergeCell ref="GXH6:GXI6"/>
    <mergeCell ref="GXJ6:GXK6"/>
    <mergeCell ref="GXL6:GXM6"/>
    <mergeCell ref="GXN6:GXO6"/>
    <mergeCell ref="GXP6:GXQ6"/>
    <mergeCell ref="GXR6:GXS6"/>
    <mergeCell ref="GXT6:GXU6"/>
    <mergeCell ref="GXV6:GXW6"/>
    <mergeCell ref="GXX6:GXY6"/>
    <mergeCell ref="GXZ6:GYA6"/>
    <mergeCell ref="GYB6:GYC6"/>
    <mergeCell ref="GYD6:GYE6"/>
    <mergeCell ref="GYF6:GYG6"/>
    <mergeCell ref="GYH6:GYI6"/>
    <mergeCell ref="GYJ6:GYK6"/>
    <mergeCell ref="GVV6:GVW6"/>
    <mergeCell ref="GVX6:GVY6"/>
    <mergeCell ref="GVZ6:GWA6"/>
    <mergeCell ref="GWB6:GWC6"/>
    <mergeCell ref="GWD6:GWE6"/>
    <mergeCell ref="GWF6:GWG6"/>
    <mergeCell ref="GWH6:GWI6"/>
    <mergeCell ref="GWJ6:GWK6"/>
    <mergeCell ref="GWL6:GWM6"/>
    <mergeCell ref="GWN6:GWO6"/>
    <mergeCell ref="GWP6:GWQ6"/>
    <mergeCell ref="GWR6:GWS6"/>
    <mergeCell ref="GWT6:GWU6"/>
    <mergeCell ref="GWV6:GWW6"/>
    <mergeCell ref="GWX6:GWY6"/>
    <mergeCell ref="GWZ6:GXA6"/>
    <mergeCell ref="GXB6:GXC6"/>
    <mergeCell ref="GUN6:GUO6"/>
    <mergeCell ref="GUP6:GUQ6"/>
    <mergeCell ref="GUR6:GUS6"/>
    <mergeCell ref="GUT6:GUU6"/>
    <mergeCell ref="GUV6:GUW6"/>
    <mergeCell ref="GUX6:GUY6"/>
    <mergeCell ref="GUZ6:GVA6"/>
    <mergeCell ref="GVB6:GVC6"/>
    <mergeCell ref="GVD6:GVE6"/>
    <mergeCell ref="GVF6:GVG6"/>
    <mergeCell ref="GVH6:GVI6"/>
    <mergeCell ref="GVJ6:GVK6"/>
    <mergeCell ref="GVL6:GVM6"/>
    <mergeCell ref="GVN6:GVO6"/>
    <mergeCell ref="GVP6:GVQ6"/>
    <mergeCell ref="GVR6:GVS6"/>
    <mergeCell ref="GVT6:GVU6"/>
    <mergeCell ref="GTF6:GTG6"/>
    <mergeCell ref="GTH6:GTI6"/>
    <mergeCell ref="GTJ6:GTK6"/>
    <mergeCell ref="GTL6:GTM6"/>
    <mergeCell ref="GTN6:GTO6"/>
    <mergeCell ref="GTP6:GTQ6"/>
    <mergeCell ref="GTR6:GTS6"/>
    <mergeCell ref="GTT6:GTU6"/>
    <mergeCell ref="GTV6:GTW6"/>
    <mergeCell ref="GTX6:GTY6"/>
    <mergeCell ref="GTZ6:GUA6"/>
    <mergeCell ref="GUB6:GUC6"/>
    <mergeCell ref="GUD6:GUE6"/>
    <mergeCell ref="GUF6:GUG6"/>
    <mergeCell ref="GUH6:GUI6"/>
    <mergeCell ref="GUJ6:GUK6"/>
    <mergeCell ref="GUL6:GUM6"/>
    <mergeCell ref="GRX6:GRY6"/>
    <mergeCell ref="GRZ6:GSA6"/>
    <mergeCell ref="GSB6:GSC6"/>
    <mergeCell ref="GSD6:GSE6"/>
    <mergeCell ref="GSF6:GSG6"/>
    <mergeCell ref="GSH6:GSI6"/>
    <mergeCell ref="GSJ6:GSK6"/>
    <mergeCell ref="GSL6:GSM6"/>
    <mergeCell ref="GSN6:GSO6"/>
    <mergeCell ref="GSP6:GSQ6"/>
    <mergeCell ref="GSR6:GSS6"/>
    <mergeCell ref="GST6:GSU6"/>
    <mergeCell ref="GSV6:GSW6"/>
    <mergeCell ref="GSX6:GSY6"/>
    <mergeCell ref="GSZ6:GTA6"/>
    <mergeCell ref="GTB6:GTC6"/>
    <mergeCell ref="GTD6:GTE6"/>
    <mergeCell ref="GQP6:GQQ6"/>
    <mergeCell ref="GQR6:GQS6"/>
    <mergeCell ref="GQT6:GQU6"/>
    <mergeCell ref="GQV6:GQW6"/>
    <mergeCell ref="GQX6:GQY6"/>
    <mergeCell ref="GQZ6:GRA6"/>
    <mergeCell ref="GRB6:GRC6"/>
    <mergeCell ref="GRD6:GRE6"/>
    <mergeCell ref="GRF6:GRG6"/>
    <mergeCell ref="GRH6:GRI6"/>
    <mergeCell ref="GRJ6:GRK6"/>
    <mergeCell ref="GRL6:GRM6"/>
    <mergeCell ref="GRN6:GRO6"/>
    <mergeCell ref="GRP6:GRQ6"/>
    <mergeCell ref="GRR6:GRS6"/>
    <mergeCell ref="GRT6:GRU6"/>
    <mergeCell ref="GRV6:GRW6"/>
    <mergeCell ref="GPH6:GPI6"/>
    <mergeCell ref="GPJ6:GPK6"/>
    <mergeCell ref="GPL6:GPM6"/>
    <mergeCell ref="GPN6:GPO6"/>
    <mergeCell ref="GPP6:GPQ6"/>
    <mergeCell ref="GPR6:GPS6"/>
    <mergeCell ref="GPT6:GPU6"/>
    <mergeCell ref="GPV6:GPW6"/>
    <mergeCell ref="GPX6:GPY6"/>
    <mergeCell ref="GPZ6:GQA6"/>
    <mergeCell ref="GQB6:GQC6"/>
    <mergeCell ref="GQD6:GQE6"/>
    <mergeCell ref="GQF6:GQG6"/>
    <mergeCell ref="GQH6:GQI6"/>
    <mergeCell ref="GQJ6:GQK6"/>
    <mergeCell ref="GQL6:GQM6"/>
    <mergeCell ref="GQN6:GQO6"/>
    <mergeCell ref="GNZ6:GOA6"/>
    <mergeCell ref="GOB6:GOC6"/>
    <mergeCell ref="GOD6:GOE6"/>
    <mergeCell ref="GOF6:GOG6"/>
    <mergeCell ref="GOH6:GOI6"/>
    <mergeCell ref="GOJ6:GOK6"/>
    <mergeCell ref="GOL6:GOM6"/>
    <mergeCell ref="GON6:GOO6"/>
    <mergeCell ref="GOP6:GOQ6"/>
    <mergeCell ref="GOR6:GOS6"/>
    <mergeCell ref="GOT6:GOU6"/>
    <mergeCell ref="GOV6:GOW6"/>
    <mergeCell ref="GOX6:GOY6"/>
    <mergeCell ref="GOZ6:GPA6"/>
    <mergeCell ref="GPB6:GPC6"/>
    <mergeCell ref="GPD6:GPE6"/>
    <mergeCell ref="GPF6:GPG6"/>
    <mergeCell ref="GMR6:GMS6"/>
    <mergeCell ref="GMT6:GMU6"/>
    <mergeCell ref="GMV6:GMW6"/>
    <mergeCell ref="GMX6:GMY6"/>
    <mergeCell ref="GMZ6:GNA6"/>
    <mergeCell ref="GNB6:GNC6"/>
    <mergeCell ref="GND6:GNE6"/>
    <mergeCell ref="GNF6:GNG6"/>
    <mergeCell ref="GNH6:GNI6"/>
    <mergeCell ref="GNJ6:GNK6"/>
    <mergeCell ref="GNL6:GNM6"/>
    <mergeCell ref="GNN6:GNO6"/>
    <mergeCell ref="GNP6:GNQ6"/>
    <mergeCell ref="GNR6:GNS6"/>
    <mergeCell ref="GNT6:GNU6"/>
    <mergeCell ref="GNV6:GNW6"/>
    <mergeCell ref="GNX6:GNY6"/>
    <mergeCell ref="GLJ6:GLK6"/>
    <mergeCell ref="GLL6:GLM6"/>
    <mergeCell ref="GLN6:GLO6"/>
    <mergeCell ref="GLP6:GLQ6"/>
    <mergeCell ref="GLR6:GLS6"/>
    <mergeCell ref="GLT6:GLU6"/>
    <mergeCell ref="GLV6:GLW6"/>
    <mergeCell ref="GLX6:GLY6"/>
    <mergeCell ref="GLZ6:GMA6"/>
    <mergeCell ref="GMB6:GMC6"/>
    <mergeCell ref="GMD6:GME6"/>
    <mergeCell ref="GMF6:GMG6"/>
    <mergeCell ref="GMH6:GMI6"/>
    <mergeCell ref="GMJ6:GMK6"/>
    <mergeCell ref="GML6:GMM6"/>
    <mergeCell ref="GMN6:GMO6"/>
    <mergeCell ref="GMP6:GMQ6"/>
    <mergeCell ref="GKB6:GKC6"/>
    <mergeCell ref="GKD6:GKE6"/>
    <mergeCell ref="GKF6:GKG6"/>
    <mergeCell ref="GKH6:GKI6"/>
    <mergeCell ref="GKJ6:GKK6"/>
    <mergeCell ref="GKL6:GKM6"/>
    <mergeCell ref="GKN6:GKO6"/>
    <mergeCell ref="GKP6:GKQ6"/>
    <mergeCell ref="GKR6:GKS6"/>
    <mergeCell ref="GKT6:GKU6"/>
    <mergeCell ref="GKV6:GKW6"/>
    <mergeCell ref="GKX6:GKY6"/>
    <mergeCell ref="GKZ6:GLA6"/>
    <mergeCell ref="GLB6:GLC6"/>
    <mergeCell ref="GLD6:GLE6"/>
    <mergeCell ref="GLF6:GLG6"/>
    <mergeCell ref="GLH6:GLI6"/>
    <mergeCell ref="GIT6:GIU6"/>
    <mergeCell ref="GIV6:GIW6"/>
    <mergeCell ref="GIX6:GIY6"/>
    <mergeCell ref="GIZ6:GJA6"/>
    <mergeCell ref="GJB6:GJC6"/>
    <mergeCell ref="GJD6:GJE6"/>
    <mergeCell ref="GJF6:GJG6"/>
    <mergeCell ref="GJH6:GJI6"/>
    <mergeCell ref="GJJ6:GJK6"/>
    <mergeCell ref="GJL6:GJM6"/>
    <mergeCell ref="GJN6:GJO6"/>
    <mergeCell ref="GJP6:GJQ6"/>
    <mergeCell ref="GJR6:GJS6"/>
    <mergeCell ref="GJT6:GJU6"/>
    <mergeCell ref="GJV6:GJW6"/>
    <mergeCell ref="GJX6:GJY6"/>
    <mergeCell ref="GJZ6:GKA6"/>
    <mergeCell ref="GHL6:GHM6"/>
    <mergeCell ref="GHN6:GHO6"/>
    <mergeCell ref="GHP6:GHQ6"/>
    <mergeCell ref="GHR6:GHS6"/>
    <mergeCell ref="GHT6:GHU6"/>
    <mergeCell ref="GHV6:GHW6"/>
    <mergeCell ref="GHX6:GHY6"/>
    <mergeCell ref="GHZ6:GIA6"/>
    <mergeCell ref="GIB6:GIC6"/>
    <mergeCell ref="GID6:GIE6"/>
    <mergeCell ref="GIF6:GIG6"/>
    <mergeCell ref="GIH6:GII6"/>
    <mergeCell ref="GIJ6:GIK6"/>
    <mergeCell ref="GIL6:GIM6"/>
    <mergeCell ref="GIN6:GIO6"/>
    <mergeCell ref="GIP6:GIQ6"/>
    <mergeCell ref="GIR6:GIS6"/>
    <mergeCell ref="GGD6:GGE6"/>
    <mergeCell ref="GGF6:GGG6"/>
    <mergeCell ref="GGH6:GGI6"/>
    <mergeCell ref="GGJ6:GGK6"/>
    <mergeCell ref="GGL6:GGM6"/>
    <mergeCell ref="GGN6:GGO6"/>
    <mergeCell ref="GGP6:GGQ6"/>
    <mergeCell ref="GGR6:GGS6"/>
    <mergeCell ref="GGT6:GGU6"/>
    <mergeCell ref="GGV6:GGW6"/>
    <mergeCell ref="GGX6:GGY6"/>
    <mergeCell ref="GGZ6:GHA6"/>
    <mergeCell ref="GHB6:GHC6"/>
    <mergeCell ref="GHD6:GHE6"/>
    <mergeCell ref="GHF6:GHG6"/>
    <mergeCell ref="GHH6:GHI6"/>
    <mergeCell ref="GHJ6:GHK6"/>
    <mergeCell ref="GEV6:GEW6"/>
    <mergeCell ref="GEX6:GEY6"/>
    <mergeCell ref="GEZ6:GFA6"/>
    <mergeCell ref="GFB6:GFC6"/>
    <mergeCell ref="GFD6:GFE6"/>
    <mergeCell ref="GFF6:GFG6"/>
    <mergeCell ref="GFH6:GFI6"/>
    <mergeCell ref="GFJ6:GFK6"/>
    <mergeCell ref="GFL6:GFM6"/>
    <mergeCell ref="GFN6:GFO6"/>
    <mergeCell ref="GFP6:GFQ6"/>
    <mergeCell ref="GFR6:GFS6"/>
    <mergeCell ref="GFT6:GFU6"/>
    <mergeCell ref="GFV6:GFW6"/>
    <mergeCell ref="GFX6:GFY6"/>
    <mergeCell ref="GFZ6:GGA6"/>
    <mergeCell ref="GGB6:GGC6"/>
    <mergeCell ref="GDN6:GDO6"/>
    <mergeCell ref="GDP6:GDQ6"/>
    <mergeCell ref="GDR6:GDS6"/>
    <mergeCell ref="GDT6:GDU6"/>
    <mergeCell ref="GDV6:GDW6"/>
    <mergeCell ref="GDX6:GDY6"/>
    <mergeCell ref="GDZ6:GEA6"/>
    <mergeCell ref="GEB6:GEC6"/>
    <mergeCell ref="GED6:GEE6"/>
    <mergeCell ref="GEF6:GEG6"/>
    <mergeCell ref="GEH6:GEI6"/>
    <mergeCell ref="GEJ6:GEK6"/>
    <mergeCell ref="GEL6:GEM6"/>
    <mergeCell ref="GEN6:GEO6"/>
    <mergeCell ref="GEP6:GEQ6"/>
    <mergeCell ref="GER6:GES6"/>
    <mergeCell ref="GET6:GEU6"/>
    <mergeCell ref="GCF6:GCG6"/>
    <mergeCell ref="GCH6:GCI6"/>
    <mergeCell ref="GCJ6:GCK6"/>
    <mergeCell ref="GCL6:GCM6"/>
    <mergeCell ref="GCN6:GCO6"/>
    <mergeCell ref="GCP6:GCQ6"/>
    <mergeCell ref="GCR6:GCS6"/>
    <mergeCell ref="GCT6:GCU6"/>
    <mergeCell ref="GCV6:GCW6"/>
    <mergeCell ref="GCX6:GCY6"/>
    <mergeCell ref="GCZ6:GDA6"/>
    <mergeCell ref="GDB6:GDC6"/>
    <mergeCell ref="GDD6:GDE6"/>
    <mergeCell ref="GDF6:GDG6"/>
    <mergeCell ref="GDH6:GDI6"/>
    <mergeCell ref="GDJ6:GDK6"/>
    <mergeCell ref="GDL6:GDM6"/>
    <mergeCell ref="GAX6:GAY6"/>
    <mergeCell ref="GAZ6:GBA6"/>
    <mergeCell ref="GBB6:GBC6"/>
    <mergeCell ref="GBD6:GBE6"/>
    <mergeCell ref="GBF6:GBG6"/>
    <mergeCell ref="GBH6:GBI6"/>
    <mergeCell ref="GBJ6:GBK6"/>
    <mergeCell ref="GBL6:GBM6"/>
    <mergeCell ref="GBN6:GBO6"/>
    <mergeCell ref="GBP6:GBQ6"/>
    <mergeCell ref="GBR6:GBS6"/>
    <mergeCell ref="GBT6:GBU6"/>
    <mergeCell ref="GBV6:GBW6"/>
    <mergeCell ref="GBX6:GBY6"/>
    <mergeCell ref="GBZ6:GCA6"/>
    <mergeCell ref="GCB6:GCC6"/>
    <mergeCell ref="GCD6:GCE6"/>
    <mergeCell ref="FZP6:FZQ6"/>
    <mergeCell ref="FZR6:FZS6"/>
    <mergeCell ref="FZT6:FZU6"/>
    <mergeCell ref="FZV6:FZW6"/>
    <mergeCell ref="FZX6:FZY6"/>
    <mergeCell ref="FZZ6:GAA6"/>
    <mergeCell ref="GAB6:GAC6"/>
    <mergeCell ref="GAD6:GAE6"/>
    <mergeCell ref="GAF6:GAG6"/>
    <mergeCell ref="GAH6:GAI6"/>
    <mergeCell ref="GAJ6:GAK6"/>
    <mergeCell ref="GAL6:GAM6"/>
    <mergeCell ref="GAN6:GAO6"/>
    <mergeCell ref="GAP6:GAQ6"/>
    <mergeCell ref="GAR6:GAS6"/>
    <mergeCell ref="GAT6:GAU6"/>
    <mergeCell ref="GAV6:GAW6"/>
    <mergeCell ref="FYH6:FYI6"/>
    <mergeCell ref="FYJ6:FYK6"/>
    <mergeCell ref="FYL6:FYM6"/>
    <mergeCell ref="FYN6:FYO6"/>
    <mergeCell ref="FYP6:FYQ6"/>
    <mergeCell ref="FYR6:FYS6"/>
    <mergeCell ref="FYT6:FYU6"/>
    <mergeCell ref="FYV6:FYW6"/>
    <mergeCell ref="FYX6:FYY6"/>
    <mergeCell ref="FYZ6:FZA6"/>
    <mergeCell ref="FZB6:FZC6"/>
    <mergeCell ref="FZD6:FZE6"/>
    <mergeCell ref="FZF6:FZG6"/>
    <mergeCell ref="FZH6:FZI6"/>
    <mergeCell ref="FZJ6:FZK6"/>
    <mergeCell ref="FZL6:FZM6"/>
    <mergeCell ref="FZN6:FZO6"/>
    <mergeCell ref="FWZ6:FXA6"/>
    <mergeCell ref="FXB6:FXC6"/>
    <mergeCell ref="FXD6:FXE6"/>
    <mergeCell ref="FXF6:FXG6"/>
    <mergeCell ref="FXH6:FXI6"/>
    <mergeCell ref="FXJ6:FXK6"/>
    <mergeCell ref="FXL6:FXM6"/>
    <mergeCell ref="FXN6:FXO6"/>
    <mergeCell ref="FXP6:FXQ6"/>
    <mergeCell ref="FXR6:FXS6"/>
    <mergeCell ref="FXT6:FXU6"/>
    <mergeCell ref="FXV6:FXW6"/>
    <mergeCell ref="FXX6:FXY6"/>
    <mergeCell ref="FXZ6:FYA6"/>
    <mergeCell ref="FYB6:FYC6"/>
    <mergeCell ref="FYD6:FYE6"/>
    <mergeCell ref="FYF6:FYG6"/>
    <mergeCell ref="FVR6:FVS6"/>
    <mergeCell ref="FVT6:FVU6"/>
    <mergeCell ref="FVV6:FVW6"/>
    <mergeCell ref="FVX6:FVY6"/>
    <mergeCell ref="FVZ6:FWA6"/>
    <mergeCell ref="FWB6:FWC6"/>
    <mergeCell ref="FWD6:FWE6"/>
    <mergeCell ref="FWF6:FWG6"/>
    <mergeCell ref="FWH6:FWI6"/>
    <mergeCell ref="FWJ6:FWK6"/>
    <mergeCell ref="FWL6:FWM6"/>
    <mergeCell ref="FWN6:FWO6"/>
    <mergeCell ref="FWP6:FWQ6"/>
    <mergeCell ref="FWR6:FWS6"/>
    <mergeCell ref="FWT6:FWU6"/>
    <mergeCell ref="FWV6:FWW6"/>
    <mergeCell ref="FWX6:FWY6"/>
    <mergeCell ref="FUJ6:FUK6"/>
    <mergeCell ref="FUL6:FUM6"/>
    <mergeCell ref="FUN6:FUO6"/>
    <mergeCell ref="FUP6:FUQ6"/>
    <mergeCell ref="FUR6:FUS6"/>
    <mergeCell ref="FUT6:FUU6"/>
    <mergeCell ref="FUV6:FUW6"/>
    <mergeCell ref="FUX6:FUY6"/>
    <mergeCell ref="FUZ6:FVA6"/>
    <mergeCell ref="FVB6:FVC6"/>
    <mergeCell ref="FVD6:FVE6"/>
    <mergeCell ref="FVF6:FVG6"/>
    <mergeCell ref="FVH6:FVI6"/>
    <mergeCell ref="FVJ6:FVK6"/>
    <mergeCell ref="FVL6:FVM6"/>
    <mergeCell ref="FVN6:FVO6"/>
    <mergeCell ref="FVP6:FVQ6"/>
    <mergeCell ref="FTB6:FTC6"/>
    <mergeCell ref="FTD6:FTE6"/>
    <mergeCell ref="FTF6:FTG6"/>
    <mergeCell ref="FTH6:FTI6"/>
    <mergeCell ref="FTJ6:FTK6"/>
    <mergeCell ref="FTL6:FTM6"/>
    <mergeCell ref="FTN6:FTO6"/>
    <mergeCell ref="FTP6:FTQ6"/>
    <mergeCell ref="FTR6:FTS6"/>
    <mergeCell ref="FTT6:FTU6"/>
    <mergeCell ref="FTV6:FTW6"/>
    <mergeCell ref="FTX6:FTY6"/>
    <mergeCell ref="FTZ6:FUA6"/>
    <mergeCell ref="FUB6:FUC6"/>
    <mergeCell ref="FUD6:FUE6"/>
    <mergeCell ref="FUF6:FUG6"/>
    <mergeCell ref="FUH6:FUI6"/>
    <mergeCell ref="FRT6:FRU6"/>
    <mergeCell ref="FRV6:FRW6"/>
    <mergeCell ref="FRX6:FRY6"/>
    <mergeCell ref="FRZ6:FSA6"/>
    <mergeCell ref="FSB6:FSC6"/>
    <mergeCell ref="FSD6:FSE6"/>
    <mergeCell ref="FSF6:FSG6"/>
    <mergeCell ref="FSH6:FSI6"/>
    <mergeCell ref="FSJ6:FSK6"/>
    <mergeCell ref="FSL6:FSM6"/>
    <mergeCell ref="FSN6:FSO6"/>
    <mergeCell ref="FSP6:FSQ6"/>
    <mergeCell ref="FSR6:FSS6"/>
    <mergeCell ref="FST6:FSU6"/>
    <mergeCell ref="FSV6:FSW6"/>
    <mergeCell ref="FSX6:FSY6"/>
    <mergeCell ref="FSZ6:FTA6"/>
    <mergeCell ref="FQL6:FQM6"/>
    <mergeCell ref="FQN6:FQO6"/>
    <mergeCell ref="FQP6:FQQ6"/>
    <mergeCell ref="FQR6:FQS6"/>
    <mergeCell ref="FQT6:FQU6"/>
    <mergeCell ref="FQV6:FQW6"/>
    <mergeCell ref="FQX6:FQY6"/>
    <mergeCell ref="FQZ6:FRA6"/>
    <mergeCell ref="FRB6:FRC6"/>
    <mergeCell ref="FRD6:FRE6"/>
    <mergeCell ref="FRF6:FRG6"/>
    <mergeCell ref="FRH6:FRI6"/>
    <mergeCell ref="FRJ6:FRK6"/>
    <mergeCell ref="FRL6:FRM6"/>
    <mergeCell ref="FRN6:FRO6"/>
    <mergeCell ref="FRP6:FRQ6"/>
    <mergeCell ref="FRR6:FRS6"/>
    <mergeCell ref="FPD6:FPE6"/>
    <mergeCell ref="FPF6:FPG6"/>
    <mergeCell ref="FPH6:FPI6"/>
    <mergeCell ref="FPJ6:FPK6"/>
    <mergeCell ref="FPL6:FPM6"/>
    <mergeCell ref="FPN6:FPO6"/>
    <mergeCell ref="FPP6:FPQ6"/>
    <mergeCell ref="FPR6:FPS6"/>
    <mergeCell ref="FPT6:FPU6"/>
    <mergeCell ref="FPV6:FPW6"/>
    <mergeCell ref="FPX6:FPY6"/>
    <mergeCell ref="FPZ6:FQA6"/>
    <mergeCell ref="FQB6:FQC6"/>
    <mergeCell ref="FQD6:FQE6"/>
    <mergeCell ref="FQF6:FQG6"/>
    <mergeCell ref="FQH6:FQI6"/>
    <mergeCell ref="FQJ6:FQK6"/>
    <mergeCell ref="FNV6:FNW6"/>
    <mergeCell ref="FNX6:FNY6"/>
    <mergeCell ref="FNZ6:FOA6"/>
    <mergeCell ref="FOB6:FOC6"/>
    <mergeCell ref="FOD6:FOE6"/>
    <mergeCell ref="FOF6:FOG6"/>
    <mergeCell ref="FOH6:FOI6"/>
    <mergeCell ref="FOJ6:FOK6"/>
    <mergeCell ref="FOL6:FOM6"/>
    <mergeCell ref="FON6:FOO6"/>
    <mergeCell ref="FOP6:FOQ6"/>
    <mergeCell ref="FOR6:FOS6"/>
    <mergeCell ref="FOT6:FOU6"/>
    <mergeCell ref="FOV6:FOW6"/>
    <mergeCell ref="FOX6:FOY6"/>
    <mergeCell ref="FOZ6:FPA6"/>
    <mergeCell ref="FPB6:FPC6"/>
    <mergeCell ref="FMN6:FMO6"/>
    <mergeCell ref="FMP6:FMQ6"/>
    <mergeCell ref="FMR6:FMS6"/>
    <mergeCell ref="FMT6:FMU6"/>
    <mergeCell ref="FMV6:FMW6"/>
    <mergeCell ref="FMX6:FMY6"/>
    <mergeCell ref="FMZ6:FNA6"/>
    <mergeCell ref="FNB6:FNC6"/>
    <mergeCell ref="FND6:FNE6"/>
    <mergeCell ref="FNF6:FNG6"/>
    <mergeCell ref="FNH6:FNI6"/>
    <mergeCell ref="FNJ6:FNK6"/>
    <mergeCell ref="FNL6:FNM6"/>
    <mergeCell ref="FNN6:FNO6"/>
    <mergeCell ref="FNP6:FNQ6"/>
    <mergeCell ref="FNR6:FNS6"/>
    <mergeCell ref="FNT6:FNU6"/>
    <mergeCell ref="FLF6:FLG6"/>
    <mergeCell ref="FLH6:FLI6"/>
    <mergeCell ref="FLJ6:FLK6"/>
    <mergeCell ref="FLL6:FLM6"/>
    <mergeCell ref="FLN6:FLO6"/>
    <mergeCell ref="FLP6:FLQ6"/>
    <mergeCell ref="FLR6:FLS6"/>
    <mergeCell ref="FLT6:FLU6"/>
    <mergeCell ref="FLV6:FLW6"/>
    <mergeCell ref="FLX6:FLY6"/>
    <mergeCell ref="FLZ6:FMA6"/>
    <mergeCell ref="FMB6:FMC6"/>
    <mergeCell ref="FMD6:FME6"/>
    <mergeCell ref="FMF6:FMG6"/>
    <mergeCell ref="FMH6:FMI6"/>
    <mergeCell ref="FMJ6:FMK6"/>
    <mergeCell ref="FML6:FMM6"/>
    <mergeCell ref="FJX6:FJY6"/>
    <mergeCell ref="FJZ6:FKA6"/>
    <mergeCell ref="FKB6:FKC6"/>
    <mergeCell ref="FKD6:FKE6"/>
    <mergeCell ref="FKF6:FKG6"/>
    <mergeCell ref="FKH6:FKI6"/>
    <mergeCell ref="FKJ6:FKK6"/>
    <mergeCell ref="FKL6:FKM6"/>
    <mergeCell ref="FKN6:FKO6"/>
    <mergeCell ref="FKP6:FKQ6"/>
    <mergeCell ref="FKR6:FKS6"/>
    <mergeCell ref="FKT6:FKU6"/>
    <mergeCell ref="FKV6:FKW6"/>
    <mergeCell ref="FKX6:FKY6"/>
    <mergeCell ref="FKZ6:FLA6"/>
    <mergeCell ref="FLB6:FLC6"/>
    <mergeCell ref="FLD6:FLE6"/>
    <mergeCell ref="FIP6:FIQ6"/>
    <mergeCell ref="FIR6:FIS6"/>
    <mergeCell ref="FIT6:FIU6"/>
    <mergeCell ref="FIV6:FIW6"/>
    <mergeCell ref="FIX6:FIY6"/>
    <mergeCell ref="FIZ6:FJA6"/>
    <mergeCell ref="FJB6:FJC6"/>
    <mergeCell ref="FJD6:FJE6"/>
    <mergeCell ref="FJF6:FJG6"/>
    <mergeCell ref="FJH6:FJI6"/>
    <mergeCell ref="FJJ6:FJK6"/>
    <mergeCell ref="FJL6:FJM6"/>
    <mergeCell ref="FJN6:FJO6"/>
    <mergeCell ref="FJP6:FJQ6"/>
    <mergeCell ref="FJR6:FJS6"/>
    <mergeCell ref="FJT6:FJU6"/>
    <mergeCell ref="FJV6:FJW6"/>
    <mergeCell ref="FHH6:FHI6"/>
    <mergeCell ref="FHJ6:FHK6"/>
    <mergeCell ref="FHL6:FHM6"/>
    <mergeCell ref="FHN6:FHO6"/>
    <mergeCell ref="FHP6:FHQ6"/>
    <mergeCell ref="FHR6:FHS6"/>
    <mergeCell ref="FHT6:FHU6"/>
    <mergeCell ref="FHV6:FHW6"/>
    <mergeCell ref="FHX6:FHY6"/>
    <mergeCell ref="FHZ6:FIA6"/>
    <mergeCell ref="FIB6:FIC6"/>
    <mergeCell ref="FID6:FIE6"/>
    <mergeCell ref="FIF6:FIG6"/>
    <mergeCell ref="FIH6:FII6"/>
    <mergeCell ref="FIJ6:FIK6"/>
    <mergeCell ref="FIL6:FIM6"/>
    <mergeCell ref="FIN6:FIO6"/>
    <mergeCell ref="FFZ6:FGA6"/>
    <mergeCell ref="FGB6:FGC6"/>
    <mergeCell ref="FGD6:FGE6"/>
    <mergeCell ref="FGF6:FGG6"/>
    <mergeCell ref="FGH6:FGI6"/>
    <mergeCell ref="FGJ6:FGK6"/>
    <mergeCell ref="FGL6:FGM6"/>
    <mergeCell ref="FGN6:FGO6"/>
    <mergeCell ref="FGP6:FGQ6"/>
    <mergeCell ref="FGR6:FGS6"/>
    <mergeCell ref="FGT6:FGU6"/>
    <mergeCell ref="FGV6:FGW6"/>
    <mergeCell ref="FGX6:FGY6"/>
    <mergeCell ref="FGZ6:FHA6"/>
    <mergeCell ref="FHB6:FHC6"/>
    <mergeCell ref="FHD6:FHE6"/>
    <mergeCell ref="FHF6:FHG6"/>
    <mergeCell ref="FER6:FES6"/>
    <mergeCell ref="FET6:FEU6"/>
    <mergeCell ref="FEV6:FEW6"/>
    <mergeCell ref="FEX6:FEY6"/>
    <mergeCell ref="FEZ6:FFA6"/>
    <mergeCell ref="FFB6:FFC6"/>
    <mergeCell ref="FFD6:FFE6"/>
    <mergeCell ref="FFF6:FFG6"/>
    <mergeCell ref="FFH6:FFI6"/>
    <mergeCell ref="FFJ6:FFK6"/>
    <mergeCell ref="FFL6:FFM6"/>
    <mergeCell ref="FFN6:FFO6"/>
    <mergeCell ref="FFP6:FFQ6"/>
    <mergeCell ref="FFR6:FFS6"/>
    <mergeCell ref="FFT6:FFU6"/>
    <mergeCell ref="FFV6:FFW6"/>
    <mergeCell ref="FFX6:FFY6"/>
    <mergeCell ref="FDJ6:FDK6"/>
    <mergeCell ref="FDL6:FDM6"/>
    <mergeCell ref="FDN6:FDO6"/>
    <mergeCell ref="FDP6:FDQ6"/>
    <mergeCell ref="FDR6:FDS6"/>
    <mergeCell ref="FDT6:FDU6"/>
    <mergeCell ref="FDV6:FDW6"/>
    <mergeCell ref="FDX6:FDY6"/>
    <mergeCell ref="FDZ6:FEA6"/>
    <mergeCell ref="FEB6:FEC6"/>
    <mergeCell ref="FED6:FEE6"/>
    <mergeCell ref="FEF6:FEG6"/>
    <mergeCell ref="FEH6:FEI6"/>
    <mergeCell ref="FEJ6:FEK6"/>
    <mergeCell ref="FEL6:FEM6"/>
    <mergeCell ref="FEN6:FEO6"/>
    <mergeCell ref="FEP6:FEQ6"/>
    <mergeCell ref="FCB6:FCC6"/>
    <mergeCell ref="FCD6:FCE6"/>
    <mergeCell ref="FCF6:FCG6"/>
    <mergeCell ref="FCH6:FCI6"/>
    <mergeCell ref="FCJ6:FCK6"/>
    <mergeCell ref="FCL6:FCM6"/>
    <mergeCell ref="FCN6:FCO6"/>
    <mergeCell ref="FCP6:FCQ6"/>
    <mergeCell ref="FCR6:FCS6"/>
    <mergeCell ref="FCT6:FCU6"/>
    <mergeCell ref="FCV6:FCW6"/>
    <mergeCell ref="FCX6:FCY6"/>
    <mergeCell ref="FCZ6:FDA6"/>
    <mergeCell ref="FDB6:FDC6"/>
    <mergeCell ref="FDD6:FDE6"/>
    <mergeCell ref="FDF6:FDG6"/>
    <mergeCell ref="FDH6:FDI6"/>
    <mergeCell ref="FAT6:FAU6"/>
    <mergeCell ref="FAV6:FAW6"/>
    <mergeCell ref="FAX6:FAY6"/>
    <mergeCell ref="FAZ6:FBA6"/>
    <mergeCell ref="FBB6:FBC6"/>
    <mergeCell ref="FBD6:FBE6"/>
    <mergeCell ref="FBF6:FBG6"/>
    <mergeCell ref="FBH6:FBI6"/>
    <mergeCell ref="FBJ6:FBK6"/>
    <mergeCell ref="FBL6:FBM6"/>
    <mergeCell ref="FBN6:FBO6"/>
    <mergeCell ref="FBP6:FBQ6"/>
    <mergeCell ref="FBR6:FBS6"/>
    <mergeCell ref="FBT6:FBU6"/>
    <mergeCell ref="FBV6:FBW6"/>
    <mergeCell ref="FBX6:FBY6"/>
    <mergeCell ref="FBZ6:FCA6"/>
    <mergeCell ref="EZL6:EZM6"/>
    <mergeCell ref="EZN6:EZO6"/>
    <mergeCell ref="EZP6:EZQ6"/>
    <mergeCell ref="EZR6:EZS6"/>
    <mergeCell ref="EZT6:EZU6"/>
    <mergeCell ref="EZV6:EZW6"/>
    <mergeCell ref="EZX6:EZY6"/>
    <mergeCell ref="EZZ6:FAA6"/>
    <mergeCell ref="FAB6:FAC6"/>
    <mergeCell ref="FAD6:FAE6"/>
    <mergeCell ref="FAF6:FAG6"/>
    <mergeCell ref="FAH6:FAI6"/>
    <mergeCell ref="FAJ6:FAK6"/>
    <mergeCell ref="FAL6:FAM6"/>
    <mergeCell ref="FAN6:FAO6"/>
    <mergeCell ref="FAP6:FAQ6"/>
    <mergeCell ref="FAR6:FAS6"/>
    <mergeCell ref="EYD6:EYE6"/>
    <mergeCell ref="EYF6:EYG6"/>
    <mergeCell ref="EYH6:EYI6"/>
    <mergeCell ref="EYJ6:EYK6"/>
    <mergeCell ref="EYL6:EYM6"/>
    <mergeCell ref="EYN6:EYO6"/>
    <mergeCell ref="EYP6:EYQ6"/>
    <mergeCell ref="EYR6:EYS6"/>
    <mergeCell ref="EYT6:EYU6"/>
    <mergeCell ref="EYV6:EYW6"/>
    <mergeCell ref="EYX6:EYY6"/>
    <mergeCell ref="EYZ6:EZA6"/>
    <mergeCell ref="EZB6:EZC6"/>
    <mergeCell ref="EZD6:EZE6"/>
    <mergeCell ref="EZF6:EZG6"/>
    <mergeCell ref="EZH6:EZI6"/>
    <mergeCell ref="EZJ6:EZK6"/>
    <mergeCell ref="EWV6:EWW6"/>
    <mergeCell ref="EWX6:EWY6"/>
    <mergeCell ref="EWZ6:EXA6"/>
    <mergeCell ref="EXB6:EXC6"/>
    <mergeCell ref="EXD6:EXE6"/>
    <mergeCell ref="EXF6:EXG6"/>
    <mergeCell ref="EXH6:EXI6"/>
    <mergeCell ref="EXJ6:EXK6"/>
    <mergeCell ref="EXL6:EXM6"/>
    <mergeCell ref="EXN6:EXO6"/>
    <mergeCell ref="EXP6:EXQ6"/>
    <mergeCell ref="EXR6:EXS6"/>
    <mergeCell ref="EXT6:EXU6"/>
    <mergeCell ref="EXV6:EXW6"/>
    <mergeCell ref="EXX6:EXY6"/>
    <mergeCell ref="EXZ6:EYA6"/>
    <mergeCell ref="EYB6:EYC6"/>
    <mergeCell ref="EVN6:EVO6"/>
    <mergeCell ref="EVP6:EVQ6"/>
    <mergeCell ref="EVR6:EVS6"/>
    <mergeCell ref="EVT6:EVU6"/>
    <mergeCell ref="EVV6:EVW6"/>
    <mergeCell ref="EVX6:EVY6"/>
    <mergeCell ref="EVZ6:EWA6"/>
    <mergeCell ref="EWB6:EWC6"/>
    <mergeCell ref="EWD6:EWE6"/>
    <mergeCell ref="EWF6:EWG6"/>
    <mergeCell ref="EWH6:EWI6"/>
    <mergeCell ref="EWJ6:EWK6"/>
    <mergeCell ref="EWL6:EWM6"/>
    <mergeCell ref="EWN6:EWO6"/>
    <mergeCell ref="EWP6:EWQ6"/>
    <mergeCell ref="EWR6:EWS6"/>
    <mergeCell ref="EWT6:EWU6"/>
    <mergeCell ref="EUF6:EUG6"/>
    <mergeCell ref="EUH6:EUI6"/>
    <mergeCell ref="EUJ6:EUK6"/>
    <mergeCell ref="EUL6:EUM6"/>
    <mergeCell ref="EUN6:EUO6"/>
    <mergeCell ref="EUP6:EUQ6"/>
    <mergeCell ref="EUR6:EUS6"/>
    <mergeCell ref="EUT6:EUU6"/>
    <mergeCell ref="EUV6:EUW6"/>
    <mergeCell ref="EUX6:EUY6"/>
    <mergeCell ref="EUZ6:EVA6"/>
    <mergeCell ref="EVB6:EVC6"/>
    <mergeCell ref="EVD6:EVE6"/>
    <mergeCell ref="EVF6:EVG6"/>
    <mergeCell ref="EVH6:EVI6"/>
    <mergeCell ref="EVJ6:EVK6"/>
    <mergeCell ref="EVL6:EVM6"/>
    <mergeCell ref="ESX6:ESY6"/>
    <mergeCell ref="ESZ6:ETA6"/>
    <mergeCell ref="ETB6:ETC6"/>
    <mergeCell ref="ETD6:ETE6"/>
    <mergeCell ref="ETF6:ETG6"/>
    <mergeCell ref="ETH6:ETI6"/>
    <mergeCell ref="ETJ6:ETK6"/>
    <mergeCell ref="ETL6:ETM6"/>
    <mergeCell ref="ETN6:ETO6"/>
    <mergeCell ref="ETP6:ETQ6"/>
    <mergeCell ref="ETR6:ETS6"/>
    <mergeCell ref="ETT6:ETU6"/>
    <mergeCell ref="ETV6:ETW6"/>
    <mergeCell ref="ETX6:ETY6"/>
    <mergeCell ref="ETZ6:EUA6"/>
    <mergeCell ref="EUB6:EUC6"/>
    <mergeCell ref="EUD6:EUE6"/>
    <mergeCell ref="ERP6:ERQ6"/>
    <mergeCell ref="ERR6:ERS6"/>
    <mergeCell ref="ERT6:ERU6"/>
    <mergeCell ref="ERV6:ERW6"/>
    <mergeCell ref="ERX6:ERY6"/>
    <mergeCell ref="ERZ6:ESA6"/>
    <mergeCell ref="ESB6:ESC6"/>
    <mergeCell ref="ESD6:ESE6"/>
    <mergeCell ref="ESF6:ESG6"/>
    <mergeCell ref="ESH6:ESI6"/>
    <mergeCell ref="ESJ6:ESK6"/>
    <mergeCell ref="ESL6:ESM6"/>
    <mergeCell ref="ESN6:ESO6"/>
    <mergeCell ref="ESP6:ESQ6"/>
    <mergeCell ref="ESR6:ESS6"/>
    <mergeCell ref="EST6:ESU6"/>
    <mergeCell ref="ESV6:ESW6"/>
    <mergeCell ref="EQH6:EQI6"/>
    <mergeCell ref="EQJ6:EQK6"/>
    <mergeCell ref="EQL6:EQM6"/>
    <mergeCell ref="EQN6:EQO6"/>
    <mergeCell ref="EQP6:EQQ6"/>
    <mergeCell ref="EQR6:EQS6"/>
    <mergeCell ref="EQT6:EQU6"/>
    <mergeCell ref="EQV6:EQW6"/>
    <mergeCell ref="EQX6:EQY6"/>
    <mergeCell ref="EQZ6:ERA6"/>
    <mergeCell ref="ERB6:ERC6"/>
    <mergeCell ref="ERD6:ERE6"/>
    <mergeCell ref="ERF6:ERG6"/>
    <mergeCell ref="ERH6:ERI6"/>
    <mergeCell ref="ERJ6:ERK6"/>
    <mergeCell ref="ERL6:ERM6"/>
    <mergeCell ref="ERN6:ERO6"/>
    <mergeCell ref="EOZ6:EPA6"/>
    <mergeCell ref="EPB6:EPC6"/>
    <mergeCell ref="EPD6:EPE6"/>
    <mergeCell ref="EPF6:EPG6"/>
    <mergeCell ref="EPH6:EPI6"/>
    <mergeCell ref="EPJ6:EPK6"/>
    <mergeCell ref="EPL6:EPM6"/>
    <mergeCell ref="EPN6:EPO6"/>
    <mergeCell ref="EPP6:EPQ6"/>
    <mergeCell ref="EPR6:EPS6"/>
    <mergeCell ref="EPT6:EPU6"/>
    <mergeCell ref="EPV6:EPW6"/>
    <mergeCell ref="EPX6:EPY6"/>
    <mergeCell ref="EPZ6:EQA6"/>
    <mergeCell ref="EQB6:EQC6"/>
    <mergeCell ref="EQD6:EQE6"/>
    <mergeCell ref="EQF6:EQG6"/>
    <mergeCell ref="ENR6:ENS6"/>
    <mergeCell ref="ENT6:ENU6"/>
    <mergeCell ref="ENV6:ENW6"/>
    <mergeCell ref="ENX6:ENY6"/>
    <mergeCell ref="ENZ6:EOA6"/>
    <mergeCell ref="EOB6:EOC6"/>
    <mergeCell ref="EOD6:EOE6"/>
    <mergeCell ref="EOF6:EOG6"/>
    <mergeCell ref="EOH6:EOI6"/>
    <mergeCell ref="EOJ6:EOK6"/>
    <mergeCell ref="EOL6:EOM6"/>
    <mergeCell ref="EON6:EOO6"/>
    <mergeCell ref="EOP6:EOQ6"/>
    <mergeCell ref="EOR6:EOS6"/>
    <mergeCell ref="EOT6:EOU6"/>
    <mergeCell ref="EOV6:EOW6"/>
    <mergeCell ref="EOX6:EOY6"/>
    <mergeCell ref="EMJ6:EMK6"/>
    <mergeCell ref="EML6:EMM6"/>
    <mergeCell ref="EMN6:EMO6"/>
    <mergeCell ref="EMP6:EMQ6"/>
    <mergeCell ref="EMR6:EMS6"/>
    <mergeCell ref="EMT6:EMU6"/>
    <mergeCell ref="EMV6:EMW6"/>
    <mergeCell ref="EMX6:EMY6"/>
    <mergeCell ref="EMZ6:ENA6"/>
    <mergeCell ref="ENB6:ENC6"/>
    <mergeCell ref="END6:ENE6"/>
    <mergeCell ref="ENF6:ENG6"/>
    <mergeCell ref="ENH6:ENI6"/>
    <mergeCell ref="ENJ6:ENK6"/>
    <mergeCell ref="ENL6:ENM6"/>
    <mergeCell ref="ENN6:ENO6"/>
    <mergeCell ref="ENP6:ENQ6"/>
    <mergeCell ref="ELB6:ELC6"/>
    <mergeCell ref="ELD6:ELE6"/>
    <mergeCell ref="ELF6:ELG6"/>
    <mergeCell ref="ELH6:ELI6"/>
    <mergeCell ref="ELJ6:ELK6"/>
    <mergeCell ref="ELL6:ELM6"/>
    <mergeCell ref="ELN6:ELO6"/>
    <mergeCell ref="ELP6:ELQ6"/>
    <mergeCell ref="ELR6:ELS6"/>
    <mergeCell ref="ELT6:ELU6"/>
    <mergeCell ref="ELV6:ELW6"/>
    <mergeCell ref="ELX6:ELY6"/>
    <mergeCell ref="ELZ6:EMA6"/>
    <mergeCell ref="EMB6:EMC6"/>
    <mergeCell ref="EMD6:EME6"/>
    <mergeCell ref="EMF6:EMG6"/>
    <mergeCell ref="EMH6:EMI6"/>
    <mergeCell ref="EJT6:EJU6"/>
    <mergeCell ref="EJV6:EJW6"/>
    <mergeCell ref="EJX6:EJY6"/>
    <mergeCell ref="EJZ6:EKA6"/>
    <mergeCell ref="EKB6:EKC6"/>
    <mergeCell ref="EKD6:EKE6"/>
    <mergeCell ref="EKF6:EKG6"/>
    <mergeCell ref="EKH6:EKI6"/>
    <mergeCell ref="EKJ6:EKK6"/>
    <mergeCell ref="EKL6:EKM6"/>
    <mergeCell ref="EKN6:EKO6"/>
    <mergeCell ref="EKP6:EKQ6"/>
    <mergeCell ref="EKR6:EKS6"/>
    <mergeCell ref="EKT6:EKU6"/>
    <mergeCell ref="EKV6:EKW6"/>
    <mergeCell ref="EKX6:EKY6"/>
    <mergeCell ref="EKZ6:ELA6"/>
    <mergeCell ref="EIL6:EIM6"/>
    <mergeCell ref="EIN6:EIO6"/>
    <mergeCell ref="EIP6:EIQ6"/>
    <mergeCell ref="EIR6:EIS6"/>
    <mergeCell ref="EIT6:EIU6"/>
    <mergeCell ref="EIV6:EIW6"/>
    <mergeCell ref="EIX6:EIY6"/>
    <mergeCell ref="EIZ6:EJA6"/>
    <mergeCell ref="EJB6:EJC6"/>
    <mergeCell ref="EJD6:EJE6"/>
    <mergeCell ref="EJF6:EJG6"/>
    <mergeCell ref="EJH6:EJI6"/>
    <mergeCell ref="EJJ6:EJK6"/>
    <mergeCell ref="EJL6:EJM6"/>
    <mergeCell ref="EJN6:EJO6"/>
    <mergeCell ref="EJP6:EJQ6"/>
    <mergeCell ref="EJR6:EJS6"/>
    <mergeCell ref="EHD6:EHE6"/>
    <mergeCell ref="EHF6:EHG6"/>
    <mergeCell ref="EHH6:EHI6"/>
    <mergeCell ref="EHJ6:EHK6"/>
    <mergeCell ref="EHL6:EHM6"/>
    <mergeCell ref="EHN6:EHO6"/>
    <mergeCell ref="EHP6:EHQ6"/>
    <mergeCell ref="EHR6:EHS6"/>
    <mergeCell ref="EHT6:EHU6"/>
    <mergeCell ref="EHV6:EHW6"/>
    <mergeCell ref="EHX6:EHY6"/>
    <mergeCell ref="EHZ6:EIA6"/>
    <mergeCell ref="EIB6:EIC6"/>
    <mergeCell ref="EID6:EIE6"/>
    <mergeCell ref="EIF6:EIG6"/>
    <mergeCell ref="EIH6:EII6"/>
    <mergeCell ref="EIJ6:EIK6"/>
    <mergeCell ref="EFV6:EFW6"/>
    <mergeCell ref="EFX6:EFY6"/>
    <mergeCell ref="EFZ6:EGA6"/>
    <mergeCell ref="EGB6:EGC6"/>
    <mergeCell ref="EGD6:EGE6"/>
    <mergeCell ref="EGF6:EGG6"/>
    <mergeCell ref="EGH6:EGI6"/>
    <mergeCell ref="EGJ6:EGK6"/>
    <mergeCell ref="EGL6:EGM6"/>
    <mergeCell ref="EGN6:EGO6"/>
    <mergeCell ref="EGP6:EGQ6"/>
    <mergeCell ref="EGR6:EGS6"/>
    <mergeCell ref="EGT6:EGU6"/>
    <mergeCell ref="EGV6:EGW6"/>
    <mergeCell ref="EGX6:EGY6"/>
    <mergeCell ref="EGZ6:EHA6"/>
    <mergeCell ref="EHB6:EHC6"/>
    <mergeCell ref="EEN6:EEO6"/>
    <mergeCell ref="EEP6:EEQ6"/>
    <mergeCell ref="EER6:EES6"/>
    <mergeCell ref="EET6:EEU6"/>
    <mergeCell ref="EEV6:EEW6"/>
    <mergeCell ref="EEX6:EEY6"/>
    <mergeCell ref="EEZ6:EFA6"/>
    <mergeCell ref="EFB6:EFC6"/>
    <mergeCell ref="EFD6:EFE6"/>
    <mergeCell ref="EFF6:EFG6"/>
    <mergeCell ref="EFH6:EFI6"/>
    <mergeCell ref="EFJ6:EFK6"/>
    <mergeCell ref="EFL6:EFM6"/>
    <mergeCell ref="EFN6:EFO6"/>
    <mergeCell ref="EFP6:EFQ6"/>
    <mergeCell ref="EFR6:EFS6"/>
    <mergeCell ref="EFT6:EFU6"/>
    <mergeCell ref="EDF6:EDG6"/>
    <mergeCell ref="EDH6:EDI6"/>
    <mergeCell ref="EDJ6:EDK6"/>
    <mergeCell ref="EDL6:EDM6"/>
    <mergeCell ref="EDN6:EDO6"/>
    <mergeCell ref="EDP6:EDQ6"/>
    <mergeCell ref="EDR6:EDS6"/>
    <mergeCell ref="EDT6:EDU6"/>
    <mergeCell ref="EDV6:EDW6"/>
    <mergeCell ref="EDX6:EDY6"/>
    <mergeCell ref="EDZ6:EEA6"/>
    <mergeCell ref="EEB6:EEC6"/>
    <mergeCell ref="EED6:EEE6"/>
    <mergeCell ref="EEF6:EEG6"/>
    <mergeCell ref="EEH6:EEI6"/>
    <mergeCell ref="EEJ6:EEK6"/>
    <mergeCell ref="EEL6:EEM6"/>
    <mergeCell ref="EBX6:EBY6"/>
    <mergeCell ref="EBZ6:ECA6"/>
    <mergeCell ref="ECB6:ECC6"/>
    <mergeCell ref="ECD6:ECE6"/>
    <mergeCell ref="ECF6:ECG6"/>
    <mergeCell ref="ECH6:ECI6"/>
    <mergeCell ref="ECJ6:ECK6"/>
    <mergeCell ref="ECL6:ECM6"/>
    <mergeCell ref="ECN6:ECO6"/>
    <mergeCell ref="ECP6:ECQ6"/>
    <mergeCell ref="ECR6:ECS6"/>
    <mergeCell ref="ECT6:ECU6"/>
    <mergeCell ref="ECV6:ECW6"/>
    <mergeCell ref="ECX6:ECY6"/>
    <mergeCell ref="ECZ6:EDA6"/>
    <mergeCell ref="EDB6:EDC6"/>
    <mergeCell ref="EDD6:EDE6"/>
    <mergeCell ref="EAP6:EAQ6"/>
    <mergeCell ref="EAR6:EAS6"/>
    <mergeCell ref="EAT6:EAU6"/>
    <mergeCell ref="EAV6:EAW6"/>
    <mergeCell ref="EAX6:EAY6"/>
    <mergeCell ref="EAZ6:EBA6"/>
    <mergeCell ref="EBB6:EBC6"/>
    <mergeCell ref="EBD6:EBE6"/>
    <mergeCell ref="EBF6:EBG6"/>
    <mergeCell ref="EBH6:EBI6"/>
    <mergeCell ref="EBJ6:EBK6"/>
    <mergeCell ref="EBL6:EBM6"/>
    <mergeCell ref="EBN6:EBO6"/>
    <mergeCell ref="EBP6:EBQ6"/>
    <mergeCell ref="EBR6:EBS6"/>
    <mergeCell ref="EBT6:EBU6"/>
    <mergeCell ref="EBV6:EBW6"/>
    <mergeCell ref="DZH6:DZI6"/>
    <mergeCell ref="DZJ6:DZK6"/>
    <mergeCell ref="DZL6:DZM6"/>
    <mergeCell ref="DZN6:DZO6"/>
    <mergeCell ref="DZP6:DZQ6"/>
    <mergeCell ref="DZR6:DZS6"/>
    <mergeCell ref="DZT6:DZU6"/>
    <mergeCell ref="DZV6:DZW6"/>
    <mergeCell ref="DZX6:DZY6"/>
    <mergeCell ref="DZZ6:EAA6"/>
    <mergeCell ref="EAB6:EAC6"/>
    <mergeCell ref="EAD6:EAE6"/>
    <mergeCell ref="EAF6:EAG6"/>
    <mergeCell ref="EAH6:EAI6"/>
    <mergeCell ref="EAJ6:EAK6"/>
    <mergeCell ref="EAL6:EAM6"/>
    <mergeCell ref="EAN6:EAO6"/>
    <mergeCell ref="DXZ6:DYA6"/>
    <mergeCell ref="DYB6:DYC6"/>
    <mergeCell ref="DYD6:DYE6"/>
    <mergeCell ref="DYF6:DYG6"/>
    <mergeCell ref="DYH6:DYI6"/>
    <mergeCell ref="DYJ6:DYK6"/>
    <mergeCell ref="DYL6:DYM6"/>
    <mergeCell ref="DYN6:DYO6"/>
    <mergeCell ref="DYP6:DYQ6"/>
    <mergeCell ref="DYR6:DYS6"/>
    <mergeCell ref="DYT6:DYU6"/>
    <mergeCell ref="DYV6:DYW6"/>
    <mergeCell ref="DYX6:DYY6"/>
    <mergeCell ref="DYZ6:DZA6"/>
    <mergeCell ref="DZB6:DZC6"/>
    <mergeCell ref="DZD6:DZE6"/>
    <mergeCell ref="DZF6:DZG6"/>
    <mergeCell ref="DWR6:DWS6"/>
    <mergeCell ref="DWT6:DWU6"/>
    <mergeCell ref="DWV6:DWW6"/>
    <mergeCell ref="DWX6:DWY6"/>
    <mergeCell ref="DWZ6:DXA6"/>
    <mergeCell ref="DXB6:DXC6"/>
    <mergeCell ref="DXD6:DXE6"/>
    <mergeCell ref="DXF6:DXG6"/>
    <mergeCell ref="DXH6:DXI6"/>
    <mergeCell ref="DXJ6:DXK6"/>
    <mergeCell ref="DXL6:DXM6"/>
    <mergeCell ref="DXN6:DXO6"/>
    <mergeCell ref="DXP6:DXQ6"/>
    <mergeCell ref="DXR6:DXS6"/>
    <mergeCell ref="DXT6:DXU6"/>
    <mergeCell ref="DXV6:DXW6"/>
    <mergeCell ref="DXX6:DXY6"/>
    <mergeCell ref="DVJ6:DVK6"/>
    <mergeCell ref="DVL6:DVM6"/>
    <mergeCell ref="DVN6:DVO6"/>
    <mergeCell ref="DVP6:DVQ6"/>
    <mergeCell ref="DVR6:DVS6"/>
    <mergeCell ref="DVT6:DVU6"/>
    <mergeCell ref="DVV6:DVW6"/>
    <mergeCell ref="DVX6:DVY6"/>
    <mergeCell ref="DVZ6:DWA6"/>
    <mergeCell ref="DWB6:DWC6"/>
    <mergeCell ref="DWD6:DWE6"/>
    <mergeCell ref="DWF6:DWG6"/>
    <mergeCell ref="DWH6:DWI6"/>
    <mergeCell ref="DWJ6:DWK6"/>
    <mergeCell ref="DWL6:DWM6"/>
    <mergeCell ref="DWN6:DWO6"/>
    <mergeCell ref="DWP6:DWQ6"/>
    <mergeCell ref="DUB6:DUC6"/>
    <mergeCell ref="DUD6:DUE6"/>
    <mergeCell ref="DUF6:DUG6"/>
    <mergeCell ref="DUH6:DUI6"/>
    <mergeCell ref="DUJ6:DUK6"/>
    <mergeCell ref="DUL6:DUM6"/>
    <mergeCell ref="DUN6:DUO6"/>
    <mergeCell ref="DUP6:DUQ6"/>
    <mergeCell ref="DUR6:DUS6"/>
    <mergeCell ref="DUT6:DUU6"/>
    <mergeCell ref="DUV6:DUW6"/>
    <mergeCell ref="DUX6:DUY6"/>
    <mergeCell ref="DUZ6:DVA6"/>
    <mergeCell ref="DVB6:DVC6"/>
    <mergeCell ref="DVD6:DVE6"/>
    <mergeCell ref="DVF6:DVG6"/>
    <mergeCell ref="DVH6:DVI6"/>
    <mergeCell ref="DST6:DSU6"/>
    <mergeCell ref="DSV6:DSW6"/>
    <mergeCell ref="DSX6:DSY6"/>
    <mergeCell ref="DSZ6:DTA6"/>
    <mergeCell ref="DTB6:DTC6"/>
    <mergeCell ref="DTD6:DTE6"/>
    <mergeCell ref="DTF6:DTG6"/>
    <mergeCell ref="DTH6:DTI6"/>
    <mergeCell ref="DTJ6:DTK6"/>
    <mergeCell ref="DTL6:DTM6"/>
    <mergeCell ref="DTN6:DTO6"/>
    <mergeCell ref="DTP6:DTQ6"/>
    <mergeCell ref="DTR6:DTS6"/>
    <mergeCell ref="DTT6:DTU6"/>
    <mergeCell ref="DTV6:DTW6"/>
    <mergeCell ref="DTX6:DTY6"/>
    <mergeCell ref="DTZ6:DUA6"/>
    <mergeCell ref="DRL6:DRM6"/>
    <mergeCell ref="DRN6:DRO6"/>
    <mergeCell ref="DRP6:DRQ6"/>
    <mergeCell ref="DRR6:DRS6"/>
    <mergeCell ref="DRT6:DRU6"/>
    <mergeCell ref="DRV6:DRW6"/>
    <mergeCell ref="DRX6:DRY6"/>
    <mergeCell ref="DRZ6:DSA6"/>
    <mergeCell ref="DSB6:DSC6"/>
    <mergeCell ref="DSD6:DSE6"/>
    <mergeCell ref="DSF6:DSG6"/>
    <mergeCell ref="DSH6:DSI6"/>
    <mergeCell ref="DSJ6:DSK6"/>
    <mergeCell ref="DSL6:DSM6"/>
    <mergeCell ref="DSN6:DSO6"/>
    <mergeCell ref="DSP6:DSQ6"/>
    <mergeCell ref="DSR6:DSS6"/>
    <mergeCell ref="DQD6:DQE6"/>
    <mergeCell ref="DQF6:DQG6"/>
    <mergeCell ref="DQH6:DQI6"/>
    <mergeCell ref="DQJ6:DQK6"/>
    <mergeCell ref="DQL6:DQM6"/>
    <mergeCell ref="DQN6:DQO6"/>
    <mergeCell ref="DQP6:DQQ6"/>
    <mergeCell ref="DQR6:DQS6"/>
    <mergeCell ref="DQT6:DQU6"/>
    <mergeCell ref="DQV6:DQW6"/>
    <mergeCell ref="DQX6:DQY6"/>
    <mergeCell ref="DQZ6:DRA6"/>
    <mergeCell ref="DRB6:DRC6"/>
    <mergeCell ref="DRD6:DRE6"/>
    <mergeCell ref="DRF6:DRG6"/>
    <mergeCell ref="DRH6:DRI6"/>
    <mergeCell ref="DRJ6:DRK6"/>
    <mergeCell ref="DOV6:DOW6"/>
    <mergeCell ref="DOX6:DOY6"/>
    <mergeCell ref="DOZ6:DPA6"/>
    <mergeCell ref="DPB6:DPC6"/>
    <mergeCell ref="DPD6:DPE6"/>
    <mergeCell ref="DPF6:DPG6"/>
    <mergeCell ref="DPH6:DPI6"/>
    <mergeCell ref="DPJ6:DPK6"/>
    <mergeCell ref="DPL6:DPM6"/>
    <mergeCell ref="DPN6:DPO6"/>
    <mergeCell ref="DPP6:DPQ6"/>
    <mergeCell ref="DPR6:DPS6"/>
    <mergeCell ref="DPT6:DPU6"/>
    <mergeCell ref="DPV6:DPW6"/>
    <mergeCell ref="DPX6:DPY6"/>
    <mergeCell ref="DPZ6:DQA6"/>
    <mergeCell ref="DQB6:DQC6"/>
    <mergeCell ref="DNN6:DNO6"/>
    <mergeCell ref="DNP6:DNQ6"/>
    <mergeCell ref="DNR6:DNS6"/>
    <mergeCell ref="DNT6:DNU6"/>
    <mergeCell ref="DNV6:DNW6"/>
    <mergeCell ref="DNX6:DNY6"/>
    <mergeCell ref="DNZ6:DOA6"/>
    <mergeCell ref="DOB6:DOC6"/>
    <mergeCell ref="DOD6:DOE6"/>
    <mergeCell ref="DOF6:DOG6"/>
    <mergeCell ref="DOH6:DOI6"/>
    <mergeCell ref="DOJ6:DOK6"/>
    <mergeCell ref="DOL6:DOM6"/>
    <mergeCell ref="DON6:DOO6"/>
    <mergeCell ref="DOP6:DOQ6"/>
    <mergeCell ref="DOR6:DOS6"/>
    <mergeCell ref="DOT6:DOU6"/>
    <mergeCell ref="DMF6:DMG6"/>
    <mergeCell ref="DMH6:DMI6"/>
    <mergeCell ref="DMJ6:DMK6"/>
    <mergeCell ref="DML6:DMM6"/>
    <mergeCell ref="DMN6:DMO6"/>
    <mergeCell ref="DMP6:DMQ6"/>
    <mergeCell ref="DMR6:DMS6"/>
    <mergeCell ref="DMT6:DMU6"/>
    <mergeCell ref="DMV6:DMW6"/>
    <mergeCell ref="DMX6:DMY6"/>
    <mergeCell ref="DMZ6:DNA6"/>
    <mergeCell ref="DNB6:DNC6"/>
    <mergeCell ref="DND6:DNE6"/>
    <mergeCell ref="DNF6:DNG6"/>
    <mergeCell ref="DNH6:DNI6"/>
    <mergeCell ref="DNJ6:DNK6"/>
    <mergeCell ref="DNL6:DNM6"/>
    <mergeCell ref="DKX6:DKY6"/>
    <mergeCell ref="DKZ6:DLA6"/>
    <mergeCell ref="DLB6:DLC6"/>
    <mergeCell ref="DLD6:DLE6"/>
    <mergeCell ref="DLF6:DLG6"/>
    <mergeCell ref="DLH6:DLI6"/>
    <mergeCell ref="DLJ6:DLK6"/>
    <mergeCell ref="DLL6:DLM6"/>
    <mergeCell ref="DLN6:DLO6"/>
    <mergeCell ref="DLP6:DLQ6"/>
    <mergeCell ref="DLR6:DLS6"/>
    <mergeCell ref="DLT6:DLU6"/>
    <mergeCell ref="DLV6:DLW6"/>
    <mergeCell ref="DLX6:DLY6"/>
    <mergeCell ref="DLZ6:DMA6"/>
    <mergeCell ref="DMB6:DMC6"/>
    <mergeCell ref="DMD6:DME6"/>
    <mergeCell ref="DJP6:DJQ6"/>
    <mergeCell ref="DJR6:DJS6"/>
    <mergeCell ref="DJT6:DJU6"/>
    <mergeCell ref="DJV6:DJW6"/>
    <mergeCell ref="DJX6:DJY6"/>
    <mergeCell ref="DJZ6:DKA6"/>
    <mergeCell ref="DKB6:DKC6"/>
    <mergeCell ref="DKD6:DKE6"/>
    <mergeCell ref="DKF6:DKG6"/>
    <mergeCell ref="DKH6:DKI6"/>
    <mergeCell ref="DKJ6:DKK6"/>
    <mergeCell ref="DKL6:DKM6"/>
    <mergeCell ref="DKN6:DKO6"/>
    <mergeCell ref="DKP6:DKQ6"/>
    <mergeCell ref="DKR6:DKS6"/>
    <mergeCell ref="DKT6:DKU6"/>
    <mergeCell ref="DKV6:DKW6"/>
    <mergeCell ref="DIH6:DII6"/>
    <mergeCell ref="DIJ6:DIK6"/>
    <mergeCell ref="DIL6:DIM6"/>
    <mergeCell ref="DIN6:DIO6"/>
    <mergeCell ref="DIP6:DIQ6"/>
    <mergeCell ref="DIR6:DIS6"/>
    <mergeCell ref="DIT6:DIU6"/>
    <mergeCell ref="DIV6:DIW6"/>
    <mergeCell ref="DIX6:DIY6"/>
    <mergeCell ref="DIZ6:DJA6"/>
    <mergeCell ref="DJB6:DJC6"/>
    <mergeCell ref="DJD6:DJE6"/>
    <mergeCell ref="DJF6:DJG6"/>
    <mergeCell ref="DJH6:DJI6"/>
    <mergeCell ref="DJJ6:DJK6"/>
    <mergeCell ref="DJL6:DJM6"/>
    <mergeCell ref="DJN6:DJO6"/>
    <mergeCell ref="DGZ6:DHA6"/>
    <mergeCell ref="DHB6:DHC6"/>
    <mergeCell ref="DHD6:DHE6"/>
    <mergeCell ref="DHF6:DHG6"/>
    <mergeCell ref="DHH6:DHI6"/>
    <mergeCell ref="DHJ6:DHK6"/>
    <mergeCell ref="DHL6:DHM6"/>
    <mergeCell ref="DHN6:DHO6"/>
    <mergeCell ref="DHP6:DHQ6"/>
    <mergeCell ref="DHR6:DHS6"/>
    <mergeCell ref="DHT6:DHU6"/>
    <mergeCell ref="DHV6:DHW6"/>
    <mergeCell ref="DHX6:DHY6"/>
    <mergeCell ref="DHZ6:DIA6"/>
    <mergeCell ref="DIB6:DIC6"/>
    <mergeCell ref="DID6:DIE6"/>
    <mergeCell ref="DIF6:DIG6"/>
    <mergeCell ref="DFR6:DFS6"/>
    <mergeCell ref="DFT6:DFU6"/>
    <mergeCell ref="DFV6:DFW6"/>
    <mergeCell ref="DFX6:DFY6"/>
    <mergeCell ref="DFZ6:DGA6"/>
    <mergeCell ref="DGB6:DGC6"/>
    <mergeCell ref="DGD6:DGE6"/>
    <mergeCell ref="DGF6:DGG6"/>
    <mergeCell ref="DGH6:DGI6"/>
    <mergeCell ref="DGJ6:DGK6"/>
    <mergeCell ref="DGL6:DGM6"/>
    <mergeCell ref="DGN6:DGO6"/>
    <mergeCell ref="DGP6:DGQ6"/>
    <mergeCell ref="DGR6:DGS6"/>
    <mergeCell ref="DGT6:DGU6"/>
    <mergeCell ref="DGV6:DGW6"/>
    <mergeCell ref="DGX6:DGY6"/>
    <mergeCell ref="DEJ6:DEK6"/>
    <mergeCell ref="DEL6:DEM6"/>
    <mergeCell ref="DEN6:DEO6"/>
    <mergeCell ref="DEP6:DEQ6"/>
    <mergeCell ref="DER6:DES6"/>
    <mergeCell ref="DET6:DEU6"/>
    <mergeCell ref="DEV6:DEW6"/>
    <mergeCell ref="DEX6:DEY6"/>
    <mergeCell ref="DEZ6:DFA6"/>
    <mergeCell ref="DFB6:DFC6"/>
    <mergeCell ref="DFD6:DFE6"/>
    <mergeCell ref="DFF6:DFG6"/>
    <mergeCell ref="DFH6:DFI6"/>
    <mergeCell ref="DFJ6:DFK6"/>
    <mergeCell ref="DFL6:DFM6"/>
    <mergeCell ref="DFN6:DFO6"/>
    <mergeCell ref="DFP6:DFQ6"/>
    <mergeCell ref="DDB6:DDC6"/>
    <mergeCell ref="DDD6:DDE6"/>
    <mergeCell ref="DDF6:DDG6"/>
    <mergeCell ref="DDH6:DDI6"/>
    <mergeCell ref="DDJ6:DDK6"/>
    <mergeCell ref="DDL6:DDM6"/>
    <mergeCell ref="DDN6:DDO6"/>
    <mergeCell ref="DDP6:DDQ6"/>
    <mergeCell ref="DDR6:DDS6"/>
    <mergeCell ref="DDT6:DDU6"/>
    <mergeCell ref="DDV6:DDW6"/>
    <mergeCell ref="DDX6:DDY6"/>
    <mergeCell ref="DDZ6:DEA6"/>
    <mergeCell ref="DEB6:DEC6"/>
    <mergeCell ref="DED6:DEE6"/>
    <mergeCell ref="DEF6:DEG6"/>
    <mergeCell ref="DEH6:DEI6"/>
    <mergeCell ref="DBT6:DBU6"/>
    <mergeCell ref="DBV6:DBW6"/>
    <mergeCell ref="DBX6:DBY6"/>
    <mergeCell ref="DBZ6:DCA6"/>
    <mergeCell ref="DCB6:DCC6"/>
    <mergeCell ref="DCD6:DCE6"/>
    <mergeCell ref="DCF6:DCG6"/>
    <mergeCell ref="DCH6:DCI6"/>
    <mergeCell ref="DCJ6:DCK6"/>
    <mergeCell ref="DCL6:DCM6"/>
    <mergeCell ref="DCN6:DCO6"/>
    <mergeCell ref="DCP6:DCQ6"/>
    <mergeCell ref="DCR6:DCS6"/>
    <mergeCell ref="DCT6:DCU6"/>
    <mergeCell ref="DCV6:DCW6"/>
    <mergeCell ref="DCX6:DCY6"/>
    <mergeCell ref="DCZ6:DDA6"/>
    <mergeCell ref="DAL6:DAM6"/>
    <mergeCell ref="DAN6:DAO6"/>
    <mergeCell ref="DAP6:DAQ6"/>
    <mergeCell ref="DAR6:DAS6"/>
    <mergeCell ref="DAT6:DAU6"/>
    <mergeCell ref="DAV6:DAW6"/>
    <mergeCell ref="DAX6:DAY6"/>
    <mergeCell ref="DAZ6:DBA6"/>
    <mergeCell ref="DBB6:DBC6"/>
    <mergeCell ref="DBD6:DBE6"/>
    <mergeCell ref="DBF6:DBG6"/>
    <mergeCell ref="DBH6:DBI6"/>
    <mergeCell ref="DBJ6:DBK6"/>
    <mergeCell ref="DBL6:DBM6"/>
    <mergeCell ref="DBN6:DBO6"/>
    <mergeCell ref="DBP6:DBQ6"/>
    <mergeCell ref="DBR6:DBS6"/>
    <mergeCell ref="CZD6:CZE6"/>
    <mergeCell ref="CZF6:CZG6"/>
    <mergeCell ref="CZH6:CZI6"/>
    <mergeCell ref="CZJ6:CZK6"/>
    <mergeCell ref="CZL6:CZM6"/>
    <mergeCell ref="CZN6:CZO6"/>
    <mergeCell ref="CZP6:CZQ6"/>
    <mergeCell ref="CZR6:CZS6"/>
    <mergeCell ref="CZT6:CZU6"/>
    <mergeCell ref="CZV6:CZW6"/>
    <mergeCell ref="CZX6:CZY6"/>
    <mergeCell ref="CZZ6:DAA6"/>
    <mergeCell ref="DAB6:DAC6"/>
    <mergeCell ref="DAD6:DAE6"/>
    <mergeCell ref="DAF6:DAG6"/>
    <mergeCell ref="DAH6:DAI6"/>
    <mergeCell ref="DAJ6:DAK6"/>
    <mergeCell ref="CXV6:CXW6"/>
    <mergeCell ref="CXX6:CXY6"/>
    <mergeCell ref="CXZ6:CYA6"/>
    <mergeCell ref="CYB6:CYC6"/>
    <mergeCell ref="CYD6:CYE6"/>
    <mergeCell ref="CYF6:CYG6"/>
    <mergeCell ref="CYH6:CYI6"/>
    <mergeCell ref="CYJ6:CYK6"/>
    <mergeCell ref="CYL6:CYM6"/>
    <mergeCell ref="CYN6:CYO6"/>
    <mergeCell ref="CYP6:CYQ6"/>
    <mergeCell ref="CYR6:CYS6"/>
    <mergeCell ref="CYT6:CYU6"/>
    <mergeCell ref="CYV6:CYW6"/>
    <mergeCell ref="CYX6:CYY6"/>
    <mergeCell ref="CYZ6:CZA6"/>
    <mergeCell ref="CZB6:CZC6"/>
    <mergeCell ref="CWN6:CWO6"/>
    <mergeCell ref="CWP6:CWQ6"/>
    <mergeCell ref="CWR6:CWS6"/>
    <mergeCell ref="CWT6:CWU6"/>
    <mergeCell ref="CWV6:CWW6"/>
    <mergeCell ref="CWX6:CWY6"/>
    <mergeCell ref="CWZ6:CXA6"/>
    <mergeCell ref="CXB6:CXC6"/>
    <mergeCell ref="CXD6:CXE6"/>
    <mergeCell ref="CXF6:CXG6"/>
    <mergeCell ref="CXH6:CXI6"/>
    <mergeCell ref="CXJ6:CXK6"/>
    <mergeCell ref="CXL6:CXM6"/>
    <mergeCell ref="CXN6:CXO6"/>
    <mergeCell ref="CXP6:CXQ6"/>
    <mergeCell ref="CXR6:CXS6"/>
    <mergeCell ref="CXT6:CXU6"/>
    <mergeCell ref="CVF6:CVG6"/>
    <mergeCell ref="CVH6:CVI6"/>
    <mergeCell ref="CVJ6:CVK6"/>
    <mergeCell ref="CVL6:CVM6"/>
    <mergeCell ref="CVN6:CVO6"/>
    <mergeCell ref="CVP6:CVQ6"/>
    <mergeCell ref="CVR6:CVS6"/>
    <mergeCell ref="CVT6:CVU6"/>
    <mergeCell ref="CVV6:CVW6"/>
    <mergeCell ref="CVX6:CVY6"/>
    <mergeCell ref="CVZ6:CWA6"/>
    <mergeCell ref="CWB6:CWC6"/>
    <mergeCell ref="CWD6:CWE6"/>
    <mergeCell ref="CWF6:CWG6"/>
    <mergeCell ref="CWH6:CWI6"/>
    <mergeCell ref="CWJ6:CWK6"/>
    <mergeCell ref="CWL6:CWM6"/>
    <mergeCell ref="CTX6:CTY6"/>
    <mergeCell ref="CTZ6:CUA6"/>
    <mergeCell ref="CUB6:CUC6"/>
    <mergeCell ref="CUD6:CUE6"/>
    <mergeCell ref="CUF6:CUG6"/>
    <mergeCell ref="CUH6:CUI6"/>
    <mergeCell ref="CUJ6:CUK6"/>
    <mergeCell ref="CUL6:CUM6"/>
    <mergeCell ref="CUN6:CUO6"/>
    <mergeCell ref="CUP6:CUQ6"/>
    <mergeCell ref="CUR6:CUS6"/>
    <mergeCell ref="CUT6:CUU6"/>
    <mergeCell ref="CUV6:CUW6"/>
    <mergeCell ref="CUX6:CUY6"/>
    <mergeCell ref="CUZ6:CVA6"/>
    <mergeCell ref="CVB6:CVC6"/>
    <mergeCell ref="CVD6:CVE6"/>
    <mergeCell ref="CSP6:CSQ6"/>
    <mergeCell ref="CSR6:CSS6"/>
    <mergeCell ref="CST6:CSU6"/>
    <mergeCell ref="CSV6:CSW6"/>
    <mergeCell ref="CSX6:CSY6"/>
    <mergeCell ref="CSZ6:CTA6"/>
    <mergeCell ref="CTB6:CTC6"/>
    <mergeCell ref="CTD6:CTE6"/>
    <mergeCell ref="CTF6:CTG6"/>
    <mergeCell ref="CTH6:CTI6"/>
    <mergeCell ref="CTJ6:CTK6"/>
    <mergeCell ref="CTL6:CTM6"/>
    <mergeCell ref="CTN6:CTO6"/>
    <mergeCell ref="CTP6:CTQ6"/>
    <mergeCell ref="CTR6:CTS6"/>
    <mergeCell ref="CTT6:CTU6"/>
    <mergeCell ref="CTV6:CTW6"/>
    <mergeCell ref="CRH6:CRI6"/>
    <mergeCell ref="CRJ6:CRK6"/>
    <mergeCell ref="CRL6:CRM6"/>
    <mergeCell ref="CRN6:CRO6"/>
    <mergeCell ref="CRP6:CRQ6"/>
    <mergeCell ref="CRR6:CRS6"/>
    <mergeCell ref="CRT6:CRU6"/>
    <mergeCell ref="CRV6:CRW6"/>
    <mergeCell ref="CRX6:CRY6"/>
    <mergeCell ref="CRZ6:CSA6"/>
    <mergeCell ref="CSB6:CSC6"/>
    <mergeCell ref="CSD6:CSE6"/>
    <mergeCell ref="CSF6:CSG6"/>
    <mergeCell ref="CSH6:CSI6"/>
    <mergeCell ref="CSJ6:CSK6"/>
    <mergeCell ref="CSL6:CSM6"/>
    <mergeCell ref="CSN6:CSO6"/>
    <mergeCell ref="CPZ6:CQA6"/>
    <mergeCell ref="CQB6:CQC6"/>
    <mergeCell ref="CQD6:CQE6"/>
    <mergeCell ref="CQF6:CQG6"/>
    <mergeCell ref="CQH6:CQI6"/>
    <mergeCell ref="CQJ6:CQK6"/>
    <mergeCell ref="CQL6:CQM6"/>
    <mergeCell ref="CQN6:CQO6"/>
    <mergeCell ref="CQP6:CQQ6"/>
    <mergeCell ref="CQR6:CQS6"/>
    <mergeCell ref="CQT6:CQU6"/>
    <mergeCell ref="CQV6:CQW6"/>
    <mergeCell ref="CQX6:CQY6"/>
    <mergeCell ref="CQZ6:CRA6"/>
    <mergeCell ref="CRB6:CRC6"/>
    <mergeCell ref="CRD6:CRE6"/>
    <mergeCell ref="CRF6:CRG6"/>
    <mergeCell ref="COR6:COS6"/>
    <mergeCell ref="COT6:COU6"/>
    <mergeCell ref="COV6:COW6"/>
    <mergeCell ref="COX6:COY6"/>
    <mergeCell ref="COZ6:CPA6"/>
    <mergeCell ref="CPB6:CPC6"/>
    <mergeCell ref="CPD6:CPE6"/>
    <mergeCell ref="CPF6:CPG6"/>
    <mergeCell ref="CPH6:CPI6"/>
    <mergeCell ref="CPJ6:CPK6"/>
    <mergeCell ref="CPL6:CPM6"/>
    <mergeCell ref="CPN6:CPO6"/>
    <mergeCell ref="CPP6:CPQ6"/>
    <mergeCell ref="CPR6:CPS6"/>
    <mergeCell ref="CPT6:CPU6"/>
    <mergeCell ref="CPV6:CPW6"/>
    <mergeCell ref="CPX6:CPY6"/>
    <mergeCell ref="CNJ6:CNK6"/>
    <mergeCell ref="CNL6:CNM6"/>
    <mergeCell ref="CNN6:CNO6"/>
    <mergeCell ref="CNP6:CNQ6"/>
    <mergeCell ref="CNR6:CNS6"/>
    <mergeCell ref="CNT6:CNU6"/>
    <mergeCell ref="CNV6:CNW6"/>
    <mergeCell ref="CNX6:CNY6"/>
    <mergeCell ref="CNZ6:COA6"/>
    <mergeCell ref="COB6:COC6"/>
    <mergeCell ref="COD6:COE6"/>
    <mergeCell ref="COF6:COG6"/>
    <mergeCell ref="COH6:COI6"/>
    <mergeCell ref="COJ6:COK6"/>
    <mergeCell ref="COL6:COM6"/>
    <mergeCell ref="CON6:COO6"/>
    <mergeCell ref="COP6:COQ6"/>
    <mergeCell ref="CMB6:CMC6"/>
    <mergeCell ref="CMD6:CME6"/>
    <mergeCell ref="CMF6:CMG6"/>
    <mergeCell ref="CMH6:CMI6"/>
    <mergeCell ref="CMJ6:CMK6"/>
    <mergeCell ref="CML6:CMM6"/>
    <mergeCell ref="CMN6:CMO6"/>
    <mergeCell ref="CMP6:CMQ6"/>
    <mergeCell ref="CMR6:CMS6"/>
    <mergeCell ref="CMT6:CMU6"/>
    <mergeCell ref="CMV6:CMW6"/>
    <mergeCell ref="CMX6:CMY6"/>
    <mergeCell ref="CMZ6:CNA6"/>
    <mergeCell ref="CNB6:CNC6"/>
    <mergeCell ref="CND6:CNE6"/>
    <mergeCell ref="CNF6:CNG6"/>
    <mergeCell ref="CNH6:CNI6"/>
    <mergeCell ref="CKT6:CKU6"/>
    <mergeCell ref="CKV6:CKW6"/>
    <mergeCell ref="CKX6:CKY6"/>
    <mergeCell ref="CKZ6:CLA6"/>
    <mergeCell ref="CLB6:CLC6"/>
    <mergeCell ref="CLD6:CLE6"/>
    <mergeCell ref="CLF6:CLG6"/>
    <mergeCell ref="CLH6:CLI6"/>
    <mergeCell ref="CLJ6:CLK6"/>
    <mergeCell ref="CLL6:CLM6"/>
    <mergeCell ref="CLN6:CLO6"/>
    <mergeCell ref="CLP6:CLQ6"/>
    <mergeCell ref="CLR6:CLS6"/>
    <mergeCell ref="CLT6:CLU6"/>
    <mergeCell ref="CLV6:CLW6"/>
    <mergeCell ref="CLX6:CLY6"/>
    <mergeCell ref="CLZ6:CMA6"/>
    <mergeCell ref="CJL6:CJM6"/>
    <mergeCell ref="CJN6:CJO6"/>
    <mergeCell ref="CJP6:CJQ6"/>
    <mergeCell ref="CJR6:CJS6"/>
    <mergeCell ref="CJT6:CJU6"/>
    <mergeCell ref="CJV6:CJW6"/>
    <mergeCell ref="CJX6:CJY6"/>
    <mergeCell ref="CJZ6:CKA6"/>
    <mergeCell ref="CKB6:CKC6"/>
    <mergeCell ref="CKD6:CKE6"/>
    <mergeCell ref="CKF6:CKG6"/>
    <mergeCell ref="CKH6:CKI6"/>
    <mergeCell ref="CKJ6:CKK6"/>
    <mergeCell ref="CKL6:CKM6"/>
    <mergeCell ref="CKN6:CKO6"/>
    <mergeCell ref="CKP6:CKQ6"/>
    <mergeCell ref="CKR6:CKS6"/>
    <mergeCell ref="CID6:CIE6"/>
    <mergeCell ref="CIF6:CIG6"/>
    <mergeCell ref="CIH6:CII6"/>
    <mergeCell ref="CIJ6:CIK6"/>
    <mergeCell ref="CIL6:CIM6"/>
    <mergeCell ref="CIN6:CIO6"/>
    <mergeCell ref="CIP6:CIQ6"/>
    <mergeCell ref="CIR6:CIS6"/>
    <mergeCell ref="CIT6:CIU6"/>
    <mergeCell ref="CIV6:CIW6"/>
    <mergeCell ref="CIX6:CIY6"/>
    <mergeCell ref="CIZ6:CJA6"/>
    <mergeCell ref="CJB6:CJC6"/>
    <mergeCell ref="CJD6:CJE6"/>
    <mergeCell ref="CJF6:CJG6"/>
    <mergeCell ref="CJH6:CJI6"/>
    <mergeCell ref="CJJ6:CJK6"/>
    <mergeCell ref="CGV6:CGW6"/>
    <mergeCell ref="CGX6:CGY6"/>
    <mergeCell ref="CGZ6:CHA6"/>
    <mergeCell ref="CHB6:CHC6"/>
    <mergeCell ref="CHD6:CHE6"/>
    <mergeCell ref="CHF6:CHG6"/>
    <mergeCell ref="CHH6:CHI6"/>
    <mergeCell ref="CHJ6:CHK6"/>
    <mergeCell ref="CHL6:CHM6"/>
    <mergeCell ref="CHN6:CHO6"/>
    <mergeCell ref="CHP6:CHQ6"/>
    <mergeCell ref="CHR6:CHS6"/>
    <mergeCell ref="CHT6:CHU6"/>
    <mergeCell ref="CHV6:CHW6"/>
    <mergeCell ref="CHX6:CHY6"/>
    <mergeCell ref="CHZ6:CIA6"/>
    <mergeCell ref="CIB6:CIC6"/>
    <mergeCell ref="CFN6:CFO6"/>
    <mergeCell ref="CFP6:CFQ6"/>
    <mergeCell ref="CFR6:CFS6"/>
    <mergeCell ref="CFT6:CFU6"/>
    <mergeCell ref="CFV6:CFW6"/>
    <mergeCell ref="CFX6:CFY6"/>
    <mergeCell ref="CFZ6:CGA6"/>
    <mergeCell ref="CGB6:CGC6"/>
    <mergeCell ref="CGD6:CGE6"/>
    <mergeCell ref="CGF6:CGG6"/>
    <mergeCell ref="CGH6:CGI6"/>
    <mergeCell ref="CGJ6:CGK6"/>
    <mergeCell ref="CGL6:CGM6"/>
    <mergeCell ref="CGN6:CGO6"/>
    <mergeCell ref="CGP6:CGQ6"/>
    <mergeCell ref="CGR6:CGS6"/>
    <mergeCell ref="CGT6:CGU6"/>
    <mergeCell ref="CEF6:CEG6"/>
    <mergeCell ref="CEH6:CEI6"/>
    <mergeCell ref="CEJ6:CEK6"/>
    <mergeCell ref="CEL6:CEM6"/>
    <mergeCell ref="CEN6:CEO6"/>
    <mergeCell ref="CEP6:CEQ6"/>
    <mergeCell ref="CER6:CES6"/>
    <mergeCell ref="CET6:CEU6"/>
    <mergeCell ref="CEV6:CEW6"/>
    <mergeCell ref="CEX6:CEY6"/>
    <mergeCell ref="CEZ6:CFA6"/>
    <mergeCell ref="CFB6:CFC6"/>
    <mergeCell ref="CFD6:CFE6"/>
    <mergeCell ref="CFF6:CFG6"/>
    <mergeCell ref="CFH6:CFI6"/>
    <mergeCell ref="CFJ6:CFK6"/>
    <mergeCell ref="CFL6:CFM6"/>
    <mergeCell ref="CCX6:CCY6"/>
    <mergeCell ref="CCZ6:CDA6"/>
    <mergeCell ref="CDB6:CDC6"/>
    <mergeCell ref="CDD6:CDE6"/>
    <mergeCell ref="CDF6:CDG6"/>
    <mergeCell ref="CDH6:CDI6"/>
    <mergeCell ref="CDJ6:CDK6"/>
    <mergeCell ref="CDL6:CDM6"/>
    <mergeCell ref="CDN6:CDO6"/>
    <mergeCell ref="CDP6:CDQ6"/>
    <mergeCell ref="CDR6:CDS6"/>
    <mergeCell ref="CDT6:CDU6"/>
    <mergeCell ref="CDV6:CDW6"/>
    <mergeCell ref="CDX6:CDY6"/>
    <mergeCell ref="CDZ6:CEA6"/>
    <mergeCell ref="CEB6:CEC6"/>
    <mergeCell ref="CED6:CEE6"/>
    <mergeCell ref="CBP6:CBQ6"/>
    <mergeCell ref="CBR6:CBS6"/>
    <mergeCell ref="CBT6:CBU6"/>
    <mergeCell ref="CBV6:CBW6"/>
    <mergeCell ref="CBX6:CBY6"/>
    <mergeCell ref="CBZ6:CCA6"/>
    <mergeCell ref="CCB6:CCC6"/>
    <mergeCell ref="CCD6:CCE6"/>
    <mergeCell ref="CCF6:CCG6"/>
    <mergeCell ref="CCH6:CCI6"/>
    <mergeCell ref="CCJ6:CCK6"/>
    <mergeCell ref="CCL6:CCM6"/>
    <mergeCell ref="CCN6:CCO6"/>
    <mergeCell ref="CCP6:CCQ6"/>
    <mergeCell ref="CCR6:CCS6"/>
    <mergeCell ref="CCT6:CCU6"/>
    <mergeCell ref="CCV6:CCW6"/>
    <mergeCell ref="CAH6:CAI6"/>
    <mergeCell ref="CAJ6:CAK6"/>
    <mergeCell ref="CAL6:CAM6"/>
    <mergeCell ref="CAN6:CAO6"/>
    <mergeCell ref="CAP6:CAQ6"/>
    <mergeCell ref="CAR6:CAS6"/>
    <mergeCell ref="CAT6:CAU6"/>
    <mergeCell ref="CAV6:CAW6"/>
    <mergeCell ref="CAX6:CAY6"/>
    <mergeCell ref="CAZ6:CBA6"/>
    <mergeCell ref="CBB6:CBC6"/>
    <mergeCell ref="CBD6:CBE6"/>
    <mergeCell ref="CBF6:CBG6"/>
    <mergeCell ref="CBH6:CBI6"/>
    <mergeCell ref="CBJ6:CBK6"/>
    <mergeCell ref="CBL6:CBM6"/>
    <mergeCell ref="CBN6:CBO6"/>
    <mergeCell ref="BYZ6:BZA6"/>
    <mergeCell ref="BZB6:BZC6"/>
    <mergeCell ref="BZD6:BZE6"/>
    <mergeCell ref="BZF6:BZG6"/>
    <mergeCell ref="BZH6:BZI6"/>
    <mergeCell ref="BZJ6:BZK6"/>
    <mergeCell ref="BZL6:BZM6"/>
    <mergeCell ref="BZN6:BZO6"/>
    <mergeCell ref="BZP6:BZQ6"/>
    <mergeCell ref="BZR6:BZS6"/>
    <mergeCell ref="BZT6:BZU6"/>
    <mergeCell ref="BZV6:BZW6"/>
    <mergeCell ref="BZX6:BZY6"/>
    <mergeCell ref="BZZ6:CAA6"/>
    <mergeCell ref="CAB6:CAC6"/>
    <mergeCell ref="CAD6:CAE6"/>
    <mergeCell ref="CAF6:CAG6"/>
    <mergeCell ref="BXR6:BXS6"/>
    <mergeCell ref="BXT6:BXU6"/>
    <mergeCell ref="BXV6:BXW6"/>
    <mergeCell ref="BXX6:BXY6"/>
    <mergeCell ref="BXZ6:BYA6"/>
    <mergeCell ref="BYB6:BYC6"/>
    <mergeCell ref="BYD6:BYE6"/>
    <mergeCell ref="BYF6:BYG6"/>
    <mergeCell ref="BYH6:BYI6"/>
    <mergeCell ref="BYJ6:BYK6"/>
    <mergeCell ref="BYL6:BYM6"/>
    <mergeCell ref="BYN6:BYO6"/>
    <mergeCell ref="BYP6:BYQ6"/>
    <mergeCell ref="BYR6:BYS6"/>
    <mergeCell ref="BYT6:BYU6"/>
    <mergeCell ref="BYV6:BYW6"/>
    <mergeCell ref="BYX6:BYY6"/>
    <mergeCell ref="BWJ6:BWK6"/>
    <mergeCell ref="BWL6:BWM6"/>
    <mergeCell ref="BWN6:BWO6"/>
    <mergeCell ref="BWP6:BWQ6"/>
    <mergeCell ref="BWR6:BWS6"/>
    <mergeCell ref="BWT6:BWU6"/>
    <mergeCell ref="BWV6:BWW6"/>
    <mergeCell ref="BWX6:BWY6"/>
    <mergeCell ref="BWZ6:BXA6"/>
    <mergeCell ref="BXB6:BXC6"/>
    <mergeCell ref="BXD6:BXE6"/>
    <mergeCell ref="BXF6:BXG6"/>
    <mergeCell ref="BXH6:BXI6"/>
    <mergeCell ref="BXJ6:BXK6"/>
    <mergeCell ref="BXL6:BXM6"/>
    <mergeCell ref="BXN6:BXO6"/>
    <mergeCell ref="BXP6:BXQ6"/>
    <mergeCell ref="BVB6:BVC6"/>
    <mergeCell ref="BVD6:BVE6"/>
    <mergeCell ref="BVF6:BVG6"/>
    <mergeCell ref="BVH6:BVI6"/>
    <mergeCell ref="BVJ6:BVK6"/>
    <mergeCell ref="BVL6:BVM6"/>
    <mergeCell ref="BVN6:BVO6"/>
    <mergeCell ref="BVP6:BVQ6"/>
    <mergeCell ref="BVR6:BVS6"/>
    <mergeCell ref="BVT6:BVU6"/>
    <mergeCell ref="BVV6:BVW6"/>
    <mergeCell ref="BVX6:BVY6"/>
    <mergeCell ref="BVZ6:BWA6"/>
    <mergeCell ref="BWB6:BWC6"/>
    <mergeCell ref="BWD6:BWE6"/>
    <mergeCell ref="BWF6:BWG6"/>
    <mergeCell ref="BWH6:BWI6"/>
    <mergeCell ref="BTT6:BTU6"/>
    <mergeCell ref="BTV6:BTW6"/>
    <mergeCell ref="BTX6:BTY6"/>
    <mergeCell ref="BTZ6:BUA6"/>
    <mergeCell ref="BUB6:BUC6"/>
    <mergeCell ref="BUD6:BUE6"/>
    <mergeCell ref="BUF6:BUG6"/>
    <mergeCell ref="BUH6:BUI6"/>
    <mergeCell ref="BUJ6:BUK6"/>
    <mergeCell ref="BUL6:BUM6"/>
    <mergeCell ref="BUN6:BUO6"/>
    <mergeCell ref="BUP6:BUQ6"/>
    <mergeCell ref="BUR6:BUS6"/>
    <mergeCell ref="BUT6:BUU6"/>
    <mergeCell ref="BUV6:BUW6"/>
    <mergeCell ref="BUX6:BUY6"/>
    <mergeCell ref="BUZ6:BVA6"/>
    <mergeCell ref="BSL6:BSM6"/>
    <mergeCell ref="BSN6:BSO6"/>
    <mergeCell ref="BSP6:BSQ6"/>
    <mergeCell ref="BSR6:BSS6"/>
    <mergeCell ref="BST6:BSU6"/>
    <mergeCell ref="BSV6:BSW6"/>
    <mergeCell ref="BSX6:BSY6"/>
    <mergeCell ref="BSZ6:BTA6"/>
    <mergeCell ref="BTB6:BTC6"/>
    <mergeCell ref="BTD6:BTE6"/>
    <mergeCell ref="BTF6:BTG6"/>
    <mergeCell ref="BTH6:BTI6"/>
    <mergeCell ref="BTJ6:BTK6"/>
    <mergeCell ref="BTL6:BTM6"/>
    <mergeCell ref="BTN6:BTO6"/>
    <mergeCell ref="BTP6:BTQ6"/>
    <mergeCell ref="BTR6:BTS6"/>
    <mergeCell ref="BRD6:BRE6"/>
    <mergeCell ref="BRF6:BRG6"/>
    <mergeCell ref="BRH6:BRI6"/>
    <mergeCell ref="BRJ6:BRK6"/>
    <mergeCell ref="BRL6:BRM6"/>
    <mergeCell ref="BRN6:BRO6"/>
    <mergeCell ref="BRP6:BRQ6"/>
    <mergeCell ref="BRR6:BRS6"/>
    <mergeCell ref="BRT6:BRU6"/>
    <mergeCell ref="BRV6:BRW6"/>
    <mergeCell ref="BRX6:BRY6"/>
    <mergeCell ref="BRZ6:BSA6"/>
    <mergeCell ref="BSB6:BSC6"/>
    <mergeCell ref="BSD6:BSE6"/>
    <mergeCell ref="BSF6:BSG6"/>
    <mergeCell ref="BSH6:BSI6"/>
    <mergeCell ref="BSJ6:BSK6"/>
    <mergeCell ref="BPV6:BPW6"/>
    <mergeCell ref="BPX6:BPY6"/>
    <mergeCell ref="BPZ6:BQA6"/>
    <mergeCell ref="BQB6:BQC6"/>
    <mergeCell ref="BQD6:BQE6"/>
    <mergeCell ref="BQF6:BQG6"/>
    <mergeCell ref="BQH6:BQI6"/>
    <mergeCell ref="BQJ6:BQK6"/>
    <mergeCell ref="BQL6:BQM6"/>
    <mergeCell ref="BQN6:BQO6"/>
    <mergeCell ref="BQP6:BQQ6"/>
    <mergeCell ref="BQR6:BQS6"/>
    <mergeCell ref="BQT6:BQU6"/>
    <mergeCell ref="BQV6:BQW6"/>
    <mergeCell ref="BQX6:BQY6"/>
    <mergeCell ref="BQZ6:BRA6"/>
    <mergeCell ref="BRB6:BRC6"/>
    <mergeCell ref="BON6:BOO6"/>
    <mergeCell ref="BOP6:BOQ6"/>
    <mergeCell ref="BOR6:BOS6"/>
    <mergeCell ref="BOT6:BOU6"/>
    <mergeCell ref="BOV6:BOW6"/>
    <mergeCell ref="BOX6:BOY6"/>
    <mergeCell ref="BOZ6:BPA6"/>
    <mergeCell ref="BPB6:BPC6"/>
    <mergeCell ref="BPD6:BPE6"/>
    <mergeCell ref="BPF6:BPG6"/>
    <mergeCell ref="BPH6:BPI6"/>
    <mergeCell ref="BPJ6:BPK6"/>
    <mergeCell ref="BPL6:BPM6"/>
    <mergeCell ref="BPN6:BPO6"/>
    <mergeCell ref="BPP6:BPQ6"/>
    <mergeCell ref="BPR6:BPS6"/>
    <mergeCell ref="BPT6:BPU6"/>
    <mergeCell ref="BNF6:BNG6"/>
    <mergeCell ref="BNH6:BNI6"/>
    <mergeCell ref="BNJ6:BNK6"/>
    <mergeCell ref="BNL6:BNM6"/>
    <mergeCell ref="BNN6:BNO6"/>
    <mergeCell ref="BNP6:BNQ6"/>
    <mergeCell ref="BNR6:BNS6"/>
    <mergeCell ref="BNT6:BNU6"/>
    <mergeCell ref="BNV6:BNW6"/>
    <mergeCell ref="BNX6:BNY6"/>
    <mergeCell ref="BNZ6:BOA6"/>
    <mergeCell ref="BOB6:BOC6"/>
    <mergeCell ref="BOD6:BOE6"/>
    <mergeCell ref="BOF6:BOG6"/>
    <mergeCell ref="BOH6:BOI6"/>
    <mergeCell ref="BOJ6:BOK6"/>
    <mergeCell ref="BOL6:BOM6"/>
    <mergeCell ref="BLX6:BLY6"/>
    <mergeCell ref="BLZ6:BMA6"/>
    <mergeCell ref="BMB6:BMC6"/>
    <mergeCell ref="BMD6:BME6"/>
    <mergeCell ref="BMF6:BMG6"/>
    <mergeCell ref="BMH6:BMI6"/>
    <mergeCell ref="BMJ6:BMK6"/>
    <mergeCell ref="BML6:BMM6"/>
    <mergeCell ref="BMN6:BMO6"/>
    <mergeCell ref="BMP6:BMQ6"/>
    <mergeCell ref="BMR6:BMS6"/>
    <mergeCell ref="BMT6:BMU6"/>
    <mergeCell ref="BMV6:BMW6"/>
    <mergeCell ref="BMX6:BMY6"/>
    <mergeCell ref="BMZ6:BNA6"/>
    <mergeCell ref="BNB6:BNC6"/>
    <mergeCell ref="BND6:BNE6"/>
    <mergeCell ref="BKP6:BKQ6"/>
    <mergeCell ref="BKR6:BKS6"/>
    <mergeCell ref="BKT6:BKU6"/>
    <mergeCell ref="BKV6:BKW6"/>
    <mergeCell ref="BKX6:BKY6"/>
    <mergeCell ref="BKZ6:BLA6"/>
    <mergeCell ref="BLB6:BLC6"/>
    <mergeCell ref="BLD6:BLE6"/>
    <mergeCell ref="BLF6:BLG6"/>
    <mergeCell ref="BLH6:BLI6"/>
    <mergeCell ref="BLJ6:BLK6"/>
    <mergeCell ref="BLL6:BLM6"/>
    <mergeCell ref="BLN6:BLO6"/>
    <mergeCell ref="BLP6:BLQ6"/>
    <mergeCell ref="BLR6:BLS6"/>
    <mergeCell ref="BLT6:BLU6"/>
    <mergeCell ref="BLV6:BLW6"/>
    <mergeCell ref="BJH6:BJI6"/>
    <mergeCell ref="BJJ6:BJK6"/>
    <mergeCell ref="BJL6:BJM6"/>
    <mergeCell ref="BJN6:BJO6"/>
    <mergeCell ref="BJP6:BJQ6"/>
    <mergeCell ref="BJR6:BJS6"/>
    <mergeCell ref="BJT6:BJU6"/>
    <mergeCell ref="BJV6:BJW6"/>
    <mergeCell ref="BJX6:BJY6"/>
    <mergeCell ref="BJZ6:BKA6"/>
    <mergeCell ref="BKB6:BKC6"/>
    <mergeCell ref="BKD6:BKE6"/>
    <mergeCell ref="BKF6:BKG6"/>
    <mergeCell ref="BKH6:BKI6"/>
    <mergeCell ref="BKJ6:BKK6"/>
    <mergeCell ref="BKL6:BKM6"/>
    <mergeCell ref="BKN6:BKO6"/>
    <mergeCell ref="BHZ6:BIA6"/>
    <mergeCell ref="BIB6:BIC6"/>
    <mergeCell ref="BID6:BIE6"/>
    <mergeCell ref="BIF6:BIG6"/>
    <mergeCell ref="BIH6:BII6"/>
    <mergeCell ref="BIJ6:BIK6"/>
    <mergeCell ref="BIL6:BIM6"/>
    <mergeCell ref="BIN6:BIO6"/>
    <mergeCell ref="BIP6:BIQ6"/>
    <mergeCell ref="BIR6:BIS6"/>
    <mergeCell ref="BIT6:BIU6"/>
    <mergeCell ref="BIV6:BIW6"/>
    <mergeCell ref="BIX6:BIY6"/>
    <mergeCell ref="BIZ6:BJA6"/>
    <mergeCell ref="BJB6:BJC6"/>
    <mergeCell ref="BJD6:BJE6"/>
    <mergeCell ref="BJF6:BJG6"/>
    <mergeCell ref="BGR6:BGS6"/>
    <mergeCell ref="BGT6:BGU6"/>
    <mergeCell ref="BGV6:BGW6"/>
    <mergeCell ref="BGX6:BGY6"/>
    <mergeCell ref="BGZ6:BHA6"/>
    <mergeCell ref="BHB6:BHC6"/>
    <mergeCell ref="BHD6:BHE6"/>
    <mergeCell ref="BHF6:BHG6"/>
    <mergeCell ref="BHH6:BHI6"/>
    <mergeCell ref="BHJ6:BHK6"/>
    <mergeCell ref="BHL6:BHM6"/>
    <mergeCell ref="BHN6:BHO6"/>
    <mergeCell ref="BHP6:BHQ6"/>
    <mergeCell ref="BHR6:BHS6"/>
    <mergeCell ref="BHT6:BHU6"/>
    <mergeCell ref="BHV6:BHW6"/>
    <mergeCell ref="BHX6:BHY6"/>
    <mergeCell ref="BFJ6:BFK6"/>
    <mergeCell ref="BFL6:BFM6"/>
    <mergeCell ref="BFN6:BFO6"/>
    <mergeCell ref="BFP6:BFQ6"/>
    <mergeCell ref="BFR6:BFS6"/>
    <mergeCell ref="BFT6:BFU6"/>
    <mergeCell ref="BFV6:BFW6"/>
    <mergeCell ref="BFX6:BFY6"/>
    <mergeCell ref="BFZ6:BGA6"/>
    <mergeCell ref="BGB6:BGC6"/>
    <mergeCell ref="BGD6:BGE6"/>
    <mergeCell ref="BGF6:BGG6"/>
    <mergeCell ref="BGH6:BGI6"/>
    <mergeCell ref="BGJ6:BGK6"/>
    <mergeCell ref="BGL6:BGM6"/>
    <mergeCell ref="BGN6:BGO6"/>
    <mergeCell ref="BGP6:BGQ6"/>
    <mergeCell ref="BEB6:BEC6"/>
    <mergeCell ref="BED6:BEE6"/>
    <mergeCell ref="BEF6:BEG6"/>
    <mergeCell ref="BEH6:BEI6"/>
    <mergeCell ref="BEJ6:BEK6"/>
    <mergeCell ref="BEL6:BEM6"/>
    <mergeCell ref="BEN6:BEO6"/>
    <mergeCell ref="BEP6:BEQ6"/>
    <mergeCell ref="BER6:BES6"/>
    <mergeCell ref="BET6:BEU6"/>
    <mergeCell ref="BEV6:BEW6"/>
    <mergeCell ref="BEX6:BEY6"/>
    <mergeCell ref="BEZ6:BFA6"/>
    <mergeCell ref="BFB6:BFC6"/>
    <mergeCell ref="BFD6:BFE6"/>
    <mergeCell ref="BFF6:BFG6"/>
    <mergeCell ref="BFH6:BFI6"/>
    <mergeCell ref="BCT6:BCU6"/>
    <mergeCell ref="BCV6:BCW6"/>
    <mergeCell ref="BCX6:BCY6"/>
    <mergeCell ref="BCZ6:BDA6"/>
    <mergeCell ref="BDB6:BDC6"/>
    <mergeCell ref="BDD6:BDE6"/>
    <mergeCell ref="BDF6:BDG6"/>
    <mergeCell ref="BDH6:BDI6"/>
    <mergeCell ref="BDJ6:BDK6"/>
    <mergeCell ref="BDL6:BDM6"/>
    <mergeCell ref="BDN6:BDO6"/>
    <mergeCell ref="BDP6:BDQ6"/>
    <mergeCell ref="BDR6:BDS6"/>
    <mergeCell ref="BDT6:BDU6"/>
    <mergeCell ref="BDV6:BDW6"/>
    <mergeCell ref="BDX6:BDY6"/>
    <mergeCell ref="BDZ6:BEA6"/>
    <mergeCell ref="BBL6:BBM6"/>
    <mergeCell ref="BBN6:BBO6"/>
    <mergeCell ref="BBP6:BBQ6"/>
    <mergeCell ref="BBR6:BBS6"/>
    <mergeCell ref="BBT6:BBU6"/>
    <mergeCell ref="BBV6:BBW6"/>
    <mergeCell ref="BBX6:BBY6"/>
    <mergeCell ref="BBZ6:BCA6"/>
    <mergeCell ref="BCB6:BCC6"/>
    <mergeCell ref="BCD6:BCE6"/>
    <mergeCell ref="BCF6:BCG6"/>
    <mergeCell ref="BCH6:BCI6"/>
    <mergeCell ref="BCJ6:BCK6"/>
    <mergeCell ref="BCL6:BCM6"/>
    <mergeCell ref="BCN6:BCO6"/>
    <mergeCell ref="BCP6:BCQ6"/>
    <mergeCell ref="BCR6:BCS6"/>
    <mergeCell ref="BAD6:BAE6"/>
    <mergeCell ref="BAF6:BAG6"/>
    <mergeCell ref="BAH6:BAI6"/>
    <mergeCell ref="BAJ6:BAK6"/>
    <mergeCell ref="BAL6:BAM6"/>
    <mergeCell ref="BAN6:BAO6"/>
    <mergeCell ref="BAP6:BAQ6"/>
    <mergeCell ref="BAR6:BAS6"/>
    <mergeCell ref="BAT6:BAU6"/>
    <mergeCell ref="BAV6:BAW6"/>
    <mergeCell ref="BAX6:BAY6"/>
    <mergeCell ref="BAZ6:BBA6"/>
    <mergeCell ref="BBB6:BBC6"/>
    <mergeCell ref="BBD6:BBE6"/>
    <mergeCell ref="BBF6:BBG6"/>
    <mergeCell ref="BBH6:BBI6"/>
    <mergeCell ref="BBJ6:BBK6"/>
    <mergeCell ref="AYV6:AYW6"/>
    <mergeCell ref="AYX6:AYY6"/>
    <mergeCell ref="AYZ6:AZA6"/>
    <mergeCell ref="AZB6:AZC6"/>
    <mergeCell ref="AZD6:AZE6"/>
    <mergeCell ref="AZF6:AZG6"/>
    <mergeCell ref="AZH6:AZI6"/>
    <mergeCell ref="AZJ6:AZK6"/>
    <mergeCell ref="AZL6:AZM6"/>
    <mergeCell ref="AZN6:AZO6"/>
    <mergeCell ref="AZP6:AZQ6"/>
    <mergeCell ref="AZR6:AZS6"/>
    <mergeCell ref="AZT6:AZU6"/>
    <mergeCell ref="AZV6:AZW6"/>
    <mergeCell ref="AZX6:AZY6"/>
    <mergeCell ref="AZZ6:BAA6"/>
    <mergeCell ref="BAB6:BAC6"/>
    <mergeCell ref="AXN6:AXO6"/>
    <mergeCell ref="AXP6:AXQ6"/>
    <mergeCell ref="AXR6:AXS6"/>
    <mergeCell ref="AXT6:AXU6"/>
    <mergeCell ref="AXV6:AXW6"/>
    <mergeCell ref="AXX6:AXY6"/>
    <mergeCell ref="AXZ6:AYA6"/>
    <mergeCell ref="AYB6:AYC6"/>
    <mergeCell ref="AYD6:AYE6"/>
    <mergeCell ref="AYF6:AYG6"/>
    <mergeCell ref="AYH6:AYI6"/>
    <mergeCell ref="AYJ6:AYK6"/>
    <mergeCell ref="AYL6:AYM6"/>
    <mergeCell ref="AYN6:AYO6"/>
    <mergeCell ref="AYP6:AYQ6"/>
    <mergeCell ref="AYR6:AYS6"/>
    <mergeCell ref="AYT6:AYU6"/>
    <mergeCell ref="AWF6:AWG6"/>
    <mergeCell ref="AWH6:AWI6"/>
    <mergeCell ref="AWJ6:AWK6"/>
    <mergeCell ref="AWL6:AWM6"/>
    <mergeCell ref="AWN6:AWO6"/>
    <mergeCell ref="AWP6:AWQ6"/>
    <mergeCell ref="AWR6:AWS6"/>
    <mergeCell ref="AWT6:AWU6"/>
    <mergeCell ref="AWV6:AWW6"/>
    <mergeCell ref="AWX6:AWY6"/>
    <mergeCell ref="AWZ6:AXA6"/>
    <mergeCell ref="AXB6:AXC6"/>
    <mergeCell ref="AXD6:AXE6"/>
    <mergeCell ref="AXF6:AXG6"/>
    <mergeCell ref="AXH6:AXI6"/>
    <mergeCell ref="AXJ6:AXK6"/>
    <mergeCell ref="AXL6:AXM6"/>
    <mergeCell ref="AUX6:AUY6"/>
    <mergeCell ref="AUZ6:AVA6"/>
    <mergeCell ref="AVB6:AVC6"/>
    <mergeCell ref="AVD6:AVE6"/>
    <mergeCell ref="AVF6:AVG6"/>
    <mergeCell ref="AVH6:AVI6"/>
    <mergeCell ref="AVJ6:AVK6"/>
    <mergeCell ref="AVL6:AVM6"/>
    <mergeCell ref="AVN6:AVO6"/>
    <mergeCell ref="AVP6:AVQ6"/>
    <mergeCell ref="AVR6:AVS6"/>
    <mergeCell ref="AVT6:AVU6"/>
    <mergeCell ref="AVV6:AVW6"/>
    <mergeCell ref="AVX6:AVY6"/>
    <mergeCell ref="AVZ6:AWA6"/>
    <mergeCell ref="AWB6:AWC6"/>
    <mergeCell ref="AWD6:AWE6"/>
    <mergeCell ref="ATP6:ATQ6"/>
    <mergeCell ref="ATR6:ATS6"/>
    <mergeCell ref="ATT6:ATU6"/>
    <mergeCell ref="ATV6:ATW6"/>
    <mergeCell ref="ATX6:ATY6"/>
    <mergeCell ref="ATZ6:AUA6"/>
    <mergeCell ref="AUB6:AUC6"/>
    <mergeCell ref="AUD6:AUE6"/>
    <mergeCell ref="AUF6:AUG6"/>
    <mergeCell ref="AUH6:AUI6"/>
    <mergeCell ref="AUJ6:AUK6"/>
    <mergeCell ref="AUL6:AUM6"/>
    <mergeCell ref="AUN6:AUO6"/>
    <mergeCell ref="AUP6:AUQ6"/>
    <mergeCell ref="AUR6:AUS6"/>
    <mergeCell ref="AUT6:AUU6"/>
    <mergeCell ref="AUV6:AUW6"/>
    <mergeCell ref="ASH6:ASI6"/>
    <mergeCell ref="ASJ6:ASK6"/>
    <mergeCell ref="ASL6:ASM6"/>
    <mergeCell ref="ASN6:ASO6"/>
    <mergeCell ref="ASP6:ASQ6"/>
    <mergeCell ref="ASR6:ASS6"/>
    <mergeCell ref="AST6:ASU6"/>
    <mergeCell ref="ASV6:ASW6"/>
    <mergeCell ref="ASX6:ASY6"/>
    <mergeCell ref="ASZ6:ATA6"/>
    <mergeCell ref="ATB6:ATC6"/>
    <mergeCell ref="ATD6:ATE6"/>
    <mergeCell ref="ATF6:ATG6"/>
    <mergeCell ref="ATH6:ATI6"/>
    <mergeCell ref="ATJ6:ATK6"/>
    <mergeCell ref="ATL6:ATM6"/>
    <mergeCell ref="ATN6:ATO6"/>
    <mergeCell ref="AQZ6:ARA6"/>
    <mergeCell ref="ARB6:ARC6"/>
    <mergeCell ref="ARD6:ARE6"/>
    <mergeCell ref="ARF6:ARG6"/>
    <mergeCell ref="ARH6:ARI6"/>
    <mergeCell ref="ARJ6:ARK6"/>
    <mergeCell ref="ARL6:ARM6"/>
    <mergeCell ref="ARN6:ARO6"/>
    <mergeCell ref="ARP6:ARQ6"/>
    <mergeCell ref="ARR6:ARS6"/>
    <mergeCell ref="ART6:ARU6"/>
    <mergeCell ref="ARV6:ARW6"/>
    <mergeCell ref="ARX6:ARY6"/>
    <mergeCell ref="ARZ6:ASA6"/>
    <mergeCell ref="ASB6:ASC6"/>
    <mergeCell ref="ASD6:ASE6"/>
    <mergeCell ref="ASF6:ASG6"/>
    <mergeCell ref="APR6:APS6"/>
    <mergeCell ref="APT6:APU6"/>
    <mergeCell ref="APV6:APW6"/>
    <mergeCell ref="APX6:APY6"/>
    <mergeCell ref="APZ6:AQA6"/>
    <mergeCell ref="AQB6:AQC6"/>
    <mergeCell ref="AQD6:AQE6"/>
    <mergeCell ref="AQF6:AQG6"/>
    <mergeCell ref="AQH6:AQI6"/>
    <mergeCell ref="AQJ6:AQK6"/>
    <mergeCell ref="AQL6:AQM6"/>
    <mergeCell ref="AQN6:AQO6"/>
    <mergeCell ref="AQP6:AQQ6"/>
    <mergeCell ref="AQR6:AQS6"/>
    <mergeCell ref="AQT6:AQU6"/>
    <mergeCell ref="AQV6:AQW6"/>
    <mergeCell ref="AQX6:AQY6"/>
    <mergeCell ref="AOJ6:AOK6"/>
    <mergeCell ref="AOL6:AOM6"/>
    <mergeCell ref="AON6:AOO6"/>
    <mergeCell ref="AOP6:AOQ6"/>
    <mergeCell ref="AOR6:AOS6"/>
    <mergeCell ref="AOT6:AOU6"/>
    <mergeCell ref="AOV6:AOW6"/>
    <mergeCell ref="AOX6:AOY6"/>
    <mergeCell ref="AOZ6:APA6"/>
    <mergeCell ref="APB6:APC6"/>
    <mergeCell ref="APD6:APE6"/>
    <mergeCell ref="APF6:APG6"/>
    <mergeCell ref="APH6:API6"/>
    <mergeCell ref="APJ6:APK6"/>
    <mergeCell ref="APL6:APM6"/>
    <mergeCell ref="APN6:APO6"/>
    <mergeCell ref="APP6:APQ6"/>
    <mergeCell ref="ANB6:ANC6"/>
    <mergeCell ref="AND6:ANE6"/>
    <mergeCell ref="ANF6:ANG6"/>
    <mergeCell ref="ANH6:ANI6"/>
    <mergeCell ref="ANJ6:ANK6"/>
    <mergeCell ref="ANL6:ANM6"/>
    <mergeCell ref="ANN6:ANO6"/>
    <mergeCell ref="ANP6:ANQ6"/>
    <mergeCell ref="ANR6:ANS6"/>
    <mergeCell ref="ANT6:ANU6"/>
    <mergeCell ref="ANV6:ANW6"/>
    <mergeCell ref="ANX6:ANY6"/>
    <mergeCell ref="ANZ6:AOA6"/>
    <mergeCell ref="AOB6:AOC6"/>
    <mergeCell ref="AOD6:AOE6"/>
    <mergeCell ref="AOF6:AOG6"/>
    <mergeCell ref="AOH6:AOI6"/>
    <mergeCell ref="ALT6:ALU6"/>
    <mergeCell ref="ALV6:ALW6"/>
    <mergeCell ref="ALX6:ALY6"/>
    <mergeCell ref="ALZ6:AMA6"/>
    <mergeCell ref="AMB6:AMC6"/>
    <mergeCell ref="AMD6:AME6"/>
    <mergeCell ref="AMF6:AMG6"/>
    <mergeCell ref="AMH6:AMI6"/>
    <mergeCell ref="AMJ6:AMK6"/>
    <mergeCell ref="AML6:AMM6"/>
    <mergeCell ref="AMN6:AMO6"/>
    <mergeCell ref="AMP6:AMQ6"/>
    <mergeCell ref="AMR6:AMS6"/>
    <mergeCell ref="AMT6:AMU6"/>
    <mergeCell ref="AMV6:AMW6"/>
    <mergeCell ref="AMX6:AMY6"/>
    <mergeCell ref="AMZ6:ANA6"/>
    <mergeCell ref="AKL6:AKM6"/>
    <mergeCell ref="AKN6:AKO6"/>
    <mergeCell ref="AKP6:AKQ6"/>
    <mergeCell ref="AKR6:AKS6"/>
    <mergeCell ref="AKT6:AKU6"/>
    <mergeCell ref="AKV6:AKW6"/>
    <mergeCell ref="AKX6:AKY6"/>
    <mergeCell ref="AKZ6:ALA6"/>
    <mergeCell ref="ALB6:ALC6"/>
    <mergeCell ref="ALD6:ALE6"/>
    <mergeCell ref="ALF6:ALG6"/>
    <mergeCell ref="ALH6:ALI6"/>
    <mergeCell ref="ALJ6:ALK6"/>
    <mergeCell ref="ALL6:ALM6"/>
    <mergeCell ref="ALN6:ALO6"/>
    <mergeCell ref="ALP6:ALQ6"/>
    <mergeCell ref="ALR6:ALS6"/>
    <mergeCell ref="AJD6:AJE6"/>
    <mergeCell ref="AJF6:AJG6"/>
    <mergeCell ref="AJH6:AJI6"/>
    <mergeCell ref="AJJ6:AJK6"/>
    <mergeCell ref="AJL6:AJM6"/>
    <mergeCell ref="AJN6:AJO6"/>
    <mergeCell ref="AJP6:AJQ6"/>
    <mergeCell ref="AJR6:AJS6"/>
    <mergeCell ref="AJT6:AJU6"/>
    <mergeCell ref="AJV6:AJW6"/>
    <mergeCell ref="AJX6:AJY6"/>
    <mergeCell ref="AJZ6:AKA6"/>
    <mergeCell ref="AKB6:AKC6"/>
    <mergeCell ref="AKD6:AKE6"/>
    <mergeCell ref="AKF6:AKG6"/>
    <mergeCell ref="AKH6:AKI6"/>
    <mergeCell ref="AKJ6:AKK6"/>
    <mergeCell ref="AHV6:AHW6"/>
    <mergeCell ref="AHX6:AHY6"/>
    <mergeCell ref="AHZ6:AIA6"/>
    <mergeCell ref="AIB6:AIC6"/>
    <mergeCell ref="AID6:AIE6"/>
    <mergeCell ref="AIF6:AIG6"/>
    <mergeCell ref="AIH6:AII6"/>
    <mergeCell ref="AIJ6:AIK6"/>
    <mergeCell ref="AIL6:AIM6"/>
    <mergeCell ref="AIN6:AIO6"/>
    <mergeCell ref="AIP6:AIQ6"/>
    <mergeCell ref="AIR6:AIS6"/>
    <mergeCell ref="AIT6:AIU6"/>
    <mergeCell ref="AIV6:AIW6"/>
    <mergeCell ref="AIX6:AIY6"/>
    <mergeCell ref="AIZ6:AJA6"/>
    <mergeCell ref="AJB6:AJC6"/>
    <mergeCell ref="AGN6:AGO6"/>
    <mergeCell ref="AGP6:AGQ6"/>
    <mergeCell ref="AGR6:AGS6"/>
    <mergeCell ref="AGT6:AGU6"/>
    <mergeCell ref="AGV6:AGW6"/>
    <mergeCell ref="AGX6:AGY6"/>
    <mergeCell ref="AGZ6:AHA6"/>
    <mergeCell ref="AHB6:AHC6"/>
    <mergeCell ref="AHD6:AHE6"/>
    <mergeCell ref="AHF6:AHG6"/>
    <mergeCell ref="AHH6:AHI6"/>
    <mergeCell ref="AHJ6:AHK6"/>
    <mergeCell ref="AHL6:AHM6"/>
    <mergeCell ref="AHN6:AHO6"/>
    <mergeCell ref="AHP6:AHQ6"/>
    <mergeCell ref="AHR6:AHS6"/>
    <mergeCell ref="AHT6:AHU6"/>
    <mergeCell ref="AFF6:AFG6"/>
    <mergeCell ref="AFH6:AFI6"/>
    <mergeCell ref="AFJ6:AFK6"/>
    <mergeCell ref="AFL6:AFM6"/>
    <mergeCell ref="AFN6:AFO6"/>
    <mergeCell ref="AFP6:AFQ6"/>
    <mergeCell ref="AFR6:AFS6"/>
    <mergeCell ref="AFT6:AFU6"/>
    <mergeCell ref="AFV6:AFW6"/>
    <mergeCell ref="AFX6:AFY6"/>
    <mergeCell ref="AFZ6:AGA6"/>
    <mergeCell ref="AGB6:AGC6"/>
    <mergeCell ref="AGD6:AGE6"/>
    <mergeCell ref="AGF6:AGG6"/>
    <mergeCell ref="AGH6:AGI6"/>
    <mergeCell ref="AGJ6:AGK6"/>
    <mergeCell ref="AGL6:AGM6"/>
    <mergeCell ref="ADX6:ADY6"/>
    <mergeCell ref="ADZ6:AEA6"/>
    <mergeCell ref="AEB6:AEC6"/>
    <mergeCell ref="AED6:AEE6"/>
    <mergeCell ref="AEF6:AEG6"/>
    <mergeCell ref="AEH6:AEI6"/>
    <mergeCell ref="AEJ6:AEK6"/>
    <mergeCell ref="AEL6:AEM6"/>
    <mergeCell ref="AEN6:AEO6"/>
    <mergeCell ref="AEP6:AEQ6"/>
    <mergeCell ref="AER6:AES6"/>
    <mergeCell ref="AET6:AEU6"/>
    <mergeCell ref="AEV6:AEW6"/>
    <mergeCell ref="AEX6:AEY6"/>
    <mergeCell ref="AEZ6:AFA6"/>
    <mergeCell ref="AFB6:AFC6"/>
    <mergeCell ref="AFD6:AFE6"/>
    <mergeCell ref="ACP6:ACQ6"/>
    <mergeCell ref="ACR6:ACS6"/>
    <mergeCell ref="ACT6:ACU6"/>
    <mergeCell ref="ACV6:ACW6"/>
    <mergeCell ref="ACX6:ACY6"/>
    <mergeCell ref="ACZ6:ADA6"/>
    <mergeCell ref="ADB6:ADC6"/>
    <mergeCell ref="ADD6:ADE6"/>
    <mergeCell ref="ADF6:ADG6"/>
    <mergeCell ref="ADH6:ADI6"/>
    <mergeCell ref="ADJ6:ADK6"/>
    <mergeCell ref="ADL6:ADM6"/>
    <mergeCell ref="ADN6:ADO6"/>
    <mergeCell ref="ADP6:ADQ6"/>
    <mergeCell ref="ADR6:ADS6"/>
    <mergeCell ref="ADT6:ADU6"/>
    <mergeCell ref="ADV6:ADW6"/>
    <mergeCell ref="ABH6:ABI6"/>
    <mergeCell ref="ABJ6:ABK6"/>
    <mergeCell ref="ABL6:ABM6"/>
    <mergeCell ref="ABN6:ABO6"/>
    <mergeCell ref="ABP6:ABQ6"/>
    <mergeCell ref="ABR6:ABS6"/>
    <mergeCell ref="ABT6:ABU6"/>
    <mergeCell ref="ABV6:ABW6"/>
    <mergeCell ref="ABX6:ABY6"/>
    <mergeCell ref="ABZ6:ACA6"/>
    <mergeCell ref="ACB6:ACC6"/>
    <mergeCell ref="ACD6:ACE6"/>
    <mergeCell ref="ACF6:ACG6"/>
    <mergeCell ref="ACH6:ACI6"/>
    <mergeCell ref="ACJ6:ACK6"/>
    <mergeCell ref="ACL6:ACM6"/>
    <mergeCell ref="ACN6:ACO6"/>
    <mergeCell ref="ZZ6:AAA6"/>
    <mergeCell ref="AAB6:AAC6"/>
    <mergeCell ref="AAD6:AAE6"/>
    <mergeCell ref="AAF6:AAG6"/>
    <mergeCell ref="AAH6:AAI6"/>
    <mergeCell ref="AAJ6:AAK6"/>
    <mergeCell ref="AAL6:AAM6"/>
    <mergeCell ref="AAN6:AAO6"/>
    <mergeCell ref="AAP6:AAQ6"/>
    <mergeCell ref="AAR6:AAS6"/>
    <mergeCell ref="AAT6:AAU6"/>
    <mergeCell ref="AAV6:AAW6"/>
    <mergeCell ref="AAX6:AAY6"/>
    <mergeCell ref="AAZ6:ABA6"/>
    <mergeCell ref="ABB6:ABC6"/>
    <mergeCell ref="ABD6:ABE6"/>
    <mergeCell ref="ABF6:ABG6"/>
    <mergeCell ref="YR6:YS6"/>
    <mergeCell ref="YT6:YU6"/>
    <mergeCell ref="YV6:YW6"/>
    <mergeCell ref="YX6:YY6"/>
    <mergeCell ref="YZ6:ZA6"/>
    <mergeCell ref="ZB6:ZC6"/>
    <mergeCell ref="ZD6:ZE6"/>
    <mergeCell ref="ZF6:ZG6"/>
    <mergeCell ref="ZH6:ZI6"/>
    <mergeCell ref="ZJ6:ZK6"/>
    <mergeCell ref="ZL6:ZM6"/>
    <mergeCell ref="ZN6:ZO6"/>
    <mergeCell ref="ZP6:ZQ6"/>
    <mergeCell ref="ZR6:ZS6"/>
    <mergeCell ref="ZT6:ZU6"/>
    <mergeCell ref="ZV6:ZW6"/>
    <mergeCell ref="ZX6:ZY6"/>
    <mergeCell ref="XJ6:XK6"/>
    <mergeCell ref="XL6:XM6"/>
    <mergeCell ref="XN6:XO6"/>
    <mergeCell ref="XP6:XQ6"/>
    <mergeCell ref="XR6:XS6"/>
    <mergeCell ref="XT6:XU6"/>
    <mergeCell ref="XV6:XW6"/>
    <mergeCell ref="XX6:XY6"/>
    <mergeCell ref="XZ6:YA6"/>
    <mergeCell ref="YB6:YC6"/>
    <mergeCell ref="YD6:YE6"/>
    <mergeCell ref="YF6:YG6"/>
    <mergeCell ref="YH6:YI6"/>
    <mergeCell ref="YJ6:YK6"/>
    <mergeCell ref="YL6:YM6"/>
    <mergeCell ref="YN6:YO6"/>
    <mergeCell ref="YP6:YQ6"/>
    <mergeCell ref="WB6:WC6"/>
    <mergeCell ref="WD6:WE6"/>
    <mergeCell ref="WF6:WG6"/>
    <mergeCell ref="WH6:WI6"/>
    <mergeCell ref="WJ6:WK6"/>
    <mergeCell ref="WL6:WM6"/>
    <mergeCell ref="WN6:WO6"/>
    <mergeCell ref="WP6:WQ6"/>
    <mergeCell ref="WR6:WS6"/>
    <mergeCell ref="WT6:WU6"/>
    <mergeCell ref="WV6:WW6"/>
    <mergeCell ref="WX6:WY6"/>
    <mergeCell ref="WZ6:XA6"/>
    <mergeCell ref="XB6:XC6"/>
    <mergeCell ref="XD6:XE6"/>
    <mergeCell ref="XF6:XG6"/>
    <mergeCell ref="XH6:XI6"/>
    <mergeCell ref="UT6:UU6"/>
    <mergeCell ref="UV6:UW6"/>
    <mergeCell ref="UX6:UY6"/>
    <mergeCell ref="UZ6:VA6"/>
    <mergeCell ref="VB6:VC6"/>
    <mergeCell ref="VD6:VE6"/>
    <mergeCell ref="VF6:VG6"/>
    <mergeCell ref="VH6:VI6"/>
    <mergeCell ref="VJ6:VK6"/>
    <mergeCell ref="VL6:VM6"/>
    <mergeCell ref="VN6:VO6"/>
    <mergeCell ref="VP6:VQ6"/>
    <mergeCell ref="VR6:VS6"/>
    <mergeCell ref="VT6:VU6"/>
    <mergeCell ref="VV6:VW6"/>
    <mergeCell ref="VX6:VY6"/>
    <mergeCell ref="VZ6:WA6"/>
    <mergeCell ref="TL6:TM6"/>
    <mergeCell ref="TN6:TO6"/>
    <mergeCell ref="TP6:TQ6"/>
    <mergeCell ref="TR6:TS6"/>
    <mergeCell ref="TT6:TU6"/>
    <mergeCell ref="TV6:TW6"/>
    <mergeCell ref="TX6:TY6"/>
    <mergeCell ref="TZ6:UA6"/>
    <mergeCell ref="UB6:UC6"/>
    <mergeCell ref="UD6:UE6"/>
    <mergeCell ref="UF6:UG6"/>
    <mergeCell ref="UH6:UI6"/>
    <mergeCell ref="UJ6:UK6"/>
    <mergeCell ref="UL6:UM6"/>
    <mergeCell ref="UN6:UO6"/>
    <mergeCell ref="UP6:UQ6"/>
    <mergeCell ref="UR6:US6"/>
    <mergeCell ref="SD6:SE6"/>
    <mergeCell ref="SF6:SG6"/>
    <mergeCell ref="SH6:SI6"/>
    <mergeCell ref="SJ6:SK6"/>
    <mergeCell ref="SL6:SM6"/>
    <mergeCell ref="SN6:SO6"/>
    <mergeCell ref="SP6:SQ6"/>
    <mergeCell ref="SR6:SS6"/>
    <mergeCell ref="ST6:SU6"/>
    <mergeCell ref="SV6:SW6"/>
    <mergeCell ref="SX6:SY6"/>
    <mergeCell ref="SZ6:TA6"/>
    <mergeCell ref="TB6:TC6"/>
    <mergeCell ref="TD6:TE6"/>
    <mergeCell ref="TF6:TG6"/>
    <mergeCell ref="TH6:TI6"/>
    <mergeCell ref="TJ6:TK6"/>
    <mergeCell ref="QV6:QW6"/>
    <mergeCell ref="QX6:QY6"/>
    <mergeCell ref="QZ6:RA6"/>
    <mergeCell ref="RB6:RC6"/>
    <mergeCell ref="RD6:RE6"/>
    <mergeCell ref="RF6:RG6"/>
    <mergeCell ref="RH6:RI6"/>
    <mergeCell ref="RJ6:RK6"/>
    <mergeCell ref="RL6:RM6"/>
    <mergeCell ref="RN6:RO6"/>
    <mergeCell ref="RP6:RQ6"/>
    <mergeCell ref="RR6:RS6"/>
    <mergeCell ref="RT6:RU6"/>
    <mergeCell ref="RV6:RW6"/>
    <mergeCell ref="RX6:RY6"/>
    <mergeCell ref="RZ6:SA6"/>
    <mergeCell ref="SB6:SC6"/>
    <mergeCell ref="PN6:PO6"/>
    <mergeCell ref="PP6:PQ6"/>
    <mergeCell ref="PR6:PS6"/>
    <mergeCell ref="PT6:PU6"/>
    <mergeCell ref="PV6:PW6"/>
    <mergeCell ref="PX6:PY6"/>
    <mergeCell ref="PZ6:QA6"/>
    <mergeCell ref="QB6:QC6"/>
    <mergeCell ref="QD6:QE6"/>
    <mergeCell ref="QF6:QG6"/>
    <mergeCell ref="QH6:QI6"/>
    <mergeCell ref="QJ6:QK6"/>
    <mergeCell ref="QL6:QM6"/>
    <mergeCell ref="QN6:QO6"/>
    <mergeCell ref="QP6:QQ6"/>
    <mergeCell ref="QR6:QS6"/>
    <mergeCell ref="QT6:QU6"/>
    <mergeCell ref="OF6:OG6"/>
    <mergeCell ref="OH6:OI6"/>
    <mergeCell ref="OJ6:OK6"/>
    <mergeCell ref="OL6:OM6"/>
    <mergeCell ref="ON6:OO6"/>
    <mergeCell ref="OP6:OQ6"/>
    <mergeCell ref="OR6:OS6"/>
    <mergeCell ref="OT6:OU6"/>
    <mergeCell ref="OV6:OW6"/>
    <mergeCell ref="OX6:OY6"/>
    <mergeCell ref="OZ6:PA6"/>
    <mergeCell ref="PB6:PC6"/>
    <mergeCell ref="PD6:PE6"/>
    <mergeCell ref="PF6:PG6"/>
    <mergeCell ref="PH6:PI6"/>
    <mergeCell ref="PJ6:PK6"/>
    <mergeCell ref="PL6:PM6"/>
    <mergeCell ref="MX6:MY6"/>
    <mergeCell ref="MZ6:NA6"/>
    <mergeCell ref="NB6:NC6"/>
    <mergeCell ref="ND6:NE6"/>
    <mergeCell ref="NF6:NG6"/>
    <mergeCell ref="NH6:NI6"/>
    <mergeCell ref="NJ6:NK6"/>
    <mergeCell ref="NL6:NM6"/>
    <mergeCell ref="NN6:NO6"/>
    <mergeCell ref="NP6:NQ6"/>
    <mergeCell ref="NR6:NS6"/>
    <mergeCell ref="NT6:NU6"/>
    <mergeCell ref="NV6:NW6"/>
    <mergeCell ref="NX6:NY6"/>
    <mergeCell ref="NZ6:OA6"/>
    <mergeCell ref="OB6:OC6"/>
    <mergeCell ref="OD6:OE6"/>
    <mergeCell ref="LP6:LQ6"/>
    <mergeCell ref="LR6:LS6"/>
    <mergeCell ref="LT6:LU6"/>
    <mergeCell ref="LV6:LW6"/>
    <mergeCell ref="LX6:LY6"/>
    <mergeCell ref="LZ6:MA6"/>
    <mergeCell ref="MB6:MC6"/>
    <mergeCell ref="MD6:ME6"/>
    <mergeCell ref="MF6:MG6"/>
    <mergeCell ref="MH6:MI6"/>
    <mergeCell ref="MJ6:MK6"/>
    <mergeCell ref="ML6:MM6"/>
    <mergeCell ref="MN6:MO6"/>
    <mergeCell ref="MP6:MQ6"/>
    <mergeCell ref="MR6:MS6"/>
    <mergeCell ref="MT6:MU6"/>
    <mergeCell ref="MV6:MW6"/>
    <mergeCell ref="KH6:KI6"/>
    <mergeCell ref="KJ6:KK6"/>
    <mergeCell ref="KL6:KM6"/>
    <mergeCell ref="KN6:KO6"/>
    <mergeCell ref="KP6:KQ6"/>
    <mergeCell ref="KR6:KS6"/>
    <mergeCell ref="KT6:KU6"/>
    <mergeCell ref="KV6:KW6"/>
    <mergeCell ref="KX6:KY6"/>
    <mergeCell ref="KZ6:LA6"/>
    <mergeCell ref="LB6:LC6"/>
    <mergeCell ref="LD6:LE6"/>
    <mergeCell ref="LF6:LG6"/>
    <mergeCell ref="LH6:LI6"/>
    <mergeCell ref="LJ6:LK6"/>
    <mergeCell ref="LL6:LM6"/>
    <mergeCell ref="LN6:LO6"/>
    <mergeCell ref="IZ6:JA6"/>
    <mergeCell ref="JB6:JC6"/>
    <mergeCell ref="JD6:JE6"/>
    <mergeCell ref="JF6:JG6"/>
    <mergeCell ref="JH6:JI6"/>
    <mergeCell ref="JJ6:JK6"/>
    <mergeCell ref="JL6:JM6"/>
    <mergeCell ref="JN6:JO6"/>
    <mergeCell ref="JP6:JQ6"/>
    <mergeCell ref="JR6:JS6"/>
    <mergeCell ref="JT6:JU6"/>
    <mergeCell ref="JV6:JW6"/>
    <mergeCell ref="JX6:JY6"/>
    <mergeCell ref="JZ6:KA6"/>
    <mergeCell ref="KB6:KC6"/>
    <mergeCell ref="KD6:KE6"/>
    <mergeCell ref="KF6:KG6"/>
    <mergeCell ref="HR6:HS6"/>
    <mergeCell ref="HT6:HU6"/>
    <mergeCell ref="HV6:HW6"/>
    <mergeCell ref="HX6:HY6"/>
    <mergeCell ref="HZ6:IA6"/>
    <mergeCell ref="IB6:IC6"/>
    <mergeCell ref="ID6:IE6"/>
    <mergeCell ref="IF6:IG6"/>
    <mergeCell ref="IH6:II6"/>
    <mergeCell ref="IJ6:IK6"/>
    <mergeCell ref="IL6:IM6"/>
    <mergeCell ref="IN6:IO6"/>
    <mergeCell ref="IP6:IQ6"/>
    <mergeCell ref="IR6:IS6"/>
    <mergeCell ref="IT6:IU6"/>
    <mergeCell ref="IV6:IW6"/>
    <mergeCell ref="IX6:IY6"/>
    <mergeCell ref="GJ6:GK6"/>
    <mergeCell ref="GL6:GM6"/>
    <mergeCell ref="GN6:GO6"/>
    <mergeCell ref="GP6:GQ6"/>
    <mergeCell ref="GR6:GS6"/>
    <mergeCell ref="GT6:GU6"/>
    <mergeCell ref="GV6:GW6"/>
    <mergeCell ref="GX6:GY6"/>
    <mergeCell ref="GZ6:HA6"/>
    <mergeCell ref="HB6:HC6"/>
    <mergeCell ref="HD6:HE6"/>
    <mergeCell ref="HF6:HG6"/>
    <mergeCell ref="HH6:HI6"/>
    <mergeCell ref="HJ6:HK6"/>
    <mergeCell ref="HL6:HM6"/>
    <mergeCell ref="HN6:HO6"/>
    <mergeCell ref="HP6:HQ6"/>
    <mergeCell ref="FB6:FC6"/>
    <mergeCell ref="FD6:FE6"/>
    <mergeCell ref="FF6:FG6"/>
    <mergeCell ref="FH6:FI6"/>
    <mergeCell ref="FJ6:FK6"/>
    <mergeCell ref="FL6:FM6"/>
    <mergeCell ref="FN6:FO6"/>
    <mergeCell ref="FP6:FQ6"/>
    <mergeCell ref="FR6:FS6"/>
    <mergeCell ref="FT6:FU6"/>
    <mergeCell ref="FV6:FW6"/>
    <mergeCell ref="FX6:FY6"/>
    <mergeCell ref="FZ6:GA6"/>
    <mergeCell ref="GB6:GC6"/>
    <mergeCell ref="GD6:GE6"/>
    <mergeCell ref="GF6:GG6"/>
    <mergeCell ref="GH6:GI6"/>
    <mergeCell ref="DT6:DU6"/>
    <mergeCell ref="DV6:DW6"/>
    <mergeCell ref="DX6:DY6"/>
    <mergeCell ref="DZ6:EA6"/>
    <mergeCell ref="EB6:EC6"/>
    <mergeCell ref="ED6:EE6"/>
    <mergeCell ref="EF6:EG6"/>
    <mergeCell ref="EH6:EI6"/>
    <mergeCell ref="EJ6:EK6"/>
    <mergeCell ref="EL6:EM6"/>
    <mergeCell ref="EN6:EO6"/>
    <mergeCell ref="EP6:EQ6"/>
    <mergeCell ref="ER6:ES6"/>
    <mergeCell ref="ET6:EU6"/>
    <mergeCell ref="EV6:EW6"/>
    <mergeCell ref="EX6:EY6"/>
    <mergeCell ref="EZ6:FA6"/>
    <mergeCell ref="CL6:CM6"/>
    <mergeCell ref="CN6:CO6"/>
    <mergeCell ref="CP6:CQ6"/>
    <mergeCell ref="CR6:CS6"/>
    <mergeCell ref="CT6:CU6"/>
    <mergeCell ref="CV6:CW6"/>
    <mergeCell ref="CX6:CY6"/>
    <mergeCell ref="CZ6:DA6"/>
    <mergeCell ref="DB6:DC6"/>
    <mergeCell ref="DD6:DE6"/>
    <mergeCell ref="DF6:DG6"/>
    <mergeCell ref="DH6:DI6"/>
    <mergeCell ref="DJ6:DK6"/>
    <mergeCell ref="DL6:DM6"/>
    <mergeCell ref="DN6:DO6"/>
    <mergeCell ref="DP6:DQ6"/>
    <mergeCell ref="DR6:DS6"/>
    <mergeCell ref="BD6:BE6"/>
    <mergeCell ref="BF6:BG6"/>
    <mergeCell ref="BH6:BI6"/>
    <mergeCell ref="BJ6:BK6"/>
    <mergeCell ref="BL6:BM6"/>
    <mergeCell ref="BN6:BO6"/>
    <mergeCell ref="BP6:BQ6"/>
    <mergeCell ref="BR6:BS6"/>
    <mergeCell ref="BT6:BU6"/>
    <mergeCell ref="BV6:BW6"/>
    <mergeCell ref="BX6:BY6"/>
    <mergeCell ref="BZ6:CA6"/>
    <mergeCell ref="CB6:CC6"/>
    <mergeCell ref="CD6:CE6"/>
    <mergeCell ref="CF6:CG6"/>
    <mergeCell ref="CH6:CI6"/>
    <mergeCell ref="CJ6:CK6"/>
    <mergeCell ref="V6:W6"/>
    <mergeCell ref="X6:Y6"/>
    <mergeCell ref="Z6:AA6"/>
    <mergeCell ref="AB6:AC6"/>
    <mergeCell ref="AD6:AE6"/>
    <mergeCell ref="AF6:AG6"/>
    <mergeCell ref="AH6:AI6"/>
    <mergeCell ref="AJ6:AK6"/>
    <mergeCell ref="AL6:AM6"/>
    <mergeCell ref="AN6:AO6"/>
    <mergeCell ref="AP6:AQ6"/>
    <mergeCell ref="AR6:AS6"/>
    <mergeCell ref="AT6:AU6"/>
    <mergeCell ref="AV6:AW6"/>
    <mergeCell ref="AX6:AY6"/>
    <mergeCell ref="AZ6:BA6"/>
    <mergeCell ref="BB6:BC6"/>
    <mergeCell ref="A1:B1"/>
    <mergeCell ref="A39:B39"/>
    <mergeCell ref="L7:M7"/>
    <mergeCell ref="N7:O7"/>
    <mergeCell ref="P7:Q7"/>
    <mergeCell ref="R7:S7"/>
    <mergeCell ref="T7:U7"/>
    <mergeCell ref="D7:E7"/>
    <mergeCell ref="F7:G7"/>
    <mergeCell ref="H7:I7"/>
    <mergeCell ref="J7:K7"/>
    <mergeCell ref="A36:B36"/>
    <mergeCell ref="A2:B2"/>
    <mergeCell ref="A14:B14"/>
    <mergeCell ref="A18:B18"/>
    <mergeCell ref="A5:B5"/>
    <mergeCell ref="A9:B9"/>
    <mergeCell ref="A12:B12"/>
    <mergeCell ref="A17:B17"/>
    <mergeCell ref="A13:B13"/>
    <mergeCell ref="A7:B7"/>
    <mergeCell ref="A4:B4"/>
    <mergeCell ref="A6:B6"/>
    <mergeCell ref="D6:E6"/>
    <mergeCell ref="F6:G6"/>
    <mergeCell ref="H6:I6"/>
    <mergeCell ref="J6:K6"/>
    <mergeCell ref="L6:M6"/>
    <mergeCell ref="N6:O6"/>
    <mergeCell ref="P6:Q6"/>
    <mergeCell ref="R6:S6"/>
    <mergeCell ref="T6:U6"/>
    <mergeCell ref="AZ7:BA7"/>
    <mergeCell ref="BB7:BC7"/>
    <mergeCell ref="BD7:BE7"/>
    <mergeCell ref="BF7:BG7"/>
    <mergeCell ref="BH7:BI7"/>
    <mergeCell ref="AP7:AQ7"/>
    <mergeCell ref="AR7:AS7"/>
    <mergeCell ref="AT7:AU7"/>
    <mergeCell ref="AV7:AW7"/>
    <mergeCell ref="AX7:AY7"/>
    <mergeCell ref="AF7:AG7"/>
    <mergeCell ref="AH7:AI7"/>
    <mergeCell ref="AJ7:AK7"/>
    <mergeCell ref="AL7:AM7"/>
    <mergeCell ref="AN7:AO7"/>
    <mergeCell ref="V7:W7"/>
    <mergeCell ref="X7:Y7"/>
    <mergeCell ref="Z7:AA7"/>
    <mergeCell ref="AB7:AC7"/>
    <mergeCell ref="AD7:AE7"/>
    <mergeCell ref="CN7:CO7"/>
    <mergeCell ref="CP7:CQ7"/>
    <mergeCell ref="CR7:CS7"/>
    <mergeCell ref="CT7:CU7"/>
    <mergeCell ref="CV7:CW7"/>
    <mergeCell ref="CD7:CE7"/>
    <mergeCell ref="CF7:CG7"/>
    <mergeCell ref="CH7:CI7"/>
    <mergeCell ref="CJ7:CK7"/>
    <mergeCell ref="CL7:CM7"/>
    <mergeCell ref="BT7:BU7"/>
    <mergeCell ref="BV7:BW7"/>
    <mergeCell ref="BX7:BY7"/>
    <mergeCell ref="BZ7:CA7"/>
    <mergeCell ref="CB7:CC7"/>
    <mergeCell ref="BJ7:BK7"/>
    <mergeCell ref="BL7:BM7"/>
    <mergeCell ref="BN7:BO7"/>
    <mergeCell ref="BP7:BQ7"/>
    <mergeCell ref="BR7:BS7"/>
    <mergeCell ref="EB7:EC7"/>
    <mergeCell ref="ED7:EE7"/>
    <mergeCell ref="EF7:EG7"/>
    <mergeCell ref="EH7:EI7"/>
    <mergeCell ref="EJ7:EK7"/>
    <mergeCell ref="DR7:DS7"/>
    <mergeCell ref="DT7:DU7"/>
    <mergeCell ref="DV7:DW7"/>
    <mergeCell ref="DX7:DY7"/>
    <mergeCell ref="DZ7:EA7"/>
    <mergeCell ref="DH7:DI7"/>
    <mergeCell ref="DJ7:DK7"/>
    <mergeCell ref="DL7:DM7"/>
    <mergeCell ref="DN7:DO7"/>
    <mergeCell ref="DP7:DQ7"/>
    <mergeCell ref="CX7:CY7"/>
    <mergeCell ref="CZ7:DA7"/>
    <mergeCell ref="DB7:DC7"/>
    <mergeCell ref="DD7:DE7"/>
    <mergeCell ref="DF7:DG7"/>
    <mergeCell ref="FP7:FQ7"/>
    <mergeCell ref="FR7:FS7"/>
    <mergeCell ref="FT7:FU7"/>
    <mergeCell ref="FV7:FW7"/>
    <mergeCell ref="FX7:FY7"/>
    <mergeCell ref="FF7:FG7"/>
    <mergeCell ref="FH7:FI7"/>
    <mergeCell ref="FJ7:FK7"/>
    <mergeCell ref="FL7:FM7"/>
    <mergeCell ref="FN7:FO7"/>
    <mergeCell ref="EV7:EW7"/>
    <mergeCell ref="EX7:EY7"/>
    <mergeCell ref="EZ7:FA7"/>
    <mergeCell ref="FB7:FC7"/>
    <mergeCell ref="FD7:FE7"/>
    <mergeCell ref="EL7:EM7"/>
    <mergeCell ref="EN7:EO7"/>
    <mergeCell ref="EP7:EQ7"/>
    <mergeCell ref="ER7:ES7"/>
    <mergeCell ref="ET7:EU7"/>
    <mergeCell ref="HD7:HE7"/>
    <mergeCell ref="HF7:HG7"/>
    <mergeCell ref="HH7:HI7"/>
    <mergeCell ref="HJ7:HK7"/>
    <mergeCell ref="HL7:HM7"/>
    <mergeCell ref="GT7:GU7"/>
    <mergeCell ref="GV7:GW7"/>
    <mergeCell ref="GX7:GY7"/>
    <mergeCell ref="GZ7:HA7"/>
    <mergeCell ref="HB7:HC7"/>
    <mergeCell ref="GJ7:GK7"/>
    <mergeCell ref="GL7:GM7"/>
    <mergeCell ref="GN7:GO7"/>
    <mergeCell ref="GP7:GQ7"/>
    <mergeCell ref="GR7:GS7"/>
    <mergeCell ref="FZ7:GA7"/>
    <mergeCell ref="GB7:GC7"/>
    <mergeCell ref="GD7:GE7"/>
    <mergeCell ref="GF7:GG7"/>
    <mergeCell ref="GH7:GI7"/>
    <mergeCell ref="IR7:IS7"/>
    <mergeCell ref="IT7:IU7"/>
    <mergeCell ref="IV7:IW7"/>
    <mergeCell ref="IX7:IY7"/>
    <mergeCell ref="IZ7:JA7"/>
    <mergeCell ref="IH7:II7"/>
    <mergeCell ref="IJ7:IK7"/>
    <mergeCell ref="IL7:IM7"/>
    <mergeCell ref="IN7:IO7"/>
    <mergeCell ref="IP7:IQ7"/>
    <mergeCell ref="HX7:HY7"/>
    <mergeCell ref="HZ7:IA7"/>
    <mergeCell ref="IB7:IC7"/>
    <mergeCell ref="ID7:IE7"/>
    <mergeCell ref="IF7:IG7"/>
    <mergeCell ref="HN7:HO7"/>
    <mergeCell ref="HP7:HQ7"/>
    <mergeCell ref="HR7:HS7"/>
    <mergeCell ref="HT7:HU7"/>
    <mergeCell ref="HV7:HW7"/>
    <mergeCell ref="KF7:KG7"/>
    <mergeCell ref="KH7:KI7"/>
    <mergeCell ref="KJ7:KK7"/>
    <mergeCell ref="KL7:KM7"/>
    <mergeCell ref="KN7:KO7"/>
    <mergeCell ref="JV7:JW7"/>
    <mergeCell ref="JX7:JY7"/>
    <mergeCell ref="JZ7:KA7"/>
    <mergeCell ref="KB7:KC7"/>
    <mergeCell ref="KD7:KE7"/>
    <mergeCell ref="JL7:JM7"/>
    <mergeCell ref="JN7:JO7"/>
    <mergeCell ref="JP7:JQ7"/>
    <mergeCell ref="JR7:JS7"/>
    <mergeCell ref="JT7:JU7"/>
    <mergeCell ref="JB7:JC7"/>
    <mergeCell ref="JD7:JE7"/>
    <mergeCell ref="JF7:JG7"/>
    <mergeCell ref="JH7:JI7"/>
    <mergeCell ref="JJ7:JK7"/>
    <mergeCell ref="LT7:LU7"/>
    <mergeCell ref="LV7:LW7"/>
    <mergeCell ref="LX7:LY7"/>
    <mergeCell ref="LZ7:MA7"/>
    <mergeCell ref="MB7:MC7"/>
    <mergeCell ref="LJ7:LK7"/>
    <mergeCell ref="LL7:LM7"/>
    <mergeCell ref="LN7:LO7"/>
    <mergeCell ref="LP7:LQ7"/>
    <mergeCell ref="LR7:LS7"/>
    <mergeCell ref="KZ7:LA7"/>
    <mergeCell ref="LB7:LC7"/>
    <mergeCell ref="LD7:LE7"/>
    <mergeCell ref="LF7:LG7"/>
    <mergeCell ref="LH7:LI7"/>
    <mergeCell ref="KP7:KQ7"/>
    <mergeCell ref="KR7:KS7"/>
    <mergeCell ref="KT7:KU7"/>
    <mergeCell ref="KV7:KW7"/>
    <mergeCell ref="KX7:KY7"/>
    <mergeCell ref="NH7:NI7"/>
    <mergeCell ref="NJ7:NK7"/>
    <mergeCell ref="NL7:NM7"/>
    <mergeCell ref="NN7:NO7"/>
    <mergeCell ref="NP7:NQ7"/>
    <mergeCell ref="MX7:MY7"/>
    <mergeCell ref="MZ7:NA7"/>
    <mergeCell ref="NB7:NC7"/>
    <mergeCell ref="ND7:NE7"/>
    <mergeCell ref="NF7:NG7"/>
    <mergeCell ref="MN7:MO7"/>
    <mergeCell ref="MP7:MQ7"/>
    <mergeCell ref="MR7:MS7"/>
    <mergeCell ref="MT7:MU7"/>
    <mergeCell ref="MV7:MW7"/>
    <mergeCell ref="MD7:ME7"/>
    <mergeCell ref="MF7:MG7"/>
    <mergeCell ref="MH7:MI7"/>
    <mergeCell ref="MJ7:MK7"/>
    <mergeCell ref="ML7:MM7"/>
    <mergeCell ref="OV7:OW7"/>
    <mergeCell ref="OX7:OY7"/>
    <mergeCell ref="OZ7:PA7"/>
    <mergeCell ref="PB7:PC7"/>
    <mergeCell ref="PD7:PE7"/>
    <mergeCell ref="OL7:OM7"/>
    <mergeCell ref="ON7:OO7"/>
    <mergeCell ref="OP7:OQ7"/>
    <mergeCell ref="OR7:OS7"/>
    <mergeCell ref="OT7:OU7"/>
    <mergeCell ref="OB7:OC7"/>
    <mergeCell ref="OD7:OE7"/>
    <mergeCell ref="OF7:OG7"/>
    <mergeCell ref="OH7:OI7"/>
    <mergeCell ref="OJ7:OK7"/>
    <mergeCell ref="NR7:NS7"/>
    <mergeCell ref="NT7:NU7"/>
    <mergeCell ref="NV7:NW7"/>
    <mergeCell ref="NX7:NY7"/>
    <mergeCell ref="NZ7:OA7"/>
    <mergeCell ref="QJ7:QK7"/>
    <mergeCell ref="QL7:QM7"/>
    <mergeCell ref="QN7:QO7"/>
    <mergeCell ref="QP7:QQ7"/>
    <mergeCell ref="QR7:QS7"/>
    <mergeCell ref="PZ7:QA7"/>
    <mergeCell ref="QB7:QC7"/>
    <mergeCell ref="QD7:QE7"/>
    <mergeCell ref="QF7:QG7"/>
    <mergeCell ref="QH7:QI7"/>
    <mergeCell ref="PP7:PQ7"/>
    <mergeCell ref="PR7:PS7"/>
    <mergeCell ref="PT7:PU7"/>
    <mergeCell ref="PV7:PW7"/>
    <mergeCell ref="PX7:PY7"/>
    <mergeCell ref="PF7:PG7"/>
    <mergeCell ref="PH7:PI7"/>
    <mergeCell ref="PJ7:PK7"/>
    <mergeCell ref="PL7:PM7"/>
    <mergeCell ref="PN7:PO7"/>
    <mergeCell ref="RX7:RY7"/>
    <mergeCell ref="RZ7:SA7"/>
    <mergeCell ref="SB7:SC7"/>
    <mergeCell ref="SD7:SE7"/>
    <mergeCell ref="SF7:SG7"/>
    <mergeCell ref="RN7:RO7"/>
    <mergeCell ref="RP7:RQ7"/>
    <mergeCell ref="RR7:RS7"/>
    <mergeCell ref="RT7:RU7"/>
    <mergeCell ref="RV7:RW7"/>
    <mergeCell ref="RD7:RE7"/>
    <mergeCell ref="RF7:RG7"/>
    <mergeCell ref="RH7:RI7"/>
    <mergeCell ref="RJ7:RK7"/>
    <mergeCell ref="RL7:RM7"/>
    <mergeCell ref="QT7:QU7"/>
    <mergeCell ref="QV7:QW7"/>
    <mergeCell ref="QX7:QY7"/>
    <mergeCell ref="QZ7:RA7"/>
    <mergeCell ref="RB7:RC7"/>
    <mergeCell ref="TL7:TM7"/>
    <mergeCell ref="TN7:TO7"/>
    <mergeCell ref="TP7:TQ7"/>
    <mergeCell ref="TR7:TS7"/>
    <mergeCell ref="TT7:TU7"/>
    <mergeCell ref="TB7:TC7"/>
    <mergeCell ref="TD7:TE7"/>
    <mergeCell ref="TF7:TG7"/>
    <mergeCell ref="TH7:TI7"/>
    <mergeCell ref="TJ7:TK7"/>
    <mergeCell ref="SR7:SS7"/>
    <mergeCell ref="ST7:SU7"/>
    <mergeCell ref="SV7:SW7"/>
    <mergeCell ref="SX7:SY7"/>
    <mergeCell ref="SZ7:TA7"/>
    <mergeCell ref="SH7:SI7"/>
    <mergeCell ref="SJ7:SK7"/>
    <mergeCell ref="SL7:SM7"/>
    <mergeCell ref="SN7:SO7"/>
    <mergeCell ref="SP7:SQ7"/>
    <mergeCell ref="UZ7:VA7"/>
    <mergeCell ref="VB7:VC7"/>
    <mergeCell ref="VD7:VE7"/>
    <mergeCell ref="VF7:VG7"/>
    <mergeCell ref="VH7:VI7"/>
    <mergeCell ref="UP7:UQ7"/>
    <mergeCell ref="UR7:US7"/>
    <mergeCell ref="UT7:UU7"/>
    <mergeCell ref="UV7:UW7"/>
    <mergeCell ref="UX7:UY7"/>
    <mergeCell ref="UF7:UG7"/>
    <mergeCell ref="UH7:UI7"/>
    <mergeCell ref="UJ7:UK7"/>
    <mergeCell ref="UL7:UM7"/>
    <mergeCell ref="UN7:UO7"/>
    <mergeCell ref="TV7:TW7"/>
    <mergeCell ref="TX7:TY7"/>
    <mergeCell ref="TZ7:UA7"/>
    <mergeCell ref="UB7:UC7"/>
    <mergeCell ref="UD7:UE7"/>
    <mergeCell ref="WN7:WO7"/>
    <mergeCell ref="WP7:WQ7"/>
    <mergeCell ref="WR7:WS7"/>
    <mergeCell ref="WT7:WU7"/>
    <mergeCell ref="WV7:WW7"/>
    <mergeCell ref="WD7:WE7"/>
    <mergeCell ref="WF7:WG7"/>
    <mergeCell ref="WH7:WI7"/>
    <mergeCell ref="WJ7:WK7"/>
    <mergeCell ref="WL7:WM7"/>
    <mergeCell ref="VT7:VU7"/>
    <mergeCell ref="VV7:VW7"/>
    <mergeCell ref="VX7:VY7"/>
    <mergeCell ref="VZ7:WA7"/>
    <mergeCell ref="WB7:WC7"/>
    <mergeCell ref="VJ7:VK7"/>
    <mergeCell ref="VL7:VM7"/>
    <mergeCell ref="VN7:VO7"/>
    <mergeCell ref="VP7:VQ7"/>
    <mergeCell ref="VR7:VS7"/>
    <mergeCell ref="YB7:YC7"/>
    <mergeCell ref="YD7:YE7"/>
    <mergeCell ref="YF7:YG7"/>
    <mergeCell ref="YH7:YI7"/>
    <mergeCell ref="YJ7:YK7"/>
    <mergeCell ref="XR7:XS7"/>
    <mergeCell ref="XT7:XU7"/>
    <mergeCell ref="XV7:XW7"/>
    <mergeCell ref="XX7:XY7"/>
    <mergeCell ref="XZ7:YA7"/>
    <mergeCell ref="XH7:XI7"/>
    <mergeCell ref="XJ7:XK7"/>
    <mergeCell ref="XL7:XM7"/>
    <mergeCell ref="XN7:XO7"/>
    <mergeCell ref="XP7:XQ7"/>
    <mergeCell ref="WX7:WY7"/>
    <mergeCell ref="WZ7:XA7"/>
    <mergeCell ref="XB7:XC7"/>
    <mergeCell ref="XD7:XE7"/>
    <mergeCell ref="XF7:XG7"/>
    <mergeCell ref="ZP7:ZQ7"/>
    <mergeCell ref="ZR7:ZS7"/>
    <mergeCell ref="ZT7:ZU7"/>
    <mergeCell ref="ZV7:ZW7"/>
    <mergeCell ref="ZX7:ZY7"/>
    <mergeCell ref="ZF7:ZG7"/>
    <mergeCell ref="ZH7:ZI7"/>
    <mergeCell ref="ZJ7:ZK7"/>
    <mergeCell ref="ZL7:ZM7"/>
    <mergeCell ref="ZN7:ZO7"/>
    <mergeCell ref="YV7:YW7"/>
    <mergeCell ref="YX7:YY7"/>
    <mergeCell ref="YZ7:ZA7"/>
    <mergeCell ref="ZB7:ZC7"/>
    <mergeCell ref="ZD7:ZE7"/>
    <mergeCell ref="YL7:YM7"/>
    <mergeCell ref="YN7:YO7"/>
    <mergeCell ref="YP7:YQ7"/>
    <mergeCell ref="YR7:YS7"/>
    <mergeCell ref="YT7:YU7"/>
    <mergeCell ref="ABD7:ABE7"/>
    <mergeCell ref="ABF7:ABG7"/>
    <mergeCell ref="ABH7:ABI7"/>
    <mergeCell ref="ABJ7:ABK7"/>
    <mergeCell ref="ABL7:ABM7"/>
    <mergeCell ref="AAT7:AAU7"/>
    <mergeCell ref="AAV7:AAW7"/>
    <mergeCell ref="AAX7:AAY7"/>
    <mergeCell ref="AAZ7:ABA7"/>
    <mergeCell ref="ABB7:ABC7"/>
    <mergeCell ref="AAJ7:AAK7"/>
    <mergeCell ref="AAL7:AAM7"/>
    <mergeCell ref="AAN7:AAO7"/>
    <mergeCell ref="AAP7:AAQ7"/>
    <mergeCell ref="AAR7:AAS7"/>
    <mergeCell ref="ZZ7:AAA7"/>
    <mergeCell ref="AAB7:AAC7"/>
    <mergeCell ref="AAD7:AAE7"/>
    <mergeCell ref="AAF7:AAG7"/>
    <mergeCell ref="AAH7:AAI7"/>
    <mergeCell ref="ACR7:ACS7"/>
    <mergeCell ref="ACT7:ACU7"/>
    <mergeCell ref="ACV7:ACW7"/>
    <mergeCell ref="ACX7:ACY7"/>
    <mergeCell ref="ACZ7:ADA7"/>
    <mergeCell ref="ACH7:ACI7"/>
    <mergeCell ref="ACJ7:ACK7"/>
    <mergeCell ref="ACL7:ACM7"/>
    <mergeCell ref="ACN7:ACO7"/>
    <mergeCell ref="ACP7:ACQ7"/>
    <mergeCell ref="ABX7:ABY7"/>
    <mergeCell ref="ABZ7:ACA7"/>
    <mergeCell ref="ACB7:ACC7"/>
    <mergeCell ref="ACD7:ACE7"/>
    <mergeCell ref="ACF7:ACG7"/>
    <mergeCell ref="ABN7:ABO7"/>
    <mergeCell ref="ABP7:ABQ7"/>
    <mergeCell ref="ABR7:ABS7"/>
    <mergeCell ref="ABT7:ABU7"/>
    <mergeCell ref="ABV7:ABW7"/>
    <mergeCell ref="AEF7:AEG7"/>
    <mergeCell ref="AEH7:AEI7"/>
    <mergeCell ref="AEJ7:AEK7"/>
    <mergeCell ref="AEL7:AEM7"/>
    <mergeCell ref="AEN7:AEO7"/>
    <mergeCell ref="ADV7:ADW7"/>
    <mergeCell ref="ADX7:ADY7"/>
    <mergeCell ref="ADZ7:AEA7"/>
    <mergeCell ref="AEB7:AEC7"/>
    <mergeCell ref="AED7:AEE7"/>
    <mergeCell ref="ADL7:ADM7"/>
    <mergeCell ref="ADN7:ADO7"/>
    <mergeCell ref="ADP7:ADQ7"/>
    <mergeCell ref="ADR7:ADS7"/>
    <mergeCell ref="ADT7:ADU7"/>
    <mergeCell ref="ADB7:ADC7"/>
    <mergeCell ref="ADD7:ADE7"/>
    <mergeCell ref="ADF7:ADG7"/>
    <mergeCell ref="ADH7:ADI7"/>
    <mergeCell ref="ADJ7:ADK7"/>
    <mergeCell ref="AFT7:AFU7"/>
    <mergeCell ref="AFV7:AFW7"/>
    <mergeCell ref="AFX7:AFY7"/>
    <mergeCell ref="AFZ7:AGA7"/>
    <mergeCell ref="AGB7:AGC7"/>
    <mergeCell ref="AFJ7:AFK7"/>
    <mergeCell ref="AFL7:AFM7"/>
    <mergeCell ref="AFN7:AFO7"/>
    <mergeCell ref="AFP7:AFQ7"/>
    <mergeCell ref="AFR7:AFS7"/>
    <mergeCell ref="AEZ7:AFA7"/>
    <mergeCell ref="AFB7:AFC7"/>
    <mergeCell ref="AFD7:AFE7"/>
    <mergeCell ref="AFF7:AFG7"/>
    <mergeCell ref="AFH7:AFI7"/>
    <mergeCell ref="AEP7:AEQ7"/>
    <mergeCell ref="AER7:AES7"/>
    <mergeCell ref="AET7:AEU7"/>
    <mergeCell ref="AEV7:AEW7"/>
    <mergeCell ref="AEX7:AEY7"/>
    <mergeCell ref="AHH7:AHI7"/>
    <mergeCell ref="AHJ7:AHK7"/>
    <mergeCell ref="AHL7:AHM7"/>
    <mergeCell ref="AHN7:AHO7"/>
    <mergeCell ref="AHP7:AHQ7"/>
    <mergeCell ref="AGX7:AGY7"/>
    <mergeCell ref="AGZ7:AHA7"/>
    <mergeCell ref="AHB7:AHC7"/>
    <mergeCell ref="AHD7:AHE7"/>
    <mergeCell ref="AHF7:AHG7"/>
    <mergeCell ref="AGN7:AGO7"/>
    <mergeCell ref="AGP7:AGQ7"/>
    <mergeCell ref="AGR7:AGS7"/>
    <mergeCell ref="AGT7:AGU7"/>
    <mergeCell ref="AGV7:AGW7"/>
    <mergeCell ref="AGD7:AGE7"/>
    <mergeCell ref="AGF7:AGG7"/>
    <mergeCell ref="AGH7:AGI7"/>
    <mergeCell ref="AGJ7:AGK7"/>
    <mergeCell ref="AGL7:AGM7"/>
    <mergeCell ref="AIV7:AIW7"/>
    <mergeCell ref="AIX7:AIY7"/>
    <mergeCell ref="AIZ7:AJA7"/>
    <mergeCell ref="AJB7:AJC7"/>
    <mergeCell ref="AJD7:AJE7"/>
    <mergeCell ref="AIL7:AIM7"/>
    <mergeCell ref="AIN7:AIO7"/>
    <mergeCell ref="AIP7:AIQ7"/>
    <mergeCell ref="AIR7:AIS7"/>
    <mergeCell ref="AIT7:AIU7"/>
    <mergeCell ref="AIB7:AIC7"/>
    <mergeCell ref="AID7:AIE7"/>
    <mergeCell ref="AIF7:AIG7"/>
    <mergeCell ref="AIH7:AII7"/>
    <mergeCell ref="AIJ7:AIK7"/>
    <mergeCell ref="AHR7:AHS7"/>
    <mergeCell ref="AHT7:AHU7"/>
    <mergeCell ref="AHV7:AHW7"/>
    <mergeCell ref="AHX7:AHY7"/>
    <mergeCell ref="AHZ7:AIA7"/>
    <mergeCell ref="AKJ7:AKK7"/>
    <mergeCell ref="AKL7:AKM7"/>
    <mergeCell ref="AKN7:AKO7"/>
    <mergeCell ref="AKP7:AKQ7"/>
    <mergeCell ref="AKR7:AKS7"/>
    <mergeCell ref="AJZ7:AKA7"/>
    <mergeCell ref="AKB7:AKC7"/>
    <mergeCell ref="AKD7:AKE7"/>
    <mergeCell ref="AKF7:AKG7"/>
    <mergeCell ref="AKH7:AKI7"/>
    <mergeCell ref="AJP7:AJQ7"/>
    <mergeCell ref="AJR7:AJS7"/>
    <mergeCell ref="AJT7:AJU7"/>
    <mergeCell ref="AJV7:AJW7"/>
    <mergeCell ref="AJX7:AJY7"/>
    <mergeCell ref="AJF7:AJG7"/>
    <mergeCell ref="AJH7:AJI7"/>
    <mergeCell ref="AJJ7:AJK7"/>
    <mergeCell ref="AJL7:AJM7"/>
    <mergeCell ref="AJN7:AJO7"/>
    <mergeCell ref="ALX7:ALY7"/>
    <mergeCell ref="ALZ7:AMA7"/>
    <mergeCell ref="AMB7:AMC7"/>
    <mergeCell ref="AMD7:AME7"/>
    <mergeCell ref="AMF7:AMG7"/>
    <mergeCell ref="ALN7:ALO7"/>
    <mergeCell ref="ALP7:ALQ7"/>
    <mergeCell ref="ALR7:ALS7"/>
    <mergeCell ref="ALT7:ALU7"/>
    <mergeCell ref="ALV7:ALW7"/>
    <mergeCell ref="ALD7:ALE7"/>
    <mergeCell ref="ALF7:ALG7"/>
    <mergeCell ref="ALH7:ALI7"/>
    <mergeCell ref="ALJ7:ALK7"/>
    <mergeCell ref="ALL7:ALM7"/>
    <mergeCell ref="AKT7:AKU7"/>
    <mergeCell ref="AKV7:AKW7"/>
    <mergeCell ref="AKX7:AKY7"/>
    <mergeCell ref="AKZ7:ALA7"/>
    <mergeCell ref="ALB7:ALC7"/>
    <mergeCell ref="ANL7:ANM7"/>
    <mergeCell ref="ANN7:ANO7"/>
    <mergeCell ref="ANP7:ANQ7"/>
    <mergeCell ref="ANR7:ANS7"/>
    <mergeCell ref="ANT7:ANU7"/>
    <mergeCell ref="ANB7:ANC7"/>
    <mergeCell ref="AND7:ANE7"/>
    <mergeCell ref="ANF7:ANG7"/>
    <mergeCell ref="ANH7:ANI7"/>
    <mergeCell ref="ANJ7:ANK7"/>
    <mergeCell ref="AMR7:AMS7"/>
    <mergeCell ref="AMT7:AMU7"/>
    <mergeCell ref="AMV7:AMW7"/>
    <mergeCell ref="AMX7:AMY7"/>
    <mergeCell ref="AMZ7:ANA7"/>
    <mergeCell ref="AMH7:AMI7"/>
    <mergeCell ref="AMJ7:AMK7"/>
    <mergeCell ref="AML7:AMM7"/>
    <mergeCell ref="AMN7:AMO7"/>
    <mergeCell ref="AMP7:AMQ7"/>
    <mergeCell ref="AOZ7:APA7"/>
    <mergeCell ref="APB7:APC7"/>
    <mergeCell ref="APD7:APE7"/>
    <mergeCell ref="APF7:APG7"/>
    <mergeCell ref="APH7:API7"/>
    <mergeCell ref="AOP7:AOQ7"/>
    <mergeCell ref="AOR7:AOS7"/>
    <mergeCell ref="AOT7:AOU7"/>
    <mergeCell ref="AOV7:AOW7"/>
    <mergeCell ref="AOX7:AOY7"/>
    <mergeCell ref="AOF7:AOG7"/>
    <mergeCell ref="AOH7:AOI7"/>
    <mergeCell ref="AOJ7:AOK7"/>
    <mergeCell ref="AOL7:AOM7"/>
    <mergeCell ref="AON7:AOO7"/>
    <mergeCell ref="ANV7:ANW7"/>
    <mergeCell ref="ANX7:ANY7"/>
    <mergeCell ref="ANZ7:AOA7"/>
    <mergeCell ref="AOB7:AOC7"/>
    <mergeCell ref="AOD7:AOE7"/>
    <mergeCell ref="AQN7:AQO7"/>
    <mergeCell ref="AQP7:AQQ7"/>
    <mergeCell ref="AQR7:AQS7"/>
    <mergeCell ref="AQT7:AQU7"/>
    <mergeCell ref="AQV7:AQW7"/>
    <mergeCell ref="AQD7:AQE7"/>
    <mergeCell ref="AQF7:AQG7"/>
    <mergeCell ref="AQH7:AQI7"/>
    <mergeCell ref="AQJ7:AQK7"/>
    <mergeCell ref="AQL7:AQM7"/>
    <mergeCell ref="APT7:APU7"/>
    <mergeCell ref="APV7:APW7"/>
    <mergeCell ref="APX7:APY7"/>
    <mergeCell ref="APZ7:AQA7"/>
    <mergeCell ref="AQB7:AQC7"/>
    <mergeCell ref="APJ7:APK7"/>
    <mergeCell ref="APL7:APM7"/>
    <mergeCell ref="APN7:APO7"/>
    <mergeCell ref="APP7:APQ7"/>
    <mergeCell ref="APR7:APS7"/>
    <mergeCell ref="ASB7:ASC7"/>
    <mergeCell ref="ASD7:ASE7"/>
    <mergeCell ref="ASF7:ASG7"/>
    <mergeCell ref="ASH7:ASI7"/>
    <mergeCell ref="ASJ7:ASK7"/>
    <mergeCell ref="ARR7:ARS7"/>
    <mergeCell ref="ART7:ARU7"/>
    <mergeCell ref="ARV7:ARW7"/>
    <mergeCell ref="ARX7:ARY7"/>
    <mergeCell ref="ARZ7:ASA7"/>
    <mergeCell ref="ARH7:ARI7"/>
    <mergeCell ref="ARJ7:ARK7"/>
    <mergeCell ref="ARL7:ARM7"/>
    <mergeCell ref="ARN7:ARO7"/>
    <mergeCell ref="ARP7:ARQ7"/>
    <mergeCell ref="AQX7:AQY7"/>
    <mergeCell ref="AQZ7:ARA7"/>
    <mergeCell ref="ARB7:ARC7"/>
    <mergeCell ref="ARD7:ARE7"/>
    <mergeCell ref="ARF7:ARG7"/>
    <mergeCell ref="ATP7:ATQ7"/>
    <mergeCell ref="ATR7:ATS7"/>
    <mergeCell ref="ATT7:ATU7"/>
    <mergeCell ref="ATV7:ATW7"/>
    <mergeCell ref="ATX7:ATY7"/>
    <mergeCell ref="ATF7:ATG7"/>
    <mergeCell ref="ATH7:ATI7"/>
    <mergeCell ref="ATJ7:ATK7"/>
    <mergeCell ref="ATL7:ATM7"/>
    <mergeCell ref="ATN7:ATO7"/>
    <mergeCell ref="ASV7:ASW7"/>
    <mergeCell ref="ASX7:ASY7"/>
    <mergeCell ref="ASZ7:ATA7"/>
    <mergeCell ref="ATB7:ATC7"/>
    <mergeCell ref="ATD7:ATE7"/>
    <mergeCell ref="ASL7:ASM7"/>
    <mergeCell ref="ASN7:ASO7"/>
    <mergeCell ref="ASP7:ASQ7"/>
    <mergeCell ref="ASR7:ASS7"/>
    <mergeCell ref="AST7:ASU7"/>
    <mergeCell ref="AVD7:AVE7"/>
    <mergeCell ref="AVF7:AVG7"/>
    <mergeCell ref="AVH7:AVI7"/>
    <mergeCell ref="AVJ7:AVK7"/>
    <mergeCell ref="AVL7:AVM7"/>
    <mergeCell ref="AUT7:AUU7"/>
    <mergeCell ref="AUV7:AUW7"/>
    <mergeCell ref="AUX7:AUY7"/>
    <mergeCell ref="AUZ7:AVA7"/>
    <mergeCell ref="AVB7:AVC7"/>
    <mergeCell ref="AUJ7:AUK7"/>
    <mergeCell ref="AUL7:AUM7"/>
    <mergeCell ref="AUN7:AUO7"/>
    <mergeCell ref="AUP7:AUQ7"/>
    <mergeCell ref="AUR7:AUS7"/>
    <mergeCell ref="ATZ7:AUA7"/>
    <mergeCell ref="AUB7:AUC7"/>
    <mergeCell ref="AUD7:AUE7"/>
    <mergeCell ref="AUF7:AUG7"/>
    <mergeCell ref="AUH7:AUI7"/>
    <mergeCell ref="AWR7:AWS7"/>
    <mergeCell ref="AWT7:AWU7"/>
    <mergeCell ref="AWV7:AWW7"/>
    <mergeCell ref="AWX7:AWY7"/>
    <mergeCell ref="AWZ7:AXA7"/>
    <mergeCell ref="AWH7:AWI7"/>
    <mergeCell ref="AWJ7:AWK7"/>
    <mergeCell ref="AWL7:AWM7"/>
    <mergeCell ref="AWN7:AWO7"/>
    <mergeCell ref="AWP7:AWQ7"/>
    <mergeCell ref="AVX7:AVY7"/>
    <mergeCell ref="AVZ7:AWA7"/>
    <mergeCell ref="AWB7:AWC7"/>
    <mergeCell ref="AWD7:AWE7"/>
    <mergeCell ref="AWF7:AWG7"/>
    <mergeCell ref="AVN7:AVO7"/>
    <mergeCell ref="AVP7:AVQ7"/>
    <mergeCell ref="AVR7:AVS7"/>
    <mergeCell ref="AVT7:AVU7"/>
    <mergeCell ref="AVV7:AVW7"/>
    <mergeCell ref="AYF7:AYG7"/>
    <mergeCell ref="AYH7:AYI7"/>
    <mergeCell ref="AYJ7:AYK7"/>
    <mergeCell ref="AYL7:AYM7"/>
    <mergeCell ref="AYN7:AYO7"/>
    <mergeCell ref="AXV7:AXW7"/>
    <mergeCell ref="AXX7:AXY7"/>
    <mergeCell ref="AXZ7:AYA7"/>
    <mergeCell ref="AYB7:AYC7"/>
    <mergeCell ref="AYD7:AYE7"/>
    <mergeCell ref="AXL7:AXM7"/>
    <mergeCell ref="AXN7:AXO7"/>
    <mergeCell ref="AXP7:AXQ7"/>
    <mergeCell ref="AXR7:AXS7"/>
    <mergeCell ref="AXT7:AXU7"/>
    <mergeCell ref="AXB7:AXC7"/>
    <mergeCell ref="AXD7:AXE7"/>
    <mergeCell ref="AXF7:AXG7"/>
    <mergeCell ref="AXH7:AXI7"/>
    <mergeCell ref="AXJ7:AXK7"/>
    <mergeCell ref="AZT7:AZU7"/>
    <mergeCell ref="AZV7:AZW7"/>
    <mergeCell ref="AZX7:AZY7"/>
    <mergeCell ref="AZZ7:BAA7"/>
    <mergeCell ref="BAB7:BAC7"/>
    <mergeCell ref="AZJ7:AZK7"/>
    <mergeCell ref="AZL7:AZM7"/>
    <mergeCell ref="AZN7:AZO7"/>
    <mergeCell ref="AZP7:AZQ7"/>
    <mergeCell ref="AZR7:AZS7"/>
    <mergeCell ref="AYZ7:AZA7"/>
    <mergeCell ref="AZB7:AZC7"/>
    <mergeCell ref="AZD7:AZE7"/>
    <mergeCell ref="AZF7:AZG7"/>
    <mergeCell ref="AZH7:AZI7"/>
    <mergeCell ref="AYP7:AYQ7"/>
    <mergeCell ref="AYR7:AYS7"/>
    <mergeCell ref="AYT7:AYU7"/>
    <mergeCell ref="AYV7:AYW7"/>
    <mergeCell ref="AYX7:AYY7"/>
    <mergeCell ref="BBH7:BBI7"/>
    <mergeCell ref="BBJ7:BBK7"/>
    <mergeCell ref="BBL7:BBM7"/>
    <mergeCell ref="BBN7:BBO7"/>
    <mergeCell ref="BBP7:BBQ7"/>
    <mergeCell ref="BAX7:BAY7"/>
    <mergeCell ref="BAZ7:BBA7"/>
    <mergeCell ref="BBB7:BBC7"/>
    <mergeCell ref="BBD7:BBE7"/>
    <mergeCell ref="BBF7:BBG7"/>
    <mergeCell ref="BAN7:BAO7"/>
    <mergeCell ref="BAP7:BAQ7"/>
    <mergeCell ref="BAR7:BAS7"/>
    <mergeCell ref="BAT7:BAU7"/>
    <mergeCell ref="BAV7:BAW7"/>
    <mergeCell ref="BAD7:BAE7"/>
    <mergeCell ref="BAF7:BAG7"/>
    <mergeCell ref="BAH7:BAI7"/>
    <mergeCell ref="BAJ7:BAK7"/>
    <mergeCell ref="BAL7:BAM7"/>
    <mergeCell ref="BCV7:BCW7"/>
    <mergeCell ref="BCX7:BCY7"/>
    <mergeCell ref="BCZ7:BDA7"/>
    <mergeCell ref="BDB7:BDC7"/>
    <mergeCell ref="BDD7:BDE7"/>
    <mergeCell ref="BCL7:BCM7"/>
    <mergeCell ref="BCN7:BCO7"/>
    <mergeCell ref="BCP7:BCQ7"/>
    <mergeCell ref="BCR7:BCS7"/>
    <mergeCell ref="BCT7:BCU7"/>
    <mergeCell ref="BCB7:BCC7"/>
    <mergeCell ref="BCD7:BCE7"/>
    <mergeCell ref="BCF7:BCG7"/>
    <mergeCell ref="BCH7:BCI7"/>
    <mergeCell ref="BCJ7:BCK7"/>
    <mergeCell ref="BBR7:BBS7"/>
    <mergeCell ref="BBT7:BBU7"/>
    <mergeCell ref="BBV7:BBW7"/>
    <mergeCell ref="BBX7:BBY7"/>
    <mergeCell ref="BBZ7:BCA7"/>
    <mergeCell ref="BEJ7:BEK7"/>
    <mergeCell ref="BEL7:BEM7"/>
    <mergeCell ref="BEN7:BEO7"/>
    <mergeCell ref="BEP7:BEQ7"/>
    <mergeCell ref="BER7:BES7"/>
    <mergeCell ref="BDZ7:BEA7"/>
    <mergeCell ref="BEB7:BEC7"/>
    <mergeCell ref="BED7:BEE7"/>
    <mergeCell ref="BEF7:BEG7"/>
    <mergeCell ref="BEH7:BEI7"/>
    <mergeCell ref="BDP7:BDQ7"/>
    <mergeCell ref="BDR7:BDS7"/>
    <mergeCell ref="BDT7:BDU7"/>
    <mergeCell ref="BDV7:BDW7"/>
    <mergeCell ref="BDX7:BDY7"/>
    <mergeCell ref="BDF7:BDG7"/>
    <mergeCell ref="BDH7:BDI7"/>
    <mergeCell ref="BDJ7:BDK7"/>
    <mergeCell ref="BDL7:BDM7"/>
    <mergeCell ref="BDN7:BDO7"/>
    <mergeCell ref="BFX7:BFY7"/>
    <mergeCell ref="BFZ7:BGA7"/>
    <mergeCell ref="BGB7:BGC7"/>
    <mergeCell ref="BGD7:BGE7"/>
    <mergeCell ref="BGF7:BGG7"/>
    <mergeCell ref="BFN7:BFO7"/>
    <mergeCell ref="BFP7:BFQ7"/>
    <mergeCell ref="BFR7:BFS7"/>
    <mergeCell ref="BFT7:BFU7"/>
    <mergeCell ref="BFV7:BFW7"/>
    <mergeCell ref="BFD7:BFE7"/>
    <mergeCell ref="BFF7:BFG7"/>
    <mergeCell ref="BFH7:BFI7"/>
    <mergeCell ref="BFJ7:BFK7"/>
    <mergeCell ref="BFL7:BFM7"/>
    <mergeCell ref="BET7:BEU7"/>
    <mergeCell ref="BEV7:BEW7"/>
    <mergeCell ref="BEX7:BEY7"/>
    <mergeCell ref="BEZ7:BFA7"/>
    <mergeCell ref="BFB7:BFC7"/>
    <mergeCell ref="BHL7:BHM7"/>
    <mergeCell ref="BHN7:BHO7"/>
    <mergeCell ref="BHP7:BHQ7"/>
    <mergeCell ref="BHR7:BHS7"/>
    <mergeCell ref="BHT7:BHU7"/>
    <mergeCell ref="BHB7:BHC7"/>
    <mergeCell ref="BHD7:BHE7"/>
    <mergeCell ref="BHF7:BHG7"/>
    <mergeCell ref="BHH7:BHI7"/>
    <mergeCell ref="BHJ7:BHK7"/>
    <mergeCell ref="BGR7:BGS7"/>
    <mergeCell ref="BGT7:BGU7"/>
    <mergeCell ref="BGV7:BGW7"/>
    <mergeCell ref="BGX7:BGY7"/>
    <mergeCell ref="BGZ7:BHA7"/>
    <mergeCell ref="BGH7:BGI7"/>
    <mergeCell ref="BGJ7:BGK7"/>
    <mergeCell ref="BGL7:BGM7"/>
    <mergeCell ref="BGN7:BGO7"/>
    <mergeCell ref="BGP7:BGQ7"/>
    <mergeCell ref="BIZ7:BJA7"/>
    <mergeCell ref="BJB7:BJC7"/>
    <mergeCell ref="BJD7:BJE7"/>
    <mergeCell ref="BJF7:BJG7"/>
    <mergeCell ref="BJH7:BJI7"/>
    <mergeCell ref="BIP7:BIQ7"/>
    <mergeCell ref="BIR7:BIS7"/>
    <mergeCell ref="BIT7:BIU7"/>
    <mergeCell ref="BIV7:BIW7"/>
    <mergeCell ref="BIX7:BIY7"/>
    <mergeCell ref="BIF7:BIG7"/>
    <mergeCell ref="BIH7:BII7"/>
    <mergeCell ref="BIJ7:BIK7"/>
    <mergeCell ref="BIL7:BIM7"/>
    <mergeCell ref="BIN7:BIO7"/>
    <mergeCell ref="BHV7:BHW7"/>
    <mergeCell ref="BHX7:BHY7"/>
    <mergeCell ref="BHZ7:BIA7"/>
    <mergeCell ref="BIB7:BIC7"/>
    <mergeCell ref="BID7:BIE7"/>
    <mergeCell ref="BKN7:BKO7"/>
    <mergeCell ref="BKP7:BKQ7"/>
    <mergeCell ref="BKR7:BKS7"/>
    <mergeCell ref="BKT7:BKU7"/>
    <mergeCell ref="BKV7:BKW7"/>
    <mergeCell ref="BKD7:BKE7"/>
    <mergeCell ref="BKF7:BKG7"/>
    <mergeCell ref="BKH7:BKI7"/>
    <mergeCell ref="BKJ7:BKK7"/>
    <mergeCell ref="BKL7:BKM7"/>
    <mergeCell ref="BJT7:BJU7"/>
    <mergeCell ref="BJV7:BJW7"/>
    <mergeCell ref="BJX7:BJY7"/>
    <mergeCell ref="BJZ7:BKA7"/>
    <mergeCell ref="BKB7:BKC7"/>
    <mergeCell ref="BJJ7:BJK7"/>
    <mergeCell ref="BJL7:BJM7"/>
    <mergeCell ref="BJN7:BJO7"/>
    <mergeCell ref="BJP7:BJQ7"/>
    <mergeCell ref="BJR7:BJS7"/>
    <mergeCell ref="BMB7:BMC7"/>
    <mergeCell ref="BMD7:BME7"/>
    <mergeCell ref="BMF7:BMG7"/>
    <mergeCell ref="BMH7:BMI7"/>
    <mergeCell ref="BMJ7:BMK7"/>
    <mergeCell ref="BLR7:BLS7"/>
    <mergeCell ref="BLT7:BLU7"/>
    <mergeCell ref="BLV7:BLW7"/>
    <mergeCell ref="BLX7:BLY7"/>
    <mergeCell ref="BLZ7:BMA7"/>
    <mergeCell ref="BLH7:BLI7"/>
    <mergeCell ref="BLJ7:BLK7"/>
    <mergeCell ref="BLL7:BLM7"/>
    <mergeCell ref="BLN7:BLO7"/>
    <mergeCell ref="BLP7:BLQ7"/>
    <mergeCell ref="BKX7:BKY7"/>
    <mergeCell ref="BKZ7:BLA7"/>
    <mergeCell ref="BLB7:BLC7"/>
    <mergeCell ref="BLD7:BLE7"/>
    <mergeCell ref="BLF7:BLG7"/>
    <mergeCell ref="BNP7:BNQ7"/>
    <mergeCell ref="BNR7:BNS7"/>
    <mergeCell ref="BNT7:BNU7"/>
    <mergeCell ref="BNV7:BNW7"/>
    <mergeCell ref="BNX7:BNY7"/>
    <mergeCell ref="BNF7:BNG7"/>
    <mergeCell ref="BNH7:BNI7"/>
    <mergeCell ref="BNJ7:BNK7"/>
    <mergeCell ref="BNL7:BNM7"/>
    <mergeCell ref="BNN7:BNO7"/>
    <mergeCell ref="BMV7:BMW7"/>
    <mergeCell ref="BMX7:BMY7"/>
    <mergeCell ref="BMZ7:BNA7"/>
    <mergeCell ref="BNB7:BNC7"/>
    <mergeCell ref="BND7:BNE7"/>
    <mergeCell ref="BML7:BMM7"/>
    <mergeCell ref="BMN7:BMO7"/>
    <mergeCell ref="BMP7:BMQ7"/>
    <mergeCell ref="BMR7:BMS7"/>
    <mergeCell ref="BMT7:BMU7"/>
    <mergeCell ref="BPD7:BPE7"/>
    <mergeCell ref="BPF7:BPG7"/>
    <mergeCell ref="BPH7:BPI7"/>
    <mergeCell ref="BPJ7:BPK7"/>
    <mergeCell ref="BPL7:BPM7"/>
    <mergeCell ref="BOT7:BOU7"/>
    <mergeCell ref="BOV7:BOW7"/>
    <mergeCell ref="BOX7:BOY7"/>
    <mergeCell ref="BOZ7:BPA7"/>
    <mergeCell ref="BPB7:BPC7"/>
    <mergeCell ref="BOJ7:BOK7"/>
    <mergeCell ref="BOL7:BOM7"/>
    <mergeCell ref="BON7:BOO7"/>
    <mergeCell ref="BOP7:BOQ7"/>
    <mergeCell ref="BOR7:BOS7"/>
    <mergeCell ref="BNZ7:BOA7"/>
    <mergeCell ref="BOB7:BOC7"/>
    <mergeCell ref="BOD7:BOE7"/>
    <mergeCell ref="BOF7:BOG7"/>
    <mergeCell ref="BOH7:BOI7"/>
    <mergeCell ref="BQR7:BQS7"/>
    <mergeCell ref="BQT7:BQU7"/>
    <mergeCell ref="BQV7:BQW7"/>
    <mergeCell ref="BQX7:BQY7"/>
    <mergeCell ref="BQZ7:BRA7"/>
    <mergeCell ref="BQH7:BQI7"/>
    <mergeCell ref="BQJ7:BQK7"/>
    <mergeCell ref="BQL7:BQM7"/>
    <mergeCell ref="BQN7:BQO7"/>
    <mergeCell ref="BQP7:BQQ7"/>
    <mergeCell ref="BPX7:BPY7"/>
    <mergeCell ref="BPZ7:BQA7"/>
    <mergeCell ref="BQB7:BQC7"/>
    <mergeCell ref="BQD7:BQE7"/>
    <mergeCell ref="BQF7:BQG7"/>
    <mergeCell ref="BPN7:BPO7"/>
    <mergeCell ref="BPP7:BPQ7"/>
    <mergeCell ref="BPR7:BPS7"/>
    <mergeCell ref="BPT7:BPU7"/>
    <mergeCell ref="BPV7:BPW7"/>
    <mergeCell ref="BSF7:BSG7"/>
    <mergeCell ref="BSH7:BSI7"/>
    <mergeCell ref="BSJ7:BSK7"/>
    <mergeCell ref="BSL7:BSM7"/>
    <mergeCell ref="BSN7:BSO7"/>
    <mergeCell ref="BRV7:BRW7"/>
    <mergeCell ref="BRX7:BRY7"/>
    <mergeCell ref="BRZ7:BSA7"/>
    <mergeCell ref="BSB7:BSC7"/>
    <mergeCell ref="BSD7:BSE7"/>
    <mergeCell ref="BRL7:BRM7"/>
    <mergeCell ref="BRN7:BRO7"/>
    <mergeCell ref="BRP7:BRQ7"/>
    <mergeCell ref="BRR7:BRS7"/>
    <mergeCell ref="BRT7:BRU7"/>
    <mergeCell ref="BRB7:BRC7"/>
    <mergeCell ref="BRD7:BRE7"/>
    <mergeCell ref="BRF7:BRG7"/>
    <mergeCell ref="BRH7:BRI7"/>
    <mergeCell ref="BRJ7:BRK7"/>
    <mergeCell ref="BTT7:BTU7"/>
    <mergeCell ref="BTV7:BTW7"/>
    <mergeCell ref="BTX7:BTY7"/>
    <mergeCell ref="BTZ7:BUA7"/>
    <mergeCell ref="BUB7:BUC7"/>
    <mergeCell ref="BTJ7:BTK7"/>
    <mergeCell ref="BTL7:BTM7"/>
    <mergeCell ref="BTN7:BTO7"/>
    <mergeCell ref="BTP7:BTQ7"/>
    <mergeCell ref="BTR7:BTS7"/>
    <mergeCell ref="BSZ7:BTA7"/>
    <mergeCell ref="BTB7:BTC7"/>
    <mergeCell ref="BTD7:BTE7"/>
    <mergeCell ref="BTF7:BTG7"/>
    <mergeCell ref="BTH7:BTI7"/>
    <mergeCell ref="BSP7:BSQ7"/>
    <mergeCell ref="BSR7:BSS7"/>
    <mergeCell ref="BST7:BSU7"/>
    <mergeCell ref="BSV7:BSW7"/>
    <mergeCell ref="BSX7:BSY7"/>
    <mergeCell ref="BVH7:BVI7"/>
    <mergeCell ref="BVJ7:BVK7"/>
    <mergeCell ref="BVL7:BVM7"/>
    <mergeCell ref="BVN7:BVO7"/>
    <mergeCell ref="BVP7:BVQ7"/>
    <mergeCell ref="BUX7:BUY7"/>
    <mergeCell ref="BUZ7:BVA7"/>
    <mergeCell ref="BVB7:BVC7"/>
    <mergeCell ref="BVD7:BVE7"/>
    <mergeCell ref="BVF7:BVG7"/>
    <mergeCell ref="BUN7:BUO7"/>
    <mergeCell ref="BUP7:BUQ7"/>
    <mergeCell ref="BUR7:BUS7"/>
    <mergeCell ref="BUT7:BUU7"/>
    <mergeCell ref="BUV7:BUW7"/>
    <mergeCell ref="BUD7:BUE7"/>
    <mergeCell ref="BUF7:BUG7"/>
    <mergeCell ref="BUH7:BUI7"/>
    <mergeCell ref="BUJ7:BUK7"/>
    <mergeCell ref="BUL7:BUM7"/>
    <mergeCell ref="BWV7:BWW7"/>
    <mergeCell ref="BWX7:BWY7"/>
    <mergeCell ref="BWZ7:BXA7"/>
    <mergeCell ref="BXB7:BXC7"/>
    <mergeCell ref="BXD7:BXE7"/>
    <mergeCell ref="BWL7:BWM7"/>
    <mergeCell ref="BWN7:BWO7"/>
    <mergeCell ref="BWP7:BWQ7"/>
    <mergeCell ref="BWR7:BWS7"/>
    <mergeCell ref="BWT7:BWU7"/>
    <mergeCell ref="BWB7:BWC7"/>
    <mergeCell ref="BWD7:BWE7"/>
    <mergeCell ref="BWF7:BWG7"/>
    <mergeCell ref="BWH7:BWI7"/>
    <mergeCell ref="BWJ7:BWK7"/>
    <mergeCell ref="BVR7:BVS7"/>
    <mergeCell ref="BVT7:BVU7"/>
    <mergeCell ref="BVV7:BVW7"/>
    <mergeCell ref="BVX7:BVY7"/>
    <mergeCell ref="BVZ7:BWA7"/>
    <mergeCell ref="BYJ7:BYK7"/>
    <mergeCell ref="BYL7:BYM7"/>
    <mergeCell ref="BYN7:BYO7"/>
    <mergeCell ref="BYP7:BYQ7"/>
    <mergeCell ref="BYR7:BYS7"/>
    <mergeCell ref="BXZ7:BYA7"/>
    <mergeCell ref="BYB7:BYC7"/>
    <mergeCell ref="BYD7:BYE7"/>
    <mergeCell ref="BYF7:BYG7"/>
    <mergeCell ref="BYH7:BYI7"/>
    <mergeCell ref="BXP7:BXQ7"/>
    <mergeCell ref="BXR7:BXS7"/>
    <mergeCell ref="BXT7:BXU7"/>
    <mergeCell ref="BXV7:BXW7"/>
    <mergeCell ref="BXX7:BXY7"/>
    <mergeCell ref="BXF7:BXG7"/>
    <mergeCell ref="BXH7:BXI7"/>
    <mergeCell ref="BXJ7:BXK7"/>
    <mergeCell ref="BXL7:BXM7"/>
    <mergeCell ref="BXN7:BXO7"/>
    <mergeCell ref="BZX7:BZY7"/>
    <mergeCell ref="BZZ7:CAA7"/>
    <mergeCell ref="CAB7:CAC7"/>
    <mergeCell ref="CAD7:CAE7"/>
    <mergeCell ref="CAF7:CAG7"/>
    <mergeCell ref="BZN7:BZO7"/>
    <mergeCell ref="BZP7:BZQ7"/>
    <mergeCell ref="BZR7:BZS7"/>
    <mergeCell ref="BZT7:BZU7"/>
    <mergeCell ref="BZV7:BZW7"/>
    <mergeCell ref="BZD7:BZE7"/>
    <mergeCell ref="BZF7:BZG7"/>
    <mergeCell ref="BZH7:BZI7"/>
    <mergeCell ref="BZJ7:BZK7"/>
    <mergeCell ref="BZL7:BZM7"/>
    <mergeCell ref="BYT7:BYU7"/>
    <mergeCell ref="BYV7:BYW7"/>
    <mergeCell ref="BYX7:BYY7"/>
    <mergeCell ref="BYZ7:BZA7"/>
    <mergeCell ref="BZB7:BZC7"/>
    <mergeCell ref="CBL7:CBM7"/>
    <mergeCell ref="CBN7:CBO7"/>
    <mergeCell ref="CBP7:CBQ7"/>
    <mergeCell ref="CBR7:CBS7"/>
    <mergeCell ref="CBT7:CBU7"/>
    <mergeCell ref="CBB7:CBC7"/>
    <mergeCell ref="CBD7:CBE7"/>
    <mergeCell ref="CBF7:CBG7"/>
    <mergeCell ref="CBH7:CBI7"/>
    <mergeCell ref="CBJ7:CBK7"/>
    <mergeCell ref="CAR7:CAS7"/>
    <mergeCell ref="CAT7:CAU7"/>
    <mergeCell ref="CAV7:CAW7"/>
    <mergeCell ref="CAX7:CAY7"/>
    <mergeCell ref="CAZ7:CBA7"/>
    <mergeCell ref="CAH7:CAI7"/>
    <mergeCell ref="CAJ7:CAK7"/>
    <mergeCell ref="CAL7:CAM7"/>
    <mergeCell ref="CAN7:CAO7"/>
    <mergeCell ref="CAP7:CAQ7"/>
    <mergeCell ref="CCZ7:CDA7"/>
    <mergeCell ref="CDB7:CDC7"/>
    <mergeCell ref="CDD7:CDE7"/>
    <mergeCell ref="CDF7:CDG7"/>
    <mergeCell ref="CDH7:CDI7"/>
    <mergeCell ref="CCP7:CCQ7"/>
    <mergeCell ref="CCR7:CCS7"/>
    <mergeCell ref="CCT7:CCU7"/>
    <mergeCell ref="CCV7:CCW7"/>
    <mergeCell ref="CCX7:CCY7"/>
    <mergeCell ref="CCF7:CCG7"/>
    <mergeCell ref="CCH7:CCI7"/>
    <mergeCell ref="CCJ7:CCK7"/>
    <mergeCell ref="CCL7:CCM7"/>
    <mergeCell ref="CCN7:CCO7"/>
    <mergeCell ref="CBV7:CBW7"/>
    <mergeCell ref="CBX7:CBY7"/>
    <mergeCell ref="CBZ7:CCA7"/>
    <mergeCell ref="CCB7:CCC7"/>
    <mergeCell ref="CCD7:CCE7"/>
    <mergeCell ref="CEN7:CEO7"/>
    <mergeCell ref="CEP7:CEQ7"/>
    <mergeCell ref="CER7:CES7"/>
    <mergeCell ref="CET7:CEU7"/>
    <mergeCell ref="CEV7:CEW7"/>
    <mergeCell ref="CED7:CEE7"/>
    <mergeCell ref="CEF7:CEG7"/>
    <mergeCell ref="CEH7:CEI7"/>
    <mergeCell ref="CEJ7:CEK7"/>
    <mergeCell ref="CEL7:CEM7"/>
    <mergeCell ref="CDT7:CDU7"/>
    <mergeCell ref="CDV7:CDW7"/>
    <mergeCell ref="CDX7:CDY7"/>
    <mergeCell ref="CDZ7:CEA7"/>
    <mergeCell ref="CEB7:CEC7"/>
    <mergeCell ref="CDJ7:CDK7"/>
    <mergeCell ref="CDL7:CDM7"/>
    <mergeCell ref="CDN7:CDO7"/>
    <mergeCell ref="CDP7:CDQ7"/>
    <mergeCell ref="CDR7:CDS7"/>
    <mergeCell ref="CGB7:CGC7"/>
    <mergeCell ref="CGD7:CGE7"/>
    <mergeCell ref="CGF7:CGG7"/>
    <mergeCell ref="CGH7:CGI7"/>
    <mergeCell ref="CGJ7:CGK7"/>
    <mergeCell ref="CFR7:CFS7"/>
    <mergeCell ref="CFT7:CFU7"/>
    <mergeCell ref="CFV7:CFW7"/>
    <mergeCell ref="CFX7:CFY7"/>
    <mergeCell ref="CFZ7:CGA7"/>
    <mergeCell ref="CFH7:CFI7"/>
    <mergeCell ref="CFJ7:CFK7"/>
    <mergeCell ref="CFL7:CFM7"/>
    <mergeCell ref="CFN7:CFO7"/>
    <mergeCell ref="CFP7:CFQ7"/>
    <mergeCell ref="CEX7:CEY7"/>
    <mergeCell ref="CEZ7:CFA7"/>
    <mergeCell ref="CFB7:CFC7"/>
    <mergeCell ref="CFD7:CFE7"/>
    <mergeCell ref="CFF7:CFG7"/>
    <mergeCell ref="CHP7:CHQ7"/>
    <mergeCell ref="CHR7:CHS7"/>
    <mergeCell ref="CHT7:CHU7"/>
    <mergeCell ref="CHV7:CHW7"/>
    <mergeCell ref="CHX7:CHY7"/>
    <mergeCell ref="CHF7:CHG7"/>
    <mergeCell ref="CHH7:CHI7"/>
    <mergeCell ref="CHJ7:CHK7"/>
    <mergeCell ref="CHL7:CHM7"/>
    <mergeCell ref="CHN7:CHO7"/>
    <mergeCell ref="CGV7:CGW7"/>
    <mergeCell ref="CGX7:CGY7"/>
    <mergeCell ref="CGZ7:CHA7"/>
    <mergeCell ref="CHB7:CHC7"/>
    <mergeCell ref="CHD7:CHE7"/>
    <mergeCell ref="CGL7:CGM7"/>
    <mergeCell ref="CGN7:CGO7"/>
    <mergeCell ref="CGP7:CGQ7"/>
    <mergeCell ref="CGR7:CGS7"/>
    <mergeCell ref="CGT7:CGU7"/>
    <mergeCell ref="CJD7:CJE7"/>
    <mergeCell ref="CJF7:CJG7"/>
    <mergeCell ref="CJH7:CJI7"/>
    <mergeCell ref="CJJ7:CJK7"/>
    <mergeCell ref="CJL7:CJM7"/>
    <mergeCell ref="CIT7:CIU7"/>
    <mergeCell ref="CIV7:CIW7"/>
    <mergeCell ref="CIX7:CIY7"/>
    <mergeCell ref="CIZ7:CJA7"/>
    <mergeCell ref="CJB7:CJC7"/>
    <mergeCell ref="CIJ7:CIK7"/>
    <mergeCell ref="CIL7:CIM7"/>
    <mergeCell ref="CIN7:CIO7"/>
    <mergeCell ref="CIP7:CIQ7"/>
    <mergeCell ref="CIR7:CIS7"/>
    <mergeCell ref="CHZ7:CIA7"/>
    <mergeCell ref="CIB7:CIC7"/>
    <mergeCell ref="CID7:CIE7"/>
    <mergeCell ref="CIF7:CIG7"/>
    <mergeCell ref="CIH7:CII7"/>
    <mergeCell ref="CKR7:CKS7"/>
    <mergeCell ref="CKT7:CKU7"/>
    <mergeCell ref="CKV7:CKW7"/>
    <mergeCell ref="CKX7:CKY7"/>
    <mergeCell ref="CKZ7:CLA7"/>
    <mergeCell ref="CKH7:CKI7"/>
    <mergeCell ref="CKJ7:CKK7"/>
    <mergeCell ref="CKL7:CKM7"/>
    <mergeCell ref="CKN7:CKO7"/>
    <mergeCell ref="CKP7:CKQ7"/>
    <mergeCell ref="CJX7:CJY7"/>
    <mergeCell ref="CJZ7:CKA7"/>
    <mergeCell ref="CKB7:CKC7"/>
    <mergeCell ref="CKD7:CKE7"/>
    <mergeCell ref="CKF7:CKG7"/>
    <mergeCell ref="CJN7:CJO7"/>
    <mergeCell ref="CJP7:CJQ7"/>
    <mergeCell ref="CJR7:CJS7"/>
    <mergeCell ref="CJT7:CJU7"/>
    <mergeCell ref="CJV7:CJW7"/>
    <mergeCell ref="CMF7:CMG7"/>
    <mergeCell ref="CMH7:CMI7"/>
    <mergeCell ref="CMJ7:CMK7"/>
    <mergeCell ref="CML7:CMM7"/>
    <mergeCell ref="CMN7:CMO7"/>
    <mergeCell ref="CLV7:CLW7"/>
    <mergeCell ref="CLX7:CLY7"/>
    <mergeCell ref="CLZ7:CMA7"/>
    <mergeCell ref="CMB7:CMC7"/>
    <mergeCell ref="CMD7:CME7"/>
    <mergeCell ref="CLL7:CLM7"/>
    <mergeCell ref="CLN7:CLO7"/>
    <mergeCell ref="CLP7:CLQ7"/>
    <mergeCell ref="CLR7:CLS7"/>
    <mergeCell ref="CLT7:CLU7"/>
    <mergeCell ref="CLB7:CLC7"/>
    <mergeCell ref="CLD7:CLE7"/>
    <mergeCell ref="CLF7:CLG7"/>
    <mergeCell ref="CLH7:CLI7"/>
    <mergeCell ref="CLJ7:CLK7"/>
    <mergeCell ref="CNT7:CNU7"/>
    <mergeCell ref="CNV7:CNW7"/>
    <mergeCell ref="CNX7:CNY7"/>
    <mergeCell ref="CNZ7:COA7"/>
    <mergeCell ref="COB7:COC7"/>
    <mergeCell ref="CNJ7:CNK7"/>
    <mergeCell ref="CNL7:CNM7"/>
    <mergeCell ref="CNN7:CNO7"/>
    <mergeCell ref="CNP7:CNQ7"/>
    <mergeCell ref="CNR7:CNS7"/>
    <mergeCell ref="CMZ7:CNA7"/>
    <mergeCell ref="CNB7:CNC7"/>
    <mergeCell ref="CND7:CNE7"/>
    <mergeCell ref="CNF7:CNG7"/>
    <mergeCell ref="CNH7:CNI7"/>
    <mergeCell ref="CMP7:CMQ7"/>
    <mergeCell ref="CMR7:CMS7"/>
    <mergeCell ref="CMT7:CMU7"/>
    <mergeCell ref="CMV7:CMW7"/>
    <mergeCell ref="CMX7:CMY7"/>
    <mergeCell ref="CPH7:CPI7"/>
    <mergeCell ref="CPJ7:CPK7"/>
    <mergeCell ref="CPL7:CPM7"/>
    <mergeCell ref="CPN7:CPO7"/>
    <mergeCell ref="CPP7:CPQ7"/>
    <mergeCell ref="COX7:COY7"/>
    <mergeCell ref="COZ7:CPA7"/>
    <mergeCell ref="CPB7:CPC7"/>
    <mergeCell ref="CPD7:CPE7"/>
    <mergeCell ref="CPF7:CPG7"/>
    <mergeCell ref="CON7:COO7"/>
    <mergeCell ref="COP7:COQ7"/>
    <mergeCell ref="COR7:COS7"/>
    <mergeCell ref="COT7:COU7"/>
    <mergeCell ref="COV7:COW7"/>
    <mergeCell ref="COD7:COE7"/>
    <mergeCell ref="COF7:COG7"/>
    <mergeCell ref="COH7:COI7"/>
    <mergeCell ref="COJ7:COK7"/>
    <mergeCell ref="COL7:COM7"/>
    <mergeCell ref="CQV7:CQW7"/>
    <mergeCell ref="CQX7:CQY7"/>
    <mergeCell ref="CQZ7:CRA7"/>
    <mergeCell ref="CRB7:CRC7"/>
    <mergeCell ref="CRD7:CRE7"/>
    <mergeCell ref="CQL7:CQM7"/>
    <mergeCell ref="CQN7:CQO7"/>
    <mergeCell ref="CQP7:CQQ7"/>
    <mergeCell ref="CQR7:CQS7"/>
    <mergeCell ref="CQT7:CQU7"/>
    <mergeCell ref="CQB7:CQC7"/>
    <mergeCell ref="CQD7:CQE7"/>
    <mergeCell ref="CQF7:CQG7"/>
    <mergeCell ref="CQH7:CQI7"/>
    <mergeCell ref="CQJ7:CQK7"/>
    <mergeCell ref="CPR7:CPS7"/>
    <mergeCell ref="CPT7:CPU7"/>
    <mergeCell ref="CPV7:CPW7"/>
    <mergeCell ref="CPX7:CPY7"/>
    <mergeCell ref="CPZ7:CQA7"/>
    <mergeCell ref="CSJ7:CSK7"/>
    <mergeCell ref="CSL7:CSM7"/>
    <mergeCell ref="CSN7:CSO7"/>
    <mergeCell ref="CSP7:CSQ7"/>
    <mergeCell ref="CSR7:CSS7"/>
    <mergeCell ref="CRZ7:CSA7"/>
    <mergeCell ref="CSB7:CSC7"/>
    <mergeCell ref="CSD7:CSE7"/>
    <mergeCell ref="CSF7:CSG7"/>
    <mergeCell ref="CSH7:CSI7"/>
    <mergeCell ref="CRP7:CRQ7"/>
    <mergeCell ref="CRR7:CRS7"/>
    <mergeCell ref="CRT7:CRU7"/>
    <mergeCell ref="CRV7:CRW7"/>
    <mergeCell ref="CRX7:CRY7"/>
    <mergeCell ref="CRF7:CRG7"/>
    <mergeCell ref="CRH7:CRI7"/>
    <mergeCell ref="CRJ7:CRK7"/>
    <mergeCell ref="CRL7:CRM7"/>
    <mergeCell ref="CRN7:CRO7"/>
    <mergeCell ref="CTX7:CTY7"/>
    <mergeCell ref="CTZ7:CUA7"/>
    <mergeCell ref="CUB7:CUC7"/>
    <mergeCell ref="CUD7:CUE7"/>
    <mergeCell ref="CUF7:CUG7"/>
    <mergeCell ref="CTN7:CTO7"/>
    <mergeCell ref="CTP7:CTQ7"/>
    <mergeCell ref="CTR7:CTS7"/>
    <mergeCell ref="CTT7:CTU7"/>
    <mergeCell ref="CTV7:CTW7"/>
    <mergeCell ref="CTD7:CTE7"/>
    <mergeCell ref="CTF7:CTG7"/>
    <mergeCell ref="CTH7:CTI7"/>
    <mergeCell ref="CTJ7:CTK7"/>
    <mergeCell ref="CTL7:CTM7"/>
    <mergeCell ref="CST7:CSU7"/>
    <mergeCell ref="CSV7:CSW7"/>
    <mergeCell ref="CSX7:CSY7"/>
    <mergeCell ref="CSZ7:CTA7"/>
    <mergeCell ref="CTB7:CTC7"/>
    <mergeCell ref="CVL7:CVM7"/>
    <mergeCell ref="CVN7:CVO7"/>
    <mergeCell ref="CVP7:CVQ7"/>
    <mergeCell ref="CVR7:CVS7"/>
    <mergeCell ref="CVT7:CVU7"/>
    <mergeCell ref="CVB7:CVC7"/>
    <mergeCell ref="CVD7:CVE7"/>
    <mergeCell ref="CVF7:CVG7"/>
    <mergeCell ref="CVH7:CVI7"/>
    <mergeCell ref="CVJ7:CVK7"/>
    <mergeCell ref="CUR7:CUS7"/>
    <mergeCell ref="CUT7:CUU7"/>
    <mergeCell ref="CUV7:CUW7"/>
    <mergeCell ref="CUX7:CUY7"/>
    <mergeCell ref="CUZ7:CVA7"/>
    <mergeCell ref="CUH7:CUI7"/>
    <mergeCell ref="CUJ7:CUK7"/>
    <mergeCell ref="CUL7:CUM7"/>
    <mergeCell ref="CUN7:CUO7"/>
    <mergeCell ref="CUP7:CUQ7"/>
    <mergeCell ref="CWZ7:CXA7"/>
    <mergeCell ref="CXB7:CXC7"/>
    <mergeCell ref="CXD7:CXE7"/>
    <mergeCell ref="CXF7:CXG7"/>
    <mergeCell ref="CXH7:CXI7"/>
    <mergeCell ref="CWP7:CWQ7"/>
    <mergeCell ref="CWR7:CWS7"/>
    <mergeCell ref="CWT7:CWU7"/>
    <mergeCell ref="CWV7:CWW7"/>
    <mergeCell ref="CWX7:CWY7"/>
    <mergeCell ref="CWF7:CWG7"/>
    <mergeCell ref="CWH7:CWI7"/>
    <mergeCell ref="CWJ7:CWK7"/>
    <mergeCell ref="CWL7:CWM7"/>
    <mergeCell ref="CWN7:CWO7"/>
    <mergeCell ref="CVV7:CVW7"/>
    <mergeCell ref="CVX7:CVY7"/>
    <mergeCell ref="CVZ7:CWA7"/>
    <mergeCell ref="CWB7:CWC7"/>
    <mergeCell ref="CWD7:CWE7"/>
    <mergeCell ref="CYN7:CYO7"/>
    <mergeCell ref="CYP7:CYQ7"/>
    <mergeCell ref="CYR7:CYS7"/>
    <mergeCell ref="CYT7:CYU7"/>
    <mergeCell ref="CYV7:CYW7"/>
    <mergeCell ref="CYD7:CYE7"/>
    <mergeCell ref="CYF7:CYG7"/>
    <mergeCell ref="CYH7:CYI7"/>
    <mergeCell ref="CYJ7:CYK7"/>
    <mergeCell ref="CYL7:CYM7"/>
    <mergeCell ref="CXT7:CXU7"/>
    <mergeCell ref="CXV7:CXW7"/>
    <mergeCell ref="CXX7:CXY7"/>
    <mergeCell ref="CXZ7:CYA7"/>
    <mergeCell ref="CYB7:CYC7"/>
    <mergeCell ref="CXJ7:CXK7"/>
    <mergeCell ref="CXL7:CXM7"/>
    <mergeCell ref="CXN7:CXO7"/>
    <mergeCell ref="CXP7:CXQ7"/>
    <mergeCell ref="CXR7:CXS7"/>
    <mergeCell ref="DAB7:DAC7"/>
    <mergeCell ref="DAD7:DAE7"/>
    <mergeCell ref="DAF7:DAG7"/>
    <mergeCell ref="DAH7:DAI7"/>
    <mergeCell ref="DAJ7:DAK7"/>
    <mergeCell ref="CZR7:CZS7"/>
    <mergeCell ref="CZT7:CZU7"/>
    <mergeCell ref="CZV7:CZW7"/>
    <mergeCell ref="CZX7:CZY7"/>
    <mergeCell ref="CZZ7:DAA7"/>
    <mergeCell ref="CZH7:CZI7"/>
    <mergeCell ref="CZJ7:CZK7"/>
    <mergeCell ref="CZL7:CZM7"/>
    <mergeCell ref="CZN7:CZO7"/>
    <mergeCell ref="CZP7:CZQ7"/>
    <mergeCell ref="CYX7:CYY7"/>
    <mergeCell ref="CYZ7:CZA7"/>
    <mergeCell ref="CZB7:CZC7"/>
    <mergeCell ref="CZD7:CZE7"/>
    <mergeCell ref="CZF7:CZG7"/>
    <mergeCell ref="DBP7:DBQ7"/>
    <mergeCell ref="DBR7:DBS7"/>
    <mergeCell ref="DBT7:DBU7"/>
    <mergeCell ref="DBV7:DBW7"/>
    <mergeCell ref="DBX7:DBY7"/>
    <mergeCell ref="DBF7:DBG7"/>
    <mergeCell ref="DBH7:DBI7"/>
    <mergeCell ref="DBJ7:DBK7"/>
    <mergeCell ref="DBL7:DBM7"/>
    <mergeCell ref="DBN7:DBO7"/>
    <mergeCell ref="DAV7:DAW7"/>
    <mergeCell ref="DAX7:DAY7"/>
    <mergeCell ref="DAZ7:DBA7"/>
    <mergeCell ref="DBB7:DBC7"/>
    <mergeCell ref="DBD7:DBE7"/>
    <mergeCell ref="DAL7:DAM7"/>
    <mergeCell ref="DAN7:DAO7"/>
    <mergeCell ref="DAP7:DAQ7"/>
    <mergeCell ref="DAR7:DAS7"/>
    <mergeCell ref="DAT7:DAU7"/>
    <mergeCell ref="DDD7:DDE7"/>
    <mergeCell ref="DDF7:DDG7"/>
    <mergeCell ref="DDH7:DDI7"/>
    <mergeCell ref="DDJ7:DDK7"/>
    <mergeCell ref="DDL7:DDM7"/>
    <mergeCell ref="DCT7:DCU7"/>
    <mergeCell ref="DCV7:DCW7"/>
    <mergeCell ref="DCX7:DCY7"/>
    <mergeCell ref="DCZ7:DDA7"/>
    <mergeCell ref="DDB7:DDC7"/>
    <mergeCell ref="DCJ7:DCK7"/>
    <mergeCell ref="DCL7:DCM7"/>
    <mergeCell ref="DCN7:DCO7"/>
    <mergeCell ref="DCP7:DCQ7"/>
    <mergeCell ref="DCR7:DCS7"/>
    <mergeCell ref="DBZ7:DCA7"/>
    <mergeCell ref="DCB7:DCC7"/>
    <mergeCell ref="DCD7:DCE7"/>
    <mergeCell ref="DCF7:DCG7"/>
    <mergeCell ref="DCH7:DCI7"/>
    <mergeCell ref="DER7:DES7"/>
    <mergeCell ref="DET7:DEU7"/>
    <mergeCell ref="DEV7:DEW7"/>
    <mergeCell ref="DEX7:DEY7"/>
    <mergeCell ref="DEZ7:DFA7"/>
    <mergeCell ref="DEH7:DEI7"/>
    <mergeCell ref="DEJ7:DEK7"/>
    <mergeCell ref="DEL7:DEM7"/>
    <mergeCell ref="DEN7:DEO7"/>
    <mergeCell ref="DEP7:DEQ7"/>
    <mergeCell ref="DDX7:DDY7"/>
    <mergeCell ref="DDZ7:DEA7"/>
    <mergeCell ref="DEB7:DEC7"/>
    <mergeCell ref="DED7:DEE7"/>
    <mergeCell ref="DEF7:DEG7"/>
    <mergeCell ref="DDN7:DDO7"/>
    <mergeCell ref="DDP7:DDQ7"/>
    <mergeCell ref="DDR7:DDS7"/>
    <mergeCell ref="DDT7:DDU7"/>
    <mergeCell ref="DDV7:DDW7"/>
    <mergeCell ref="DGF7:DGG7"/>
    <mergeCell ref="DGH7:DGI7"/>
    <mergeCell ref="DGJ7:DGK7"/>
    <mergeCell ref="DGL7:DGM7"/>
    <mergeCell ref="DGN7:DGO7"/>
    <mergeCell ref="DFV7:DFW7"/>
    <mergeCell ref="DFX7:DFY7"/>
    <mergeCell ref="DFZ7:DGA7"/>
    <mergeCell ref="DGB7:DGC7"/>
    <mergeCell ref="DGD7:DGE7"/>
    <mergeCell ref="DFL7:DFM7"/>
    <mergeCell ref="DFN7:DFO7"/>
    <mergeCell ref="DFP7:DFQ7"/>
    <mergeCell ref="DFR7:DFS7"/>
    <mergeCell ref="DFT7:DFU7"/>
    <mergeCell ref="DFB7:DFC7"/>
    <mergeCell ref="DFD7:DFE7"/>
    <mergeCell ref="DFF7:DFG7"/>
    <mergeCell ref="DFH7:DFI7"/>
    <mergeCell ref="DFJ7:DFK7"/>
    <mergeCell ref="DHT7:DHU7"/>
    <mergeCell ref="DHV7:DHW7"/>
    <mergeCell ref="DHX7:DHY7"/>
    <mergeCell ref="DHZ7:DIA7"/>
    <mergeCell ref="DIB7:DIC7"/>
    <mergeCell ref="DHJ7:DHK7"/>
    <mergeCell ref="DHL7:DHM7"/>
    <mergeCell ref="DHN7:DHO7"/>
    <mergeCell ref="DHP7:DHQ7"/>
    <mergeCell ref="DHR7:DHS7"/>
    <mergeCell ref="DGZ7:DHA7"/>
    <mergeCell ref="DHB7:DHC7"/>
    <mergeCell ref="DHD7:DHE7"/>
    <mergeCell ref="DHF7:DHG7"/>
    <mergeCell ref="DHH7:DHI7"/>
    <mergeCell ref="DGP7:DGQ7"/>
    <mergeCell ref="DGR7:DGS7"/>
    <mergeCell ref="DGT7:DGU7"/>
    <mergeCell ref="DGV7:DGW7"/>
    <mergeCell ref="DGX7:DGY7"/>
    <mergeCell ref="DJH7:DJI7"/>
    <mergeCell ref="DJJ7:DJK7"/>
    <mergeCell ref="DJL7:DJM7"/>
    <mergeCell ref="DJN7:DJO7"/>
    <mergeCell ref="DJP7:DJQ7"/>
    <mergeCell ref="DIX7:DIY7"/>
    <mergeCell ref="DIZ7:DJA7"/>
    <mergeCell ref="DJB7:DJC7"/>
    <mergeCell ref="DJD7:DJE7"/>
    <mergeCell ref="DJF7:DJG7"/>
    <mergeCell ref="DIN7:DIO7"/>
    <mergeCell ref="DIP7:DIQ7"/>
    <mergeCell ref="DIR7:DIS7"/>
    <mergeCell ref="DIT7:DIU7"/>
    <mergeCell ref="DIV7:DIW7"/>
    <mergeCell ref="DID7:DIE7"/>
    <mergeCell ref="DIF7:DIG7"/>
    <mergeCell ref="DIH7:DII7"/>
    <mergeCell ref="DIJ7:DIK7"/>
    <mergeCell ref="DIL7:DIM7"/>
    <mergeCell ref="DKV7:DKW7"/>
    <mergeCell ref="DKX7:DKY7"/>
    <mergeCell ref="DKZ7:DLA7"/>
    <mergeCell ref="DLB7:DLC7"/>
    <mergeCell ref="DLD7:DLE7"/>
    <mergeCell ref="DKL7:DKM7"/>
    <mergeCell ref="DKN7:DKO7"/>
    <mergeCell ref="DKP7:DKQ7"/>
    <mergeCell ref="DKR7:DKS7"/>
    <mergeCell ref="DKT7:DKU7"/>
    <mergeCell ref="DKB7:DKC7"/>
    <mergeCell ref="DKD7:DKE7"/>
    <mergeCell ref="DKF7:DKG7"/>
    <mergeCell ref="DKH7:DKI7"/>
    <mergeCell ref="DKJ7:DKK7"/>
    <mergeCell ref="DJR7:DJS7"/>
    <mergeCell ref="DJT7:DJU7"/>
    <mergeCell ref="DJV7:DJW7"/>
    <mergeCell ref="DJX7:DJY7"/>
    <mergeCell ref="DJZ7:DKA7"/>
    <mergeCell ref="DMJ7:DMK7"/>
    <mergeCell ref="DML7:DMM7"/>
    <mergeCell ref="DMN7:DMO7"/>
    <mergeCell ref="DMP7:DMQ7"/>
    <mergeCell ref="DMR7:DMS7"/>
    <mergeCell ref="DLZ7:DMA7"/>
    <mergeCell ref="DMB7:DMC7"/>
    <mergeCell ref="DMD7:DME7"/>
    <mergeCell ref="DMF7:DMG7"/>
    <mergeCell ref="DMH7:DMI7"/>
    <mergeCell ref="DLP7:DLQ7"/>
    <mergeCell ref="DLR7:DLS7"/>
    <mergeCell ref="DLT7:DLU7"/>
    <mergeCell ref="DLV7:DLW7"/>
    <mergeCell ref="DLX7:DLY7"/>
    <mergeCell ref="DLF7:DLG7"/>
    <mergeCell ref="DLH7:DLI7"/>
    <mergeCell ref="DLJ7:DLK7"/>
    <mergeCell ref="DLL7:DLM7"/>
    <mergeCell ref="DLN7:DLO7"/>
    <mergeCell ref="DNX7:DNY7"/>
    <mergeCell ref="DNZ7:DOA7"/>
    <mergeCell ref="DOB7:DOC7"/>
    <mergeCell ref="DOD7:DOE7"/>
    <mergeCell ref="DOF7:DOG7"/>
    <mergeCell ref="DNN7:DNO7"/>
    <mergeCell ref="DNP7:DNQ7"/>
    <mergeCell ref="DNR7:DNS7"/>
    <mergeCell ref="DNT7:DNU7"/>
    <mergeCell ref="DNV7:DNW7"/>
    <mergeCell ref="DND7:DNE7"/>
    <mergeCell ref="DNF7:DNG7"/>
    <mergeCell ref="DNH7:DNI7"/>
    <mergeCell ref="DNJ7:DNK7"/>
    <mergeCell ref="DNL7:DNM7"/>
    <mergeCell ref="DMT7:DMU7"/>
    <mergeCell ref="DMV7:DMW7"/>
    <mergeCell ref="DMX7:DMY7"/>
    <mergeCell ref="DMZ7:DNA7"/>
    <mergeCell ref="DNB7:DNC7"/>
    <mergeCell ref="DPL7:DPM7"/>
    <mergeCell ref="DPN7:DPO7"/>
    <mergeCell ref="DPP7:DPQ7"/>
    <mergeCell ref="DPR7:DPS7"/>
    <mergeCell ref="DPT7:DPU7"/>
    <mergeCell ref="DPB7:DPC7"/>
    <mergeCell ref="DPD7:DPE7"/>
    <mergeCell ref="DPF7:DPG7"/>
    <mergeCell ref="DPH7:DPI7"/>
    <mergeCell ref="DPJ7:DPK7"/>
    <mergeCell ref="DOR7:DOS7"/>
    <mergeCell ref="DOT7:DOU7"/>
    <mergeCell ref="DOV7:DOW7"/>
    <mergeCell ref="DOX7:DOY7"/>
    <mergeCell ref="DOZ7:DPA7"/>
    <mergeCell ref="DOH7:DOI7"/>
    <mergeCell ref="DOJ7:DOK7"/>
    <mergeCell ref="DOL7:DOM7"/>
    <mergeCell ref="DON7:DOO7"/>
    <mergeCell ref="DOP7:DOQ7"/>
    <mergeCell ref="DQZ7:DRA7"/>
    <mergeCell ref="DRB7:DRC7"/>
    <mergeCell ref="DRD7:DRE7"/>
    <mergeCell ref="DRF7:DRG7"/>
    <mergeCell ref="DRH7:DRI7"/>
    <mergeCell ref="DQP7:DQQ7"/>
    <mergeCell ref="DQR7:DQS7"/>
    <mergeCell ref="DQT7:DQU7"/>
    <mergeCell ref="DQV7:DQW7"/>
    <mergeCell ref="DQX7:DQY7"/>
    <mergeCell ref="DQF7:DQG7"/>
    <mergeCell ref="DQH7:DQI7"/>
    <mergeCell ref="DQJ7:DQK7"/>
    <mergeCell ref="DQL7:DQM7"/>
    <mergeCell ref="DQN7:DQO7"/>
    <mergeCell ref="DPV7:DPW7"/>
    <mergeCell ref="DPX7:DPY7"/>
    <mergeCell ref="DPZ7:DQA7"/>
    <mergeCell ref="DQB7:DQC7"/>
    <mergeCell ref="DQD7:DQE7"/>
    <mergeCell ref="DSN7:DSO7"/>
    <mergeCell ref="DSP7:DSQ7"/>
    <mergeCell ref="DSR7:DSS7"/>
    <mergeCell ref="DST7:DSU7"/>
    <mergeCell ref="DSV7:DSW7"/>
    <mergeCell ref="DSD7:DSE7"/>
    <mergeCell ref="DSF7:DSG7"/>
    <mergeCell ref="DSH7:DSI7"/>
    <mergeCell ref="DSJ7:DSK7"/>
    <mergeCell ref="DSL7:DSM7"/>
    <mergeCell ref="DRT7:DRU7"/>
    <mergeCell ref="DRV7:DRW7"/>
    <mergeCell ref="DRX7:DRY7"/>
    <mergeCell ref="DRZ7:DSA7"/>
    <mergeCell ref="DSB7:DSC7"/>
    <mergeCell ref="DRJ7:DRK7"/>
    <mergeCell ref="DRL7:DRM7"/>
    <mergeCell ref="DRN7:DRO7"/>
    <mergeCell ref="DRP7:DRQ7"/>
    <mergeCell ref="DRR7:DRS7"/>
    <mergeCell ref="DUB7:DUC7"/>
    <mergeCell ref="DUD7:DUE7"/>
    <mergeCell ref="DUF7:DUG7"/>
    <mergeCell ref="DUH7:DUI7"/>
    <mergeCell ref="DUJ7:DUK7"/>
    <mergeCell ref="DTR7:DTS7"/>
    <mergeCell ref="DTT7:DTU7"/>
    <mergeCell ref="DTV7:DTW7"/>
    <mergeCell ref="DTX7:DTY7"/>
    <mergeCell ref="DTZ7:DUA7"/>
    <mergeCell ref="DTH7:DTI7"/>
    <mergeCell ref="DTJ7:DTK7"/>
    <mergeCell ref="DTL7:DTM7"/>
    <mergeCell ref="DTN7:DTO7"/>
    <mergeCell ref="DTP7:DTQ7"/>
    <mergeCell ref="DSX7:DSY7"/>
    <mergeCell ref="DSZ7:DTA7"/>
    <mergeCell ref="DTB7:DTC7"/>
    <mergeCell ref="DTD7:DTE7"/>
    <mergeCell ref="DTF7:DTG7"/>
    <mergeCell ref="DVP7:DVQ7"/>
    <mergeCell ref="DVR7:DVS7"/>
    <mergeCell ref="DVT7:DVU7"/>
    <mergeCell ref="DVV7:DVW7"/>
    <mergeCell ref="DVX7:DVY7"/>
    <mergeCell ref="DVF7:DVG7"/>
    <mergeCell ref="DVH7:DVI7"/>
    <mergeCell ref="DVJ7:DVK7"/>
    <mergeCell ref="DVL7:DVM7"/>
    <mergeCell ref="DVN7:DVO7"/>
    <mergeCell ref="DUV7:DUW7"/>
    <mergeCell ref="DUX7:DUY7"/>
    <mergeCell ref="DUZ7:DVA7"/>
    <mergeCell ref="DVB7:DVC7"/>
    <mergeCell ref="DVD7:DVE7"/>
    <mergeCell ref="DUL7:DUM7"/>
    <mergeCell ref="DUN7:DUO7"/>
    <mergeCell ref="DUP7:DUQ7"/>
    <mergeCell ref="DUR7:DUS7"/>
    <mergeCell ref="DUT7:DUU7"/>
    <mergeCell ref="DXD7:DXE7"/>
    <mergeCell ref="DXF7:DXG7"/>
    <mergeCell ref="DXH7:DXI7"/>
    <mergeCell ref="DXJ7:DXK7"/>
    <mergeCell ref="DXL7:DXM7"/>
    <mergeCell ref="DWT7:DWU7"/>
    <mergeCell ref="DWV7:DWW7"/>
    <mergeCell ref="DWX7:DWY7"/>
    <mergeCell ref="DWZ7:DXA7"/>
    <mergeCell ref="DXB7:DXC7"/>
    <mergeCell ref="DWJ7:DWK7"/>
    <mergeCell ref="DWL7:DWM7"/>
    <mergeCell ref="DWN7:DWO7"/>
    <mergeCell ref="DWP7:DWQ7"/>
    <mergeCell ref="DWR7:DWS7"/>
    <mergeCell ref="DVZ7:DWA7"/>
    <mergeCell ref="DWB7:DWC7"/>
    <mergeCell ref="DWD7:DWE7"/>
    <mergeCell ref="DWF7:DWG7"/>
    <mergeCell ref="DWH7:DWI7"/>
    <mergeCell ref="DYR7:DYS7"/>
    <mergeCell ref="DYT7:DYU7"/>
    <mergeCell ref="DYV7:DYW7"/>
    <mergeCell ref="DYX7:DYY7"/>
    <mergeCell ref="DYZ7:DZA7"/>
    <mergeCell ref="DYH7:DYI7"/>
    <mergeCell ref="DYJ7:DYK7"/>
    <mergeCell ref="DYL7:DYM7"/>
    <mergeCell ref="DYN7:DYO7"/>
    <mergeCell ref="DYP7:DYQ7"/>
    <mergeCell ref="DXX7:DXY7"/>
    <mergeCell ref="DXZ7:DYA7"/>
    <mergeCell ref="DYB7:DYC7"/>
    <mergeCell ref="DYD7:DYE7"/>
    <mergeCell ref="DYF7:DYG7"/>
    <mergeCell ref="DXN7:DXO7"/>
    <mergeCell ref="DXP7:DXQ7"/>
    <mergeCell ref="DXR7:DXS7"/>
    <mergeCell ref="DXT7:DXU7"/>
    <mergeCell ref="DXV7:DXW7"/>
    <mergeCell ref="EAF7:EAG7"/>
    <mergeCell ref="EAH7:EAI7"/>
    <mergeCell ref="EAJ7:EAK7"/>
    <mergeCell ref="EAL7:EAM7"/>
    <mergeCell ref="EAN7:EAO7"/>
    <mergeCell ref="DZV7:DZW7"/>
    <mergeCell ref="DZX7:DZY7"/>
    <mergeCell ref="DZZ7:EAA7"/>
    <mergeCell ref="EAB7:EAC7"/>
    <mergeCell ref="EAD7:EAE7"/>
    <mergeCell ref="DZL7:DZM7"/>
    <mergeCell ref="DZN7:DZO7"/>
    <mergeCell ref="DZP7:DZQ7"/>
    <mergeCell ref="DZR7:DZS7"/>
    <mergeCell ref="DZT7:DZU7"/>
    <mergeCell ref="DZB7:DZC7"/>
    <mergeCell ref="DZD7:DZE7"/>
    <mergeCell ref="DZF7:DZG7"/>
    <mergeCell ref="DZH7:DZI7"/>
    <mergeCell ref="DZJ7:DZK7"/>
    <mergeCell ref="EBT7:EBU7"/>
    <mergeCell ref="EBV7:EBW7"/>
    <mergeCell ref="EBX7:EBY7"/>
    <mergeCell ref="EBZ7:ECA7"/>
    <mergeCell ref="ECB7:ECC7"/>
    <mergeCell ref="EBJ7:EBK7"/>
    <mergeCell ref="EBL7:EBM7"/>
    <mergeCell ref="EBN7:EBO7"/>
    <mergeCell ref="EBP7:EBQ7"/>
    <mergeCell ref="EBR7:EBS7"/>
    <mergeCell ref="EAZ7:EBA7"/>
    <mergeCell ref="EBB7:EBC7"/>
    <mergeCell ref="EBD7:EBE7"/>
    <mergeCell ref="EBF7:EBG7"/>
    <mergeCell ref="EBH7:EBI7"/>
    <mergeCell ref="EAP7:EAQ7"/>
    <mergeCell ref="EAR7:EAS7"/>
    <mergeCell ref="EAT7:EAU7"/>
    <mergeCell ref="EAV7:EAW7"/>
    <mergeCell ref="EAX7:EAY7"/>
    <mergeCell ref="EDH7:EDI7"/>
    <mergeCell ref="EDJ7:EDK7"/>
    <mergeCell ref="EDL7:EDM7"/>
    <mergeCell ref="EDN7:EDO7"/>
    <mergeCell ref="EDP7:EDQ7"/>
    <mergeCell ref="ECX7:ECY7"/>
    <mergeCell ref="ECZ7:EDA7"/>
    <mergeCell ref="EDB7:EDC7"/>
    <mergeCell ref="EDD7:EDE7"/>
    <mergeCell ref="EDF7:EDG7"/>
    <mergeCell ref="ECN7:ECO7"/>
    <mergeCell ref="ECP7:ECQ7"/>
    <mergeCell ref="ECR7:ECS7"/>
    <mergeCell ref="ECT7:ECU7"/>
    <mergeCell ref="ECV7:ECW7"/>
    <mergeCell ref="ECD7:ECE7"/>
    <mergeCell ref="ECF7:ECG7"/>
    <mergeCell ref="ECH7:ECI7"/>
    <mergeCell ref="ECJ7:ECK7"/>
    <mergeCell ref="ECL7:ECM7"/>
    <mergeCell ref="EEV7:EEW7"/>
    <mergeCell ref="EEX7:EEY7"/>
    <mergeCell ref="EEZ7:EFA7"/>
    <mergeCell ref="EFB7:EFC7"/>
    <mergeCell ref="EFD7:EFE7"/>
    <mergeCell ref="EEL7:EEM7"/>
    <mergeCell ref="EEN7:EEO7"/>
    <mergeCell ref="EEP7:EEQ7"/>
    <mergeCell ref="EER7:EES7"/>
    <mergeCell ref="EET7:EEU7"/>
    <mergeCell ref="EEB7:EEC7"/>
    <mergeCell ref="EED7:EEE7"/>
    <mergeCell ref="EEF7:EEG7"/>
    <mergeCell ref="EEH7:EEI7"/>
    <mergeCell ref="EEJ7:EEK7"/>
    <mergeCell ref="EDR7:EDS7"/>
    <mergeCell ref="EDT7:EDU7"/>
    <mergeCell ref="EDV7:EDW7"/>
    <mergeCell ref="EDX7:EDY7"/>
    <mergeCell ref="EDZ7:EEA7"/>
    <mergeCell ref="EGJ7:EGK7"/>
    <mergeCell ref="EGL7:EGM7"/>
    <mergeCell ref="EGN7:EGO7"/>
    <mergeCell ref="EGP7:EGQ7"/>
    <mergeCell ref="EGR7:EGS7"/>
    <mergeCell ref="EFZ7:EGA7"/>
    <mergeCell ref="EGB7:EGC7"/>
    <mergeCell ref="EGD7:EGE7"/>
    <mergeCell ref="EGF7:EGG7"/>
    <mergeCell ref="EGH7:EGI7"/>
    <mergeCell ref="EFP7:EFQ7"/>
    <mergeCell ref="EFR7:EFS7"/>
    <mergeCell ref="EFT7:EFU7"/>
    <mergeCell ref="EFV7:EFW7"/>
    <mergeCell ref="EFX7:EFY7"/>
    <mergeCell ref="EFF7:EFG7"/>
    <mergeCell ref="EFH7:EFI7"/>
    <mergeCell ref="EFJ7:EFK7"/>
    <mergeCell ref="EFL7:EFM7"/>
    <mergeCell ref="EFN7:EFO7"/>
    <mergeCell ref="EHX7:EHY7"/>
    <mergeCell ref="EHZ7:EIA7"/>
    <mergeCell ref="EIB7:EIC7"/>
    <mergeCell ref="EID7:EIE7"/>
    <mergeCell ref="EIF7:EIG7"/>
    <mergeCell ref="EHN7:EHO7"/>
    <mergeCell ref="EHP7:EHQ7"/>
    <mergeCell ref="EHR7:EHS7"/>
    <mergeCell ref="EHT7:EHU7"/>
    <mergeCell ref="EHV7:EHW7"/>
    <mergeCell ref="EHD7:EHE7"/>
    <mergeCell ref="EHF7:EHG7"/>
    <mergeCell ref="EHH7:EHI7"/>
    <mergeCell ref="EHJ7:EHK7"/>
    <mergeCell ref="EHL7:EHM7"/>
    <mergeCell ref="EGT7:EGU7"/>
    <mergeCell ref="EGV7:EGW7"/>
    <mergeCell ref="EGX7:EGY7"/>
    <mergeCell ref="EGZ7:EHA7"/>
    <mergeCell ref="EHB7:EHC7"/>
    <mergeCell ref="EJL7:EJM7"/>
    <mergeCell ref="EJN7:EJO7"/>
    <mergeCell ref="EJP7:EJQ7"/>
    <mergeCell ref="EJR7:EJS7"/>
    <mergeCell ref="EJT7:EJU7"/>
    <mergeCell ref="EJB7:EJC7"/>
    <mergeCell ref="EJD7:EJE7"/>
    <mergeCell ref="EJF7:EJG7"/>
    <mergeCell ref="EJH7:EJI7"/>
    <mergeCell ref="EJJ7:EJK7"/>
    <mergeCell ref="EIR7:EIS7"/>
    <mergeCell ref="EIT7:EIU7"/>
    <mergeCell ref="EIV7:EIW7"/>
    <mergeCell ref="EIX7:EIY7"/>
    <mergeCell ref="EIZ7:EJA7"/>
    <mergeCell ref="EIH7:EII7"/>
    <mergeCell ref="EIJ7:EIK7"/>
    <mergeCell ref="EIL7:EIM7"/>
    <mergeCell ref="EIN7:EIO7"/>
    <mergeCell ref="EIP7:EIQ7"/>
    <mergeCell ref="EKZ7:ELA7"/>
    <mergeCell ref="ELB7:ELC7"/>
    <mergeCell ref="ELD7:ELE7"/>
    <mergeCell ref="ELF7:ELG7"/>
    <mergeCell ref="ELH7:ELI7"/>
    <mergeCell ref="EKP7:EKQ7"/>
    <mergeCell ref="EKR7:EKS7"/>
    <mergeCell ref="EKT7:EKU7"/>
    <mergeCell ref="EKV7:EKW7"/>
    <mergeCell ref="EKX7:EKY7"/>
    <mergeCell ref="EKF7:EKG7"/>
    <mergeCell ref="EKH7:EKI7"/>
    <mergeCell ref="EKJ7:EKK7"/>
    <mergeCell ref="EKL7:EKM7"/>
    <mergeCell ref="EKN7:EKO7"/>
    <mergeCell ref="EJV7:EJW7"/>
    <mergeCell ref="EJX7:EJY7"/>
    <mergeCell ref="EJZ7:EKA7"/>
    <mergeCell ref="EKB7:EKC7"/>
    <mergeCell ref="EKD7:EKE7"/>
    <mergeCell ref="EMN7:EMO7"/>
    <mergeCell ref="EMP7:EMQ7"/>
    <mergeCell ref="EMR7:EMS7"/>
    <mergeCell ref="EMT7:EMU7"/>
    <mergeCell ref="EMV7:EMW7"/>
    <mergeCell ref="EMD7:EME7"/>
    <mergeCell ref="EMF7:EMG7"/>
    <mergeCell ref="EMH7:EMI7"/>
    <mergeCell ref="EMJ7:EMK7"/>
    <mergeCell ref="EML7:EMM7"/>
    <mergeCell ref="ELT7:ELU7"/>
    <mergeCell ref="ELV7:ELW7"/>
    <mergeCell ref="ELX7:ELY7"/>
    <mergeCell ref="ELZ7:EMA7"/>
    <mergeCell ref="EMB7:EMC7"/>
    <mergeCell ref="ELJ7:ELK7"/>
    <mergeCell ref="ELL7:ELM7"/>
    <mergeCell ref="ELN7:ELO7"/>
    <mergeCell ref="ELP7:ELQ7"/>
    <mergeCell ref="ELR7:ELS7"/>
    <mergeCell ref="EOB7:EOC7"/>
    <mergeCell ref="EOD7:EOE7"/>
    <mergeCell ref="EOF7:EOG7"/>
    <mergeCell ref="EOH7:EOI7"/>
    <mergeCell ref="EOJ7:EOK7"/>
    <mergeCell ref="ENR7:ENS7"/>
    <mergeCell ref="ENT7:ENU7"/>
    <mergeCell ref="ENV7:ENW7"/>
    <mergeCell ref="ENX7:ENY7"/>
    <mergeCell ref="ENZ7:EOA7"/>
    <mergeCell ref="ENH7:ENI7"/>
    <mergeCell ref="ENJ7:ENK7"/>
    <mergeCell ref="ENL7:ENM7"/>
    <mergeCell ref="ENN7:ENO7"/>
    <mergeCell ref="ENP7:ENQ7"/>
    <mergeCell ref="EMX7:EMY7"/>
    <mergeCell ref="EMZ7:ENA7"/>
    <mergeCell ref="ENB7:ENC7"/>
    <mergeCell ref="END7:ENE7"/>
    <mergeCell ref="ENF7:ENG7"/>
    <mergeCell ref="EPP7:EPQ7"/>
    <mergeCell ref="EPR7:EPS7"/>
    <mergeCell ref="EPT7:EPU7"/>
    <mergeCell ref="EPV7:EPW7"/>
    <mergeCell ref="EPX7:EPY7"/>
    <mergeCell ref="EPF7:EPG7"/>
    <mergeCell ref="EPH7:EPI7"/>
    <mergeCell ref="EPJ7:EPK7"/>
    <mergeCell ref="EPL7:EPM7"/>
    <mergeCell ref="EPN7:EPO7"/>
    <mergeCell ref="EOV7:EOW7"/>
    <mergeCell ref="EOX7:EOY7"/>
    <mergeCell ref="EOZ7:EPA7"/>
    <mergeCell ref="EPB7:EPC7"/>
    <mergeCell ref="EPD7:EPE7"/>
    <mergeCell ref="EOL7:EOM7"/>
    <mergeCell ref="EON7:EOO7"/>
    <mergeCell ref="EOP7:EOQ7"/>
    <mergeCell ref="EOR7:EOS7"/>
    <mergeCell ref="EOT7:EOU7"/>
    <mergeCell ref="ERD7:ERE7"/>
    <mergeCell ref="ERF7:ERG7"/>
    <mergeCell ref="ERH7:ERI7"/>
    <mergeCell ref="ERJ7:ERK7"/>
    <mergeCell ref="ERL7:ERM7"/>
    <mergeCell ref="EQT7:EQU7"/>
    <mergeCell ref="EQV7:EQW7"/>
    <mergeCell ref="EQX7:EQY7"/>
    <mergeCell ref="EQZ7:ERA7"/>
    <mergeCell ref="ERB7:ERC7"/>
    <mergeCell ref="EQJ7:EQK7"/>
    <mergeCell ref="EQL7:EQM7"/>
    <mergeCell ref="EQN7:EQO7"/>
    <mergeCell ref="EQP7:EQQ7"/>
    <mergeCell ref="EQR7:EQS7"/>
    <mergeCell ref="EPZ7:EQA7"/>
    <mergeCell ref="EQB7:EQC7"/>
    <mergeCell ref="EQD7:EQE7"/>
    <mergeCell ref="EQF7:EQG7"/>
    <mergeCell ref="EQH7:EQI7"/>
    <mergeCell ref="ESR7:ESS7"/>
    <mergeCell ref="EST7:ESU7"/>
    <mergeCell ref="ESV7:ESW7"/>
    <mergeCell ref="ESX7:ESY7"/>
    <mergeCell ref="ESZ7:ETA7"/>
    <mergeCell ref="ESH7:ESI7"/>
    <mergeCell ref="ESJ7:ESK7"/>
    <mergeCell ref="ESL7:ESM7"/>
    <mergeCell ref="ESN7:ESO7"/>
    <mergeCell ref="ESP7:ESQ7"/>
    <mergeCell ref="ERX7:ERY7"/>
    <mergeCell ref="ERZ7:ESA7"/>
    <mergeCell ref="ESB7:ESC7"/>
    <mergeCell ref="ESD7:ESE7"/>
    <mergeCell ref="ESF7:ESG7"/>
    <mergeCell ref="ERN7:ERO7"/>
    <mergeCell ref="ERP7:ERQ7"/>
    <mergeCell ref="ERR7:ERS7"/>
    <mergeCell ref="ERT7:ERU7"/>
    <mergeCell ref="ERV7:ERW7"/>
    <mergeCell ref="EUF7:EUG7"/>
    <mergeCell ref="EUH7:EUI7"/>
    <mergeCell ref="EUJ7:EUK7"/>
    <mergeCell ref="EUL7:EUM7"/>
    <mergeCell ref="EUN7:EUO7"/>
    <mergeCell ref="ETV7:ETW7"/>
    <mergeCell ref="ETX7:ETY7"/>
    <mergeCell ref="ETZ7:EUA7"/>
    <mergeCell ref="EUB7:EUC7"/>
    <mergeCell ref="EUD7:EUE7"/>
    <mergeCell ref="ETL7:ETM7"/>
    <mergeCell ref="ETN7:ETO7"/>
    <mergeCell ref="ETP7:ETQ7"/>
    <mergeCell ref="ETR7:ETS7"/>
    <mergeCell ref="ETT7:ETU7"/>
    <mergeCell ref="ETB7:ETC7"/>
    <mergeCell ref="ETD7:ETE7"/>
    <mergeCell ref="ETF7:ETG7"/>
    <mergeCell ref="ETH7:ETI7"/>
    <mergeCell ref="ETJ7:ETK7"/>
    <mergeCell ref="EVT7:EVU7"/>
    <mergeCell ref="EVV7:EVW7"/>
    <mergeCell ref="EVX7:EVY7"/>
    <mergeCell ref="EVZ7:EWA7"/>
    <mergeCell ref="EWB7:EWC7"/>
    <mergeCell ref="EVJ7:EVK7"/>
    <mergeCell ref="EVL7:EVM7"/>
    <mergeCell ref="EVN7:EVO7"/>
    <mergeCell ref="EVP7:EVQ7"/>
    <mergeCell ref="EVR7:EVS7"/>
    <mergeCell ref="EUZ7:EVA7"/>
    <mergeCell ref="EVB7:EVC7"/>
    <mergeCell ref="EVD7:EVE7"/>
    <mergeCell ref="EVF7:EVG7"/>
    <mergeCell ref="EVH7:EVI7"/>
    <mergeCell ref="EUP7:EUQ7"/>
    <mergeCell ref="EUR7:EUS7"/>
    <mergeCell ref="EUT7:EUU7"/>
    <mergeCell ref="EUV7:EUW7"/>
    <mergeCell ref="EUX7:EUY7"/>
    <mergeCell ref="EXH7:EXI7"/>
    <mergeCell ref="EXJ7:EXK7"/>
    <mergeCell ref="EXL7:EXM7"/>
    <mergeCell ref="EXN7:EXO7"/>
    <mergeCell ref="EXP7:EXQ7"/>
    <mergeCell ref="EWX7:EWY7"/>
    <mergeCell ref="EWZ7:EXA7"/>
    <mergeCell ref="EXB7:EXC7"/>
    <mergeCell ref="EXD7:EXE7"/>
    <mergeCell ref="EXF7:EXG7"/>
    <mergeCell ref="EWN7:EWO7"/>
    <mergeCell ref="EWP7:EWQ7"/>
    <mergeCell ref="EWR7:EWS7"/>
    <mergeCell ref="EWT7:EWU7"/>
    <mergeCell ref="EWV7:EWW7"/>
    <mergeCell ref="EWD7:EWE7"/>
    <mergeCell ref="EWF7:EWG7"/>
    <mergeCell ref="EWH7:EWI7"/>
    <mergeCell ref="EWJ7:EWK7"/>
    <mergeCell ref="EWL7:EWM7"/>
    <mergeCell ref="EYV7:EYW7"/>
    <mergeCell ref="EYX7:EYY7"/>
    <mergeCell ref="EYZ7:EZA7"/>
    <mergeCell ref="EZB7:EZC7"/>
    <mergeCell ref="EZD7:EZE7"/>
    <mergeCell ref="EYL7:EYM7"/>
    <mergeCell ref="EYN7:EYO7"/>
    <mergeCell ref="EYP7:EYQ7"/>
    <mergeCell ref="EYR7:EYS7"/>
    <mergeCell ref="EYT7:EYU7"/>
    <mergeCell ref="EYB7:EYC7"/>
    <mergeCell ref="EYD7:EYE7"/>
    <mergeCell ref="EYF7:EYG7"/>
    <mergeCell ref="EYH7:EYI7"/>
    <mergeCell ref="EYJ7:EYK7"/>
    <mergeCell ref="EXR7:EXS7"/>
    <mergeCell ref="EXT7:EXU7"/>
    <mergeCell ref="EXV7:EXW7"/>
    <mergeCell ref="EXX7:EXY7"/>
    <mergeCell ref="EXZ7:EYA7"/>
    <mergeCell ref="FAJ7:FAK7"/>
    <mergeCell ref="FAL7:FAM7"/>
    <mergeCell ref="FAN7:FAO7"/>
    <mergeCell ref="FAP7:FAQ7"/>
    <mergeCell ref="FAR7:FAS7"/>
    <mergeCell ref="EZZ7:FAA7"/>
    <mergeCell ref="FAB7:FAC7"/>
    <mergeCell ref="FAD7:FAE7"/>
    <mergeCell ref="FAF7:FAG7"/>
    <mergeCell ref="FAH7:FAI7"/>
    <mergeCell ref="EZP7:EZQ7"/>
    <mergeCell ref="EZR7:EZS7"/>
    <mergeCell ref="EZT7:EZU7"/>
    <mergeCell ref="EZV7:EZW7"/>
    <mergeCell ref="EZX7:EZY7"/>
    <mergeCell ref="EZF7:EZG7"/>
    <mergeCell ref="EZH7:EZI7"/>
    <mergeCell ref="EZJ7:EZK7"/>
    <mergeCell ref="EZL7:EZM7"/>
    <mergeCell ref="EZN7:EZO7"/>
    <mergeCell ref="FBX7:FBY7"/>
    <mergeCell ref="FBZ7:FCA7"/>
    <mergeCell ref="FCB7:FCC7"/>
    <mergeCell ref="FCD7:FCE7"/>
    <mergeCell ref="FCF7:FCG7"/>
    <mergeCell ref="FBN7:FBO7"/>
    <mergeCell ref="FBP7:FBQ7"/>
    <mergeCell ref="FBR7:FBS7"/>
    <mergeCell ref="FBT7:FBU7"/>
    <mergeCell ref="FBV7:FBW7"/>
    <mergeCell ref="FBD7:FBE7"/>
    <mergeCell ref="FBF7:FBG7"/>
    <mergeCell ref="FBH7:FBI7"/>
    <mergeCell ref="FBJ7:FBK7"/>
    <mergeCell ref="FBL7:FBM7"/>
    <mergeCell ref="FAT7:FAU7"/>
    <mergeCell ref="FAV7:FAW7"/>
    <mergeCell ref="FAX7:FAY7"/>
    <mergeCell ref="FAZ7:FBA7"/>
    <mergeCell ref="FBB7:FBC7"/>
    <mergeCell ref="FDL7:FDM7"/>
    <mergeCell ref="FDN7:FDO7"/>
    <mergeCell ref="FDP7:FDQ7"/>
    <mergeCell ref="FDR7:FDS7"/>
    <mergeCell ref="FDT7:FDU7"/>
    <mergeCell ref="FDB7:FDC7"/>
    <mergeCell ref="FDD7:FDE7"/>
    <mergeCell ref="FDF7:FDG7"/>
    <mergeCell ref="FDH7:FDI7"/>
    <mergeCell ref="FDJ7:FDK7"/>
    <mergeCell ref="FCR7:FCS7"/>
    <mergeCell ref="FCT7:FCU7"/>
    <mergeCell ref="FCV7:FCW7"/>
    <mergeCell ref="FCX7:FCY7"/>
    <mergeCell ref="FCZ7:FDA7"/>
    <mergeCell ref="FCH7:FCI7"/>
    <mergeCell ref="FCJ7:FCK7"/>
    <mergeCell ref="FCL7:FCM7"/>
    <mergeCell ref="FCN7:FCO7"/>
    <mergeCell ref="FCP7:FCQ7"/>
    <mergeCell ref="FEZ7:FFA7"/>
    <mergeCell ref="FFB7:FFC7"/>
    <mergeCell ref="FFD7:FFE7"/>
    <mergeCell ref="FFF7:FFG7"/>
    <mergeCell ref="FFH7:FFI7"/>
    <mergeCell ref="FEP7:FEQ7"/>
    <mergeCell ref="FER7:FES7"/>
    <mergeCell ref="FET7:FEU7"/>
    <mergeCell ref="FEV7:FEW7"/>
    <mergeCell ref="FEX7:FEY7"/>
    <mergeCell ref="FEF7:FEG7"/>
    <mergeCell ref="FEH7:FEI7"/>
    <mergeCell ref="FEJ7:FEK7"/>
    <mergeCell ref="FEL7:FEM7"/>
    <mergeCell ref="FEN7:FEO7"/>
    <mergeCell ref="FDV7:FDW7"/>
    <mergeCell ref="FDX7:FDY7"/>
    <mergeCell ref="FDZ7:FEA7"/>
    <mergeCell ref="FEB7:FEC7"/>
    <mergeCell ref="FED7:FEE7"/>
    <mergeCell ref="FGN7:FGO7"/>
    <mergeCell ref="FGP7:FGQ7"/>
    <mergeCell ref="FGR7:FGS7"/>
    <mergeCell ref="FGT7:FGU7"/>
    <mergeCell ref="FGV7:FGW7"/>
    <mergeCell ref="FGD7:FGE7"/>
    <mergeCell ref="FGF7:FGG7"/>
    <mergeCell ref="FGH7:FGI7"/>
    <mergeCell ref="FGJ7:FGK7"/>
    <mergeCell ref="FGL7:FGM7"/>
    <mergeCell ref="FFT7:FFU7"/>
    <mergeCell ref="FFV7:FFW7"/>
    <mergeCell ref="FFX7:FFY7"/>
    <mergeCell ref="FFZ7:FGA7"/>
    <mergeCell ref="FGB7:FGC7"/>
    <mergeCell ref="FFJ7:FFK7"/>
    <mergeCell ref="FFL7:FFM7"/>
    <mergeCell ref="FFN7:FFO7"/>
    <mergeCell ref="FFP7:FFQ7"/>
    <mergeCell ref="FFR7:FFS7"/>
    <mergeCell ref="FIB7:FIC7"/>
    <mergeCell ref="FID7:FIE7"/>
    <mergeCell ref="FIF7:FIG7"/>
    <mergeCell ref="FIH7:FII7"/>
    <mergeCell ref="FIJ7:FIK7"/>
    <mergeCell ref="FHR7:FHS7"/>
    <mergeCell ref="FHT7:FHU7"/>
    <mergeCell ref="FHV7:FHW7"/>
    <mergeCell ref="FHX7:FHY7"/>
    <mergeCell ref="FHZ7:FIA7"/>
    <mergeCell ref="FHH7:FHI7"/>
    <mergeCell ref="FHJ7:FHK7"/>
    <mergeCell ref="FHL7:FHM7"/>
    <mergeCell ref="FHN7:FHO7"/>
    <mergeCell ref="FHP7:FHQ7"/>
    <mergeCell ref="FGX7:FGY7"/>
    <mergeCell ref="FGZ7:FHA7"/>
    <mergeCell ref="FHB7:FHC7"/>
    <mergeCell ref="FHD7:FHE7"/>
    <mergeCell ref="FHF7:FHG7"/>
    <mergeCell ref="FJP7:FJQ7"/>
    <mergeCell ref="FJR7:FJS7"/>
    <mergeCell ref="FJT7:FJU7"/>
    <mergeCell ref="FJV7:FJW7"/>
    <mergeCell ref="FJX7:FJY7"/>
    <mergeCell ref="FJF7:FJG7"/>
    <mergeCell ref="FJH7:FJI7"/>
    <mergeCell ref="FJJ7:FJK7"/>
    <mergeCell ref="FJL7:FJM7"/>
    <mergeCell ref="FJN7:FJO7"/>
    <mergeCell ref="FIV7:FIW7"/>
    <mergeCell ref="FIX7:FIY7"/>
    <mergeCell ref="FIZ7:FJA7"/>
    <mergeCell ref="FJB7:FJC7"/>
    <mergeCell ref="FJD7:FJE7"/>
    <mergeCell ref="FIL7:FIM7"/>
    <mergeCell ref="FIN7:FIO7"/>
    <mergeCell ref="FIP7:FIQ7"/>
    <mergeCell ref="FIR7:FIS7"/>
    <mergeCell ref="FIT7:FIU7"/>
    <mergeCell ref="FLD7:FLE7"/>
    <mergeCell ref="FLF7:FLG7"/>
    <mergeCell ref="FLH7:FLI7"/>
    <mergeCell ref="FLJ7:FLK7"/>
    <mergeCell ref="FLL7:FLM7"/>
    <mergeCell ref="FKT7:FKU7"/>
    <mergeCell ref="FKV7:FKW7"/>
    <mergeCell ref="FKX7:FKY7"/>
    <mergeCell ref="FKZ7:FLA7"/>
    <mergeCell ref="FLB7:FLC7"/>
    <mergeCell ref="FKJ7:FKK7"/>
    <mergeCell ref="FKL7:FKM7"/>
    <mergeCell ref="FKN7:FKO7"/>
    <mergeCell ref="FKP7:FKQ7"/>
    <mergeCell ref="FKR7:FKS7"/>
    <mergeCell ref="FJZ7:FKA7"/>
    <mergeCell ref="FKB7:FKC7"/>
    <mergeCell ref="FKD7:FKE7"/>
    <mergeCell ref="FKF7:FKG7"/>
    <mergeCell ref="FKH7:FKI7"/>
    <mergeCell ref="FMR7:FMS7"/>
    <mergeCell ref="FMT7:FMU7"/>
    <mergeCell ref="FMV7:FMW7"/>
    <mergeCell ref="FMX7:FMY7"/>
    <mergeCell ref="FMZ7:FNA7"/>
    <mergeCell ref="FMH7:FMI7"/>
    <mergeCell ref="FMJ7:FMK7"/>
    <mergeCell ref="FML7:FMM7"/>
    <mergeCell ref="FMN7:FMO7"/>
    <mergeCell ref="FMP7:FMQ7"/>
    <mergeCell ref="FLX7:FLY7"/>
    <mergeCell ref="FLZ7:FMA7"/>
    <mergeCell ref="FMB7:FMC7"/>
    <mergeCell ref="FMD7:FME7"/>
    <mergeCell ref="FMF7:FMG7"/>
    <mergeCell ref="FLN7:FLO7"/>
    <mergeCell ref="FLP7:FLQ7"/>
    <mergeCell ref="FLR7:FLS7"/>
    <mergeCell ref="FLT7:FLU7"/>
    <mergeCell ref="FLV7:FLW7"/>
    <mergeCell ref="FOF7:FOG7"/>
    <mergeCell ref="FOH7:FOI7"/>
    <mergeCell ref="FOJ7:FOK7"/>
    <mergeCell ref="FOL7:FOM7"/>
    <mergeCell ref="FON7:FOO7"/>
    <mergeCell ref="FNV7:FNW7"/>
    <mergeCell ref="FNX7:FNY7"/>
    <mergeCell ref="FNZ7:FOA7"/>
    <mergeCell ref="FOB7:FOC7"/>
    <mergeCell ref="FOD7:FOE7"/>
    <mergeCell ref="FNL7:FNM7"/>
    <mergeCell ref="FNN7:FNO7"/>
    <mergeCell ref="FNP7:FNQ7"/>
    <mergeCell ref="FNR7:FNS7"/>
    <mergeCell ref="FNT7:FNU7"/>
    <mergeCell ref="FNB7:FNC7"/>
    <mergeCell ref="FND7:FNE7"/>
    <mergeCell ref="FNF7:FNG7"/>
    <mergeCell ref="FNH7:FNI7"/>
    <mergeCell ref="FNJ7:FNK7"/>
    <mergeCell ref="FPT7:FPU7"/>
    <mergeCell ref="FPV7:FPW7"/>
    <mergeCell ref="FPX7:FPY7"/>
    <mergeCell ref="FPZ7:FQA7"/>
    <mergeCell ref="FQB7:FQC7"/>
    <mergeCell ref="FPJ7:FPK7"/>
    <mergeCell ref="FPL7:FPM7"/>
    <mergeCell ref="FPN7:FPO7"/>
    <mergeCell ref="FPP7:FPQ7"/>
    <mergeCell ref="FPR7:FPS7"/>
    <mergeCell ref="FOZ7:FPA7"/>
    <mergeCell ref="FPB7:FPC7"/>
    <mergeCell ref="FPD7:FPE7"/>
    <mergeCell ref="FPF7:FPG7"/>
    <mergeCell ref="FPH7:FPI7"/>
    <mergeCell ref="FOP7:FOQ7"/>
    <mergeCell ref="FOR7:FOS7"/>
    <mergeCell ref="FOT7:FOU7"/>
    <mergeCell ref="FOV7:FOW7"/>
    <mergeCell ref="FOX7:FOY7"/>
    <mergeCell ref="FRH7:FRI7"/>
    <mergeCell ref="FRJ7:FRK7"/>
    <mergeCell ref="FRL7:FRM7"/>
    <mergeCell ref="FRN7:FRO7"/>
    <mergeCell ref="FRP7:FRQ7"/>
    <mergeCell ref="FQX7:FQY7"/>
    <mergeCell ref="FQZ7:FRA7"/>
    <mergeCell ref="FRB7:FRC7"/>
    <mergeCell ref="FRD7:FRE7"/>
    <mergeCell ref="FRF7:FRG7"/>
    <mergeCell ref="FQN7:FQO7"/>
    <mergeCell ref="FQP7:FQQ7"/>
    <mergeCell ref="FQR7:FQS7"/>
    <mergeCell ref="FQT7:FQU7"/>
    <mergeCell ref="FQV7:FQW7"/>
    <mergeCell ref="FQD7:FQE7"/>
    <mergeCell ref="FQF7:FQG7"/>
    <mergeCell ref="FQH7:FQI7"/>
    <mergeCell ref="FQJ7:FQK7"/>
    <mergeCell ref="FQL7:FQM7"/>
    <mergeCell ref="FSV7:FSW7"/>
    <mergeCell ref="FSX7:FSY7"/>
    <mergeCell ref="FSZ7:FTA7"/>
    <mergeCell ref="FTB7:FTC7"/>
    <mergeCell ref="FTD7:FTE7"/>
    <mergeCell ref="FSL7:FSM7"/>
    <mergeCell ref="FSN7:FSO7"/>
    <mergeCell ref="FSP7:FSQ7"/>
    <mergeCell ref="FSR7:FSS7"/>
    <mergeCell ref="FST7:FSU7"/>
    <mergeCell ref="FSB7:FSC7"/>
    <mergeCell ref="FSD7:FSE7"/>
    <mergeCell ref="FSF7:FSG7"/>
    <mergeCell ref="FSH7:FSI7"/>
    <mergeCell ref="FSJ7:FSK7"/>
    <mergeCell ref="FRR7:FRS7"/>
    <mergeCell ref="FRT7:FRU7"/>
    <mergeCell ref="FRV7:FRW7"/>
    <mergeCell ref="FRX7:FRY7"/>
    <mergeCell ref="FRZ7:FSA7"/>
    <mergeCell ref="FUJ7:FUK7"/>
    <mergeCell ref="FUL7:FUM7"/>
    <mergeCell ref="FUN7:FUO7"/>
    <mergeCell ref="FUP7:FUQ7"/>
    <mergeCell ref="FUR7:FUS7"/>
    <mergeCell ref="FTZ7:FUA7"/>
    <mergeCell ref="FUB7:FUC7"/>
    <mergeCell ref="FUD7:FUE7"/>
    <mergeCell ref="FUF7:FUG7"/>
    <mergeCell ref="FUH7:FUI7"/>
    <mergeCell ref="FTP7:FTQ7"/>
    <mergeCell ref="FTR7:FTS7"/>
    <mergeCell ref="FTT7:FTU7"/>
    <mergeCell ref="FTV7:FTW7"/>
    <mergeCell ref="FTX7:FTY7"/>
    <mergeCell ref="FTF7:FTG7"/>
    <mergeCell ref="FTH7:FTI7"/>
    <mergeCell ref="FTJ7:FTK7"/>
    <mergeCell ref="FTL7:FTM7"/>
    <mergeCell ref="FTN7:FTO7"/>
    <mergeCell ref="FVX7:FVY7"/>
    <mergeCell ref="FVZ7:FWA7"/>
    <mergeCell ref="FWB7:FWC7"/>
    <mergeCell ref="FWD7:FWE7"/>
    <mergeCell ref="FWF7:FWG7"/>
    <mergeCell ref="FVN7:FVO7"/>
    <mergeCell ref="FVP7:FVQ7"/>
    <mergeCell ref="FVR7:FVS7"/>
    <mergeCell ref="FVT7:FVU7"/>
    <mergeCell ref="FVV7:FVW7"/>
    <mergeCell ref="FVD7:FVE7"/>
    <mergeCell ref="FVF7:FVG7"/>
    <mergeCell ref="FVH7:FVI7"/>
    <mergeCell ref="FVJ7:FVK7"/>
    <mergeCell ref="FVL7:FVM7"/>
    <mergeCell ref="FUT7:FUU7"/>
    <mergeCell ref="FUV7:FUW7"/>
    <mergeCell ref="FUX7:FUY7"/>
    <mergeCell ref="FUZ7:FVA7"/>
    <mergeCell ref="FVB7:FVC7"/>
    <mergeCell ref="FXL7:FXM7"/>
    <mergeCell ref="FXN7:FXO7"/>
    <mergeCell ref="FXP7:FXQ7"/>
    <mergeCell ref="FXR7:FXS7"/>
    <mergeCell ref="FXT7:FXU7"/>
    <mergeCell ref="FXB7:FXC7"/>
    <mergeCell ref="FXD7:FXE7"/>
    <mergeCell ref="FXF7:FXG7"/>
    <mergeCell ref="FXH7:FXI7"/>
    <mergeCell ref="FXJ7:FXK7"/>
    <mergeCell ref="FWR7:FWS7"/>
    <mergeCell ref="FWT7:FWU7"/>
    <mergeCell ref="FWV7:FWW7"/>
    <mergeCell ref="FWX7:FWY7"/>
    <mergeCell ref="FWZ7:FXA7"/>
    <mergeCell ref="FWH7:FWI7"/>
    <mergeCell ref="FWJ7:FWK7"/>
    <mergeCell ref="FWL7:FWM7"/>
    <mergeCell ref="FWN7:FWO7"/>
    <mergeCell ref="FWP7:FWQ7"/>
    <mergeCell ref="FYZ7:FZA7"/>
    <mergeCell ref="FZB7:FZC7"/>
    <mergeCell ref="FZD7:FZE7"/>
    <mergeCell ref="FZF7:FZG7"/>
    <mergeCell ref="FZH7:FZI7"/>
    <mergeCell ref="FYP7:FYQ7"/>
    <mergeCell ref="FYR7:FYS7"/>
    <mergeCell ref="FYT7:FYU7"/>
    <mergeCell ref="FYV7:FYW7"/>
    <mergeCell ref="FYX7:FYY7"/>
    <mergeCell ref="FYF7:FYG7"/>
    <mergeCell ref="FYH7:FYI7"/>
    <mergeCell ref="FYJ7:FYK7"/>
    <mergeCell ref="FYL7:FYM7"/>
    <mergeCell ref="FYN7:FYO7"/>
    <mergeCell ref="FXV7:FXW7"/>
    <mergeCell ref="FXX7:FXY7"/>
    <mergeCell ref="FXZ7:FYA7"/>
    <mergeCell ref="FYB7:FYC7"/>
    <mergeCell ref="FYD7:FYE7"/>
    <mergeCell ref="GAN7:GAO7"/>
    <mergeCell ref="GAP7:GAQ7"/>
    <mergeCell ref="GAR7:GAS7"/>
    <mergeCell ref="GAT7:GAU7"/>
    <mergeCell ref="GAV7:GAW7"/>
    <mergeCell ref="GAD7:GAE7"/>
    <mergeCell ref="GAF7:GAG7"/>
    <mergeCell ref="GAH7:GAI7"/>
    <mergeCell ref="GAJ7:GAK7"/>
    <mergeCell ref="GAL7:GAM7"/>
    <mergeCell ref="FZT7:FZU7"/>
    <mergeCell ref="FZV7:FZW7"/>
    <mergeCell ref="FZX7:FZY7"/>
    <mergeCell ref="FZZ7:GAA7"/>
    <mergeCell ref="GAB7:GAC7"/>
    <mergeCell ref="FZJ7:FZK7"/>
    <mergeCell ref="FZL7:FZM7"/>
    <mergeCell ref="FZN7:FZO7"/>
    <mergeCell ref="FZP7:FZQ7"/>
    <mergeCell ref="FZR7:FZS7"/>
    <mergeCell ref="GCB7:GCC7"/>
    <mergeCell ref="GCD7:GCE7"/>
    <mergeCell ref="GCF7:GCG7"/>
    <mergeCell ref="GCH7:GCI7"/>
    <mergeCell ref="GCJ7:GCK7"/>
    <mergeCell ref="GBR7:GBS7"/>
    <mergeCell ref="GBT7:GBU7"/>
    <mergeCell ref="GBV7:GBW7"/>
    <mergeCell ref="GBX7:GBY7"/>
    <mergeCell ref="GBZ7:GCA7"/>
    <mergeCell ref="GBH7:GBI7"/>
    <mergeCell ref="GBJ7:GBK7"/>
    <mergeCell ref="GBL7:GBM7"/>
    <mergeCell ref="GBN7:GBO7"/>
    <mergeCell ref="GBP7:GBQ7"/>
    <mergeCell ref="GAX7:GAY7"/>
    <mergeCell ref="GAZ7:GBA7"/>
    <mergeCell ref="GBB7:GBC7"/>
    <mergeCell ref="GBD7:GBE7"/>
    <mergeCell ref="GBF7:GBG7"/>
    <mergeCell ref="GDP7:GDQ7"/>
    <mergeCell ref="GDR7:GDS7"/>
    <mergeCell ref="GDT7:GDU7"/>
    <mergeCell ref="GDV7:GDW7"/>
    <mergeCell ref="GDX7:GDY7"/>
    <mergeCell ref="GDF7:GDG7"/>
    <mergeCell ref="GDH7:GDI7"/>
    <mergeCell ref="GDJ7:GDK7"/>
    <mergeCell ref="GDL7:GDM7"/>
    <mergeCell ref="GDN7:GDO7"/>
    <mergeCell ref="GCV7:GCW7"/>
    <mergeCell ref="GCX7:GCY7"/>
    <mergeCell ref="GCZ7:GDA7"/>
    <mergeCell ref="GDB7:GDC7"/>
    <mergeCell ref="GDD7:GDE7"/>
    <mergeCell ref="GCL7:GCM7"/>
    <mergeCell ref="GCN7:GCO7"/>
    <mergeCell ref="GCP7:GCQ7"/>
    <mergeCell ref="GCR7:GCS7"/>
    <mergeCell ref="GCT7:GCU7"/>
    <mergeCell ref="GFD7:GFE7"/>
    <mergeCell ref="GFF7:GFG7"/>
    <mergeCell ref="GFH7:GFI7"/>
    <mergeCell ref="GFJ7:GFK7"/>
    <mergeCell ref="GFL7:GFM7"/>
    <mergeCell ref="GET7:GEU7"/>
    <mergeCell ref="GEV7:GEW7"/>
    <mergeCell ref="GEX7:GEY7"/>
    <mergeCell ref="GEZ7:GFA7"/>
    <mergeCell ref="GFB7:GFC7"/>
    <mergeCell ref="GEJ7:GEK7"/>
    <mergeCell ref="GEL7:GEM7"/>
    <mergeCell ref="GEN7:GEO7"/>
    <mergeCell ref="GEP7:GEQ7"/>
    <mergeCell ref="GER7:GES7"/>
    <mergeCell ref="GDZ7:GEA7"/>
    <mergeCell ref="GEB7:GEC7"/>
    <mergeCell ref="GED7:GEE7"/>
    <mergeCell ref="GEF7:GEG7"/>
    <mergeCell ref="GEH7:GEI7"/>
    <mergeCell ref="GGR7:GGS7"/>
    <mergeCell ref="GGT7:GGU7"/>
    <mergeCell ref="GGV7:GGW7"/>
    <mergeCell ref="GGX7:GGY7"/>
    <mergeCell ref="GGZ7:GHA7"/>
    <mergeCell ref="GGH7:GGI7"/>
    <mergeCell ref="GGJ7:GGK7"/>
    <mergeCell ref="GGL7:GGM7"/>
    <mergeCell ref="GGN7:GGO7"/>
    <mergeCell ref="GGP7:GGQ7"/>
    <mergeCell ref="GFX7:GFY7"/>
    <mergeCell ref="GFZ7:GGA7"/>
    <mergeCell ref="GGB7:GGC7"/>
    <mergeCell ref="GGD7:GGE7"/>
    <mergeCell ref="GGF7:GGG7"/>
    <mergeCell ref="GFN7:GFO7"/>
    <mergeCell ref="GFP7:GFQ7"/>
    <mergeCell ref="GFR7:GFS7"/>
    <mergeCell ref="GFT7:GFU7"/>
    <mergeCell ref="GFV7:GFW7"/>
    <mergeCell ref="GIF7:GIG7"/>
    <mergeCell ref="GIH7:GII7"/>
    <mergeCell ref="GIJ7:GIK7"/>
    <mergeCell ref="GIL7:GIM7"/>
    <mergeCell ref="GIN7:GIO7"/>
    <mergeCell ref="GHV7:GHW7"/>
    <mergeCell ref="GHX7:GHY7"/>
    <mergeCell ref="GHZ7:GIA7"/>
    <mergeCell ref="GIB7:GIC7"/>
    <mergeCell ref="GID7:GIE7"/>
    <mergeCell ref="GHL7:GHM7"/>
    <mergeCell ref="GHN7:GHO7"/>
    <mergeCell ref="GHP7:GHQ7"/>
    <mergeCell ref="GHR7:GHS7"/>
    <mergeCell ref="GHT7:GHU7"/>
    <mergeCell ref="GHB7:GHC7"/>
    <mergeCell ref="GHD7:GHE7"/>
    <mergeCell ref="GHF7:GHG7"/>
    <mergeCell ref="GHH7:GHI7"/>
    <mergeCell ref="GHJ7:GHK7"/>
    <mergeCell ref="GJT7:GJU7"/>
    <mergeCell ref="GJV7:GJW7"/>
    <mergeCell ref="GJX7:GJY7"/>
    <mergeCell ref="GJZ7:GKA7"/>
    <mergeCell ref="GKB7:GKC7"/>
    <mergeCell ref="GJJ7:GJK7"/>
    <mergeCell ref="GJL7:GJM7"/>
    <mergeCell ref="GJN7:GJO7"/>
    <mergeCell ref="GJP7:GJQ7"/>
    <mergeCell ref="GJR7:GJS7"/>
    <mergeCell ref="GIZ7:GJA7"/>
    <mergeCell ref="GJB7:GJC7"/>
    <mergeCell ref="GJD7:GJE7"/>
    <mergeCell ref="GJF7:GJG7"/>
    <mergeCell ref="GJH7:GJI7"/>
    <mergeCell ref="GIP7:GIQ7"/>
    <mergeCell ref="GIR7:GIS7"/>
    <mergeCell ref="GIT7:GIU7"/>
    <mergeCell ref="GIV7:GIW7"/>
    <mergeCell ref="GIX7:GIY7"/>
    <mergeCell ref="GLH7:GLI7"/>
    <mergeCell ref="GLJ7:GLK7"/>
    <mergeCell ref="GLL7:GLM7"/>
    <mergeCell ref="GLN7:GLO7"/>
    <mergeCell ref="GLP7:GLQ7"/>
    <mergeCell ref="GKX7:GKY7"/>
    <mergeCell ref="GKZ7:GLA7"/>
    <mergeCell ref="GLB7:GLC7"/>
    <mergeCell ref="GLD7:GLE7"/>
    <mergeCell ref="GLF7:GLG7"/>
    <mergeCell ref="GKN7:GKO7"/>
    <mergeCell ref="GKP7:GKQ7"/>
    <mergeCell ref="GKR7:GKS7"/>
    <mergeCell ref="GKT7:GKU7"/>
    <mergeCell ref="GKV7:GKW7"/>
    <mergeCell ref="GKD7:GKE7"/>
    <mergeCell ref="GKF7:GKG7"/>
    <mergeCell ref="GKH7:GKI7"/>
    <mergeCell ref="GKJ7:GKK7"/>
    <mergeCell ref="GKL7:GKM7"/>
    <mergeCell ref="GMV7:GMW7"/>
    <mergeCell ref="GMX7:GMY7"/>
    <mergeCell ref="GMZ7:GNA7"/>
    <mergeCell ref="GNB7:GNC7"/>
    <mergeCell ref="GND7:GNE7"/>
    <mergeCell ref="GML7:GMM7"/>
    <mergeCell ref="GMN7:GMO7"/>
    <mergeCell ref="GMP7:GMQ7"/>
    <mergeCell ref="GMR7:GMS7"/>
    <mergeCell ref="GMT7:GMU7"/>
    <mergeCell ref="GMB7:GMC7"/>
    <mergeCell ref="GMD7:GME7"/>
    <mergeCell ref="GMF7:GMG7"/>
    <mergeCell ref="GMH7:GMI7"/>
    <mergeCell ref="GMJ7:GMK7"/>
    <mergeCell ref="GLR7:GLS7"/>
    <mergeCell ref="GLT7:GLU7"/>
    <mergeCell ref="GLV7:GLW7"/>
    <mergeCell ref="GLX7:GLY7"/>
    <mergeCell ref="GLZ7:GMA7"/>
    <mergeCell ref="GOJ7:GOK7"/>
    <mergeCell ref="GOL7:GOM7"/>
    <mergeCell ref="GON7:GOO7"/>
    <mergeCell ref="GOP7:GOQ7"/>
    <mergeCell ref="GOR7:GOS7"/>
    <mergeCell ref="GNZ7:GOA7"/>
    <mergeCell ref="GOB7:GOC7"/>
    <mergeCell ref="GOD7:GOE7"/>
    <mergeCell ref="GOF7:GOG7"/>
    <mergeCell ref="GOH7:GOI7"/>
    <mergeCell ref="GNP7:GNQ7"/>
    <mergeCell ref="GNR7:GNS7"/>
    <mergeCell ref="GNT7:GNU7"/>
    <mergeCell ref="GNV7:GNW7"/>
    <mergeCell ref="GNX7:GNY7"/>
    <mergeCell ref="GNF7:GNG7"/>
    <mergeCell ref="GNH7:GNI7"/>
    <mergeCell ref="GNJ7:GNK7"/>
    <mergeCell ref="GNL7:GNM7"/>
    <mergeCell ref="GNN7:GNO7"/>
    <mergeCell ref="GPX7:GPY7"/>
    <mergeCell ref="GPZ7:GQA7"/>
    <mergeCell ref="GQB7:GQC7"/>
    <mergeCell ref="GQD7:GQE7"/>
    <mergeCell ref="GQF7:GQG7"/>
    <mergeCell ref="GPN7:GPO7"/>
    <mergeCell ref="GPP7:GPQ7"/>
    <mergeCell ref="GPR7:GPS7"/>
    <mergeCell ref="GPT7:GPU7"/>
    <mergeCell ref="GPV7:GPW7"/>
    <mergeCell ref="GPD7:GPE7"/>
    <mergeCell ref="GPF7:GPG7"/>
    <mergeCell ref="GPH7:GPI7"/>
    <mergeCell ref="GPJ7:GPK7"/>
    <mergeCell ref="GPL7:GPM7"/>
    <mergeCell ref="GOT7:GOU7"/>
    <mergeCell ref="GOV7:GOW7"/>
    <mergeCell ref="GOX7:GOY7"/>
    <mergeCell ref="GOZ7:GPA7"/>
    <mergeCell ref="GPB7:GPC7"/>
    <mergeCell ref="GRL7:GRM7"/>
    <mergeCell ref="GRN7:GRO7"/>
    <mergeCell ref="GRP7:GRQ7"/>
    <mergeCell ref="GRR7:GRS7"/>
    <mergeCell ref="GRT7:GRU7"/>
    <mergeCell ref="GRB7:GRC7"/>
    <mergeCell ref="GRD7:GRE7"/>
    <mergeCell ref="GRF7:GRG7"/>
    <mergeCell ref="GRH7:GRI7"/>
    <mergeCell ref="GRJ7:GRK7"/>
    <mergeCell ref="GQR7:GQS7"/>
    <mergeCell ref="GQT7:GQU7"/>
    <mergeCell ref="GQV7:GQW7"/>
    <mergeCell ref="GQX7:GQY7"/>
    <mergeCell ref="GQZ7:GRA7"/>
    <mergeCell ref="GQH7:GQI7"/>
    <mergeCell ref="GQJ7:GQK7"/>
    <mergeCell ref="GQL7:GQM7"/>
    <mergeCell ref="GQN7:GQO7"/>
    <mergeCell ref="GQP7:GQQ7"/>
    <mergeCell ref="GSZ7:GTA7"/>
    <mergeCell ref="GTB7:GTC7"/>
    <mergeCell ref="GTD7:GTE7"/>
    <mergeCell ref="GTF7:GTG7"/>
    <mergeCell ref="GTH7:GTI7"/>
    <mergeCell ref="GSP7:GSQ7"/>
    <mergeCell ref="GSR7:GSS7"/>
    <mergeCell ref="GST7:GSU7"/>
    <mergeCell ref="GSV7:GSW7"/>
    <mergeCell ref="GSX7:GSY7"/>
    <mergeCell ref="GSF7:GSG7"/>
    <mergeCell ref="GSH7:GSI7"/>
    <mergeCell ref="GSJ7:GSK7"/>
    <mergeCell ref="GSL7:GSM7"/>
    <mergeCell ref="GSN7:GSO7"/>
    <mergeCell ref="GRV7:GRW7"/>
    <mergeCell ref="GRX7:GRY7"/>
    <mergeCell ref="GRZ7:GSA7"/>
    <mergeCell ref="GSB7:GSC7"/>
    <mergeCell ref="GSD7:GSE7"/>
    <mergeCell ref="GUN7:GUO7"/>
    <mergeCell ref="GUP7:GUQ7"/>
    <mergeCell ref="GUR7:GUS7"/>
    <mergeCell ref="GUT7:GUU7"/>
    <mergeCell ref="GUV7:GUW7"/>
    <mergeCell ref="GUD7:GUE7"/>
    <mergeCell ref="GUF7:GUG7"/>
    <mergeCell ref="GUH7:GUI7"/>
    <mergeCell ref="GUJ7:GUK7"/>
    <mergeCell ref="GUL7:GUM7"/>
    <mergeCell ref="GTT7:GTU7"/>
    <mergeCell ref="GTV7:GTW7"/>
    <mergeCell ref="GTX7:GTY7"/>
    <mergeCell ref="GTZ7:GUA7"/>
    <mergeCell ref="GUB7:GUC7"/>
    <mergeCell ref="GTJ7:GTK7"/>
    <mergeCell ref="GTL7:GTM7"/>
    <mergeCell ref="GTN7:GTO7"/>
    <mergeCell ref="GTP7:GTQ7"/>
    <mergeCell ref="GTR7:GTS7"/>
    <mergeCell ref="GWB7:GWC7"/>
    <mergeCell ref="GWD7:GWE7"/>
    <mergeCell ref="GWF7:GWG7"/>
    <mergeCell ref="GWH7:GWI7"/>
    <mergeCell ref="GWJ7:GWK7"/>
    <mergeCell ref="GVR7:GVS7"/>
    <mergeCell ref="GVT7:GVU7"/>
    <mergeCell ref="GVV7:GVW7"/>
    <mergeCell ref="GVX7:GVY7"/>
    <mergeCell ref="GVZ7:GWA7"/>
    <mergeCell ref="GVH7:GVI7"/>
    <mergeCell ref="GVJ7:GVK7"/>
    <mergeCell ref="GVL7:GVM7"/>
    <mergeCell ref="GVN7:GVO7"/>
    <mergeCell ref="GVP7:GVQ7"/>
    <mergeCell ref="GUX7:GUY7"/>
    <mergeCell ref="GUZ7:GVA7"/>
    <mergeCell ref="GVB7:GVC7"/>
    <mergeCell ref="GVD7:GVE7"/>
    <mergeCell ref="GVF7:GVG7"/>
    <mergeCell ref="GXP7:GXQ7"/>
    <mergeCell ref="GXR7:GXS7"/>
    <mergeCell ref="GXT7:GXU7"/>
    <mergeCell ref="GXV7:GXW7"/>
    <mergeCell ref="GXX7:GXY7"/>
    <mergeCell ref="GXF7:GXG7"/>
    <mergeCell ref="GXH7:GXI7"/>
    <mergeCell ref="GXJ7:GXK7"/>
    <mergeCell ref="GXL7:GXM7"/>
    <mergeCell ref="GXN7:GXO7"/>
    <mergeCell ref="GWV7:GWW7"/>
    <mergeCell ref="GWX7:GWY7"/>
    <mergeCell ref="GWZ7:GXA7"/>
    <mergeCell ref="GXB7:GXC7"/>
    <mergeCell ref="GXD7:GXE7"/>
    <mergeCell ref="GWL7:GWM7"/>
    <mergeCell ref="GWN7:GWO7"/>
    <mergeCell ref="GWP7:GWQ7"/>
    <mergeCell ref="GWR7:GWS7"/>
    <mergeCell ref="GWT7:GWU7"/>
    <mergeCell ref="GZD7:GZE7"/>
    <mergeCell ref="GZF7:GZG7"/>
    <mergeCell ref="GZH7:GZI7"/>
    <mergeCell ref="GZJ7:GZK7"/>
    <mergeCell ref="GZL7:GZM7"/>
    <mergeCell ref="GYT7:GYU7"/>
    <mergeCell ref="GYV7:GYW7"/>
    <mergeCell ref="GYX7:GYY7"/>
    <mergeCell ref="GYZ7:GZA7"/>
    <mergeCell ref="GZB7:GZC7"/>
    <mergeCell ref="GYJ7:GYK7"/>
    <mergeCell ref="GYL7:GYM7"/>
    <mergeCell ref="GYN7:GYO7"/>
    <mergeCell ref="GYP7:GYQ7"/>
    <mergeCell ref="GYR7:GYS7"/>
    <mergeCell ref="GXZ7:GYA7"/>
    <mergeCell ref="GYB7:GYC7"/>
    <mergeCell ref="GYD7:GYE7"/>
    <mergeCell ref="GYF7:GYG7"/>
    <mergeCell ref="GYH7:GYI7"/>
    <mergeCell ref="HAR7:HAS7"/>
    <mergeCell ref="HAT7:HAU7"/>
    <mergeCell ref="HAV7:HAW7"/>
    <mergeCell ref="HAX7:HAY7"/>
    <mergeCell ref="HAZ7:HBA7"/>
    <mergeCell ref="HAH7:HAI7"/>
    <mergeCell ref="HAJ7:HAK7"/>
    <mergeCell ref="HAL7:HAM7"/>
    <mergeCell ref="HAN7:HAO7"/>
    <mergeCell ref="HAP7:HAQ7"/>
    <mergeCell ref="GZX7:GZY7"/>
    <mergeCell ref="GZZ7:HAA7"/>
    <mergeCell ref="HAB7:HAC7"/>
    <mergeCell ref="HAD7:HAE7"/>
    <mergeCell ref="HAF7:HAG7"/>
    <mergeCell ref="GZN7:GZO7"/>
    <mergeCell ref="GZP7:GZQ7"/>
    <mergeCell ref="GZR7:GZS7"/>
    <mergeCell ref="GZT7:GZU7"/>
    <mergeCell ref="GZV7:GZW7"/>
    <mergeCell ref="HCF7:HCG7"/>
    <mergeCell ref="HCH7:HCI7"/>
    <mergeCell ref="HCJ7:HCK7"/>
    <mergeCell ref="HCL7:HCM7"/>
    <mergeCell ref="HCN7:HCO7"/>
    <mergeCell ref="HBV7:HBW7"/>
    <mergeCell ref="HBX7:HBY7"/>
    <mergeCell ref="HBZ7:HCA7"/>
    <mergeCell ref="HCB7:HCC7"/>
    <mergeCell ref="HCD7:HCE7"/>
    <mergeCell ref="HBL7:HBM7"/>
    <mergeCell ref="HBN7:HBO7"/>
    <mergeCell ref="HBP7:HBQ7"/>
    <mergeCell ref="HBR7:HBS7"/>
    <mergeCell ref="HBT7:HBU7"/>
    <mergeCell ref="HBB7:HBC7"/>
    <mergeCell ref="HBD7:HBE7"/>
    <mergeCell ref="HBF7:HBG7"/>
    <mergeCell ref="HBH7:HBI7"/>
    <mergeCell ref="HBJ7:HBK7"/>
    <mergeCell ref="HDT7:HDU7"/>
    <mergeCell ref="HDV7:HDW7"/>
    <mergeCell ref="HDX7:HDY7"/>
    <mergeCell ref="HDZ7:HEA7"/>
    <mergeCell ref="HEB7:HEC7"/>
    <mergeCell ref="HDJ7:HDK7"/>
    <mergeCell ref="HDL7:HDM7"/>
    <mergeCell ref="HDN7:HDO7"/>
    <mergeCell ref="HDP7:HDQ7"/>
    <mergeCell ref="HDR7:HDS7"/>
    <mergeCell ref="HCZ7:HDA7"/>
    <mergeCell ref="HDB7:HDC7"/>
    <mergeCell ref="HDD7:HDE7"/>
    <mergeCell ref="HDF7:HDG7"/>
    <mergeCell ref="HDH7:HDI7"/>
    <mergeCell ref="HCP7:HCQ7"/>
    <mergeCell ref="HCR7:HCS7"/>
    <mergeCell ref="HCT7:HCU7"/>
    <mergeCell ref="HCV7:HCW7"/>
    <mergeCell ref="HCX7:HCY7"/>
    <mergeCell ref="HFH7:HFI7"/>
    <mergeCell ref="HFJ7:HFK7"/>
    <mergeCell ref="HFL7:HFM7"/>
    <mergeCell ref="HFN7:HFO7"/>
    <mergeCell ref="HFP7:HFQ7"/>
    <mergeCell ref="HEX7:HEY7"/>
    <mergeCell ref="HEZ7:HFA7"/>
    <mergeCell ref="HFB7:HFC7"/>
    <mergeCell ref="HFD7:HFE7"/>
    <mergeCell ref="HFF7:HFG7"/>
    <mergeCell ref="HEN7:HEO7"/>
    <mergeCell ref="HEP7:HEQ7"/>
    <mergeCell ref="HER7:HES7"/>
    <mergeCell ref="HET7:HEU7"/>
    <mergeCell ref="HEV7:HEW7"/>
    <mergeCell ref="HED7:HEE7"/>
    <mergeCell ref="HEF7:HEG7"/>
    <mergeCell ref="HEH7:HEI7"/>
    <mergeCell ref="HEJ7:HEK7"/>
    <mergeCell ref="HEL7:HEM7"/>
    <mergeCell ref="HGV7:HGW7"/>
    <mergeCell ref="HGX7:HGY7"/>
    <mergeCell ref="HGZ7:HHA7"/>
    <mergeCell ref="HHB7:HHC7"/>
    <mergeCell ref="HHD7:HHE7"/>
    <mergeCell ref="HGL7:HGM7"/>
    <mergeCell ref="HGN7:HGO7"/>
    <mergeCell ref="HGP7:HGQ7"/>
    <mergeCell ref="HGR7:HGS7"/>
    <mergeCell ref="HGT7:HGU7"/>
    <mergeCell ref="HGB7:HGC7"/>
    <mergeCell ref="HGD7:HGE7"/>
    <mergeCell ref="HGF7:HGG7"/>
    <mergeCell ref="HGH7:HGI7"/>
    <mergeCell ref="HGJ7:HGK7"/>
    <mergeCell ref="HFR7:HFS7"/>
    <mergeCell ref="HFT7:HFU7"/>
    <mergeCell ref="HFV7:HFW7"/>
    <mergeCell ref="HFX7:HFY7"/>
    <mergeCell ref="HFZ7:HGA7"/>
    <mergeCell ref="HIJ7:HIK7"/>
    <mergeCell ref="HIL7:HIM7"/>
    <mergeCell ref="HIN7:HIO7"/>
    <mergeCell ref="HIP7:HIQ7"/>
    <mergeCell ref="HIR7:HIS7"/>
    <mergeCell ref="HHZ7:HIA7"/>
    <mergeCell ref="HIB7:HIC7"/>
    <mergeCell ref="HID7:HIE7"/>
    <mergeCell ref="HIF7:HIG7"/>
    <mergeCell ref="HIH7:HII7"/>
    <mergeCell ref="HHP7:HHQ7"/>
    <mergeCell ref="HHR7:HHS7"/>
    <mergeCell ref="HHT7:HHU7"/>
    <mergeCell ref="HHV7:HHW7"/>
    <mergeCell ref="HHX7:HHY7"/>
    <mergeCell ref="HHF7:HHG7"/>
    <mergeCell ref="HHH7:HHI7"/>
    <mergeCell ref="HHJ7:HHK7"/>
    <mergeCell ref="HHL7:HHM7"/>
    <mergeCell ref="HHN7:HHO7"/>
    <mergeCell ref="HJX7:HJY7"/>
    <mergeCell ref="HJZ7:HKA7"/>
    <mergeCell ref="HKB7:HKC7"/>
    <mergeCell ref="HKD7:HKE7"/>
    <mergeCell ref="HKF7:HKG7"/>
    <mergeCell ref="HJN7:HJO7"/>
    <mergeCell ref="HJP7:HJQ7"/>
    <mergeCell ref="HJR7:HJS7"/>
    <mergeCell ref="HJT7:HJU7"/>
    <mergeCell ref="HJV7:HJW7"/>
    <mergeCell ref="HJD7:HJE7"/>
    <mergeCell ref="HJF7:HJG7"/>
    <mergeCell ref="HJH7:HJI7"/>
    <mergeCell ref="HJJ7:HJK7"/>
    <mergeCell ref="HJL7:HJM7"/>
    <mergeCell ref="HIT7:HIU7"/>
    <mergeCell ref="HIV7:HIW7"/>
    <mergeCell ref="HIX7:HIY7"/>
    <mergeCell ref="HIZ7:HJA7"/>
    <mergeCell ref="HJB7:HJC7"/>
    <mergeCell ref="HLL7:HLM7"/>
    <mergeCell ref="HLN7:HLO7"/>
    <mergeCell ref="HLP7:HLQ7"/>
    <mergeCell ref="HLR7:HLS7"/>
    <mergeCell ref="HLT7:HLU7"/>
    <mergeCell ref="HLB7:HLC7"/>
    <mergeCell ref="HLD7:HLE7"/>
    <mergeCell ref="HLF7:HLG7"/>
    <mergeCell ref="HLH7:HLI7"/>
    <mergeCell ref="HLJ7:HLK7"/>
    <mergeCell ref="HKR7:HKS7"/>
    <mergeCell ref="HKT7:HKU7"/>
    <mergeCell ref="HKV7:HKW7"/>
    <mergeCell ref="HKX7:HKY7"/>
    <mergeCell ref="HKZ7:HLA7"/>
    <mergeCell ref="HKH7:HKI7"/>
    <mergeCell ref="HKJ7:HKK7"/>
    <mergeCell ref="HKL7:HKM7"/>
    <mergeCell ref="HKN7:HKO7"/>
    <mergeCell ref="HKP7:HKQ7"/>
    <mergeCell ref="HMZ7:HNA7"/>
    <mergeCell ref="HNB7:HNC7"/>
    <mergeCell ref="HND7:HNE7"/>
    <mergeCell ref="HNF7:HNG7"/>
    <mergeCell ref="HNH7:HNI7"/>
    <mergeCell ref="HMP7:HMQ7"/>
    <mergeCell ref="HMR7:HMS7"/>
    <mergeCell ref="HMT7:HMU7"/>
    <mergeCell ref="HMV7:HMW7"/>
    <mergeCell ref="HMX7:HMY7"/>
    <mergeCell ref="HMF7:HMG7"/>
    <mergeCell ref="HMH7:HMI7"/>
    <mergeCell ref="HMJ7:HMK7"/>
    <mergeCell ref="HML7:HMM7"/>
    <mergeCell ref="HMN7:HMO7"/>
    <mergeCell ref="HLV7:HLW7"/>
    <mergeCell ref="HLX7:HLY7"/>
    <mergeCell ref="HLZ7:HMA7"/>
    <mergeCell ref="HMB7:HMC7"/>
    <mergeCell ref="HMD7:HME7"/>
    <mergeCell ref="HON7:HOO7"/>
    <mergeCell ref="HOP7:HOQ7"/>
    <mergeCell ref="HOR7:HOS7"/>
    <mergeCell ref="HOT7:HOU7"/>
    <mergeCell ref="HOV7:HOW7"/>
    <mergeCell ref="HOD7:HOE7"/>
    <mergeCell ref="HOF7:HOG7"/>
    <mergeCell ref="HOH7:HOI7"/>
    <mergeCell ref="HOJ7:HOK7"/>
    <mergeCell ref="HOL7:HOM7"/>
    <mergeCell ref="HNT7:HNU7"/>
    <mergeCell ref="HNV7:HNW7"/>
    <mergeCell ref="HNX7:HNY7"/>
    <mergeCell ref="HNZ7:HOA7"/>
    <mergeCell ref="HOB7:HOC7"/>
    <mergeCell ref="HNJ7:HNK7"/>
    <mergeCell ref="HNL7:HNM7"/>
    <mergeCell ref="HNN7:HNO7"/>
    <mergeCell ref="HNP7:HNQ7"/>
    <mergeCell ref="HNR7:HNS7"/>
    <mergeCell ref="HQB7:HQC7"/>
    <mergeCell ref="HQD7:HQE7"/>
    <mergeCell ref="HQF7:HQG7"/>
    <mergeCell ref="HQH7:HQI7"/>
    <mergeCell ref="HQJ7:HQK7"/>
    <mergeCell ref="HPR7:HPS7"/>
    <mergeCell ref="HPT7:HPU7"/>
    <mergeCell ref="HPV7:HPW7"/>
    <mergeCell ref="HPX7:HPY7"/>
    <mergeCell ref="HPZ7:HQA7"/>
    <mergeCell ref="HPH7:HPI7"/>
    <mergeCell ref="HPJ7:HPK7"/>
    <mergeCell ref="HPL7:HPM7"/>
    <mergeCell ref="HPN7:HPO7"/>
    <mergeCell ref="HPP7:HPQ7"/>
    <mergeCell ref="HOX7:HOY7"/>
    <mergeCell ref="HOZ7:HPA7"/>
    <mergeCell ref="HPB7:HPC7"/>
    <mergeCell ref="HPD7:HPE7"/>
    <mergeCell ref="HPF7:HPG7"/>
    <mergeCell ref="HRP7:HRQ7"/>
    <mergeCell ref="HRR7:HRS7"/>
    <mergeCell ref="HRT7:HRU7"/>
    <mergeCell ref="HRV7:HRW7"/>
    <mergeCell ref="HRX7:HRY7"/>
    <mergeCell ref="HRF7:HRG7"/>
    <mergeCell ref="HRH7:HRI7"/>
    <mergeCell ref="HRJ7:HRK7"/>
    <mergeCell ref="HRL7:HRM7"/>
    <mergeCell ref="HRN7:HRO7"/>
    <mergeCell ref="HQV7:HQW7"/>
    <mergeCell ref="HQX7:HQY7"/>
    <mergeCell ref="HQZ7:HRA7"/>
    <mergeCell ref="HRB7:HRC7"/>
    <mergeCell ref="HRD7:HRE7"/>
    <mergeCell ref="HQL7:HQM7"/>
    <mergeCell ref="HQN7:HQO7"/>
    <mergeCell ref="HQP7:HQQ7"/>
    <mergeCell ref="HQR7:HQS7"/>
    <mergeCell ref="HQT7:HQU7"/>
    <mergeCell ref="HTD7:HTE7"/>
    <mergeCell ref="HTF7:HTG7"/>
    <mergeCell ref="HTH7:HTI7"/>
    <mergeCell ref="HTJ7:HTK7"/>
    <mergeCell ref="HTL7:HTM7"/>
    <mergeCell ref="HST7:HSU7"/>
    <mergeCell ref="HSV7:HSW7"/>
    <mergeCell ref="HSX7:HSY7"/>
    <mergeCell ref="HSZ7:HTA7"/>
    <mergeCell ref="HTB7:HTC7"/>
    <mergeCell ref="HSJ7:HSK7"/>
    <mergeCell ref="HSL7:HSM7"/>
    <mergeCell ref="HSN7:HSO7"/>
    <mergeCell ref="HSP7:HSQ7"/>
    <mergeCell ref="HSR7:HSS7"/>
    <mergeCell ref="HRZ7:HSA7"/>
    <mergeCell ref="HSB7:HSC7"/>
    <mergeCell ref="HSD7:HSE7"/>
    <mergeCell ref="HSF7:HSG7"/>
    <mergeCell ref="HSH7:HSI7"/>
    <mergeCell ref="HUR7:HUS7"/>
    <mergeCell ref="HUT7:HUU7"/>
    <mergeCell ref="HUV7:HUW7"/>
    <mergeCell ref="HUX7:HUY7"/>
    <mergeCell ref="HUZ7:HVA7"/>
    <mergeCell ref="HUH7:HUI7"/>
    <mergeCell ref="HUJ7:HUK7"/>
    <mergeCell ref="HUL7:HUM7"/>
    <mergeCell ref="HUN7:HUO7"/>
    <mergeCell ref="HUP7:HUQ7"/>
    <mergeCell ref="HTX7:HTY7"/>
    <mergeCell ref="HTZ7:HUA7"/>
    <mergeCell ref="HUB7:HUC7"/>
    <mergeCell ref="HUD7:HUE7"/>
    <mergeCell ref="HUF7:HUG7"/>
    <mergeCell ref="HTN7:HTO7"/>
    <mergeCell ref="HTP7:HTQ7"/>
    <mergeCell ref="HTR7:HTS7"/>
    <mergeCell ref="HTT7:HTU7"/>
    <mergeCell ref="HTV7:HTW7"/>
    <mergeCell ref="HWF7:HWG7"/>
    <mergeCell ref="HWH7:HWI7"/>
    <mergeCell ref="HWJ7:HWK7"/>
    <mergeCell ref="HWL7:HWM7"/>
    <mergeCell ref="HWN7:HWO7"/>
    <mergeCell ref="HVV7:HVW7"/>
    <mergeCell ref="HVX7:HVY7"/>
    <mergeCell ref="HVZ7:HWA7"/>
    <mergeCell ref="HWB7:HWC7"/>
    <mergeCell ref="HWD7:HWE7"/>
    <mergeCell ref="HVL7:HVM7"/>
    <mergeCell ref="HVN7:HVO7"/>
    <mergeCell ref="HVP7:HVQ7"/>
    <mergeCell ref="HVR7:HVS7"/>
    <mergeCell ref="HVT7:HVU7"/>
    <mergeCell ref="HVB7:HVC7"/>
    <mergeCell ref="HVD7:HVE7"/>
    <mergeCell ref="HVF7:HVG7"/>
    <mergeCell ref="HVH7:HVI7"/>
    <mergeCell ref="HVJ7:HVK7"/>
    <mergeCell ref="HXT7:HXU7"/>
    <mergeCell ref="HXV7:HXW7"/>
    <mergeCell ref="HXX7:HXY7"/>
    <mergeCell ref="HXZ7:HYA7"/>
    <mergeCell ref="HYB7:HYC7"/>
    <mergeCell ref="HXJ7:HXK7"/>
    <mergeCell ref="HXL7:HXM7"/>
    <mergeCell ref="HXN7:HXO7"/>
    <mergeCell ref="HXP7:HXQ7"/>
    <mergeCell ref="HXR7:HXS7"/>
    <mergeCell ref="HWZ7:HXA7"/>
    <mergeCell ref="HXB7:HXC7"/>
    <mergeCell ref="HXD7:HXE7"/>
    <mergeCell ref="HXF7:HXG7"/>
    <mergeCell ref="HXH7:HXI7"/>
    <mergeCell ref="HWP7:HWQ7"/>
    <mergeCell ref="HWR7:HWS7"/>
    <mergeCell ref="HWT7:HWU7"/>
    <mergeCell ref="HWV7:HWW7"/>
    <mergeCell ref="HWX7:HWY7"/>
    <mergeCell ref="HZH7:HZI7"/>
    <mergeCell ref="HZJ7:HZK7"/>
    <mergeCell ref="HZL7:HZM7"/>
    <mergeCell ref="HZN7:HZO7"/>
    <mergeCell ref="HZP7:HZQ7"/>
    <mergeCell ref="HYX7:HYY7"/>
    <mergeCell ref="HYZ7:HZA7"/>
    <mergeCell ref="HZB7:HZC7"/>
    <mergeCell ref="HZD7:HZE7"/>
    <mergeCell ref="HZF7:HZG7"/>
    <mergeCell ref="HYN7:HYO7"/>
    <mergeCell ref="HYP7:HYQ7"/>
    <mergeCell ref="HYR7:HYS7"/>
    <mergeCell ref="HYT7:HYU7"/>
    <mergeCell ref="HYV7:HYW7"/>
    <mergeCell ref="HYD7:HYE7"/>
    <mergeCell ref="HYF7:HYG7"/>
    <mergeCell ref="HYH7:HYI7"/>
    <mergeCell ref="HYJ7:HYK7"/>
    <mergeCell ref="HYL7:HYM7"/>
    <mergeCell ref="IAV7:IAW7"/>
    <mergeCell ref="IAX7:IAY7"/>
    <mergeCell ref="IAZ7:IBA7"/>
    <mergeCell ref="IBB7:IBC7"/>
    <mergeCell ref="IBD7:IBE7"/>
    <mergeCell ref="IAL7:IAM7"/>
    <mergeCell ref="IAN7:IAO7"/>
    <mergeCell ref="IAP7:IAQ7"/>
    <mergeCell ref="IAR7:IAS7"/>
    <mergeCell ref="IAT7:IAU7"/>
    <mergeCell ref="IAB7:IAC7"/>
    <mergeCell ref="IAD7:IAE7"/>
    <mergeCell ref="IAF7:IAG7"/>
    <mergeCell ref="IAH7:IAI7"/>
    <mergeCell ref="IAJ7:IAK7"/>
    <mergeCell ref="HZR7:HZS7"/>
    <mergeCell ref="HZT7:HZU7"/>
    <mergeCell ref="HZV7:HZW7"/>
    <mergeCell ref="HZX7:HZY7"/>
    <mergeCell ref="HZZ7:IAA7"/>
    <mergeCell ref="ICJ7:ICK7"/>
    <mergeCell ref="ICL7:ICM7"/>
    <mergeCell ref="ICN7:ICO7"/>
    <mergeCell ref="ICP7:ICQ7"/>
    <mergeCell ref="ICR7:ICS7"/>
    <mergeCell ref="IBZ7:ICA7"/>
    <mergeCell ref="ICB7:ICC7"/>
    <mergeCell ref="ICD7:ICE7"/>
    <mergeCell ref="ICF7:ICG7"/>
    <mergeCell ref="ICH7:ICI7"/>
    <mergeCell ref="IBP7:IBQ7"/>
    <mergeCell ref="IBR7:IBS7"/>
    <mergeCell ref="IBT7:IBU7"/>
    <mergeCell ref="IBV7:IBW7"/>
    <mergeCell ref="IBX7:IBY7"/>
    <mergeCell ref="IBF7:IBG7"/>
    <mergeCell ref="IBH7:IBI7"/>
    <mergeCell ref="IBJ7:IBK7"/>
    <mergeCell ref="IBL7:IBM7"/>
    <mergeCell ref="IBN7:IBO7"/>
    <mergeCell ref="IDX7:IDY7"/>
    <mergeCell ref="IDZ7:IEA7"/>
    <mergeCell ref="IEB7:IEC7"/>
    <mergeCell ref="IED7:IEE7"/>
    <mergeCell ref="IEF7:IEG7"/>
    <mergeCell ref="IDN7:IDO7"/>
    <mergeCell ref="IDP7:IDQ7"/>
    <mergeCell ref="IDR7:IDS7"/>
    <mergeCell ref="IDT7:IDU7"/>
    <mergeCell ref="IDV7:IDW7"/>
    <mergeCell ref="IDD7:IDE7"/>
    <mergeCell ref="IDF7:IDG7"/>
    <mergeCell ref="IDH7:IDI7"/>
    <mergeCell ref="IDJ7:IDK7"/>
    <mergeCell ref="IDL7:IDM7"/>
    <mergeCell ref="ICT7:ICU7"/>
    <mergeCell ref="ICV7:ICW7"/>
    <mergeCell ref="ICX7:ICY7"/>
    <mergeCell ref="ICZ7:IDA7"/>
    <mergeCell ref="IDB7:IDC7"/>
    <mergeCell ref="IFL7:IFM7"/>
    <mergeCell ref="IFN7:IFO7"/>
    <mergeCell ref="IFP7:IFQ7"/>
    <mergeCell ref="IFR7:IFS7"/>
    <mergeCell ref="IFT7:IFU7"/>
    <mergeCell ref="IFB7:IFC7"/>
    <mergeCell ref="IFD7:IFE7"/>
    <mergeCell ref="IFF7:IFG7"/>
    <mergeCell ref="IFH7:IFI7"/>
    <mergeCell ref="IFJ7:IFK7"/>
    <mergeCell ref="IER7:IES7"/>
    <mergeCell ref="IET7:IEU7"/>
    <mergeCell ref="IEV7:IEW7"/>
    <mergeCell ref="IEX7:IEY7"/>
    <mergeCell ref="IEZ7:IFA7"/>
    <mergeCell ref="IEH7:IEI7"/>
    <mergeCell ref="IEJ7:IEK7"/>
    <mergeCell ref="IEL7:IEM7"/>
    <mergeCell ref="IEN7:IEO7"/>
    <mergeCell ref="IEP7:IEQ7"/>
    <mergeCell ref="IGZ7:IHA7"/>
    <mergeCell ref="IHB7:IHC7"/>
    <mergeCell ref="IHD7:IHE7"/>
    <mergeCell ref="IHF7:IHG7"/>
    <mergeCell ref="IHH7:IHI7"/>
    <mergeCell ref="IGP7:IGQ7"/>
    <mergeCell ref="IGR7:IGS7"/>
    <mergeCell ref="IGT7:IGU7"/>
    <mergeCell ref="IGV7:IGW7"/>
    <mergeCell ref="IGX7:IGY7"/>
    <mergeCell ref="IGF7:IGG7"/>
    <mergeCell ref="IGH7:IGI7"/>
    <mergeCell ref="IGJ7:IGK7"/>
    <mergeCell ref="IGL7:IGM7"/>
    <mergeCell ref="IGN7:IGO7"/>
    <mergeCell ref="IFV7:IFW7"/>
    <mergeCell ref="IFX7:IFY7"/>
    <mergeCell ref="IFZ7:IGA7"/>
    <mergeCell ref="IGB7:IGC7"/>
    <mergeCell ref="IGD7:IGE7"/>
    <mergeCell ref="IIN7:IIO7"/>
    <mergeCell ref="IIP7:IIQ7"/>
    <mergeCell ref="IIR7:IIS7"/>
    <mergeCell ref="IIT7:IIU7"/>
    <mergeCell ref="IIV7:IIW7"/>
    <mergeCell ref="IID7:IIE7"/>
    <mergeCell ref="IIF7:IIG7"/>
    <mergeCell ref="IIH7:III7"/>
    <mergeCell ref="IIJ7:IIK7"/>
    <mergeCell ref="IIL7:IIM7"/>
    <mergeCell ref="IHT7:IHU7"/>
    <mergeCell ref="IHV7:IHW7"/>
    <mergeCell ref="IHX7:IHY7"/>
    <mergeCell ref="IHZ7:IIA7"/>
    <mergeCell ref="IIB7:IIC7"/>
    <mergeCell ref="IHJ7:IHK7"/>
    <mergeCell ref="IHL7:IHM7"/>
    <mergeCell ref="IHN7:IHO7"/>
    <mergeCell ref="IHP7:IHQ7"/>
    <mergeCell ref="IHR7:IHS7"/>
    <mergeCell ref="IKB7:IKC7"/>
    <mergeCell ref="IKD7:IKE7"/>
    <mergeCell ref="IKF7:IKG7"/>
    <mergeCell ref="IKH7:IKI7"/>
    <mergeCell ref="IKJ7:IKK7"/>
    <mergeCell ref="IJR7:IJS7"/>
    <mergeCell ref="IJT7:IJU7"/>
    <mergeCell ref="IJV7:IJW7"/>
    <mergeCell ref="IJX7:IJY7"/>
    <mergeCell ref="IJZ7:IKA7"/>
    <mergeCell ref="IJH7:IJI7"/>
    <mergeCell ref="IJJ7:IJK7"/>
    <mergeCell ref="IJL7:IJM7"/>
    <mergeCell ref="IJN7:IJO7"/>
    <mergeCell ref="IJP7:IJQ7"/>
    <mergeCell ref="IIX7:IIY7"/>
    <mergeCell ref="IIZ7:IJA7"/>
    <mergeCell ref="IJB7:IJC7"/>
    <mergeCell ref="IJD7:IJE7"/>
    <mergeCell ref="IJF7:IJG7"/>
    <mergeCell ref="ILP7:ILQ7"/>
    <mergeCell ref="ILR7:ILS7"/>
    <mergeCell ref="ILT7:ILU7"/>
    <mergeCell ref="ILV7:ILW7"/>
    <mergeCell ref="ILX7:ILY7"/>
    <mergeCell ref="ILF7:ILG7"/>
    <mergeCell ref="ILH7:ILI7"/>
    <mergeCell ref="ILJ7:ILK7"/>
    <mergeCell ref="ILL7:ILM7"/>
    <mergeCell ref="ILN7:ILO7"/>
    <mergeCell ref="IKV7:IKW7"/>
    <mergeCell ref="IKX7:IKY7"/>
    <mergeCell ref="IKZ7:ILA7"/>
    <mergeCell ref="ILB7:ILC7"/>
    <mergeCell ref="ILD7:ILE7"/>
    <mergeCell ref="IKL7:IKM7"/>
    <mergeCell ref="IKN7:IKO7"/>
    <mergeCell ref="IKP7:IKQ7"/>
    <mergeCell ref="IKR7:IKS7"/>
    <mergeCell ref="IKT7:IKU7"/>
    <mergeCell ref="IND7:INE7"/>
    <mergeCell ref="INF7:ING7"/>
    <mergeCell ref="INH7:INI7"/>
    <mergeCell ref="INJ7:INK7"/>
    <mergeCell ref="INL7:INM7"/>
    <mergeCell ref="IMT7:IMU7"/>
    <mergeCell ref="IMV7:IMW7"/>
    <mergeCell ref="IMX7:IMY7"/>
    <mergeCell ref="IMZ7:INA7"/>
    <mergeCell ref="INB7:INC7"/>
    <mergeCell ref="IMJ7:IMK7"/>
    <mergeCell ref="IML7:IMM7"/>
    <mergeCell ref="IMN7:IMO7"/>
    <mergeCell ref="IMP7:IMQ7"/>
    <mergeCell ref="IMR7:IMS7"/>
    <mergeCell ref="ILZ7:IMA7"/>
    <mergeCell ref="IMB7:IMC7"/>
    <mergeCell ref="IMD7:IME7"/>
    <mergeCell ref="IMF7:IMG7"/>
    <mergeCell ref="IMH7:IMI7"/>
    <mergeCell ref="IOR7:IOS7"/>
    <mergeCell ref="IOT7:IOU7"/>
    <mergeCell ref="IOV7:IOW7"/>
    <mergeCell ref="IOX7:IOY7"/>
    <mergeCell ref="IOZ7:IPA7"/>
    <mergeCell ref="IOH7:IOI7"/>
    <mergeCell ref="IOJ7:IOK7"/>
    <mergeCell ref="IOL7:IOM7"/>
    <mergeCell ref="ION7:IOO7"/>
    <mergeCell ref="IOP7:IOQ7"/>
    <mergeCell ref="INX7:INY7"/>
    <mergeCell ref="INZ7:IOA7"/>
    <mergeCell ref="IOB7:IOC7"/>
    <mergeCell ref="IOD7:IOE7"/>
    <mergeCell ref="IOF7:IOG7"/>
    <mergeCell ref="INN7:INO7"/>
    <mergeCell ref="INP7:INQ7"/>
    <mergeCell ref="INR7:INS7"/>
    <mergeCell ref="INT7:INU7"/>
    <mergeCell ref="INV7:INW7"/>
    <mergeCell ref="IQF7:IQG7"/>
    <mergeCell ref="IQH7:IQI7"/>
    <mergeCell ref="IQJ7:IQK7"/>
    <mergeCell ref="IQL7:IQM7"/>
    <mergeCell ref="IQN7:IQO7"/>
    <mergeCell ref="IPV7:IPW7"/>
    <mergeCell ref="IPX7:IPY7"/>
    <mergeCell ref="IPZ7:IQA7"/>
    <mergeCell ref="IQB7:IQC7"/>
    <mergeCell ref="IQD7:IQE7"/>
    <mergeCell ref="IPL7:IPM7"/>
    <mergeCell ref="IPN7:IPO7"/>
    <mergeCell ref="IPP7:IPQ7"/>
    <mergeCell ref="IPR7:IPS7"/>
    <mergeCell ref="IPT7:IPU7"/>
    <mergeCell ref="IPB7:IPC7"/>
    <mergeCell ref="IPD7:IPE7"/>
    <mergeCell ref="IPF7:IPG7"/>
    <mergeCell ref="IPH7:IPI7"/>
    <mergeCell ref="IPJ7:IPK7"/>
    <mergeCell ref="IRT7:IRU7"/>
    <mergeCell ref="IRV7:IRW7"/>
    <mergeCell ref="IRX7:IRY7"/>
    <mergeCell ref="IRZ7:ISA7"/>
    <mergeCell ref="ISB7:ISC7"/>
    <mergeCell ref="IRJ7:IRK7"/>
    <mergeCell ref="IRL7:IRM7"/>
    <mergeCell ref="IRN7:IRO7"/>
    <mergeCell ref="IRP7:IRQ7"/>
    <mergeCell ref="IRR7:IRS7"/>
    <mergeCell ref="IQZ7:IRA7"/>
    <mergeCell ref="IRB7:IRC7"/>
    <mergeCell ref="IRD7:IRE7"/>
    <mergeCell ref="IRF7:IRG7"/>
    <mergeCell ref="IRH7:IRI7"/>
    <mergeCell ref="IQP7:IQQ7"/>
    <mergeCell ref="IQR7:IQS7"/>
    <mergeCell ref="IQT7:IQU7"/>
    <mergeCell ref="IQV7:IQW7"/>
    <mergeCell ref="IQX7:IQY7"/>
    <mergeCell ref="ITH7:ITI7"/>
    <mergeCell ref="ITJ7:ITK7"/>
    <mergeCell ref="ITL7:ITM7"/>
    <mergeCell ref="ITN7:ITO7"/>
    <mergeCell ref="ITP7:ITQ7"/>
    <mergeCell ref="ISX7:ISY7"/>
    <mergeCell ref="ISZ7:ITA7"/>
    <mergeCell ref="ITB7:ITC7"/>
    <mergeCell ref="ITD7:ITE7"/>
    <mergeCell ref="ITF7:ITG7"/>
    <mergeCell ref="ISN7:ISO7"/>
    <mergeCell ref="ISP7:ISQ7"/>
    <mergeCell ref="ISR7:ISS7"/>
    <mergeCell ref="IST7:ISU7"/>
    <mergeCell ref="ISV7:ISW7"/>
    <mergeCell ref="ISD7:ISE7"/>
    <mergeCell ref="ISF7:ISG7"/>
    <mergeCell ref="ISH7:ISI7"/>
    <mergeCell ref="ISJ7:ISK7"/>
    <mergeCell ref="ISL7:ISM7"/>
    <mergeCell ref="IUV7:IUW7"/>
    <mergeCell ref="IUX7:IUY7"/>
    <mergeCell ref="IUZ7:IVA7"/>
    <mergeCell ref="IVB7:IVC7"/>
    <mergeCell ref="IVD7:IVE7"/>
    <mergeCell ref="IUL7:IUM7"/>
    <mergeCell ref="IUN7:IUO7"/>
    <mergeCell ref="IUP7:IUQ7"/>
    <mergeCell ref="IUR7:IUS7"/>
    <mergeCell ref="IUT7:IUU7"/>
    <mergeCell ref="IUB7:IUC7"/>
    <mergeCell ref="IUD7:IUE7"/>
    <mergeCell ref="IUF7:IUG7"/>
    <mergeCell ref="IUH7:IUI7"/>
    <mergeCell ref="IUJ7:IUK7"/>
    <mergeCell ref="ITR7:ITS7"/>
    <mergeCell ref="ITT7:ITU7"/>
    <mergeCell ref="ITV7:ITW7"/>
    <mergeCell ref="ITX7:ITY7"/>
    <mergeCell ref="ITZ7:IUA7"/>
    <mergeCell ref="IWJ7:IWK7"/>
    <mergeCell ref="IWL7:IWM7"/>
    <mergeCell ref="IWN7:IWO7"/>
    <mergeCell ref="IWP7:IWQ7"/>
    <mergeCell ref="IWR7:IWS7"/>
    <mergeCell ref="IVZ7:IWA7"/>
    <mergeCell ref="IWB7:IWC7"/>
    <mergeCell ref="IWD7:IWE7"/>
    <mergeCell ref="IWF7:IWG7"/>
    <mergeCell ref="IWH7:IWI7"/>
    <mergeCell ref="IVP7:IVQ7"/>
    <mergeCell ref="IVR7:IVS7"/>
    <mergeCell ref="IVT7:IVU7"/>
    <mergeCell ref="IVV7:IVW7"/>
    <mergeCell ref="IVX7:IVY7"/>
    <mergeCell ref="IVF7:IVG7"/>
    <mergeCell ref="IVH7:IVI7"/>
    <mergeCell ref="IVJ7:IVK7"/>
    <mergeCell ref="IVL7:IVM7"/>
    <mergeCell ref="IVN7:IVO7"/>
    <mergeCell ref="IXX7:IXY7"/>
    <mergeCell ref="IXZ7:IYA7"/>
    <mergeCell ref="IYB7:IYC7"/>
    <mergeCell ref="IYD7:IYE7"/>
    <mergeCell ref="IYF7:IYG7"/>
    <mergeCell ref="IXN7:IXO7"/>
    <mergeCell ref="IXP7:IXQ7"/>
    <mergeCell ref="IXR7:IXS7"/>
    <mergeCell ref="IXT7:IXU7"/>
    <mergeCell ref="IXV7:IXW7"/>
    <mergeCell ref="IXD7:IXE7"/>
    <mergeCell ref="IXF7:IXG7"/>
    <mergeCell ref="IXH7:IXI7"/>
    <mergeCell ref="IXJ7:IXK7"/>
    <mergeCell ref="IXL7:IXM7"/>
    <mergeCell ref="IWT7:IWU7"/>
    <mergeCell ref="IWV7:IWW7"/>
    <mergeCell ref="IWX7:IWY7"/>
    <mergeCell ref="IWZ7:IXA7"/>
    <mergeCell ref="IXB7:IXC7"/>
    <mergeCell ref="IZL7:IZM7"/>
    <mergeCell ref="IZN7:IZO7"/>
    <mergeCell ref="IZP7:IZQ7"/>
    <mergeCell ref="IZR7:IZS7"/>
    <mergeCell ref="IZT7:IZU7"/>
    <mergeCell ref="IZB7:IZC7"/>
    <mergeCell ref="IZD7:IZE7"/>
    <mergeCell ref="IZF7:IZG7"/>
    <mergeCell ref="IZH7:IZI7"/>
    <mergeCell ref="IZJ7:IZK7"/>
    <mergeCell ref="IYR7:IYS7"/>
    <mergeCell ref="IYT7:IYU7"/>
    <mergeCell ref="IYV7:IYW7"/>
    <mergeCell ref="IYX7:IYY7"/>
    <mergeCell ref="IYZ7:IZA7"/>
    <mergeCell ref="IYH7:IYI7"/>
    <mergeCell ref="IYJ7:IYK7"/>
    <mergeCell ref="IYL7:IYM7"/>
    <mergeCell ref="IYN7:IYO7"/>
    <mergeCell ref="IYP7:IYQ7"/>
    <mergeCell ref="JAZ7:JBA7"/>
    <mergeCell ref="JBB7:JBC7"/>
    <mergeCell ref="JBD7:JBE7"/>
    <mergeCell ref="JBF7:JBG7"/>
    <mergeCell ref="JBH7:JBI7"/>
    <mergeCell ref="JAP7:JAQ7"/>
    <mergeCell ref="JAR7:JAS7"/>
    <mergeCell ref="JAT7:JAU7"/>
    <mergeCell ref="JAV7:JAW7"/>
    <mergeCell ref="JAX7:JAY7"/>
    <mergeCell ref="JAF7:JAG7"/>
    <mergeCell ref="JAH7:JAI7"/>
    <mergeCell ref="JAJ7:JAK7"/>
    <mergeCell ref="JAL7:JAM7"/>
    <mergeCell ref="JAN7:JAO7"/>
    <mergeCell ref="IZV7:IZW7"/>
    <mergeCell ref="IZX7:IZY7"/>
    <mergeCell ref="IZZ7:JAA7"/>
    <mergeCell ref="JAB7:JAC7"/>
    <mergeCell ref="JAD7:JAE7"/>
    <mergeCell ref="JCN7:JCO7"/>
    <mergeCell ref="JCP7:JCQ7"/>
    <mergeCell ref="JCR7:JCS7"/>
    <mergeCell ref="JCT7:JCU7"/>
    <mergeCell ref="JCV7:JCW7"/>
    <mergeCell ref="JCD7:JCE7"/>
    <mergeCell ref="JCF7:JCG7"/>
    <mergeCell ref="JCH7:JCI7"/>
    <mergeCell ref="JCJ7:JCK7"/>
    <mergeCell ref="JCL7:JCM7"/>
    <mergeCell ref="JBT7:JBU7"/>
    <mergeCell ref="JBV7:JBW7"/>
    <mergeCell ref="JBX7:JBY7"/>
    <mergeCell ref="JBZ7:JCA7"/>
    <mergeCell ref="JCB7:JCC7"/>
    <mergeCell ref="JBJ7:JBK7"/>
    <mergeCell ref="JBL7:JBM7"/>
    <mergeCell ref="JBN7:JBO7"/>
    <mergeCell ref="JBP7:JBQ7"/>
    <mergeCell ref="JBR7:JBS7"/>
    <mergeCell ref="JEB7:JEC7"/>
    <mergeCell ref="JED7:JEE7"/>
    <mergeCell ref="JEF7:JEG7"/>
    <mergeCell ref="JEH7:JEI7"/>
    <mergeCell ref="JEJ7:JEK7"/>
    <mergeCell ref="JDR7:JDS7"/>
    <mergeCell ref="JDT7:JDU7"/>
    <mergeCell ref="JDV7:JDW7"/>
    <mergeCell ref="JDX7:JDY7"/>
    <mergeCell ref="JDZ7:JEA7"/>
    <mergeCell ref="JDH7:JDI7"/>
    <mergeCell ref="JDJ7:JDK7"/>
    <mergeCell ref="JDL7:JDM7"/>
    <mergeCell ref="JDN7:JDO7"/>
    <mergeCell ref="JDP7:JDQ7"/>
    <mergeCell ref="JCX7:JCY7"/>
    <mergeCell ref="JCZ7:JDA7"/>
    <mergeCell ref="JDB7:JDC7"/>
    <mergeCell ref="JDD7:JDE7"/>
    <mergeCell ref="JDF7:JDG7"/>
    <mergeCell ref="JFP7:JFQ7"/>
    <mergeCell ref="JFR7:JFS7"/>
    <mergeCell ref="JFT7:JFU7"/>
    <mergeCell ref="JFV7:JFW7"/>
    <mergeCell ref="JFX7:JFY7"/>
    <mergeCell ref="JFF7:JFG7"/>
    <mergeCell ref="JFH7:JFI7"/>
    <mergeCell ref="JFJ7:JFK7"/>
    <mergeCell ref="JFL7:JFM7"/>
    <mergeCell ref="JFN7:JFO7"/>
    <mergeCell ref="JEV7:JEW7"/>
    <mergeCell ref="JEX7:JEY7"/>
    <mergeCell ref="JEZ7:JFA7"/>
    <mergeCell ref="JFB7:JFC7"/>
    <mergeCell ref="JFD7:JFE7"/>
    <mergeCell ref="JEL7:JEM7"/>
    <mergeCell ref="JEN7:JEO7"/>
    <mergeCell ref="JEP7:JEQ7"/>
    <mergeCell ref="JER7:JES7"/>
    <mergeCell ref="JET7:JEU7"/>
    <mergeCell ref="JHD7:JHE7"/>
    <mergeCell ref="JHF7:JHG7"/>
    <mergeCell ref="JHH7:JHI7"/>
    <mergeCell ref="JHJ7:JHK7"/>
    <mergeCell ref="JHL7:JHM7"/>
    <mergeCell ref="JGT7:JGU7"/>
    <mergeCell ref="JGV7:JGW7"/>
    <mergeCell ref="JGX7:JGY7"/>
    <mergeCell ref="JGZ7:JHA7"/>
    <mergeCell ref="JHB7:JHC7"/>
    <mergeCell ref="JGJ7:JGK7"/>
    <mergeCell ref="JGL7:JGM7"/>
    <mergeCell ref="JGN7:JGO7"/>
    <mergeCell ref="JGP7:JGQ7"/>
    <mergeCell ref="JGR7:JGS7"/>
    <mergeCell ref="JFZ7:JGA7"/>
    <mergeCell ref="JGB7:JGC7"/>
    <mergeCell ref="JGD7:JGE7"/>
    <mergeCell ref="JGF7:JGG7"/>
    <mergeCell ref="JGH7:JGI7"/>
    <mergeCell ref="JIR7:JIS7"/>
    <mergeCell ref="JIT7:JIU7"/>
    <mergeCell ref="JIV7:JIW7"/>
    <mergeCell ref="JIX7:JIY7"/>
    <mergeCell ref="JIZ7:JJA7"/>
    <mergeCell ref="JIH7:JII7"/>
    <mergeCell ref="JIJ7:JIK7"/>
    <mergeCell ref="JIL7:JIM7"/>
    <mergeCell ref="JIN7:JIO7"/>
    <mergeCell ref="JIP7:JIQ7"/>
    <mergeCell ref="JHX7:JHY7"/>
    <mergeCell ref="JHZ7:JIA7"/>
    <mergeCell ref="JIB7:JIC7"/>
    <mergeCell ref="JID7:JIE7"/>
    <mergeCell ref="JIF7:JIG7"/>
    <mergeCell ref="JHN7:JHO7"/>
    <mergeCell ref="JHP7:JHQ7"/>
    <mergeCell ref="JHR7:JHS7"/>
    <mergeCell ref="JHT7:JHU7"/>
    <mergeCell ref="JHV7:JHW7"/>
    <mergeCell ref="JKF7:JKG7"/>
    <mergeCell ref="JKH7:JKI7"/>
    <mergeCell ref="JKJ7:JKK7"/>
    <mergeCell ref="JKL7:JKM7"/>
    <mergeCell ref="JKN7:JKO7"/>
    <mergeCell ref="JJV7:JJW7"/>
    <mergeCell ref="JJX7:JJY7"/>
    <mergeCell ref="JJZ7:JKA7"/>
    <mergeCell ref="JKB7:JKC7"/>
    <mergeCell ref="JKD7:JKE7"/>
    <mergeCell ref="JJL7:JJM7"/>
    <mergeCell ref="JJN7:JJO7"/>
    <mergeCell ref="JJP7:JJQ7"/>
    <mergeCell ref="JJR7:JJS7"/>
    <mergeCell ref="JJT7:JJU7"/>
    <mergeCell ref="JJB7:JJC7"/>
    <mergeCell ref="JJD7:JJE7"/>
    <mergeCell ref="JJF7:JJG7"/>
    <mergeCell ref="JJH7:JJI7"/>
    <mergeCell ref="JJJ7:JJK7"/>
    <mergeCell ref="JLT7:JLU7"/>
    <mergeCell ref="JLV7:JLW7"/>
    <mergeCell ref="JLX7:JLY7"/>
    <mergeCell ref="JLZ7:JMA7"/>
    <mergeCell ref="JMB7:JMC7"/>
    <mergeCell ref="JLJ7:JLK7"/>
    <mergeCell ref="JLL7:JLM7"/>
    <mergeCell ref="JLN7:JLO7"/>
    <mergeCell ref="JLP7:JLQ7"/>
    <mergeCell ref="JLR7:JLS7"/>
    <mergeCell ref="JKZ7:JLA7"/>
    <mergeCell ref="JLB7:JLC7"/>
    <mergeCell ref="JLD7:JLE7"/>
    <mergeCell ref="JLF7:JLG7"/>
    <mergeCell ref="JLH7:JLI7"/>
    <mergeCell ref="JKP7:JKQ7"/>
    <mergeCell ref="JKR7:JKS7"/>
    <mergeCell ref="JKT7:JKU7"/>
    <mergeCell ref="JKV7:JKW7"/>
    <mergeCell ref="JKX7:JKY7"/>
    <mergeCell ref="JNH7:JNI7"/>
    <mergeCell ref="JNJ7:JNK7"/>
    <mergeCell ref="JNL7:JNM7"/>
    <mergeCell ref="JNN7:JNO7"/>
    <mergeCell ref="JNP7:JNQ7"/>
    <mergeCell ref="JMX7:JMY7"/>
    <mergeCell ref="JMZ7:JNA7"/>
    <mergeCell ref="JNB7:JNC7"/>
    <mergeCell ref="JND7:JNE7"/>
    <mergeCell ref="JNF7:JNG7"/>
    <mergeCell ref="JMN7:JMO7"/>
    <mergeCell ref="JMP7:JMQ7"/>
    <mergeCell ref="JMR7:JMS7"/>
    <mergeCell ref="JMT7:JMU7"/>
    <mergeCell ref="JMV7:JMW7"/>
    <mergeCell ref="JMD7:JME7"/>
    <mergeCell ref="JMF7:JMG7"/>
    <mergeCell ref="JMH7:JMI7"/>
    <mergeCell ref="JMJ7:JMK7"/>
    <mergeCell ref="JML7:JMM7"/>
    <mergeCell ref="JOV7:JOW7"/>
    <mergeCell ref="JOX7:JOY7"/>
    <mergeCell ref="JOZ7:JPA7"/>
    <mergeCell ref="JPB7:JPC7"/>
    <mergeCell ref="JPD7:JPE7"/>
    <mergeCell ref="JOL7:JOM7"/>
    <mergeCell ref="JON7:JOO7"/>
    <mergeCell ref="JOP7:JOQ7"/>
    <mergeCell ref="JOR7:JOS7"/>
    <mergeCell ref="JOT7:JOU7"/>
    <mergeCell ref="JOB7:JOC7"/>
    <mergeCell ref="JOD7:JOE7"/>
    <mergeCell ref="JOF7:JOG7"/>
    <mergeCell ref="JOH7:JOI7"/>
    <mergeCell ref="JOJ7:JOK7"/>
    <mergeCell ref="JNR7:JNS7"/>
    <mergeCell ref="JNT7:JNU7"/>
    <mergeCell ref="JNV7:JNW7"/>
    <mergeCell ref="JNX7:JNY7"/>
    <mergeCell ref="JNZ7:JOA7"/>
    <mergeCell ref="JQJ7:JQK7"/>
    <mergeCell ref="JQL7:JQM7"/>
    <mergeCell ref="JQN7:JQO7"/>
    <mergeCell ref="JQP7:JQQ7"/>
    <mergeCell ref="JQR7:JQS7"/>
    <mergeCell ref="JPZ7:JQA7"/>
    <mergeCell ref="JQB7:JQC7"/>
    <mergeCell ref="JQD7:JQE7"/>
    <mergeCell ref="JQF7:JQG7"/>
    <mergeCell ref="JQH7:JQI7"/>
    <mergeCell ref="JPP7:JPQ7"/>
    <mergeCell ref="JPR7:JPS7"/>
    <mergeCell ref="JPT7:JPU7"/>
    <mergeCell ref="JPV7:JPW7"/>
    <mergeCell ref="JPX7:JPY7"/>
    <mergeCell ref="JPF7:JPG7"/>
    <mergeCell ref="JPH7:JPI7"/>
    <mergeCell ref="JPJ7:JPK7"/>
    <mergeCell ref="JPL7:JPM7"/>
    <mergeCell ref="JPN7:JPO7"/>
    <mergeCell ref="JRX7:JRY7"/>
    <mergeCell ref="JRZ7:JSA7"/>
    <mergeCell ref="JSB7:JSC7"/>
    <mergeCell ref="JSD7:JSE7"/>
    <mergeCell ref="JSF7:JSG7"/>
    <mergeCell ref="JRN7:JRO7"/>
    <mergeCell ref="JRP7:JRQ7"/>
    <mergeCell ref="JRR7:JRS7"/>
    <mergeCell ref="JRT7:JRU7"/>
    <mergeCell ref="JRV7:JRW7"/>
    <mergeCell ref="JRD7:JRE7"/>
    <mergeCell ref="JRF7:JRG7"/>
    <mergeCell ref="JRH7:JRI7"/>
    <mergeCell ref="JRJ7:JRK7"/>
    <mergeCell ref="JRL7:JRM7"/>
    <mergeCell ref="JQT7:JQU7"/>
    <mergeCell ref="JQV7:JQW7"/>
    <mergeCell ref="JQX7:JQY7"/>
    <mergeCell ref="JQZ7:JRA7"/>
    <mergeCell ref="JRB7:JRC7"/>
    <mergeCell ref="JTL7:JTM7"/>
    <mergeCell ref="JTN7:JTO7"/>
    <mergeCell ref="JTP7:JTQ7"/>
    <mergeCell ref="JTR7:JTS7"/>
    <mergeCell ref="JTT7:JTU7"/>
    <mergeCell ref="JTB7:JTC7"/>
    <mergeCell ref="JTD7:JTE7"/>
    <mergeCell ref="JTF7:JTG7"/>
    <mergeCell ref="JTH7:JTI7"/>
    <mergeCell ref="JTJ7:JTK7"/>
    <mergeCell ref="JSR7:JSS7"/>
    <mergeCell ref="JST7:JSU7"/>
    <mergeCell ref="JSV7:JSW7"/>
    <mergeCell ref="JSX7:JSY7"/>
    <mergeCell ref="JSZ7:JTA7"/>
    <mergeCell ref="JSH7:JSI7"/>
    <mergeCell ref="JSJ7:JSK7"/>
    <mergeCell ref="JSL7:JSM7"/>
    <mergeCell ref="JSN7:JSO7"/>
    <mergeCell ref="JSP7:JSQ7"/>
    <mergeCell ref="JUZ7:JVA7"/>
    <mergeCell ref="JVB7:JVC7"/>
    <mergeCell ref="JVD7:JVE7"/>
    <mergeCell ref="JVF7:JVG7"/>
    <mergeCell ref="JVH7:JVI7"/>
    <mergeCell ref="JUP7:JUQ7"/>
    <mergeCell ref="JUR7:JUS7"/>
    <mergeCell ref="JUT7:JUU7"/>
    <mergeCell ref="JUV7:JUW7"/>
    <mergeCell ref="JUX7:JUY7"/>
    <mergeCell ref="JUF7:JUG7"/>
    <mergeCell ref="JUH7:JUI7"/>
    <mergeCell ref="JUJ7:JUK7"/>
    <mergeCell ref="JUL7:JUM7"/>
    <mergeCell ref="JUN7:JUO7"/>
    <mergeCell ref="JTV7:JTW7"/>
    <mergeCell ref="JTX7:JTY7"/>
    <mergeCell ref="JTZ7:JUA7"/>
    <mergeCell ref="JUB7:JUC7"/>
    <mergeCell ref="JUD7:JUE7"/>
    <mergeCell ref="JWN7:JWO7"/>
    <mergeCell ref="JWP7:JWQ7"/>
    <mergeCell ref="JWR7:JWS7"/>
    <mergeCell ref="JWT7:JWU7"/>
    <mergeCell ref="JWV7:JWW7"/>
    <mergeCell ref="JWD7:JWE7"/>
    <mergeCell ref="JWF7:JWG7"/>
    <mergeCell ref="JWH7:JWI7"/>
    <mergeCell ref="JWJ7:JWK7"/>
    <mergeCell ref="JWL7:JWM7"/>
    <mergeCell ref="JVT7:JVU7"/>
    <mergeCell ref="JVV7:JVW7"/>
    <mergeCell ref="JVX7:JVY7"/>
    <mergeCell ref="JVZ7:JWA7"/>
    <mergeCell ref="JWB7:JWC7"/>
    <mergeCell ref="JVJ7:JVK7"/>
    <mergeCell ref="JVL7:JVM7"/>
    <mergeCell ref="JVN7:JVO7"/>
    <mergeCell ref="JVP7:JVQ7"/>
    <mergeCell ref="JVR7:JVS7"/>
    <mergeCell ref="JYB7:JYC7"/>
    <mergeCell ref="JYD7:JYE7"/>
    <mergeCell ref="JYF7:JYG7"/>
    <mergeCell ref="JYH7:JYI7"/>
    <mergeCell ref="JYJ7:JYK7"/>
    <mergeCell ref="JXR7:JXS7"/>
    <mergeCell ref="JXT7:JXU7"/>
    <mergeCell ref="JXV7:JXW7"/>
    <mergeCell ref="JXX7:JXY7"/>
    <mergeCell ref="JXZ7:JYA7"/>
    <mergeCell ref="JXH7:JXI7"/>
    <mergeCell ref="JXJ7:JXK7"/>
    <mergeCell ref="JXL7:JXM7"/>
    <mergeCell ref="JXN7:JXO7"/>
    <mergeCell ref="JXP7:JXQ7"/>
    <mergeCell ref="JWX7:JWY7"/>
    <mergeCell ref="JWZ7:JXA7"/>
    <mergeCell ref="JXB7:JXC7"/>
    <mergeCell ref="JXD7:JXE7"/>
    <mergeCell ref="JXF7:JXG7"/>
    <mergeCell ref="JZP7:JZQ7"/>
    <mergeCell ref="JZR7:JZS7"/>
    <mergeCell ref="JZT7:JZU7"/>
    <mergeCell ref="JZV7:JZW7"/>
    <mergeCell ref="JZX7:JZY7"/>
    <mergeCell ref="JZF7:JZG7"/>
    <mergeCell ref="JZH7:JZI7"/>
    <mergeCell ref="JZJ7:JZK7"/>
    <mergeCell ref="JZL7:JZM7"/>
    <mergeCell ref="JZN7:JZO7"/>
    <mergeCell ref="JYV7:JYW7"/>
    <mergeCell ref="JYX7:JYY7"/>
    <mergeCell ref="JYZ7:JZA7"/>
    <mergeCell ref="JZB7:JZC7"/>
    <mergeCell ref="JZD7:JZE7"/>
    <mergeCell ref="JYL7:JYM7"/>
    <mergeCell ref="JYN7:JYO7"/>
    <mergeCell ref="JYP7:JYQ7"/>
    <mergeCell ref="JYR7:JYS7"/>
    <mergeCell ref="JYT7:JYU7"/>
    <mergeCell ref="KBD7:KBE7"/>
    <mergeCell ref="KBF7:KBG7"/>
    <mergeCell ref="KBH7:KBI7"/>
    <mergeCell ref="KBJ7:KBK7"/>
    <mergeCell ref="KBL7:KBM7"/>
    <mergeCell ref="KAT7:KAU7"/>
    <mergeCell ref="KAV7:KAW7"/>
    <mergeCell ref="KAX7:KAY7"/>
    <mergeCell ref="KAZ7:KBA7"/>
    <mergeCell ref="KBB7:KBC7"/>
    <mergeCell ref="KAJ7:KAK7"/>
    <mergeCell ref="KAL7:KAM7"/>
    <mergeCell ref="KAN7:KAO7"/>
    <mergeCell ref="KAP7:KAQ7"/>
    <mergeCell ref="KAR7:KAS7"/>
    <mergeCell ref="JZZ7:KAA7"/>
    <mergeCell ref="KAB7:KAC7"/>
    <mergeCell ref="KAD7:KAE7"/>
    <mergeCell ref="KAF7:KAG7"/>
    <mergeCell ref="KAH7:KAI7"/>
    <mergeCell ref="KCR7:KCS7"/>
    <mergeCell ref="KCT7:KCU7"/>
    <mergeCell ref="KCV7:KCW7"/>
    <mergeCell ref="KCX7:KCY7"/>
    <mergeCell ref="KCZ7:KDA7"/>
    <mergeCell ref="KCH7:KCI7"/>
    <mergeCell ref="KCJ7:KCK7"/>
    <mergeCell ref="KCL7:KCM7"/>
    <mergeCell ref="KCN7:KCO7"/>
    <mergeCell ref="KCP7:KCQ7"/>
    <mergeCell ref="KBX7:KBY7"/>
    <mergeCell ref="KBZ7:KCA7"/>
    <mergeCell ref="KCB7:KCC7"/>
    <mergeCell ref="KCD7:KCE7"/>
    <mergeCell ref="KCF7:KCG7"/>
    <mergeCell ref="KBN7:KBO7"/>
    <mergeCell ref="KBP7:KBQ7"/>
    <mergeCell ref="KBR7:KBS7"/>
    <mergeCell ref="KBT7:KBU7"/>
    <mergeCell ref="KBV7:KBW7"/>
    <mergeCell ref="KEF7:KEG7"/>
    <mergeCell ref="KEH7:KEI7"/>
    <mergeCell ref="KEJ7:KEK7"/>
    <mergeCell ref="KEL7:KEM7"/>
    <mergeCell ref="KEN7:KEO7"/>
    <mergeCell ref="KDV7:KDW7"/>
    <mergeCell ref="KDX7:KDY7"/>
    <mergeCell ref="KDZ7:KEA7"/>
    <mergeCell ref="KEB7:KEC7"/>
    <mergeCell ref="KED7:KEE7"/>
    <mergeCell ref="KDL7:KDM7"/>
    <mergeCell ref="KDN7:KDO7"/>
    <mergeCell ref="KDP7:KDQ7"/>
    <mergeCell ref="KDR7:KDS7"/>
    <mergeCell ref="KDT7:KDU7"/>
    <mergeCell ref="KDB7:KDC7"/>
    <mergeCell ref="KDD7:KDE7"/>
    <mergeCell ref="KDF7:KDG7"/>
    <mergeCell ref="KDH7:KDI7"/>
    <mergeCell ref="KDJ7:KDK7"/>
    <mergeCell ref="KFT7:KFU7"/>
    <mergeCell ref="KFV7:KFW7"/>
    <mergeCell ref="KFX7:KFY7"/>
    <mergeCell ref="KFZ7:KGA7"/>
    <mergeCell ref="KGB7:KGC7"/>
    <mergeCell ref="KFJ7:KFK7"/>
    <mergeCell ref="KFL7:KFM7"/>
    <mergeCell ref="KFN7:KFO7"/>
    <mergeCell ref="KFP7:KFQ7"/>
    <mergeCell ref="KFR7:KFS7"/>
    <mergeCell ref="KEZ7:KFA7"/>
    <mergeCell ref="KFB7:KFC7"/>
    <mergeCell ref="KFD7:KFE7"/>
    <mergeCell ref="KFF7:KFG7"/>
    <mergeCell ref="KFH7:KFI7"/>
    <mergeCell ref="KEP7:KEQ7"/>
    <mergeCell ref="KER7:KES7"/>
    <mergeCell ref="KET7:KEU7"/>
    <mergeCell ref="KEV7:KEW7"/>
    <mergeCell ref="KEX7:KEY7"/>
    <mergeCell ref="KHH7:KHI7"/>
    <mergeCell ref="KHJ7:KHK7"/>
    <mergeCell ref="KHL7:KHM7"/>
    <mergeCell ref="KHN7:KHO7"/>
    <mergeCell ref="KHP7:KHQ7"/>
    <mergeCell ref="KGX7:KGY7"/>
    <mergeCell ref="KGZ7:KHA7"/>
    <mergeCell ref="KHB7:KHC7"/>
    <mergeCell ref="KHD7:KHE7"/>
    <mergeCell ref="KHF7:KHG7"/>
    <mergeCell ref="KGN7:KGO7"/>
    <mergeCell ref="KGP7:KGQ7"/>
    <mergeCell ref="KGR7:KGS7"/>
    <mergeCell ref="KGT7:KGU7"/>
    <mergeCell ref="KGV7:KGW7"/>
    <mergeCell ref="KGD7:KGE7"/>
    <mergeCell ref="KGF7:KGG7"/>
    <mergeCell ref="KGH7:KGI7"/>
    <mergeCell ref="KGJ7:KGK7"/>
    <mergeCell ref="KGL7:KGM7"/>
    <mergeCell ref="KIV7:KIW7"/>
    <mergeCell ref="KIX7:KIY7"/>
    <mergeCell ref="KIZ7:KJA7"/>
    <mergeCell ref="KJB7:KJC7"/>
    <mergeCell ref="KJD7:KJE7"/>
    <mergeCell ref="KIL7:KIM7"/>
    <mergeCell ref="KIN7:KIO7"/>
    <mergeCell ref="KIP7:KIQ7"/>
    <mergeCell ref="KIR7:KIS7"/>
    <mergeCell ref="KIT7:KIU7"/>
    <mergeCell ref="KIB7:KIC7"/>
    <mergeCell ref="KID7:KIE7"/>
    <mergeCell ref="KIF7:KIG7"/>
    <mergeCell ref="KIH7:KII7"/>
    <mergeCell ref="KIJ7:KIK7"/>
    <mergeCell ref="KHR7:KHS7"/>
    <mergeCell ref="KHT7:KHU7"/>
    <mergeCell ref="KHV7:KHW7"/>
    <mergeCell ref="KHX7:KHY7"/>
    <mergeCell ref="KHZ7:KIA7"/>
    <mergeCell ref="KKJ7:KKK7"/>
    <mergeCell ref="KKL7:KKM7"/>
    <mergeCell ref="KKN7:KKO7"/>
    <mergeCell ref="KKP7:KKQ7"/>
    <mergeCell ref="KKR7:KKS7"/>
    <mergeCell ref="KJZ7:KKA7"/>
    <mergeCell ref="KKB7:KKC7"/>
    <mergeCell ref="KKD7:KKE7"/>
    <mergeCell ref="KKF7:KKG7"/>
    <mergeCell ref="KKH7:KKI7"/>
    <mergeCell ref="KJP7:KJQ7"/>
    <mergeCell ref="KJR7:KJS7"/>
    <mergeCell ref="KJT7:KJU7"/>
    <mergeCell ref="KJV7:KJW7"/>
    <mergeCell ref="KJX7:KJY7"/>
    <mergeCell ref="KJF7:KJG7"/>
    <mergeCell ref="KJH7:KJI7"/>
    <mergeCell ref="KJJ7:KJK7"/>
    <mergeCell ref="KJL7:KJM7"/>
    <mergeCell ref="KJN7:KJO7"/>
    <mergeCell ref="KLX7:KLY7"/>
    <mergeCell ref="KLZ7:KMA7"/>
    <mergeCell ref="KMB7:KMC7"/>
    <mergeCell ref="KMD7:KME7"/>
    <mergeCell ref="KMF7:KMG7"/>
    <mergeCell ref="KLN7:KLO7"/>
    <mergeCell ref="KLP7:KLQ7"/>
    <mergeCell ref="KLR7:KLS7"/>
    <mergeCell ref="KLT7:KLU7"/>
    <mergeCell ref="KLV7:KLW7"/>
    <mergeCell ref="KLD7:KLE7"/>
    <mergeCell ref="KLF7:KLG7"/>
    <mergeCell ref="KLH7:KLI7"/>
    <mergeCell ref="KLJ7:KLK7"/>
    <mergeCell ref="KLL7:KLM7"/>
    <mergeCell ref="KKT7:KKU7"/>
    <mergeCell ref="KKV7:KKW7"/>
    <mergeCell ref="KKX7:KKY7"/>
    <mergeCell ref="KKZ7:KLA7"/>
    <mergeCell ref="KLB7:KLC7"/>
    <mergeCell ref="KNL7:KNM7"/>
    <mergeCell ref="KNN7:KNO7"/>
    <mergeCell ref="KNP7:KNQ7"/>
    <mergeCell ref="KNR7:KNS7"/>
    <mergeCell ref="KNT7:KNU7"/>
    <mergeCell ref="KNB7:KNC7"/>
    <mergeCell ref="KND7:KNE7"/>
    <mergeCell ref="KNF7:KNG7"/>
    <mergeCell ref="KNH7:KNI7"/>
    <mergeCell ref="KNJ7:KNK7"/>
    <mergeCell ref="KMR7:KMS7"/>
    <mergeCell ref="KMT7:KMU7"/>
    <mergeCell ref="KMV7:KMW7"/>
    <mergeCell ref="KMX7:KMY7"/>
    <mergeCell ref="KMZ7:KNA7"/>
    <mergeCell ref="KMH7:KMI7"/>
    <mergeCell ref="KMJ7:KMK7"/>
    <mergeCell ref="KML7:KMM7"/>
    <mergeCell ref="KMN7:KMO7"/>
    <mergeCell ref="KMP7:KMQ7"/>
    <mergeCell ref="KOZ7:KPA7"/>
    <mergeCell ref="KPB7:KPC7"/>
    <mergeCell ref="KPD7:KPE7"/>
    <mergeCell ref="KPF7:KPG7"/>
    <mergeCell ref="KPH7:KPI7"/>
    <mergeCell ref="KOP7:KOQ7"/>
    <mergeCell ref="KOR7:KOS7"/>
    <mergeCell ref="KOT7:KOU7"/>
    <mergeCell ref="KOV7:KOW7"/>
    <mergeCell ref="KOX7:KOY7"/>
    <mergeCell ref="KOF7:KOG7"/>
    <mergeCell ref="KOH7:KOI7"/>
    <mergeCell ref="KOJ7:KOK7"/>
    <mergeCell ref="KOL7:KOM7"/>
    <mergeCell ref="KON7:KOO7"/>
    <mergeCell ref="KNV7:KNW7"/>
    <mergeCell ref="KNX7:KNY7"/>
    <mergeCell ref="KNZ7:KOA7"/>
    <mergeCell ref="KOB7:KOC7"/>
    <mergeCell ref="KOD7:KOE7"/>
    <mergeCell ref="KQN7:KQO7"/>
    <mergeCell ref="KQP7:KQQ7"/>
    <mergeCell ref="KQR7:KQS7"/>
    <mergeCell ref="KQT7:KQU7"/>
    <mergeCell ref="KQV7:KQW7"/>
    <mergeCell ref="KQD7:KQE7"/>
    <mergeCell ref="KQF7:KQG7"/>
    <mergeCell ref="KQH7:KQI7"/>
    <mergeCell ref="KQJ7:KQK7"/>
    <mergeCell ref="KQL7:KQM7"/>
    <mergeCell ref="KPT7:KPU7"/>
    <mergeCell ref="KPV7:KPW7"/>
    <mergeCell ref="KPX7:KPY7"/>
    <mergeCell ref="KPZ7:KQA7"/>
    <mergeCell ref="KQB7:KQC7"/>
    <mergeCell ref="KPJ7:KPK7"/>
    <mergeCell ref="KPL7:KPM7"/>
    <mergeCell ref="KPN7:KPO7"/>
    <mergeCell ref="KPP7:KPQ7"/>
    <mergeCell ref="KPR7:KPS7"/>
    <mergeCell ref="KSB7:KSC7"/>
    <mergeCell ref="KSD7:KSE7"/>
    <mergeCell ref="KSF7:KSG7"/>
    <mergeCell ref="KSH7:KSI7"/>
    <mergeCell ref="KSJ7:KSK7"/>
    <mergeCell ref="KRR7:KRS7"/>
    <mergeCell ref="KRT7:KRU7"/>
    <mergeCell ref="KRV7:KRW7"/>
    <mergeCell ref="KRX7:KRY7"/>
    <mergeCell ref="KRZ7:KSA7"/>
    <mergeCell ref="KRH7:KRI7"/>
    <mergeCell ref="KRJ7:KRK7"/>
    <mergeCell ref="KRL7:KRM7"/>
    <mergeCell ref="KRN7:KRO7"/>
    <mergeCell ref="KRP7:KRQ7"/>
    <mergeCell ref="KQX7:KQY7"/>
    <mergeCell ref="KQZ7:KRA7"/>
    <mergeCell ref="KRB7:KRC7"/>
    <mergeCell ref="KRD7:KRE7"/>
    <mergeCell ref="KRF7:KRG7"/>
    <mergeCell ref="KTP7:KTQ7"/>
    <mergeCell ref="KTR7:KTS7"/>
    <mergeCell ref="KTT7:KTU7"/>
    <mergeCell ref="KTV7:KTW7"/>
    <mergeCell ref="KTX7:KTY7"/>
    <mergeCell ref="KTF7:KTG7"/>
    <mergeCell ref="KTH7:KTI7"/>
    <mergeCell ref="KTJ7:KTK7"/>
    <mergeCell ref="KTL7:KTM7"/>
    <mergeCell ref="KTN7:KTO7"/>
    <mergeCell ref="KSV7:KSW7"/>
    <mergeCell ref="KSX7:KSY7"/>
    <mergeCell ref="KSZ7:KTA7"/>
    <mergeCell ref="KTB7:KTC7"/>
    <mergeCell ref="KTD7:KTE7"/>
    <mergeCell ref="KSL7:KSM7"/>
    <mergeCell ref="KSN7:KSO7"/>
    <mergeCell ref="KSP7:KSQ7"/>
    <mergeCell ref="KSR7:KSS7"/>
    <mergeCell ref="KST7:KSU7"/>
    <mergeCell ref="KVD7:KVE7"/>
    <mergeCell ref="KVF7:KVG7"/>
    <mergeCell ref="KVH7:KVI7"/>
    <mergeCell ref="KVJ7:KVK7"/>
    <mergeCell ref="KVL7:KVM7"/>
    <mergeCell ref="KUT7:KUU7"/>
    <mergeCell ref="KUV7:KUW7"/>
    <mergeCell ref="KUX7:KUY7"/>
    <mergeCell ref="KUZ7:KVA7"/>
    <mergeCell ref="KVB7:KVC7"/>
    <mergeCell ref="KUJ7:KUK7"/>
    <mergeCell ref="KUL7:KUM7"/>
    <mergeCell ref="KUN7:KUO7"/>
    <mergeCell ref="KUP7:KUQ7"/>
    <mergeCell ref="KUR7:KUS7"/>
    <mergeCell ref="KTZ7:KUA7"/>
    <mergeCell ref="KUB7:KUC7"/>
    <mergeCell ref="KUD7:KUE7"/>
    <mergeCell ref="KUF7:KUG7"/>
    <mergeCell ref="KUH7:KUI7"/>
    <mergeCell ref="KWR7:KWS7"/>
    <mergeCell ref="KWT7:KWU7"/>
    <mergeCell ref="KWV7:KWW7"/>
    <mergeCell ref="KWX7:KWY7"/>
    <mergeCell ref="KWZ7:KXA7"/>
    <mergeCell ref="KWH7:KWI7"/>
    <mergeCell ref="KWJ7:KWK7"/>
    <mergeCell ref="KWL7:KWM7"/>
    <mergeCell ref="KWN7:KWO7"/>
    <mergeCell ref="KWP7:KWQ7"/>
    <mergeCell ref="KVX7:KVY7"/>
    <mergeCell ref="KVZ7:KWA7"/>
    <mergeCell ref="KWB7:KWC7"/>
    <mergeCell ref="KWD7:KWE7"/>
    <mergeCell ref="KWF7:KWG7"/>
    <mergeCell ref="KVN7:KVO7"/>
    <mergeCell ref="KVP7:KVQ7"/>
    <mergeCell ref="KVR7:KVS7"/>
    <mergeCell ref="KVT7:KVU7"/>
    <mergeCell ref="KVV7:KVW7"/>
    <mergeCell ref="KYF7:KYG7"/>
    <mergeCell ref="KYH7:KYI7"/>
    <mergeCell ref="KYJ7:KYK7"/>
    <mergeCell ref="KYL7:KYM7"/>
    <mergeCell ref="KYN7:KYO7"/>
    <mergeCell ref="KXV7:KXW7"/>
    <mergeCell ref="KXX7:KXY7"/>
    <mergeCell ref="KXZ7:KYA7"/>
    <mergeCell ref="KYB7:KYC7"/>
    <mergeCell ref="KYD7:KYE7"/>
    <mergeCell ref="KXL7:KXM7"/>
    <mergeCell ref="KXN7:KXO7"/>
    <mergeCell ref="KXP7:KXQ7"/>
    <mergeCell ref="KXR7:KXS7"/>
    <mergeCell ref="KXT7:KXU7"/>
    <mergeCell ref="KXB7:KXC7"/>
    <mergeCell ref="KXD7:KXE7"/>
    <mergeCell ref="KXF7:KXG7"/>
    <mergeCell ref="KXH7:KXI7"/>
    <mergeCell ref="KXJ7:KXK7"/>
    <mergeCell ref="KZT7:KZU7"/>
    <mergeCell ref="KZV7:KZW7"/>
    <mergeCell ref="KZX7:KZY7"/>
    <mergeCell ref="KZZ7:LAA7"/>
    <mergeCell ref="LAB7:LAC7"/>
    <mergeCell ref="KZJ7:KZK7"/>
    <mergeCell ref="KZL7:KZM7"/>
    <mergeCell ref="KZN7:KZO7"/>
    <mergeCell ref="KZP7:KZQ7"/>
    <mergeCell ref="KZR7:KZS7"/>
    <mergeCell ref="KYZ7:KZA7"/>
    <mergeCell ref="KZB7:KZC7"/>
    <mergeCell ref="KZD7:KZE7"/>
    <mergeCell ref="KZF7:KZG7"/>
    <mergeCell ref="KZH7:KZI7"/>
    <mergeCell ref="KYP7:KYQ7"/>
    <mergeCell ref="KYR7:KYS7"/>
    <mergeCell ref="KYT7:KYU7"/>
    <mergeCell ref="KYV7:KYW7"/>
    <mergeCell ref="KYX7:KYY7"/>
    <mergeCell ref="LBH7:LBI7"/>
    <mergeCell ref="LBJ7:LBK7"/>
    <mergeCell ref="LBL7:LBM7"/>
    <mergeCell ref="LBN7:LBO7"/>
    <mergeCell ref="LBP7:LBQ7"/>
    <mergeCell ref="LAX7:LAY7"/>
    <mergeCell ref="LAZ7:LBA7"/>
    <mergeCell ref="LBB7:LBC7"/>
    <mergeCell ref="LBD7:LBE7"/>
    <mergeCell ref="LBF7:LBG7"/>
    <mergeCell ref="LAN7:LAO7"/>
    <mergeCell ref="LAP7:LAQ7"/>
    <mergeCell ref="LAR7:LAS7"/>
    <mergeCell ref="LAT7:LAU7"/>
    <mergeCell ref="LAV7:LAW7"/>
    <mergeCell ref="LAD7:LAE7"/>
    <mergeCell ref="LAF7:LAG7"/>
    <mergeCell ref="LAH7:LAI7"/>
    <mergeCell ref="LAJ7:LAK7"/>
    <mergeCell ref="LAL7:LAM7"/>
    <mergeCell ref="LCV7:LCW7"/>
    <mergeCell ref="LCX7:LCY7"/>
    <mergeCell ref="LCZ7:LDA7"/>
    <mergeCell ref="LDB7:LDC7"/>
    <mergeCell ref="LDD7:LDE7"/>
    <mergeCell ref="LCL7:LCM7"/>
    <mergeCell ref="LCN7:LCO7"/>
    <mergeCell ref="LCP7:LCQ7"/>
    <mergeCell ref="LCR7:LCS7"/>
    <mergeCell ref="LCT7:LCU7"/>
    <mergeCell ref="LCB7:LCC7"/>
    <mergeCell ref="LCD7:LCE7"/>
    <mergeCell ref="LCF7:LCG7"/>
    <mergeCell ref="LCH7:LCI7"/>
    <mergeCell ref="LCJ7:LCK7"/>
    <mergeCell ref="LBR7:LBS7"/>
    <mergeCell ref="LBT7:LBU7"/>
    <mergeCell ref="LBV7:LBW7"/>
    <mergeCell ref="LBX7:LBY7"/>
    <mergeCell ref="LBZ7:LCA7"/>
    <mergeCell ref="LEJ7:LEK7"/>
    <mergeCell ref="LEL7:LEM7"/>
    <mergeCell ref="LEN7:LEO7"/>
    <mergeCell ref="LEP7:LEQ7"/>
    <mergeCell ref="LER7:LES7"/>
    <mergeCell ref="LDZ7:LEA7"/>
    <mergeCell ref="LEB7:LEC7"/>
    <mergeCell ref="LED7:LEE7"/>
    <mergeCell ref="LEF7:LEG7"/>
    <mergeCell ref="LEH7:LEI7"/>
    <mergeCell ref="LDP7:LDQ7"/>
    <mergeCell ref="LDR7:LDS7"/>
    <mergeCell ref="LDT7:LDU7"/>
    <mergeCell ref="LDV7:LDW7"/>
    <mergeCell ref="LDX7:LDY7"/>
    <mergeCell ref="LDF7:LDG7"/>
    <mergeCell ref="LDH7:LDI7"/>
    <mergeCell ref="LDJ7:LDK7"/>
    <mergeCell ref="LDL7:LDM7"/>
    <mergeCell ref="LDN7:LDO7"/>
    <mergeCell ref="LFX7:LFY7"/>
    <mergeCell ref="LFZ7:LGA7"/>
    <mergeCell ref="LGB7:LGC7"/>
    <mergeCell ref="LGD7:LGE7"/>
    <mergeCell ref="LGF7:LGG7"/>
    <mergeCell ref="LFN7:LFO7"/>
    <mergeCell ref="LFP7:LFQ7"/>
    <mergeCell ref="LFR7:LFS7"/>
    <mergeCell ref="LFT7:LFU7"/>
    <mergeCell ref="LFV7:LFW7"/>
    <mergeCell ref="LFD7:LFE7"/>
    <mergeCell ref="LFF7:LFG7"/>
    <mergeCell ref="LFH7:LFI7"/>
    <mergeCell ref="LFJ7:LFK7"/>
    <mergeCell ref="LFL7:LFM7"/>
    <mergeCell ref="LET7:LEU7"/>
    <mergeCell ref="LEV7:LEW7"/>
    <mergeCell ref="LEX7:LEY7"/>
    <mergeCell ref="LEZ7:LFA7"/>
    <mergeCell ref="LFB7:LFC7"/>
    <mergeCell ref="LHL7:LHM7"/>
    <mergeCell ref="LHN7:LHO7"/>
    <mergeCell ref="LHP7:LHQ7"/>
    <mergeCell ref="LHR7:LHS7"/>
    <mergeCell ref="LHT7:LHU7"/>
    <mergeCell ref="LHB7:LHC7"/>
    <mergeCell ref="LHD7:LHE7"/>
    <mergeCell ref="LHF7:LHG7"/>
    <mergeCell ref="LHH7:LHI7"/>
    <mergeCell ref="LHJ7:LHK7"/>
    <mergeCell ref="LGR7:LGS7"/>
    <mergeCell ref="LGT7:LGU7"/>
    <mergeCell ref="LGV7:LGW7"/>
    <mergeCell ref="LGX7:LGY7"/>
    <mergeCell ref="LGZ7:LHA7"/>
    <mergeCell ref="LGH7:LGI7"/>
    <mergeCell ref="LGJ7:LGK7"/>
    <mergeCell ref="LGL7:LGM7"/>
    <mergeCell ref="LGN7:LGO7"/>
    <mergeCell ref="LGP7:LGQ7"/>
    <mergeCell ref="LIZ7:LJA7"/>
    <mergeCell ref="LJB7:LJC7"/>
    <mergeCell ref="LJD7:LJE7"/>
    <mergeCell ref="LJF7:LJG7"/>
    <mergeCell ref="LJH7:LJI7"/>
    <mergeCell ref="LIP7:LIQ7"/>
    <mergeCell ref="LIR7:LIS7"/>
    <mergeCell ref="LIT7:LIU7"/>
    <mergeCell ref="LIV7:LIW7"/>
    <mergeCell ref="LIX7:LIY7"/>
    <mergeCell ref="LIF7:LIG7"/>
    <mergeCell ref="LIH7:LII7"/>
    <mergeCell ref="LIJ7:LIK7"/>
    <mergeCell ref="LIL7:LIM7"/>
    <mergeCell ref="LIN7:LIO7"/>
    <mergeCell ref="LHV7:LHW7"/>
    <mergeCell ref="LHX7:LHY7"/>
    <mergeCell ref="LHZ7:LIA7"/>
    <mergeCell ref="LIB7:LIC7"/>
    <mergeCell ref="LID7:LIE7"/>
    <mergeCell ref="LKN7:LKO7"/>
    <mergeCell ref="LKP7:LKQ7"/>
    <mergeCell ref="LKR7:LKS7"/>
    <mergeCell ref="LKT7:LKU7"/>
    <mergeCell ref="LKV7:LKW7"/>
    <mergeCell ref="LKD7:LKE7"/>
    <mergeCell ref="LKF7:LKG7"/>
    <mergeCell ref="LKH7:LKI7"/>
    <mergeCell ref="LKJ7:LKK7"/>
    <mergeCell ref="LKL7:LKM7"/>
    <mergeCell ref="LJT7:LJU7"/>
    <mergeCell ref="LJV7:LJW7"/>
    <mergeCell ref="LJX7:LJY7"/>
    <mergeCell ref="LJZ7:LKA7"/>
    <mergeCell ref="LKB7:LKC7"/>
    <mergeCell ref="LJJ7:LJK7"/>
    <mergeCell ref="LJL7:LJM7"/>
    <mergeCell ref="LJN7:LJO7"/>
    <mergeCell ref="LJP7:LJQ7"/>
    <mergeCell ref="LJR7:LJS7"/>
    <mergeCell ref="LMB7:LMC7"/>
    <mergeCell ref="LMD7:LME7"/>
    <mergeCell ref="LMF7:LMG7"/>
    <mergeCell ref="LMH7:LMI7"/>
    <mergeCell ref="LMJ7:LMK7"/>
    <mergeCell ref="LLR7:LLS7"/>
    <mergeCell ref="LLT7:LLU7"/>
    <mergeCell ref="LLV7:LLW7"/>
    <mergeCell ref="LLX7:LLY7"/>
    <mergeCell ref="LLZ7:LMA7"/>
    <mergeCell ref="LLH7:LLI7"/>
    <mergeCell ref="LLJ7:LLK7"/>
    <mergeCell ref="LLL7:LLM7"/>
    <mergeCell ref="LLN7:LLO7"/>
    <mergeCell ref="LLP7:LLQ7"/>
    <mergeCell ref="LKX7:LKY7"/>
    <mergeCell ref="LKZ7:LLA7"/>
    <mergeCell ref="LLB7:LLC7"/>
    <mergeCell ref="LLD7:LLE7"/>
    <mergeCell ref="LLF7:LLG7"/>
    <mergeCell ref="LNP7:LNQ7"/>
    <mergeCell ref="LNR7:LNS7"/>
    <mergeCell ref="LNT7:LNU7"/>
    <mergeCell ref="LNV7:LNW7"/>
    <mergeCell ref="LNX7:LNY7"/>
    <mergeCell ref="LNF7:LNG7"/>
    <mergeCell ref="LNH7:LNI7"/>
    <mergeCell ref="LNJ7:LNK7"/>
    <mergeCell ref="LNL7:LNM7"/>
    <mergeCell ref="LNN7:LNO7"/>
    <mergeCell ref="LMV7:LMW7"/>
    <mergeCell ref="LMX7:LMY7"/>
    <mergeCell ref="LMZ7:LNA7"/>
    <mergeCell ref="LNB7:LNC7"/>
    <mergeCell ref="LND7:LNE7"/>
    <mergeCell ref="LML7:LMM7"/>
    <mergeCell ref="LMN7:LMO7"/>
    <mergeCell ref="LMP7:LMQ7"/>
    <mergeCell ref="LMR7:LMS7"/>
    <mergeCell ref="LMT7:LMU7"/>
    <mergeCell ref="LPD7:LPE7"/>
    <mergeCell ref="LPF7:LPG7"/>
    <mergeCell ref="LPH7:LPI7"/>
    <mergeCell ref="LPJ7:LPK7"/>
    <mergeCell ref="LPL7:LPM7"/>
    <mergeCell ref="LOT7:LOU7"/>
    <mergeCell ref="LOV7:LOW7"/>
    <mergeCell ref="LOX7:LOY7"/>
    <mergeCell ref="LOZ7:LPA7"/>
    <mergeCell ref="LPB7:LPC7"/>
    <mergeCell ref="LOJ7:LOK7"/>
    <mergeCell ref="LOL7:LOM7"/>
    <mergeCell ref="LON7:LOO7"/>
    <mergeCell ref="LOP7:LOQ7"/>
    <mergeCell ref="LOR7:LOS7"/>
    <mergeCell ref="LNZ7:LOA7"/>
    <mergeCell ref="LOB7:LOC7"/>
    <mergeCell ref="LOD7:LOE7"/>
    <mergeCell ref="LOF7:LOG7"/>
    <mergeCell ref="LOH7:LOI7"/>
    <mergeCell ref="LQR7:LQS7"/>
    <mergeCell ref="LQT7:LQU7"/>
    <mergeCell ref="LQV7:LQW7"/>
    <mergeCell ref="LQX7:LQY7"/>
    <mergeCell ref="LQZ7:LRA7"/>
    <mergeCell ref="LQH7:LQI7"/>
    <mergeCell ref="LQJ7:LQK7"/>
    <mergeCell ref="LQL7:LQM7"/>
    <mergeCell ref="LQN7:LQO7"/>
    <mergeCell ref="LQP7:LQQ7"/>
    <mergeCell ref="LPX7:LPY7"/>
    <mergeCell ref="LPZ7:LQA7"/>
    <mergeCell ref="LQB7:LQC7"/>
    <mergeCell ref="LQD7:LQE7"/>
    <mergeCell ref="LQF7:LQG7"/>
    <mergeCell ref="LPN7:LPO7"/>
    <mergeCell ref="LPP7:LPQ7"/>
    <mergeCell ref="LPR7:LPS7"/>
    <mergeCell ref="LPT7:LPU7"/>
    <mergeCell ref="LPV7:LPW7"/>
    <mergeCell ref="LSF7:LSG7"/>
    <mergeCell ref="LSH7:LSI7"/>
    <mergeCell ref="LSJ7:LSK7"/>
    <mergeCell ref="LSL7:LSM7"/>
    <mergeCell ref="LSN7:LSO7"/>
    <mergeCell ref="LRV7:LRW7"/>
    <mergeCell ref="LRX7:LRY7"/>
    <mergeCell ref="LRZ7:LSA7"/>
    <mergeCell ref="LSB7:LSC7"/>
    <mergeCell ref="LSD7:LSE7"/>
    <mergeCell ref="LRL7:LRM7"/>
    <mergeCell ref="LRN7:LRO7"/>
    <mergeCell ref="LRP7:LRQ7"/>
    <mergeCell ref="LRR7:LRS7"/>
    <mergeCell ref="LRT7:LRU7"/>
    <mergeCell ref="LRB7:LRC7"/>
    <mergeCell ref="LRD7:LRE7"/>
    <mergeCell ref="LRF7:LRG7"/>
    <mergeCell ref="LRH7:LRI7"/>
    <mergeCell ref="LRJ7:LRK7"/>
    <mergeCell ref="LTT7:LTU7"/>
    <mergeCell ref="LTV7:LTW7"/>
    <mergeCell ref="LTX7:LTY7"/>
    <mergeCell ref="LTZ7:LUA7"/>
    <mergeCell ref="LUB7:LUC7"/>
    <mergeCell ref="LTJ7:LTK7"/>
    <mergeCell ref="LTL7:LTM7"/>
    <mergeCell ref="LTN7:LTO7"/>
    <mergeCell ref="LTP7:LTQ7"/>
    <mergeCell ref="LTR7:LTS7"/>
    <mergeCell ref="LSZ7:LTA7"/>
    <mergeCell ref="LTB7:LTC7"/>
    <mergeCell ref="LTD7:LTE7"/>
    <mergeCell ref="LTF7:LTG7"/>
    <mergeCell ref="LTH7:LTI7"/>
    <mergeCell ref="LSP7:LSQ7"/>
    <mergeCell ref="LSR7:LSS7"/>
    <mergeCell ref="LST7:LSU7"/>
    <mergeCell ref="LSV7:LSW7"/>
    <mergeCell ref="LSX7:LSY7"/>
    <mergeCell ref="LVH7:LVI7"/>
    <mergeCell ref="LVJ7:LVK7"/>
    <mergeCell ref="LVL7:LVM7"/>
    <mergeCell ref="LVN7:LVO7"/>
    <mergeCell ref="LVP7:LVQ7"/>
    <mergeCell ref="LUX7:LUY7"/>
    <mergeCell ref="LUZ7:LVA7"/>
    <mergeCell ref="LVB7:LVC7"/>
    <mergeCell ref="LVD7:LVE7"/>
    <mergeCell ref="LVF7:LVG7"/>
    <mergeCell ref="LUN7:LUO7"/>
    <mergeCell ref="LUP7:LUQ7"/>
    <mergeCell ref="LUR7:LUS7"/>
    <mergeCell ref="LUT7:LUU7"/>
    <mergeCell ref="LUV7:LUW7"/>
    <mergeCell ref="LUD7:LUE7"/>
    <mergeCell ref="LUF7:LUG7"/>
    <mergeCell ref="LUH7:LUI7"/>
    <mergeCell ref="LUJ7:LUK7"/>
    <mergeCell ref="LUL7:LUM7"/>
    <mergeCell ref="LWV7:LWW7"/>
    <mergeCell ref="LWX7:LWY7"/>
    <mergeCell ref="LWZ7:LXA7"/>
    <mergeCell ref="LXB7:LXC7"/>
    <mergeCell ref="LXD7:LXE7"/>
    <mergeCell ref="LWL7:LWM7"/>
    <mergeCell ref="LWN7:LWO7"/>
    <mergeCell ref="LWP7:LWQ7"/>
    <mergeCell ref="LWR7:LWS7"/>
    <mergeCell ref="LWT7:LWU7"/>
    <mergeCell ref="LWB7:LWC7"/>
    <mergeCell ref="LWD7:LWE7"/>
    <mergeCell ref="LWF7:LWG7"/>
    <mergeCell ref="LWH7:LWI7"/>
    <mergeCell ref="LWJ7:LWK7"/>
    <mergeCell ref="LVR7:LVS7"/>
    <mergeCell ref="LVT7:LVU7"/>
    <mergeCell ref="LVV7:LVW7"/>
    <mergeCell ref="LVX7:LVY7"/>
    <mergeCell ref="LVZ7:LWA7"/>
    <mergeCell ref="LYJ7:LYK7"/>
    <mergeCell ref="LYL7:LYM7"/>
    <mergeCell ref="LYN7:LYO7"/>
    <mergeCell ref="LYP7:LYQ7"/>
    <mergeCell ref="LYR7:LYS7"/>
    <mergeCell ref="LXZ7:LYA7"/>
    <mergeCell ref="LYB7:LYC7"/>
    <mergeCell ref="LYD7:LYE7"/>
    <mergeCell ref="LYF7:LYG7"/>
    <mergeCell ref="LYH7:LYI7"/>
    <mergeCell ref="LXP7:LXQ7"/>
    <mergeCell ref="LXR7:LXS7"/>
    <mergeCell ref="LXT7:LXU7"/>
    <mergeCell ref="LXV7:LXW7"/>
    <mergeCell ref="LXX7:LXY7"/>
    <mergeCell ref="LXF7:LXG7"/>
    <mergeCell ref="LXH7:LXI7"/>
    <mergeCell ref="LXJ7:LXK7"/>
    <mergeCell ref="LXL7:LXM7"/>
    <mergeCell ref="LXN7:LXO7"/>
    <mergeCell ref="LZX7:LZY7"/>
    <mergeCell ref="LZZ7:MAA7"/>
    <mergeCell ref="MAB7:MAC7"/>
    <mergeCell ref="MAD7:MAE7"/>
    <mergeCell ref="MAF7:MAG7"/>
    <mergeCell ref="LZN7:LZO7"/>
    <mergeCell ref="LZP7:LZQ7"/>
    <mergeCell ref="LZR7:LZS7"/>
    <mergeCell ref="LZT7:LZU7"/>
    <mergeCell ref="LZV7:LZW7"/>
    <mergeCell ref="LZD7:LZE7"/>
    <mergeCell ref="LZF7:LZG7"/>
    <mergeCell ref="LZH7:LZI7"/>
    <mergeCell ref="LZJ7:LZK7"/>
    <mergeCell ref="LZL7:LZM7"/>
    <mergeCell ref="LYT7:LYU7"/>
    <mergeCell ref="LYV7:LYW7"/>
    <mergeCell ref="LYX7:LYY7"/>
    <mergeCell ref="LYZ7:LZA7"/>
    <mergeCell ref="LZB7:LZC7"/>
    <mergeCell ref="MBL7:MBM7"/>
    <mergeCell ref="MBN7:MBO7"/>
    <mergeCell ref="MBP7:MBQ7"/>
    <mergeCell ref="MBR7:MBS7"/>
    <mergeCell ref="MBT7:MBU7"/>
    <mergeCell ref="MBB7:MBC7"/>
    <mergeCell ref="MBD7:MBE7"/>
    <mergeCell ref="MBF7:MBG7"/>
    <mergeCell ref="MBH7:MBI7"/>
    <mergeCell ref="MBJ7:MBK7"/>
    <mergeCell ref="MAR7:MAS7"/>
    <mergeCell ref="MAT7:MAU7"/>
    <mergeCell ref="MAV7:MAW7"/>
    <mergeCell ref="MAX7:MAY7"/>
    <mergeCell ref="MAZ7:MBA7"/>
    <mergeCell ref="MAH7:MAI7"/>
    <mergeCell ref="MAJ7:MAK7"/>
    <mergeCell ref="MAL7:MAM7"/>
    <mergeCell ref="MAN7:MAO7"/>
    <mergeCell ref="MAP7:MAQ7"/>
    <mergeCell ref="MCZ7:MDA7"/>
    <mergeCell ref="MDB7:MDC7"/>
    <mergeCell ref="MDD7:MDE7"/>
    <mergeCell ref="MDF7:MDG7"/>
    <mergeCell ref="MDH7:MDI7"/>
    <mergeCell ref="MCP7:MCQ7"/>
    <mergeCell ref="MCR7:MCS7"/>
    <mergeCell ref="MCT7:MCU7"/>
    <mergeCell ref="MCV7:MCW7"/>
    <mergeCell ref="MCX7:MCY7"/>
    <mergeCell ref="MCF7:MCG7"/>
    <mergeCell ref="MCH7:MCI7"/>
    <mergeCell ref="MCJ7:MCK7"/>
    <mergeCell ref="MCL7:MCM7"/>
    <mergeCell ref="MCN7:MCO7"/>
    <mergeCell ref="MBV7:MBW7"/>
    <mergeCell ref="MBX7:MBY7"/>
    <mergeCell ref="MBZ7:MCA7"/>
    <mergeCell ref="MCB7:MCC7"/>
    <mergeCell ref="MCD7:MCE7"/>
    <mergeCell ref="MEN7:MEO7"/>
    <mergeCell ref="MEP7:MEQ7"/>
    <mergeCell ref="MER7:MES7"/>
    <mergeCell ref="MET7:MEU7"/>
    <mergeCell ref="MEV7:MEW7"/>
    <mergeCell ref="MED7:MEE7"/>
    <mergeCell ref="MEF7:MEG7"/>
    <mergeCell ref="MEH7:MEI7"/>
    <mergeCell ref="MEJ7:MEK7"/>
    <mergeCell ref="MEL7:MEM7"/>
    <mergeCell ref="MDT7:MDU7"/>
    <mergeCell ref="MDV7:MDW7"/>
    <mergeCell ref="MDX7:MDY7"/>
    <mergeCell ref="MDZ7:MEA7"/>
    <mergeCell ref="MEB7:MEC7"/>
    <mergeCell ref="MDJ7:MDK7"/>
    <mergeCell ref="MDL7:MDM7"/>
    <mergeCell ref="MDN7:MDO7"/>
    <mergeCell ref="MDP7:MDQ7"/>
    <mergeCell ref="MDR7:MDS7"/>
    <mergeCell ref="MGB7:MGC7"/>
    <mergeCell ref="MGD7:MGE7"/>
    <mergeCell ref="MGF7:MGG7"/>
    <mergeCell ref="MGH7:MGI7"/>
    <mergeCell ref="MGJ7:MGK7"/>
    <mergeCell ref="MFR7:MFS7"/>
    <mergeCell ref="MFT7:MFU7"/>
    <mergeCell ref="MFV7:MFW7"/>
    <mergeCell ref="MFX7:MFY7"/>
    <mergeCell ref="MFZ7:MGA7"/>
    <mergeCell ref="MFH7:MFI7"/>
    <mergeCell ref="MFJ7:MFK7"/>
    <mergeCell ref="MFL7:MFM7"/>
    <mergeCell ref="MFN7:MFO7"/>
    <mergeCell ref="MFP7:MFQ7"/>
    <mergeCell ref="MEX7:MEY7"/>
    <mergeCell ref="MEZ7:MFA7"/>
    <mergeCell ref="MFB7:MFC7"/>
    <mergeCell ref="MFD7:MFE7"/>
    <mergeCell ref="MFF7:MFG7"/>
    <mergeCell ref="MHP7:MHQ7"/>
    <mergeCell ref="MHR7:MHS7"/>
    <mergeCell ref="MHT7:MHU7"/>
    <mergeCell ref="MHV7:MHW7"/>
    <mergeCell ref="MHX7:MHY7"/>
    <mergeCell ref="MHF7:MHG7"/>
    <mergeCell ref="MHH7:MHI7"/>
    <mergeCell ref="MHJ7:MHK7"/>
    <mergeCell ref="MHL7:MHM7"/>
    <mergeCell ref="MHN7:MHO7"/>
    <mergeCell ref="MGV7:MGW7"/>
    <mergeCell ref="MGX7:MGY7"/>
    <mergeCell ref="MGZ7:MHA7"/>
    <mergeCell ref="MHB7:MHC7"/>
    <mergeCell ref="MHD7:MHE7"/>
    <mergeCell ref="MGL7:MGM7"/>
    <mergeCell ref="MGN7:MGO7"/>
    <mergeCell ref="MGP7:MGQ7"/>
    <mergeCell ref="MGR7:MGS7"/>
    <mergeCell ref="MGT7:MGU7"/>
    <mergeCell ref="MJD7:MJE7"/>
    <mergeCell ref="MJF7:MJG7"/>
    <mergeCell ref="MJH7:MJI7"/>
    <mergeCell ref="MJJ7:MJK7"/>
    <mergeCell ref="MJL7:MJM7"/>
    <mergeCell ref="MIT7:MIU7"/>
    <mergeCell ref="MIV7:MIW7"/>
    <mergeCell ref="MIX7:MIY7"/>
    <mergeCell ref="MIZ7:MJA7"/>
    <mergeCell ref="MJB7:MJC7"/>
    <mergeCell ref="MIJ7:MIK7"/>
    <mergeCell ref="MIL7:MIM7"/>
    <mergeCell ref="MIN7:MIO7"/>
    <mergeCell ref="MIP7:MIQ7"/>
    <mergeCell ref="MIR7:MIS7"/>
    <mergeCell ref="MHZ7:MIA7"/>
    <mergeCell ref="MIB7:MIC7"/>
    <mergeCell ref="MID7:MIE7"/>
    <mergeCell ref="MIF7:MIG7"/>
    <mergeCell ref="MIH7:MII7"/>
    <mergeCell ref="MKR7:MKS7"/>
    <mergeCell ref="MKT7:MKU7"/>
    <mergeCell ref="MKV7:MKW7"/>
    <mergeCell ref="MKX7:MKY7"/>
    <mergeCell ref="MKZ7:MLA7"/>
    <mergeCell ref="MKH7:MKI7"/>
    <mergeCell ref="MKJ7:MKK7"/>
    <mergeCell ref="MKL7:MKM7"/>
    <mergeCell ref="MKN7:MKO7"/>
    <mergeCell ref="MKP7:MKQ7"/>
    <mergeCell ref="MJX7:MJY7"/>
    <mergeCell ref="MJZ7:MKA7"/>
    <mergeCell ref="MKB7:MKC7"/>
    <mergeCell ref="MKD7:MKE7"/>
    <mergeCell ref="MKF7:MKG7"/>
    <mergeCell ref="MJN7:MJO7"/>
    <mergeCell ref="MJP7:MJQ7"/>
    <mergeCell ref="MJR7:MJS7"/>
    <mergeCell ref="MJT7:MJU7"/>
    <mergeCell ref="MJV7:MJW7"/>
    <mergeCell ref="MMF7:MMG7"/>
    <mergeCell ref="MMH7:MMI7"/>
    <mergeCell ref="MMJ7:MMK7"/>
    <mergeCell ref="MML7:MMM7"/>
    <mergeCell ref="MMN7:MMO7"/>
    <mergeCell ref="MLV7:MLW7"/>
    <mergeCell ref="MLX7:MLY7"/>
    <mergeCell ref="MLZ7:MMA7"/>
    <mergeCell ref="MMB7:MMC7"/>
    <mergeCell ref="MMD7:MME7"/>
    <mergeCell ref="MLL7:MLM7"/>
    <mergeCell ref="MLN7:MLO7"/>
    <mergeCell ref="MLP7:MLQ7"/>
    <mergeCell ref="MLR7:MLS7"/>
    <mergeCell ref="MLT7:MLU7"/>
    <mergeCell ref="MLB7:MLC7"/>
    <mergeCell ref="MLD7:MLE7"/>
    <mergeCell ref="MLF7:MLG7"/>
    <mergeCell ref="MLH7:MLI7"/>
    <mergeCell ref="MLJ7:MLK7"/>
    <mergeCell ref="MNT7:MNU7"/>
    <mergeCell ref="MNV7:MNW7"/>
    <mergeCell ref="MNX7:MNY7"/>
    <mergeCell ref="MNZ7:MOA7"/>
    <mergeCell ref="MOB7:MOC7"/>
    <mergeCell ref="MNJ7:MNK7"/>
    <mergeCell ref="MNL7:MNM7"/>
    <mergeCell ref="MNN7:MNO7"/>
    <mergeCell ref="MNP7:MNQ7"/>
    <mergeCell ref="MNR7:MNS7"/>
    <mergeCell ref="MMZ7:MNA7"/>
    <mergeCell ref="MNB7:MNC7"/>
    <mergeCell ref="MND7:MNE7"/>
    <mergeCell ref="MNF7:MNG7"/>
    <mergeCell ref="MNH7:MNI7"/>
    <mergeCell ref="MMP7:MMQ7"/>
    <mergeCell ref="MMR7:MMS7"/>
    <mergeCell ref="MMT7:MMU7"/>
    <mergeCell ref="MMV7:MMW7"/>
    <mergeCell ref="MMX7:MMY7"/>
    <mergeCell ref="MPH7:MPI7"/>
    <mergeCell ref="MPJ7:MPK7"/>
    <mergeCell ref="MPL7:MPM7"/>
    <mergeCell ref="MPN7:MPO7"/>
    <mergeCell ref="MPP7:MPQ7"/>
    <mergeCell ref="MOX7:MOY7"/>
    <mergeCell ref="MOZ7:MPA7"/>
    <mergeCell ref="MPB7:MPC7"/>
    <mergeCell ref="MPD7:MPE7"/>
    <mergeCell ref="MPF7:MPG7"/>
    <mergeCell ref="MON7:MOO7"/>
    <mergeCell ref="MOP7:MOQ7"/>
    <mergeCell ref="MOR7:MOS7"/>
    <mergeCell ref="MOT7:MOU7"/>
    <mergeCell ref="MOV7:MOW7"/>
    <mergeCell ref="MOD7:MOE7"/>
    <mergeCell ref="MOF7:MOG7"/>
    <mergeCell ref="MOH7:MOI7"/>
    <mergeCell ref="MOJ7:MOK7"/>
    <mergeCell ref="MOL7:MOM7"/>
    <mergeCell ref="MQV7:MQW7"/>
    <mergeCell ref="MQX7:MQY7"/>
    <mergeCell ref="MQZ7:MRA7"/>
    <mergeCell ref="MRB7:MRC7"/>
    <mergeCell ref="MRD7:MRE7"/>
    <mergeCell ref="MQL7:MQM7"/>
    <mergeCell ref="MQN7:MQO7"/>
    <mergeCell ref="MQP7:MQQ7"/>
    <mergeCell ref="MQR7:MQS7"/>
    <mergeCell ref="MQT7:MQU7"/>
    <mergeCell ref="MQB7:MQC7"/>
    <mergeCell ref="MQD7:MQE7"/>
    <mergeCell ref="MQF7:MQG7"/>
    <mergeCell ref="MQH7:MQI7"/>
    <mergeCell ref="MQJ7:MQK7"/>
    <mergeCell ref="MPR7:MPS7"/>
    <mergeCell ref="MPT7:MPU7"/>
    <mergeCell ref="MPV7:MPW7"/>
    <mergeCell ref="MPX7:MPY7"/>
    <mergeCell ref="MPZ7:MQA7"/>
    <mergeCell ref="MSJ7:MSK7"/>
    <mergeCell ref="MSL7:MSM7"/>
    <mergeCell ref="MSN7:MSO7"/>
    <mergeCell ref="MSP7:MSQ7"/>
    <mergeCell ref="MSR7:MSS7"/>
    <mergeCell ref="MRZ7:MSA7"/>
    <mergeCell ref="MSB7:MSC7"/>
    <mergeCell ref="MSD7:MSE7"/>
    <mergeCell ref="MSF7:MSG7"/>
    <mergeCell ref="MSH7:MSI7"/>
    <mergeCell ref="MRP7:MRQ7"/>
    <mergeCell ref="MRR7:MRS7"/>
    <mergeCell ref="MRT7:MRU7"/>
    <mergeCell ref="MRV7:MRW7"/>
    <mergeCell ref="MRX7:MRY7"/>
    <mergeCell ref="MRF7:MRG7"/>
    <mergeCell ref="MRH7:MRI7"/>
    <mergeCell ref="MRJ7:MRK7"/>
    <mergeCell ref="MRL7:MRM7"/>
    <mergeCell ref="MRN7:MRO7"/>
    <mergeCell ref="MTX7:MTY7"/>
    <mergeCell ref="MTZ7:MUA7"/>
    <mergeCell ref="MUB7:MUC7"/>
    <mergeCell ref="MUD7:MUE7"/>
    <mergeCell ref="MUF7:MUG7"/>
    <mergeCell ref="MTN7:MTO7"/>
    <mergeCell ref="MTP7:MTQ7"/>
    <mergeCell ref="MTR7:MTS7"/>
    <mergeCell ref="MTT7:MTU7"/>
    <mergeCell ref="MTV7:MTW7"/>
    <mergeCell ref="MTD7:MTE7"/>
    <mergeCell ref="MTF7:MTG7"/>
    <mergeCell ref="MTH7:MTI7"/>
    <mergeCell ref="MTJ7:MTK7"/>
    <mergeCell ref="MTL7:MTM7"/>
    <mergeCell ref="MST7:MSU7"/>
    <mergeCell ref="MSV7:MSW7"/>
    <mergeCell ref="MSX7:MSY7"/>
    <mergeCell ref="MSZ7:MTA7"/>
    <mergeCell ref="MTB7:MTC7"/>
    <mergeCell ref="MVL7:MVM7"/>
    <mergeCell ref="MVN7:MVO7"/>
    <mergeCell ref="MVP7:MVQ7"/>
    <mergeCell ref="MVR7:MVS7"/>
    <mergeCell ref="MVT7:MVU7"/>
    <mergeCell ref="MVB7:MVC7"/>
    <mergeCell ref="MVD7:MVE7"/>
    <mergeCell ref="MVF7:MVG7"/>
    <mergeCell ref="MVH7:MVI7"/>
    <mergeCell ref="MVJ7:MVK7"/>
    <mergeCell ref="MUR7:MUS7"/>
    <mergeCell ref="MUT7:MUU7"/>
    <mergeCell ref="MUV7:MUW7"/>
    <mergeCell ref="MUX7:MUY7"/>
    <mergeCell ref="MUZ7:MVA7"/>
    <mergeCell ref="MUH7:MUI7"/>
    <mergeCell ref="MUJ7:MUK7"/>
    <mergeCell ref="MUL7:MUM7"/>
    <mergeCell ref="MUN7:MUO7"/>
    <mergeCell ref="MUP7:MUQ7"/>
    <mergeCell ref="MWZ7:MXA7"/>
    <mergeCell ref="MXB7:MXC7"/>
    <mergeCell ref="MXD7:MXE7"/>
    <mergeCell ref="MXF7:MXG7"/>
    <mergeCell ref="MXH7:MXI7"/>
    <mergeCell ref="MWP7:MWQ7"/>
    <mergeCell ref="MWR7:MWS7"/>
    <mergeCell ref="MWT7:MWU7"/>
    <mergeCell ref="MWV7:MWW7"/>
    <mergeCell ref="MWX7:MWY7"/>
    <mergeCell ref="MWF7:MWG7"/>
    <mergeCell ref="MWH7:MWI7"/>
    <mergeCell ref="MWJ7:MWK7"/>
    <mergeCell ref="MWL7:MWM7"/>
    <mergeCell ref="MWN7:MWO7"/>
    <mergeCell ref="MVV7:MVW7"/>
    <mergeCell ref="MVX7:MVY7"/>
    <mergeCell ref="MVZ7:MWA7"/>
    <mergeCell ref="MWB7:MWC7"/>
    <mergeCell ref="MWD7:MWE7"/>
    <mergeCell ref="MYN7:MYO7"/>
    <mergeCell ref="MYP7:MYQ7"/>
    <mergeCell ref="MYR7:MYS7"/>
    <mergeCell ref="MYT7:MYU7"/>
    <mergeCell ref="MYV7:MYW7"/>
    <mergeCell ref="MYD7:MYE7"/>
    <mergeCell ref="MYF7:MYG7"/>
    <mergeCell ref="MYH7:MYI7"/>
    <mergeCell ref="MYJ7:MYK7"/>
    <mergeCell ref="MYL7:MYM7"/>
    <mergeCell ref="MXT7:MXU7"/>
    <mergeCell ref="MXV7:MXW7"/>
    <mergeCell ref="MXX7:MXY7"/>
    <mergeCell ref="MXZ7:MYA7"/>
    <mergeCell ref="MYB7:MYC7"/>
    <mergeCell ref="MXJ7:MXK7"/>
    <mergeCell ref="MXL7:MXM7"/>
    <mergeCell ref="MXN7:MXO7"/>
    <mergeCell ref="MXP7:MXQ7"/>
    <mergeCell ref="MXR7:MXS7"/>
    <mergeCell ref="NAB7:NAC7"/>
    <mergeCell ref="NAD7:NAE7"/>
    <mergeCell ref="NAF7:NAG7"/>
    <mergeCell ref="NAH7:NAI7"/>
    <mergeCell ref="NAJ7:NAK7"/>
    <mergeCell ref="MZR7:MZS7"/>
    <mergeCell ref="MZT7:MZU7"/>
    <mergeCell ref="MZV7:MZW7"/>
    <mergeCell ref="MZX7:MZY7"/>
    <mergeCell ref="MZZ7:NAA7"/>
    <mergeCell ref="MZH7:MZI7"/>
    <mergeCell ref="MZJ7:MZK7"/>
    <mergeCell ref="MZL7:MZM7"/>
    <mergeCell ref="MZN7:MZO7"/>
    <mergeCell ref="MZP7:MZQ7"/>
    <mergeCell ref="MYX7:MYY7"/>
    <mergeCell ref="MYZ7:MZA7"/>
    <mergeCell ref="MZB7:MZC7"/>
    <mergeCell ref="MZD7:MZE7"/>
    <mergeCell ref="MZF7:MZG7"/>
    <mergeCell ref="NBP7:NBQ7"/>
    <mergeCell ref="NBR7:NBS7"/>
    <mergeCell ref="NBT7:NBU7"/>
    <mergeCell ref="NBV7:NBW7"/>
    <mergeCell ref="NBX7:NBY7"/>
    <mergeCell ref="NBF7:NBG7"/>
    <mergeCell ref="NBH7:NBI7"/>
    <mergeCell ref="NBJ7:NBK7"/>
    <mergeCell ref="NBL7:NBM7"/>
    <mergeCell ref="NBN7:NBO7"/>
    <mergeCell ref="NAV7:NAW7"/>
    <mergeCell ref="NAX7:NAY7"/>
    <mergeCell ref="NAZ7:NBA7"/>
    <mergeCell ref="NBB7:NBC7"/>
    <mergeCell ref="NBD7:NBE7"/>
    <mergeCell ref="NAL7:NAM7"/>
    <mergeCell ref="NAN7:NAO7"/>
    <mergeCell ref="NAP7:NAQ7"/>
    <mergeCell ref="NAR7:NAS7"/>
    <mergeCell ref="NAT7:NAU7"/>
    <mergeCell ref="NDD7:NDE7"/>
    <mergeCell ref="NDF7:NDG7"/>
    <mergeCell ref="NDH7:NDI7"/>
    <mergeCell ref="NDJ7:NDK7"/>
    <mergeCell ref="NDL7:NDM7"/>
    <mergeCell ref="NCT7:NCU7"/>
    <mergeCell ref="NCV7:NCW7"/>
    <mergeCell ref="NCX7:NCY7"/>
    <mergeCell ref="NCZ7:NDA7"/>
    <mergeCell ref="NDB7:NDC7"/>
    <mergeCell ref="NCJ7:NCK7"/>
    <mergeCell ref="NCL7:NCM7"/>
    <mergeCell ref="NCN7:NCO7"/>
    <mergeCell ref="NCP7:NCQ7"/>
    <mergeCell ref="NCR7:NCS7"/>
    <mergeCell ref="NBZ7:NCA7"/>
    <mergeCell ref="NCB7:NCC7"/>
    <mergeCell ref="NCD7:NCE7"/>
    <mergeCell ref="NCF7:NCG7"/>
    <mergeCell ref="NCH7:NCI7"/>
    <mergeCell ref="NER7:NES7"/>
    <mergeCell ref="NET7:NEU7"/>
    <mergeCell ref="NEV7:NEW7"/>
    <mergeCell ref="NEX7:NEY7"/>
    <mergeCell ref="NEZ7:NFA7"/>
    <mergeCell ref="NEH7:NEI7"/>
    <mergeCell ref="NEJ7:NEK7"/>
    <mergeCell ref="NEL7:NEM7"/>
    <mergeCell ref="NEN7:NEO7"/>
    <mergeCell ref="NEP7:NEQ7"/>
    <mergeCell ref="NDX7:NDY7"/>
    <mergeCell ref="NDZ7:NEA7"/>
    <mergeCell ref="NEB7:NEC7"/>
    <mergeCell ref="NED7:NEE7"/>
    <mergeCell ref="NEF7:NEG7"/>
    <mergeCell ref="NDN7:NDO7"/>
    <mergeCell ref="NDP7:NDQ7"/>
    <mergeCell ref="NDR7:NDS7"/>
    <mergeCell ref="NDT7:NDU7"/>
    <mergeCell ref="NDV7:NDW7"/>
    <mergeCell ref="NGF7:NGG7"/>
    <mergeCell ref="NGH7:NGI7"/>
    <mergeCell ref="NGJ7:NGK7"/>
    <mergeCell ref="NGL7:NGM7"/>
    <mergeCell ref="NGN7:NGO7"/>
    <mergeCell ref="NFV7:NFW7"/>
    <mergeCell ref="NFX7:NFY7"/>
    <mergeCell ref="NFZ7:NGA7"/>
    <mergeCell ref="NGB7:NGC7"/>
    <mergeCell ref="NGD7:NGE7"/>
    <mergeCell ref="NFL7:NFM7"/>
    <mergeCell ref="NFN7:NFO7"/>
    <mergeCell ref="NFP7:NFQ7"/>
    <mergeCell ref="NFR7:NFS7"/>
    <mergeCell ref="NFT7:NFU7"/>
    <mergeCell ref="NFB7:NFC7"/>
    <mergeCell ref="NFD7:NFE7"/>
    <mergeCell ref="NFF7:NFG7"/>
    <mergeCell ref="NFH7:NFI7"/>
    <mergeCell ref="NFJ7:NFK7"/>
    <mergeCell ref="NHT7:NHU7"/>
    <mergeCell ref="NHV7:NHW7"/>
    <mergeCell ref="NHX7:NHY7"/>
    <mergeCell ref="NHZ7:NIA7"/>
    <mergeCell ref="NIB7:NIC7"/>
    <mergeCell ref="NHJ7:NHK7"/>
    <mergeCell ref="NHL7:NHM7"/>
    <mergeCell ref="NHN7:NHO7"/>
    <mergeCell ref="NHP7:NHQ7"/>
    <mergeCell ref="NHR7:NHS7"/>
    <mergeCell ref="NGZ7:NHA7"/>
    <mergeCell ref="NHB7:NHC7"/>
    <mergeCell ref="NHD7:NHE7"/>
    <mergeCell ref="NHF7:NHG7"/>
    <mergeCell ref="NHH7:NHI7"/>
    <mergeCell ref="NGP7:NGQ7"/>
    <mergeCell ref="NGR7:NGS7"/>
    <mergeCell ref="NGT7:NGU7"/>
    <mergeCell ref="NGV7:NGW7"/>
    <mergeCell ref="NGX7:NGY7"/>
    <mergeCell ref="NJH7:NJI7"/>
    <mergeCell ref="NJJ7:NJK7"/>
    <mergeCell ref="NJL7:NJM7"/>
    <mergeCell ref="NJN7:NJO7"/>
    <mergeCell ref="NJP7:NJQ7"/>
    <mergeCell ref="NIX7:NIY7"/>
    <mergeCell ref="NIZ7:NJA7"/>
    <mergeCell ref="NJB7:NJC7"/>
    <mergeCell ref="NJD7:NJE7"/>
    <mergeCell ref="NJF7:NJG7"/>
    <mergeCell ref="NIN7:NIO7"/>
    <mergeCell ref="NIP7:NIQ7"/>
    <mergeCell ref="NIR7:NIS7"/>
    <mergeCell ref="NIT7:NIU7"/>
    <mergeCell ref="NIV7:NIW7"/>
    <mergeCell ref="NID7:NIE7"/>
    <mergeCell ref="NIF7:NIG7"/>
    <mergeCell ref="NIH7:NII7"/>
    <mergeCell ref="NIJ7:NIK7"/>
    <mergeCell ref="NIL7:NIM7"/>
    <mergeCell ref="NKV7:NKW7"/>
    <mergeCell ref="NKX7:NKY7"/>
    <mergeCell ref="NKZ7:NLA7"/>
    <mergeCell ref="NLB7:NLC7"/>
    <mergeCell ref="NLD7:NLE7"/>
    <mergeCell ref="NKL7:NKM7"/>
    <mergeCell ref="NKN7:NKO7"/>
    <mergeCell ref="NKP7:NKQ7"/>
    <mergeCell ref="NKR7:NKS7"/>
    <mergeCell ref="NKT7:NKU7"/>
    <mergeCell ref="NKB7:NKC7"/>
    <mergeCell ref="NKD7:NKE7"/>
    <mergeCell ref="NKF7:NKG7"/>
    <mergeCell ref="NKH7:NKI7"/>
    <mergeCell ref="NKJ7:NKK7"/>
    <mergeCell ref="NJR7:NJS7"/>
    <mergeCell ref="NJT7:NJU7"/>
    <mergeCell ref="NJV7:NJW7"/>
    <mergeCell ref="NJX7:NJY7"/>
    <mergeCell ref="NJZ7:NKA7"/>
    <mergeCell ref="NMJ7:NMK7"/>
    <mergeCell ref="NML7:NMM7"/>
    <mergeCell ref="NMN7:NMO7"/>
    <mergeCell ref="NMP7:NMQ7"/>
    <mergeCell ref="NMR7:NMS7"/>
    <mergeCell ref="NLZ7:NMA7"/>
    <mergeCell ref="NMB7:NMC7"/>
    <mergeCell ref="NMD7:NME7"/>
    <mergeCell ref="NMF7:NMG7"/>
    <mergeCell ref="NMH7:NMI7"/>
    <mergeCell ref="NLP7:NLQ7"/>
    <mergeCell ref="NLR7:NLS7"/>
    <mergeCell ref="NLT7:NLU7"/>
    <mergeCell ref="NLV7:NLW7"/>
    <mergeCell ref="NLX7:NLY7"/>
    <mergeCell ref="NLF7:NLG7"/>
    <mergeCell ref="NLH7:NLI7"/>
    <mergeCell ref="NLJ7:NLK7"/>
    <mergeCell ref="NLL7:NLM7"/>
    <mergeCell ref="NLN7:NLO7"/>
    <mergeCell ref="NNX7:NNY7"/>
    <mergeCell ref="NNZ7:NOA7"/>
    <mergeCell ref="NOB7:NOC7"/>
    <mergeCell ref="NOD7:NOE7"/>
    <mergeCell ref="NOF7:NOG7"/>
    <mergeCell ref="NNN7:NNO7"/>
    <mergeCell ref="NNP7:NNQ7"/>
    <mergeCell ref="NNR7:NNS7"/>
    <mergeCell ref="NNT7:NNU7"/>
    <mergeCell ref="NNV7:NNW7"/>
    <mergeCell ref="NND7:NNE7"/>
    <mergeCell ref="NNF7:NNG7"/>
    <mergeCell ref="NNH7:NNI7"/>
    <mergeCell ref="NNJ7:NNK7"/>
    <mergeCell ref="NNL7:NNM7"/>
    <mergeCell ref="NMT7:NMU7"/>
    <mergeCell ref="NMV7:NMW7"/>
    <mergeCell ref="NMX7:NMY7"/>
    <mergeCell ref="NMZ7:NNA7"/>
    <mergeCell ref="NNB7:NNC7"/>
    <mergeCell ref="NPL7:NPM7"/>
    <mergeCell ref="NPN7:NPO7"/>
    <mergeCell ref="NPP7:NPQ7"/>
    <mergeCell ref="NPR7:NPS7"/>
    <mergeCell ref="NPT7:NPU7"/>
    <mergeCell ref="NPB7:NPC7"/>
    <mergeCell ref="NPD7:NPE7"/>
    <mergeCell ref="NPF7:NPG7"/>
    <mergeCell ref="NPH7:NPI7"/>
    <mergeCell ref="NPJ7:NPK7"/>
    <mergeCell ref="NOR7:NOS7"/>
    <mergeCell ref="NOT7:NOU7"/>
    <mergeCell ref="NOV7:NOW7"/>
    <mergeCell ref="NOX7:NOY7"/>
    <mergeCell ref="NOZ7:NPA7"/>
    <mergeCell ref="NOH7:NOI7"/>
    <mergeCell ref="NOJ7:NOK7"/>
    <mergeCell ref="NOL7:NOM7"/>
    <mergeCell ref="NON7:NOO7"/>
    <mergeCell ref="NOP7:NOQ7"/>
    <mergeCell ref="NQZ7:NRA7"/>
    <mergeCell ref="NRB7:NRC7"/>
    <mergeCell ref="NRD7:NRE7"/>
    <mergeCell ref="NRF7:NRG7"/>
    <mergeCell ref="NRH7:NRI7"/>
    <mergeCell ref="NQP7:NQQ7"/>
    <mergeCell ref="NQR7:NQS7"/>
    <mergeCell ref="NQT7:NQU7"/>
    <mergeCell ref="NQV7:NQW7"/>
    <mergeCell ref="NQX7:NQY7"/>
    <mergeCell ref="NQF7:NQG7"/>
    <mergeCell ref="NQH7:NQI7"/>
    <mergeCell ref="NQJ7:NQK7"/>
    <mergeCell ref="NQL7:NQM7"/>
    <mergeCell ref="NQN7:NQO7"/>
    <mergeCell ref="NPV7:NPW7"/>
    <mergeCell ref="NPX7:NPY7"/>
    <mergeCell ref="NPZ7:NQA7"/>
    <mergeCell ref="NQB7:NQC7"/>
    <mergeCell ref="NQD7:NQE7"/>
    <mergeCell ref="NSN7:NSO7"/>
    <mergeCell ref="NSP7:NSQ7"/>
    <mergeCell ref="NSR7:NSS7"/>
    <mergeCell ref="NST7:NSU7"/>
    <mergeCell ref="NSV7:NSW7"/>
    <mergeCell ref="NSD7:NSE7"/>
    <mergeCell ref="NSF7:NSG7"/>
    <mergeCell ref="NSH7:NSI7"/>
    <mergeCell ref="NSJ7:NSK7"/>
    <mergeCell ref="NSL7:NSM7"/>
    <mergeCell ref="NRT7:NRU7"/>
    <mergeCell ref="NRV7:NRW7"/>
    <mergeCell ref="NRX7:NRY7"/>
    <mergeCell ref="NRZ7:NSA7"/>
    <mergeCell ref="NSB7:NSC7"/>
    <mergeCell ref="NRJ7:NRK7"/>
    <mergeCell ref="NRL7:NRM7"/>
    <mergeCell ref="NRN7:NRO7"/>
    <mergeCell ref="NRP7:NRQ7"/>
    <mergeCell ref="NRR7:NRS7"/>
    <mergeCell ref="NUB7:NUC7"/>
    <mergeCell ref="NUD7:NUE7"/>
    <mergeCell ref="NUF7:NUG7"/>
    <mergeCell ref="NUH7:NUI7"/>
    <mergeCell ref="NUJ7:NUK7"/>
    <mergeCell ref="NTR7:NTS7"/>
    <mergeCell ref="NTT7:NTU7"/>
    <mergeCell ref="NTV7:NTW7"/>
    <mergeCell ref="NTX7:NTY7"/>
    <mergeCell ref="NTZ7:NUA7"/>
    <mergeCell ref="NTH7:NTI7"/>
    <mergeCell ref="NTJ7:NTK7"/>
    <mergeCell ref="NTL7:NTM7"/>
    <mergeCell ref="NTN7:NTO7"/>
    <mergeCell ref="NTP7:NTQ7"/>
    <mergeCell ref="NSX7:NSY7"/>
    <mergeCell ref="NSZ7:NTA7"/>
    <mergeCell ref="NTB7:NTC7"/>
    <mergeCell ref="NTD7:NTE7"/>
    <mergeCell ref="NTF7:NTG7"/>
    <mergeCell ref="NVP7:NVQ7"/>
    <mergeCell ref="NVR7:NVS7"/>
    <mergeCell ref="NVT7:NVU7"/>
    <mergeCell ref="NVV7:NVW7"/>
    <mergeCell ref="NVX7:NVY7"/>
    <mergeCell ref="NVF7:NVG7"/>
    <mergeCell ref="NVH7:NVI7"/>
    <mergeCell ref="NVJ7:NVK7"/>
    <mergeCell ref="NVL7:NVM7"/>
    <mergeCell ref="NVN7:NVO7"/>
    <mergeCell ref="NUV7:NUW7"/>
    <mergeCell ref="NUX7:NUY7"/>
    <mergeCell ref="NUZ7:NVA7"/>
    <mergeCell ref="NVB7:NVC7"/>
    <mergeCell ref="NVD7:NVE7"/>
    <mergeCell ref="NUL7:NUM7"/>
    <mergeCell ref="NUN7:NUO7"/>
    <mergeCell ref="NUP7:NUQ7"/>
    <mergeCell ref="NUR7:NUS7"/>
    <mergeCell ref="NUT7:NUU7"/>
    <mergeCell ref="NXD7:NXE7"/>
    <mergeCell ref="NXF7:NXG7"/>
    <mergeCell ref="NXH7:NXI7"/>
    <mergeCell ref="NXJ7:NXK7"/>
    <mergeCell ref="NXL7:NXM7"/>
    <mergeCell ref="NWT7:NWU7"/>
    <mergeCell ref="NWV7:NWW7"/>
    <mergeCell ref="NWX7:NWY7"/>
    <mergeCell ref="NWZ7:NXA7"/>
    <mergeCell ref="NXB7:NXC7"/>
    <mergeCell ref="NWJ7:NWK7"/>
    <mergeCell ref="NWL7:NWM7"/>
    <mergeCell ref="NWN7:NWO7"/>
    <mergeCell ref="NWP7:NWQ7"/>
    <mergeCell ref="NWR7:NWS7"/>
    <mergeCell ref="NVZ7:NWA7"/>
    <mergeCell ref="NWB7:NWC7"/>
    <mergeCell ref="NWD7:NWE7"/>
    <mergeCell ref="NWF7:NWG7"/>
    <mergeCell ref="NWH7:NWI7"/>
    <mergeCell ref="NYR7:NYS7"/>
    <mergeCell ref="NYT7:NYU7"/>
    <mergeCell ref="NYV7:NYW7"/>
    <mergeCell ref="NYX7:NYY7"/>
    <mergeCell ref="NYZ7:NZA7"/>
    <mergeCell ref="NYH7:NYI7"/>
    <mergeCell ref="NYJ7:NYK7"/>
    <mergeCell ref="NYL7:NYM7"/>
    <mergeCell ref="NYN7:NYO7"/>
    <mergeCell ref="NYP7:NYQ7"/>
    <mergeCell ref="NXX7:NXY7"/>
    <mergeCell ref="NXZ7:NYA7"/>
    <mergeCell ref="NYB7:NYC7"/>
    <mergeCell ref="NYD7:NYE7"/>
    <mergeCell ref="NYF7:NYG7"/>
    <mergeCell ref="NXN7:NXO7"/>
    <mergeCell ref="NXP7:NXQ7"/>
    <mergeCell ref="NXR7:NXS7"/>
    <mergeCell ref="NXT7:NXU7"/>
    <mergeCell ref="NXV7:NXW7"/>
    <mergeCell ref="OAF7:OAG7"/>
    <mergeCell ref="OAH7:OAI7"/>
    <mergeCell ref="OAJ7:OAK7"/>
    <mergeCell ref="OAL7:OAM7"/>
    <mergeCell ref="OAN7:OAO7"/>
    <mergeCell ref="NZV7:NZW7"/>
    <mergeCell ref="NZX7:NZY7"/>
    <mergeCell ref="NZZ7:OAA7"/>
    <mergeCell ref="OAB7:OAC7"/>
    <mergeCell ref="OAD7:OAE7"/>
    <mergeCell ref="NZL7:NZM7"/>
    <mergeCell ref="NZN7:NZO7"/>
    <mergeCell ref="NZP7:NZQ7"/>
    <mergeCell ref="NZR7:NZS7"/>
    <mergeCell ref="NZT7:NZU7"/>
    <mergeCell ref="NZB7:NZC7"/>
    <mergeCell ref="NZD7:NZE7"/>
    <mergeCell ref="NZF7:NZG7"/>
    <mergeCell ref="NZH7:NZI7"/>
    <mergeCell ref="NZJ7:NZK7"/>
    <mergeCell ref="OBT7:OBU7"/>
    <mergeCell ref="OBV7:OBW7"/>
    <mergeCell ref="OBX7:OBY7"/>
    <mergeCell ref="OBZ7:OCA7"/>
    <mergeCell ref="OCB7:OCC7"/>
    <mergeCell ref="OBJ7:OBK7"/>
    <mergeCell ref="OBL7:OBM7"/>
    <mergeCell ref="OBN7:OBO7"/>
    <mergeCell ref="OBP7:OBQ7"/>
    <mergeCell ref="OBR7:OBS7"/>
    <mergeCell ref="OAZ7:OBA7"/>
    <mergeCell ref="OBB7:OBC7"/>
    <mergeCell ref="OBD7:OBE7"/>
    <mergeCell ref="OBF7:OBG7"/>
    <mergeCell ref="OBH7:OBI7"/>
    <mergeCell ref="OAP7:OAQ7"/>
    <mergeCell ref="OAR7:OAS7"/>
    <mergeCell ref="OAT7:OAU7"/>
    <mergeCell ref="OAV7:OAW7"/>
    <mergeCell ref="OAX7:OAY7"/>
    <mergeCell ref="ODH7:ODI7"/>
    <mergeCell ref="ODJ7:ODK7"/>
    <mergeCell ref="ODL7:ODM7"/>
    <mergeCell ref="ODN7:ODO7"/>
    <mergeCell ref="ODP7:ODQ7"/>
    <mergeCell ref="OCX7:OCY7"/>
    <mergeCell ref="OCZ7:ODA7"/>
    <mergeCell ref="ODB7:ODC7"/>
    <mergeCell ref="ODD7:ODE7"/>
    <mergeCell ref="ODF7:ODG7"/>
    <mergeCell ref="OCN7:OCO7"/>
    <mergeCell ref="OCP7:OCQ7"/>
    <mergeCell ref="OCR7:OCS7"/>
    <mergeCell ref="OCT7:OCU7"/>
    <mergeCell ref="OCV7:OCW7"/>
    <mergeCell ref="OCD7:OCE7"/>
    <mergeCell ref="OCF7:OCG7"/>
    <mergeCell ref="OCH7:OCI7"/>
    <mergeCell ref="OCJ7:OCK7"/>
    <mergeCell ref="OCL7:OCM7"/>
    <mergeCell ref="OEV7:OEW7"/>
    <mergeCell ref="OEX7:OEY7"/>
    <mergeCell ref="OEZ7:OFA7"/>
    <mergeCell ref="OFB7:OFC7"/>
    <mergeCell ref="OFD7:OFE7"/>
    <mergeCell ref="OEL7:OEM7"/>
    <mergeCell ref="OEN7:OEO7"/>
    <mergeCell ref="OEP7:OEQ7"/>
    <mergeCell ref="OER7:OES7"/>
    <mergeCell ref="OET7:OEU7"/>
    <mergeCell ref="OEB7:OEC7"/>
    <mergeCell ref="OED7:OEE7"/>
    <mergeCell ref="OEF7:OEG7"/>
    <mergeCell ref="OEH7:OEI7"/>
    <mergeCell ref="OEJ7:OEK7"/>
    <mergeCell ref="ODR7:ODS7"/>
    <mergeCell ref="ODT7:ODU7"/>
    <mergeCell ref="ODV7:ODW7"/>
    <mergeCell ref="ODX7:ODY7"/>
    <mergeCell ref="ODZ7:OEA7"/>
    <mergeCell ref="OGJ7:OGK7"/>
    <mergeCell ref="OGL7:OGM7"/>
    <mergeCell ref="OGN7:OGO7"/>
    <mergeCell ref="OGP7:OGQ7"/>
    <mergeCell ref="OGR7:OGS7"/>
    <mergeCell ref="OFZ7:OGA7"/>
    <mergeCell ref="OGB7:OGC7"/>
    <mergeCell ref="OGD7:OGE7"/>
    <mergeCell ref="OGF7:OGG7"/>
    <mergeCell ref="OGH7:OGI7"/>
    <mergeCell ref="OFP7:OFQ7"/>
    <mergeCell ref="OFR7:OFS7"/>
    <mergeCell ref="OFT7:OFU7"/>
    <mergeCell ref="OFV7:OFW7"/>
    <mergeCell ref="OFX7:OFY7"/>
    <mergeCell ref="OFF7:OFG7"/>
    <mergeCell ref="OFH7:OFI7"/>
    <mergeCell ref="OFJ7:OFK7"/>
    <mergeCell ref="OFL7:OFM7"/>
    <mergeCell ref="OFN7:OFO7"/>
    <mergeCell ref="OHX7:OHY7"/>
    <mergeCell ref="OHZ7:OIA7"/>
    <mergeCell ref="OIB7:OIC7"/>
    <mergeCell ref="OID7:OIE7"/>
    <mergeCell ref="OIF7:OIG7"/>
    <mergeCell ref="OHN7:OHO7"/>
    <mergeCell ref="OHP7:OHQ7"/>
    <mergeCell ref="OHR7:OHS7"/>
    <mergeCell ref="OHT7:OHU7"/>
    <mergeCell ref="OHV7:OHW7"/>
    <mergeCell ref="OHD7:OHE7"/>
    <mergeCell ref="OHF7:OHG7"/>
    <mergeCell ref="OHH7:OHI7"/>
    <mergeCell ref="OHJ7:OHK7"/>
    <mergeCell ref="OHL7:OHM7"/>
    <mergeCell ref="OGT7:OGU7"/>
    <mergeCell ref="OGV7:OGW7"/>
    <mergeCell ref="OGX7:OGY7"/>
    <mergeCell ref="OGZ7:OHA7"/>
    <mergeCell ref="OHB7:OHC7"/>
    <mergeCell ref="OJL7:OJM7"/>
    <mergeCell ref="OJN7:OJO7"/>
    <mergeCell ref="OJP7:OJQ7"/>
    <mergeCell ref="OJR7:OJS7"/>
    <mergeCell ref="OJT7:OJU7"/>
    <mergeCell ref="OJB7:OJC7"/>
    <mergeCell ref="OJD7:OJE7"/>
    <mergeCell ref="OJF7:OJG7"/>
    <mergeCell ref="OJH7:OJI7"/>
    <mergeCell ref="OJJ7:OJK7"/>
    <mergeCell ref="OIR7:OIS7"/>
    <mergeCell ref="OIT7:OIU7"/>
    <mergeCell ref="OIV7:OIW7"/>
    <mergeCell ref="OIX7:OIY7"/>
    <mergeCell ref="OIZ7:OJA7"/>
    <mergeCell ref="OIH7:OII7"/>
    <mergeCell ref="OIJ7:OIK7"/>
    <mergeCell ref="OIL7:OIM7"/>
    <mergeCell ref="OIN7:OIO7"/>
    <mergeCell ref="OIP7:OIQ7"/>
    <mergeCell ref="OKZ7:OLA7"/>
    <mergeCell ref="OLB7:OLC7"/>
    <mergeCell ref="OLD7:OLE7"/>
    <mergeCell ref="OLF7:OLG7"/>
    <mergeCell ref="OLH7:OLI7"/>
    <mergeCell ref="OKP7:OKQ7"/>
    <mergeCell ref="OKR7:OKS7"/>
    <mergeCell ref="OKT7:OKU7"/>
    <mergeCell ref="OKV7:OKW7"/>
    <mergeCell ref="OKX7:OKY7"/>
    <mergeCell ref="OKF7:OKG7"/>
    <mergeCell ref="OKH7:OKI7"/>
    <mergeCell ref="OKJ7:OKK7"/>
    <mergeCell ref="OKL7:OKM7"/>
    <mergeCell ref="OKN7:OKO7"/>
    <mergeCell ref="OJV7:OJW7"/>
    <mergeCell ref="OJX7:OJY7"/>
    <mergeCell ref="OJZ7:OKA7"/>
    <mergeCell ref="OKB7:OKC7"/>
    <mergeCell ref="OKD7:OKE7"/>
    <mergeCell ref="OMN7:OMO7"/>
    <mergeCell ref="OMP7:OMQ7"/>
    <mergeCell ref="OMR7:OMS7"/>
    <mergeCell ref="OMT7:OMU7"/>
    <mergeCell ref="OMV7:OMW7"/>
    <mergeCell ref="OMD7:OME7"/>
    <mergeCell ref="OMF7:OMG7"/>
    <mergeCell ref="OMH7:OMI7"/>
    <mergeCell ref="OMJ7:OMK7"/>
    <mergeCell ref="OML7:OMM7"/>
    <mergeCell ref="OLT7:OLU7"/>
    <mergeCell ref="OLV7:OLW7"/>
    <mergeCell ref="OLX7:OLY7"/>
    <mergeCell ref="OLZ7:OMA7"/>
    <mergeCell ref="OMB7:OMC7"/>
    <mergeCell ref="OLJ7:OLK7"/>
    <mergeCell ref="OLL7:OLM7"/>
    <mergeCell ref="OLN7:OLO7"/>
    <mergeCell ref="OLP7:OLQ7"/>
    <mergeCell ref="OLR7:OLS7"/>
    <mergeCell ref="OOB7:OOC7"/>
    <mergeCell ref="OOD7:OOE7"/>
    <mergeCell ref="OOF7:OOG7"/>
    <mergeCell ref="OOH7:OOI7"/>
    <mergeCell ref="OOJ7:OOK7"/>
    <mergeCell ref="ONR7:ONS7"/>
    <mergeCell ref="ONT7:ONU7"/>
    <mergeCell ref="ONV7:ONW7"/>
    <mergeCell ref="ONX7:ONY7"/>
    <mergeCell ref="ONZ7:OOA7"/>
    <mergeCell ref="ONH7:ONI7"/>
    <mergeCell ref="ONJ7:ONK7"/>
    <mergeCell ref="ONL7:ONM7"/>
    <mergeCell ref="ONN7:ONO7"/>
    <mergeCell ref="ONP7:ONQ7"/>
    <mergeCell ref="OMX7:OMY7"/>
    <mergeCell ref="OMZ7:ONA7"/>
    <mergeCell ref="ONB7:ONC7"/>
    <mergeCell ref="OND7:ONE7"/>
    <mergeCell ref="ONF7:ONG7"/>
    <mergeCell ref="OPP7:OPQ7"/>
    <mergeCell ref="OPR7:OPS7"/>
    <mergeCell ref="OPT7:OPU7"/>
    <mergeCell ref="OPV7:OPW7"/>
    <mergeCell ref="OPX7:OPY7"/>
    <mergeCell ref="OPF7:OPG7"/>
    <mergeCell ref="OPH7:OPI7"/>
    <mergeCell ref="OPJ7:OPK7"/>
    <mergeCell ref="OPL7:OPM7"/>
    <mergeCell ref="OPN7:OPO7"/>
    <mergeCell ref="OOV7:OOW7"/>
    <mergeCell ref="OOX7:OOY7"/>
    <mergeCell ref="OOZ7:OPA7"/>
    <mergeCell ref="OPB7:OPC7"/>
    <mergeCell ref="OPD7:OPE7"/>
    <mergeCell ref="OOL7:OOM7"/>
    <mergeCell ref="OON7:OOO7"/>
    <mergeCell ref="OOP7:OOQ7"/>
    <mergeCell ref="OOR7:OOS7"/>
    <mergeCell ref="OOT7:OOU7"/>
    <mergeCell ref="ORD7:ORE7"/>
    <mergeCell ref="ORF7:ORG7"/>
    <mergeCell ref="ORH7:ORI7"/>
    <mergeCell ref="ORJ7:ORK7"/>
    <mergeCell ref="ORL7:ORM7"/>
    <mergeCell ref="OQT7:OQU7"/>
    <mergeCell ref="OQV7:OQW7"/>
    <mergeCell ref="OQX7:OQY7"/>
    <mergeCell ref="OQZ7:ORA7"/>
    <mergeCell ref="ORB7:ORC7"/>
    <mergeCell ref="OQJ7:OQK7"/>
    <mergeCell ref="OQL7:OQM7"/>
    <mergeCell ref="OQN7:OQO7"/>
    <mergeCell ref="OQP7:OQQ7"/>
    <mergeCell ref="OQR7:OQS7"/>
    <mergeCell ref="OPZ7:OQA7"/>
    <mergeCell ref="OQB7:OQC7"/>
    <mergeCell ref="OQD7:OQE7"/>
    <mergeCell ref="OQF7:OQG7"/>
    <mergeCell ref="OQH7:OQI7"/>
    <mergeCell ref="OSR7:OSS7"/>
    <mergeCell ref="OST7:OSU7"/>
    <mergeCell ref="OSV7:OSW7"/>
    <mergeCell ref="OSX7:OSY7"/>
    <mergeCell ref="OSZ7:OTA7"/>
    <mergeCell ref="OSH7:OSI7"/>
    <mergeCell ref="OSJ7:OSK7"/>
    <mergeCell ref="OSL7:OSM7"/>
    <mergeCell ref="OSN7:OSO7"/>
    <mergeCell ref="OSP7:OSQ7"/>
    <mergeCell ref="ORX7:ORY7"/>
    <mergeCell ref="ORZ7:OSA7"/>
    <mergeCell ref="OSB7:OSC7"/>
    <mergeCell ref="OSD7:OSE7"/>
    <mergeCell ref="OSF7:OSG7"/>
    <mergeCell ref="ORN7:ORO7"/>
    <mergeCell ref="ORP7:ORQ7"/>
    <mergeCell ref="ORR7:ORS7"/>
    <mergeCell ref="ORT7:ORU7"/>
    <mergeCell ref="ORV7:ORW7"/>
    <mergeCell ref="OUF7:OUG7"/>
    <mergeCell ref="OUH7:OUI7"/>
    <mergeCell ref="OUJ7:OUK7"/>
    <mergeCell ref="OUL7:OUM7"/>
    <mergeCell ref="OUN7:OUO7"/>
    <mergeCell ref="OTV7:OTW7"/>
    <mergeCell ref="OTX7:OTY7"/>
    <mergeCell ref="OTZ7:OUA7"/>
    <mergeCell ref="OUB7:OUC7"/>
    <mergeCell ref="OUD7:OUE7"/>
    <mergeCell ref="OTL7:OTM7"/>
    <mergeCell ref="OTN7:OTO7"/>
    <mergeCell ref="OTP7:OTQ7"/>
    <mergeCell ref="OTR7:OTS7"/>
    <mergeCell ref="OTT7:OTU7"/>
    <mergeCell ref="OTB7:OTC7"/>
    <mergeCell ref="OTD7:OTE7"/>
    <mergeCell ref="OTF7:OTG7"/>
    <mergeCell ref="OTH7:OTI7"/>
    <mergeCell ref="OTJ7:OTK7"/>
    <mergeCell ref="OVT7:OVU7"/>
    <mergeCell ref="OVV7:OVW7"/>
    <mergeCell ref="OVX7:OVY7"/>
    <mergeCell ref="OVZ7:OWA7"/>
    <mergeCell ref="OWB7:OWC7"/>
    <mergeCell ref="OVJ7:OVK7"/>
    <mergeCell ref="OVL7:OVM7"/>
    <mergeCell ref="OVN7:OVO7"/>
    <mergeCell ref="OVP7:OVQ7"/>
    <mergeCell ref="OVR7:OVS7"/>
    <mergeCell ref="OUZ7:OVA7"/>
    <mergeCell ref="OVB7:OVC7"/>
    <mergeCell ref="OVD7:OVE7"/>
    <mergeCell ref="OVF7:OVG7"/>
    <mergeCell ref="OVH7:OVI7"/>
    <mergeCell ref="OUP7:OUQ7"/>
    <mergeCell ref="OUR7:OUS7"/>
    <mergeCell ref="OUT7:OUU7"/>
    <mergeCell ref="OUV7:OUW7"/>
    <mergeCell ref="OUX7:OUY7"/>
    <mergeCell ref="OXH7:OXI7"/>
    <mergeCell ref="OXJ7:OXK7"/>
    <mergeCell ref="OXL7:OXM7"/>
    <mergeCell ref="OXN7:OXO7"/>
    <mergeCell ref="OXP7:OXQ7"/>
    <mergeCell ref="OWX7:OWY7"/>
    <mergeCell ref="OWZ7:OXA7"/>
    <mergeCell ref="OXB7:OXC7"/>
    <mergeCell ref="OXD7:OXE7"/>
    <mergeCell ref="OXF7:OXG7"/>
    <mergeCell ref="OWN7:OWO7"/>
    <mergeCell ref="OWP7:OWQ7"/>
    <mergeCell ref="OWR7:OWS7"/>
    <mergeCell ref="OWT7:OWU7"/>
    <mergeCell ref="OWV7:OWW7"/>
    <mergeCell ref="OWD7:OWE7"/>
    <mergeCell ref="OWF7:OWG7"/>
    <mergeCell ref="OWH7:OWI7"/>
    <mergeCell ref="OWJ7:OWK7"/>
    <mergeCell ref="OWL7:OWM7"/>
    <mergeCell ref="OYV7:OYW7"/>
    <mergeCell ref="OYX7:OYY7"/>
    <mergeCell ref="OYZ7:OZA7"/>
    <mergeCell ref="OZB7:OZC7"/>
    <mergeCell ref="OZD7:OZE7"/>
    <mergeCell ref="OYL7:OYM7"/>
    <mergeCell ref="OYN7:OYO7"/>
    <mergeCell ref="OYP7:OYQ7"/>
    <mergeCell ref="OYR7:OYS7"/>
    <mergeCell ref="OYT7:OYU7"/>
    <mergeCell ref="OYB7:OYC7"/>
    <mergeCell ref="OYD7:OYE7"/>
    <mergeCell ref="OYF7:OYG7"/>
    <mergeCell ref="OYH7:OYI7"/>
    <mergeCell ref="OYJ7:OYK7"/>
    <mergeCell ref="OXR7:OXS7"/>
    <mergeCell ref="OXT7:OXU7"/>
    <mergeCell ref="OXV7:OXW7"/>
    <mergeCell ref="OXX7:OXY7"/>
    <mergeCell ref="OXZ7:OYA7"/>
    <mergeCell ref="PAJ7:PAK7"/>
    <mergeCell ref="PAL7:PAM7"/>
    <mergeCell ref="PAN7:PAO7"/>
    <mergeCell ref="PAP7:PAQ7"/>
    <mergeCell ref="PAR7:PAS7"/>
    <mergeCell ref="OZZ7:PAA7"/>
    <mergeCell ref="PAB7:PAC7"/>
    <mergeCell ref="PAD7:PAE7"/>
    <mergeCell ref="PAF7:PAG7"/>
    <mergeCell ref="PAH7:PAI7"/>
    <mergeCell ref="OZP7:OZQ7"/>
    <mergeCell ref="OZR7:OZS7"/>
    <mergeCell ref="OZT7:OZU7"/>
    <mergeCell ref="OZV7:OZW7"/>
    <mergeCell ref="OZX7:OZY7"/>
    <mergeCell ref="OZF7:OZG7"/>
    <mergeCell ref="OZH7:OZI7"/>
    <mergeCell ref="OZJ7:OZK7"/>
    <mergeCell ref="OZL7:OZM7"/>
    <mergeCell ref="OZN7:OZO7"/>
    <mergeCell ref="PBX7:PBY7"/>
    <mergeCell ref="PBZ7:PCA7"/>
    <mergeCell ref="PCB7:PCC7"/>
    <mergeCell ref="PCD7:PCE7"/>
    <mergeCell ref="PCF7:PCG7"/>
    <mergeCell ref="PBN7:PBO7"/>
    <mergeCell ref="PBP7:PBQ7"/>
    <mergeCell ref="PBR7:PBS7"/>
    <mergeCell ref="PBT7:PBU7"/>
    <mergeCell ref="PBV7:PBW7"/>
    <mergeCell ref="PBD7:PBE7"/>
    <mergeCell ref="PBF7:PBG7"/>
    <mergeCell ref="PBH7:PBI7"/>
    <mergeCell ref="PBJ7:PBK7"/>
    <mergeCell ref="PBL7:PBM7"/>
    <mergeCell ref="PAT7:PAU7"/>
    <mergeCell ref="PAV7:PAW7"/>
    <mergeCell ref="PAX7:PAY7"/>
    <mergeCell ref="PAZ7:PBA7"/>
    <mergeCell ref="PBB7:PBC7"/>
    <mergeCell ref="PDL7:PDM7"/>
    <mergeCell ref="PDN7:PDO7"/>
    <mergeCell ref="PDP7:PDQ7"/>
    <mergeCell ref="PDR7:PDS7"/>
    <mergeCell ref="PDT7:PDU7"/>
    <mergeCell ref="PDB7:PDC7"/>
    <mergeCell ref="PDD7:PDE7"/>
    <mergeCell ref="PDF7:PDG7"/>
    <mergeCell ref="PDH7:PDI7"/>
    <mergeCell ref="PDJ7:PDK7"/>
    <mergeCell ref="PCR7:PCS7"/>
    <mergeCell ref="PCT7:PCU7"/>
    <mergeCell ref="PCV7:PCW7"/>
    <mergeCell ref="PCX7:PCY7"/>
    <mergeCell ref="PCZ7:PDA7"/>
    <mergeCell ref="PCH7:PCI7"/>
    <mergeCell ref="PCJ7:PCK7"/>
    <mergeCell ref="PCL7:PCM7"/>
    <mergeCell ref="PCN7:PCO7"/>
    <mergeCell ref="PCP7:PCQ7"/>
    <mergeCell ref="PEZ7:PFA7"/>
    <mergeCell ref="PFB7:PFC7"/>
    <mergeCell ref="PFD7:PFE7"/>
    <mergeCell ref="PFF7:PFG7"/>
    <mergeCell ref="PFH7:PFI7"/>
    <mergeCell ref="PEP7:PEQ7"/>
    <mergeCell ref="PER7:PES7"/>
    <mergeCell ref="PET7:PEU7"/>
    <mergeCell ref="PEV7:PEW7"/>
    <mergeCell ref="PEX7:PEY7"/>
    <mergeCell ref="PEF7:PEG7"/>
    <mergeCell ref="PEH7:PEI7"/>
    <mergeCell ref="PEJ7:PEK7"/>
    <mergeCell ref="PEL7:PEM7"/>
    <mergeCell ref="PEN7:PEO7"/>
    <mergeCell ref="PDV7:PDW7"/>
    <mergeCell ref="PDX7:PDY7"/>
    <mergeCell ref="PDZ7:PEA7"/>
    <mergeCell ref="PEB7:PEC7"/>
    <mergeCell ref="PED7:PEE7"/>
    <mergeCell ref="PGN7:PGO7"/>
    <mergeCell ref="PGP7:PGQ7"/>
    <mergeCell ref="PGR7:PGS7"/>
    <mergeCell ref="PGT7:PGU7"/>
    <mergeCell ref="PGV7:PGW7"/>
    <mergeCell ref="PGD7:PGE7"/>
    <mergeCell ref="PGF7:PGG7"/>
    <mergeCell ref="PGH7:PGI7"/>
    <mergeCell ref="PGJ7:PGK7"/>
    <mergeCell ref="PGL7:PGM7"/>
    <mergeCell ref="PFT7:PFU7"/>
    <mergeCell ref="PFV7:PFW7"/>
    <mergeCell ref="PFX7:PFY7"/>
    <mergeCell ref="PFZ7:PGA7"/>
    <mergeCell ref="PGB7:PGC7"/>
    <mergeCell ref="PFJ7:PFK7"/>
    <mergeCell ref="PFL7:PFM7"/>
    <mergeCell ref="PFN7:PFO7"/>
    <mergeCell ref="PFP7:PFQ7"/>
    <mergeCell ref="PFR7:PFS7"/>
    <mergeCell ref="PIB7:PIC7"/>
    <mergeCell ref="PID7:PIE7"/>
    <mergeCell ref="PIF7:PIG7"/>
    <mergeCell ref="PIH7:PII7"/>
    <mergeCell ref="PIJ7:PIK7"/>
    <mergeCell ref="PHR7:PHS7"/>
    <mergeCell ref="PHT7:PHU7"/>
    <mergeCell ref="PHV7:PHW7"/>
    <mergeCell ref="PHX7:PHY7"/>
    <mergeCell ref="PHZ7:PIA7"/>
    <mergeCell ref="PHH7:PHI7"/>
    <mergeCell ref="PHJ7:PHK7"/>
    <mergeCell ref="PHL7:PHM7"/>
    <mergeCell ref="PHN7:PHO7"/>
    <mergeCell ref="PHP7:PHQ7"/>
    <mergeCell ref="PGX7:PGY7"/>
    <mergeCell ref="PGZ7:PHA7"/>
    <mergeCell ref="PHB7:PHC7"/>
    <mergeCell ref="PHD7:PHE7"/>
    <mergeCell ref="PHF7:PHG7"/>
    <mergeCell ref="PJP7:PJQ7"/>
    <mergeCell ref="PJR7:PJS7"/>
    <mergeCell ref="PJT7:PJU7"/>
    <mergeCell ref="PJV7:PJW7"/>
    <mergeCell ref="PJX7:PJY7"/>
    <mergeCell ref="PJF7:PJG7"/>
    <mergeCell ref="PJH7:PJI7"/>
    <mergeCell ref="PJJ7:PJK7"/>
    <mergeCell ref="PJL7:PJM7"/>
    <mergeCell ref="PJN7:PJO7"/>
    <mergeCell ref="PIV7:PIW7"/>
    <mergeCell ref="PIX7:PIY7"/>
    <mergeCell ref="PIZ7:PJA7"/>
    <mergeCell ref="PJB7:PJC7"/>
    <mergeCell ref="PJD7:PJE7"/>
    <mergeCell ref="PIL7:PIM7"/>
    <mergeCell ref="PIN7:PIO7"/>
    <mergeCell ref="PIP7:PIQ7"/>
    <mergeCell ref="PIR7:PIS7"/>
    <mergeCell ref="PIT7:PIU7"/>
    <mergeCell ref="PLD7:PLE7"/>
    <mergeCell ref="PLF7:PLG7"/>
    <mergeCell ref="PLH7:PLI7"/>
    <mergeCell ref="PLJ7:PLK7"/>
    <mergeCell ref="PLL7:PLM7"/>
    <mergeCell ref="PKT7:PKU7"/>
    <mergeCell ref="PKV7:PKW7"/>
    <mergeCell ref="PKX7:PKY7"/>
    <mergeCell ref="PKZ7:PLA7"/>
    <mergeCell ref="PLB7:PLC7"/>
    <mergeCell ref="PKJ7:PKK7"/>
    <mergeCell ref="PKL7:PKM7"/>
    <mergeCell ref="PKN7:PKO7"/>
    <mergeCell ref="PKP7:PKQ7"/>
    <mergeCell ref="PKR7:PKS7"/>
    <mergeCell ref="PJZ7:PKA7"/>
    <mergeCell ref="PKB7:PKC7"/>
    <mergeCell ref="PKD7:PKE7"/>
    <mergeCell ref="PKF7:PKG7"/>
    <mergeCell ref="PKH7:PKI7"/>
    <mergeCell ref="PMR7:PMS7"/>
    <mergeCell ref="PMT7:PMU7"/>
    <mergeCell ref="PMV7:PMW7"/>
    <mergeCell ref="PMX7:PMY7"/>
    <mergeCell ref="PMZ7:PNA7"/>
    <mergeCell ref="PMH7:PMI7"/>
    <mergeCell ref="PMJ7:PMK7"/>
    <mergeCell ref="PML7:PMM7"/>
    <mergeCell ref="PMN7:PMO7"/>
    <mergeCell ref="PMP7:PMQ7"/>
    <mergeCell ref="PLX7:PLY7"/>
    <mergeCell ref="PLZ7:PMA7"/>
    <mergeCell ref="PMB7:PMC7"/>
    <mergeCell ref="PMD7:PME7"/>
    <mergeCell ref="PMF7:PMG7"/>
    <mergeCell ref="PLN7:PLO7"/>
    <mergeCell ref="PLP7:PLQ7"/>
    <mergeCell ref="PLR7:PLS7"/>
    <mergeCell ref="PLT7:PLU7"/>
    <mergeCell ref="PLV7:PLW7"/>
    <mergeCell ref="POF7:POG7"/>
    <mergeCell ref="POH7:POI7"/>
    <mergeCell ref="POJ7:POK7"/>
    <mergeCell ref="POL7:POM7"/>
    <mergeCell ref="PON7:POO7"/>
    <mergeCell ref="PNV7:PNW7"/>
    <mergeCell ref="PNX7:PNY7"/>
    <mergeCell ref="PNZ7:POA7"/>
    <mergeCell ref="POB7:POC7"/>
    <mergeCell ref="POD7:POE7"/>
    <mergeCell ref="PNL7:PNM7"/>
    <mergeCell ref="PNN7:PNO7"/>
    <mergeCell ref="PNP7:PNQ7"/>
    <mergeCell ref="PNR7:PNS7"/>
    <mergeCell ref="PNT7:PNU7"/>
    <mergeCell ref="PNB7:PNC7"/>
    <mergeCell ref="PND7:PNE7"/>
    <mergeCell ref="PNF7:PNG7"/>
    <mergeCell ref="PNH7:PNI7"/>
    <mergeCell ref="PNJ7:PNK7"/>
    <mergeCell ref="PPT7:PPU7"/>
    <mergeCell ref="PPV7:PPW7"/>
    <mergeCell ref="PPX7:PPY7"/>
    <mergeCell ref="PPZ7:PQA7"/>
    <mergeCell ref="PQB7:PQC7"/>
    <mergeCell ref="PPJ7:PPK7"/>
    <mergeCell ref="PPL7:PPM7"/>
    <mergeCell ref="PPN7:PPO7"/>
    <mergeCell ref="PPP7:PPQ7"/>
    <mergeCell ref="PPR7:PPS7"/>
    <mergeCell ref="POZ7:PPA7"/>
    <mergeCell ref="PPB7:PPC7"/>
    <mergeCell ref="PPD7:PPE7"/>
    <mergeCell ref="PPF7:PPG7"/>
    <mergeCell ref="PPH7:PPI7"/>
    <mergeCell ref="POP7:POQ7"/>
    <mergeCell ref="POR7:POS7"/>
    <mergeCell ref="POT7:POU7"/>
    <mergeCell ref="POV7:POW7"/>
    <mergeCell ref="POX7:POY7"/>
    <mergeCell ref="PRH7:PRI7"/>
    <mergeCell ref="PRJ7:PRK7"/>
    <mergeCell ref="PRL7:PRM7"/>
    <mergeCell ref="PRN7:PRO7"/>
    <mergeCell ref="PRP7:PRQ7"/>
    <mergeCell ref="PQX7:PQY7"/>
    <mergeCell ref="PQZ7:PRA7"/>
    <mergeCell ref="PRB7:PRC7"/>
    <mergeCell ref="PRD7:PRE7"/>
    <mergeCell ref="PRF7:PRG7"/>
    <mergeCell ref="PQN7:PQO7"/>
    <mergeCell ref="PQP7:PQQ7"/>
    <mergeCell ref="PQR7:PQS7"/>
    <mergeCell ref="PQT7:PQU7"/>
    <mergeCell ref="PQV7:PQW7"/>
    <mergeCell ref="PQD7:PQE7"/>
    <mergeCell ref="PQF7:PQG7"/>
    <mergeCell ref="PQH7:PQI7"/>
    <mergeCell ref="PQJ7:PQK7"/>
    <mergeCell ref="PQL7:PQM7"/>
    <mergeCell ref="PSV7:PSW7"/>
    <mergeCell ref="PSX7:PSY7"/>
    <mergeCell ref="PSZ7:PTA7"/>
    <mergeCell ref="PTB7:PTC7"/>
    <mergeCell ref="PTD7:PTE7"/>
    <mergeCell ref="PSL7:PSM7"/>
    <mergeCell ref="PSN7:PSO7"/>
    <mergeCell ref="PSP7:PSQ7"/>
    <mergeCell ref="PSR7:PSS7"/>
    <mergeCell ref="PST7:PSU7"/>
    <mergeCell ref="PSB7:PSC7"/>
    <mergeCell ref="PSD7:PSE7"/>
    <mergeCell ref="PSF7:PSG7"/>
    <mergeCell ref="PSH7:PSI7"/>
    <mergeCell ref="PSJ7:PSK7"/>
    <mergeCell ref="PRR7:PRS7"/>
    <mergeCell ref="PRT7:PRU7"/>
    <mergeCell ref="PRV7:PRW7"/>
    <mergeCell ref="PRX7:PRY7"/>
    <mergeCell ref="PRZ7:PSA7"/>
    <mergeCell ref="PUJ7:PUK7"/>
    <mergeCell ref="PUL7:PUM7"/>
    <mergeCell ref="PUN7:PUO7"/>
    <mergeCell ref="PUP7:PUQ7"/>
    <mergeCell ref="PUR7:PUS7"/>
    <mergeCell ref="PTZ7:PUA7"/>
    <mergeCell ref="PUB7:PUC7"/>
    <mergeCell ref="PUD7:PUE7"/>
    <mergeCell ref="PUF7:PUG7"/>
    <mergeCell ref="PUH7:PUI7"/>
    <mergeCell ref="PTP7:PTQ7"/>
    <mergeCell ref="PTR7:PTS7"/>
    <mergeCell ref="PTT7:PTU7"/>
    <mergeCell ref="PTV7:PTW7"/>
    <mergeCell ref="PTX7:PTY7"/>
    <mergeCell ref="PTF7:PTG7"/>
    <mergeCell ref="PTH7:PTI7"/>
    <mergeCell ref="PTJ7:PTK7"/>
    <mergeCell ref="PTL7:PTM7"/>
    <mergeCell ref="PTN7:PTO7"/>
    <mergeCell ref="PVX7:PVY7"/>
    <mergeCell ref="PVZ7:PWA7"/>
    <mergeCell ref="PWB7:PWC7"/>
    <mergeCell ref="PWD7:PWE7"/>
    <mergeCell ref="PWF7:PWG7"/>
    <mergeCell ref="PVN7:PVO7"/>
    <mergeCell ref="PVP7:PVQ7"/>
    <mergeCell ref="PVR7:PVS7"/>
    <mergeCell ref="PVT7:PVU7"/>
    <mergeCell ref="PVV7:PVW7"/>
    <mergeCell ref="PVD7:PVE7"/>
    <mergeCell ref="PVF7:PVG7"/>
    <mergeCell ref="PVH7:PVI7"/>
    <mergeCell ref="PVJ7:PVK7"/>
    <mergeCell ref="PVL7:PVM7"/>
    <mergeCell ref="PUT7:PUU7"/>
    <mergeCell ref="PUV7:PUW7"/>
    <mergeCell ref="PUX7:PUY7"/>
    <mergeCell ref="PUZ7:PVA7"/>
    <mergeCell ref="PVB7:PVC7"/>
    <mergeCell ref="PXL7:PXM7"/>
    <mergeCell ref="PXN7:PXO7"/>
    <mergeCell ref="PXP7:PXQ7"/>
    <mergeCell ref="PXR7:PXS7"/>
    <mergeCell ref="PXT7:PXU7"/>
    <mergeCell ref="PXB7:PXC7"/>
    <mergeCell ref="PXD7:PXE7"/>
    <mergeCell ref="PXF7:PXG7"/>
    <mergeCell ref="PXH7:PXI7"/>
    <mergeCell ref="PXJ7:PXK7"/>
    <mergeCell ref="PWR7:PWS7"/>
    <mergeCell ref="PWT7:PWU7"/>
    <mergeCell ref="PWV7:PWW7"/>
    <mergeCell ref="PWX7:PWY7"/>
    <mergeCell ref="PWZ7:PXA7"/>
    <mergeCell ref="PWH7:PWI7"/>
    <mergeCell ref="PWJ7:PWK7"/>
    <mergeCell ref="PWL7:PWM7"/>
    <mergeCell ref="PWN7:PWO7"/>
    <mergeCell ref="PWP7:PWQ7"/>
    <mergeCell ref="PYZ7:PZA7"/>
    <mergeCell ref="PZB7:PZC7"/>
    <mergeCell ref="PZD7:PZE7"/>
    <mergeCell ref="PZF7:PZG7"/>
    <mergeCell ref="PZH7:PZI7"/>
    <mergeCell ref="PYP7:PYQ7"/>
    <mergeCell ref="PYR7:PYS7"/>
    <mergeCell ref="PYT7:PYU7"/>
    <mergeCell ref="PYV7:PYW7"/>
    <mergeCell ref="PYX7:PYY7"/>
    <mergeCell ref="PYF7:PYG7"/>
    <mergeCell ref="PYH7:PYI7"/>
    <mergeCell ref="PYJ7:PYK7"/>
    <mergeCell ref="PYL7:PYM7"/>
    <mergeCell ref="PYN7:PYO7"/>
    <mergeCell ref="PXV7:PXW7"/>
    <mergeCell ref="PXX7:PXY7"/>
    <mergeCell ref="PXZ7:PYA7"/>
    <mergeCell ref="PYB7:PYC7"/>
    <mergeCell ref="PYD7:PYE7"/>
    <mergeCell ref="QAN7:QAO7"/>
    <mergeCell ref="QAP7:QAQ7"/>
    <mergeCell ref="QAR7:QAS7"/>
    <mergeCell ref="QAT7:QAU7"/>
    <mergeCell ref="QAV7:QAW7"/>
    <mergeCell ref="QAD7:QAE7"/>
    <mergeCell ref="QAF7:QAG7"/>
    <mergeCell ref="QAH7:QAI7"/>
    <mergeCell ref="QAJ7:QAK7"/>
    <mergeCell ref="QAL7:QAM7"/>
    <mergeCell ref="PZT7:PZU7"/>
    <mergeCell ref="PZV7:PZW7"/>
    <mergeCell ref="PZX7:PZY7"/>
    <mergeCell ref="PZZ7:QAA7"/>
    <mergeCell ref="QAB7:QAC7"/>
    <mergeCell ref="PZJ7:PZK7"/>
    <mergeCell ref="PZL7:PZM7"/>
    <mergeCell ref="PZN7:PZO7"/>
    <mergeCell ref="PZP7:PZQ7"/>
    <mergeCell ref="PZR7:PZS7"/>
    <mergeCell ref="QCB7:QCC7"/>
    <mergeCell ref="QCD7:QCE7"/>
    <mergeCell ref="QCF7:QCG7"/>
    <mergeCell ref="QCH7:QCI7"/>
    <mergeCell ref="QCJ7:QCK7"/>
    <mergeCell ref="QBR7:QBS7"/>
    <mergeCell ref="QBT7:QBU7"/>
    <mergeCell ref="QBV7:QBW7"/>
    <mergeCell ref="QBX7:QBY7"/>
    <mergeCell ref="QBZ7:QCA7"/>
    <mergeCell ref="QBH7:QBI7"/>
    <mergeCell ref="QBJ7:QBK7"/>
    <mergeCell ref="QBL7:QBM7"/>
    <mergeCell ref="QBN7:QBO7"/>
    <mergeCell ref="QBP7:QBQ7"/>
    <mergeCell ref="QAX7:QAY7"/>
    <mergeCell ref="QAZ7:QBA7"/>
    <mergeCell ref="QBB7:QBC7"/>
    <mergeCell ref="QBD7:QBE7"/>
    <mergeCell ref="QBF7:QBG7"/>
    <mergeCell ref="QDP7:QDQ7"/>
    <mergeCell ref="QDR7:QDS7"/>
    <mergeCell ref="QDT7:QDU7"/>
    <mergeCell ref="QDV7:QDW7"/>
    <mergeCell ref="QDX7:QDY7"/>
    <mergeCell ref="QDF7:QDG7"/>
    <mergeCell ref="QDH7:QDI7"/>
    <mergeCell ref="QDJ7:QDK7"/>
    <mergeCell ref="QDL7:QDM7"/>
    <mergeCell ref="QDN7:QDO7"/>
    <mergeCell ref="QCV7:QCW7"/>
    <mergeCell ref="QCX7:QCY7"/>
    <mergeCell ref="QCZ7:QDA7"/>
    <mergeCell ref="QDB7:QDC7"/>
    <mergeCell ref="QDD7:QDE7"/>
    <mergeCell ref="QCL7:QCM7"/>
    <mergeCell ref="QCN7:QCO7"/>
    <mergeCell ref="QCP7:QCQ7"/>
    <mergeCell ref="QCR7:QCS7"/>
    <mergeCell ref="QCT7:QCU7"/>
    <mergeCell ref="QFD7:QFE7"/>
    <mergeCell ref="QFF7:QFG7"/>
    <mergeCell ref="QFH7:QFI7"/>
    <mergeCell ref="QFJ7:QFK7"/>
    <mergeCell ref="QFL7:QFM7"/>
    <mergeCell ref="QET7:QEU7"/>
    <mergeCell ref="QEV7:QEW7"/>
    <mergeCell ref="QEX7:QEY7"/>
    <mergeCell ref="QEZ7:QFA7"/>
    <mergeCell ref="QFB7:QFC7"/>
    <mergeCell ref="QEJ7:QEK7"/>
    <mergeCell ref="QEL7:QEM7"/>
    <mergeCell ref="QEN7:QEO7"/>
    <mergeCell ref="QEP7:QEQ7"/>
    <mergeCell ref="QER7:QES7"/>
    <mergeCell ref="QDZ7:QEA7"/>
    <mergeCell ref="QEB7:QEC7"/>
    <mergeCell ref="QED7:QEE7"/>
    <mergeCell ref="QEF7:QEG7"/>
    <mergeCell ref="QEH7:QEI7"/>
    <mergeCell ref="QGR7:QGS7"/>
    <mergeCell ref="QGT7:QGU7"/>
    <mergeCell ref="QGV7:QGW7"/>
    <mergeCell ref="QGX7:QGY7"/>
    <mergeCell ref="QGZ7:QHA7"/>
    <mergeCell ref="QGH7:QGI7"/>
    <mergeCell ref="QGJ7:QGK7"/>
    <mergeCell ref="QGL7:QGM7"/>
    <mergeCell ref="QGN7:QGO7"/>
    <mergeCell ref="QGP7:QGQ7"/>
    <mergeCell ref="QFX7:QFY7"/>
    <mergeCell ref="QFZ7:QGA7"/>
    <mergeCell ref="QGB7:QGC7"/>
    <mergeCell ref="QGD7:QGE7"/>
    <mergeCell ref="QGF7:QGG7"/>
    <mergeCell ref="QFN7:QFO7"/>
    <mergeCell ref="QFP7:QFQ7"/>
    <mergeCell ref="QFR7:QFS7"/>
    <mergeCell ref="QFT7:QFU7"/>
    <mergeCell ref="QFV7:QFW7"/>
    <mergeCell ref="QIF7:QIG7"/>
    <mergeCell ref="QIH7:QII7"/>
    <mergeCell ref="QIJ7:QIK7"/>
    <mergeCell ref="QIL7:QIM7"/>
    <mergeCell ref="QIN7:QIO7"/>
    <mergeCell ref="QHV7:QHW7"/>
    <mergeCell ref="QHX7:QHY7"/>
    <mergeCell ref="QHZ7:QIA7"/>
    <mergeCell ref="QIB7:QIC7"/>
    <mergeCell ref="QID7:QIE7"/>
    <mergeCell ref="QHL7:QHM7"/>
    <mergeCell ref="QHN7:QHO7"/>
    <mergeCell ref="QHP7:QHQ7"/>
    <mergeCell ref="QHR7:QHS7"/>
    <mergeCell ref="QHT7:QHU7"/>
    <mergeCell ref="QHB7:QHC7"/>
    <mergeCell ref="QHD7:QHE7"/>
    <mergeCell ref="QHF7:QHG7"/>
    <mergeCell ref="QHH7:QHI7"/>
    <mergeCell ref="QHJ7:QHK7"/>
    <mergeCell ref="QJT7:QJU7"/>
    <mergeCell ref="QJV7:QJW7"/>
    <mergeCell ref="QJX7:QJY7"/>
    <mergeCell ref="QJZ7:QKA7"/>
    <mergeCell ref="QKB7:QKC7"/>
    <mergeCell ref="QJJ7:QJK7"/>
    <mergeCell ref="QJL7:QJM7"/>
    <mergeCell ref="QJN7:QJO7"/>
    <mergeCell ref="QJP7:QJQ7"/>
    <mergeCell ref="QJR7:QJS7"/>
    <mergeCell ref="QIZ7:QJA7"/>
    <mergeCell ref="QJB7:QJC7"/>
    <mergeCell ref="QJD7:QJE7"/>
    <mergeCell ref="QJF7:QJG7"/>
    <mergeCell ref="QJH7:QJI7"/>
    <mergeCell ref="QIP7:QIQ7"/>
    <mergeCell ref="QIR7:QIS7"/>
    <mergeCell ref="QIT7:QIU7"/>
    <mergeCell ref="QIV7:QIW7"/>
    <mergeCell ref="QIX7:QIY7"/>
    <mergeCell ref="QLH7:QLI7"/>
    <mergeCell ref="QLJ7:QLK7"/>
    <mergeCell ref="QLL7:QLM7"/>
    <mergeCell ref="QLN7:QLO7"/>
    <mergeCell ref="QLP7:QLQ7"/>
    <mergeCell ref="QKX7:QKY7"/>
    <mergeCell ref="QKZ7:QLA7"/>
    <mergeCell ref="QLB7:QLC7"/>
    <mergeCell ref="QLD7:QLE7"/>
    <mergeCell ref="QLF7:QLG7"/>
    <mergeCell ref="QKN7:QKO7"/>
    <mergeCell ref="QKP7:QKQ7"/>
    <mergeCell ref="QKR7:QKS7"/>
    <mergeCell ref="QKT7:QKU7"/>
    <mergeCell ref="QKV7:QKW7"/>
    <mergeCell ref="QKD7:QKE7"/>
    <mergeCell ref="QKF7:QKG7"/>
    <mergeCell ref="QKH7:QKI7"/>
    <mergeCell ref="QKJ7:QKK7"/>
    <mergeCell ref="QKL7:QKM7"/>
    <mergeCell ref="QMV7:QMW7"/>
    <mergeCell ref="QMX7:QMY7"/>
    <mergeCell ref="QMZ7:QNA7"/>
    <mergeCell ref="QNB7:QNC7"/>
    <mergeCell ref="QND7:QNE7"/>
    <mergeCell ref="QML7:QMM7"/>
    <mergeCell ref="QMN7:QMO7"/>
    <mergeCell ref="QMP7:QMQ7"/>
    <mergeCell ref="QMR7:QMS7"/>
    <mergeCell ref="QMT7:QMU7"/>
    <mergeCell ref="QMB7:QMC7"/>
    <mergeCell ref="QMD7:QME7"/>
    <mergeCell ref="QMF7:QMG7"/>
    <mergeCell ref="QMH7:QMI7"/>
    <mergeCell ref="QMJ7:QMK7"/>
    <mergeCell ref="QLR7:QLS7"/>
    <mergeCell ref="QLT7:QLU7"/>
    <mergeCell ref="QLV7:QLW7"/>
    <mergeCell ref="QLX7:QLY7"/>
    <mergeCell ref="QLZ7:QMA7"/>
    <mergeCell ref="QOJ7:QOK7"/>
    <mergeCell ref="QOL7:QOM7"/>
    <mergeCell ref="QON7:QOO7"/>
    <mergeCell ref="QOP7:QOQ7"/>
    <mergeCell ref="QOR7:QOS7"/>
    <mergeCell ref="QNZ7:QOA7"/>
    <mergeCell ref="QOB7:QOC7"/>
    <mergeCell ref="QOD7:QOE7"/>
    <mergeCell ref="QOF7:QOG7"/>
    <mergeCell ref="QOH7:QOI7"/>
    <mergeCell ref="QNP7:QNQ7"/>
    <mergeCell ref="QNR7:QNS7"/>
    <mergeCell ref="QNT7:QNU7"/>
    <mergeCell ref="QNV7:QNW7"/>
    <mergeCell ref="QNX7:QNY7"/>
    <mergeCell ref="QNF7:QNG7"/>
    <mergeCell ref="QNH7:QNI7"/>
    <mergeCell ref="QNJ7:QNK7"/>
    <mergeCell ref="QNL7:QNM7"/>
    <mergeCell ref="QNN7:QNO7"/>
    <mergeCell ref="QPX7:QPY7"/>
    <mergeCell ref="QPZ7:QQA7"/>
    <mergeCell ref="QQB7:QQC7"/>
    <mergeCell ref="QQD7:QQE7"/>
    <mergeCell ref="QQF7:QQG7"/>
    <mergeCell ref="QPN7:QPO7"/>
    <mergeCell ref="QPP7:QPQ7"/>
    <mergeCell ref="QPR7:QPS7"/>
    <mergeCell ref="QPT7:QPU7"/>
    <mergeCell ref="QPV7:QPW7"/>
    <mergeCell ref="QPD7:QPE7"/>
    <mergeCell ref="QPF7:QPG7"/>
    <mergeCell ref="QPH7:QPI7"/>
    <mergeCell ref="QPJ7:QPK7"/>
    <mergeCell ref="QPL7:QPM7"/>
    <mergeCell ref="QOT7:QOU7"/>
    <mergeCell ref="QOV7:QOW7"/>
    <mergeCell ref="QOX7:QOY7"/>
    <mergeCell ref="QOZ7:QPA7"/>
    <mergeCell ref="QPB7:QPC7"/>
    <mergeCell ref="QRL7:QRM7"/>
    <mergeCell ref="QRN7:QRO7"/>
    <mergeCell ref="QRP7:QRQ7"/>
    <mergeCell ref="QRR7:QRS7"/>
    <mergeCell ref="QRT7:QRU7"/>
    <mergeCell ref="QRB7:QRC7"/>
    <mergeCell ref="QRD7:QRE7"/>
    <mergeCell ref="QRF7:QRG7"/>
    <mergeCell ref="QRH7:QRI7"/>
    <mergeCell ref="QRJ7:QRK7"/>
    <mergeCell ref="QQR7:QQS7"/>
    <mergeCell ref="QQT7:QQU7"/>
    <mergeCell ref="QQV7:QQW7"/>
    <mergeCell ref="QQX7:QQY7"/>
    <mergeCell ref="QQZ7:QRA7"/>
    <mergeCell ref="QQH7:QQI7"/>
    <mergeCell ref="QQJ7:QQK7"/>
    <mergeCell ref="QQL7:QQM7"/>
    <mergeCell ref="QQN7:QQO7"/>
    <mergeCell ref="QQP7:QQQ7"/>
    <mergeCell ref="QSZ7:QTA7"/>
    <mergeCell ref="QTB7:QTC7"/>
    <mergeCell ref="QTD7:QTE7"/>
    <mergeCell ref="QTF7:QTG7"/>
    <mergeCell ref="QTH7:QTI7"/>
    <mergeCell ref="QSP7:QSQ7"/>
    <mergeCell ref="QSR7:QSS7"/>
    <mergeCell ref="QST7:QSU7"/>
    <mergeCell ref="QSV7:QSW7"/>
    <mergeCell ref="QSX7:QSY7"/>
    <mergeCell ref="QSF7:QSG7"/>
    <mergeCell ref="QSH7:QSI7"/>
    <mergeCell ref="QSJ7:QSK7"/>
    <mergeCell ref="QSL7:QSM7"/>
    <mergeCell ref="QSN7:QSO7"/>
    <mergeCell ref="QRV7:QRW7"/>
    <mergeCell ref="QRX7:QRY7"/>
    <mergeCell ref="QRZ7:QSA7"/>
    <mergeCell ref="QSB7:QSC7"/>
    <mergeCell ref="QSD7:QSE7"/>
    <mergeCell ref="QUN7:QUO7"/>
    <mergeCell ref="QUP7:QUQ7"/>
    <mergeCell ref="QUR7:QUS7"/>
    <mergeCell ref="QUT7:QUU7"/>
    <mergeCell ref="QUV7:QUW7"/>
    <mergeCell ref="QUD7:QUE7"/>
    <mergeCell ref="QUF7:QUG7"/>
    <mergeCell ref="QUH7:QUI7"/>
    <mergeCell ref="QUJ7:QUK7"/>
    <mergeCell ref="QUL7:QUM7"/>
    <mergeCell ref="QTT7:QTU7"/>
    <mergeCell ref="QTV7:QTW7"/>
    <mergeCell ref="QTX7:QTY7"/>
    <mergeCell ref="QTZ7:QUA7"/>
    <mergeCell ref="QUB7:QUC7"/>
    <mergeCell ref="QTJ7:QTK7"/>
    <mergeCell ref="QTL7:QTM7"/>
    <mergeCell ref="QTN7:QTO7"/>
    <mergeCell ref="QTP7:QTQ7"/>
    <mergeCell ref="QTR7:QTS7"/>
    <mergeCell ref="QWB7:QWC7"/>
    <mergeCell ref="QWD7:QWE7"/>
    <mergeCell ref="QWF7:QWG7"/>
    <mergeCell ref="QWH7:QWI7"/>
    <mergeCell ref="QWJ7:QWK7"/>
    <mergeCell ref="QVR7:QVS7"/>
    <mergeCell ref="QVT7:QVU7"/>
    <mergeCell ref="QVV7:QVW7"/>
    <mergeCell ref="QVX7:QVY7"/>
    <mergeCell ref="QVZ7:QWA7"/>
    <mergeCell ref="QVH7:QVI7"/>
    <mergeCell ref="QVJ7:QVK7"/>
    <mergeCell ref="QVL7:QVM7"/>
    <mergeCell ref="QVN7:QVO7"/>
    <mergeCell ref="QVP7:QVQ7"/>
    <mergeCell ref="QUX7:QUY7"/>
    <mergeCell ref="QUZ7:QVA7"/>
    <mergeCell ref="QVB7:QVC7"/>
    <mergeCell ref="QVD7:QVE7"/>
    <mergeCell ref="QVF7:QVG7"/>
    <mergeCell ref="QXP7:QXQ7"/>
    <mergeCell ref="QXR7:QXS7"/>
    <mergeCell ref="QXT7:QXU7"/>
    <mergeCell ref="QXV7:QXW7"/>
    <mergeCell ref="QXX7:QXY7"/>
    <mergeCell ref="QXF7:QXG7"/>
    <mergeCell ref="QXH7:QXI7"/>
    <mergeCell ref="QXJ7:QXK7"/>
    <mergeCell ref="QXL7:QXM7"/>
    <mergeCell ref="QXN7:QXO7"/>
    <mergeCell ref="QWV7:QWW7"/>
    <mergeCell ref="QWX7:QWY7"/>
    <mergeCell ref="QWZ7:QXA7"/>
    <mergeCell ref="QXB7:QXC7"/>
    <mergeCell ref="QXD7:QXE7"/>
    <mergeCell ref="QWL7:QWM7"/>
    <mergeCell ref="QWN7:QWO7"/>
    <mergeCell ref="QWP7:QWQ7"/>
    <mergeCell ref="QWR7:QWS7"/>
    <mergeCell ref="QWT7:QWU7"/>
    <mergeCell ref="QZD7:QZE7"/>
    <mergeCell ref="QZF7:QZG7"/>
    <mergeCell ref="QZH7:QZI7"/>
    <mergeCell ref="QZJ7:QZK7"/>
    <mergeCell ref="QZL7:QZM7"/>
    <mergeCell ref="QYT7:QYU7"/>
    <mergeCell ref="QYV7:QYW7"/>
    <mergeCell ref="QYX7:QYY7"/>
    <mergeCell ref="QYZ7:QZA7"/>
    <mergeCell ref="QZB7:QZC7"/>
    <mergeCell ref="QYJ7:QYK7"/>
    <mergeCell ref="QYL7:QYM7"/>
    <mergeCell ref="QYN7:QYO7"/>
    <mergeCell ref="QYP7:QYQ7"/>
    <mergeCell ref="QYR7:QYS7"/>
    <mergeCell ref="QXZ7:QYA7"/>
    <mergeCell ref="QYB7:QYC7"/>
    <mergeCell ref="QYD7:QYE7"/>
    <mergeCell ref="QYF7:QYG7"/>
    <mergeCell ref="QYH7:QYI7"/>
    <mergeCell ref="RAR7:RAS7"/>
    <mergeCell ref="RAT7:RAU7"/>
    <mergeCell ref="RAV7:RAW7"/>
    <mergeCell ref="RAX7:RAY7"/>
    <mergeCell ref="RAZ7:RBA7"/>
    <mergeCell ref="RAH7:RAI7"/>
    <mergeCell ref="RAJ7:RAK7"/>
    <mergeCell ref="RAL7:RAM7"/>
    <mergeCell ref="RAN7:RAO7"/>
    <mergeCell ref="RAP7:RAQ7"/>
    <mergeCell ref="QZX7:QZY7"/>
    <mergeCell ref="QZZ7:RAA7"/>
    <mergeCell ref="RAB7:RAC7"/>
    <mergeCell ref="RAD7:RAE7"/>
    <mergeCell ref="RAF7:RAG7"/>
    <mergeCell ref="QZN7:QZO7"/>
    <mergeCell ref="QZP7:QZQ7"/>
    <mergeCell ref="QZR7:QZS7"/>
    <mergeCell ref="QZT7:QZU7"/>
    <mergeCell ref="QZV7:QZW7"/>
    <mergeCell ref="RCF7:RCG7"/>
    <mergeCell ref="RCH7:RCI7"/>
    <mergeCell ref="RCJ7:RCK7"/>
    <mergeCell ref="RCL7:RCM7"/>
    <mergeCell ref="RCN7:RCO7"/>
    <mergeCell ref="RBV7:RBW7"/>
    <mergeCell ref="RBX7:RBY7"/>
    <mergeCell ref="RBZ7:RCA7"/>
    <mergeCell ref="RCB7:RCC7"/>
    <mergeCell ref="RCD7:RCE7"/>
    <mergeCell ref="RBL7:RBM7"/>
    <mergeCell ref="RBN7:RBO7"/>
    <mergeCell ref="RBP7:RBQ7"/>
    <mergeCell ref="RBR7:RBS7"/>
    <mergeCell ref="RBT7:RBU7"/>
    <mergeCell ref="RBB7:RBC7"/>
    <mergeCell ref="RBD7:RBE7"/>
    <mergeCell ref="RBF7:RBG7"/>
    <mergeCell ref="RBH7:RBI7"/>
    <mergeCell ref="RBJ7:RBK7"/>
    <mergeCell ref="RDT7:RDU7"/>
    <mergeCell ref="RDV7:RDW7"/>
    <mergeCell ref="RDX7:RDY7"/>
    <mergeCell ref="RDZ7:REA7"/>
    <mergeCell ref="REB7:REC7"/>
    <mergeCell ref="RDJ7:RDK7"/>
    <mergeCell ref="RDL7:RDM7"/>
    <mergeCell ref="RDN7:RDO7"/>
    <mergeCell ref="RDP7:RDQ7"/>
    <mergeCell ref="RDR7:RDS7"/>
    <mergeCell ref="RCZ7:RDA7"/>
    <mergeCell ref="RDB7:RDC7"/>
    <mergeCell ref="RDD7:RDE7"/>
    <mergeCell ref="RDF7:RDG7"/>
    <mergeCell ref="RDH7:RDI7"/>
    <mergeCell ref="RCP7:RCQ7"/>
    <mergeCell ref="RCR7:RCS7"/>
    <mergeCell ref="RCT7:RCU7"/>
    <mergeCell ref="RCV7:RCW7"/>
    <mergeCell ref="RCX7:RCY7"/>
    <mergeCell ref="RFH7:RFI7"/>
    <mergeCell ref="RFJ7:RFK7"/>
    <mergeCell ref="RFL7:RFM7"/>
    <mergeCell ref="RFN7:RFO7"/>
    <mergeCell ref="RFP7:RFQ7"/>
    <mergeCell ref="REX7:REY7"/>
    <mergeCell ref="REZ7:RFA7"/>
    <mergeCell ref="RFB7:RFC7"/>
    <mergeCell ref="RFD7:RFE7"/>
    <mergeCell ref="RFF7:RFG7"/>
    <mergeCell ref="REN7:REO7"/>
    <mergeCell ref="REP7:REQ7"/>
    <mergeCell ref="RER7:RES7"/>
    <mergeCell ref="RET7:REU7"/>
    <mergeCell ref="REV7:REW7"/>
    <mergeCell ref="RED7:REE7"/>
    <mergeCell ref="REF7:REG7"/>
    <mergeCell ref="REH7:REI7"/>
    <mergeCell ref="REJ7:REK7"/>
    <mergeCell ref="REL7:REM7"/>
    <mergeCell ref="RGV7:RGW7"/>
    <mergeCell ref="RGX7:RGY7"/>
    <mergeCell ref="RGZ7:RHA7"/>
    <mergeCell ref="RHB7:RHC7"/>
    <mergeCell ref="RHD7:RHE7"/>
    <mergeCell ref="RGL7:RGM7"/>
    <mergeCell ref="RGN7:RGO7"/>
    <mergeCell ref="RGP7:RGQ7"/>
    <mergeCell ref="RGR7:RGS7"/>
    <mergeCell ref="RGT7:RGU7"/>
    <mergeCell ref="RGB7:RGC7"/>
    <mergeCell ref="RGD7:RGE7"/>
    <mergeCell ref="RGF7:RGG7"/>
    <mergeCell ref="RGH7:RGI7"/>
    <mergeCell ref="RGJ7:RGK7"/>
    <mergeCell ref="RFR7:RFS7"/>
    <mergeCell ref="RFT7:RFU7"/>
    <mergeCell ref="RFV7:RFW7"/>
    <mergeCell ref="RFX7:RFY7"/>
    <mergeCell ref="RFZ7:RGA7"/>
    <mergeCell ref="RIJ7:RIK7"/>
    <mergeCell ref="RIL7:RIM7"/>
    <mergeCell ref="RIN7:RIO7"/>
    <mergeCell ref="RIP7:RIQ7"/>
    <mergeCell ref="RIR7:RIS7"/>
    <mergeCell ref="RHZ7:RIA7"/>
    <mergeCell ref="RIB7:RIC7"/>
    <mergeCell ref="RID7:RIE7"/>
    <mergeCell ref="RIF7:RIG7"/>
    <mergeCell ref="RIH7:RII7"/>
    <mergeCell ref="RHP7:RHQ7"/>
    <mergeCell ref="RHR7:RHS7"/>
    <mergeCell ref="RHT7:RHU7"/>
    <mergeCell ref="RHV7:RHW7"/>
    <mergeCell ref="RHX7:RHY7"/>
    <mergeCell ref="RHF7:RHG7"/>
    <mergeCell ref="RHH7:RHI7"/>
    <mergeCell ref="RHJ7:RHK7"/>
    <mergeCell ref="RHL7:RHM7"/>
    <mergeCell ref="RHN7:RHO7"/>
    <mergeCell ref="RJX7:RJY7"/>
    <mergeCell ref="RJZ7:RKA7"/>
    <mergeCell ref="RKB7:RKC7"/>
    <mergeCell ref="RKD7:RKE7"/>
    <mergeCell ref="RKF7:RKG7"/>
    <mergeCell ref="RJN7:RJO7"/>
    <mergeCell ref="RJP7:RJQ7"/>
    <mergeCell ref="RJR7:RJS7"/>
    <mergeCell ref="RJT7:RJU7"/>
    <mergeCell ref="RJV7:RJW7"/>
    <mergeCell ref="RJD7:RJE7"/>
    <mergeCell ref="RJF7:RJG7"/>
    <mergeCell ref="RJH7:RJI7"/>
    <mergeCell ref="RJJ7:RJK7"/>
    <mergeCell ref="RJL7:RJM7"/>
    <mergeCell ref="RIT7:RIU7"/>
    <mergeCell ref="RIV7:RIW7"/>
    <mergeCell ref="RIX7:RIY7"/>
    <mergeCell ref="RIZ7:RJA7"/>
    <mergeCell ref="RJB7:RJC7"/>
    <mergeCell ref="RLL7:RLM7"/>
    <mergeCell ref="RLN7:RLO7"/>
    <mergeCell ref="RLP7:RLQ7"/>
    <mergeCell ref="RLR7:RLS7"/>
    <mergeCell ref="RLT7:RLU7"/>
    <mergeCell ref="RLB7:RLC7"/>
    <mergeCell ref="RLD7:RLE7"/>
    <mergeCell ref="RLF7:RLG7"/>
    <mergeCell ref="RLH7:RLI7"/>
    <mergeCell ref="RLJ7:RLK7"/>
    <mergeCell ref="RKR7:RKS7"/>
    <mergeCell ref="RKT7:RKU7"/>
    <mergeCell ref="RKV7:RKW7"/>
    <mergeCell ref="RKX7:RKY7"/>
    <mergeCell ref="RKZ7:RLA7"/>
    <mergeCell ref="RKH7:RKI7"/>
    <mergeCell ref="RKJ7:RKK7"/>
    <mergeCell ref="RKL7:RKM7"/>
    <mergeCell ref="RKN7:RKO7"/>
    <mergeCell ref="RKP7:RKQ7"/>
    <mergeCell ref="RMZ7:RNA7"/>
    <mergeCell ref="RNB7:RNC7"/>
    <mergeCell ref="RND7:RNE7"/>
    <mergeCell ref="RNF7:RNG7"/>
    <mergeCell ref="RNH7:RNI7"/>
    <mergeCell ref="RMP7:RMQ7"/>
    <mergeCell ref="RMR7:RMS7"/>
    <mergeCell ref="RMT7:RMU7"/>
    <mergeCell ref="RMV7:RMW7"/>
    <mergeCell ref="RMX7:RMY7"/>
    <mergeCell ref="RMF7:RMG7"/>
    <mergeCell ref="RMH7:RMI7"/>
    <mergeCell ref="RMJ7:RMK7"/>
    <mergeCell ref="RML7:RMM7"/>
    <mergeCell ref="RMN7:RMO7"/>
    <mergeCell ref="RLV7:RLW7"/>
    <mergeCell ref="RLX7:RLY7"/>
    <mergeCell ref="RLZ7:RMA7"/>
    <mergeCell ref="RMB7:RMC7"/>
    <mergeCell ref="RMD7:RME7"/>
    <mergeCell ref="RON7:ROO7"/>
    <mergeCell ref="ROP7:ROQ7"/>
    <mergeCell ref="ROR7:ROS7"/>
    <mergeCell ref="ROT7:ROU7"/>
    <mergeCell ref="ROV7:ROW7"/>
    <mergeCell ref="ROD7:ROE7"/>
    <mergeCell ref="ROF7:ROG7"/>
    <mergeCell ref="ROH7:ROI7"/>
    <mergeCell ref="ROJ7:ROK7"/>
    <mergeCell ref="ROL7:ROM7"/>
    <mergeCell ref="RNT7:RNU7"/>
    <mergeCell ref="RNV7:RNW7"/>
    <mergeCell ref="RNX7:RNY7"/>
    <mergeCell ref="RNZ7:ROA7"/>
    <mergeCell ref="ROB7:ROC7"/>
    <mergeCell ref="RNJ7:RNK7"/>
    <mergeCell ref="RNL7:RNM7"/>
    <mergeCell ref="RNN7:RNO7"/>
    <mergeCell ref="RNP7:RNQ7"/>
    <mergeCell ref="RNR7:RNS7"/>
    <mergeCell ref="RQB7:RQC7"/>
    <mergeCell ref="RQD7:RQE7"/>
    <mergeCell ref="RQF7:RQG7"/>
    <mergeCell ref="RQH7:RQI7"/>
    <mergeCell ref="RQJ7:RQK7"/>
    <mergeCell ref="RPR7:RPS7"/>
    <mergeCell ref="RPT7:RPU7"/>
    <mergeCell ref="RPV7:RPW7"/>
    <mergeCell ref="RPX7:RPY7"/>
    <mergeCell ref="RPZ7:RQA7"/>
    <mergeCell ref="RPH7:RPI7"/>
    <mergeCell ref="RPJ7:RPK7"/>
    <mergeCell ref="RPL7:RPM7"/>
    <mergeCell ref="RPN7:RPO7"/>
    <mergeCell ref="RPP7:RPQ7"/>
    <mergeCell ref="ROX7:ROY7"/>
    <mergeCell ref="ROZ7:RPA7"/>
    <mergeCell ref="RPB7:RPC7"/>
    <mergeCell ref="RPD7:RPE7"/>
    <mergeCell ref="RPF7:RPG7"/>
    <mergeCell ref="RRP7:RRQ7"/>
    <mergeCell ref="RRR7:RRS7"/>
    <mergeCell ref="RRT7:RRU7"/>
    <mergeCell ref="RRV7:RRW7"/>
    <mergeCell ref="RRX7:RRY7"/>
    <mergeCell ref="RRF7:RRG7"/>
    <mergeCell ref="RRH7:RRI7"/>
    <mergeCell ref="RRJ7:RRK7"/>
    <mergeCell ref="RRL7:RRM7"/>
    <mergeCell ref="RRN7:RRO7"/>
    <mergeCell ref="RQV7:RQW7"/>
    <mergeCell ref="RQX7:RQY7"/>
    <mergeCell ref="RQZ7:RRA7"/>
    <mergeCell ref="RRB7:RRC7"/>
    <mergeCell ref="RRD7:RRE7"/>
    <mergeCell ref="RQL7:RQM7"/>
    <mergeCell ref="RQN7:RQO7"/>
    <mergeCell ref="RQP7:RQQ7"/>
    <mergeCell ref="RQR7:RQS7"/>
    <mergeCell ref="RQT7:RQU7"/>
    <mergeCell ref="RTD7:RTE7"/>
    <mergeCell ref="RTF7:RTG7"/>
    <mergeCell ref="RTH7:RTI7"/>
    <mergeCell ref="RTJ7:RTK7"/>
    <mergeCell ref="RTL7:RTM7"/>
    <mergeCell ref="RST7:RSU7"/>
    <mergeCell ref="RSV7:RSW7"/>
    <mergeCell ref="RSX7:RSY7"/>
    <mergeCell ref="RSZ7:RTA7"/>
    <mergeCell ref="RTB7:RTC7"/>
    <mergeCell ref="RSJ7:RSK7"/>
    <mergeCell ref="RSL7:RSM7"/>
    <mergeCell ref="RSN7:RSO7"/>
    <mergeCell ref="RSP7:RSQ7"/>
    <mergeCell ref="RSR7:RSS7"/>
    <mergeCell ref="RRZ7:RSA7"/>
    <mergeCell ref="RSB7:RSC7"/>
    <mergeCell ref="RSD7:RSE7"/>
    <mergeCell ref="RSF7:RSG7"/>
    <mergeCell ref="RSH7:RSI7"/>
    <mergeCell ref="RUR7:RUS7"/>
    <mergeCell ref="RUT7:RUU7"/>
    <mergeCell ref="RUV7:RUW7"/>
    <mergeCell ref="RUX7:RUY7"/>
    <mergeCell ref="RUZ7:RVA7"/>
    <mergeCell ref="RUH7:RUI7"/>
    <mergeCell ref="RUJ7:RUK7"/>
    <mergeCell ref="RUL7:RUM7"/>
    <mergeCell ref="RUN7:RUO7"/>
    <mergeCell ref="RUP7:RUQ7"/>
    <mergeCell ref="RTX7:RTY7"/>
    <mergeCell ref="RTZ7:RUA7"/>
    <mergeCell ref="RUB7:RUC7"/>
    <mergeCell ref="RUD7:RUE7"/>
    <mergeCell ref="RUF7:RUG7"/>
    <mergeCell ref="RTN7:RTO7"/>
    <mergeCell ref="RTP7:RTQ7"/>
    <mergeCell ref="RTR7:RTS7"/>
    <mergeCell ref="RTT7:RTU7"/>
    <mergeCell ref="RTV7:RTW7"/>
    <mergeCell ref="RWF7:RWG7"/>
    <mergeCell ref="RWH7:RWI7"/>
    <mergeCell ref="RWJ7:RWK7"/>
    <mergeCell ref="RWL7:RWM7"/>
    <mergeCell ref="RWN7:RWO7"/>
    <mergeCell ref="RVV7:RVW7"/>
    <mergeCell ref="RVX7:RVY7"/>
    <mergeCell ref="RVZ7:RWA7"/>
    <mergeCell ref="RWB7:RWC7"/>
    <mergeCell ref="RWD7:RWE7"/>
    <mergeCell ref="RVL7:RVM7"/>
    <mergeCell ref="RVN7:RVO7"/>
    <mergeCell ref="RVP7:RVQ7"/>
    <mergeCell ref="RVR7:RVS7"/>
    <mergeCell ref="RVT7:RVU7"/>
    <mergeCell ref="RVB7:RVC7"/>
    <mergeCell ref="RVD7:RVE7"/>
    <mergeCell ref="RVF7:RVG7"/>
    <mergeCell ref="RVH7:RVI7"/>
    <mergeCell ref="RVJ7:RVK7"/>
    <mergeCell ref="RXT7:RXU7"/>
    <mergeCell ref="RXV7:RXW7"/>
    <mergeCell ref="RXX7:RXY7"/>
    <mergeCell ref="RXZ7:RYA7"/>
    <mergeCell ref="RYB7:RYC7"/>
    <mergeCell ref="RXJ7:RXK7"/>
    <mergeCell ref="RXL7:RXM7"/>
    <mergeCell ref="RXN7:RXO7"/>
    <mergeCell ref="RXP7:RXQ7"/>
    <mergeCell ref="RXR7:RXS7"/>
    <mergeCell ref="RWZ7:RXA7"/>
    <mergeCell ref="RXB7:RXC7"/>
    <mergeCell ref="RXD7:RXE7"/>
    <mergeCell ref="RXF7:RXG7"/>
    <mergeCell ref="RXH7:RXI7"/>
    <mergeCell ref="RWP7:RWQ7"/>
    <mergeCell ref="RWR7:RWS7"/>
    <mergeCell ref="RWT7:RWU7"/>
    <mergeCell ref="RWV7:RWW7"/>
    <mergeCell ref="RWX7:RWY7"/>
    <mergeCell ref="RZH7:RZI7"/>
    <mergeCell ref="RZJ7:RZK7"/>
    <mergeCell ref="RZL7:RZM7"/>
    <mergeCell ref="RZN7:RZO7"/>
    <mergeCell ref="RZP7:RZQ7"/>
    <mergeCell ref="RYX7:RYY7"/>
    <mergeCell ref="RYZ7:RZA7"/>
    <mergeCell ref="RZB7:RZC7"/>
    <mergeCell ref="RZD7:RZE7"/>
    <mergeCell ref="RZF7:RZG7"/>
    <mergeCell ref="RYN7:RYO7"/>
    <mergeCell ref="RYP7:RYQ7"/>
    <mergeCell ref="RYR7:RYS7"/>
    <mergeCell ref="RYT7:RYU7"/>
    <mergeCell ref="RYV7:RYW7"/>
    <mergeCell ref="RYD7:RYE7"/>
    <mergeCell ref="RYF7:RYG7"/>
    <mergeCell ref="RYH7:RYI7"/>
    <mergeCell ref="RYJ7:RYK7"/>
    <mergeCell ref="RYL7:RYM7"/>
    <mergeCell ref="SAV7:SAW7"/>
    <mergeCell ref="SAX7:SAY7"/>
    <mergeCell ref="SAZ7:SBA7"/>
    <mergeCell ref="SBB7:SBC7"/>
    <mergeCell ref="SBD7:SBE7"/>
    <mergeCell ref="SAL7:SAM7"/>
    <mergeCell ref="SAN7:SAO7"/>
    <mergeCell ref="SAP7:SAQ7"/>
    <mergeCell ref="SAR7:SAS7"/>
    <mergeCell ref="SAT7:SAU7"/>
    <mergeCell ref="SAB7:SAC7"/>
    <mergeCell ref="SAD7:SAE7"/>
    <mergeCell ref="SAF7:SAG7"/>
    <mergeCell ref="SAH7:SAI7"/>
    <mergeCell ref="SAJ7:SAK7"/>
    <mergeCell ref="RZR7:RZS7"/>
    <mergeCell ref="RZT7:RZU7"/>
    <mergeCell ref="RZV7:RZW7"/>
    <mergeCell ref="RZX7:RZY7"/>
    <mergeCell ref="RZZ7:SAA7"/>
    <mergeCell ref="SCJ7:SCK7"/>
    <mergeCell ref="SCL7:SCM7"/>
    <mergeCell ref="SCN7:SCO7"/>
    <mergeCell ref="SCP7:SCQ7"/>
    <mergeCell ref="SCR7:SCS7"/>
    <mergeCell ref="SBZ7:SCA7"/>
    <mergeCell ref="SCB7:SCC7"/>
    <mergeCell ref="SCD7:SCE7"/>
    <mergeCell ref="SCF7:SCG7"/>
    <mergeCell ref="SCH7:SCI7"/>
    <mergeCell ref="SBP7:SBQ7"/>
    <mergeCell ref="SBR7:SBS7"/>
    <mergeCell ref="SBT7:SBU7"/>
    <mergeCell ref="SBV7:SBW7"/>
    <mergeCell ref="SBX7:SBY7"/>
    <mergeCell ref="SBF7:SBG7"/>
    <mergeCell ref="SBH7:SBI7"/>
    <mergeCell ref="SBJ7:SBK7"/>
    <mergeCell ref="SBL7:SBM7"/>
    <mergeCell ref="SBN7:SBO7"/>
    <mergeCell ref="SDX7:SDY7"/>
    <mergeCell ref="SDZ7:SEA7"/>
    <mergeCell ref="SEB7:SEC7"/>
    <mergeCell ref="SED7:SEE7"/>
    <mergeCell ref="SEF7:SEG7"/>
    <mergeCell ref="SDN7:SDO7"/>
    <mergeCell ref="SDP7:SDQ7"/>
    <mergeCell ref="SDR7:SDS7"/>
    <mergeCell ref="SDT7:SDU7"/>
    <mergeCell ref="SDV7:SDW7"/>
    <mergeCell ref="SDD7:SDE7"/>
    <mergeCell ref="SDF7:SDG7"/>
    <mergeCell ref="SDH7:SDI7"/>
    <mergeCell ref="SDJ7:SDK7"/>
    <mergeCell ref="SDL7:SDM7"/>
    <mergeCell ref="SCT7:SCU7"/>
    <mergeCell ref="SCV7:SCW7"/>
    <mergeCell ref="SCX7:SCY7"/>
    <mergeCell ref="SCZ7:SDA7"/>
    <mergeCell ref="SDB7:SDC7"/>
    <mergeCell ref="SFL7:SFM7"/>
    <mergeCell ref="SFN7:SFO7"/>
    <mergeCell ref="SFP7:SFQ7"/>
    <mergeCell ref="SFR7:SFS7"/>
    <mergeCell ref="SFT7:SFU7"/>
    <mergeCell ref="SFB7:SFC7"/>
    <mergeCell ref="SFD7:SFE7"/>
    <mergeCell ref="SFF7:SFG7"/>
    <mergeCell ref="SFH7:SFI7"/>
    <mergeCell ref="SFJ7:SFK7"/>
    <mergeCell ref="SER7:SES7"/>
    <mergeCell ref="SET7:SEU7"/>
    <mergeCell ref="SEV7:SEW7"/>
    <mergeCell ref="SEX7:SEY7"/>
    <mergeCell ref="SEZ7:SFA7"/>
    <mergeCell ref="SEH7:SEI7"/>
    <mergeCell ref="SEJ7:SEK7"/>
    <mergeCell ref="SEL7:SEM7"/>
    <mergeCell ref="SEN7:SEO7"/>
    <mergeCell ref="SEP7:SEQ7"/>
    <mergeCell ref="SGZ7:SHA7"/>
    <mergeCell ref="SHB7:SHC7"/>
    <mergeCell ref="SHD7:SHE7"/>
    <mergeCell ref="SHF7:SHG7"/>
    <mergeCell ref="SHH7:SHI7"/>
    <mergeCell ref="SGP7:SGQ7"/>
    <mergeCell ref="SGR7:SGS7"/>
    <mergeCell ref="SGT7:SGU7"/>
    <mergeCell ref="SGV7:SGW7"/>
    <mergeCell ref="SGX7:SGY7"/>
    <mergeCell ref="SGF7:SGG7"/>
    <mergeCell ref="SGH7:SGI7"/>
    <mergeCell ref="SGJ7:SGK7"/>
    <mergeCell ref="SGL7:SGM7"/>
    <mergeCell ref="SGN7:SGO7"/>
    <mergeCell ref="SFV7:SFW7"/>
    <mergeCell ref="SFX7:SFY7"/>
    <mergeCell ref="SFZ7:SGA7"/>
    <mergeCell ref="SGB7:SGC7"/>
    <mergeCell ref="SGD7:SGE7"/>
    <mergeCell ref="SIN7:SIO7"/>
    <mergeCell ref="SIP7:SIQ7"/>
    <mergeCell ref="SIR7:SIS7"/>
    <mergeCell ref="SIT7:SIU7"/>
    <mergeCell ref="SIV7:SIW7"/>
    <mergeCell ref="SID7:SIE7"/>
    <mergeCell ref="SIF7:SIG7"/>
    <mergeCell ref="SIH7:SII7"/>
    <mergeCell ref="SIJ7:SIK7"/>
    <mergeCell ref="SIL7:SIM7"/>
    <mergeCell ref="SHT7:SHU7"/>
    <mergeCell ref="SHV7:SHW7"/>
    <mergeCell ref="SHX7:SHY7"/>
    <mergeCell ref="SHZ7:SIA7"/>
    <mergeCell ref="SIB7:SIC7"/>
    <mergeCell ref="SHJ7:SHK7"/>
    <mergeCell ref="SHL7:SHM7"/>
    <mergeCell ref="SHN7:SHO7"/>
    <mergeCell ref="SHP7:SHQ7"/>
    <mergeCell ref="SHR7:SHS7"/>
    <mergeCell ref="SKB7:SKC7"/>
    <mergeCell ref="SKD7:SKE7"/>
    <mergeCell ref="SKF7:SKG7"/>
    <mergeCell ref="SKH7:SKI7"/>
    <mergeCell ref="SKJ7:SKK7"/>
    <mergeCell ref="SJR7:SJS7"/>
    <mergeCell ref="SJT7:SJU7"/>
    <mergeCell ref="SJV7:SJW7"/>
    <mergeCell ref="SJX7:SJY7"/>
    <mergeCell ref="SJZ7:SKA7"/>
    <mergeCell ref="SJH7:SJI7"/>
    <mergeCell ref="SJJ7:SJK7"/>
    <mergeCell ref="SJL7:SJM7"/>
    <mergeCell ref="SJN7:SJO7"/>
    <mergeCell ref="SJP7:SJQ7"/>
    <mergeCell ref="SIX7:SIY7"/>
    <mergeCell ref="SIZ7:SJA7"/>
    <mergeCell ref="SJB7:SJC7"/>
    <mergeCell ref="SJD7:SJE7"/>
    <mergeCell ref="SJF7:SJG7"/>
    <mergeCell ref="SLP7:SLQ7"/>
    <mergeCell ref="SLR7:SLS7"/>
    <mergeCell ref="SLT7:SLU7"/>
    <mergeCell ref="SLV7:SLW7"/>
    <mergeCell ref="SLX7:SLY7"/>
    <mergeCell ref="SLF7:SLG7"/>
    <mergeCell ref="SLH7:SLI7"/>
    <mergeCell ref="SLJ7:SLK7"/>
    <mergeCell ref="SLL7:SLM7"/>
    <mergeCell ref="SLN7:SLO7"/>
    <mergeCell ref="SKV7:SKW7"/>
    <mergeCell ref="SKX7:SKY7"/>
    <mergeCell ref="SKZ7:SLA7"/>
    <mergeCell ref="SLB7:SLC7"/>
    <mergeCell ref="SLD7:SLE7"/>
    <mergeCell ref="SKL7:SKM7"/>
    <mergeCell ref="SKN7:SKO7"/>
    <mergeCell ref="SKP7:SKQ7"/>
    <mergeCell ref="SKR7:SKS7"/>
    <mergeCell ref="SKT7:SKU7"/>
    <mergeCell ref="SND7:SNE7"/>
    <mergeCell ref="SNF7:SNG7"/>
    <mergeCell ref="SNH7:SNI7"/>
    <mergeCell ref="SNJ7:SNK7"/>
    <mergeCell ref="SNL7:SNM7"/>
    <mergeCell ref="SMT7:SMU7"/>
    <mergeCell ref="SMV7:SMW7"/>
    <mergeCell ref="SMX7:SMY7"/>
    <mergeCell ref="SMZ7:SNA7"/>
    <mergeCell ref="SNB7:SNC7"/>
    <mergeCell ref="SMJ7:SMK7"/>
    <mergeCell ref="SML7:SMM7"/>
    <mergeCell ref="SMN7:SMO7"/>
    <mergeCell ref="SMP7:SMQ7"/>
    <mergeCell ref="SMR7:SMS7"/>
    <mergeCell ref="SLZ7:SMA7"/>
    <mergeCell ref="SMB7:SMC7"/>
    <mergeCell ref="SMD7:SME7"/>
    <mergeCell ref="SMF7:SMG7"/>
    <mergeCell ref="SMH7:SMI7"/>
    <mergeCell ref="SOR7:SOS7"/>
    <mergeCell ref="SOT7:SOU7"/>
    <mergeCell ref="SOV7:SOW7"/>
    <mergeCell ref="SOX7:SOY7"/>
    <mergeCell ref="SOZ7:SPA7"/>
    <mergeCell ref="SOH7:SOI7"/>
    <mergeCell ref="SOJ7:SOK7"/>
    <mergeCell ref="SOL7:SOM7"/>
    <mergeCell ref="SON7:SOO7"/>
    <mergeCell ref="SOP7:SOQ7"/>
    <mergeCell ref="SNX7:SNY7"/>
    <mergeCell ref="SNZ7:SOA7"/>
    <mergeCell ref="SOB7:SOC7"/>
    <mergeCell ref="SOD7:SOE7"/>
    <mergeCell ref="SOF7:SOG7"/>
    <mergeCell ref="SNN7:SNO7"/>
    <mergeCell ref="SNP7:SNQ7"/>
    <mergeCell ref="SNR7:SNS7"/>
    <mergeCell ref="SNT7:SNU7"/>
    <mergeCell ref="SNV7:SNW7"/>
    <mergeCell ref="SQF7:SQG7"/>
    <mergeCell ref="SQH7:SQI7"/>
    <mergeCell ref="SQJ7:SQK7"/>
    <mergeCell ref="SQL7:SQM7"/>
    <mergeCell ref="SQN7:SQO7"/>
    <mergeCell ref="SPV7:SPW7"/>
    <mergeCell ref="SPX7:SPY7"/>
    <mergeCell ref="SPZ7:SQA7"/>
    <mergeCell ref="SQB7:SQC7"/>
    <mergeCell ref="SQD7:SQE7"/>
    <mergeCell ref="SPL7:SPM7"/>
    <mergeCell ref="SPN7:SPO7"/>
    <mergeCell ref="SPP7:SPQ7"/>
    <mergeCell ref="SPR7:SPS7"/>
    <mergeCell ref="SPT7:SPU7"/>
    <mergeCell ref="SPB7:SPC7"/>
    <mergeCell ref="SPD7:SPE7"/>
    <mergeCell ref="SPF7:SPG7"/>
    <mergeCell ref="SPH7:SPI7"/>
    <mergeCell ref="SPJ7:SPK7"/>
    <mergeCell ref="SRT7:SRU7"/>
    <mergeCell ref="SRV7:SRW7"/>
    <mergeCell ref="SRX7:SRY7"/>
    <mergeCell ref="SRZ7:SSA7"/>
    <mergeCell ref="SSB7:SSC7"/>
    <mergeCell ref="SRJ7:SRK7"/>
    <mergeCell ref="SRL7:SRM7"/>
    <mergeCell ref="SRN7:SRO7"/>
    <mergeCell ref="SRP7:SRQ7"/>
    <mergeCell ref="SRR7:SRS7"/>
    <mergeCell ref="SQZ7:SRA7"/>
    <mergeCell ref="SRB7:SRC7"/>
    <mergeCell ref="SRD7:SRE7"/>
    <mergeCell ref="SRF7:SRG7"/>
    <mergeCell ref="SRH7:SRI7"/>
    <mergeCell ref="SQP7:SQQ7"/>
    <mergeCell ref="SQR7:SQS7"/>
    <mergeCell ref="SQT7:SQU7"/>
    <mergeCell ref="SQV7:SQW7"/>
    <mergeCell ref="SQX7:SQY7"/>
    <mergeCell ref="STH7:STI7"/>
    <mergeCell ref="STJ7:STK7"/>
    <mergeCell ref="STL7:STM7"/>
    <mergeCell ref="STN7:STO7"/>
    <mergeCell ref="STP7:STQ7"/>
    <mergeCell ref="SSX7:SSY7"/>
    <mergeCell ref="SSZ7:STA7"/>
    <mergeCell ref="STB7:STC7"/>
    <mergeCell ref="STD7:STE7"/>
    <mergeCell ref="STF7:STG7"/>
    <mergeCell ref="SSN7:SSO7"/>
    <mergeCell ref="SSP7:SSQ7"/>
    <mergeCell ref="SSR7:SSS7"/>
    <mergeCell ref="SST7:SSU7"/>
    <mergeCell ref="SSV7:SSW7"/>
    <mergeCell ref="SSD7:SSE7"/>
    <mergeCell ref="SSF7:SSG7"/>
    <mergeCell ref="SSH7:SSI7"/>
    <mergeCell ref="SSJ7:SSK7"/>
    <mergeCell ref="SSL7:SSM7"/>
    <mergeCell ref="SUV7:SUW7"/>
    <mergeCell ref="SUX7:SUY7"/>
    <mergeCell ref="SUZ7:SVA7"/>
    <mergeCell ref="SVB7:SVC7"/>
    <mergeCell ref="SVD7:SVE7"/>
    <mergeCell ref="SUL7:SUM7"/>
    <mergeCell ref="SUN7:SUO7"/>
    <mergeCell ref="SUP7:SUQ7"/>
    <mergeCell ref="SUR7:SUS7"/>
    <mergeCell ref="SUT7:SUU7"/>
    <mergeCell ref="SUB7:SUC7"/>
    <mergeCell ref="SUD7:SUE7"/>
    <mergeCell ref="SUF7:SUG7"/>
    <mergeCell ref="SUH7:SUI7"/>
    <mergeCell ref="SUJ7:SUK7"/>
    <mergeCell ref="STR7:STS7"/>
    <mergeCell ref="STT7:STU7"/>
    <mergeCell ref="STV7:STW7"/>
    <mergeCell ref="STX7:STY7"/>
    <mergeCell ref="STZ7:SUA7"/>
    <mergeCell ref="SWJ7:SWK7"/>
    <mergeCell ref="SWL7:SWM7"/>
    <mergeCell ref="SWN7:SWO7"/>
    <mergeCell ref="SWP7:SWQ7"/>
    <mergeCell ref="SWR7:SWS7"/>
    <mergeCell ref="SVZ7:SWA7"/>
    <mergeCell ref="SWB7:SWC7"/>
    <mergeCell ref="SWD7:SWE7"/>
    <mergeCell ref="SWF7:SWG7"/>
    <mergeCell ref="SWH7:SWI7"/>
    <mergeCell ref="SVP7:SVQ7"/>
    <mergeCell ref="SVR7:SVS7"/>
    <mergeCell ref="SVT7:SVU7"/>
    <mergeCell ref="SVV7:SVW7"/>
    <mergeCell ref="SVX7:SVY7"/>
    <mergeCell ref="SVF7:SVG7"/>
    <mergeCell ref="SVH7:SVI7"/>
    <mergeCell ref="SVJ7:SVK7"/>
    <mergeCell ref="SVL7:SVM7"/>
    <mergeCell ref="SVN7:SVO7"/>
    <mergeCell ref="SXX7:SXY7"/>
    <mergeCell ref="SXZ7:SYA7"/>
    <mergeCell ref="SYB7:SYC7"/>
    <mergeCell ref="SYD7:SYE7"/>
    <mergeCell ref="SYF7:SYG7"/>
    <mergeCell ref="SXN7:SXO7"/>
    <mergeCell ref="SXP7:SXQ7"/>
    <mergeCell ref="SXR7:SXS7"/>
    <mergeCell ref="SXT7:SXU7"/>
    <mergeCell ref="SXV7:SXW7"/>
    <mergeCell ref="SXD7:SXE7"/>
    <mergeCell ref="SXF7:SXG7"/>
    <mergeCell ref="SXH7:SXI7"/>
    <mergeCell ref="SXJ7:SXK7"/>
    <mergeCell ref="SXL7:SXM7"/>
    <mergeCell ref="SWT7:SWU7"/>
    <mergeCell ref="SWV7:SWW7"/>
    <mergeCell ref="SWX7:SWY7"/>
    <mergeCell ref="SWZ7:SXA7"/>
    <mergeCell ref="SXB7:SXC7"/>
    <mergeCell ref="SZL7:SZM7"/>
    <mergeCell ref="SZN7:SZO7"/>
    <mergeCell ref="SZP7:SZQ7"/>
    <mergeCell ref="SZR7:SZS7"/>
    <mergeCell ref="SZT7:SZU7"/>
    <mergeCell ref="SZB7:SZC7"/>
    <mergeCell ref="SZD7:SZE7"/>
    <mergeCell ref="SZF7:SZG7"/>
    <mergeCell ref="SZH7:SZI7"/>
    <mergeCell ref="SZJ7:SZK7"/>
    <mergeCell ref="SYR7:SYS7"/>
    <mergeCell ref="SYT7:SYU7"/>
    <mergeCell ref="SYV7:SYW7"/>
    <mergeCell ref="SYX7:SYY7"/>
    <mergeCell ref="SYZ7:SZA7"/>
    <mergeCell ref="SYH7:SYI7"/>
    <mergeCell ref="SYJ7:SYK7"/>
    <mergeCell ref="SYL7:SYM7"/>
    <mergeCell ref="SYN7:SYO7"/>
    <mergeCell ref="SYP7:SYQ7"/>
    <mergeCell ref="TAZ7:TBA7"/>
    <mergeCell ref="TBB7:TBC7"/>
    <mergeCell ref="TBD7:TBE7"/>
    <mergeCell ref="TBF7:TBG7"/>
    <mergeCell ref="TBH7:TBI7"/>
    <mergeCell ref="TAP7:TAQ7"/>
    <mergeCell ref="TAR7:TAS7"/>
    <mergeCell ref="TAT7:TAU7"/>
    <mergeCell ref="TAV7:TAW7"/>
    <mergeCell ref="TAX7:TAY7"/>
    <mergeCell ref="TAF7:TAG7"/>
    <mergeCell ref="TAH7:TAI7"/>
    <mergeCell ref="TAJ7:TAK7"/>
    <mergeCell ref="TAL7:TAM7"/>
    <mergeCell ref="TAN7:TAO7"/>
    <mergeCell ref="SZV7:SZW7"/>
    <mergeCell ref="SZX7:SZY7"/>
    <mergeCell ref="SZZ7:TAA7"/>
    <mergeCell ref="TAB7:TAC7"/>
    <mergeCell ref="TAD7:TAE7"/>
    <mergeCell ref="TCN7:TCO7"/>
    <mergeCell ref="TCP7:TCQ7"/>
    <mergeCell ref="TCR7:TCS7"/>
    <mergeCell ref="TCT7:TCU7"/>
    <mergeCell ref="TCV7:TCW7"/>
    <mergeCell ref="TCD7:TCE7"/>
    <mergeCell ref="TCF7:TCG7"/>
    <mergeCell ref="TCH7:TCI7"/>
    <mergeCell ref="TCJ7:TCK7"/>
    <mergeCell ref="TCL7:TCM7"/>
    <mergeCell ref="TBT7:TBU7"/>
    <mergeCell ref="TBV7:TBW7"/>
    <mergeCell ref="TBX7:TBY7"/>
    <mergeCell ref="TBZ7:TCA7"/>
    <mergeCell ref="TCB7:TCC7"/>
    <mergeCell ref="TBJ7:TBK7"/>
    <mergeCell ref="TBL7:TBM7"/>
    <mergeCell ref="TBN7:TBO7"/>
    <mergeCell ref="TBP7:TBQ7"/>
    <mergeCell ref="TBR7:TBS7"/>
    <mergeCell ref="TEB7:TEC7"/>
    <mergeCell ref="TED7:TEE7"/>
    <mergeCell ref="TEF7:TEG7"/>
    <mergeCell ref="TEH7:TEI7"/>
    <mergeCell ref="TEJ7:TEK7"/>
    <mergeCell ref="TDR7:TDS7"/>
    <mergeCell ref="TDT7:TDU7"/>
    <mergeCell ref="TDV7:TDW7"/>
    <mergeCell ref="TDX7:TDY7"/>
    <mergeCell ref="TDZ7:TEA7"/>
    <mergeCell ref="TDH7:TDI7"/>
    <mergeCell ref="TDJ7:TDK7"/>
    <mergeCell ref="TDL7:TDM7"/>
    <mergeCell ref="TDN7:TDO7"/>
    <mergeCell ref="TDP7:TDQ7"/>
    <mergeCell ref="TCX7:TCY7"/>
    <mergeCell ref="TCZ7:TDA7"/>
    <mergeCell ref="TDB7:TDC7"/>
    <mergeCell ref="TDD7:TDE7"/>
    <mergeCell ref="TDF7:TDG7"/>
    <mergeCell ref="TFP7:TFQ7"/>
    <mergeCell ref="TFR7:TFS7"/>
    <mergeCell ref="TFT7:TFU7"/>
    <mergeCell ref="TFV7:TFW7"/>
    <mergeCell ref="TFX7:TFY7"/>
    <mergeCell ref="TFF7:TFG7"/>
    <mergeCell ref="TFH7:TFI7"/>
    <mergeCell ref="TFJ7:TFK7"/>
    <mergeCell ref="TFL7:TFM7"/>
    <mergeCell ref="TFN7:TFO7"/>
    <mergeCell ref="TEV7:TEW7"/>
    <mergeCell ref="TEX7:TEY7"/>
    <mergeCell ref="TEZ7:TFA7"/>
    <mergeCell ref="TFB7:TFC7"/>
    <mergeCell ref="TFD7:TFE7"/>
    <mergeCell ref="TEL7:TEM7"/>
    <mergeCell ref="TEN7:TEO7"/>
    <mergeCell ref="TEP7:TEQ7"/>
    <mergeCell ref="TER7:TES7"/>
    <mergeCell ref="TET7:TEU7"/>
    <mergeCell ref="THD7:THE7"/>
    <mergeCell ref="THF7:THG7"/>
    <mergeCell ref="THH7:THI7"/>
    <mergeCell ref="THJ7:THK7"/>
    <mergeCell ref="THL7:THM7"/>
    <mergeCell ref="TGT7:TGU7"/>
    <mergeCell ref="TGV7:TGW7"/>
    <mergeCell ref="TGX7:TGY7"/>
    <mergeCell ref="TGZ7:THA7"/>
    <mergeCell ref="THB7:THC7"/>
    <mergeCell ref="TGJ7:TGK7"/>
    <mergeCell ref="TGL7:TGM7"/>
    <mergeCell ref="TGN7:TGO7"/>
    <mergeCell ref="TGP7:TGQ7"/>
    <mergeCell ref="TGR7:TGS7"/>
    <mergeCell ref="TFZ7:TGA7"/>
    <mergeCell ref="TGB7:TGC7"/>
    <mergeCell ref="TGD7:TGE7"/>
    <mergeCell ref="TGF7:TGG7"/>
    <mergeCell ref="TGH7:TGI7"/>
    <mergeCell ref="TIR7:TIS7"/>
    <mergeCell ref="TIT7:TIU7"/>
    <mergeCell ref="TIV7:TIW7"/>
    <mergeCell ref="TIX7:TIY7"/>
    <mergeCell ref="TIZ7:TJA7"/>
    <mergeCell ref="TIH7:TII7"/>
    <mergeCell ref="TIJ7:TIK7"/>
    <mergeCell ref="TIL7:TIM7"/>
    <mergeCell ref="TIN7:TIO7"/>
    <mergeCell ref="TIP7:TIQ7"/>
    <mergeCell ref="THX7:THY7"/>
    <mergeCell ref="THZ7:TIA7"/>
    <mergeCell ref="TIB7:TIC7"/>
    <mergeCell ref="TID7:TIE7"/>
    <mergeCell ref="TIF7:TIG7"/>
    <mergeCell ref="THN7:THO7"/>
    <mergeCell ref="THP7:THQ7"/>
    <mergeCell ref="THR7:THS7"/>
    <mergeCell ref="THT7:THU7"/>
    <mergeCell ref="THV7:THW7"/>
    <mergeCell ref="TKF7:TKG7"/>
    <mergeCell ref="TKH7:TKI7"/>
    <mergeCell ref="TKJ7:TKK7"/>
    <mergeCell ref="TKL7:TKM7"/>
    <mergeCell ref="TKN7:TKO7"/>
    <mergeCell ref="TJV7:TJW7"/>
    <mergeCell ref="TJX7:TJY7"/>
    <mergeCell ref="TJZ7:TKA7"/>
    <mergeCell ref="TKB7:TKC7"/>
    <mergeCell ref="TKD7:TKE7"/>
    <mergeCell ref="TJL7:TJM7"/>
    <mergeCell ref="TJN7:TJO7"/>
    <mergeCell ref="TJP7:TJQ7"/>
    <mergeCell ref="TJR7:TJS7"/>
    <mergeCell ref="TJT7:TJU7"/>
    <mergeCell ref="TJB7:TJC7"/>
    <mergeCell ref="TJD7:TJE7"/>
    <mergeCell ref="TJF7:TJG7"/>
    <mergeCell ref="TJH7:TJI7"/>
    <mergeCell ref="TJJ7:TJK7"/>
    <mergeCell ref="TLT7:TLU7"/>
    <mergeCell ref="TLV7:TLW7"/>
    <mergeCell ref="TLX7:TLY7"/>
    <mergeCell ref="TLZ7:TMA7"/>
    <mergeCell ref="TMB7:TMC7"/>
    <mergeCell ref="TLJ7:TLK7"/>
    <mergeCell ref="TLL7:TLM7"/>
    <mergeCell ref="TLN7:TLO7"/>
    <mergeCell ref="TLP7:TLQ7"/>
    <mergeCell ref="TLR7:TLS7"/>
    <mergeCell ref="TKZ7:TLA7"/>
    <mergeCell ref="TLB7:TLC7"/>
    <mergeCell ref="TLD7:TLE7"/>
    <mergeCell ref="TLF7:TLG7"/>
    <mergeCell ref="TLH7:TLI7"/>
    <mergeCell ref="TKP7:TKQ7"/>
    <mergeCell ref="TKR7:TKS7"/>
    <mergeCell ref="TKT7:TKU7"/>
    <mergeCell ref="TKV7:TKW7"/>
    <mergeCell ref="TKX7:TKY7"/>
    <mergeCell ref="TNH7:TNI7"/>
    <mergeCell ref="TNJ7:TNK7"/>
    <mergeCell ref="TNL7:TNM7"/>
    <mergeCell ref="TNN7:TNO7"/>
    <mergeCell ref="TNP7:TNQ7"/>
    <mergeCell ref="TMX7:TMY7"/>
    <mergeCell ref="TMZ7:TNA7"/>
    <mergeCell ref="TNB7:TNC7"/>
    <mergeCell ref="TND7:TNE7"/>
    <mergeCell ref="TNF7:TNG7"/>
    <mergeCell ref="TMN7:TMO7"/>
    <mergeCell ref="TMP7:TMQ7"/>
    <mergeCell ref="TMR7:TMS7"/>
    <mergeCell ref="TMT7:TMU7"/>
    <mergeCell ref="TMV7:TMW7"/>
    <mergeCell ref="TMD7:TME7"/>
    <mergeCell ref="TMF7:TMG7"/>
    <mergeCell ref="TMH7:TMI7"/>
    <mergeCell ref="TMJ7:TMK7"/>
    <mergeCell ref="TML7:TMM7"/>
    <mergeCell ref="TOV7:TOW7"/>
    <mergeCell ref="TOX7:TOY7"/>
    <mergeCell ref="TOZ7:TPA7"/>
    <mergeCell ref="TPB7:TPC7"/>
    <mergeCell ref="TPD7:TPE7"/>
    <mergeCell ref="TOL7:TOM7"/>
    <mergeCell ref="TON7:TOO7"/>
    <mergeCell ref="TOP7:TOQ7"/>
    <mergeCell ref="TOR7:TOS7"/>
    <mergeCell ref="TOT7:TOU7"/>
    <mergeCell ref="TOB7:TOC7"/>
    <mergeCell ref="TOD7:TOE7"/>
    <mergeCell ref="TOF7:TOG7"/>
    <mergeCell ref="TOH7:TOI7"/>
    <mergeCell ref="TOJ7:TOK7"/>
    <mergeCell ref="TNR7:TNS7"/>
    <mergeCell ref="TNT7:TNU7"/>
    <mergeCell ref="TNV7:TNW7"/>
    <mergeCell ref="TNX7:TNY7"/>
    <mergeCell ref="TNZ7:TOA7"/>
    <mergeCell ref="TQJ7:TQK7"/>
    <mergeCell ref="TQL7:TQM7"/>
    <mergeCell ref="TQN7:TQO7"/>
    <mergeCell ref="TQP7:TQQ7"/>
    <mergeCell ref="TQR7:TQS7"/>
    <mergeCell ref="TPZ7:TQA7"/>
    <mergeCell ref="TQB7:TQC7"/>
    <mergeCell ref="TQD7:TQE7"/>
    <mergeCell ref="TQF7:TQG7"/>
    <mergeCell ref="TQH7:TQI7"/>
    <mergeCell ref="TPP7:TPQ7"/>
    <mergeCell ref="TPR7:TPS7"/>
    <mergeCell ref="TPT7:TPU7"/>
    <mergeCell ref="TPV7:TPW7"/>
    <mergeCell ref="TPX7:TPY7"/>
    <mergeCell ref="TPF7:TPG7"/>
    <mergeCell ref="TPH7:TPI7"/>
    <mergeCell ref="TPJ7:TPK7"/>
    <mergeCell ref="TPL7:TPM7"/>
    <mergeCell ref="TPN7:TPO7"/>
    <mergeCell ref="TRX7:TRY7"/>
    <mergeCell ref="TRZ7:TSA7"/>
    <mergeCell ref="TSB7:TSC7"/>
    <mergeCell ref="TSD7:TSE7"/>
    <mergeCell ref="TSF7:TSG7"/>
    <mergeCell ref="TRN7:TRO7"/>
    <mergeCell ref="TRP7:TRQ7"/>
    <mergeCell ref="TRR7:TRS7"/>
    <mergeCell ref="TRT7:TRU7"/>
    <mergeCell ref="TRV7:TRW7"/>
    <mergeCell ref="TRD7:TRE7"/>
    <mergeCell ref="TRF7:TRG7"/>
    <mergeCell ref="TRH7:TRI7"/>
    <mergeCell ref="TRJ7:TRK7"/>
    <mergeCell ref="TRL7:TRM7"/>
    <mergeCell ref="TQT7:TQU7"/>
    <mergeCell ref="TQV7:TQW7"/>
    <mergeCell ref="TQX7:TQY7"/>
    <mergeCell ref="TQZ7:TRA7"/>
    <mergeCell ref="TRB7:TRC7"/>
    <mergeCell ref="TTL7:TTM7"/>
    <mergeCell ref="TTN7:TTO7"/>
    <mergeCell ref="TTP7:TTQ7"/>
    <mergeCell ref="TTR7:TTS7"/>
    <mergeCell ref="TTT7:TTU7"/>
    <mergeCell ref="TTB7:TTC7"/>
    <mergeCell ref="TTD7:TTE7"/>
    <mergeCell ref="TTF7:TTG7"/>
    <mergeCell ref="TTH7:TTI7"/>
    <mergeCell ref="TTJ7:TTK7"/>
    <mergeCell ref="TSR7:TSS7"/>
    <mergeCell ref="TST7:TSU7"/>
    <mergeCell ref="TSV7:TSW7"/>
    <mergeCell ref="TSX7:TSY7"/>
    <mergeCell ref="TSZ7:TTA7"/>
    <mergeCell ref="TSH7:TSI7"/>
    <mergeCell ref="TSJ7:TSK7"/>
    <mergeCell ref="TSL7:TSM7"/>
    <mergeCell ref="TSN7:TSO7"/>
    <mergeCell ref="TSP7:TSQ7"/>
    <mergeCell ref="TUZ7:TVA7"/>
    <mergeCell ref="TVB7:TVC7"/>
    <mergeCell ref="TVD7:TVE7"/>
    <mergeCell ref="TVF7:TVG7"/>
    <mergeCell ref="TVH7:TVI7"/>
    <mergeCell ref="TUP7:TUQ7"/>
    <mergeCell ref="TUR7:TUS7"/>
    <mergeCell ref="TUT7:TUU7"/>
    <mergeCell ref="TUV7:TUW7"/>
    <mergeCell ref="TUX7:TUY7"/>
    <mergeCell ref="TUF7:TUG7"/>
    <mergeCell ref="TUH7:TUI7"/>
    <mergeCell ref="TUJ7:TUK7"/>
    <mergeCell ref="TUL7:TUM7"/>
    <mergeCell ref="TUN7:TUO7"/>
    <mergeCell ref="TTV7:TTW7"/>
    <mergeCell ref="TTX7:TTY7"/>
    <mergeCell ref="TTZ7:TUA7"/>
    <mergeCell ref="TUB7:TUC7"/>
    <mergeCell ref="TUD7:TUE7"/>
    <mergeCell ref="TWN7:TWO7"/>
    <mergeCell ref="TWP7:TWQ7"/>
    <mergeCell ref="TWR7:TWS7"/>
    <mergeCell ref="TWT7:TWU7"/>
    <mergeCell ref="TWV7:TWW7"/>
    <mergeCell ref="TWD7:TWE7"/>
    <mergeCell ref="TWF7:TWG7"/>
    <mergeCell ref="TWH7:TWI7"/>
    <mergeCell ref="TWJ7:TWK7"/>
    <mergeCell ref="TWL7:TWM7"/>
    <mergeCell ref="TVT7:TVU7"/>
    <mergeCell ref="TVV7:TVW7"/>
    <mergeCell ref="TVX7:TVY7"/>
    <mergeCell ref="TVZ7:TWA7"/>
    <mergeCell ref="TWB7:TWC7"/>
    <mergeCell ref="TVJ7:TVK7"/>
    <mergeCell ref="TVL7:TVM7"/>
    <mergeCell ref="TVN7:TVO7"/>
    <mergeCell ref="TVP7:TVQ7"/>
    <mergeCell ref="TVR7:TVS7"/>
    <mergeCell ref="TYB7:TYC7"/>
    <mergeCell ref="TYD7:TYE7"/>
    <mergeCell ref="TYF7:TYG7"/>
    <mergeCell ref="TYH7:TYI7"/>
    <mergeCell ref="TYJ7:TYK7"/>
    <mergeCell ref="TXR7:TXS7"/>
    <mergeCell ref="TXT7:TXU7"/>
    <mergeCell ref="TXV7:TXW7"/>
    <mergeCell ref="TXX7:TXY7"/>
    <mergeCell ref="TXZ7:TYA7"/>
    <mergeCell ref="TXH7:TXI7"/>
    <mergeCell ref="TXJ7:TXK7"/>
    <mergeCell ref="TXL7:TXM7"/>
    <mergeCell ref="TXN7:TXO7"/>
    <mergeCell ref="TXP7:TXQ7"/>
    <mergeCell ref="TWX7:TWY7"/>
    <mergeCell ref="TWZ7:TXA7"/>
    <mergeCell ref="TXB7:TXC7"/>
    <mergeCell ref="TXD7:TXE7"/>
    <mergeCell ref="TXF7:TXG7"/>
    <mergeCell ref="TZP7:TZQ7"/>
    <mergeCell ref="TZR7:TZS7"/>
    <mergeCell ref="TZT7:TZU7"/>
    <mergeCell ref="TZV7:TZW7"/>
    <mergeCell ref="TZX7:TZY7"/>
    <mergeCell ref="TZF7:TZG7"/>
    <mergeCell ref="TZH7:TZI7"/>
    <mergeCell ref="TZJ7:TZK7"/>
    <mergeCell ref="TZL7:TZM7"/>
    <mergeCell ref="TZN7:TZO7"/>
    <mergeCell ref="TYV7:TYW7"/>
    <mergeCell ref="TYX7:TYY7"/>
    <mergeCell ref="TYZ7:TZA7"/>
    <mergeCell ref="TZB7:TZC7"/>
    <mergeCell ref="TZD7:TZE7"/>
    <mergeCell ref="TYL7:TYM7"/>
    <mergeCell ref="TYN7:TYO7"/>
    <mergeCell ref="TYP7:TYQ7"/>
    <mergeCell ref="TYR7:TYS7"/>
    <mergeCell ref="TYT7:TYU7"/>
    <mergeCell ref="UBD7:UBE7"/>
    <mergeCell ref="UBF7:UBG7"/>
    <mergeCell ref="UBH7:UBI7"/>
    <mergeCell ref="UBJ7:UBK7"/>
    <mergeCell ref="UBL7:UBM7"/>
    <mergeCell ref="UAT7:UAU7"/>
    <mergeCell ref="UAV7:UAW7"/>
    <mergeCell ref="UAX7:UAY7"/>
    <mergeCell ref="UAZ7:UBA7"/>
    <mergeCell ref="UBB7:UBC7"/>
    <mergeCell ref="UAJ7:UAK7"/>
    <mergeCell ref="UAL7:UAM7"/>
    <mergeCell ref="UAN7:UAO7"/>
    <mergeCell ref="UAP7:UAQ7"/>
    <mergeCell ref="UAR7:UAS7"/>
    <mergeCell ref="TZZ7:UAA7"/>
    <mergeCell ref="UAB7:UAC7"/>
    <mergeCell ref="UAD7:UAE7"/>
    <mergeCell ref="UAF7:UAG7"/>
    <mergeCell ref="UAH7:UAI7"/>
    <mergeCell ref="UCR7:UCS7"/>
    <mergeCell ref="UCT7:UCU7"/>
    <mergeCell ref="UCV7:UCW7"/>
    <mergeCell ref="UCX7:UCY7"/>
    <mergeCell ref="UCZ7:UDA7"/>
    <mergeCell ref="UCH7:UCI7"/>
    <mergeCell ref="UCJ7:UCK7"/>
    <mergeCell ref="UCL7:UCM7"/>
    <mergeCell ref="UCN7:UCO7"/>
    <mergeCell ref="UCP7:UCQ7"/>
    <mergeCell ref="UBX7:UBY7"/>
    <mergeCell ref="UBZ7:UCA7"/>
    <mergeCell ref="UCB7:UCC7"/>
    <mergeCell ref="UCD7:UCE7"/>
    <mergeCell ref="UCF7:UCG7"/>
    <mergeCell ref="UBN7:UBO7"/>
    <mergeCell ref="UBP7:UBQ7"/>
    <mergeCell ref="UBR7:UBS7"/>
    <mergeCell ref="UBT7:UBU7"/>
    <mergeCell ref="UBV7:UBW7"/>
    <mergeCell ref="UEF7:UEG7"/>
    <mergeCell ref="UEH7:UEI7"/>
    <mergeCell ref="UEJ7:UEK7"/>
    <mergeCell ref="UEL7:UEM7"/>
    <mergeCell ref="UEN7:UEO7"/>
    <mergeCell ref="UDV7:UDW7"/>
    <mergeCell ref="UDX7:UDY7"/>
    <mergeCell ref="UDZ7:UEA7"/>
    <mergeCell ref="UEB7:UEC7"/>
    <mergeCell ref="UED7:UEE7"/>
    <mergeCell ref="UDL7:UDM7"/>
    <mergeCell ref="UDN7:UDO7"/>
    <mergeCell ref="UDP7:UDQ7"/>
    <mergeCell ref="UDR7:UDS7"/>
    <mergeCell ref="UDT7:UDU7"/>
    <mergeCell ref="UDB7:UDC7"/>
    <mergeCell ref="UDD7:UDE7"/>
    <mergeCell ref="UDF7:UDG7"/>
    <mergeCell ref="UDH7:UDI7"/>
    <mergeCell ref="UDJ7:UDK7"/>
    <mergeCell ref="UFT7:UFU7"/>
    <mergeCell ref="UFV7:UFW7"/>
    <mergeCell ref="UFX7:UFY7"/>
    <mergeCell ref="UFZ7:UGA7"/>
    <mergeCell ref="UGB7:UGC7"/>
    <mergeCell ref="UFJ7:UFK7"/>
    <mergeCell ref="UFL7:UFM7"/>
    <mergeCell ref="UFN7:UFO7"/>
    <mergeCell ref="UFP7:UFQ7"/>
    <mergeCell ref="UFR7:UFS7"/>
    <mergeCell ref="UEZ7:UFA7"/>
    <mergeCell ref="UFB7:UFC7"/>
    <mergeCell ref="UFD7:UFE7"/>
    <mergeCell ref="UFF7:UFG7"/>
    <mergeCell ref="UFH7:UFI7"/>
    <mergeCell ref="UEP7:UEQ7"/>
    <mergeCell ref="UER7:UES7"/>
    <mergeCell ref="UET7:UEU7"/>
    <mergeCell ref="UEV7:UEW7"/>
    <mergeCell ref="UEX7:UEY7"/>
    <mergeCell ref="UHH7:UHI7"/>
    <mergeCell ref="UHJ7:UHK7"/>
    <mergeCell ref="UHL7:UHM7"/>
    <mergeCell ref="UHN7:UHO7"/>
    <mergeCell ref="UHP7:UHQ7"/>
    <mergeCell ref="UGX7:UGY7"/>
    <mergeCell ref="UGZ7:UHA7"/>
    <mergeCell ref="UHB7:UHC7"/>
    <mergeCell ref="UHD7:UHE7"/>
    <mergeCell ref="UHF7:UHG7"/>
    <mergeCell ref="UGN7:UGO7"/>
    <mergeCell ref="UGP7:UGQ7"/>
    <mergeCell ref="UGR7:UGS7"/>
    <mergeCell ref="UGT7:UGU7"/>
    <mergeCell ref="UGV7:UGW7"/>
    <mergeCell ref="UGD7:UGE7"/>
    <mergeCell ref="UGF7:UGG7"/>
    <mergeCell ref="UGH7:UGI7"/>
    <mergeCell ref="UGJ7:UGK7"/>
    <mergeCell ref="UGL7:UGM7"/>
    <mergeCell ref="UIV7:UIW7"/>
    <mergeCell ref="UIX7:UIY7"/>
    <mergeCell ref="UIZ7:UJA7"/>
    <mergeCell ref="UJB7:UJC7"/>
    <mergeCell ref="UJD7:UJE7"/>
    <mergeCell ref="UIL7:UIM7"/>
    <mergeCell ref="UIN7:UIO7"/>
    <mergeCell ref="UIP7:UIQ7"/>
    <mergeCell ref="UIR7:UIS7"/>
    <mergeCell ref="UIT7:UIU7"/>
    <mergeCell ref="UIB7:UIC7"/>
    <mergeCell ref="UID7:UIE7"/>
    <mergeCell ref="UIF7:UIG7"/>
    <mergeCell ref="UIH7:UII7"/>
    <mergeCell ref="UIJ7:UIK7"/>
    <mergeCell ref="UHR7:UHS7"/>
    <mergeCell ref="UHT7:UHU7"/>
    <mergeCell ref="UHV7:UHW7"/>
    <mergeCell ref="UHX7:UHY7"/>
    <mergeCell ref="UHZ7:UIA7"/>
    <mergeCell ref="UKJ7:UKK7"/>
    <mergeCell ref="UKL7:UKM7"/>
    <mergeCell ref="UKN7:UKO7"/>
    <mergeCell ref="UKP7:UKQ7"/>
    <mergeCell ref="UKR7:UKS7"/>
    <mergeCell ref="UJZ7:UKA7"/>
    <mergeCell ref="UKB7:UKC7"/>
    <mergeCell ref="UKD7:UKE7"/>
    <mergeCell ref="UKF7:UKG7"/>
    <mergeCell ref="UKH7:UKI7"/>
    <mergeCell ref="UJP7:UJQ7"/>
    <mergeCell ref="UJR7:UJS7"/>
    <mergeCell ref="UJT7:UJU7"/>
    <mergeCell ref="UJV7:UJW7"/>
    <mergeCell ref="UJX7:UJY7"/>
    <mergeCell ref="UJF7:UJG7"/>
    <mergeCell ref="UJH7:UJI7"/>
    <mergeCell ref="UJJ7:UJK7"/>
    <mergeCell ref="UJL7:UJM7"/>
    <mergeCell ref="UJN7:UJO7"/>
    <mergeCell ref="ULX7:ULY7"/>
    <mergeCell ref="ULZ7:UMA7"/>
    <mergeCell ref="UMB7:UMC7"/>
    <mergeCell ref="UMD7:UME7"/>
    <mergeCell ref="UMF7:UMG7"/>
    <mergeCell ref="ULN7:ULO7"/>
    <mergeCell ref="ULP7:ULQ7"/>
    <mergeCell ref="ULR7:ULS7"/>
    <mergeCell ref="ULT7:ULU7"/>
    <mergeCell ref="ULV7:ULW7"/>
    <mergeCell ref="ULD7:ULE7"/>
    <mergeCell ref="ULF7:ULG7"/>
    <mergeCell ref="ULH7:ULI7"/>
    <mergeCell ref="ULJ7:ULK7"/>
    <mergeCell ref="ULL7:ULM7"/>
    <mergeCell ref="UKT7:UKU7"/>
    <mergeCell ref="UKV7:UKW7"/>
    <mergeCell ref="UKX7:UKY7"/>
    <mergeCell ref="UKZ7:ULA7"/>
    <mergeCell ref="ULB7:ULC7"/>
    <mergeCell ref="UNL7:UNM7"/>
    <mergeCell ref="UNN7:UNO7"/>
    <mergeCell ref="UNP7:UNQ7"/>
    <mergeCell ref="UNR7:UNS7"/>
    <mergeCell ref="UNT7:UNU7"/>
    <mergeCell ref="UNB7:UNC7"/>
    <mergeCell ref="UND7:UNE7"/>
    <mergeCell ref="UNF7:UNG7"/>
    <mergeCell ref="UNH7:UNI7"/>
    <mergeCell ref="UNJ7:UNK7"/>
    <mergeCell ref="UMR7:UMS7"/>
    <mergeCell ref="UMT7:UMU7"/>
    <mergeCell ref="UMV7:UMW7"/>
    <mergeCell ref="UMX7:UMY7"/>
    <mergeCell ref="UMZ7:UNA7"/>
    <mergeCell ref="UMH7:UMI7"/>
    <mergeCell ref="UMJ7:UMK7"/>
    <mergeCell ref="UML7:UMM7"/>
    <mergeCell ref="UMN7:UMO7"/>
    <mergeCell ref="UMP7:UMQ7"/>
    <mergeCell ref="UOZ7:UPA7"/>
    <mergeCell ref="UPB7:UPC7"/>
    <mergeCell ref="UPD7:UPE7"/>
    <mergeCell ref="UPF7:UPG7"/>
    <mergeCell ref="UPH7:UPI7"/>
    <mergeCell ref="UOP7:UOQ7"/>
    <mergeCell ref="UOR7:UOS7"/>
    <mergeCell ref="UOT7:UOU7"/>
    <mergeCell ref="UOV7:UOW7"/>
    <mergeCell ref="UOX7:UOY7"/>
    <mergeCell ref="UOF7:UOG7"/>
    <mergeCell ref="UOH7:UOI7"/>
    <mergeCell ref="UOJ7:UOK7"/>
    <mergeCell ref="UOL7:UOM7"/>
    <mergeCell ref="UON7:UOO7"/>
    <mergeCell ref="UNV7:UNW7"/>
    <mergeCell ref="UNX7:UNY7"/>
    <mergeCell ref="UNZ7:UOA7"/>
    <mergeCell ref="UOB7:UOC7"/>
    <mergeCell ref="UOD7:UOE7"/>
    <mergeCell ref="UQN7:UQO7"/>
    <mergeCell ref="UQP7:UQQ7"/>
    <mergeCell ref="UQR7:UQS7"/>
    <mergeCell ref="UQT7:UQU7"/>
    <mergeCell ref="UQV7:UQW7"/>
    <mergeCell ref="UQD7:UQE7"/>
    <mergeCell ref="UQF7:UQG7"/>
    <mergeCell ref="UQH7:UQI7"/>
    <mergeCell ref="UQJ7:UQK7"/>
    <mergeCell ref="UQL7:UQM7"/>
    <mergeCell ref="UPT7:UPU7"/>
    <mergeCell ref="UPV7:UPW7"/>
    <mergeCell ref="UPX7:UPY7"/>
    <mergeCell ref="UPZ7:UQA7"/>
    <mergeCell ref="UQB7:UQC7"/>
    <mergeCell ref="UPJ7:UPK7"/>
    <mergeCell ref="UPL7:UPM7"/>
    <mergeCell ref="UPN7:UPO7"/>
    <mergeCell ref="UPP7:UPQ7"/>
    <mergeCell ref="UPR7:UPS7"/>
    <mergeCell ref="USB7:USC7"/>
    <mergeCell ref="USD7:USE7"/>
    <mergeCell ref="USF7:USG7"/>
    <mergeCell ref="USH7:USI7"/>
    <mergeCell ref="USJ7:USK7"/>
    <mergeCell ref="URR7:URS7"/>
    <mergeCell ref="URT7:URU7"/>
    <mergeCell ref="URV7:URW7"/>
    <mergeCell ref="URX7:URY7"/>
    <mergeCell ref="URZ7:USA7"/>
    <mergeCell ref="URH7:URI7"/>
    <mergeCell ref="URJ7:URK7"/>
    <mergeCell ref="URL7:URM7"/>
    <mergeCell ref="URN7:URO7"/>
    <mergeCell ref="URP7:URQ7"/>
    <mergeCell ref="UQX7:UQY7"/>
    <mergeCell ref="UQZ7:URA7"/>
    <mergeCell ref="URB7:URC7"/>
    <mergeCell ref="URD7:URE7"/>
    <mergeCell ref="URF7:URG7"/>
    <mergeCell ref="UTP7:UTQ7"/>
    <mergeCell ref="UTR7:UTS7"/>
    <mergeCell ref="UTT7:UTU7"/>
    <mergeCell ref="UTV7:UTW7"/>
    <mergeCell ref="UTX7:UTY7"/>
    <mergeCell ref="UTF7:UTG7"/>
    <mergeCell ref="UTH7:UTI7"/>
    <mergeCell ref="UTJ7:UTK7"/>
    <mergeCell ref="UTL7:UTM7"/>
    <mergeCell ref="UTN7:UTO7"/>
    <mergeCell ref="USV7:USW7"/>
    <mergeCell ref="USX7:USY7"/>
    <mergeCell ref="USZ7:UTA7"/>
    <mergeCell ref="UTB7:UTC7"/>
    <mergeCell ref="UTD7:UTE7"/>
    <mergeCell ref="USL7:USM7"/>
    <mergeCell ref="USN7:USO7"/>
    <mergeCell ref="USP7:USQ7"/>
    <mergeCell ref="USR7:USS7"/>
    <mergeCell ref="UST7:USU7"/>
    <mergeCell ref="UVD7:UVE7"/>
    <mergeCell ref="UVF7:UVG7"/>
    <mergeCell ref="UVH7:UVI7"/>
    <mergeCell ref="UVJ7:UVK7"/>
    <mergeCell ref="UVL7:UVM7"/>
    <mergeCell ref="UUT7:UUU7"/>
    <mergeCell ref="UUV7:UUW7"/>
    <mergeCell ref="UUX7:UUY7"/>
    <mergeCell ref="UUZ7:UVA7"/>
    <mergeCell ref="UVB7:UVC7"/>
    <mergeCell ref="UUJ7:UUK7"/>
    <mergeCell ref="UUL7:UUM7"/>
    <mergeCell ref="UUN7:UUO7"/>
    <mergeCell ref="UUP7:UUQ7"/>
    <mergeCell ref="UUR7:UUS7"/>
    <mergeCell ref="UTZ7:UUA7"/>
    <mergeCell ref="UUB7:UUC7"/>
    <mergeCell ref="UUD7:UUE7"/>
    <mergeCell ref="UUF7:UUG7"/>
    <mergeCell ref="UUH7:UUI7"/>
    <mergeCell ref="UWR7:UWS7"/>
    <mergeCell ref="UWT7:UWU7"/>
    <mergeCell ref="UWV7:UWW7"/>
    <mergeCell ref="UWX7:UWY7"/>
    <mergeCell ref="UWZ7:UXA7"/>
    <mergeCell ref="UWH7:UWI7"/>
    <mergeCell ref="UWJ7:UWK7"/>
    <mergeCell ref="UWL7:UWM7"/>
    <mergeCell ref="UWN7:UWO7"/>
    <mergeCell ref="UWP7:UWQ7"/>
    <mergeCell ref="UVX7:UVY7"/>
    <mergeCell ref="UVZ7:UWA7"/>
    <mergeCell ref="UWB7:UWC7"/>
    <mergeCell ref="UWD7:UWE7"/>
    <mergeCell ref="UWF7:UWG7"/>
    <mergeCell ref="UVN7:UVO7"/>
    <mergeCell ref="UVP7:UVQ7"/>
    <mergeCell ref="UVR7:UVS7"/>
    <mergeCell ref="UVT7:UVU7"/>
    <mergeCell ref="UVV7:UVW7"/>
    <mergeCell ref="UYF7:UYG7"/>
    <mergeCell ref="UYH7:UYI7"/>
    <mergeCell ref="UYJ7:UYK7"/>
    <mergeCell ref="UYL7:UYM7"/>
    <mergeCell ref="UYN7:UYO7"/>
    <mergeCell ref="UXV7:UXW7"/>
    <mergeCell ref="UXX7:UXY7"/>
    <mergeCell ref="UXZ7:UYA7"/>
    <mergeCell ref="UYB7:UYC7"/>
    <mergeCell ref="UYD7:UYE7"/>
    <mergeCell ref="UXL7:UXM7"/>
    <mergeCell ref="UXN7:UXO7"/>
    <mergeCell ref="UXP7:UXQ7"/>
    <mergeCell ref="UXR7:UXS7"/>
    <mergeCell ref="UXT7:UXU7"/>
    <mergeCell ref="UXB7:UXC7"/>
    <mergeCell ref="UXD7:UXE7"/>
    <mergeCell ref="UXF7:UXG7"/>
    <mergeCell ref="UXH7:UXI7"/>
    <mergeCell ref="UXJ7:UXK7"/>
    <mergeCell ref="UZT7:UZU7"/>
    <mergeCell ref="UZV7:UZW7"/>
    <mergeCell ref="UZX7:UZY7"/>
    <mergeCell ref="UZZ7:VAA7"/>
    <mergeCell ref="VAB7:VAC7"/>
    <mergeCell ref="UZJ7:UZK7"/>
    <mergeCell ref="UZL7:UZM7"/>
    <mergeCell ref="UZN7:UZO7"/>
    <mergeCell ref="UZP7:UZQ7"/>
    <mergeCell ref="UZR7:UZS7"/>
    <mergeCell ref="UYZ7:UZA7"/>
    <mergeCell ref="UZB7:UZC7"/>
    <mergeCell ref="UZD7:UZE7"/>
    <mergeCell ref="UZF7:UZG7"/>
    <mergeCell ref="UZH7:UZI7"/>
    <mergeCell ref="UYP7:UYQ7"/>
    <mergeCell ref="UYR7:UYS7"/>
    <mergeCell ref="UYT7:UYU7"/>
    <mergeCell ref="UYV7:UYW7"/>
    <mergeCell ref="UYX7:UYY7"/>
    <mergeCell ref="VBH7:VBI7"/>
    <mergeCell ref="VBJ7:VBK7"/>
    <mergeCell ref="VBL7:VBM7"/>
    <mergeCell ref="VBN7:VBO7"/>
    <mergeCell ref="VBP7:VBQ7"/>
    <mergeCell ref="VAX7:VAY7"/>
    <mergeCell ref="VAZ7:VBA7"/>
    <mergeCell ref="VBB7:VBC7"/>
    <mergeCell ref="VBD7:VBE7"/>
    <mergeCell ref="VBF7:VBG7"/>
    <mergeCell ref="VAN7:VAO7"/>
    <mergeCell ref="VAP7:VAQ7"/>
    <mergeCell ref="VAR7:VAS7"/>
    <mergeCell ref="VAT7:VAU7"/>
    <mergeCell ref="VAV7:VAW7"/>
    <mergeCell ref="VAD7:VAE7"/>
    <mergeCell ref="VAF7:VAG7"/>
    <mergeCell ref="VAH7:VAI7"/>
    <mergeCell ref="VAJ7:VAK7"/>
    <mergeCell ref="VAL7:VAM7"/>
    <mergeCell ref="VCV7:VCW7"/>
    <mergeCell ref="VCX7:VCY7"/>
    <mergeCell ref="VCZ7:VDA7"/>
    <mergeCell ref="VDB7:VDC7"/>
    <mergeCell ref="VDD7:VDE7"/>
    <mergeCell ref="VCL7:VCM7"/>
    <mergeCell ref="VCN7:VCO7"/>
    <mergeCell ref="VCP7:VCQ7"/>
    <mergeCell ref="VCR7:VCS7"/>
    <mergeCell ref="VCT7:VCU7"/>
    <mergeCell ref="VCB7:VCC7"/>
    <mergeCell ref="VCD7:VCE7"/>
    <mergeCell ref="VCF7:VCG7"/>
    <mergeCell ref="VCH7:VCI7"/>
    <mergeCell ref="VCJ7:VCK7"/>
    <mergeCell ref="VBR7:VBS7"/>
    <mergeCell ref="VBT7:VBU7"/>
    <mergeCell ref="VBV7:VBW7"/>
    <mergeCell ref="VBX7:VBY7"/>
    <mergeCell ref="VBZ7:VCA7"/>
    <mergeCell ref="VEJ7:VEK7"/>
    <mergeCell ref="VEL7:VEM7"/>
    <mergeCell ref="VEN7:VEO7"/>
    <mergeCell ref="VEP7:VEQ7"/>
    <mergeCell ref="VER7:VES7"/>
    <mergeCell ref="VDZ7:VEA7"/>
    <mergeCell ref="VEB7:VEC7"/>
    <mergeCell ref="VED7:VEE7"/>
    <mergeCell ref="VEF7:VEG7"/>
    <mergeCell ref="VEH7:VEI7"/>
    <mergeCell ref="VDP7:VDQ7"/>
    <mergeCell ref="VDR7:VDS7"/>
    <mergeCell ref="VDT7:VDU7"/>
    <mergeCell ref="VDV7:VDW7"/>
    <mergeCell ref="VDX7:VDY7"/>
    <mergeCell ref="VDF7:VDG7"/>
    <mergeCell ref="VDH7:VDI7"/>
    <mergeCell ref="VDJ7:VDK7"/>
    <mergeCell ref="VDL7:VDM7"/>
    <mergeCell ref="VDN7:VDO7"/>
    <mergeCell ref="VFX7:VFY7"/>
    <mergeCell ref="VFZ7:VGA7"/>
    <mergeCell ref="VGB7:VGC7"/>
    <mergeCell ref="VGD7:VGE7"/>
    <mergeCell ref="VGF7:VGG7"/>
    <mergeCell ref="VFN7:VFO7"/>
    <mergeCell ref="VFP7:VFQ7"/>
    <mergeCell ref="VFR7:VFS7"/>
    <mergeCell ref="VFT7:VFU7"/>
    <mergeCell ref="VFV7:VFW7"/>
    <mergeCell ref="VFD7:VFE7"/>
    <mergeCell ref="VFF7:VFG7"/>
    <mergeCell ref="VFH7:VFI7"/>
    <mergeCell ref="VFJ7:VFK7"/>
    <mergeCell ref="VFL7:VFM7"/>
    <mergeCell ref="VET7:VEU7"/>
    <mergeCell ref="VEV7:VEW7"/>
    <mergeCell ref="VEX7:VEY7"/>
    <mergeCell ref="VEZ7:VFA7"/>
    <mergeCell ref="VFB7:VFC7"/>
    <mergeCell ref="VHL7:VHM7"/>
    <mergeCell ref="VHN7:VHO7"/>
    <mergeCell ref="VHP7:VHQ7"/>
    <mergeCell ref="VHR7:VHS7"/>
    <mergeCell ref="VHT7:VHU7"/>
    <mergeCell ref="VHB7:VHC7"/>
    <mergeCell ref="VHD7:VHE7"/>
    <mergeCell ref="VHF7:VHG7"/>
    <mergeCell ref="VHH7:VHI7"/>
    <mergeCell ref="VHJ7:VHK7"/>
    <mergeCell ref="VGR7:VGS7"/>
    <mergeCell ref="VGT7:VGU7"/>
    <mergeCell ref="VGV7:VGW7"/>
    <mergeCell ref="VGX7:VGY7"/>
    <mergeCell ref="VGZ7:VHA7"/>
    <mergeCell ref="VGH7:VGI7"/>
    <mergeCell ref="VGJ7:VGK7"/>
    <mergeCell ref="VGL7:VGM7"/>
    <mergeCell ref="VGN7:VGO7"/>
    <mergeCell ref="VGP7:VGQ7"/>
    <mergeCell ref="VIZ7:VJA7"/>
    <mergeCell ref="VJB7:VJC7"/>
    <mergeCell ref="VJD7:VJE7"/>
    <mergeCell ref="VJF7:VJG7"/>
    <mergeCell ref="VJH7:VJI7"/>
    <mergeCell ref="VIP7:VIQ7"/>
    <mergeCell ref="VIR7:VIS7"/>
    <mergeCell ref="VIT7:VIU7"/>
    <mergeCell ref="VIV7:VIW7"/>
    <mergeCell ref="VIX7:VIY7"/>
    <mergeCell ref="VIF7:VIG7"/>
    <mergeCell ref="VIH7:VII7"/>
    <mergeCell ref="VIJ7:VIK7"/>
    <mergeCell ref="VIL7:VIM7"/>
    <mergeCell ref="VIN7:VIO7"/>
    <mergeCell ref="VHV7:VHW7"/>
    <mergeCell ref="VHX7:VHY7"/>
    <mergeCell ref="VHZ7:VIA7"/>
    <mergeCell ref="VIB7:VIC7"/>
    <mergeCell ref="VID7:VIE7"/>
    <mergeCell ref="VKN7:VKO7"/>
    <mergeCell ref="VKP7:VKQ7"/>
    <mergeCell ref="VKR7:VKS7"/>
    <mergeCell ref="VKT7:VKU7"/>
    <mergeCell ref="VKV7:VKW7"/>
    <mergeCell ref="VKD7:VKE7"/>
    <mergeCell ref="VKF7:VKG7"/>
    <mergeCell ref="VKH7:VKI7"/>
    <mergeCell ref="VKJ7:VKK7"/>
    <mergeCell ref="VKL7:VKM7"/>
    <mergeCell ref="VJT7:VJU7"/>
    <mergeCell ref="VJV7:VJW7"/>
    <mergeCell ref="VJX7:VJY7"/>
    <mergeCell ref="VJZ7:VKA7"/>
    <mergeCell ref="VKB7:VKC7"/>
    <mergeCell ref="VJJ7:VJK7"/>
    <mergeCell ref="VJL7:VJM7"/>
    <mergeCell ref="VJN7:VJO7"/>
    <mergeCell ref="VJP7:VJQ7"/>
    <mergeCell ref="VJR7:VJS7"/>
    <mergeCell ref="VMB7:VMC7"/>
    <mergeCell ref="VMD7:VME7"/>
    <mergeCell ref="VMF7:VMG7"/>
    <mergeCell ref="VMH7:VMI7"/>
    <mergeCell ref="VMJ7:VMK7"/>
    <mergeCell ref="VLR7:VLS7"/>
    <mergeCell ref="VLT7:VLU7"/>
    <mergeCell ref="VLV7:VLW7"/>
    <mergeCell ref="VLX7:VLY7"/>
    <mergeCell ref="VLZ7:VMA7"/>
    <mergeCell ref="VLH7:VLI7"/>
    <mergeCell ref="VLJ7:VLK7"/>
    <mergeCell ref="VLL7:VLM7"/>
    <mergeCell ref="VLN7:VLO7"/>
    <mergeCell ref="VLP7:VLQ7"/>
    <mergeCell ref="VKX7:VKY7"/>
    <mergeCell ref="VKZ7:VLA7"/>
    <mergeCell ref="VLB7:VLC7"/>
    <mergeCell ref="VLD7:VLE7"/>
    <mergeCell ref="VLF7:VLG7"/>
    <mergeCell ref="VNP7:VNQ7"/>
    <mergeCell ref="VNR7:VNS7"/>
    <mergeCell ref="VNT7:VNU7"/>
    <mergeCell ref="VNV7:VNW7"/>
    <mergeCell ref="VNX7:VNY7"/>
    <mergeCell ref="VNF7:VNG7"/>
    <mergeCell ref="VNH7:VNI7"/>
    <mergeCell ref="VNJ7:VNK7"/>
    <mergeCell ref="VNL7:VNM7"/>
    <mergeCell ref="VNN7:VNO7"/>
    <mergeCell ref="VMV7:VMW7"/>
    <mergeCell ref="VMX7:VMY7"/>
    <mergeCell ref="VMZ7:VNA7"/>
    <mergeCell ref="VNB7:VNC7"/>
    <mergeCell ref="VND7:VNE7"/>
    <mergeCell ref="VML7:VMM7"/>
    <mergeCell ref="VMN7:VMO7"/>
    <mergeCell ref="VMP7:VMQ7"/>
    <mergeCell ref="VMR7:VMS7"/>
    <mergeCell ref="VMT7:VMU7"/>
    <mergeCell ref="VPD7:VPE7"/>
    <mergeCell ref="VPF7:VPG7"/>
    <mergeCell ref="VPH7:VPI7"/>
    <mergeCell ref="VPJ7:VPK7"/>
    <mergeCell ref="VPL7:VPM7"/>
    <mergeCell ref="VOT7:VOU7"/>
    <mergeCell ref="VOV7:VOW7"/>
    <mergeCell ref="VOX7:VOY7"/>
    <mergeCell ref="VOZ7:VPA7"/>
    <mergeCell ref="VPB7:VPC7"/>
    <mergeCell ref="VOJ7:VOK7"/>
    <mergeCell ref="VOL7:VOM7"/>
    <mergeCell ref="VON7:VOO7"/>
    <mergeCell ref="VOP7:VOQ7"/>
    <mergeCell ref="VOR7:VOS7"/>
    <mergeCell ref="VNZ7:VOA7"/>
    <mergeCell ref="VOB7:VOC7"/>
    <mergeCell ref="VOD7:VOE7"/>
    <mergeCell ref="VOF7:VOG7"/>
    <mergeCell ref="VOH7:VOI7"/>
    <mergeCell ref="VQR7:VQS7"/>
    <mergeCell ref="VQT7:VQU7"/>
    <mergeCell ref="VQV7:VQW7"/>
    <mergeCell ref="VQX7:VQY7"/>
    <mergeCell ref="VQZ7:VRA7"/>
    <mergeCell ref="VQH7:VQI7"/>
    <mergeCell ref="VQJ7:VQK7"/>
    <mergeCell ref="VQL7:VQM7"/>
    <mergeCell ref="VQN7:VQO7"/>
    <mergeCell ref="VQP7:VQQ7"/>
    <mergeCell ref="VPX7:VPY7"/>
    <mergeCell ref="VPZ7:VQA7"/>
    <mergeCell ref="VQB7:VQC7"/>
    <mergeCell ref="VQD7:VQE7"/>
    <mergeCell ref="VQF7:VQG7"/>
    <mergeCell ref="VPN7:VPO7"/>
    <mergeCell ref="VPP7:VPQ7"/>
    <mergeCell ref="VPR7:VPS7"/>
    <mergeCell ref="VPT7:VPU7"/>
    <mergeCell ref="VPV7:VPW7"/>
    <mergeCell ref="VSF7:VSG7"/>
    <mergeCell ref="VSH7:VSI7"/>
    <mergeCell ref="VSJ7:VSK7"/>
    <mergeCell ref="VSL7:VSM7"/>
    <mergeCell ref="VSN7:VSO7"/>
    <mergeCell ref="VRV7:VRW7"/>
    <mergeCell ref="VRX7:VRY7"/>
    <mergeCell ref="VRZ7:VSA7"/>
    <mergeCell ref="VSB7:VSC7"/>
    <mergeCell ref="VSD7:VSE7"/>
    <mergeCell ref="VRL7:VRM7"/>
    <mergeCell ref="VRN7:VRO7"/>
    <mergeCell ref="VRP7:VRQ7"/>
    <mergeCell ref="VRR7:VRS7"/>
    <mergeCell ref="VRT7:VRU7"/>
    <mergeCell ref="VRB7:VRC7"/>
    <mergeCell ref="VRD7:VRE7"/>
    <mergeCell ref="VRF7:VRG7"/>
    <mergeCell ref="VRH7:VRI7"/>
    <mergeCell ref="VRJ7:VRK7"/>
    <mergeCell ref="VTT7:VTU7"/>
    <mergeCell ref="VTV7:VTW7"/>
    <mergeCell ref="VTX7:VTY7"/>
    <mergeCell ref="VTZ7:VUA7"/>
    <mergeCell ref="VUB7:VUC7"/>
    <mergeCell ref="VTJ7:VTK7"/>
    <mergeCell ref="VTL7:VTM7"/>
    <mergeCell ref="VTN7:VTO7"/>
    <mergeCell ref="VTP7:VTQ7"/>
    <mergeCell ref="VTR7:VTS7"/>
    <mergeCell ref="VSZ7:VTA7"/>
    <mergeCell ref="VTB7:VTC7"/>
    <mergeCell ref="VTD7:VTE7"/>
    <mergeCell ref="VTF7:VTG7"/>
    <mergeCell ref="VTH7:VTI7"/>
    <mergeCell ref="VSP7:VSQ7"/>
    <mergeCell ref="VSR7:VSS7"/>
    <mergeCell ref="VST7:VSU7"/>
    <mergeCell ref="VSV7:VSW7"/>
    <mergeCell ref="VSX7:VSY7"/>
    <mergeCell ref="VVH7:VVI7"/>
    <mergeCell ref="VVJ7:VVK7"/>
    <mergeCell ref="VVL7:VVM7"/>
    <mergeCell ref="VVN7:VVO7"/>
    <mergeCell ref="VVP7:VVQ7"/>
    <mergeCell ref="VUX7:VUY7"/>
    <mergeCell ref="VUZ7:VVA7"/>
    <mergeCell ref="VVB7:VVC7"/>
    <mergeCell ref="VVD7:VVE7"/>
    <mergeCell ref="VVF7:VVG7"/>
    <mergeCell ref="VUN7:VUO7"/>
    <mergeCell ref="VUP7:VUQ7"/>
    <mergeCell ref="VUR7:VUS7"/>
    <mergeCell ref="VUT7:VUU7"/>
    <mergeCell ref="VUV7:VUW7"/>
    <mergeCell ref="VUD7:VUE7"/>
    <mergeCell ref="VUF7:VUG7"/>
    <mergeCell ref="VUH7:VUI7"/>
    <mergeCell ref="VUJ7:VUK7"/>
    <mergeCell ref="VUL7:VUM7"/>
    <mergeCell ref="VWV7:VWW7"/>
    <mergeCell ref="VWX7:VWY7"/>
    <mergeCell ref="VWZ7:VXA7"/>
    <mergeCell ref="VXB7:VXC7"/>
    <mergeCell ref="VXD7:VXE7"/>
    <mergeCell ref="VWL7:VWM7"/>
    <mergeCell ref="VWN7:VWO7"/>
    <mergeCell ref="VWP7:VWQ7"/>
    <mergeCell ref="VWR7:VWS7"/>
    <mergeCell ref="VWT7:VWU7"/>
    <mergeCell ref="VWB7:VWC7"/>
    <mergeCell ref="VWD7:VWE7"/>
    <mergeCell ref="VWF7:VWG7"/>
    <mergeCell ref="VWH7:VWI7"/>
    <mergeCell ref="VWJ7:VWK7"/>
    <mergeCell ref="VVR7:VVS7"/>
    <mergeCell ref="VVT7:VVU7"/>
    <mergeCell ref="VVV7:VVW7"/>
    <mergeCell ref="VVX7:VVY7"/>
    <mergeCell ref="VVZ7:VWA7"/>
    <mergeCell ref="VYJ7:VYK7"/>
    <mergeCell ref="VYL7:VYM7"/>
    <mergeCell ref="VYN7:VYO7"/>
    <mergeCell ref="VYP7:VYQ7"/>
    <mergeCell ref="VYR7:VYS7"/>
    <mergeCell ref="VXZ7:VYA7"/>
    <mergeCell ref="VYB7:VYC7"/>
    <mergeCell ref="VYD7:VYE7"/>
    <mergeCell ref="VYF7:VYG7"/>
    <mergeCell ref="VYH7:VYI7"/>
    <mergeCell ref="VXP7:VXQ7"/>
    <mergeCell ref="VXR7:VXS7"/>
    <mergeCell ref="VXT7:VXU7"/>
    <mergeCell ref="VXV7:VXW7"/>
    <mergeCell ref="VXX7:VXY7"/>
    <mergeCell ref="VXF7:VXG7"/>
    <mergeCell ref="VXH7:VXI7"/>
    <mergeCell ref="VXJ7:VXK7"/>
    <mergeCell ref="VXL7:VXM7"/>
    <mergeCell ref="VXN7:VXO7"/>
    <mergeCell ref="VZX7:VZY7"/>
    <mergeCell ref="VZZ7:WAA7"/>
    <mergeCell ref="WAB7:WAC7"/>
    <mergeCell ref="WAD7:WAE7"/>
    <mergeCell ref="WAF7:WAG7"/>
    <mergeCell ref="VZN7:VZO7"/>
    <mergeCell ref="VZP7:VZQ7"/>
    <mergeCell ref="VZR7:VZS7"/>
    <mergeCell ref="VZT7:VZU7"/>
    <mergeCell ref="VZV7:VZW7"/>
    <mergeCell ref="VZD7:VZE7"/>
    <mergeCell ref="VZF7:VZG7"/>
    <mergeCell ref="VZH7:VZI7"/>
    <mergeCell ref="VZJ7:VZK7"/>
    <mergeCell ref="VZL7:VZM7"/>
    <mergeCell ref="VYT7:VYU7"/>
    <mergeCell ref="VYV7:VYW7"/>
    <mergeCell ref="VYX7:VYY7"/>
    <mergeCell ref="VYZ7:VZA7"/>
    <mergeCell ref="VZB7:VZC7"/>
    <mergeCell ref="WBL7:WBM7"/>
    <mergeCell ref="WBN7:WBO7"/>
    <mergeCell ref="WBP7:WBQ7"/>
    <mergeCell ref="WBR7:WBS7"/>
    <mergeCell ref="WBT7:WBU7"/>
    <mergeCell ref="WBB7:WBC7"/>
    <mergeCell ref="WBD7:WBE7"/>
    <mergeCell ref="WBF7:WBG7"/>
    <mergeCell ref="WBH7:WBI7"/>
    <mergeCell ref="WBJ7:WBK7"/>
    <mergeCell ref="WAR7:WAS7"/>
    <mergeCell ref="WAT7:WAU7"/>
    <mergeCell ref="WAV7:WAW7"/>
    <mergeCell ref="WAX7:WAY7"/>
    <mergeCell ref="WAZ7:WBA7"/>
    <mergeCell ref="WAH7:WAI7"/>
    <mergeCell ref="WAJ7:WAK7"/>
    <mergeCell ref="WAL7:WAM7"/>
    <mergeCell ref="WAN7:WAO7"/>
    <mergeCell ref="WAP7:WAQ7"/>
    <mergeCell ref="WCZ7:WDA7"/>
    <mergeCell ref="WDB7:WDC7"/>
    <mergeCell ref="WDD7:WDE7"/>
    <mergeCell ref="WDF7:WDG7"/>
    <mergeCell ref="WDH7:WDI7"/>
    <mergeCell ref="WCP7:WCQ7"/>
    <mergeCell ref="WCR7:WCS7"/>
    <mergeCell ref="WCT7:WCU7"/>
    <mergeCell ref="WCV7:WCW7"/>
    <mergeCell ref="WCX7:WCY7"/>
    <mergeCell ref="WCF7:WCG7"/>
    <mergeCell ref="WCH7:WCI7"/>
    <mergeCell ref="WCJ7:WCK7"/>
    <mergeCell ref="WCL7:WCM7"/>
    <mergeCell ref="WCN7:WCO7"/>
    <mergeCell ref="WBV7:WBW7"/>
    <mergeCell ref="WBX7:WBY7"/>
    <mergeCell ref="WBZ7:WCA7"/>
    <mergeCell ref="WCB7:WCC7"/>
    <mergeCell ref="WCD7:WCE7"/>
    <mergeCell ref="WEN7:WEO7"/>
    <mergeCell ref="WEP7:WEQ7"/>
    <mergeCell ref="WER7:WES7"/>
    <mergeCell ref="WET7:WEU7"/>
    <mergeCell ref="WEV7:WEW7"/>
    <mergeCell ref="WED7:WEE7"/>
    <mergeCell ref="WEF7:WEG7"/>
    <mergeCell ref="WEH7:WEI7"/>
    <mergeCell ref="WEJ7:WEK7"/>
    <mergeCell ref="WEL7:WEM7"/>
    <mergeCell ref="WDT7:WDU7"/>
    <mergeCell ref="WDV7:WDW7"/>
    <mergeCell ref="WDX7:WDY7"/>
    <mergeCell ref="WDZ7:WEA7"/>
    <mergeCell ref="WEB7:WEC7"/>
    <mergeCell ref="WDJ7:WDK7"/>
    <mergeCell ref="WDL7:WDM7"/>
    <mergeCell ref="WDN7:WDO7"/>
    <mergeCell ref="WDP7:WDQ7"/>
    <mergeCell ref="WDR7:WDS7"/>
    <mergeCell ref="WGB7:WGC7"/>
    <mergeCell ref="WGD7:WGE7"/>
    <mergeCell ref="WGF7:WGG7"/>
    <mergeCell ref="WGH7:WGI7"/>
    <mergeCell ref="WGJ7:WGK7"/>
    <mergeCell ref="WFR7:WFS7"/>
    <mergeCell ref="WFT7:WFU7"/>
    <mergeCell ref="WFV7:WFW7"/>
    <mergeCell ref="WFX7:WFY7"/>
    <mergeCell ref="WFZ7:WGA7"/>
    <mergeCell ref="WFH7:WFI7"/>
    <mergeCell ref="WFJ7:WFK7"/>
    <mergeCell ref="WFL7:WFM7"/>
    <mergeCell ref="WFN7:WFO7"/>
    <mergeCell ref="WFP7:WFQ7"/>
    <mergeCell ref="WEX7:WEY7"/>
    <mergeCell ref="WEZ7:WFA7"/>
    <mergeCell ref="WFB7:WFC7"/>
    <mergeCell ref="WFD7:WFE7"/>
    <mergeCell ref="WFF7:WFG7"/>
    <mergeCell ref="WHP7:WHQ7"/>
    <mergeCell ref="WHR7:WHS7"/>
    <mergeCell ref="WHT7:WHU7"/>
    <mergeCell ref="WHV7:WHW7"/>
    <mergeCell ref="WHX7:WHY7"/>
    <mergeCell ref="WHF7:WHG7"/>
    <mergeCell ref="WHH7:WHI7"/>
    <mergeCell ref="WHJ7:WHK7"/>
    <mergeCell ref="WHL7:WHM7"/>
    <mergeCell ref="WHN7:WHO7"/>
    <mergeCell ref="WGV7:WGW7"/>
    <mergeCell ref="WGX7:WGY7"/>
    <mergeCell ref="WGZ7:WHA7"/>
    <mergeCell ref="WHB7:WHC7"/>
    <mergeCell ref="WHD7:WHE7"/>
    <mergeCell ref="WGL7:WGM7"/>
    <mergeCell ref="WGN7:WGO7"/>
    <mergeCell ref="WGP7:WGQ7"/>
    <mergeCell ref="WGR7:WGS7"/>
    <mergeCell ref="WGT7:WGU7"/>
    <mergeCell ref="WJD7:WJE7"/>
    <mergeCell ref="WJF7:WJG7"/>
    <mergeCell ref="WJH7:WJI7"/>
    <mergeCell ref="WJJ7:WJK7"/>
    <mergeCell ref="WJL7:WJM7"/>
    <mergeCell ref="WIT7:WIU7"/>
    <mergeCell ref="WIV7:WIW7"/>
    <mergeCell ref="WIX7:WIY7"/>
    <mergeCell ref="WIZ7:WJA7"/>
    <mergeCell ref="WJB7:WJC7"/>
    <mergeCell ref="WIJ7:WIK7"/>
    <mergeCell ref="WIL7:WIM7"/>
    <mergeCell ref="WIN7:WIO7"/>
    <mergeCell ref="WIP7:WIQ7"/>
    <mergeCell ref="WIR7:WIS7"/>
    <mergeCell ref="WHZ7:WIA7"/>
    <mergeCell ref="WIB7:WIC7"/>
    <mergeCell ref="WID7:WIE7"/>
    <mergeCell ref="WIF7:WIG7"/>
    <mergeCell ref="WIH7:WII7"/>
    <mergeCell ref="WKR7:WKS7"/>
    <mergeCell ref="WKT7:WKU7"/>
    <mergeCell ref="WKV7:WKW7"/>
    <mergeCell ref="WKX7:WKY7"/>
    <mergeCell ref="WKZ7:WLA7"/>
    <mergeCell ref="WKH7:WKI7"/>
    <mergeCell ref="WKJ7:WKK7"/>
    <mergeCell ref="WKL7:WKM7"/>
    <mergeCell ref="WKN7:WKO7"/>
    <mergeCell ref="WKP7:WKQ7"/>
    <mergeCell ref="WJX7:WJY7"/>
    <mergeCell ref="WJZ7:WKA7"/>
    <mergeCell ref="WKB7:WKC7"/>
    <mergeCell ref="WKD7:WKE7"/>
    <mergeCell ref="WKF7:WKG7"/>
    <mergeCell ref="WJN7:WJO7"/>
    <mergeCell ref="WJP7:WJQ7"/>
    <mergeCell ref="WJR7:WJS7"/>
    <mergeCell ref="WJT7:WJU7"/>
    <mergeCell ref="WJV7:WJW7"/>
    <mergeCell ref="WMF7:WMG7"/>
    <mergeCell ref="WMH7:WMI7"/>
    <mergeCell ref="WMJ7:WMK7"/>
    <mergeCell ref="WML7:WMM7"/>
    <mergeCell ref="WMN7:WMO7"/>
    <mergeCell ref="WLV7:WLW7"/>
    <mergeCell ref="WLX7:WLY7"/>
    <mergeCell ref="WLZ7:WMA7"/>
    <mergeCell ref="WMB7:WMC7"/>
    <mergeCell ref="WMD7:WME7"/>
    <mergeCell ref="WLL7:WLM7"/>
    <mergeCell ref="WLN7:WLO7"/>
    <mergeCell ref="WLP7:WLQ7"/>
    <mergeCell ref="WLR7:WLS7"/>
    <mergeCell ref="WLT7:WLU7"/>
    <mergeCell ref="WLB7:WLC7"/>
    <mergeCell ref="WLD7:WLE7"/>
    <mergeCell ref="WLF7:WLG7"/>
    <mergeCell ref="WLH7:WLI7"/>
    <mergeCell ref="WLJ7:WLK7"/>
    <mergeCell ref="WNT7:WNU7"/>
    <mergeCell ref="WNV7:WNW7"/>
    <mergeCell ref="WNX7:WNY7"/>
    <mergeCell ref="WNZ7:WOA7"/>
    <mergeCell ref="WOB7:WOC7"/>
    <mergeCell ref="WNJ7:WNK7"/>
    <mergeCell ref="WNL7:WNM7"/>
    <mergeCell ref="WNN7:WNO7"/>
    <mergeCell ref="WNP7:WNQ7"/>
    <mergeCell ref="WNR7:WNS7"/>
    <mergeCell ref="WMZ7:WNA7"/>
    <mergeCell ref="WNB7:WNC7"/>
    <mergeCell ref="WND7:WNE7"/>
    <mergeCell ref="WNF7:WNG7"/>
    <mergeCell ref="WNH7:WNI7"/>
    <mergeCell ref="WMP7:WMQ7"/>
    <mergeCell ref="WMR7:WMS7"/>
    <mergeCell ref="WMT7:WMU7"/>
    <mergeCell ref="WMV7:WMW7"/>
    <mergeCell ref="WMX7:WMY7"/>
    <mergeCell ref="WPH7:WPI7"/>
    <mergeCell ref="WPJ7:WPK7"/>
    <mergeCell ref="WPL7:WPM7"/>
    <mergeCell ref="WPN7:WPO7"/>
    <mergeCell ref="WPP7:WPQ7"/>
    <mergeCell ref="WOX7:WOY7"/>
    <mergeCell ref="WOZ7:WPA7"/>
    <mergeCell ref="WPB7:WPC7"/>
    <mergeCell ref="WPD7:WPE7"/>
    <mergeCell ref="WPF7:WPG7"/>
    <mergeCell ref="WON7:WOO7"/>
    <mergeCell ref="WOP7:WOQ7"/>
    <mergeCell ref="WOR7:WOS7"/>
    <mergeCell ref="WOT7:WOU7"/>
    <mergeCell ref="WOV7:WOW7"/>
    <mergeCell ref="WOD7:WOE7"/>
    <mergeCell ref="WOF7:WOG7"/>
    <mergeCell ref="WOH7:WOI7"/>
    <mergeCell ref="WOJ7:WOK7"/>
    <mergeCell ref="WOL7:WOM7"/>
    <mergeCell ref="WQV7:WQW7"/>
    <mergeCell ref="WQX7:WQY7"/>
    <mergeCell ref="WQZ7:WRA7"/>
    <mergeCell ref="WRB7:WRC7"/>
    <mergeCell ref="WRD7:WRE7"/>
    <mergeCell ref="WQL7:WQM7"/>
    <mergeCell ref="WQN7:WQO7"/>
    <mergeCell ref="WQP7:WQQ7"/>
    <mergeCell ref="WQR7:WQS7"/>
    <mergeCell ref="WQT7:WQU7"/>
    <mergeCell ref="WQB7:WQC7"/>
    <mergeCell ref="WQD7:WQE7"/>
    <mergeCell ref="WQF7:WQG7"/>
    <mergeCell ref="WQH7:WQI7"/>
    <mergeCell ref="WQJ7:WQK7"/>
    <mergeCell ref="WPR7:WPS7"/>
    <mergeCell ref="WPT7:WPU7"/>
    <mergeCell ref="WPV7:WPW7"/>
    <mergeCell ref="WPX7:WPY7"/>
    <mergeCell ref="WPZ7:WQA7"/>
    <mergeCell ref="WSJ7:WSK7"/>
    <mergeCell ref="WSL7:WSM7"/>
    <mergeCell ref="WSN7:WSO7"/>
    <mergeCell ref="WSP7:WSQ7"/>
    <mergeCell ref="WSR7:WSS7"/>
    <mergeCell ref="WRZ7:WSA7"/>
    <mergeCell ref="WSB7:WSC7"/>
    <mergeCell ref="WSD7:WSE7"/>
    <mergeCell ref="WSF7:WSG7"/>
    <mergeCell ref="WSH7:WSI7"/>
    <mergeCell ref="WRP7:WRQ7"/>
    <mergeCell ref="WRR7:WRS7"/>
    <mergeCell ref="WRT7:WRU7"/>
    <mergeCell ref="WRV7:WRW7"/>
    <mergeCell ref="WRX7:WRY7"/>
    <mergeCell ref="WRF7:WRG7"/>
    <mergeCell ref="WRH7:WRI7"/>
    <mergeCell ref="WRJ7:WRK7"/>
    <mergeCell ref="WRL7:WRM7"/>
    <mergeCell ref="WRN7:WRO7"/>
    <mergeCell ref="WTX7:WTY7"/>
    <mergeCell ref="WTZ7:WUA7"/>
    <mergeCell ref="WUB7:WUC7"/>
    <mergeCell ref="WUD7:WUE7"/>
    <mergeCell ref="WUF7:WUG7"/>
    <mergeCell ref="WTN7:WTO7"/>
    <mergeCell ref="WTP7:WTQ7"/>
    <mergeCell ref="WTR7:WTS7"/>
    <mergeCell ref="WTT7:WTU7"/>
    <mergeCell ref="WTV7:WTW7"/>
    <mergeCell ref="WTD7:WTE7"/>
    <mergeCell ref="WTF7:WTG7"/>
    <mergeCell ref="WTH7:WTI7"/>
    <mergeCell ref="WTJ7:WTK7"/>
    <mergeCell ref="WTL7:WTM7"/>
    <mergeCell ref="WST7:WSU7"/>
    <mergeCell ref="WSV7:WSW7"/>
    <mergeCell ref="WSX7:WSY7"/>
    <mergeCell ref="WSZ7:WTA7"/>
    <mergeCell ref="WTB7:WTC7"/>
    <mergeCell ref="WVL7:WVM7"/>
    <mergeCell ref="WVN7:WVO7"/>
    <mergeCell ref="WVP7:WVQ7"/>
    <mergeCell ref="WVR7:WVS7"/>
    <mergeCell ref="WVT7:WVU7"/>
    <mergeCell ref="WVB7:WVC7"/>
    <mergeCell ref="WVD7:WVE7"/>
    <mergeCell ref="WVF7:WVG7"/>
    <mergeCell ref="WVH7:WVI7"/>
    <mergeCell ref="WVJ7:WVK7"/>
    <mergeCell ref="WUR7:WUS7"/>
    <mergeCell ref="WUT7:WUU7"/>
    <mergeCell ref="WUV7:WUW7"/>
    <mergeCell ref="WUX7:WUY7"/>
    <mergeCell ref="WUZ7:WVA7"/>
    <mergeCell ref="WUH7:WUI7"/>
    <mergeCell ref="WUJ7:WUK7"/>
    <mergeCell ref="WUL7:WUM7"/>
    <mergeCell ref="WUN7:WUO7"/>
    <mergeCell ref="WUP7:WUQ7"/>
    <mergeCell ref="WWZ7:WXA7"/>
    <mergeCell ref="WXB7:WXC7"/>
    <mergeCell ref="WXD7:WXE7"/>
    <mergeCell ref="WXF7:WXG7"/>
    <mergeCell ref="WXH7:WXI7"/>
    <mergeCell ref="WWP7:WWQ7"/>
    <mergeCell ref="WWR7:WWS7"/>
    <mergeCell ref="WWT7:WWU7"/>
    <mergeCell ref="WWV7:WWW7"/>
    <mergeCell ref="WWX7:WWY7"/>
    <mergeCell ref="WWF7:WWG7"/>
    <mergeCell ref="WWH7:WWI7"/>
    <mergeCell ref="WWJ7:WWK7"/>
    <mergeCell ref="WWL7:WWM7"/>
    <mergeCell ref="WWN7:WWO7"/>
    <mergeCell ref="WVV7:WVW7"/>
    <mergeCell ref="WVX7:WVY7"/>
    <mergeCell ref="WVZ7:WWA7"/>
    <mergeCell ref="WWB7:WWC7"/>
    <mergeCell ref="WWD7:WWE7"/>
    <mergeCell ref="WYN7:WYO7"/>
    <mergeCell ref="WYP7:WYQ7"/>
    <mergeCell ref="WYR7:WYS7"/>
    <mergeCell ref="WYT7:WYU7"/>
    <mergeCell ref="WYV7:WYW7"/>
    <mergeCell ref="WYD7:WYE7"/>
    <mergeCell ref="WYF7:WYG7"/>
    <mergeCell ref="WYH7:WYI7"/>
    <mergeCell ref="WYJ7:WYK7"/>
    <mergeCell ref="WYL7:WYM7"/>
    <mergeCell ref="WXT7:WXU7"/>
    <mergeCell ref="WXV7:WXW7"/>
    <mergeCell ref="WXX7:WXY7"/>
    <mergeCell ref="WXZ7:WYA7"/>
    <mergeCell ref="WYB7:WYC7"/>
    <mergeCell ref="WXJ7:WXK7"/>
    <mergeCell ref="WXL7:WXM7"/>
    <mergeCell ref="WXN7:WXO7"/>
    <mergeCell ref="WXP7:WXQ7"/>
    <mergeCell ref="WXR7:WXS7"/>
    <mergeCell ref="XAB7:XAC7"/>
    <mergeCell ref="XAD7:XAE7"/>
    <mergeCell ref="XAF7:XAG7"/>
    <mergeCell ref="XAH7:XAI7"/>
    <mergeCell ref="XAJ7:XAK7"/>
    <mergeCell ref="WZR7:WZS7"/>
    <mergeCell ref="WZT7:WZU7"/>
    <mergeCell ref="WZV7:WZW7"/>
    <mergeCell ref="WZX7:WZY7"/>
    <mergeCell ref="WZZ7:XAA7"/>
    <mergeCell ref="WZH7:WZI7"/>
    <mergeCell ref="WZJ7:WZK7"/>
    <mergeCell ref="WZL7:WZM7"/>
    <mergeCell ref="WZN7:WZO7"/>
    <mergeCell ref="WZP7:WZQ7"/>
    <mergeCell ref="WYX7:WYY7"/>
    <mergeCell ref="WYZ7:WZA7"/>
    <mergeCell ref="WZB7:WZC7"/>
    <mergeCell ref="WZD7:WZE7"/>
    <mergeCell ref="WZF7:WZG7"/>
    <mergeCell ref="XBP7:XBQ7"/>
    <mergeCell ref="XBR7:XBS7"/>
    <mergeCell ref="XBT7:XBU7"/>
    <mergeCell ref="XBV7:XBW7"/>
    <mergeCell ref="XBX7:XBY7"/>
    <mergeCell ref="XBF7:XBG7"/>
    <mergeCell ref="XBH7:XBI7"/>
    <mergeCell ref="XBJ7:XBK7"/>
    <mergeCell ref="XBL7:XBM7"/>
    <mergeCell ref="XBN7:XBO7"/>
    <mergeCell ref="XAV7:XAW7"/>
    <mergeCell ref="XAX7:XAY7"/>
    <mergeCell ref="XAZ7:XBA7"/>
    <mergeCell ref="XBB7:XBC7"/>
    <mergeCell ref="XBD7:XBE7"/>
    <mergeCell ref="XAL7:XAM7"/>
    <mergeCell ref="XAN7:XAO7"/>
    <mergeCell ref="XAP7:XAQ7"/>
    <mergeCell ref="XAR7:XAS7"/>
    <mergeCell ref="XAT7:XAU7"/>
    <mergeCell ref="XDD7:XDE7"/>
    <mergeCell ref="XDF7:XDG7"/>
    <mergeCell ref="XDH7:XDI7"/>
    <mergeCell ref="XDJ7:XDK7"/>
    <mergeCell ref="XDL7:XDM7"/>
    <mergeCell ref="XCT7:XCU7"/>
    <mergeCell ref="XCV7:XCW7"/>
    <mergeCell ref="XCX7:XCY7"/>
    <mergeCell ref="XCZ7:XDA7"/>
    <mergeCell ref="XDB7:XDC7"/>
    <mergeCell ref="XCJ7:XCK7"/>
    <mergeCell ref="XCL7:XCM7"/>
    <mergeCell ref="XCN7:XCO7"/>
    <mergeCell ref="XCP7:XCQ7"/>
    <mergeCell ref="XCR7:XCS7"/>
    <mergeCell ref="XBZ7:XCA7"/>
    <mergeCell ref="XCB7:XCC7"/>
    <mergeCell ref="XCD7:XCE7"/>
    <mergeCell ref="XCF7:XCG7"/>
    <mergeCell ref="XCH7:XCI7"/>
    <mergeCell ref="XFB7:XFC7"/>
    <mergeCell ref="XER7:XES7"/>
    <mergeCell ref="XET7:XEU7"/>
    <mergeCell ref="XEV7:XEW7"/>
    <mergeCell ref="XEX7:XEY7"/>
    <mergeCell ref="XEZ7:XFA7"/>
    <mergeCell ref="XEH7:XEI7"/>
    <mergeCell ref="XEJ7:XEK7"/>
    <mergeCell ref="XEL7:XEM7"/>
    <mergeCell ref="XEN7:XEO7"/>
    <mergeCell ref="XEP7:XEQ7"/>
    <mergeCell ref="XDX7:XDY7"/>
    <mergeCell ref="XDZ7:XEA7"/>
    <mergeCell ref="XEB7:XEC7"/>
    <mergeCell ref="XED7:XEE7"/>
    <mergeCell ref="XEF7:XEG7"/>
    <mergeCell ref="XDN7:XDO7"/>
    <mergeCell ref="XDP7:XDQ7"/>
    <mergeCell ref="XDR7:XDS7"/>
    <mergeCell ref="XDT7:XDU7"/>
    <mergeCell ref="XDV7:XDW7"/>
  </mergeCells>
  <phoneticPr fontId="0" type="noConversion"/>
  <pageMargins left="0.78740157480314965" right="0.78740157480314965" top="0.78740157480314965" bottom="0.78740157480314965" header="0.51181102362204722" footer="0.51181102362204722"/>
  <pageSetup paperSize="9" orientation="landscape"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H158"/>
  <sheetViews>
    <sheetView showGridLines="0" zoomScaleNormal="100" workbookViewId="0">
      <pane ySplit="3" topLeftCell="A4" activePane="bottomLeft" state="frozen"/>
      <selection activeCell="C22" sqref="C22"/>
      <selection pane="bottomLeft" activeCell="C4" sqref="C4"/>
    </sheetView>
  </sheetViews>
  <sheetFormatPr baseColWidth="10" defaultRowHeight="15" x14ac:dyDescent="0.25"/>
  <cols>
    <col min="1" max="1" width="11.42578125" style="6" customWidth="1"/>
    <col min="2" max="2" width="78.42578125" customWidth="1"/>
    <col min="6" max="6" width="16.28515625" customWidth="1"/>
  </cols>
  <sheetData>
    <row r="1" spans="1:6" s="36" customFormat="1" ht="31.5" x14ac:dyDescent="0.5">
      <c r="A1" s="88" t="s">
        <v>552</v>
      </c>
    </row>
    <row r="2" spans="1:6" ht="37.5" customHeight="1" thickBot="1" x14ac:dyDescent="0.3"/>
    <row r="3" spans="1:6" s="81" customFormat="1" ht="22.5" customHeight="1" x14ac:dyDescent="0.25">
      <c r="A3" s="554" t="s">
        <v>515</v>
      </c>
      <c r="B3" s="112" t="s">
        <v>572</v>
      </c>
      <c r="C3" s="281" t="s">
        <v>180</v>
      </c>
      <c r="E3" s="104" t="s">
        <v>514</v>
      </c>
      <c r="F3" s="105"/>
    </row>
    <row r="4" spans="1:6" s="19" customFormat="1" ht="22.5" customHeight="1" x14ac:dyDescent="0.25">
      <c r="A4" s="555">
        <v>1</v>
      </c>
      <c r="B4" s="11" t="s">
        <v>287</v>
      </c>
      <c r="C4" s="274"/>
      <c r="E4" s="155"/>
      <c r="F4" s="77" t="str">
        <f>IF(E4="","",IF(C4=E4,"","mismatch"))</f>
        <v/>
      </c>
    </row>
    <row r="5" spans="1:6" s="19" customFormat="1" ht="22.5" customHeight="1" x14ac:dyDescent="0.25">
      <c r="A5" s="555">
        <v>2</v>
      </c>
      <c r="B5" s="11" t="s">
        <v>288</v>
      </c>
      <c r="C5" s="274"/>
      <c r="E5" s="155"/>
      <c r="F5" s="77" t="str">
        <f t="shared" ref="F5:F10" si="0">IF(E5="","",IF(C5=E5,"","mismatch"))</f>
        <v/>
      </c>
    </row>
    <row r="6" spans="1:6" s="19" customFormat="1" ht="22.5" customHeight="1" x14ac:dyDescent="0.25">
      <c r="A6" s="555">
        <v>3</v>
      </c>
      <c r="B6" s="11" t="s">
        <v>289</v>
      </c>
      <c r="C6" s="274"/>
      <c r="E6" s="155"/>
      <c r="F6" s="77" t="str">
        <f t="shared" si="0"/>
        <v/>
      </c>
    </row>
    <row r="7" spans="1:6" s="19" customFormat="1" ht="22.5" customHeight="1" x14ac:dyDescent="0.25">
      <c r="A7" s="555">
        <v>4</v>
      </c>
      <c r="B7" s="11" t="s">
        <v>290</v>
      </c>
      <c r="C7" s="274"/>
      <c r="E7" s="155"/>
      <c r="F7" s="77" t="str">
        <f t="shared" si="0"/>
        <v/>
      </c>
    </row>
    <row r="8" spans="1:6" s="19" customFormat="1" ht="22.5" customHeight="1" x14ac:dyDescent="0.25">
      <c r="A8" s="555">
        <v>5</v>
      </c>
      <c r="B8" s="11" t="s">
        <v>291</v>
      </c>
      <c r="C8" s="274"/>
      <c r="E8" s="155"/>
      <c r="F8" s="77" t="str">
        <f t="shared" si="0"/>
        <v/>
      </c>
    </row>
    <row r="9" spans="1:6" s="19" customFormat="1" ht="22.5" customHeight="1" x14ac:dyDescent="0.25">
      <c r="A9" s="555">
        <v>6</v>
      </c>
      <c r="B9" s="11" t="s">
        <v>292</v>
      </c>
      <c r="C9" s="274"/>
      <c r="E9" s="155"/>
      <c r="F9" s="77" t="str">
        <f t="shared" si="0"/>
        <v/>
      </c>
    </row>
    <row r="10" spans="1:6" s="19" customFormat="1" ht="22.5" customHeight="1" x14ac:dyDescent="0.25">
      <c r="A10" s="555">
        <v>7</v>
      </c>
      <c r="B10" s="11" t="s">
        <v>293</v>
      </c>
      <c r="C10" s="274"/>
      <c r="E10" s="155"/>
      <c r="F10" s="77" t="str">
        <f t="shared" si="0"/>
        <v/>
      </c>
    </row>
    <row r="11" spans="1:6" s="19" customFormat="1" ht="22.5" customHeight="1" x14ac:dyDescent="0.25">
      <c r="A11" s="555">
        <v>8</v>
      </c>
      <c r="B11" s="11" t="s">
        <v>303</v>
      </c>
      <c r="C11" s="274"/>
      <c r="E11" s="155"/>
      <c r="F11" s="77" t="str">
        <f t="shared" ref="F11:F74" si="1">IF(E11="","",IF(C11=E11,"","mismatch"))</f>
        <v/>
      </c>
    </row>
    <row r="12" spans="1:6" s="19" customFormat="1" ht="22.5" customHeight="1" x14ac:dyDescent="0.25">
      <c r="A12" s="555">
        <v>9</v>
      </c>
      <c r="B12" s="11" t="s">
        <v>304</v>
      </c>
      <c r="C12" s="274"/>
      <c r="E12" s="155"/>
      <c r="F12" s="77" t="str">
        <f t="shared" si="1"/>
        <v/>
      </c>
    </row>
    <row r="13" spans="1:6" s="19" customFormat="1" ht="22.5" customHeight="1" x14ac:dyDescent="0.25">
      <c r="A13" s="555">
        <v>10</v>
      </c>
      <c r="B13" s="11" t="s">
        <v>305</v>
      </c>
      <c r="C13" s="274"/>
      <c r="E13" s="155"/>
      <c r="F13" s="77" t="str">
        <f t="shared" si="1"/>
        <v/>
      </c>
    </row>
    <row r="14" spans="1:6" s="19" customFormat="1" ht="22.5" customHeight="1" x14ac:dyDescent="0.25">
      <c r="A14" s="555">
        <v>11</v>
      </c>
      <c r="B14" s="11" t="s">
        <v>306</v>
      </c>
      <c r="C14" s="274"/>
      <c r="E14" s="155"/>
      <c r="F14" s="77" t="str">
        <f t="shared" si="1"/>
        <v/>
      </c>
    </row>
    <row r="15" spans="1:6" s="19" customFormat="1" ht="22.5" customHeight="1" x14ac:dyDescent="0.25">
      <c r="A15" s="555">
        <v>12</v>
      </c>
      <c r="B15" s="11" t="s">
        <v>307</v>
      </c>
      <c r="C15" s="274"/>
      <c r="E15" s="155"/>
      <c r="F15" s="77" t="str">
        <f t="shared" si="1"/>
        <v/>
      </c>
    </row>
    <row r="16" spans="1:6" s="19" customFormat="1" ht="22.5" customHeight="1" x14ac:dyDescent="0.25">
      <c r="A16" s="555">
        <v>13</v>
      </c>
      <c r="B16" s="11" t="s">
        <v>308</v>
      </c>
      <c r="C16" s="274"/>
      <c r="E16" s="155"/>
      <c r="F16" s="77" t="str">
        <f t="shared" si="1"/>
        <v/>
      </c>
    </row>
    <row r="17" spans="1:6" s="19" customFormat="1" ht="22.5" customHeight="1" x14ac:dyDescent="0.25">
      <c r="A17" s="555">
        <v>14</v>
      </c>
      <c r="B17" s="11" t="s">
        <v>309</v>
      </c>
      <c r="C17" s="274"/>
      <c r="E17" s="155"/>
      <c r="F17" s="77" t="str">
        <f t="shared" si="1"/>
        <v/>
      </c>
    </row>
    <row r="18" spans="1:6" s="19" customFormat="1" ht="22.5" customHeight="1" x14ac:dyDescent="0.25">
      <c r="A18" s="555">
        <v>15</v>
      </c>
      <c r="B18" s="11" t="s">
        <v>310</v>
      </c>
      <c r="C18" s="274"/>
      <c r="E18" s="155"/>
      <c r="F18" s="77" t="str">
        <f t="shared" si="1"/>
        <v/>
      </c>
    </row>
    <row r="19" spans="1:6" s="19" customFormat="1" ht="33.75" customHeight="1" x14ac:dyDescent="0.25">
      <c r="A19" s="555">
        <v>16</v>
      </c>
      <c r="B19" s="11" t="s">
        <v>311</v>
      </c>
      <c r="C19" s="274"/>
      <c r="E19" s="155"/>
      <c r="F19" s="77" t="str">
        <f t="shared" si="1"/>
        <v/>
      </c>
    </row>
    <row r="20" spans="1:6" s="19" customFormat="1" ht="22.5" customHeight="1" x14ac:dyDescent="0.25">
      <c r="A20" s="555">
        <v>17</v>
      </c>
      <c r="B20" s="11" t="s">
        <v>312</v>
      </c>
      <c r="C20" s="274"/>
      <c r="E20" s="155"/>
      <c r="F20" s="77" t="str">
        <f t="shared" si="1"/>
        <v/>
      </c>
    </row>
    <row r="21" spans="1:6" s="19" customFormat="1" ht="22.5" customHeight="1" x14ac:dyDescent="0.25">
      <c r="A21" s="555">
        <v>18</v>
      </c>
      <c r="B21" s="11" t="s">
        <v>313</v>
      </c>
      <c r="C21" s="274"/>
      <c r="E21" s="155"/>
      <c r="F21" s="77" t="str">
        <f t="shared" si="1"/>
        <v/>
      </c>
    </row>
    <row r="22" spans="1:6" s="19" customFormat="1" ht="22.5" customHeight="1" x14ac:dyDescent="0.25">
      <c r="A22" s="555">
        <v>19</v>
      </c>
      <c r="B22" s="11" t="s">
        <v>314</v>
      </c>
      <c r="C22" s="274"/>
      <c r="E22" s="155"/>
      <c r="F22" s="77" t="str">
        <f t="shared" si="1"/>
        <v/>
      </c>
    </row>
    <row r="23" spans="1:6" s="19" customFormat="1" ht="22.5" customHeight="1" x14ac:dyDescent="0.25">
      <c r="A23" s="555">
        <v>20</v>
      </c>
      <c r="B23" s="11" t="s">
        <v>315</v>
      </c>
      <c r="C23" s="274"/>
      <c r="E23" s="155"/>
      <c r="F23" s="77" t="str">
        <f t="shared" si="1"/>
        <v/>
      </c>
    </row>
    <row r="24" spans="1:6" s="19" customFormat="1" ht="22.5" customHeight="1" x14ac:dyDescent="0.25">
      <c r="A24" s="555">
        <v>21</v>
      </c>
      <c r="B24" s="11" t="s">
        <v>316</v>
      </c>
      <c r="C24" s="274"/>
      <c r="E24" s="155"/>
      <c r="F24" s="77" t="str">
        <f t="shared" si="1"/>
        <v/>
      </c>
    </row>
    <row r="25" spans="1:6" s="19" customFormat="1" ht="22.5" customHeight="1" x14ac:dyDescent="0.25">
      <c r="A25" s="555">
        <v>22</v>
      </c>
      <c r="B25" s="11" t="s">
        <v>317</v>
      </c>
      <c r="C25" s="274"/>
      <c r="E25" s="155"/>
      <c r="F25" s="77" t="str">
        <f t="shared" si="1"/>
        <v/>
      </c>
    </row>
    <row r="26" spans="1:6" s="19" customFormat="1" ht="22.5" customHeight="1" x14ac:dyDescent="0.25">
      <c r="A26" s="555">
        <v>23</v>
      </c>
      <c r="B26" s="11" t="s">
        <v>318</v>
      </c>
      <c r="C26" s="274"/>
      <c r="E26" s="155"/>
      <c r="F26" s="77" t="str">
        <f t="shared" si="1"/>
        <v/>
      </c>
    </row>
    <row r="27" spans="1:6" s="19" customFormat="1" ht="33.75" customHeight="1" x14ac:dyDescent="0.25">
      <c r="A27" s="555">
        <v>24</v>
      </c>
      <c r="B27" s="11" t="s">
        <v>319</v>
      </c>
      <c r="C27" s="274"/>
      <c r="E27" s="155"/>
      <c r="F27" s="77" t="str">
        <f t="shared" si="1"/>
        <v/>
      </c>
    </row>
    <row r="28" spans="1:6" s="19" customFormat="1" ht="22.5" customHeight="1" x14ac:dyDescent="0.25">
      <c r="A28" s="555">
        <v>25</v>
      </c>
      <c r="B28" s="11" t="s">
        <v>320</v>
      </c>
      <c r="C28" s="274"/>
      <c r="E28" s="155"/>
      <c r="F28" s="77" t="str">
        <f t="shared" si="1"/>
        <v/>
      </c>
    </row>
    <row r="29" spans="1:6" s="19" customFormat="1" ht="22.5" customHeight="1" x14ac:dyDescent="0.25">
      <c r="A29" s="555">
        <v>26</v>
      </c>
      <c r="B29" s="11" t="s">
        <v>321</v>
      </c>
      <c r="C29" s="274"/>
      <c r="E29" s="155"/>
      <c r="F29" s="77" t="str">
        <f t="shared" si="1"/>
        <v/>
      </c>
    </row>
    <row r="30" spans="1:6" s="19" customFormat="1" ht="22.5" customHeight="1" x14ac:dyDescent="0.25">
      <c r="A30" s="555">
        <v>27</v>
      </c>
      <c r="B30" s="11" t="s">
        <v>322</v>
      </c>
      <c r="C30" s="274"/>
      <c r="E30" s="155"/>
      <c r="F30" s="77" t="str">
        <f t="shared" si="1"/>
        <v/>
      </c>
    </row>
    <row r="31" spans="1:6" s="19" customFormat="1" ht="22.5" customHeight="1" x14ac:dyDescent="0.25">
      <c r="A31" s="555">
        <v>28</v>
      </c>
      <c r="B31" s="11" t="s">
        <v>323</v>
      </c>
      <c r="C31" s="274"/>
      <c r="E31" s="155"/>
      <c r="F31" s="77" t="str">
        <f t="shared" si="1"/>
        <v/>
      </c>
    </row>
    <row r="32" spans="1:6" s="19" customFormat="1" ht="22.5" customHeight="1" x14ac:dyDescent="0.25">
      <c r="A32" s="555">
        <v>29</v>
      </c>
      <c r="B32" s="11" t="s">
        <v>324</v>
      </c>
      <c r="C32" s="274"/>
      <c r="E32" s="155"/>
      <c r="F32" s="77" t="str">
        <f t="shared" si="1"/>
        <v/>
      </c>
    </row>
    <row r="33" spans="1:6" s="19" customFormat="1" ht="22.5" customHeight="1" x14ac:dyDescent="0.25">
      <c r="A33" s="555">
        <v>30</v>
      </c>
      <c r="B33" s="11" t="s">
        <v>325</v>
      </c>
      <c r="C33" s="274"/>
      <c r="E33" s="155"/>
      <c r="F33" s="77" t="str">
        <f t="shared" si="1"/>
        <v/>
      </c>
    </row>
    <row r="34" spans="1:6" s="19" customFormat="1" ht="22.5" customHeight="1" x14ac:dyDescent="0.25">
      <c r="A34" s="555">
        <v>31</v>
      </c>
      <c r="B34" s="11" t="s">
        <v>326</v>
      </c>
      <c r="C34" s="274"/>
      <c r="E34" s="155"/>
      <c r="F34" s="77" t="str">
        <f t="shared" si="1"/>
        <v/>
      </c>
    </row>
    <row r="35" spans="1:6" s="19" customFormat="1" ht="22.5" customHeight="1" x14ac:dyDescent="0.25">
      <c r="A35" s="555">
        <v>32</v>
      </c>
      <c r="B35" s="11" t="s">
        <v>327</v>
      </c>
      <c r="C35" s="274"/>
      <c r="E35" s="155"/>
      <c r="F35" s="77" t="str">
        <f t="shared" si="1"/>
        <v/>
      </c>
    </row>
    <row r="36" spans="1:6" s="19" customFormat="1" ht="22.5" customHeight="1" x14ac:dyDescent="0.25">
      <c r="A36" s="555">
        <v>33</v>
      </c>
      <c r="B36" s="11" t="s">
        <v>328</v>
      </c>
      <c r="C36" s="274"/>
      <c r="E36" s="155"/>
      <c r="F36" s="77" t="str">
        <f t="shared" si="1"/>
        <v/>
      </c>
    </row>
    <row r="37" spans="1:6" s="19" customFormat="1" ht="22.5" customHeight="1" x14ac:dyDescent="0.25">
      <c r="A37" s="555">
        <v>34</v>
      </c>
      <c r="B37" s="11" t="s">
        <v>329</v>
      </c>
      <c r="C37" s="274"/>
      <c r="E37" s="155"/>
      <c r="F37" s="77" t="str">
        <f t="shared" si="1"/>
        <v/>
      </c>
    </row>
    <row r="38" spans="1:6" s="19" customFormat="1" ht="22.5" customHeight="1" x14ac:dyDescent="0.25">
      <c r="A38" s="555">
        <v>35</v>
      </c>
      <c r="B38" s="11" t="s">
        <v>330</v>
      </c>
      <c r="C38" s="274"/>
      <c r="E38" s="155"/>
      <c r="F38" s="77" t="str">
        <f t="shared" si="1"/>
        <v/>
      </c>
    </row>
    <row r="39" spans="1:6" s="19" customFormat="1" ht="22.5" customHeight="1" x14ac:dyDescent="0.25">
      <c r="A39" s="555">
        <v>36</v>
      </c>
      <c r="B39" s="11" t="s">
        <v>331</v>
      </c>
      <c r="C39" s="274"/>
      <c r="E39" s="155"/>
      <c r="F39" s="77" t="str">
        <f t="shared" si="1"/>
        <v/>
      </c>
    </row>
    <row r="40" spans="1:6" s="19" customFormat="1" ht="22.5" customHeight="1" x14ac:dyDescent="0.25">
      <c r="A40" s="555">
        <v>37</v>
      </c>
      <c r="B40" s="11" t="s">
        <v>332</v>
      </c>
      <c r="C40" s="274"/>
      <c r="E40" s="155"/>
      <c r="F40" s="77" t="str">
        <f t="shared" si="1"/>
        <v/>
      </c>
    </row>
    <row r="41" spans="1:6" s="19" customFormat="1" ht="22.5" customHeight="1" x14ac:dyDescent="0.25">
      <c r="A41" s="555">
        <v>38</v>
      </c>
      <c r="B41" s="11" t="s">
        <v>333</v>
      </c>
      <c r="C41" s="274"/>
      <c r="E41" s="155"/>
      <c r="F41" s="77" t="str">
        <f t="shared" si="1"/>
        <v/>
      </c>
    </row>
    <row r="42" spans="1:6" s="19" customFormat="1" ht="22.5" customHeight="1" x14ac:dyDescent="0.25">
      <c r="A42" s="555">
        <v>39</v>
      </c>
      <c r="B42" s="11" t="s">
        <v>334</v>
      </c>
      <c r="C42" s="274"/>
      <c r="E42" s="155"/>
      <c r="F42" s="77" t="str">
        <f t="shared" si="1"/>
        <v/>
      </c>
    </row>
    <row r="43" spans="1:6" s="19" customFormat="1" ht="22.5" customHeight="1" x14ac:dyDescent="0.25">
      <c r="A43" s="555">
        <v>40</v>
      </c>
      <c r="B43" s="11" t="s">
        <v>335</v>
      </c>
      <c r="C43" s="274"/>
      <c r="E43" s="155"/>
      <c r="F43" s="77" t="str">
        <f t="shared" si="1"/>
        <v/>
      </c>
    </row>
    <row r="44" spans="1:6" s="19" customFormat="1" ht="22.5" customHeight="1" x14ac:dyDescent="0.25">
      <c r="A44" s="555">
        <v>41</v>
      </c>
      <c r="B44" s="11" t="s">
        <v>336</v>
      </c>
      <c r="C44" s="274"/>
      <c r="E44" s="155"/>
      <c r="F44" s="77" t="str">
        <f t="shared" si="1"/>
        <v/>
      </c>
    </row>
    <row r="45" spans="1:6" s="19" customFormat="1" ht="33.75" customHeight="1" x14ac:dyDescent="0.25">
      <c r="A45" s="555">
        <v>42</v>
      </c>
      <c r="B45" s="11" t="s">
        <v>337</v>
      </c>
      <c r="C45" s="274"/>
      <c r="E45" s="155"/>
      <c r="F45" s="77" t="str">
        <f t="shared" si="1"/>
        <v/>
      </c>
    </row>
    <row r="46" spans="1:6" s="19" customFormat="1" ht="22.5" customHeight="1" x14ac:dyDescent="0.25">
      <c r="A46" s="555">
        <v>43</v>
      </c>
      <c r="B46" s="11" t="s">
        <v>338</v>
      </c>
      <c r="C46" s="274"/>
      <c r="E46" s="155"/>
      <c r="F46" s="77" t="str">
        <f t="shared" si="1"/>
        <v/>
      </c>
    </row>
    <row r="47" spans="1:6" s="19" customFormat="1" ht="33.75" customHeight="1" x14ac:dyDescent="0.25">
      <c r="A47" s="555">
        <v>44</v>
      </c>
      <c r="B47" s="11" t="s">
        <v>339</v>
      </c>
      <c r="C47" s="274"/>
      <c r="E47" s="155"/>
      <c r="F47" s="77" t="str">
        <f t="shared" si="1"/>
        <v/>
      </c>
    </row>
    <row r="48" spans="1:6" s="19" customFormat="1" ht="22.5" customHeight="1" x14ac:dyDescent="0.25">
      <c r="A48" s="555">
        <v>45</v>
      </c>
      <c r="B48" s="11" t="s">
        <v>340</v>
      </c>
      <c r="C48" s="274"/>
      <c r="E48" s="155"/>
      <c r="F48" s="77" t="str">
        <f t="shared" si="1"/>
        <v/>
      </c>
    </row>
    <row r="49" spans="1:6" s="19" customFormat="1" ht="22.5" customHeight="1" x14ac:dyDescent="0.25">
      <c r="A49" s="555">
        <v>46</v>
      </c>
      <c r="B49" s="11" t="s">
        <v>341</v>
      </c>
      <c r="C49" s="274"/>
      <c r="E49" s="155"/>
      <c r="F49" s="77" t="str">
        <f t="shared" si="1"/>
        <v/>
      </c>
    </row>
    <row r="50" spans="1:6" s="19" customFormat="1" ht="22.5" customHeight="1" x14ac:dyDescent="0.25">
      <c r="A50" s="555">
        <v>47</v>
      </c>
      <c r="B50" s="11" t="s">
        <v>342</v>
      </c>
      <c r="C50" s="274"/>
      <c r="E50" s="155"/>
      <c r="F50" s="77" t="str">
        <f t="shared" si="1"/>
        <v/>
      </c>
    </row>
    <row r="51" spans="1:6" s="19" customFormat="1" ht="33.75" customHeight="1" x14ac:dyDescent="0.25">
      <c r="A51" s="555">
        <v>48</v>
      </c>
      <c r="B51" s="11" t="s">
        <v>343</v>
      </c>
      <c r="C51" s="274"/>
      <c r="E51" s="155"/>
      <c r="F51" s="77" t="str">
        <f t="shared" si="1"/>
        <v/>
      </c>
    </row>
    <row r="52" spans="1:6" s="19" customFormat="1" ht="22.5" customHeight="1" x14ac:dyDescent="0.25">
      <c r="A52" s="555">
        <v>49</v>
      </c>
      <c r="B52" s="11" t="s">
        <v>344</v>
      </c>
      <c r="C52" s="274"/>
      <c r="E52" s="155"/>
      <c r="F52" s="77" t="str">
        <f t="shared" si="1"/>
        <v/>
      </c>
    </row>
    <row r="53" spans="1:6" s="19" customFormat="1" ht="22.5" customHeight="1" x14ac:dyDescent="0.25">
      <c r="A53" s="555">
        <v>50</v>
      </c>
      <c r="B53" s="11" t="s">
        <v>345</v>
      </c>
      <c r="C53" s="274"/>
      <c r="E53" s="155"/>
      <c r="F53" s="77" t="str">
        <f t="shared" si="1"/>
        <v/>
      </c>
    </row>
    <row r="54" spans="1:6" s="19" customFormat="1" ht="22.5" customHeight="1" x14ac:dyDescent="0.25">
      <c r="A54" s="555">
        <v>51</v>
      </c>
      <c r="B54" s="11" t="s">
        <v>346</v>
      </c>
      <c r="C54" s="274"/>
      <c r="E54" s="155"/>
      <c r="F54" s="77" t="str">
        <f t="shared" si="1"/>
        <v/>
      </c>
    </row>
    <row r="55" spans="1:6" s="19" customFormat="1" ht="22.5" customHeight="1" x14ac:dyDescent="0.25">
      <c r="A55" s="555">
        <v>52</v>
      </c>
      <c r="B55" s="11" t="s">
        <v>347</v>
      </c>
      <c r="C55" s="274"/>
      <c r="E55" s="155"/>
      <c r="F55" s="77" t="str">
        <f t="shared" si="1"/>
        <v/>
      </c>
    </row>
    <row r="56" spans="1:6" s="19" customFormat="1" ht="22.5" customHeight="1" x14ac:dyDescent="0.25">
      <c r="A56" s="555">
        <v>53</v>
      </c>
      <c r="B56" s="11" t="s">
        <v>348</v>
      </c>
      <c r="C56" s="274"/>
      <c r="E56" s="155"/>
      <c r="F56" s="77" t="str">
        <f t="shared" si="1"/>
        <v/>
      </c>
    </row>
    <row r="57" spans="1:6" s="19" customFormat="1" ht="22.5" customHeight="1" x14ac:dyDescent="0.25">
      <c r="A57" s="555">
        <v>54</v>
      </c>
      <c r="B57" s="11" t="s">
        <v>349</v>
      </c>
      <c r="C57" s="274"/>
      <c r="E57" s="155"/>
      <c r="F57" s="77" t="str">
        <f t="shared" si="1"/>
        <v/>
      </c>
    </row>
    <row r="58" spans="1:6" s="19" customFormat="1" ht="22.5" customHeight="1" x14ac:dyDescent="0.25">
      <c r="A58" s="555">
        <v>55</v>
      </c>
      <c r="B58" s="11" t="s">
        <v>350</v>
      </c>
      <c r="C58" s="274"/>
      <c r="E58" s="155"/>
      <c r="F58" s="77" t="str">
        <f t="shared" si="1"/>
        <v/>
      </c>
    </row>
    <row r="59" spans="1:6" s="19" customFormat="1" ht="22.5" customHeight="1" x14ac:dyDescent="0.25">
      <c r="A59" s="555">
        <v>56</v>
      </c>
      <c r="B59" s="11" t="s">
        <v>351</v>
      </c>
      <c r="C59" s="274"/>
      <c r="E59" s="155"/>
      <c r="F59" s="77" t="str">
        <f t="shared" si="1"/>
        <v/>
      </c>
    </row>
    <row r="60" spans="1:6" s="19" customFormat="1" ht="22.5" customHeight="1" x14ac:dyDescent="0.25">
      <c r="A60" s="555">
        <v>57</v>
      </c>
      <c r="B60" s="11" t="s">
        <v>352</v>
      </c>
      <c r="C60" s="274"/>
      <c r="E60" s="155"/>
      <c r="F60" s="77" t="str">
        <f t="shared" si="1"/>
        <v/>
      </c>
    </row>
    <row r="61" spans="1:6" s="19" customFormat="1" ht="33.75" customHeight="1" x14ac:dyDescent="0.25">
      <c r="A61" s="555">
        <v>58</v>
      </c>
      <c r="B61" s="11" t="s">
        <v>353</v>
      </c>
      <c r="C61" s="274"/>
      <c r="E61" s="155"/>
      <c r="F61" s="77" t="str">
        <f t="shared" si="1"/>
        <v/>
      </c>
    </row>
    <row r="62" spans="1:6" s="19" customFormat="1" ht="22.5" customHeight="1" x14ac:dyDescent="0.25">
      <c r="A62" s="555">
        <v>59</v>
      </c>
      <c r="B62" s="11" t="s">
        <v>354</v>
      </c>
      <c r="C62" s="274"/>
      <c r="E62" s="155"/>
      <c r="F62" s="77" t="str">
        <f t="shared" si="1"/>
        <v/>
      </c>
    </row>
    <row r="63" spans="1:6" s="19" customFormat="1" ht="22.5" customHeight="1" x14ac:dyDescent="0.25">
      <c r="A63" s="555">
        <v>60</v>
      </c>
      <c r="B63" s="11" t="s">
        <v>355</v>
      </c>
      <c r="C63" s="274"/>
      <c r="E63" s="155"/>
      <c r="F63" s="77" t="str">
        <f t="shared" si="1"/>
        <v/>
      </c>
    </row>
    <row r="64" spans="1:6" s="19" customFormat="1" ht="22.5" customHeight="1" x14ac:dyDescent="0.25">
      <c r="A64" s="555">
        <v>61</v>
      </c>
      <c r="B64" s="11" t="s">
        <v>356</v>
      </c>
      <c r="C64" s="274"/>
      <c r="E64" s="155"/>
      <c r="F64" s="77" t="str">
        <f t="shared" si="1"/>
        <v/>
      </c>
    </row>
    <row r="65" spans="1:6" s="19" customFormat="1" ht="33.75" customHeight="1" x14ac:dyDescent="0.25">
      <c r="A65" s="555">
        <v>62</v>
      </c>
      <c r="B65" s="11" t="s">
        <v>357</v>
      </c>
      <c r="C65" s="274"/>
      <c r="E65" s="155"/>
      <c r="F65" s="77" t="str">
        <f t="shared" si="1"/>
        <v/>
      </c>
    </row>
    <row r="66" spans="1:6" s="19" customFormat="1" ht="22.5" customHeight="1" x14ac:dyDescent="0.25">
      <c r="A66" s="555">
        <v>63</v>
      </c>
      <c r="B66" s="11" t="s">
        <v>358</v>
      </c>
      <c r="C66" s="274"/>
      <c r="E66" s="155"/>
      <c r="F66" s="77" t="str">
        <f t="shared" si="1"/>
        <v/>
      </c>
    </row>
    <row r="67" spans="1:6" s="19" customFormat="1" ht="22.5" customHeight="1" x14ac:dyDescent="0.25">
      <c r="A67" s="555">
        <v>64</v>
      </c>
      <c r="B67" s="11" t="s">
        <v>359</v>
      </c>
      <c r="C67" s="274"/>
      <c r="E67" s="155"/>
      <c r="F67" s="77" t="str">
        <f t="shared" si="1"/>
        <v/>
      </c>
    </row>
    <row r="68" spans="1:6" s="19" customFormat="1" ht="22.5" customHeight="1" x14ac:dyDescent="0.25">
      <c r="A68" s="555">
        <v>65</v>
      </c>
      <c r="B68" s="11" t="s">
        <v>360</v>
      </c>
      <c r="C68" s="274"/>
      <c r="E68" s="155"/>
      <c r="F68" s="77" t="str">
        <f t="shared" si="1"/>
        <v/>
      </c>
    </row>
    <row r="69" spans="1:6" s="19" customFormat="1" ht="22.5" customHeight="1" x14ac:dyDescent="0.25">
      <c r="A69" s="555">
        <v>66</v>
      </c>
      <c r="B69" s="11" t="s">
        <v>361</v>
      </c>
      <c r="C69" s="274"/>
      <c r="E69" s="155"/>
      <c r="F69" s="77" t="str">
        <f t="shared" si="1"/>
        <v/>
      </c>
    </row>
    <row r="70" spans="1:6" s="19" customFormat="1" ht="22.5" customHeight="1" x14ac:dyDescent="0.25">
      <c r="A70" s="555">
        <v>67</v>
      </c>
      <c r="B70" s="11" t="s">
        <v>362</v>
      </c>
      <c r="C70" s="274"/>
      <c r="E70" s="155"/>
      <c r="F70" s="77" t="str">
        <f t="shared" si="1"/>
        <v/>
      </c>
    </row>
    <row r="71" spans="1:6" s="19" customFormat="1" ht="22.5" customHeight="1" x14ac:dyDescent="0.25">
      <c r="A71" s="555">
        <v>68</v>
      </c>
      <c r="B71" s="11" t="s">
        <v>363</v>
      </c>
      <c r="C71" s="274"/>
      <c r="E71" s="155"/>
      <c r="F71" s="77" t="str">
        <f t="shared" si="1"/>
        <v/>
      </c>
    </row>
    <row r="72" spans="1:6" s="19" customFormat="1" ht="33.75" customHeight="1" x14ac:dyDescent="0.25">
      <c r="A72" s="555">
        <v>69</v>
      </c>
      <c r="B72" s="11" t="s">
        <v>364</v>
      </c>
      <c r="C72" s="274"/>
      <c r="E72" s="155"/>
      <c r="F72" s="77" t="str">
        <f t="shared" si="1"/>
        <v/>
      </c>
    </row>
    <row r="73" spans="1:6" s="19" customFormat="1" ht="22.5" customHeight="1" x14ac:dyDescent="0.25">
      <c r="A73" s="555">
        <v>70</v>
      </c>
      <c r="B73" s="11" t="s">
        <v>365</v>
      </c>
      <c r="C73" s="274"/>
      <c r="E73" s="155"/>
      <c r="F73" s="77" t="str">
        <f t="shared" si="1"/>
        <v/>
      </c>
    </row>
    <row r="74" spans="1:6" s="19" customFormat="1" ht="22.5" customHeight="1" x14ac:dyDescent="0.25">
      <c r="A74" s="555">
        <v>71</v>
      </c>
      <c r="B74" s="11" t="s">
        <v>366</v>
      </c>
      <c r="C74" s="274"/>
      <c r="E74" s="155"/>
      <c r="F74" s="77" t="str">
        <f t="shared" si="1"/>
        <v/>
      </c>
    </row>
    <row r="75" spans="1:6" s="19" customFormat="1" ht="22.5" customHeight="1" x14ac:dyDescent="0.25">
      <c r="A75" s="555">
        <v>72</v>
      </c>
      <c r="B75" s="11" t="s">
        <v>367</v>
      </c>
      <c r="C75" s="274"/>
      <c r="E75" s="155"/>
      <c r="F75" s="77" t="str">
        <f t="shared" ref="F75:F103" si="2">IF(E75="","",IF(C75=E75,"","mismatch"))</f>
        <v/>
      </c>
    </row>
    <row r="76" spans="1:6" s="19" customFormat="1" ht="22.5" customHeight="1" x14ac:dyDescent="0.25">
      <c r="A76" s="555">
        <v>73</v>
      </c>
      <c r="B76" s="11" t="s">
        <v>368</v>
      </c>
      <c r="C76" s="274"/>
      <c r="E76" s="155"/>
      <c r="F76" s="77" t="str">
        <f t="shared" si="2"/>
        <v/>
      </c>
    </row>
    <row r="77" spans="1:6" s="19" customFormat="1" ht="22.5" customHeight="1" x14ac:dyDescent="0.25">
      <c r="A77" s="555">
        <v>74</v>
      </c>
      <c r="B77" s="11" t="s">
        <v>369</v>
      </c>
      <c r="C77" s="274"/>
      <c r="E77" s="155"/>
      <c r="F77" s="77" t="str">
        <f t="shared" si="2"/>
        <v/>
      </c>
    </row>
    <row r="78" spans="1:6" s="19" customFormat="1" ht="22.5" customHeight="1" x14ac:dyDescent="0.25">
      <c r="A78" s="555">
        <v>75</v>
      </c>
      <c r="B78" s="11" t="s">
        <v>370</v>
      </c>
      <c r="C78" s="274"/>
      <c r="E78" s="155"/>
      <c r="F78" s="77" t="str">
        <f t="shared" si="2"/>
        <v/>
      </c>
    </row>
    <row r="79" spans="1:6" s="19" customFormat="1" ht="22.5" customHeight="1" x14ac:dyDescent="0.25">
      <c r="A79" s="555">
        <v>76</v>
      </c>
      <c r="B79" s="11" t="s">
        <v>371</v>
      </c>
      <c r="C79" s="274"/>
      <c r="E79" s="155"/>
      <c r="F79" s="77" t="str">
        <f t="shared" si="2"/>
        <v/>
      </c>
    </row>
    <row r="80" spans="1:6" s="19" customFormat="1" ht="22.5" customHeight="1" x14ac:dyDescent="0.25">
      <c r="A80" s="555">
        <v>77</v>
      </c>
      <c r="B80" s="11" t="s">
        <v>372</v>
      </c>
      <c r="C80" s="274"/>
      <c r="E80" s="155"/>
      <c r="F80" s="77" t="str">
        <f t="shared" si="2"/>
        <v/>
      </c>
    </row>
    <row r="81" spans="1:6" s="19" customFormat="1" ht="22.5" customHeight="1" x14ac:dyDescent="0.25">
      <c r="A81" s="555">
        <v>78</v>
      </c>
      <c r="B81" s="11" t="s">
        <v>373</v>
      </c>
      <c r="C81" s="274"/>
      <c r="E81" s="155"/>
      <c r="F81" s="77" t="str">
        <f t="shared" si="2"/>
        <v/>
      </c>
    </row>
    <row r="82" spans="1:6" s="19" customFormat="1" ht="22.5" customHeight="1" x14ac:dyDescent="0.25">
      <c r="A82" s="555">
        <v>79</v>
      </c>
      <c r="B82" s="11" t="s">
        <v>374</v>
      </c>
      <c r="C82" s="274"/>
      <c r="E82" s="155"/>
      <c r="F82" s="77" t="str">
        <f t="shared" si="2"/>
        <v/>
      </c>
    </row>
    <row r="83" spans="1:6" s="19" customFormat="1" ht="22.5" customHeight="1" x14ac:dyDescent="0.25">
      <c r="A83" s="555">
        <v>80</v>
      </c>
      <c r="B83" s="11" t="s">
        <v>375</v>
      </c>
      <c r="C83" s="274"/>
      <c r="E83" s="155"/>
      <c r="F83" s="77" t="str">
        <f t="shared" si="2"/>
        <v/>
      </c>
    </row>
    <row r="84" spans="1:6" s="19" customFormat="1" ht="22.5" customHeight="1" x14ac:dyDescent="0.25">
      <c r="A84" s="555">
        <v>81</v>
      </c>
      <c r="B84" s="11" t="s">
        <v>376</v>
      </c>
      <c r="C84" s="274"/>
      <c r="E84" s="155"/>
      <c r="F84" s="77" t="str">
        <f t="shared" si="2"/>
        <v/>
      </c>
    </row>
    <row r="85" spans="1:6" s="19" customFormat="1" ht="22.5" customHeight="1" x14ac:dyDescent="0.25">
      <c r="A85" s="555">
        <v>82</v>
      </c>
      <c r="B85" s="11" t="s">
        <v>377</v>
      </c>
      <c r="C85" s="274"/>
      <c r="E85" s="155"/>
      <c r="F85" s="77" t="str">
        <f t="shared" si="2"/>
        <v/>
      </c>
    </row>
    <row r="86" spans="1:6" s="19" customFormat="1" ht="33.75" customHeight="1" x14ac:dyDescent="0.25">
      <c r="A86" s="555">
        <v>83</v>
      </c>
      <c r="B86" s="11" t="s">
        <v>378</v>
      </c>
      <c r="C86" s="274"/>
      <c r="E86" s="155"/>
      <c r="F86" s="77" t="str">
        <f t="shared" si="2"/>
        <v/>
      </c>
    </row>
    <row r="87" spans="1:6" s="19" customFormat="1" ht="22.5" customHeight="1" x14ac:dyDescent="0.25">
      <c r="A87" s="555">
        <v>84</v>
      </c>
      <c r="B87" s="11" t="s">
        <v>379</v>
      </c>
      <c r="C87" s="274"/>
      <c r="E87" s="155"/>
      <c r="F87" s="77" t="str">
        <f t="shared" si="2"/>
        <v/>
      </c>
    </row>
    <row r="88" spans="1:6" s="19" customFormat="1" ht="22.5" customHeight="1" x14ac:dyDescent="0.25">
      <c r="A88" s="555">
        <v>85</v>
      </c>
      <c r="B88" s="11" t="s">
        <v>380</v>
      </c>
      <c r="C88" s="274"/>
      <c r="E88" s="155"/>
      <c r="F88" s="77" t="str">
        <f t="shared" si="2"/>
        <v/>
      </c>
    </row>
    <row r="89" spans="1:6" s="19" customFormat="1" ht="22.5" customHeight="1" x14ac:dyDescent="0.25">
      <c r="A89" s="555">
        <v>86</v>
      </c>
      <c r="B89" s="11" t="s">
        <v>381</v>
      </c>
      <c r="C89" s="274"/>
      <c r="E89" s="155"/>
      <c r="F89" s="77" t="str">
        <f t="shared" si="2"/>
        <v/>
      </c>
    </row>
    <row r="90" spans="1:6" s="19" customFormat="1" ht="22.5" customHeight="1" x14ac:dyDescent="0.25">
      <c r="A90" s="555">
        <v>87</v>
      </c>
      <c r="B90" s="11" t="s">
        <v>382</v>
      </c>
      <c r="C90" s="274"/>
      <c r="E90" s="155"/>
      <c r="F90" s="77" t="str">
        <f t="shared" si="2"/>
        <v/>
      </c>
    </row>
    <row r="91" spans="1:6" s="19" customFormat="1" ht="22.5" customHeight="1" x14ac:dyDescent="0.25">
      <c r="A91" s="555">
        <v>88</v>
      </c>
      <c r="B91" s="11" t="s">
        <v>383</v>
      </c>
      <c r="C91" s="274"/>
      <c r="E91" s="155"/>
      <c r="F91" s="77" t="str">
        <f t="shared" si="2"/>
        <v/>
      </c>
    </row>
    <row r="92" spans="1:6" s="19" customFormat="1" ht="22.5" customHeight="1" x14ac:dyDescent="0.25">
      <c r="A92" s="555">
        <v>89</v>
      </c>
      <c r="B92" s="11" t="s">
        <v>384</v>
      </c>
      <c r="C92" s="274"/>
      <c r="E92" s="155"/>
      <c r="F92" s="77" t="str">
        <f t="shared" si="2"/>
        <v/>
      </c>
    </row>
    <row r="93" spans="1:6" s="19" customFormat="1" ht="22.5" customHeight="1" x14ac:dyDescent="0.25">
      <c r="A93" s="555">
        <v>90</v>
      </c>
      <c r="B93" s="11" t="s">
        <v>385</v>
      </c>
      <c r="C93" s="274"/>
      <c r="E93" s="155"/>
      <c r="F93" s="77" t="str">
        <f t="shared" si="2"/>
        <v/>
      </c>
    </row>
    <row r="94" spans="1:6" s="19" customFormat="1" ht="22.5" customHeight="1" x14ac:dyDescent="0.25">
      <c r="A94" s="555">
        <v>91</v>
      </c>
      <c r="B94" s="11" t="s">
        <v>386</v>
      </c>
      <c r="C94" s="274"/>
      <c r="E94" s="155"/>
      <c r="F94" s="77" t="str">
        <f t="shared" si="2"/>
        <v/>
      </c>
    </row>
    <row r="95" spans="1:6" s="19" customFormat="1" ht="33.75" customHeight="1" x14ac:dyDescent="0.25">
      <c r="A95" s="555">
        <v>92</v>
      </c>
      <c r="B95" s="11" t="s">
        <v>387</v>
      </c>
      <c r="C95" s="274"/>
      <c r="E95" s="155"/>
      <c r="F95" s="77" t="str">
        <f t="shared" si="2"/>
        <v/>
      </c>
    </row>
    <row r="96" spans="1:6" s="19" customFormat="1" ht="22.5" customHeight="1" x14ac:dyDescent="0.25">
      <c r="A96" s="555">
        <v>93</v>
      </c>
      <c r="B96" s="11" t="s">
        <v>388</v>
      </c>
      <c r="C96" s="274"/>
      <c r="E96" s="155"/>
      <c r="F96" s="77" t="str">
        <f t="shared" si="2"/>
        <v/>
      </c>
    </row>
    <row r="97" spans="1:8" s="19" customFormat="1" ht="22.5" customHeight="1" x14ac:dyDescent="0.25">
      <c r="A97" s="555">
        <v>94</v>
      </c>
      <c r="B97" s="11" t="s">
        <v>389</v>
      </c>
      <c r="C97" s="274"/>
      <c r="E97" s="155"/>
      <c r="F97" s="77" t="str">
        <f t="shared" si="2"/>
        <v/>
      </c>
    </row>
    <row r="98" spans="1:8" s="19" customFormat="1" ht="22.5" customHeight="1" x14ac:dyDescent="0.25">
      <c r="A98" s="555">
        <v>95</v>
      </c>
      <c r="B98" s="11" t="s">
        <v>390</v>
      </c>
      <c r="C98" s="274"/>
      <c r="E98" s="155"/>
      <c r="F98" s="77" t="str">
        <f t="shared" si="2"/>
        <v/>
      </c>
    </row>
    <row r="99" spans="1:8" s="19" customFormat="1" ht="22.5" customHeight="1" x14ac:dyDescent="0.25">
      <c r="A99" s="555">
        <v>96</v>
      </c>
      <c r="B99" s="11" t="s">
        <v>391</v>
      </c>
      <c r="C99" s="274"/>
      <c r="E99" s="155"/>
      <c r="F99" s="77" t="str">
        <f t="shared" si="2"/>
        <v/>
      </c>
    </row>
    <row r="100" spans="1:8" s="19" customFormat="1" ht="22.5" customHeight="1" x14ac:dyDescent="0.25">
      <c r="A100" s="555">
        <v>97</v>
      </c>
      <c r="B100" s="11" t="s">
        <v>392</v>
      </c>
      <c r="C100" s="274"/>
      <c r="E100" s="155"/>
      <c r="F100" s="77" t="str">
        <f t="shared" si="2"/>
        <v/>
      </c>
    </row>
    <row r="101" spans="1:8" s="19" customFormat="1" ht="22.5" customHeight="1" x14ac:dyDescent="0.25">
      <c r="A101" s="555">
        <v>98</v>
      </c>
      <c r="B101" s="11" t="s">
        <v>393</v>
      </c>
      <c r="C101" s="274"/>
      <c r="E101" s="155"/>
      <c r="F101" s="77" t="str">
        <f t="shared" si="2"/>
        <v/>
      </c>
    </row>
    <row r="102" spans="1:8" s="19" customFormat="1" ht="22.5" customHeight="1" x14ac:dyDescent="0.25">
      <c r="A102" s="555">
        <v>99</v>
      </c>
      <c r="B102" s="11" t="s">
        <v>394</v>
      </c>
      <c r="C102" s="274"/>
      <c r="E102" s="155"/>
      <c r="F102" s="77" t="str">
        <f t="shared" si="2"/>
        <v/>
      </c>
    </row>
    <row r="103" spans="1:8" s="19" customFormat="1" ht="22.5" customHeight="1" thickBot="1" x14ac:dyDescent="0.3">
      <c r="A103" s="555">
        <v>100</v>
      </c>
      <c r="B103" s="11" t="s">
        <v>395</v>
      </c>
      <c r="C103" s="275"/>
      <c r="E103" s="155"/>
      <c r="F103" s="77" t="str">
        <f t="shared" si="2"/>
        <v/>
      </c>
    </row>
    <row r="104" spans="1:8" x14ac:dyDescent="0.25">
      <c r="B104" s="1"/>
    </row>
    <row r="105" spans="1:8" ht="15.75" thickBot="1" x14ac:dyDescent="0.3">
      <c r="B105" s="1"/>
    </row>
    <row r="106" spans="1:8" s="81" customFormat="1" ht="22.5" customHeight="1" thickBot="1" x14ac:dyDescent="0.3">
      <c r="A106" s="579" t="s">
        <v>515</v>
      </c>
      <c r="B106" s="279" t="s">
        <v>553</v>
      </c>
      <c r="C106" s="263" t="s">
        <v>266</v>
      </c>
      <c r="D106" s="324" t="s">
        <v>554</v>
      </c>
      <c r="E106" s="324" t="s">
        <v>555</v>
      </c>
      <c r="F106" s="324" t="s">
        <v>556</v>
      </c>
      <c r="G106" s="263" t="s">
        <v>396</v>
      </c>
      <c r="H106" s="325" t="s">
        <v>397</v>
      </c>
    </row>
    <row r="107" spans="1:8" s="82" customFormat="1" ht="22.5" customHeight="1" x14ac:dyDescent="0.25">
      <c r="A107" s="576">
        <v>1</v>
      </c>
      <c r="B107" s="290" t="s">
        <v>404</v>
      </c>
      <c r="C107" s="326" t="e">
        <f>AVERAGE(C12,C37,C62,C87)</f>
        <v>#DIV/0!</v>
      </c>
      <c r="D107" s="289">
        <v>1.1379999999999999</v>
      </c>
      <c r="E107" s="289">
        <v>0.746</v>
      </c>
      <c r="F107" s="289">
        <v>0.96</v>
      </c>
      <c r="G107" s="289">
        <v>0.84399999999999997</v>
      </c>
      <c r="H107" s="327" t="e">
        <f>(C107-D107)/E107</f>
        <v>#DIV/0!</v>
      </c>
    </row>
    <row r="108" spans="1:8" s="82" customFormat="1" ht="22.5" customHeight="1" x14ac:dyDescent="0.25">
      <c r="A108" s="577">
        <v>2</v>
      </c>
      <c r="B108" s="290" t="s">
        <v>82</v>
      </c>
      <c r="C108" s="326" t="e">
        <f>AVERAGE(C5,C30,C55,C80)</f>
        <v>#DIV/0!</v>
      </c>
      <c r="D108" s="289">
        <v>1.2490000000000001</v>
      </c>
      <c r="E108" s="289">
        <v>0.79400000000000004</v>
      </c>
      <c r="F108" s="289">
        <v>0.95599999999999996</v>
      </c>
      <c r="G108" s="289">
        <v>0.86499999999999999</v>
      </c>
      <c r="H108" s="327" t="e">
        <f t="shared" ref="H108:H131" si="3">(C108-D108)/E108</f>
        <v>#DIV/0!</v>
      </c>
    </row>
    <row r="109" spans="1:8" s="82" customFormat="1" ht="22.5" customHeight="1" x14ac:dyDescent="0.25">
      <c r="A109" s="577">
        <v>3</v>
      </c>
      <c r="B109" s="290" t="s">
        <v>416</v>
      </c>
      <c r="C109" s="326" t="e">
        <f>AVERAGE(C24,C49,C74,C99)</f>
        <v>#DIV/0!</v>
      </c>
      <c r="D109" s="289">
        <v>1.1519999999999999</v>
      </c>
      <c r="E109" s="289">
        <v>0.79700000000000004</v>
      </c>
      <c r="F109" s="289">
        <v>0.96499999999999997</v>
      </c>
      <c r="G109" s="289">
        <v>0.82099999999999995</v>
      </c>
      <c r="H109" s="327" t="e">
        <f t="shared" si="3"/>
        <v>#DIV/0!</v>
      </c>
    </row>
    <row r="110" spans="1:8" s="82" customFormat="1" ht="22.5" customHeight="1" x14ac:dyDescent="0.25">
      <c r="A110" s="577">
        <v>4</v>
      </c>
      <c r="B110" s="290" t="s">
        <v>417</v>
      </c>
      <c r="C110" s="326" t="e">
        <f>AVERAGE(C25,C50,C75,C100)</f>
        <v>#DIV/0!</v>
      </c>
      <c r="D110" s="289">
        <v>1.3240000000000001</v>
      </c>
      <c r="E110" s="289">
        <v>0.64200000000000002</v>
      </c>
      <c r="F110" s="289">
        <v>1</v>
      </c>
      <c r="G110" s="289">
        <v>0.84199999999999997</v>
      </c>
      <c r="H110" s="327" t="e">
        <f t="shared" si="3"/>
        <v>#DIV/0!</v>
      </c>
    </row>
    <row r="111" spans="1:8" s="82" customFormat="1" ht="22.5" customHeight="1" x14ac:dyDescent="0.25">
      <c r="A111" s="577">
        <v>5</v>
      </c>
      <c r="B111" s="290" t="s">
        <v>412</v>
      </c>
      <c r="C111" s="326" t="e">
        <f>AVERAGE(C20,C45,C70,C95)</f>
        <v>#DIV/0!</v>
      </c>
      <c r="D111" s="289">
        <v>0.92800000000000005</v>
      </c>
      <c r="E111" s="289">
        <v>0.62</v>
      </c>
      <c r="F111" s="289">
        <v>0.89900000000000002</v>
      </c>
      <c r="G111" s="289">
        <v>0.77100000000000002</v>
      </c>
      <c r="H111" s="327" t="e">
        <f t="shared" si="3"/>
        <v>#DIV/0!</v>
      </c>
    </row>
    <row r="112" spans="1:8" s="82" customFormat="1" ht="22.5" customHeight="1" x14ac:dyDescent="0.25">
      <c r="A112" s="577">
        <v>6</v>
      </c>
      <c r="B112" s="290" t="s">
        <v>83</v>
      </c>
      <c r="C112" s="326" t="e">
        <f>AVERAGE(C9,C34,C59,C84)</f>
        <v>#DIV/0!</v>
      </c>
      <c r="D112" s="289">
        <v>0.53700000000000003</v>
      </c>
      <c r="E112" s="289">
        <v>0.76200000000000001</v>
      </c>
      <c r="F112" s="289">
        <v>0.94599999999999995</v>
      </c>
      <c r="G112" s="289">
        <v>0.91600000000000004</v>
      </c>
      <c r="H112" s="327" t="e">
        <f t="shared" si="3"/>
        <v>#DIV/0!</v>
      </c>
    </row>
    <row r="113" spans="1:8" s="82" customFormat="1" ht="22.5" customHeight="1" x14ac:dyDescent="0.25">
      <c r="A113" s="577">
        <v>7</v>
      </c>
      <c r="B113" s="290" t="s">
        <v>418</v>
      </c>
      <c r="C113" s="326" t="e">
        <f>AVERAGE(C26,C51,C76,C101)</f>
        <v>#DIV/0!</v>
      </c>
      <c r="D113" s="289">
        <v>0.75</v>
      </c>
      <c r="E113" s="289">
        <v>0.55800000000000005</v>
      </c>
      <c r="F113" s="289">
        <v>0.92500000000000004</v>
      </c>
      <c r="G113" s="289">
        <v>0.70499999999999996</v>
      </c>
      <c r="H113" s="327" t="e">
        <f t="shared" si="3"/>
        <v>#DIV/0!</v>
      </c>
    </row>
    <row r="114" spans="1:8" s="82" customFormat="1" ht="22.5" customHeight="1" x14ac:dyDescent="0.25">
      <c r="A114" s="577">
        <v>8</v>
      </c>
      <c r="B114" s="290" t="s">
        <v>413</v>
      </c>
      <c r="C114" s="326" t="e">
        <f>AVERAGE(C21,C46,C71,C96)</f>
        <v>#DIV/0!</v>
      </c>
      <c r="D114" s="289">
        <v>0.78400000000000003</v>
      </c>
      <c r="E114" s="289">
        <v>0.621</v>
      </c>
      <c r="F114" s="289">
        <v>0.94499999999999995</v>
      </c>
      <c r="G114" s="289">
        <v>0.77700000000000002</v>
      </c>
      <c r="H114" s="327" t="e">
        <f t="shared" si="3"/>
        <v>#DIV/0!</v>
      </c>
    </row>
    <row r="115" spans="1:8" s="82" customFormat="1" ht="22.5" customHeight="1" x14ac:dyDescent="0.25">
      <c r="A115" s="577">
        <v>9</v>
      </c>
      <c r="B115" s="290" t="s">
        <v>420</v>
      </c>
      <c r="C115" s="326" t="e">
        <f>AVERAGE(C28,C53,C78,C103)</f>
        <v>#DIV/0!</v>
      </c>
      <c r="D115" s="289">
        <v>0.60599999999999998</v>
      </c>
      <c r="E115" s="289">
        <v>0.65300000000000002</v>
      </c>
      <c r="F115" s="289">
        <v>0.96299999999999997</v>
      </c>
      <c r="G115" s="289">
        <v>0.81599999999999995</v>
      </c>
      <c r="H115" s="327" t="e">
        <f t="shared" si="3"/>
        <v>#DIV/0!</v>
      </c>
    </row>
    <row r="116" spans="1:8" s="82" customFormat="1" ht="22.5" customHeight="1" x14ac:dyDescent="0.25">
      <c r="A116" s="577">
        <v>10</v>
      </c>
      <c r="B116" s="290" t="s">
        <v>408</v>
      </c>
      <c r="C116" s="326" t="e">
        <f>AVERAGE(C16,C41,C66,C91)</f>
        <v>#DIV/0!</v>
      </c>
      <c r="D116" s="289">
        <v>0.56799999999999995</v>
      </c>
      <c r="E116" s="289">
        <v>0.67200000000000004</v>
      </c>
      <c r="F116" s="289">
        <v>0.96899999999999997</v>
      </c>
      <c r="G116" s="289">
        <v>0.80700000000000005</v>
      </c>
      <c r="H116" s="327" t="e">
        <f t="shared" si="3"/>
        <v>#DIV/0!</v>
      </c>
    </row>
    <row r="117" spans="1:8" s="82" customFormat="1" ht="22.5" customHeight="1" x14ac:dyDescent="0.25">
      <c r="A117" s="577">
        <v>11</v>
      </c>
      <c r="B117" s="290" t="s">
        <v>398</v>
      </c>
      <c r="C117" s="326" t="e">
        <f>AVERAGE(C4,C29,C54,C79)</f>
        <v>#DIV/0!</v>
      </c>
      <c r="D117" s="289">
        <v>0.74299999999999999</v>
      </c>
      <c r="E117" s="289">
        <v>0.74099999999999999</v>
      </c>
      <c r="F117" s="289">
        <v>0.96</v>
      </c>
      <c r="G117" s="289">
        <v>0.878</v>
      </c>
      <c r="H117" s="327" t="e">
        <f t="shared" si="3"/>
        <v>#DIV/0!</v>
      </c>
    </row>
    <row r="118" spans="1:8" s="82" customFormat="1" ht="22.5" customHeight="1" x14ac:dyDescent="0.25">
      <c r="A118" s="577">
        <v>12</v>
      </c>
      <c r="B118" s="290" t="s">
        <v>406</v>
      </c>
      <c r="C118" s="326" t="e">
        <f>AVERAGE(C14,C39,C64,C89)</f>
        <v>#DIV/0!</v>
      </c>
      <c r="D118" s="289">
        <v>0.95</v>
      </c>
      <c r="E118" s="289">
        <v>0.64200000000000002</v>
      </c>
      <c r="F118" s="289">
        <v>0.88900000000000001</v>
      </c>
      <c r="G118" s="289">
        <v>0.80600000000000005</v>
      </c>
      <c r="H118" s="327" t="e">
        <f t="shared" si="3"/>
        <v>#DIV/0!</v>
      </c>
    </row>
    <row r="119" spans="1:8" s="82" customFormat="1" ht="22.5" customHeight="1" x14ac:dyDescent="0.25">
      <c r="A119" s="577">
        <v>13</v>
      </c>
      <c r="B119" s="290" t="s">
        <v>410</v>
      </c>
      <c r="C119" s="326" t="e">
        <f>AVERAGE(C18,C43,C68,C93)</f>
        <v>#DIV/0!</v>
      </c>
      <c r="D119" s="289">
        <v>0.78300000000000003</v>
      </c>
      <c r="E119" s="289">
        <v>0.52800000000000002</v>
      </c>
      <c r="F119" s="289">
        <v>0.96</v>
      </c>
      <c r="G119" s="289">
        <v>0.68700000000000006</v>
      </c>
      <c r="H119" s="327" t="e">
        <f t="shared" si="3"/>
        <v>#DIV/0!</v>
      </c>
    </row>
    <row r="120" spans="1:8" s="82" customFormat="1" ht="22.5" customHeight="1" x14ac:dyDescent="0.25">
      <c r="A120" s="577">
        <v>14</v>
      </c>
      <c r="B120" s="290" t="s">
        <v>401</v>
      </c>
      <c r="C120" s="326" t="e">
        <f>AVERAGE(C8,C33,C58,C83)</f>
        <v>#DIV/0!</v>
      </c>
      <c r="D120" s="289">
        <v>0.53300000000000003</v>
      </c>
      <c r="E120" s="289">
        <v>0.53900000000000003</v>
      </c>
      <c r="F120" s="289">
        <v>0.91600000000000004</v>
      </c>
      <c r="G120" s="289">
        <v>0.76800000000000002</v>
      </c>
      <c r="H120" s="327" t="e">
        <f t="shared" si="3"/>
        <v>#DIV/0!</v>
      </c>
    </row>
    <row r="121" spans="1:8" s="82" customFormat="1" ht="22.5" customHeight="1" x14ac:dyDescent="0.25">
      <c r="A121" s="577">
        <v>15</v>
      </c>
      <c r="B121" s="290" t="s">
        <v>405</v>
      </c>
      <c r="C121" s="326" t="e">
        <f>AVERAGE(C13,C38,C63,C88)</f>
        <v>#DIV/0!</v>
      </c>
      <c r="D121" s="289">
        <v>0.55100000000000005</v>
      </c>
      <c r="E121" s="289">
        <v>0.54700000000000004</v>
      </c>
      <c r="F121" s="289">
        <v>0.93600000000000005</v>
      </c>
      <c r="G121" s="289">
        <v>0.75900000000000001</v>
      </c>
      <c r="H121" s="327" t="e">
        <f t="shared" si="3"/>
        <v>#DIV/0!</v>
      </c>
    </row>
    <row r="122" spans="1:8" s="82" customFormat="1" ht="22.5" customHeight="1" x14ac:dyDescent="0.25">
      <c r="A122" s="577">
        <v>16</v>
      </c>
      <c r="B122" s="290" t="s">
        <v>399</v>
      </c>
      <c r="C122" s="326" t="e">
        <f>AVERAGE(C6,C31,C56,C81)</f>
        <v>#DIV/0!</v>
      </c>
      <c r="D122" s="289">
        <v>1.117</v>
      </c>
      <c r="E122" s="289">
        <v>0.69</v>
      </c>
      <c r="F122" s="289">
        <v>0.94499999999999995</v>
      </c>
      <c r="G122" s="289">
        <v>0.85799999999999998</v>
      </c>
      <c r="H122" s="327" t="e">
        <f t="shared" si="3"/>
        <v>#DIV/0!</v>
      </c>
    </row>
    <row r="123" spans="1:8" s="82" customFormat="1" ht="22.5" customHeight="1" x14ac:dyDescent="0.25">
      <c r="A123" s="577">
        <v>17</v>
      </c>
      <c r="B123" s="290" t="s">
        <v>400</v>
      </c>
      <c r="C123" s="326" t="e">
        <f>AVERAGE(C7,C32,C57,C82)</f>
        <v>#DIV/0!</v>
      </c>
      <c r="D123" s="289">
        <v>0.214</v>
      </c>
      <c r="E123" s="289">
        <v>0.38400000000000001</v>
      </c>
      <c r="F123" s="289">
        <v>0.876</v>
      </c>
      <c r="G123" s="289">
        <v>0.81100000000000005</v>
      </c>
      <c r="H123" s="327" t="e">
        <f t="shared" si="3"/>
        <v>#DIV/0!</v>
      </c>
    </row>
    <row r="124" spans="1:8" s="82" customFormat="1" ht="22.5" customHeight="1" x14ac:dyDescent="0.25">
      <c r="A124" s="577">
        <v>18</v>
      </c>
      <c r="B124" s="290" t="s">
        <v>409</v>
      </c>
      <c r="C124" s="326" t="e">
        <f>AVERAGE(C17,C42,C67,C92)</f>
        <v>#DIV/0!</v>
      </c>
      <c r="D124" s="289">
        <v>0.58299999999999996</v>
      </c>
      <c r="E124" s="289">
        <v>0.52900000000000003</v>
      </c>
      <c r="F124" s="289">
        <v>0.92400000000000004</v>
      </c>
      <c r="G124" s="289">
        <v>0.628</v>
      </c>
      <c r="H124" s="327" t="e">
        <f t="shared" si="3"/>
        <v>#DIV/0!</v>
      </c>
    </row>
    <row r="125" spans="1:8" s="82" customFormat="1" ht="22.5" customHeight="1" x14ac:dyDescent="0.25">
      <c r="A125" s="577">
        <v>19</v>
      </c>
      <c r="B125" s="290" t="s">
        <v>407</v>
      </c>
      <c r="C125" s="326" t="e">
        <f>AVERAGE(C15,C40,C65,C90)</f>
        <v>#DIV/0!</v>
      </c>
      <c r="D125" s="289">
        <v>0.92200000000000004</v>
      </c>
      <c r="E125" s="289">
        <v>0.58499999999999996</v>
      </c>
      <c r="F125" s="289">
        <v>0.95699999999999996</v>
      </c>
      <c r="G125" s="289">
        <v>0.79600000000000004</v>
      </c>
      <c r="H125" s="327" t="e">
        <f t="shared" si="3"/>
        <v>#DIV/0!</v>
      </c>
    </row>
    <row r="126" spans="1:8" s="82" customFormat="1" ht="22.5" customHeight="1" x14ac:dyDescent="0.25">
      <c r="A126" s="577">
        <v>20</v>
      </c>
      <c r="B126" s="290" t="s">
        <v>402</v>
      </c>
      <c r="C126" s="326" t="e">
        <f>AVERAGE(C10,C35,C60,C85)</f>
        <v>#DIV/0!</v>
      </c>
      <c r="D126" s="289">
        <v>1.107</v>
      </c>
      <c r="E126" s="289">
        <v>0.77500000000000002</v>
      </c>
      <c r="F126" s="289">
        <v>0.95299999999999996</v>
      </c>
      <c r="G126" s="289">
        <v>0.90400000000000003</v>
      </c>
      <c r="H126" s="327" t="e">
        <f t="shared" si="3"/>
        <v>#DIV/0!</v>
      </c>
    </row>
    <row r="127" spans="1:8" s="82" customFormat="1" ht="22.5" customHeight="1" x14ac:dyDescent="0.25">
      <c r="A127" s="577">
        <v>21</v>
      </c>
      <c r="B127" s="290" t="s">
        <v>415</v>
      </c>
      <c r="C127" s="326" t="e">
        <f>AVERAGE(C23,C48,C73,C98)</f>
        <v>#DIV/0!</v>
      </c>
      <c r="D127" s="289">
        <v>0.754</v>
      </c>
      <c r="E127" s="289">
        <v>0.622</v>
      </c>
      <c r="F127" s="289">
        <v>0.89600000000000002</v>
      </c>
      <c r="G127" s="289">
        <v>0.84</v>
      </c>
      <c r="H127" s="327" t="e">
        <f t="shared" si="3"/>
        <v>#DIV/0!</v>
      </c>
    </row>
    <row r="128" spans="1:8" s="82" customFormat="1" ht="22.5" customHeight="1" x14ac:dyDescent="0.25">
      <c r="A128" s="577">
        <v>22</v>
      </c>
      <c r="B128" s="290" t="s">
        <v>414</v>
      </c>
      <c r="C128" s="326" t="e">
        <f>AVERAGE(C22,C47,C72,C97)</f>
        <v>#DIV/0!</v>
      </c>
      <c r="D128" s="289">
        <v>1.1379999999999999</v>
      </c>
      <c r="E128" s="289">
        <v>0.75600000000000001</v>
      </c>
      <c r="F128" s="289">
        <v>0.92200000000000004</v>
      </c>
      <c r="G128" s="289">
        <v>0.83699999999999997</v>
      </c>
      <c r="H128" s="327" t="e">
        <f t="shared" si="3"/>
        <v>#DIV/0!</v>
      </c>
    </row>
    <row r="129" spans="1:8" s="82" customFormat="1" ht="22.5" customHeight="1" x14ac:dyDescent="0.25">
      <c r="A129" s="577">
        <v>23</v>
      </c>
      <c r="B129" s="290" t="s">
        <v>419</v>
      </c>
      <c r="C129" s="326" t="e">
        <f>AVERAGE(C27,C52,C77,C102)</f>
        <v>#DIV/0!</v>
      </c>
      <c r="D129" s="289">
        <v>0.53900000000000003</v>
      </c>
      <c r="E129" s="289">
        <v>0.58299999999999996</v>
      </c>
      <c r="F129" s="289">
        <v>0.92</v>
      </c>
      <c r="G129" s="289">
        <v>0.745</v>
      </c>
      <c r="H129" s="327" t="e">
        <f t="shared" si="3"/>
        <v>#DIV/0!</v>
      </c>
    </row>
    <row r="130" spans="1:8" s="82" customFormat="1" ht="22.5" customHeight="1" x14ac:dyDescent="0.25">
      <c r="A130" s="577">
        <v>24</v>
      </c>
      <c r="B130" s="290" t="s">
        <v>403</v>
      </c>
      <c r="C130" s="326" t="e">
        <f>AVERAGE(C11,C36,C61,C86)</f>
        <v>#DIV/0!</v>
      </c>
      <c r="D130" s="289">
        <v>0.95299999999999996</v>
      </c>
      <c r="E130" s="289">
        <v>0.79700000000000004</v>
      </c>
      <c r="F130" s="289">
        <v>0.96599999999999997</v>
      </c>
      <c r="G130" s="289">
        <v>0.88300000000000001</v>
      </c>
      <c r="H130" s="327" t="e">
        <f t="shared" si="3"/>
        <v>#DIV/0!</v>
      </c>
    </row>
    <row r="131" spans="1:8" s="82" customFormat="1" ht="22.5" customHeight="1" thickBot="1" x14ac:dyDescent="0.3">
      <c r="A131" s="578">
        <v>25</v>
      </c>
      <c r="B131" s="290" t="s">
        <v>411</v>
      </c>
      <c r="C131" s="326" t="e">
        <f>AVERAGE(C19,C44,C69,C94)</f>
        <v>#DIV/0!</v>
      </c>
      <c r="D131" s="289">
        <v>0.438</v>
      </c>
      <c r="E131" s="289">
        <v>0.54500000000000004</v>
      </c>
      <c r="F131" s="289">
        <v>0.88800000000000001</v>
      </c>
      <c r="G131" s="289">
        <v>0.71799999999999997</v>
      </c>
      <c r="H131" s="327" t="e">
        <f t="shared" si="3"/>
        <v>#DIV/0!</v>
      </c>
    </row>
    <row r="132" spans="1:8" s="82" customFormat="1" ht="22.5" customHeight="1" thickBot="1" x14ac:dyDescent="0.3">
      <c r="A132" s="579" t="s">
        <v>515</v>
      </c>
      <c r="B132" s="279" t="s">
        <v>553</v>
      </c>
      <c r="C132" s="263" t="s">
        <v>266</v>
      </c>
      <c r="D132" s="324" t="s">
        <v>554</v>
      </c>
      <c r="E132" s="324" t="s">
        <v>555</v>
      </c>
      <c r="F132" s="324" t="s">
        <v>556</v>
      </c>
      <c r="G132" s="263" t="s">
        <v>396</v>
      </c>
      <c r="H132" s="325" t="s">
        <v>397</v>
      </c>
    </row>
    <row r="133" spans="1:8" s="82" customFormat="1" ht="22.5" customHeight="1" x14ac:dyDescent="0.25">
      <c r="A133" s="576" t="s">
        <v>916</v>
      </c>
      <c r="B133" s="331" t="s">
        <v>472</v>
      </c>
      <c r="C133" s="332" t="str">
        <f>IF(COUNT(C4:C103)&gt;0,AVERAGE(C107:C109),"")</f>
        <v/>
      </c>
      <c r="D133" s="333">
        <f>AVERAGE(D107:D109)</f>
        <v>1.1796666666666666</v>
      </c>
      <c r="E133" s="333">
        <v>0.65</v>
      </c>
      <c r="F133" s="333"/>
      <c r="G133" s="333"/>
      <c r="H133" s="334" t="e">
        <f>(C133-D133)/E133</f>
        <v>#VALUE!</v>
      </c>
    </row>
    <row r="134" spans="1:8" s="82" customFormat="1" ht="22.5" customHeight="1" x14ac:dyDescent="0.25">
      <c r="A134" s="577" t="s">
        <v>917</v>
      </c>
      <c r="B134" s="290" t="s">
        <v>473</v>
      </c>
      <c r="C134" s="335" t="str">
        <f>IF(COUNT(C4:C103)&gt;0,AVERAGE(C115:C117),"")</f>
        <v/>
      </c>
      <c r="D134" s="286">
        <f>AVERAGE(D115:D117)</f>
        <v>0.6389999999999999</v>
      </c>
      <c r="E134" s="286">
        <v>0.56000000000000005</v>
      </c>
      <c r="F134" s="335"/>
      <c r="G134" s="286"/>
      <c r="H134" s="336" t="e">
        <f>(C134-D134)/E134</f>
        <v>#VALUE!</v>
      </c>
    </row>
    <row r="135" spans="1:8" s="82" customFormat="1" ht="22.5" customHeight="1" x14ac:dyDescent="0.25">
      <c r="A135" s="577" t="s">
        <v>832</v>
      </c>
      <c r="B135" s="290" t="s">
        <v>474</v>
      </c>
      <c r="C135" s="335" t="str">
        <f>IF(COUNT(C4:C103)&gt;0,AVERAGE(C119:C121),"")</f>
        <v/>
      </c>
      <c r="D135" s="286">
        <f>AVERAGE(D119:D121)</f>
        <v>0.62233333333333329</v>
      </c>
      <c r="E135" s="286">
        <v>0.43</v>
      </c>
      <c r="F135" s="286"/>
      <c r="G135" s="286"/>
      <c r="H135" s="336" t="e">
        <f>(C135-D135)/E135</f>
        <v>#VALUE!</v>
      </c>
    </row>
    <row r="136" spans="1:8" s="82" customFormat="1" ht="22.5" customHeight="1" x14ac:dyDescent="0.25">
      <c r="A136" s="577" t="s">
        <v>834</v>
      </c>
      <c r="B136" s="290" t="s">
        <v>475</v>
      </c>
      <c r="C136" s="335" t="str">
        <f>IF(COUNT(C4:C103)&gt;0,AVERAGE(C124:C126),"")</f>
        <v/>
      </c>
      <c r="D136" s="286">
        <f>AVERAGE(D124:D126)</f>
        <v>0.8706666666666667</v>
      </c>
      <c r="E136" s="286">
        <v>0.5</v>
      </c>
      <c r="F136" s="286"/>
      <c r="G136" s="286"/>
      <c r="H136" s="336" t="e">
        <f>(C136-D136)/E136</f>
        <v>#VALUE!</v>
      </c>
    </row>
    <row r="137" spans="1:8" s="82" customFormat="1" ht="22.5" customHeight="1" thickBot="1" x14ac:dyDescent="0.3">
      <c r="A137" s="578" t="s">
        <v>918</v>
      </c>
      <c r="B137" s="294" t="s">
        <v>214</v>
      </c>
      <c r="C137" s="337" t="str">
        <f>IF(COUNT(C4:C103)&gt;0,AVERAGE(C129:C131),"")</f>
        <v/>
      </c>
      <c r="D137" s="338">
        <f>AVERAGE(D129:D131)</f>
        <v>0.64333333333333331</v>
      </c>
      <c r="E137" s="338">
        <v>0.55000000000000004</v>
      </c>
      <c r="F137" s="338"/>
      <c r="G137" s="338"/>
      <c r="H137" s="339" t="e">
        <f>(C137-D137)/E137</f>
        <v>#VALUE!</v>
      </c>
    </row>
    <row r="138" spans="1:8" x14ac:dyDescent="0.25">
      <c r="B138" s="1"/>
    </row>
    <row r="139" spans="1:8" ht="30" x14ac:dyDescent="0.25">
      <c r="B139" s="142" t="s">
        <v>597</v>
      </c>
      <c r="C139" s="575"/>
    </row>
    <row r="140" spans="1:8" x14ac:dyDescent="0.25">
      <c r="B140" s="1"/>
    </row>
    <row r="141" spans="1:8" x14ac:dyDescent="0.25">
      <c r="B141" s="1"/>
    </row>
    <row r="142" spans="1:8" x14ac:dyDescent="0.25">
      <c r="B142" s="1"/>
    </row>
    <row r="143" spans="1:8" x14ac:dyDescent="0.25">
      <c r="B143" s="1"/>
    </row>
    <row r="144" spans="1:8" x14ac:dyDescent="0.25">
      <c r="B144" s="1"/>
    </row>
    <row r="145" spans="2:2" x14ac:dyDescent="0.25">
      <c r="B145" s="1"/>
    </row>
    <row r="146" spans="2:2" x14ac:dyDescent="0.25">
      <c r="B146" s="1"/>
    </row>
    <row r="147" spans="2:2" x14ac:dyDescent="0.25">
      <c r="B147" s="1"/>
    </row>
    <row r="148" spans="2:2" x14ac:dyDescent="0.25">
      <c r="B148" s="1"/>
    </row>
    <row r="149" spans="2:2" x14ac:dyDescent="0.25">
      <c r="B149" s="1"/>
    </row>
    <row r="150" spans="2:2" x14ac:dyDescent="0.25">
      <c r="B150" s="1"/>
    </row>
    <row r="151" spans="2:2" x14ac:dyDescent="0.25">
      <c r="B151" s="1"/>
    </row>
    <row r="152" spans="2:2" x14ac:dyDescent="0.25">
      <c r="B152" s="1"/>
    </row>
    <row r="153" spans="2:2" x14ac:dyDescent="0.25">
      <c r="B153" s="1"/>
    </row>
    <row r="154" spans="2:2" x14ac:dyDescent="0.25">
      <c r="B154" s="1"/>
    </row>
    <row r="155" spans="2:2" x14ac:dyDescent="0.25">
      <c r="B155" s="1"/>
    </row>
    <row r="156" spans="2:2" x14ac:dyDescent="0.25">
      <c r="B156" s="1"/>
    </row>
    <row r="157" spans="2:2" x14ac:dyDescent="0.25">
      <c r="B157" s="1"/>
    </row>
    <row r="158" spans="2:2" x14ac:dyDescent="0.25">
      <c r="B158" s="1"/>
    </row>
  </sheetData>
  <sheetProtection sheet="1" objects="1" scenarios="1" selectLockedCells="1"/>
  <phoneticPr fontId="0" type="noConversion"/>
  <dataValidations count="1">
    <dataValidation type="list" allowBlank="1" showDropDown="1" showInputMessage="1" showErrorMessage="1" sqref="C4:C103">
      <formula1>"0,1,2,3,."</formula1>
    </dataValidation>
  </dataValidations>
  <pageMargins left="0.7" right="0.7" top="0.78740157499999996" bottom="0.78740157499999996"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I65"/>
  <sheetViews>
    <sheetView showGridLines="0" workbookViewId="0">
      <pane ySplit="3" topLeftCell="A4" activePane="bottomLeft" state="frozen"/>
      <selection activeCell="C22" sqref="C22"/>
      <selection pane="bottomLeft" activeCell="C4" sqref="C4"/>
    </sheetView>
  </sheetViews>
  <sheetFormatPr baseColWidth="10" defaultRowHeight="15" x14ac:dyDescent="0.25"/>
  <cols>
    <col min="1" max="1" width="11.42578125" style="21" customWidth="1"/>
    <col min="2" max="2" width="66.42578125" style="19" customWidth="1"/>
    <col min="3" max="5" width="11.42578125" style="19"/>
    <col min="6" max="6" width="17.85546875" style="19" customWidth="1"/>
    <col min="7" max="7" width="18.5703125" style="19" customWidth="1"/>
    <col min="8" max="8" width="11.42578125" style="19"/>
    <col min="9" max="9" width="19.28515625" style="19" customWidth="1"/>
    <col min="10" max="16384" width="11.42578125" style="19"/>
  </cols>
  <sheetData>
    <row r="1" spans="1:6" s="28" customFormat="1" ht="31.5" x14ac:dyDescent="0.25">
      <c r="A1" s="75" t="s">
        <v>912</v>
      </c>
    </row>
    <row r="2" spans="1:6" ht="22.5" customHeight="1" thickBot="1" x14ac:dyDescent="0.3"/>
    <row r="3" spans="1:6" s="81" customFormat="1" ht="22.5" customHeight="1" x14ac:dyDescent="0.25">
      <c r="A3" s="554" t="s">
        <v>515</v>
      </c>
      <c r="B3" s="81" t="s">
        <v>573</v>
      </c>
      <c r="C3" s="273" t="s">
        <v>180</v>
      </c>
      <c r="E3" s="73" t="s">
        <v>514</v>
      </c>
      <c r="F3" s="74"/>
    </row>
    <row r="4" spans="1:6" ht="22.5" customHeight="1" x14ac:dyDescent="0.25">
      <c r="A4" s="555">
        <v>1</v>
      </c>
      <c r="B4" s="11" t="s">
        <v>233</v>
      </c>
      <c r="C4" s="348"/>
      <c r="E4" s="155"/>
      <c r="F4" s="77" t="str">
        <f>IF(E4="","",IF(C4=E4,"","mismatch"))</f>
        <v/>
      </c>
    </row>
    <row r="5" spans="1:6" ht="22.5" customHeight="1" x14ac:dyDescent="0.25">
      <c r="A5" s="555">
        <v>2</v>
      </c>
      <c r="B5" s="11" t="s">
        <v>234</v>
      </c>
      <c r="C5" s="348"/>
      <c r="E5" s="155"/>
      <c r="F5" s="77" t="str">
        <f t="shared" ref="F5:F36" si="0">IF(E5="","",IF(C5=E5,"","mismatch"))</f>
        <v/>
      </c>
    </row>
    <row r="6" spans="1:6" ht="22.5" customHeight="1" x14ac:dyDescent="0.25">
      <c r="A6" s="555">
        <v>3</v>
      </c>
      <c r="B6" s="11" t="s">
        <v>235</v>
      </c>
      <c r="C6" s="348"/>
      <c r="E6" s="155"/>
      <c r="F6" s="77" t="str">
        <f t="shared" si="0"/>
        <v/>
      </c>
    </row>
    <row r="7" spans="1:6" ht="22.5" customHeight="1" x14ac:dyDescent="0.25">
      <c r="A7" s="555">
        <v>4</v>
      </c>
      <c r="B7" s="11" t="s">
        <v>236</v>
      </c>
      <c r="C7" s="348"/>
      <c r="E7" s="155"/>
      <c r="F7" s="77" t="str">
        <f t="shared" si="0"/>
        <v/>
      </c>
    </row>
    <row r="8" spans="1:6" ht="22.5" customHeight="1" x14ac:dyDescent="0.25">
      <c r="A8" s="555">
        <v>5</v>
      </c>
      <c r="B8" s="11" t="s">
        <v>237</v>
      </c>
      <c r="C8" s="348"/>
      <c r="E8" s="155"/>
      <c r="F8" s="77" t="str">
        <f t="shared" si="0"/>
        <v/>
      </c>
    </row>
    <row r="9" spans="1:6" ht="22.5" customHeight="1" x14ac:dyDescent="0.25">
      <c r="A9" s="555">
        <v>6</v>
      </c>
      <c r="B9" s="11" t="s">
        <v>238</v>
      </c>
      <c r="C9" s="348"/>
      <c r="E9" s="155"/>
      <c r="F9" s="77" t="str">
        <f t="shared" si="0"/>
        <v/>
      </c>
    </row>
    <row r="10" spans="1:6" ht="22.5" customHeight="1" x14ac:dyDescent="0.25">
      <c r="A10" s="555">
        <v>7</v>
      </c>
      <c r="B10" s="11" t="s">
        <v>239</v>
      </c>
      <c r="C10" s="348"/>
      <c r="E10" s="155"/>
      <c r="F10" s="77" t="str">
        <f t="shared" si="0"/>
        <v/>
      </c>
    </row>
    <row r="11" spans="1:6" ht="22.5" customHeight="1" x14ac:dyDescent="0.25">
      <c r="A11" s="555">
        <v>8</v>
      </c>
      <c r="B11" s="11" t="s">
        <v>240</v>
      </c>
      <c r="C11" s="348"/>
      <c r="E11" s="155"/>
      <c r="F11" s="77" t="str">
        <f t="shared" si="0"/>
        <v/>
      </c>
    </row>
    <row r="12" spans="1:6" ht="22.5" customHeight="1" x14ac:dyDescent="0.25">
      <c r="A12" s="555">
        <v>9</v>
      </c>
      <c r="B12" s="11" t="s">
        <v>241</v>
      </c>
      <c r="C12" s="348"/>
      <c r="E12" s="155"/>
      <c r="F12" s="77" t="str">
        <f t="shared" si="0"/>
        <v/>
      </c>
    </row>
    <row r="13" spans="1:6" ht="22.5" customHeight="1" x14ac:dyDescent="0.25">
      <c r="A13" s="555">
        <v>10</v>
      </c>
      <c r="B13" s="11" t="s">
        <v>242</v>
      </c>
      <c r="C13" s="348"/>
      <c r="E13" s="155"/>
      <c r="F13" s="77" t="str">
        <f t="shared" si="0"/>
        <v/>
      </c>
    </row>
    <row r="14" spans="1:6" ht="22.5" customHeight="1" x14ac:dyDescent="0.25">
      <c r="A14" s="555">
        <v>11</v>
      </c>
      <c r="B14" s="11" t="s">
        <v>243</v>
      </c>
      <c r="C14" s="348"/>
      <c r="E14" s="155"/>
      <c r="F14" s="77" t="str">
        <f t="shared" si="0"/>
        <v/>
      </c>
    </row>
    <row r="15" spans="1:6" ht="22.5" customHeight="1" x14ac:dyDescent="0.25">
      <c r="A15" s="555">
        <v>12</v>
      </c>
      <c r="B15" s="11" t="s">
        <v>244</v>
      </c>
      <c r="C15" s="348"/>
      <c r="E15" s="155"/>
      <c r="F15" s="77" t="str">
        <f t="shared" si="0"/>
        <v/>
      </c>
    </row>
    <row r="16" spans="1:6" ht="22.5" customHeight="1" x14ac:dyDescent="0.25">
      <c r="A16" s="555">
        <v>13</v>
      </c>
      <c r="B16" s="11" t="s">
        <v>245</v>
      </c>
      <c r="C16" s="348"/>
      <c r="E16" s="155"/>
      <c r="F16" s="77" t="str">
        <f t="shared" si="0"/>
        <v/>
      </c>
    </row>
    <row r="17" spans="1:6" ht="22.5" customHeight="1" x14ac:dyDescent="0.25">
      <c r="A17" s="555">
        <v>14</v>
      </c>
      <c r="B17" s="11" t="s">
        <v>246</v>
      </c>
      <c r="C17" s="348"/>
      <c r="E17" s="155"/>
      <c r="F17" s="77" t="str">
        <f t="shared" si="0"/>
        <v/>
      </c>
    </row>
    <row r="18" spans="1:6" ht="22.5" customHeight="1" x14ac:dyDescent="0.25">
      <c r="A18" s="555">
        <v>15</v>
      </c>
      <c r="B18" s="11" t="s">
        <v>247</v>
      </c>
      <c r="C18" s="348"/>
      <c r="E18" s="155"/>
      <c r="F18" s="77" t="str">
        <f t="shared" si="0"/>
        <v/>
      </c>
    </row>
    <row r="19" spans="1:6" ht="22.5" customHeight="1" x14ac:dyDescent="0.25">
      <c r="A19" s="555">
        <v>16</v>
      </c>
      <c r="B19" s="11" t="s">
        <v>248</v>
      </c>
      <c r="C19" s="348"/>
      <c r="E19" s="155"/>
      <c r="F19" s="77" t="str">
        <f t="shared" si="0"/>
        <v/>
      </c>
    </row>
    <row r="20" spans="1:6" ht="22.5" customHeight="1" x14ac:dyDescent="0.25">
      <c r="A20" s="555">
        <v>17</v>
      </c>
      <c r="B20" s="11" t="s">
        <v>249</v>
      </c>
      <c r="C20" s="348"/>
      <c r="E20" s="155"/>
      <c r="F20" s="77" t="str">
        <f t="shared" si="0"/>
        <v/>
      </c>
    </row>
    <row r="21" spans="1:6" ht="22.5" customHeight="1" x14ac:dyDescent="0.25">
      <c r="A21" s="555">
        <v>18</v>
      </c>
      <c r="B21" s="11" t="s">
        <v>250</v>
      </c>
      <c r="C21" s="348"/>
      <c r="E21" s="155"/>
      <c r="F21" s="77" t="str">
        <f t="shared" si="0"/>
        <v/>
      </c>
    </row>
    <row r="22" spans="1:6" ht="33.75" customHeight="1" x14ac:dyDescent="0.25">
      <c r="A22" s="555">
        <v>19</v>
      </c>
      <c r="B22" s="11" t="s">
        <v>251</v>
      </c>
      <c r="C22" s="348"/>
      <c r="E22" s="155"/>
      <c r="F22" s="77" t="str">
        <f t="shared" si="0"/>
        <v/>
      </c>
    </row>
    <row r="23" spans="1:6" ht="22.5" customHeight="1" x14ac:dyDescent="0.25">
      <c r="A23" s="555">
        <v>20</v>
      </c>
      <c r="B23" s="11" t="s">
        <v>252</v>
      </c>
      <c r="C23" s="348"/>
      <c r="E23" s="155"/>
      <c r="F23" s="77" t="str">
        <f t="shared" si="0"/>
        <v/>
      </c>
    </row>
    <row r="24" spans="1:6" ht="22.5" customHeight="1" x14ac:dyDescent="0.25">
      <c r="A24" s="555">
        <v>21</v>
      </c>
      <c r="B24" s="11" t="s">
        <v>253</v>
      </c>
      <c r="C24" s="348"/>
      <c r="E24" s="155"/>
      <c r="F24" s="77" t="str">
        <f t="shared" si="0"/>
        <v/>
      </c>
    </row>
    <row r="25" spans="1:6" ht="22.5" customHeight="1" x14ac:dyDescent="0.25">
      <c r="A25" s="555">
        <v>22</v>
      </c>
      <c r="B25" s="11" t="s">
        <v>254</v>
      </c>
      <c r="C25" s="348"/>
      <c r="E25" s="155"/>
      <c r="F25" s="77" t="str">
        <f t="shared" si="0"/>
        <v/>
      </c>
    </row>
    <row r="26" spans="1:6" ht="22.5" customHeight="1" x14ac:dyDescent="0.25">
      <c r="A26" s="555">
        <v>23</v>
      </c>
      <c r="B26" s="11" t="s">
        <v>255</v>
      </c>
      <c r="C26" s="348"/>
      <c r="E26" s="155"/>
      <c r="F26" s="77" t="str">
        <f t="shared" si="0"/>
        <v/>
      </c>
    </row>
    <row r="27" spans="1:6" ht="22.5" customHeight="1" x14ac:dyDescent="0.25">
      <c r="A27" s="555">
        <v>24</v>
      </c>
      <c r="B27" s="11" t="s">
        <v>256</v>
      </c>
      <c r="C27" s="348"/>
      <c r="E27" s="155"/>
      <c r="F27" s="77" t="str">
        <f t="shared" si="0"/>
        <v/>
      </c>
    </row>
    <row r="28" spans="1:6" ht="22.5" customHeight="1" x14ac:dyDescent="0.25">
      <c r="A28" s="555">
        <v>25</v>
      </c>
      <c r="B28" s="11" t="s">
        <v>257</v>
      </c>
      <c r="C28" s="348"/>
      <c r="E28" s="155"/>
      <c r="F28" s="77" t="str">
        <f t="shared" si="0"/>
        <v/>
      </c>
    </row>
    <row r="29" spans="1:6" ht="22.5" customHeight="1" x14ac:dyDescent="0.25">
      <c r="A29" s="555">
        <v>26</v>
      </c>
      <c r="B29" s="11" t="s">
        <v>258</v>
      </c>
      <c r="C29" s="348"/>
      <c r="E29" s="155"/>
      <c r="F29" s="77" t="str">
        <f t="shared" si="0"/>
        <v/>
      </c>
    </row>
    <row r="30" spans="1:6" ht="22.5" customHeight="1" x14ac:dyDescent="0.25">
      <c r="A30" s="555">
        <v>27</v>
      </c>
      <c r="B30" s="11" t="s">
        <v>259</v>
      </c>
      <c r="C30" s="348"/>
      <c r="E30" s="155"/>
      <c r="F30" s="77" t="str">
        <f t="shared" si="0"/>
        <v/>
      </c>
    </row>
    <row r="31" spans="1:6" ht="22.5" customHeight="1" x14ac:dyDescent="0.25">
      <c r="A31" s="555">
        <v>28</v>
      </c>
      <c r="B31" s="11" t="s">
        <v>260</v>
      </c>
      <c r="C31" s="348"/>
      <c r="E31" s="155"/>
      <c r="F31" s="77" t="str">
        <f t="shared" si="0"/>
        <v/>
      </c>
    </row>
    <row r="32" spans="1:6" ht="22.5" customHeight="1" x14ac:dyDescent="0.25">
      <c r="A32" s="555">
        <v>29</v>
      </c>
      <c r="B32" s="11" t="s">
        <v>261</v>
      </c>
      <c r="C32" s="348"/>
      <c r="E32" s="155"/>
      <c r="F32" s="77" t="str">
        <f t="shared" si="0"/>
        <v/>
      </c>
    </row>
    <row r="33" spans="1:9" ht="22.5" customHeight="1" x14ac:dyDescent="0.25">
      <c r="A33" s="555">
        <v>30</v>
      </c>
      <c r="B33" s="11" t="s">
        <v>262</v>
      </c>
      <c r="C33" s="348"/>
      <c r="E33" s="155"/>
      <c r="F33" s="77" t="str">
        <f t="shared" si="0"/>
        <v/>
      </c>
    </row>
    <row r="34" spans="1:9" ht="22.5" customHeight="1" x14ac:dyDescent="0.25">
      <c r="A34" s="555">
        <v>31</v>
      </c>
      <c r="B34" s="11" t="s">
        <v>263</v>
      </c>
      <c r="C34" s="348"/>
      <c r="E34" s="155"/>
      <c r="F34" s="77" t="str">
        <f t="shared" si="0"/>
        <v/>
      </c>
    </row>
    <row r="35" spans="1:9" ht="22.5" customHeight="1" thickBot="1" x14ac:dyDescent="0.3">
      <c r="A35" s="555">
        <v>32</v>
      </c>
      <c r="B35" s="11" t="s">
        <v>264</v>
      </c>
      <c r="C35" s="437"/>
      <c r="E35" s="155"/>
      <c r="F35" s="77" t="str">
        <f t="shared" si="0"/>
        <v/>
      </c>
    </row>
    <row r="36" spans="1:9" x14ac:dyDescent="0.25">
      <c r="B36" s="11"/>
      <c r="C36" s="66"/>
      <c r="F36" s="19" t="str">
        <f t="shared" si="0"/>
        <v/>
      </c>
    </row>
    <row r="37" spans="1:9" ht="51.75" customHeight="1" x14ac:dyDescent="0.25">
      <c r="B37" s="714" t="s">
        <v>540</v>
      </c>
      <c r="C37" s="715"/>
    </row>
    <row r="38" spans="1:9" x14ac:dyDescent="0.25">
      <c r="B38" s="11"/>
      <c r="C38" s="66"/>
    </row>
    <row r="39" spans="1:9" ht="15.75" thickBot="1" x14ac:dyDescent="0.3">
      <c r="B39" s="11"/>
      <c r="C39" s="66"/>
    </row>
    <row r="40" spans="1:9" s="18" customFormat="1" ht="22.5" customHeight="1" x14ac:dyDescent="0.25">
      <c r="A40" s="261" t="s">
        <v>454</v>
      </c>
      <c r="B40" s="324"/>
      <c r="C40" s="263" t="s">
        <v>266</v>
      </c>
      <c r="D40" s="263" t="s">
        <v>541</v>
      </c>
      <c r="E40" s="263" t="s">
        <v>542</v>
      </c>
      <c r="F40" s="263" t="s">
        <v>543</v>
      </c>
      <c r="G40" s="324" t="s">
        <v>267</v>
      </c>
      <c r="H40" s="324" t="s">
        <v>504</v>
      </c>
      <c r="I40" s="325" t="s">
        <v>539</v>
      </c>
    </row>
    <row r="41" spans="1:9" ht="22.5" customHeight="1" x14ac:dyDescent="0.25">
      <c r="A41" s="355" t="s">
        <v>268</v>
      </c>
      <c r="B41" s="292" t="s">
        <v>477</v>
      </c>
      <c r="C41" s="326" t="str">
        <f>IF(COUNT(C3:C35)&gt;0,AVERAGE(C24,C27,C30,C32),"")</f>
        <v/>
      </c>
      <c r="D41" s="289">
        <v>0.91</v>
      </c>
      <c r="E41" s="289">
        <v>0.75</v>
      </c>
      <c r="F41" s="289" t="e">
        <f>(C41-D41)/E41</f>
        <v>#VALUE!</v>
      </c>
      <c r="G41" s="292" t="s">
        <v>269</v>
      </c>
      <c r="H41" s="296">
        <v>0</v>
      </c>
      <c r="I41" s="293" t="s">
        <v>496</v>
      </c>
    </row>
    <row r="42" spans="1:9" ht="22.5" customHeight="1" x14ac:dyDescent="0.25">
      <c r="A42" s="355" t="s">
        <v>270</v>
      </c>
      <c r="B42" s="292" t="s">
        <v>478</v>
      </c>
      <c r="C42" s="326" t="str">
        <f>IF(COUNT(C3:C35)&gt;0,AVERAGE(C17,C18,C20,C34),"")</f>
        <v/>
      </c>
      <c r="D42" s="289">
        <v>1.05</v>
      </c>
      <c r="E42" s="289">
        <v>0.69</v>
      </c>
      <c r="F42" s="289" t="e">
        <f t="shared" ref="F42:F49" si="1">(C42-D42)/E42</f>
        <v>#VALUE!</v>
      </c>
      <c r="G42" s="292" t="s">
        <v>271</v>
      </c>
      <c r="H42" s="296">
        <v>0</v>
      </c>
      <c r="I42" s="293" t="s">
        <v>497</v>
      </c>
    </row>
    <row r="43" spans="1:9" ht="22.5" customHeight="1" x14ac:dyDescent="0.25">
      <c r="A43" s="355" t="s">
        <v>272</v>
      </c>
      <c r="B43" s="292" t="s">
        <v>479</v>
      </c>
      <c r="C43" s="326" t="str">
        <f>IF(COUNT(C3:C35)&gt;0,AVERAGE(C11,C12,C15,C16),"")</f>
        <v/>
      </c>
      <c r="D43" s="289">
        <v>1.1599999999999999</v>
      </c>
      <c r="E43" s="289">
        <v>0.81</v>
      </c>
      <c r="F43" s="289" t="e">
        <f t="shared" si="1"/>
        <v>#VALUE!</v>
      </c>
      <c r="G43" s="292" t="s">
        <v>273</v>
      </c>
      <c r="H43" s="296">
        <v>0</v>
      </c>
      <c r="I43" s="293" t="s">
        <v>498</v>
      </c>
    </row>
    <row r="44" spans="1:9" ht="22.5" customHeight="1" x14ac:dyDescent="0.25">
      <c r="A44" s="355" t="s">
        <v>274</v>
      </c>
      <c r="B44" s="292" t="s">
        <v>480</v>
      </c>
      <c r="C44" s="326" t="str">
        <f>IF(COUNT(C3:C35)&gt;0,AVERAGE(C5,C6,C13,C21),"")</f>
        <v/>
      </c>
      <c r="D44" s="289">
        <v>1.3</v>
      </c>
      <c r="E44" s="289">
        <v>0.79</v>
      </c>
      <c r="F44" s="289" t="e">
        <f t="shared" si="1"/>
        <v>#VALUE!</v>
      </c>
      <c r="G44" s="292" t="s">
        <v>275</v>
      </c>
      <c r="H44" s="296">
        <v>0</v>
      </c>
      <c r="I44" s="293" t="s">
        <v>499</v>
      </c>
    </row>
    <row r="45" spans="1:9" ht="22.5" customHeight="1" x14ac:dyDescent="0.25">
      <c r="A45" s="355" t="s">
        <v>276</v>
      </c>
      <c r="B45" s="292" t="s">
        <v>481</v>
      </c>
      <c r="C45" s="326" t="str">
        <f>IF(COUNT(C3:C35)&gt;0,AVERAGE(C7,C8,C10,C14),"")</f>
        <v/>
      </c>
      <c r="D45" s="289">
        <v>1.6</v>
      </c>
      <c r="E45" s="289">
        <v>0.8</v>
      </c>
      <c r="F45" s="289" t="e">
        <f t="shared" si="1"/>
        <v>#VALUE!</v>
      </c>
      <c r="G45" s="292" t="s">
        <v>277</v>
      </c>
      <c r="H45" s="296">
        <v>0</v>
      </c>
      <c r="I45" s="293" t="s">
        <v>500</v>
      </c>
    </row>
    <row r="46" spans="1:9" ht="22.5" customHeight="1" x14ac:dyDescent="0.25">
      <c r="A46" s="355" t="s">
        <v>278</v>
      </c>
      <c r="B46" s="292" t="s">
        <v>482</v>
      </c>
      <c r="C46" s="326" t="str">
        <f>IF(COUNT(C3:C35)&gt;0,AVERAGE(C4,C9,C22,C33),"")</f>
        <v/>
      </c>
      <c r="D46" s="289">
        <v>1.65</v>
      </c>
      <c r="E46" s="289">
        <v>0.72</v>
      </c>
      <c r="F46" s="289" t="e">
        <f t="shared" si="1"/>
        <v>#VALUE!</v>
      </c>
      <c r="G46" s="292" t="s">
        <v>279</v>
      </c>
      <c r="H46" s="296">
        <v>0</v>
      </c>
      <c r="I46" s="293" t="s">
        <v>501</v>
      </c>
    </row>
    <row r="47" spans="1:9" ht="22.5" customHeight="1" x14ac:dyDescent="0.25">
      <c r="A47" s="355" t="s">
        <v>280</v>
      </c>
      <c r="B47" s="292" t="s">
        <v>483</v>
      </c>
      <c r="C47" s="326" t="str">
        <f>IF(COUNT(C3:C35)&gt;0,AVERAGE(C26,C28,C29,C35),"")</f>
        <v/>
      </c>
      <c r="D47" s="289">
        <v>1.74</v>
      </c>
      <c r="E47" s="289">
        <v>0.77</v>
      </c>
      <c r="F47" s="289" t="e">
        <f t="shared" si="1"/>
        <v>#VALUE!</v>
      </c>
      <c r="G47" s="292" t="s">
        <v>281</v>
      </c>
      <c r="H47" s="296">
        <v>0</v>
      </c>
      <c r="I47" s="293" t="s">
        <v>502</v>
      </c>
    </row>
    <row r="48" spans="1:9" s="25" customFormat="1" ht="22.5" customHeight="1" x14ac:dyDescent="0.25">
      <c r="A48" s="356" t="s">
        <v>282</v>
      </c>
      <c r="B48" s="357" t="s">
        <v>484</v>
      </c>
      <c r="C48" s="358" t="str">
        <f>IF(COUNT(C3:C35)&gt;0,AVERAGE(C19,C23,C25,C31),"")</f>
        <v/>
      </c>
      <c r="D48" s="359">
        <v>1.41</v>
      </c>
      <c r="E48" s="359">
        <v>0.68</v>
      </c>
      <c r="F48" s="359" t="e">
        <f t="shared" si="1"/>
        <v>#VALUE!</v>
      </c>
      <c r="G48" s="357" t="s">
        <v>283</v>
      </c>
      <c r="H48" s="360">
        <v>0</v>
      </c>
      <c r="I48" s="361" t="s">
        <v>503</v>
      </c>
    </row>
    <row r="49" spans="1:9" s="18" customFormat="1" ht="22.5" customHeight="1" thickBot="1" x14ac:dyDescent="0.3">
      <c r="A49" s="362" t="s">
        <v>284</v>
      </c>
      <c r="B49" s="363" t="s">
        <v>285</v>
      </c>
      <c r="C49" s="328" t="str">
        <f>IF(COUNT(C3:C35)&gt;0,AVERAGE(C4:C35),"")</f>
        <v/>
      </c>
      <c r="D49" s="328">
        <v>1.35</v>
      </c>
      <c r="E49" s="328">
        <v>0.51</v>
      </c>
      <c r="F49" s="329" t="e">
        <f t="shared" si="1"/>
        <v>#VALUE!</v>
      </c>
      <c r="G49" s="363" t="s">
        <v>286</v>
      </c>
      <c r="H49" s="364"/>
      <c r="I49" s="365"/>
    </row>
    <row r="50" spans="1:9" x14ac:dyDescent="0.25">
      <c r="C50" s="572"/>
    </row>
    <row r="57" spans="1:9" x14ac:dyDescent="0.25">
      <c r="E57" s="58"/>
      <c r="F57" s="58"/>
    </row>
    <row r="58" spans="1:9" x14ac:dyDescent="0.25">
      <c r="E58" s="58"/>
      <c r="F58" s="58"/>
    </row>
    <row r="59" spans="1:9" x14ac:dyDescent="0.25">
      <c r="E59" s="58"/>
      <c r="F59" s="58"/>
    </row>
    <row r="60" spans="1:9" x14ac:dyDescent="0.25">
      <c r="E60" s="58"/>
      <c r="F60" s="58"/>
    </row>
    <row r="61" spans="1:9" x14ac:dyDescent="0.25">
      <c r="E61" s="58"/>
      <c r="F61" s="58"/>
    </row>
    <row r="62" spans="1:9" x14ac:dyDescent="0.25">
      <c r="E62" s="58"/>
      <c r="F62" s="58"/>
    </row>
    <row r="63" spans="1:9" x14ac:dyDescent="0.25">
      <c r="E63" s="58"/>
      <c r="F63" s="58"/>
    </row>
    <row r="64" spans="1:9" x14ac:dyDescent="0.25">
      <c r="E64" s="58"/>
      <c r="F64" s="58"/>
    </row>
    <row r="65" spans="5:6" x14ac:dyDescent="0.25">
      <c r="E65" s="58"/>
      <c r="F65" s="58"/>
    </row>
  </sheetData>
  <sheetProtection sheet="1" objects="1" scenarios="1" selectLockedCells="1"/>
  <mergeCells count="1">
    <mergeCell ref="B37:C37"/>
  </mergeCells>
  <phoneticPr fontId="0" type="noConversion"/>
  <dataValidations count="1">
    <dataValidation type="list" allowBlank="1" showDropDown="1" showInputMessage="1" showErrorMessage="1" sqref="C4:C35">
      <formula1>"0,1,2,3,4,."</formula1>
    </dataValidation>
  </dataValidation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I30"/>
  <sheetViews>
    <sheetView showGridLines="0" zoomScaleNormal="100" workbookViewId="0">
      <selection activeCell="C4" sqref="C4"/>
    </sheetView>
  </sheetViews>
  <sheetFormatPr baseColWidth="10" defaultRowHeight="15" x14ac:dyDescent="0.25"/>
  <cols>
    <col min="1" max="1" width="11.42578125" style="96" customWidth="1"/>
    <col min="2" max="2" width="75" customWidth="1"/>
    <col min="6" max="6" width="14.7109375" customWidth="1"/>
    <col min="8" max="8" width="16.140625" customWidth="1"/>
    <col min="9" max="9" width="16" customWidth="1"/>
    <col min="10" max="10" width="26.28515625" customWidth="1"/>
  </cols>
  <sheetData>
    <row r="1" spans="1:8" s="4" customFormat="1" ht="31.5" x14ac:dyDescent="0.5">
      <c r="A1" s="467" t="s">
        <v>701</v>
      </c>
    </row>
    <row r="2" spans="1:8" ht="15.75" thickBot="1" x14ac:dyDescent="0.3">
      <c r="B2" s="7"/>
    </row>
    <row r="3" spans="1:8" s="135" customFormat="1" ht="28.5" customHeight="1" x14ac:dyDescent="0.25">
      <c r="A3" s="556" t="s">
        <v>515</v>
      </c>
      <c r="B3" s="135" t="s">
        <v>894</v>
      </c>
      <c r="C3" s="273" t="s">
        <v>180</v>
      </c>
      <c r="E3" s="104" t="s">
        <v>36</v>
      </c>
      <c r="G3" s="104" t="s">
        <v>514</v>
      </c>
      <c r="H3" s="105"/>
    </row>
    <row r="4" spans="1:8" s="19" customFormat="1" ht="22.5" customHeight="1" x14ac:dyDescent="0.25">
      <c r="A4" s="555">
        <v>1</v>
      </c>
      <c r="B4" s="11" t="s">
        <v>631</v>
      </c>
      <c r="C4" s="259"/>
      <c r="E4" s="98" t="str">
        <f>IF(OR(C4="",C4="."),"",C4)</f>
        <v/>
      </c>
      <c r="G4" s="155"/>
      <c r="H4" s="77" t="str">
        <f t="shared" ref="H4:H18" si="0">IF(G4="","",IF(C4=G4,"","mismatch"))</f>
        <v/>
      </c>
    </row>
    <row r="5" spans="1:8" s="19" customFormat="1" ht="22.5" customHeight="1" x14ac:dyDescent="0.25">
      <c r="A5" s="555">
        <v>2</v>
      </c>
      <c r="B5" s="11" t="s">
        <v>632</v>
      </c>
      <c r="C5" s="259"/>
      <c r="E5" s="98" t="str">
        <f>IF(OR(C5="",C5="."),"",5-C5)</f>
        <v/>
      </c>
      <c r="G5" s="155"/>
      <c r="H5" s="77" t="str">
        <f t="shared" si="0"/>
        <v/>
      </c>
    </row>
    <row r="6" spans="1:8" s="19" customFormat="1" ht="22.5" customHeight="1" x14ac:dyDescent="0.25">
      <c r="A6" s="555">
        <v>3</v>
      </c>
      <c r="B6" s="11" t="s">
        <v>633</v>
      </c>
      <c r="C6" s="259"/>
      <c r="E6" s="98" t="str">
        <f>IF(OR(C6="",C6="."),"",C6)</f>
        <v/>
      </c>
      <c r="G6" s="155"/>
      <c r="H6" s="77" t="str">
        <f t="shared" si="0"/>
        <v/>
      </c>
    </row>
    <row r="7" spans="1:8" s="19" customFormat="1" ht="22.5" customHeight="1" x14ac:dyDescent="0.25">
      <c r="A7" s="555">
        <v>4</v>
      </c>
      <c r="B7" s="11" t="s">
        <v>634</v>
      </c>
      <c r="C7" s="259"/>
      <c r="E7" s="98" t="str">
        <f>IF(OR(C7="",C7="."),"",C7)</f>
        <v/>
      </c>
      <c r="G7" s="155"/>
      <c r="H7" s="77" t="str">
        <f t="shared" si="0"/>
        <v/>
      </c>
    </row>
    <row r="8" spans="1:8" s="19" customFormat="1" ht="22.5" customHeight="1" x14ac:dyDescent="0.25">
      <c r="A8" s="555">
        <v>5</v>
      </c>
      <c r="B8" s="11" t="s">
        <v>635</v>
      </c>
      <c r="C8" s="259"/>
      <c r="E8" s="98" t="str">
        <f t="shared" ref="E8:E18" si="1">IF(OR(C8="",C8="."),"",C8)</f>
        <v/>
      </c>
      <c r="G8" s="155"/>
      <c r="H8" s="77" t="str">
        <f t="shared" si="0"/>
        <v/>
      </c>
    </row>
    <row r="9" spans="1:8" s="19" customFormat="1" ht="22.5" customHeight="1" x14ac:dyDescent="0.25">
      <c r="A9" s="555">
        <v>6</v>
      </c>
      <c r="B9" s="11" t="s">
        <v>636</v>
      </c>
      <c r="C9" s="259"/>
      <c r="E9" s="98" t="str">
        <f t="shared" si="1"/>
        <v/>
      </c>
      <c r="G9" s="155"/>
      <c r="H9" s="77" t="str">
        <f t="shared" si="0"/>
        <v/>
      </c>
    </row>
    <row r="10" spans="1:8" s="19" customFormat="1" ht="22.5" customHeight="1" x14ac:dyDescent="0.25">
      <c r="A10" s="555">
        <v>7</v>
      </c>
      <c r="B10" s="11" t="s">
        <v>637</v>
      </c>
      <c r="C10" s="259"/>
      <c r="E10" s="98" t="str">
        <f t="shared" si="1"/>
        <v/>
      </c>
      <c r="G10" s="155"/>
      <c r="H10" s="77" t="str">
        <f t="shared" si="0"/>
        <v/>
      </c>
    </row>
    <row r="11" spans="1:8" s="19" customFormat="1" ht="22.5" customHeight="1" x14ac:dyDescent="0.25">
      <c r="A11" s="555">
        <v>8</v>
      </c>
      <c r="B11" s="11" t="s">
        <v>638</v>
      </c>
      <c r="C11" s="259"/>
      <c r="E11" s="98" t="str">
        <f t="shared" si="1"/>
        <v/>
      </c>
      <c r="G11" s="155"/>
      <c r="H11" s="77" t="str">
        <f t="shared" si="0"/>
        <v/>
      </c>
    </row>
    <row r="12" spans="1:8" s="19" customFormat="1" ht="22.5" customHeight="1" x14ac:dyDescent="0.25">
      <c r="A12" s="555">
        <v>9</v>
      </c>
      <c r="B12" s="11" t="s">
        <v>639</v>
      </c>
      <c r="C12" s="259"/>
      <c r="E12" s="98" t="str">
        <f t="shared" si="1"/>
        <v/>
      </c>
      <c r="G12" s="155"/>
      <c r="H12" s="77" t="str">
        <f t="shared" si="0"/>
        <v/>
      </c>
    </row>
    <row r="13" spans="1:8" s="19" customFormat="1" ht="22.5" customHeight="1" x14ac:dyDescent="0.25">
      <c r="A13" s="555">
        <v>10</v>
      </c>
      <c r="B13" s="11" t="s">
        <v>640</v>
      </c>
      <c r="C13" s="259"/>
      <c r="E13" s="98" t="str">
        <f t="shared" si="1"/>
        <v/>
      </c>
      <c r="G13" s="155"/>
      <c r="H13" s="77" t="str">
        <f t="shared" si="0"/>
        <v/>
      </c>
    </row>
    <row r="14" spans="1:8" s="19" customFormat="1" ht="22.5" customHeight="1" x14ac:dyDescent="0.25">
      <c r="A14" s="555">
        <v>11</v>
      </c>
      <c r="B14" s="11" t="s">
        <v>641</v>
      </c>
      <c r="C14" s="259"/>
      <c r="E14" s="98" t="str">
        <f t="shared" si="1"/>
        <v/>
      </c>
      <c r="G14" s="155"/>
      <c r="H14" s="77" t="str">
        <f t="shared" si="0"/>
        <v/>
      </c>
    </row>
    <row r="15" spans="1:8" s="19" customFormat="1" ht="22.5" customHeight="1" x14ac:dyDescent="0.25">
      <c r="A15" s="555">
        <v>12</v>
      </c>
      <c r="B15" s="11" t="s">
        <v>642</v>
      </c>
      <c r="C15" s="259"/>
      <c r="E15" s="98" t="str">
        <f t="shared" si="1"/>
        <v/>
      </c>
      <c r="G15" s="155"/>
      <c r="H15" s="77" t="str">
        <f t="shared" si="0"/>
        <v/>
      </c>
    </row>
    <row r="16" spans="1:8" s="19" customFormat="1" ht="22.5" customHeight="1" x14ac:dyDescent="0.25">
      <c r="A16" s="555">
        <v>13</v>
      </c>
      <c r="B16" s="11" t="s">
        <v>643</v>
      </c>
      <c r="C16" s="259"/>
      <c r="E16" s="98" t="str">
        <f t="shared" si="1"/>
        <v/>
      </c>
      <c r="G16" s="155"/>
      <c r="H16" s="77" t="str">
        <f t="shared" si="0"/>
        <v/>
      </c>
    </row>
    <row r="17" spans="1:9" s="19" customFormat="1" ht="22.5" customHeight="1" x14ac:dyDescent="0.25">
      <c r="A17" s="555">
        <v>14</v>
      </c>
      <c r="B17" s="11" t="s">
        <v>644</v>
      </c>
      <c r="C17" s="259"/>
      <c r="E17" s="98" t="str">
        <f t="shared" si="1"/>
        <v/>
      </c>
      <c r="G17" s="155"/>
      <c r="H17" s="77" t="str">
        <f t="shared" si="0"/>
        <v/>
      </c>
    </row>
    <row r="18" spans="1:9" s="19" customFormat="1" ht="22.5" customHeight="1" thickBot="1" x14ac:dyDescent="0.3">
      <c r="A18" s="555">
        <v>15</v>
      </c>
      <c r="B18" s="11" t="s">
        <v>645</v>
      </c>
      <c r="C18" s="260"/>
      <c r="E18" s="98" t="str">
        <f t="shared" si="1"/>
        <v/>
      </c>
      <c r="G18" s="155"/>
      <c r="H18" s="77" t="str">
        <f t="shared" si="0"/>
        <v/>
      </c>
    </row>
    <row r="19" spans="1:9" ht="27" customHeight="1" thickBot="1" x14ac:dyDescent="0.3">
      <c r="B19" s="5"/>
      <c r="C19" s="4"/>
    </row>
    <row r="20" spans="1:9" ht="66.75" customHeight="1" x14ac:dyDescent="0.25">
      <c r="B20" s="456" t="s">
        <v>454</v>
      </c>
      <c r="C20" s="263" t="s">
        <v>266</v>
      </c>
      <c r="D20" s="263" t="s">
        <v>267</v>
      </c>
      <c r="E20" s="263" t="s">
        <v>155</v>
      </c>
      <c r="F20" s="263" t="s">
        <v>541</v>
      </c>
      <c r="G20" s="263" t="s">
        <v>542</v>
      </c>
      <c r="H20" s="284" t="s">
        <v>688</v>
      </c>
      <c r="I20" s="264" t="s">
        <v>689</v>
      </c>
    </row>
    <row r="21" spans="1:9" ht="29.25" customHeight="1" x14ac:dyDescent="0.25">
      <c r="B21" s="290" t="s">
        <v>646</v>
      </c>
      <c r="C21" s="267" t="str">
        <f>IF(COUNT(C4:C18)&gt;0,AVERAGE(E4:E11),"")</f>
        <v/>
      </c>
      <c r="D21" s="296">
        <v>8</v>
      </c>
      <c r="E21" s="296" t="e">
        <f>C21*D21</f>
        <v>#VALUE!</v>
      </c>
      <c r="F21" s="296">
        <v>2.91</v>
      </c>
      <c r="G21" s="296">
        <v>0.55000000000000004</v>
      </c>
      <c r="H21" s="289">
        <f>F21+G21</f>
        <v>3.46</v>
      </c>
      <c r="I21" s="287" t="str">
        <f>IF(C21&gt;H21,"*","")</f>
        <v>*</v>
      </c>
    </row>
    <row r="22" spans="1:9" ht="29.25" customHeight="1" x14ac:dyDescent="0.25">
      <c r="B22" s="290" t="s">
        <v>647</v>
      </c>
      <c r="C22" s="267" t="str">
        <f>IF(COUNT(C4:C18)&gt;0,AVERAGE(E12:E14),"")</f>
        <v/>
      </c>
      <c r="D22" s="296">
        <v>3</v>
      </c>
      <c r="E22" s="296" t="e">
        <f>C22*D22</f>
        <v>#VALUE!</v>
      </c>
      <c r="F22" s="296">
        <v>2.57</v>
      </c>
      <c r="G22" s="296">
        <v>0.74</v>
      </c>
      <c r="H22" s="289">
        <f>F22-G22</f>
        <v>1.8299999999999998</v>
      </c>
      <c r="I22" s="287" t="str">
        <f>IF(C22&lt;H22,"*","")</f>
        <v/>
      </c>
    </row>
    <row r="23" spans="1:9" ht="29.25" customHeight="1" thickBot="1" x14ac:dyDescent="0.3">
      <c r="B23" s="294" t="s">
        <v>648</v>
      </c>
      <c r="C23" s="271" t="str">
        <f>IF(COUNT(C4:C18)&gt;0,AVERAGE(E15:E18),"")</f>
        <v/>
      </c>
      <c r="D23" s="382">
        <v>4</v>
      </c>
      <c r="E23" s="382" t="e">
        <f>C23*D23</f>
        <v>#VALUE!</v>
      </c>
      <c r="F23" s="382">
        <v>2.83</v>
      </c>
      <c r="G23" s="382">
        <v>0.63</v>
      </c>
      <c r="H23" s="329">
        <f>F23-G23</f>
        <v>2.2000000000000002</v>
      </c>
      <c r="I23" s="455" t="str">
        <f>IF(C23&lt;H23,"*","")</f>
        <v/>
      </c>
    </row>
    <row r="25" spans="1:9" ht="66" customHeight="1" x14ac:dyDescent="0.25">
      <c r="B25" s="725" t="s">
        <v>924</v>
      </c>
      <c r="C25" s="725"/>
      <c r="D25" s="725"/>
      <c r="E25" s="725"/>
      <c r="F25" s="725"/>
      <c r="G25" s="725"/>
    </row>
    <row r="26" spans="1:9" ht="46.5" customHeight="1" x14ac:dyDescent="0.25">
      <c r="B26" s="442"/>
      <c r="C26" s="575"/>
    </row>
    <row r="30" spans="1:9" ht="15.75" x14ac:dyDescent="0.25">
      <c r="D30" s="12"/>
    </row>
  </sheetData>
  <sheetProtection sheet="1" objects="1" scenarios="1" selectLockedCells="1"/>
  <mergeCells count="1">
    <mergeCell ref="B25:G25"/>
  </mergeCells>
  <dataValidations count="2">
    <dataValidation type="list" allowBlank="1" showDropDown="1" showInputMessage="1" showErrorMessage="1" sqref="G4:G18">
      <formula1>"1,2,3,4,5,."</formula1>
    </dataValidation>
    <dataValidation type="list" allowBlank="1" showDropDown="1" showInputMessage="1" showErrorMessage="1" sqref="C4:C18">
      <formula1>"1,2,3,4,."</formula1>
    </dataValidation>
  </dataValidations>
  <pageMargins left="0.7" right="0.7" top="0.78740157499999996" bottom="0.78740157499999996" header="0.3" footer="0.3"/>
  <pageSetup paperSize="9" orientation="portrait" horizontalDpi="0"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O25"/>
  <sheetViews>
    <sheetView showGridLines="0" zoomScaleNormal="100" workbookViewId="0">
      <selection activeCell="C4" sqref="C4"/>
    </sheetView>
  </sheetViews>
  <sheetFormatPr baseColWidth="10" defaultRowHeight="15" x14ac:dyDescent="0.25"/>
  <cols>
    <col min="1" max="1" width="11.42578125" style="96" customWidth="1"/>
    <col min="2" max="2" width="75" customWidth="1"/>
    <col min="6" max="6" width="14.7109375" customWidth="1"/>
    <col min="10" max="10" width="26.28515625" customWidth="1"/>
  </cols>
  <sheetData>
    <row r="1" spans="1:7" s="4" customFormat="1" ht="31.5" x14ac:dyDescent="0.5">
      <c r="A1" s="467" t="s">
        <v>693</v>
      </c>
    </row>
    <row r="2" spans="1:7" ht="15.75" thickBot="1" x14ac:dyDescent="0.3">
      <c r="B2" s="7"/>
    </row>
    <row r="3" spans="1:7" s="135" customFormat="1" ht="28.5" customHeight="1" x14ac:dyDescent="0.25">
      <c r="A3" s="556" t="s">
        <v>515</v>
      </c>
      <c r="B3" s="135" t="s">
        <v>692</v>
      </c>
      <c r="C3" s="273" t="s">
        <v>180</v>
      </c>
      <c r="E3" s="104" t="s">
        <v>514</v>
      </c>
      <c r="F3" s="105"/>
    </row>
    <row r="4" spans="1:7" s="19" customFormat="1" ht="33.75" customHeight="1" x14ac:dyDescent="0.25">
      <c r="A4" s="555">
        <v>1</v>
      </c>
      <c r="B4" s="11" t="s">
        <v>649</v>
      </c>
      <c r="C4" s="259"/>
      <c r="E4" s="155"/>
      <c r="F4" s="77" t="str">
        <f t="shared" ref="F4:F15" si="0">IF(E4="","",IF(C4=E4,"","mismatch"))</f>
        <v/>
      </c>
    </row>
    <row r="5" spans="1:7" s="19" customFormat="1" ht="33.75" customHeight="1" x14ac:dyDescent="0.25">
      <c r="A5" s="555">
        <v>2</v>
      </c>
      <c r="B5" s="11" t="s">
        <v>650</v>
      </c>
      <c r="C5" s="259"/>
      <c r="E5" s="155"/>
      <c r="F5" s="77" t="str">
        <f t="shared" si="0"/>
        <v/>
      </c>
    </row>
    <row r="6" spans="1:7" s="19" customFormat="1" ht="33.75" customHeight="1" x14ac:dyDescent="0.25">
      <c r="A6" s="555">
        <v>3</v>
      </c>
      <c r="B6" s="11" t="s">
        <v>651</v>
      </c>
      <c r="C6" s="259"/>
      <c r="E6" s="155"/>
      <c r="F6" s="77" t="str">
        <f t="shared" si="0"/>
        <v/>
      </c>
    </row>
    <row r="7" spans="1:7" s="19" customFormat="1" ht="33.75" customHeight="1" x14ac:dyDescent="0.25">
      <c r="A7" s="555">
        <v>4</v>
      </c>
      <c r="B7" s="11" t="s">
        <v>652</v>
      </c>
      <c r="C7" s="259"/>
      <c r="E7" s="155"/>
      <c r="F7" s="77" t="str">
        <f t="shared" si="0"/>
        <v/>
      </c>
    </row>
    <row r="8" spans="1:7" s="19" customFormat="1" ht="33.75" customHeight="1" x14ac:dyDescent="0.25">
      <c r="A8" s="555">
        <v>5</v>
      </c>
      <c r="B8" s="11" t="s">
        <v>653</v>
      </c>
      <c r="C8" s="259"/>
      <c r="E8" s="155"/>
      <c r="F8" s="77" t="str">
        <f t="shared" si="0"/>
        <v/>
      </c>
    </row>
    <row r="9" spans="1:7" s="19" customFormat="1" ht="33.75" customHeight="1" x14ac:dyDescent="0.25">
      <c r="A9" s="555">
        <v>6</v>
      </c>
      <c r="B9" s="11" t="s">
        <v>654</v>
      </c>
      <c r="C9" s="259"/>
      <c r="E9" s="155"/>
      <c r="F9" s="77" t="str">
        <f t="shared" si="0"/>
        <v/>
      </c>
    </row>
    <row r="10" spans="1:7" s="19" customFormat="1" ht="33.75" customHeight="1" x14ac:dyDescent="0.25">
      <c r="A10" s="555">
        <v>7</v>
      </c>
      <c r="B10" s="11" t="s">
        <v>655</v>
      </c>
      <c r="C10" s="259"/>
      <c r="E10" s="155"/>
      <c r="F10" s="77" t="str">
        <f t="shared" si="0"/>
        <v/>
      </c>
    </row>
    <row r="11" spans="1:7" s="19" customFormat="1" ht="33.75" customHeight="1" x14ac:dyDescent="0.25">
      <c r="A11" s="555">
        <v>8</v>
      </c>
      <c r="B11" s="11" t="s">
        <v>656</v>
      </c>
      <c r="C11" s="259"/>
      <c r="E11" s="155"/>
      <c r="F11" s="77" t="str">
        <f t="shared" si="0"/>
        <v/>
      </c>
    </row>
    <row r="12" spans="1:7" s="19" customFormat="1" ht="33.75" customHeight="1" x14ac:dyDescent="0.25">
      <c r="A12" s="555">
        <v>9</v>
      </c>
      <c r="B12" s="11" t="s">
        <v>657</v>
      </c>
      <c r="C12" s="259"/>
      <c r="E12" s="155"/>
      <c r="F12" s="77" t="str">
        <f t="shared" si="0"/>
        <v/>
      </c>
    </row>
    <row r="13" spans="1:7" s="19" customFormat="1" ht="33.75" customHeight="1" x14ac:dyDescent="0.25">
      <c r="A13" s="555">
        <v>10</v>
      </c>
      <c r="B13" s="11" t="s">
        <v>658</v>
      </c>
      <c r="C13" s="259"/>
      <c r="E13" s="155"/>
      <c r="F13" s="77" t="str">
        <f t="shared" si="0"/>
        <v/>
      </c>
    </row>
    <row r="14" spans="1:7" s="19" customFormat="1" ht="33.75" customHeight="1" x14ac:dyDescent="0.25">
      <c r="A14" s="555">
        <v>11</v>
      </c>
      <c r="B14" s="11" t="s">
        <v>659</v>
      </c>
      <c r="C14" s="259"/>
      <c r="E14" s="155"/>
      <c r="F14" s="77" t="str">
        <f t="shared" si="0"/>
        <v/>
      </c>
    </row>
    <row r="15" spans="1:7" s="19" customFormat="1" ht="33.75" customHeight="1" thickBot="1" x14ac:dyDescent="0.3">
      <c r="A15" s="555">
        <v>12</v>
      </c>
      <c r="B15" s="11" t="s">
        <v>660</v>
      </c>
      <c r="C15" s="260"/>
      <c r="E15" s="155"/>
      <c r="F15" s="77" t="str">
        <f t="shared" si="0"/>
        <v/>
      </c>
    </row>
    <row r="16" spans="1:7" ht="27" customHeight="1" thickBot="1" x14ac:dyDescent="0.3">
      <c r="B16" s="5"/>
      <c r="C16" s="4"/>
      <c r="G16" s="462"/>
    </row>
    <row r="17" spans="2:15" ht="66.75" customHeight="1" x14ac:dyDescent="0.25">
      <c r="B17" s="276" t="s">
        <v>454</v>
      </c>
      <c r="C17" s="263" t="s">
        <v>266</v>
      </c>
      <c r="D17" s="284" t="s">
        <v>155</v>
      </c>
      <c r="E17" s="284" t="s">
        <v>928</v>
      </c>
      <c r="F17" s="285" t="s">
        <v>929</v>
      </c>
      <c r="G17" s="465"/>
      <c r="J17" s="462"/>
      <c r="K17" s="462"/>
      <c r="L17" s="462"/>
      <c r="M17" s="462"/>
      <c r="N17" s="462"/>
      <c r="O17" s="462"/>
    </row>
    <row r="18" spans="2:15" ht="30" customHeight="1" x14ac:dyDescent="0.25">
      <c r="B18" s="355" t="s">
        <v>666</v>
      </c>
      <c r="C18" s="267" t="str">
        <f>IF(COUNT(C4:C15)&gt;0,AVERAGE(C4,C5,C8,C11),"")</f>
        <v/>
      </c>
      <c r="D18" s="286" t="e">
        <f>C18*4</f>
        <v>#VALUE!</v>
      </c>
      <c r="E18" s="286">
        <v>5.0599999999999996</v>
      </c>
      <c r="F18" s="336">
        <v>6.04</v>
      </c>
      <c r="G18" s="464"/>
      <c r="J18" s="463"/>
      <c r="K18" s="464"/>
      <c r="L18" s="463"/>
      <c r="M18" s="464"/>
      <c r="N18" s="462"/>
      <c r="O18" s="462"/>
    </row>
    <row r="19" spans="2:15" ht="30" customHeight="1" x14ac:dyDescent="0.25">
      <c r="B19" s="355" t="s">
        <v>667</v>
      </c>
      <c r="C19" s="267" t="str">
        <f>IF(COUNT(C4:C15)&gt;0,AVERAGE(C7,C9,C13,C14),"")</f>
        <v/>
      </c>
      <c r="D19" s="286" t="e">
        <f>C19*4</f>
        <v>#VALUE!</v>
      </c>
      <c r="E19" s="286">
        <v>6.2999999999999989</v>
      </c>
      <c r="F19" s="336">
        <v>7.34</v>
      </c>
      <c r="G19" s="464"/>
      <c r="J19" s="463"/>
      <c r="K19" s="464"/>
      <c r="L19" s="463"/>
      <c r="M19" s="464"/>
      <c r="N19" s="462"/>
      <c r="O19" s="462"/>
    </row>
    <row r="20" spans="2:15" ht="30" customHeight="1" x14ac:dyDescent="0.25">
      <c r="B20" s="355" t="s">
        <v>668</v>
      </c>
      <c r="C20" s="267" t="str">
        <f>IF(COUNT(C4:C15)&gt;0,AVERAGE(C6,C10,C12,C15),"")</f>
        <v/>
      </c>
      <c r="D20" s="286" t="e">
        <f>C20*4</f>
        <v>#VALUE!</v>
      </c>
      <c r="E20" s="286">
        <v>6.95</v>
      </c>
      <c r="F20" s="336">
        <v>8.4499999999999993</v>
      </c>
      <c r="G20" s="464"/>
      <c r="J20" s="463"/>
      <c r="K20" s="464"/>
      <c r="L20" s="463"/>
      <c r="M20" s="464"/>
      <c r="N20" s="462"/>
      <c r="O20" s="462"/>
    </row>
    <row r="21" spans="2:15" ht="30" customHeight="1" thickBot="1" x14ac:dyDescent="0.3">
      <c r="B21" s="380" t="s">
        <v>460</v>
      </c>
      <c r="C21" s="271" t="str">
        <f>IF(COUNT(C4:C15)&gt;0,AVERAGE(C4:C15),"")</f>
        <v/>
      </c>
      <c r="D21" s="338" t="e">
        <f>C21*12</f>
        <v>#VALUE!</v>
      </c>
      <c r="E21" s="338">
        <v>18.310000000000002</v>
      </c>
      <c r="F21" s="339">
        <v>21.83</v>
      </c>
      <c r="G21" s="464"/>
      <c r="J21" s="463"/>
      <c r="K21" s="464"/>
      <c r="L21" s="463"/>
      <c r="M21" s="464"/>
      <c r="N21" s="462"/>
      <c r="O21" s="462"/>
    </row>
    <row r="22" spans="2:15" x14ac:dyDescent="0.25">
      <c r="G22" s="462"/>
      <c r="J22" s="462"/>
      <c r="K22" s="462"/>
      <c r="L22" s="462"/>
      <c r="M22" s="462"/>
      <c r="N22" s="462"/>
      <c r="O22" s="462"/>
    </row>
    <row r="23" spans="2:15" ht="42.75" customHeight="1" x14ac:dyDescent="0.25">
      <c r="B23" s="728" t="s">
        <v>930</v>
      </c>
      <c r="C23" s="724"/>
      <c r="D23" s="724"/>
      <c r="E23" s="724"/>
      <c r="F23" s="724"/>
      <c r="G23" s="462"/>
      <c r="J23" s="462"/>
      <c r="K23" s="462"/>
      <c r="L23" s="462"/>
      <c r="M23" s="462"/>
      <c r="N23" s="462"/>
      <c r="O23" s="462"/>
    </row>
    <row r="24" spans="2:15" x14ac:dyDescent="0.25">
      <c r="C24" s="575"/>
      <c r="J24" s="462"/>
      <c r="K24" s="462"/>
      <c r="L24" s="462"/>
      <c r="M24" s="462"/>
      <c r="N24" s="462"/>
      <c r="O24" s="462"/>
    </row>
    <row r="25" spans="2:15" ht="15.75" x14ac:dyDescent="0.25">
      <c r="D25" s="12"/>
      <c r="J25" s="462"/>
      <c r="K25" s="462"/>
      <c r="L25" s="462"/>
      <c r="M25" s="462"/>
      <c r="N25" s="462"/>
      <c r="O25" s="462"/>
    </row>
  </sheetData>
  <sheetProtection sheet="1" objects="1" scenarios="1" selectLockedCells="1"/>
  <mergeCells count="1">
    <mergeCell ref="B23:F23"/>
  </mergeCells>
  <phoneticPr fontId="0" type="noConversion"/>
  <dataValidations count="2">
    <dataValidation type="list" allowBlank="1" showDropDown="1" showInputMessage="1" showErrorMessage="1" sqref="E4:E15">
      <formula1>"0,1,2,3,4,5,."</formula1>
    </dataValidation>
    <dataValidation type="list" allowBlank="1" showDropDown="1" showInputMessage="1" showErrorMessage="1" sqref="C4:C15">
      <formula1>"0,1,2,3,4,."</formula1>
    </dataValidation>
  </dataValidations>
  <pageMargins left="0.7" right="0.7" top="0.78740157499999996" bottom="0.78740157499999996" header="0.3" footer="0.3"/>
  <pageSetup paperSize="9" orientation="portrait" horizontalDpi="0" verticalDpi="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G29"/>
  <sheetViews>
    <sheetView showGridLines="0" zoomScaleNormal="100" workbookViewId="0">
      <selection activeCell="C4" sqref="C4"/>
    </sheetView>
  </sheetViews>
  <sheetFormatPr baseColWidth="10" defaultRowHeight="15" x14ac:dyDescent="0.25"/>
  <cols>
    <col min="1" max="1" width="11.42578125" style="96" customWidth="1"/>
    <col min="2" max="2" width="75" customWidth="1"/>
    <col min="6" max="6" width="14.7109375" customWidth="1"/>
    <col min="10" max="10" width="26.28515625" customWidth="1"/>
  </cols>
  <sheetData>
    <row r="1" spans="1:6" ht="31.5" x14ac:dyDescent="0.5">
      <c r="A1" s="140" t="s">
        <v>587</v>
      </c>
    </row>
    <row r="2" spans="1:6" ht="15.75" thickBot="1" x14ac:dyDescent="0.3">
      <c r="B2" s="7"/>
    </row>
    <row r="3" spans="1:6" s="135" customFormat="1" ht="28.5" customHeight="1" x14ac:dyDescent="0.25">
      <c r="A3" s="556" t="s">
        <v>515</v>
      </c>
      <c r="B3" s="135" t="s">
        <v>563</v>
      </c>
      <c r="C3" s="273" t="s">
        <v>180</v>
      </c>
      <c r="E3" s="104" t="s">
        <v>514</v>
      </c>
      <c r="F3" s="105"/>
    </row>
    <row r="4" spans="1:6" s="19" customFormat="1" ht="33.75" customHeight="1" x14ac:dyDescent="0.25">
      <c r="A4" s="555">
        <v>1</v>
      </c>
      <c r="B4" s="11" t="s">
        <v>217</v>
      </c>
      <c r="C4" s="259"/>
      <c r="E4" s="155"/>
      <c r="F4" s="77" t="str">
        <f>IF(E4="","",IF(C4=E4,"","mismatch"))</f>
        <v/>
      </c>
    </row>
    <row r="5" spans="1:6" s="19" customFormat="1" ht="33.75" customHeight="1" x14ac:dyDescent="0.25">
      <c r="A5" s="555">
        <v>2</v>
      </c>
      <c r="B5" s="11" t="s">
        <v>218</v>
      </c>
      <c r="C5" s="259"/>
      <c r="E5" s="155"/>
      <c r="F5" s="77" t="str">
        <f>IF(E5="","",IF(C5=E5,"","mismatch"))</f>
        <v/>
      </c>
    </row>
    <row r="6" spans="1:6" s="19" customFormat="1" ht="33.75" customHeight="1" x14ac:dyDescent="0.25">
      <c r="A6" s="555">
        <v>3</v>
      </c>
      <c r="B6" s="11" t="s">
        <v>219</v>
      </c>
      <c r="C6" s="259"/>
      <c r="E6" s="155"/>
      <c r="F6" s="77" t="str">
        <f>IF(E6="","",IF(C6=E6,"","mismatch"))</f>
        <v/>
      </c>
    </row>
    <row r="7" spans="1:6" s="19" customFormat="1" ht="33.75" customHeight="1" x14ac:dyDescent="0.25">
      <c r="A7" s="555">
        <v>4</v>
      </c>
      <c r="B7" s="11" t="s">
        <v>220</v>
      </c>
      <c r="C7" s="259"/>
      <c r="E7" s="155"/>
      <c r="F7" s="77" t="str">
        <f>IF(E7="","",IF(C7=E7,"","mismatch"))</f>
        <v/>
      </c>
    </row>
    <row r="8" spans="1:6" s="19" customFormat="1" ht="33.75" customHeight="1" x14ac:dyDescent="0.25">
      <c r="A8" s="555">
        <v>5</v>
      </c>
      <c r="B8" s="11" t="s">
        <v>221</v>
      </c>
      <c r="C8" s="259"/>
      <c r="E8" s="155"/>
      <c r="F8" s="77" t="str">
        <f>IF(E8="","",IF(C8=E8,"","mismatch"))</f>
        <v/>
      </c>
    </row>
    <row r="9" spans="1:6" s="19" customFormat="1" ht="52.5" customHeight="1" x14ac:dyDescent="0.25">
      <c r="A9" s="555">
        <v>6</v>
      </c>
      <c r="B9" s="11" t="s">
        <v>222</v>
      </c>
      <c r="C9" s="259"/>
      <c r="E9" s="155"/>
      <c r="F9" s="77" t="str">
        <f t="shared" ref="F9:F19" si="0">IF(E9="","",IF(C9=E9,"","mismatch"))</f>
        <v/>
      </c>
    </row>
    <row r="10" spans="1:6" s="19" customFormat="1" ht="33.75" customHeight="1" x14ac:dyDescent="0.25">
      <c r="A10" s="555">
        <v>7</v>
      </c>
      <c r="B10" s="11" t="s">
        <v>223</v>
      </c>
      <c r="C10" s="259"/>
      <c r="E10" s="155"/>
      <c r="F10" s="77" t="str">
        <f t="shared" si="0"/>
        <v/>
      </c>
    </row>
    <row r="11" spans="1:6" s="19" customFormat="1" ht="33.75" customHeight="1" x14ac:dyDescent="0.25">
      <c r="A11" s="555">
        <v>8</v>
      </c>
      <c r="B11" s="11" t="s">
        <v>224</v>
      </c>
      <c r="C11" s="259"/>
      <c r="E11" s="155"/>
      <c r="F11" s="77" t="str">
        <f t="shared" si="0"/>
        <v/>
      </c>
    </row>
    <row r="12" spans="1:6" s="19" customFormat="1" ht="33.75" customHeight="1" x14ac:dyDescent="0.25">
      <c r="A12" s="555">
        <v>9</v>
      </c>
      <c r="B12" s="11" t="s">
        <v>225</v>
      </c>
      <c r="C12" s="259"/>
      <c r="E12" s="155"/>
      <c r="F12" s="77" t="str">
        <f t="shared" si="0"/>
        <v/>
      </c>
    </row>
    <row r="13" spans="1:6" s="19" customFormat="1" ht="33.75" customHeight="1" x14ac:dyDescent="0.25">
      <c r="A13" s="555">
        <v>10</v>
      </c>
      <c r="B13" s="11" t="s">
        <v>226</v>
      </c>
      <c r="C13" s="259"/>
      <c r="E13" s="155"/>
      <c r="F13" s="77" t="str">
        <f t="shared" si="0"/>
        <v/>
      </c>
    </row>
    <row r="14" spans="1:6" s="19" customFormat="1" ht="33.75" customHeight="1" x14ac:dyDescent="0.25">
      <c r="A14" s="555">
        <v>11</v>
      </c>
      <c r="B14" s="11" t="s">
        <v>227</v>
      </c>
      <c r="C14" s="259"/>
      <c r="E14" s="155"/>
      <c r="F14" s="77" t="str">
        <f t="shared" si="0"/>
        <v/>
      </c>
    </row>
    <row r="15" spans="1:6" s="19" customFormat="1" ht="33.75" customHeight="1" x14ac:dyDescent="0.25">
      <c r="A15" s="555">
        <v>12</v>
      </c>
      <c r="B15" s="11" t="s">
        <v>228</v>
      </c>
      <c r="C15" s="259"/>
      <c r="E15" s="155"/>
      <c r="F15" s="77" t="str">
        <f t="shared" si="0"/>
        <v/>
      </c>
    </row>
    <row r="16" spans="1:6" s="19" customFormat="1" ht="33.75" customHeight="1" x14ac:dyDescent="0.25">
      <c r="A16" s="555">
        <v>13</v>
      </c>
      <c r="B16" s="11" t="s">
        <v>229</v>
      </c>
      <c r="C16" s="259"/>
      <c r="E16" s="155"/>
      <c r="F16" s="77" t="str">
        <f t="shared" si="0"/>
        <v/>
      </c>
    </row>
    <row r="17" spans="1:7" s="19" customFormat="1" ht="33.75" customHeight="1" x14ac:dyDescent="0.25">
      <c r="A17" s="555">
        <v>14</v>
      </c>
      <c r="B17" s="11" t="s">
        <v>230</v>
      </c>
      <c r="C17" s="259"/>
      <c r="E17" s="155"/>
      <c r="F17" s="77" t="str">
        <f t="shared" si="0"/>
        <v/>
      </c>
    </row>
    <row r="18" spans="1:7" s="19" customFormat="1" ht="33.75" customHeight="1" x14ac:dyDescent="0.25">
      <c r="A18" s="555">
        <v>15</v>
      </c>
      <c r="B18" s="11" t="s">
        <v>231</v>
      </c>
      <c r="C18" s="259"/>
      <c r="E18" s="155"/>
      <c r="F18" s="77" t="str">
        <f t="shared" si="0"/>
        <v/>
      </c>
    </row>
    <row r="19" spans="1:7" s="19" customFormat="1" ht="33.75" customHeight="1" thickBot="1" x14ac:dyDescent="0.3">
      <c r="A19" s="555">
        <v>16</v>
      </c>
      <c r="B19" s="11" t="s">
        <v>232</v>
      </c>
      <c r="C19" s="260"/>
      <c r="E19" s="155"/>
      <c r="F19" s="77" t="str">
        <f t="shared" si="0"/>
        <v/>
      </c>
    </row>
    <row r="20" spans="1:7" ht="27" customHeight="1" thickBot="1" x14ac:dyDescent="0.3">
      <c r="B20" s="5"/>
      <c r="C20" s="4"/>
    </row>
    <row r="21" spans="1:7" ht="66.75" customHeight="1" thickBot="1" x14ac:dyDescent="0.3">
      <c r="B21" s="276" t="s">
        <v>454</v>
      </c>
      <c r="C21" s="262" t="s">
        <v>266</v>
      </c>
      <c r="D21" s="366" t="s">
        <v>589</v>
      </c>
      <c r="E21" s="285" t="s">
        <v>590</v>
      </c>
      <c r="F21" s="284" t="s">
        <v>591</v>
      </c>
      <c r="G21" s="285" t="s">
        <v>592</v>
      </c>
    </row>
    <row r="22" spans="1:7" ht="29.25" customHeight="1" thickBot="1" x14ac:dyDescent="0.3">
      <c r="B22" s="369" t="s">
        <v>588</v>
      </c>
      <c r="C22" s="370" t="str">
        <f>IF(COUNT(C4:C19)&gt;0,AVERAGE(C4:C19),"")</f>
        <v/>
      </c>
      <c r="D22" s="367">
        <v>1.97</v>
      </c>
      <c r="E22" s="368" t="str">
        <f>IF(C22&lt;D22,"","*")</f>
        <v>*</v>
      </c>
      <c r="F22" s="371">
        <v>2.38</v>
      </c>
      <c r="G22" s="368" t="str">
        <f>IF(C22&lt;F22,"","**")</f>
        <v>**</v>
      </c>
    </row>
    <row r="24" spans="1:7" ht="66" customHeight="1" x14ac:dyDescent="0.25">
      <c r="B24" s="723" t="s">
        <v>593</v>
      </c>
      <c r="C24" s="723"/>
      <c r="D24" s="723"/>
      <c r="E24" s="723"/>
      <c r="F24" s="723"/>
      <c r="G24" s="723"/>
    </row>
    <row r="25" spans="1:7" ht="46.5" customHeight="1" x14ac:dyDescent="0.25">
      <c r="B25" s="172" t="s">
        <v>594</v>
      </c>
      <c r="C25" s="575"/>
    </row>
    <row r="29" spans="1:7" ht="15.75" x14ac:dyDescent="0.25">
      <c r="D29" s="12"/>
    </row>
  </sheetData>
  <sheetProtection sheet="1" objects="1" scenarios="1" selectLockedCells="1"/>
  <mergeCells count="1">
    <mergeCell ref="B24:G24"/>
  </mergeCells>
  <phoneticPr fontId="0" type="noConversion"/>
  <dataValidations count="1">
    <dataValidation type="list" allowBlank="1" showDropDown="1" showInputMessage="1" showErrorMessage="1" sqref="C4:C19 E4:E19">
      <formula1>"1,2,3,4,5,."</formula1>
    </dataValidation>
  </dataValidations>
  <pageMargins left="0.7" right="0.7" top="0.78740157499999996" bottom="0.78740157499999996" header="0.3" footer="0.3"/>
  <pageSetup paperSize="9" orientation="portrait" horizontalDpi="0" verticalDpi="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F81"/>
  <sheetViews>
    <sheetView showGridLines="0" workbookViewId="0">
      <pane ySplit="3" topLeftCell="A4" activePane="bottomLeft" state="frozen"/>
      <selection activeCell="C22" sqref="C22"/>
      <selection pane="bottomLeft" activeCell="C4" sqref="C4"/>
    </sheetView>
  </sheetViews>
  <sheetFormatPr baseColWidth="10" defaultRowHeight="15" x14ac:dyDescent="0.25"/>
  <cols>
    <col min="1" max="1" width="11.42578125" style="126" customWidth="1"/>
    <col min="2" max="2" width="80.28515625" style="8" customWidth="1"/>
    <col min="3" max="5" width="11.42578125" style="8"/>
    <col min="6" max="6" width="17.42578125" style="8" customWidth="1"/>
    <col min="7" max="16384" width="11.42578125" style="8"/>
  </cols>
  <sheetData>
    <row r="1" spans="1:6" s="210" customFormat="1" ht="31.5" customHeight="1" x14ac:dyDescent="0.25">
      <c r="A1" s="209" t="s">
        <v>567</v>
      </c>
    </row>
    <row r="2" spans="1:6" ht="15.75" customHeight="1" thickBot="1" x14ac:dyDescent="0.3">
      <c r="B2" s="124"/>
    </row>
    <row r="3" spans="1:6" s="128" customFormat="1" ht="30" customHeight="1" x14ac:dyDescent="0.25">
      <c r="A3" s="551" t="s">
        <v>515</v>
      </c>
      <c r="B3" s="129" t="s">
        <v>574</v>
      </c>
      <c r="C3" s="372" t="s">
        <v>154</v>
      </c>
      <c r="E3" s="104" t="s">
        <v>514</v>
      </c>
      <c r="F3" s="105"/>
    </row>
    <row r="4" spans="1:6" s="26" customFormat="1" ht="22.5" customHeight="1" x14ac:dyDescent="0.25">
      <c r="A4" s="552" t="s">
        <v>422</v>
      </c>
      <c r="B4" s="51" t="s">
        <v>423</v>
      </c>
      <c r="C4" s="393"/>
      <c r="E4" s="155"/>
      <c r="F4" s="77" t="str">
        <f>IF(E4="","",IF(C4=E4,"","mismatch"))</f>
        <v/>
      </c>
    </row>
    <row r="5" spans="1:6" s="26" customFormat="1" ht="22.5" customHeight="1" x14ac:dyDescent="0.25">
      <c r="A5" s="552" t="s">
        <v>424</v>
      </c>
      <c r="B5" s="51" t="s">
        <v>425</v>
      </c>
      <c r="C5" s="393"/>
      <c r="E5" s="155"/>
      <c r="F5" s="77" t="str">
        <f>IF(E5="","",IF(C5=E5,"","mismatch"))</f>
        <v/>
      </c>
    </row>
    <row r="6" spans="1:6" s="26" customFormat="1" ht="30" customHeight="1" x14ac:dyDescent="0.25">
      <c r="A6" s="552" t="s">
        <v>426</v>
      </c>
      <c r="B6" s="51" t="s">
        <v>427</v>
      </c>
      <c r="C6" s="393"/>
      <c r="E6" s="155"/>
      <c r="F6" s="77" t="str">
        <f t="shared" ref="F6:F17" si="0">IF(E6="","",IF(C6=E6,"","mismatch"))</f>
        <v/>
      </c>
    </row>
    <row r="7" spans="1:6" s="26" customFormat="1" ht="45" customHeight="1" x14ac:dyDescent="0.25">
      <c r="A7" s="552" t="s">
        <v>428</v>
      </c>
      <c r="B7" s="51" t="s">
        <v>429</v>
      </c>
      <c r="C7" s="393"/>
      <c r="E7" s="155"/>
      <c r="F7" s="77" t="str">
        <f t="shared" si="0"/>
        <v/>
      </c>
    </row>
    <row r="8" spans="1:6" s="26" customFormat="1" ht="22.5" customHeight="1" x14ac:dyDescent="0.25">
      <c r="A8" s="552" t="s">
        <v>430</v>
      </c>
      <c r="B8" s="51" t="s">
        <v>431</v>
      </c>
      <c r="C8" s="393"/>
      <c r="E8" s="155"/>
      <c r="F8" s="77" t="str">
        <f t="shared" si="0"/>
        <v/>
      </c>
    </row>
    <row r="9" spans="1:6" s="26" customFormat="1" ht="22.5" customHeight="1" x14ac:dyDescent="0.25">
      <c r="A9" s="552" t="s">
        <v>432</v>
      </c>
      <c r="B9" s="51" t="s">
        <v>433</v>
      </c>
      <c r="C9" s="393"/>
      <c r="E9" s="155"/>
      <c r="F9" s="77" t="str">
        <f t="shared" si="0"/>
        <v/>
      </c>
    </row>
    <row r="10" spans="1:6" s="26" customFormat="1" ht="22.5" customHeight="1" x14ac:dyDescent="0.25">
      <c r="A10" s="552" t="s">
        <v>434</v>
      </c>
      <c r="B10" s="51" t="s">
        <v>435</v>
      </c>
      <c r="C10" s="393"/>
      <c r="E10" s="155"/>
      <c r="F10" s="77" t="str">
        <f t="shared" si="0"/>
        <v/>
      </c>
    </row>
    <row r="11" spans="1:6" s="26" customFormat="1" ht="22.5" customHeight="1" x14ac:dyDescent="0.25">
      <c r="A11" s="552" t="s">
        <v>436</v>
      </c>
      <c r="B11" s="51" t="s">
        <v>437</v>
      </c>
      <c r="C11" s="393"/>
      <c r="E11" s="155"/>
      <c r="F11" s="77" t="str">
        <f t="shared" si="0"/>
        <v/>
      </c>
    </row>
    <row r="12" spans="1:6" s="26" customFormat="1" ht="22.5" customHeight="1" x14ac:dyDescent="0.25">
      <c r="A12" s="552" t="s">
        <v>438</v>
      </c>
      <c r="B12" s="51" t="s">
        <v>439</v>
      </c>
      <c r="C12" s="393"/>
      <c r="E12" s="155"/>
      <c r="F12" s="77" t="str">
        <f t="shared" si="0"/>
        <v/>
      </c>
    </row>
    <row r="13" spans="1:6" s="26" customFormat="1" ht="22.5" customHeight="1" x14ac:dyDescent="0.25">
      <c r="A13" s="552" t="s">
        <v>440</v>
      </c>
      <c r="B13" s="51" t="s">
        <v>441</v>
      </c>
      <c r="C13" s="393"/>
      <c r="E13" s="155"/>
      <c r="F13" s="77" t="str">
        <f t="shared" si="0"/>
        <v/>
      </c>
    </row>
    <row r="14" spans="1:6" s="26" customFormat="1" ht="22.5" customHeight="1" x14ac:dyDescent="0.25">
      <c r="A14" s="552" t="s">
        <v>442</v>
      </c>
      <c r="B14" s="51" t="s">
        <v>443</v>
      </c>
      <c r="C14" s="393"/>
      <c r="E14" s="155"/>
      <c r="F14" s="77" t="str">
        <f t="shared" si="0"/>
        <v/>
      </c>
    </row>
    <row r="15" spans="1:6" s="25" customFormat="1" ht="22.5" customHeight="1" x14ac:dyDescent="0.25">
      <c r="A15" s="553" t="s">
        <v>444</v>
      </c>
      <c r="B15" s="125" t="s">
        <v>445</v>
      </c>
      <c r="C15" s="438"/>
      <c r="E15" s="173"/>
      <c r="F15" s="174" t="str">
        <f t="shared" si="0"/>
        <v/>
      </c>
    </row>
    <row r="16" spans="1:6" s="26" customFormat="1" ht="22.5" customHeight="1" x14ac:dyDescent="0.25">
      <c r="A16" s="552" t="s">
        <v>446</v>
      </c>
      <c r="B16" s="51" t="s">
        <v>447</v>
      </c>
      <c r="C16" s="439"/>
      <c r="E16" s="544"/>
      <c r="F16" s="543" t="str">
        <f t="shared" si="0"/>
        <v/>
      </c>
    </row>
    <row r="17" spans="1:6" s="26" customFormat="1" ht="45" customHeight="1" x14ac:dyDescent="0.25">
      <c r="A17" s="552" t="s">
        <v>448</v>
      </c>
      <c r="B17" s="51" t="s">
        <v>449</v>
      </c>
      <c r="C17" s="439"/>
      <c r="E17" s="544"/>
      <c r="F17" s="543" t="str">
        <f t="shared" si="0"/>
        <v/>
      </c>
    </row>
    <row r="18" spans="1:6" s="26" customFormat="1" ht="45" customHeight="1" thickBot="1" x14ac:dyDescent="0.3">
      <c r="A18" s="552" t="s">
        <v>450</v>
      </c>
      <c r="B18" s="51" t="s">
        <v>451</v>
      </c>
      <c r="C18" s="440"/>
      <c r="E18" s="544"/>
      <c r="F18" s="543"/>
    </row>
    <row r="19" spans="1:6" s="132" customFormat="1" ht="58.5" customHeight="1" x14ac:dyDescent="0.25">
      <c r="A19" s="131"/>
      <c r="B19" s="729" t="s">
        <v>897</v>
      </c>
      <c r="C19" s="730"/>
    </row>
    <row r="20" spans="1:6" ht="15.75" thickBot="1" x14ac:dyDescent="0.3">
      <c r="B20" s="124"/>
      <c r="C20" s="13"/>
    </row>
    <row r="21" spans="1:6" s="120" customFormat="1" ht="30" customHeight="1" x14ac:dyDescent="0.25">
      <c r="A21" s="130"/>
      <c r="B21" s="279" t="s">
        <v>562</v>
      </c>
      <c r="C21" s="264" t="s">
        <v>153</v>
      </c>
    </row>
    <row r="22" spans="1:6" s="120" customFormat="1" ht="30" customHeight="1" x14ac:dyDescent="0.25">
      <c r="A22" s="130"/>
      <c r="B22" s="373" t="s">
        <v>183</v>
      </c>
      <c r="C22" s="374" t="str">
        <f>IF(COUNT(C3:C15)&gt;0,SUM(C4:C15),"")</f>
        <v/>
      </c>
    </row>
    <row r="23" spans="1:6" s="120" customFormat="1" ht="30" customHeight="1" x14ac:dyDescent="0.25">
      <c r="A23" s="130"/>
      <c r="B23" s="373" t="s">
        <v>561</v>
      </c>
      <c r="C23" s="375" t="str">
        <f>IF(COUNT(C3:C15)&gt;0,(C22-12)/48*100,"")</f>
        <v/>
      </c>
    </row>
    <row r="24" spans="1:6" ht="30" customHeight="1" thickBot="1" x14ac:dyDescent="0.3">
      <c r="B24" s="376" t="s">
        <v>568</v>
      </c>
      <c r="C24" s="377" t="str">
        <f>IF(COUNT(C3:C15)&gt;0,DGET($B$32:$D$81,"Prozentrang",$B$29:$D$30),"")</f>
        <v/>
      </c>
    </row>
    <row r="26" spans="1:6" ht="20.25" customHeight="1" x14ac:dyDescent="0.25">
      <c r="C26" s="581"/>
    </row>
    <row r="28" spans="1:6" ht="15.75" thickBot="1" x14ac:dyDescent="0.3"/>
    <row r="29" spans="1:6" x14ac:dyDescent="0.25">
      <c r="B29" s="189" t="s">
        <v>421</v>
      </c>
      <c r="C29" s="191" t="s">
        <v>39</v>
      </c>
      <c r="D29" s="192" t="s">
        <v>469</v>
      </c>
    </row>
    <row r="30" spans="1:6" x14ac:dyDescent="0.25">
      <c r="B30" s="190" t="str">
        <f>C22</f>
        <v/>
      </c>
      <c r="C30" s="193"/>
      <c r="D30" s="194"/>
    </row>
    <row r="31" spans="1:6" x14ac:dyDescent="0.25">
      <c r="B31" s="187"/>
      <c r="C31" s="193"/>
      <c r="D31" s="194"/>
    </row>
    <row r="32" spans="1:6" x14ac:dyDescent="0.25">
      <c r="B32" s="186" t="s">
        <v>421</v>
      </c>
      <c r="C32" s="195" t="s">
        <v>39</v>
      </c>
      <c r="D32" s="196" t="s">
        <v>469</v>
      </c>
    </row>
    <row r="33" spans="2:4" x14ac:dyDescent="0.25">
      <c r="B33" s="187">
        <v>12</v>
      </c>
      <c r="C33" s="193">
        <v>50</v>
      </c>
      <c r="D33" s="197">
        <f>(B33-12)/48*100</f>
        <v>0</v>
      </c>
    </row>
    <row r="34" spans="2:4" x14ac:dyDescent="0.25">
      <c r="B34" s="187">
        <v>13</v>
      </c>
      <c r="C34" s="193">
        <v>50</v>
      </c>
      <c r="D34" s="197">
        <f t="shared" ref="D34:D81" si="1">(B34-12)/48*100</f>
        <v>2.083333333333333</v>
      </c>
    </row>
    <row r="35" spans="2:4" x14ac:dyDescent="0.25">
      <c r="B35" s="187">
        <v>14</v>
      </c>
      <c r="C35" s="193">
        <v>63.2</v>
      </c>
      <c r="D35" s="197">
        <f t="shared" si="1"/>
        <v>4.1666666666666661</v>
      </c>
    </row>
    <row r="36" spans="2:4" x14ac:dyDescent="0.25">
      <c r="B36" s="187">
        <v>15</v>
      </c>
      <c r="C36" s="193">
        <v>73.3</v>
      </c>
      <c r="D36" s="197">
        <f t="shared" si="1"/>
        <v>6.25</v>
      </c>
    </row>
    <row r="37" spans="2:4" x14ac:dyDescent="0.25">
      <c r="B37" s="187">
        <v>16</v>
      </c>
      <c r="C37" s="193">
        <v>78.099999999999994</v>
      </c>
      <c r="D37" s="197">
        <f t="shared" si="1"/>
        <v>8.3333333333333321</v>
      </c>
    </row>
    <row r="38" spans="2:4" x14ac:dyDescent="0.25">
      <c r="B38" s="187">
        <v>17</v>
      </c>
      <c r="C38" s="193">
        <v>78.099999999999994</v>
      </c>
      <c r="D38" s="197">
        <f t="shared" si="1"/>
        <v>10.416666666666668</v>
      </c>
    </row>
    <row r="39" spans="2:4" x14ac:dyDescent="0.25">
      <c r="B39" s="187">
        <v>18</v>
      </c>
      <c r="C39" s="193">
        <v>82</v>
      </c>
      <c r="D39" s="197">
        <f t="shared" si="1"/>
        <v>12.5</v>
      </c>
    </row>
    <row r="40" spans="2:4" x14ac:dyDescent="0.25">
      <c r="B40" s="187">
        <v>19</v>
      </c>
      <c r="C40" s="193">
        <v>86.5</v>
      </c>
      <c r="D40" s="197">
        <f t="shared" si="1"/>
        <v>14.583333333333334</v>
      </c>
    </row>
    <row r="41" spans="2:4" x14ac:dyDescent="0.25">
      <c r="B41" s="187">
        <v>20</v>
      </c>
      <c r="C41" s="193">
        <v>89.6</v>
      </c>
      <c r="D41" s="197">
        <f t="shared" si="1"/>
        <v>16.666666666666664</v>
      </c>
    </row>
    <row r="42" spans="2:4" x14ac:dyDescent="0.25">
      <c r="B42" s="187">
        <v>21</v>
      </c>
      <c r="C42" s="193">
        <v>89.6</v>
      </c>
      <c r="D42" s="197">
        <f t="shared" si="1"/>
        <v>18.75</v>
      </c>
    </row>
    <row r="43" spans="2:4" x14ac:dyDescent="0.25">
      <c r="B43" s="187">
        <v>22</v>
      </c>
      <c r="C43" s="193">
        <v>92.4</v>
      </c>
      <c r="D43" s="197">
        <f t="shared" si="1"/>
        <v>20.833333333333336</v>
      </c>
    </row>
    <row r="44" spans="2:4" x14ac:dyDescent="0.25">
      <c r="B44" s="187">
        <v>23</v>
      </c>
      <c r="C44" s="193">
        <v>93</v>
      </c>
      <c r="D44" s="197">
        <f t="shared" si="1"/>
        <v>22.916666666666664</v>
      </c>
    </row>
    <row r="45" spans="2:4" x14ac:dyDescent="0.25">
      <c r="B45" s="187">
        <v>24</v>
      </c>
      <c r="C45" s="193">
        <v>93.8</v>
      </c>
      <c r="D45" s="197">
        <f t="shared" si="1"/>
        <v>25</v>
      </c>
    </row>
    <row r="46" spans="2:4" x14ac:dyDescent="0.25">
      <c r="B46" s="187">
        <v>25</v>
      </c>
      <c r="C46" s="193">
        <v>93.8</v>
      </c>
      <c r="D46" s="197">
        <f t="shared" si="1"/>
        <v>27.083333333333332</v>
      </c>
    </row>
    <row r="47" spans="2:4" x14ac:dyDescent="0.25">
      <c r="B47" s="187">
        <v>26</v>
      </c>
      <c r="C47" s="193">
        <v>94.7</v>
      </c>
      <c r="D47" s="197">
        <f t="shared" si="1"/>
        <v>29.166666666666668</v>
      </c>
    </row>
    <row r="48" spans="2:4" x14ac:dyDescent="0.25">
      <c r="B48" s="187">
        <v>27</v>
      </c>
      <c r="C48" s="193">
        <v>94.9</v>
      </c>
      <c r="D48" s="197">
        <f t="shared" si="1"/>
        <v>31.25</v>
      </c>
    </row>
    <row r="49" spans="2:4" x14ac:dyDescent="0.25">
      <c r="B49" s="187">
        <v>28</v>
      </c>
      <c r="C49" s="193">
        <v>94.9</v>
      </c>
      <c r="D49" s="197">
        <f t="shared" si="1"/>
        <v>33.333333333333329</v>
      </c>
    </row>
    <row r="50" spans="2:4" x14ac:dyDescent="0.25">
      <c r="B50" s="187">
        <v>29</v>
      </c>
      <c r="C50" s="193">
        <v>94.9</v>
      </c>
      <c r="D50" s="197">
        <f t="shared" si="1"/>
        <v>35.416666666666671</v>
      </c>
    </row>
    <row r="51" spans="2:4" x14ac:dyDescent="0.25">
      <c r="B51" s="187">
        <v>30</v>
      </c>
      <c r="C51" s="193">
        <v>94.9</v>
      </c>
      <c r="D51" s="197">
        <f t="shared" si="1"/>
        <v>37.5</v>
      </c>
    </row>
    <row r="52" spans="2:4" x14ac:dyDescent="0.25">
      <c r="B52" s="187">
        <v>31</v>
      </c>
      <c r="C52" s="193">
        <v>94.9</v>
      </c>
      <c r="D52" s="197">
        <f t="shared" si="1"/>
        <v>39.583333333333329</v>
      </c>
    </row>
    <row r="53" spans="2:4" x14ac:dyDescent="0.25">
      <c r="B53" s="187">
        <v>32</v>
      </c>
      <c r="C53" s="193">
        <v>97.2</v>
      </c>
      <c r="D53" s="197">
        <f t="shared" si="1"/>
        <v>41.666666666666671</v>
      </c>
    </row>
    <row r="54" spans="2:4" x14ac:dyDescent="0.25">
      <c r="B54" s="187">
        <v>33</v>
      </c>
      <c r="C54" s="193">
        <v>97.2</v>
      </c>
      <c r="D54" s="197">
        <f t="shared" si="1"/>
        <v>43.75</v>
      </c>
    </row>
    <row r="55" spans="2:4" x14ac:dyDescent="0.25">
      <c r="B55" s="187">
        <v>34</v>
      </c>
      <c r="C55" s="193">
        <v>97.2</v>
      </c>
      <c r="D55" s="197">
        <f t="shared" si="1"/>
        <v>45.833333333333329</v>
      </c>
    </row>
    <row r="56" spans="2:4" x14ac:dyDescent="0.25">
      <c r="B56" s="187">
        <v>35</v>
      </c>
      <c r="C56" s="193">
        <v>97.2</v>
      </c>
      <c r="D56" s="197">
        <f t="shared" si="1"/>
        <v>47.916666666666671</v>
      </c>
    </row>
    <row r="57" spans="2:4" x14ac:dyDescent="0.25">
      <c r="B57" s="187">
        <v>36</v>
      </c>
      <c r="C57" s="193">
        <v>97.2</v>
      </c>
      <c r="D57" s="197">
        <f t="shared" si="1"/>
        <v>50</v>
      </c>
    </row>
    <row r="58" spans="2:4" x14ac:dyDescent="0.25">
      <c r="B58" s="187">
        <v>37</v>
      </c>
      <c r="C58" s="193">
        <v>97.2</v>
      </c>
      <c r="D58" s="197">
        <f t="shared" si="1"/>
        <v>52.083333333333336</v>
      </c>
    </row>
    <row r="59" spans="2:4" x14ac:dyDescent="0.25">
      <c r="B59" s="187">
        <v>38</v>
      </c>
      <c r="C59" s="193">
        <v>97.2</v>
      </c>
      <c r="D59" s="197">
        <f t="shared" si="1"/>
        <v>54.166666666666664</v>
      </c>
    </row>
    <row r="60" spans="2:4" x14ac:dyDescent="0.25">
      <c r="B60" s="187">
        <v>39</v>
      </c>
      <c r="C60" s="193">
        <v>97.2</v>
      </c>
      <c r="D60" s="197">
        <f t="shared" si="1"/>
        <v>56.25</v>
      </c>
    </row>
    <row r="61" spans="2:4" x14ac:dyDescent="0.25">
      <c r="B61" s="187">
        <v>40</v>
      </c>
      <c r="C61" s="193">
        <v>99.7</v>
      </c>
      <c r="D61" s="197">
        <f t="shared" si="1"/>
        <v>58.333333333333336</v>
      </c>
    </row>
    <row r="62" spans="2:4" x14ac:dyDescent="0.25">
      <c r="B62" s="187">
        <v>41</v>
      </c>
      <c r="C62" s="193">
        <v>100</v>
      </c>
      <c r="D62" s="197">
        <f t="shared" si="1"/>
        <v>60.416666666666664</v>
      </c>
    </row>
    <row r="63" spans="2:4" x14ac:dyDescent="0.25">
      <c r="B63" s="187">
        <v>42</v>
      </c>
      <c r="C63" s="193">
        <v>100</v>
      </c>
      <c r="D63" s="197">
        <f t="shared" si="1"/>
        <v>62.5</v>
      </c>
    </row>
    <row r="64" spans="2:4" x14ac:dyDescent="0.25">
      <c r="B64" s="187">
        <v>43</v>
      </c>
      <c r="C64" s="193">
        <v>100</v>
      </c>
      <c r="D64" s="197">
        <f t="shared" si="1"/>
        <v>64.583333333333343</v>
      </c>
    </row>
    <row r="65" spans="2:4" x14ac:dyDescent="0.25">
      <c r="B65" s="187">
        <v>44</v>
      </c>
      <c r="C65" s="193">
        <v>100</v>
      </c>
      <c r="D65" s="197">
        <f t="shared" si="1"/>
        <v>66.666666666666657</v>
      </c>
    </row>
    <row r="66" spans="2:4" x14ac:dyDescent="0.25">
      <c r="B66" s="187">
        <v>45</v>
      </c>
      <c r="C66" s="193">
        <v>100</v>
      </c>
      <c r="D66" s="197">
        <f t="shared" si="1"/>
        <v>68.75</v>
      </c>
    </row>
    <row r="67" spans="2:4" x14ac:dyDescent="0.25">
      <c r="B67" s="187">
        <v>46</v>
      </c>
      <c r="C67" s="193">
        <v>100</v>
      </c>
      <c r="D67" s="197">
        <f t="shared" si="1"/>
        <v>70.833333333333343</v>
      </c>
    </row>
    <row r="68" spans="2:4" x14ac:dyDescent="0.25">
      <c r="B68" s="187">
        <v>47</v>
      </c>
      <c r="C68" s="193">
        <v>100</v>
      </c>
      <c r="D68" s="197">
        <f t="shared" si="1"/>
        <v>72.916666666666657</v>
      </c>
    </row>
    <row r="69" spans="2:4" x14ac:dyDescent="0.25">
      <c r="B69" s="187">
        <v>48</v>
      </c>
      <c r="C69" s="193">
        <v>100</v>
      </c>
      <c r="D69" s="197">
        <f t="shared" si="1"/>
        <v>75</v>
      </c>
    </row>
    <row r="70" spans="2:4" x14ac:dyDescent="0.25">
      <c r="B70" s="187">
        <v>49</v>
      </c>
      <c r="C70" s="193">
        <v>100</v>
      </c>
      <c r="D70" s="197">
        <f t="shared" si="1"/>
        <v>77.083333333333343</v>
      </c>
    </row>
    <row r="71" spans="2:4" x14ac:dyDescent="0.25">
      <c r="B71" s="187">
        <v>50</v>
      </c>
      <c r="C71" s="193">
        <v>100</v>
      </c>
      <c r="D71" s="197">
        <f t="shared" si="1"/>
        <v>79.166666666666657</v>
      </c>
    </row>
    <row r="72" spans="2:4" x14ac:dyDescent="0.25">
      <c r="B72" s="187">
        <v>51</v>
      </c>
      <c r="C72" s="193">
        <v>100</v>
      </c>
      <c r="D72" s="197">
        <f t="shared" si="1"/>
        <v>81.25</v>
      </c>
    </row>
    <row r="73" spans="2:4" x14ac:dyDescent="0.25">
      <c r="B73" s="187">
        <v>52</v>
      </c>
      <c r="C73" s="193">
        <v>100</v>
      </c>
      <c r="D73" s="197">
        <f t="shared" si="1"/>
        <v>83.333333333333343</v>
      </c>
    </row>
    <row r="74" spans="2:4" x14ac:dyDescent="0.25">
      <c r="B74" s="187">
        <v>53</v>
      </c>
      <c r="C74" s="193">
        <v>100</v>
      </c>
      <c r="D74" s="197">
        <f t="shared" si="1"/>
        <v>85.416666666666657</v>
      </c>
    </row>
    <row r="75" spans="2:4" x14ac:dyDescent="0.25">
      <c r="B75" s="187">
        <v>54</v>
      </c>
      <c r="C75" s="193">
        <v>100</v>
      </c>
      <c r="D75" s="197">
        <f t="shared" si="1"/>
        <v>87.5</v>
      </c>
    </row>
    <row r="76" spans="2:4" x14ac:dyDescent="0.25">
      <c r="B76" s="187">
        <v>55</v>
      </c>
      <c r="C76" s="193">
        <v>100</v>
      </c>
      <c r="D76" s="197">
        <f t="shared" si="1"/>
        <v>89.583333333333343</v>
      </c>
    </row>
    <row r="77" spans="2:4" x14ac:dyDescent="0.25">
      <c r="B77" s="187">
        <v>56</v>
      </c>
      <c r="C77" s="193">
        <v>100</v>
      </c>
      <c r="D77" s="197">
        <f t="shared" si="1"/>
        <v>91.666666666666657</v>
      </c>
    </row>
    <row r="78" spans="2:4" x14ac:dyDescent="0.25">
      <c r="B78" s="187">
        <v>57</v>
      </c>
      <c r="C78" s="193">
        <v>100</v>
      </c>
      <c r="D78" s="197">
        <f t="shared" si="1"/>
        <v>93.75</v>
      </c>
    </row>
    <row r="79" spans="2:4" x14ac:dyDescent="0.25">
      <c r="B79" s="187">
        <v>58</v>
      </c>
      <c r="C79" s="193">
        <v>100</v>
      </c>
      <c r="D79" s="197">
        <f t="shared" si="1"/>
        <v>95.833333333333343</v>
      </c>
    </row>
    <row r="80" spans="2:4" x14ac:dyDescent="0.25">
      <c r="B80" s="187">
        <v>59</v>
      </c>
      <c r="C80" s="193">
        <v>100</v>
      </c>
      <c r="D80" s="197">
        <f t="shared" si="1"/>
        <v>97.916666666666657</v>
      </c>
    </row>
    <row r="81" spans="2:4" ht="15.75" thickBot="1" x14ac:dyDescent="0.3">
      <c r="B81" s="188">
        <v>60</v>
      </c>
      <c r="C81" s="198">
        <v>100</v>
      </c>
      <c r="D81" s="199">
        <f t="shared" si="1"/>
        <v>100</v>
      </c>
    </row>
  </sheetData>
  <sheetProtection sheet="1" objects="1" scenarios="1" selectLockedCells="1"/>
  <mergeCells count="1">
    <mergeCell ref="B19:C19"/>
  </mergeCells>
  <phoneticPr fontId="0" type="noConversion"/>
  <dataValidations count="3">
    <dataValidation type="decimal" allowBlank="1" showInputMessage="1" showErrorMessage="1" sqref="C16:C18">
      <formula1>0</formula1>
      <formula2>30</formula2>
    </dataValidation>
    <dataValidation type="list" allowBlank="1" showDropDown="1" showInputMessage="1" showErrorMessage="1" sqref="C4:C15 E4:E15">
      <formula1>"1,2,3,4,5,."</formula1>
    </dataValidation>
    <dataValidation allowBlank="1" showDropDown="1" showInputMessage="1" showErrorMessage="1" sqref="E16:E18"/>
  </dataValidations>
  <pageMargins left="0.7" right="0.7" top="0.78740157499999996" bottom="0.78740157499999996" header="0.3" footer="0.3"/>
  <pageSetup paperSize="9"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I25"/>
  <sheetViews>
    <sheetView showGridLines="0" workbookViewId="0">
      <selection activeCell="C4" sqref="C4"/>
    </sheetView>
  </sheetViews>
  <sheetFormatPr baseColWidth="10" defaultRowHeight="15" x14ac:dyDescent="0.25"/>
  <cols>
    <col min="1" max="1" width="11.42578125" customWidth="1"/>
    <col min="2" max="2" width="41.5703125" customWidth="1"/>
    <col min="3" max="3" width="13.5703125" style="23" customWidth="1"/>
    <col min="4" max="4" width="13.140625" style="23" customWidth="1"/>
    <col min="5" max="5" width="13.5703125" style="23" customWidth="1"/>
    <col min="6" max="6" width="13.42578125" customWidth="1"/>
    <col min="8" max="8" width="13.7109375" customWidth="1"/>
    <col min="10" max="10" width="13.7109375" customWidth="1"/>
  </cols>
  <sheetData>
    <row r="1" spans="1:9" s="36" customFormat="1" ht="31.5" x14ac:dyDescent="0.5">
      <c r="A1" s="84" t="s">
        <v>544</v>
      </c>
      <c r="C1" s="106"/>
      <c r="D1" s="106"/>
      <c r="E1" s="106"/>
    </row>
    <row r="2" spans="1:9" ht="36" customHeight="1" thickBot="1" x14ac:dyDescent="0.3">
      <c r="A2" s="7"/>
    </row>
    <row r="3" spans="1:9" ht="24" customHeight="1" x14ac:dyDescent="0.35">
      <c r="A3" s="81" t="s">
        <v>546</v>
      </c>
      <c r="B3" s="82"/>
      <c r="C3" s="273" t="s">
        <v>547</v>
      </c>
      <c r="D3" s="110"/>
      <c r="E3" s="273" t="s">
        <v>548</v>
      </c>
      <c r="G3" s="392"/>
      <c r="I3" s="9"/>
    </row>
    <row r="4" spans="1:9" ht="24" customHeight="1" x14ac:dyDescent="0.25">
      <c r="A4" s="81" t="s">
        <v>550</v>
      </c>
      <c r="B4" s="82"/>
      <c r="C4" s="383" t="s">
        <v>551</v>
      </c>
      <c r="D4" s="111"/>
      <c r="E4" s="383" t="s">
        <v>551</v>
      </c>
    </row>
    <row r="5" spans="1:9" s="82" customFormat="1" ht="24" customHeight="1" thickBot="1" x14ac:dyDescent="0.3">
      <c r="A5" s="81" t="s">
        <v>137</v>
      </c>
      <c r="C5" s="384" t="s">
        <v>551</v>
      </c>
      <c r="D5" s="109"/>
      <c r="E5" s="384" t="s">
        <v>551</v>
      </c>
    </row>
    <row r="6" spans="1:9" ht="6" customHeight="1" thickBot="1" x14ac:dyDescent="0.35">
      <c r="B6" s="87"/>
      <c r="C6" s="107"/>
      <c r="D6" s="107"/>
      <c r="E6" s="107"/>
    </row>
    <row r="7" spans="1:9" ht="24" customHeight="1" x14ac:dyDescent="0.3">
      <c r="A7" s="558" t="s">
        <v>515</v>
      </c>
      <c r="B7" s="86" t="s">
        <v>179</v>
      </c>
      <c r="C7" s="385" t="s">
        <v>180</v>
      </c>
      <c r="D7" s="108"/>
      <c r="E7" s="385" t="s">
        <v>180</v>
      </c>
    </row>
    <row r="8" spans="1:9" ht="24" customHeight="1" x14ac:dyDescent="0.25">
      <c r="A8" s="559">
        <v>1</v>
      </c>
      <c r="B8" t="s">
        <v>140</v>
      </c>
      <c r="C8" s="282"/>
      <c r="D8" s="107"/>
      <c r="E8" s="282"/>
    </row>
    <row r="9" spans="1:9" ht="24" customHeight="1" x14ac:dyDescent="0.25">
      <c r="A9" s="559">
        <v>2</v>
      </c>
      <c r="B9" t="s">
        <v>141</v>
      </c>
      <c r="C9" s="282"/>
      <c r="D9" s="107"/>
      <c r="E9" s="282"/>
    </row>
    <row r="10" spans="1:9" ht="24" customHeight="1" x14ac:dyDescent="0.25">
      <c r="A10" s="559">
        <v>3</v>
      </c>
      <c r="B10" t="s">
        <v>142</v>
      </c>
      <c r="C10" s="282"/>
      <c r="D10" s="107"/>
      <c r="E10" s="282"/>
    </row>
    <row r="11" spans="1:9" ht="24" customHeight="1" x14ac:dyDescent="0.25">
      <c r="A11" s="559">
        <v>4</v>
      </c>
      <c r="B11" t="s">
        <v>143</v>
      </c>
      <c r="C11" s="282"/>
      <c r="D11" s="107"/>
      <c r="E11" s="282"/>
    </row>
    <row r="12" spans="1:9" ht="24" customHeight="1" x14ac:dyDescent="0.25">
      <c r="A12" s="559">
        <v>5</v>
      </c>
      <c r="B12" t="s">
        <v>144</v>
      </c>
      <c r="C12" s="282"/>
      <c r="D12" s="107"/>
      <c r="E12" s="282"/>
    </row>
    <row r="13" spans="1:9" ht="24" customHeight="1" x14ac:dyDescent="0.25">
      <c r="A13" s="559">
        <v>6</v>
      </c>
      <c r="B13" t="s">
        <v>145</v>
      </c>
      <c r="C13" s="282"/>
      <c r="D13" s="107"/>
      <c r="E13" s="282"/>
    </row>
    <row r="14" spans="1:9" ht="24" customHeight="1" x14ac:dyDescent="0.25">
      <c r="A14" s="559">
        <v>7</v>
      </c>
      <c r="B14" t="s">
        <v>146</v>
      </c>
      <c r="C14" s="282"/>
      <c r="D14" s="107"/>
      <c r="E14" s="282"/>
    </row>
    <row r="15" spans="1:9" ht="24" customHeight="1" x14ac:dyDescent="0.25">
      <c r="A15" s="559">
        <v>8</v>
      </c>
      <c r="B15" t="s">
        <v>147</v>
      </c>
      <c r="C15" s="282"/>
      <c r="D15" s="107"/>
      <c r="E15" s="282"/>
    </row>
    <row r="16" spans="1:9" ht="24" customHeight="1" x14ac:dyDescent="0.25">
      <c r="A16" s="559">
        <v>9</v>
      </c>
      <c r="B16" t="s">
        <v>148</v>
      </c>
      <c r="C16" s="282"/>
      <c r="D16" s="107"/>
      <c r="E16" s="282"/>
    </row>
    <row r="17" spans="1:9" ht="24" customHeight="1" x14ac:dyDescent="0.25">
      <c r="A17" s="559">
        <v>10</v>
      </c>
      <c r="B17" t="s">
        <v>149</v>
      </c>
      <c r="C17" s="282"/>
      <c r="D17" s="107"/>
      <c r="E17" s="282"/>
    </row>
    <row r="18" spans="1:9" ht="24" customHeight="1" x14ac:dyDescent="0.25">
      <c r="A18" s="559">
        <v>11</v>
      </c>
      <c r="B18" t="s">
        <v>150</v>
      </c>
      <c r="C18" s="282"/>
      <c r="D18" s="107"/>
      <c r="E18" s="282"/>
      <c r="G18" s="3"/>
      <c r="I18" s="3"/>
    </row>
    <row r="19" spans="1:9" ht="24" customHeight="1" x14ac:dyDescent="0.25">
      <c r="A19" s="559">
        <v>12</v>
      </c>
      <c r="B19" t="s">
        <v>151</v>
      </c>
      <c r="C19" s="282"/>
      <c r="D19" s="107"/>
      <c r="E19" s="282"/>
    </row>
    <row r="20" spans="1:9" ht="24" customHeight="1" thickBot="1" x14ac:dyDescent="0.3">
      <c r="A20" s="559">
        <v>13</v>
      </c>
      <c r="B20" t="s">
        <v>152</v>
      </c>
      <c r="C20" s="283"/>
      <c r="D20" s="107"/>
      <c r="E20" s="283"/>
    </row>
    <row r="21" spans="1:9" ht="11.25" customHeight="1" thickBot="1" x14ac:dyDescent="0.3">
      <c r="E21" s="107"/>
    </row>
    <row r="22" spans="1:9" s="82" customFormat="1" ht="30" customHeight="1" x14ac:dyDescent="0.25">
      <c r="B22" s="378" t="s">
        <v>454</v>
      </c>
      <c r="C22" s="379" t="s">
        <v>265</v>
      </c>
      <c r="D22" s="379"/>
      <c r="E22" s="264" t="s">
        <v>265</v>
      </c>
    </row>
    <row r="23" spans="1:9" s="82" customFormat="1" ht="30" customHeight="1" thickBot="1" x14ac:dyDescent="0.3">
      <c r="B23" s="380" t="s">
        <v>549</v>
      </c>
      <c r="C23" s="381" t="e">
        <f>AVERAGE(C8:C20)</f>
        <v>#DIV/0!</v>
      </c>
      <c r="D23" s="329"/>
      <c r="E23" s="330" t="e">
        <f>AVERAGE(E8:E20)</f>
        <v>#DIV/0!</v>
      </c>
    </row>
    <row r="24" spans="1:9" x14ac:dyDescent="0.25">
      <c r="E24" s="107"/>
    </row>
    <row r="25" spans="1:9" ht="45" x14ac:dyDescent="0.25">
      <c r="B25" s="570" t="s">
        <v>913</v>
      </c>
      <c r="E25" s="107"/>
    </row>
  </sheetData>
  <phoneticPr fontId="0" type="noConversion"/>
  <dataValidations count="1">
    <dataValidation type="list" allowBlank="1" showDropDown="1" showInputMessage="1" showErrorMessage="1" sqref="C8:E20">
      <formula1>"0,1,2,3,4,."</formula1>
    </dataValidation>
  </dataValidations>
  <pageMargins left="0.59055118110236227" right="0.59055118110236227" top="0.78740157480314965" bottom="0.78740157480314965" header="0.51181102362204722" footer="0.51181102362204722"/>
  <pageSetup paperSize="9" orientation="landscape" verticalDpi="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Q15"/>
  <sheetViews>
    <sheetView showGridLines="0" workbookViewId="0">
      <selection activeCell="B10" sqref="B10"/>
    </sheetView>
  </sheetViews>
  <sheetFormatPr baseColWidth="10" defaultRowHeight="15" x14ac:dyDescent="0.25"/>
  <cols>
    <col min="1" max="1" width="11.42578125" style="8" customWidth="1"/>
    <col min="2" max="2" width="47.42578125" style="8" customWidth="1"/>
    <col min="3" max="3" width="7" style="8" customWidth="1"/>
    <col min="4" max="5" width="7.5703125" style="8" customWidth="1"/>
    <col min="6" max="6" width="5.28515625" style="8" customWidth="1"/>
    <col min="7" max="8" width="7.5703125" style="8" customWidth="1"/>
    <col min="9" max="9" width="2.5703125" style="8" customWidth="1"/>
    <col min="10" max="11" width="7.5703125" style="8" customWidth="1"/>
    <col min="12" max="12" width="2.5703125" style="8" customWidth="1"/>
    <col min="13" max="14" width="7.5703125" style="8" customWidth="1"/>
    <col min="15" max="15" width="5.42578125" style="8" customWidth="1"/>
    <col min="16" max="17" width="7.5703125" style="8" customWidth="1"/>
    <col min="18" max="16384" width="11.42578125" style="8"/>
  </cols>
  <sheetData>
    <row r="1" spans="1:17" s="127" customFormat="1" ht="31.5" x14ac:dyDescent="0.5">
      <c r="A1" s="731" t="s">
        <v>914</v>
      </c>
      <c r="B1" s="724"/>
      <c r="C1" s="724"/>
      <c r="D1" s="724"/>
      <c r="E1" s="724"/>
      <c r="F1" s="724"/>
      <c r="G1" s="724"/>
      <c r="H1" s="724"/>
      <c r="I1" s="724"/>
      <c r="J1" s="724"/>
      <c r="K1" s="724"/>
      <c r="L1" s="724"/>
      <c r="M1" s="724"/>
      <c r="N1" s="724"/>
      <c r="O1" s="724"/>
      <c r="P1" s="724"/>
      <c r="Q1" s="724"/>
    </row>
    <row r="2" spans="1:17" x14ac:dyDescent="0.25">
      <c r="A2" s="208"/>
    </row>
    <row r="4" spans="1:17" ht="15.75" thickBot="1" x14ac:dyDescent="0.3"/>
    <row r="5" spans="1:17" customFormat="1" ht="23.25" customHeight="1" x14ac:dyDescent="0.25">
      <c r="A5" s="81" t="s">
        <v>546</v>
      </c>
      <c r="B5" s="82"/>
      <c r="C5" s="82"/>
      <c r="D5" s="732" t="s">
        <v>547</v>
      </c>
      <c r="E5" s="733"/>
      <c r="G5" s="732" t="s">
        <v>545</v>
      </c>
      <c r="H5" s="733"/>
      <c r="I5" s="9"/>
      <c r="J5" s="732" t="s">
        <v>545</v>
      </c>
      <c r="K5" s="733"/>
      <c r="M5" s="732" t="s">
        <v>545</v>
      </c>
      <c r="N5" s="733"/>
      <c r="P5" s="732" t="s">
        <v>548</v>
      </c>
      <c r="Q5" s="733"/>
    </row>
    <row r="6" spans="1:17" customFormat="1" ht="23.25" customHeight="1" x14ac:dyDescent="0.25">
      <c r="A6" s="81" t="s">
        <v>550</v>
      </c>
      <c r="B6" s="82"/>
      <c r="C6" s="82"/>
      <c r="D6" s="734" t="s">
        <v>551</v>
      </c>
      <c r="E6" s="735"/>
      <c r="G6" s="734" t="s">
        <v>551</v>
      </c>
      <c r="H6" s="735"/>
      <c r="J6" s="734" t="s">
        <v>551</v>
      </c>
      <c r="K6" s="735"/>
      <c r="M6" s="734" t="s">
        <v>551</v>
      </c>
      <c r="N6" s="735"/>
      <c r="P6" s="734" t="s">
        <v>551</v>
      </c>
      <c r="Q6" s="735"/>
    </row>
    <row r="7" spans="1:17" s="82" customFormat="1" ht="23.25" customHeight="1" thickBot="1" x14ac:dyDescent="0.3">
      <c r="A7" s="81" t="s">
        <v>137</v>
      </c>
      <c r="D7" s="736" t="s">
        <v>551</v>
      </c>
      <c r="E7" s="737"/>
      <c r="G7" s="736" t="s">
        <v>551</v>
      </c>
      <c r="H7" s="737"/>
      <c r="J7" s="736" t="s">
        <v>551</v>
      </c>
      <c r="K7" s="737"/>
      <c r="M7" s="736" t="s">
        <v>551</v>
      </c>
      <c r="N7" s="737"/>
      <c r="P7" s="736" t="s">
        <v>551</v>
      </c>
      <c r="Q7" s="737"/>
    </row>
    <row r="8" spans="1:17" customFormat="1" ht="23.25" customHeight="1" thickBot="1" x14ac:dyDescent="0.35">
      <c r="B8" s="87"/>
      <c r="C8" s="87"/>
      <c r="D8" s="107"/>
      <c r="E8" s="107"/>
      <c r="G8" s="107"/>
      <c r="H8" s="107"/>
      <c r="J8" s="107"/>
      <c r="K8" s="107"/>
      <c r="M8" s="107"/>
      <c r="N8" s="107"/>
      <c r="P8" s="107"/>
      <c r="Q8" s="107"/>
    </row>
    <row r="9" spans="1:17" s="136" customFormat="1" ht="36.75" customHeight="1" x14ac:dyDescent="0.25">
      <c r="A9" s="556" t="s">
        <v>515</v>
      </c>
      <c r="B9" s="391" t="s">
        <v>34</v>
      </c>
      <c r="C9" s="133"/>
      <c r="D9" s="386" t="s">
        <v>138</v>
      </c>
      <c r="E9" s="387" t="s">
        <v>139</v>
      </c>
      <c r="G9" s="386" t="s">
        <v>138</v>
      </c>
      <c r="H9" s="387" t="s">
        <v>139</v>
      </c>
      <c r="J9" s="386" t="s">
        <v>138</v>
      </c>
      <c r="K9" s="387" t="s">
        <v>139</v>
      </c>
      <c r="M9" s="386" t="s">
        <v>138</v>
      </c>
      <c r="N9" s="387" t="s">
        <v>139</v>
      </c>
      <c r="P9" s="386" t="s">
        <v>138</v>
      </c>
      <c r="Q9" s="387" t="s">
        <v>139</v>
      </c>
    </row>
    <row r="10" spans="1:17" s="82" customFormat="1" ht="36.75" customHeight="1" x14ac:dyDescent="0.25">
      <c r="A10" s="554">
        <v>1</v>
      </c>
      <c r="B10" s="389" t="s">
        <v>551</v>
      </c>
      <c r="C10" s="388"/>
      <c r="D10" s="538"/>
      <c r="E10" s="539"/>
      <c r="F10" s="540"/>
      <c r="G10" s="538"/>
      <c r="H10" s="539"/>
      <c r="I10" s="540"/>
      <c r="J10" s="538"/>
      <c r="K10" s="539"/>
      <c r="L10" s="540"/>
      <c r="M10" s="538"/>
      <c r="N10" s="539"/>
      <c r="O10" s="540"/>
      <c r="P10" s="538"/>
      <c r="Q10" s="539"/>
    </row>
    <row r="11" spans="1:17" s="82" customFormat="1" ht="36.75" customHeight="1" x14ac:dyDescent="0.25">
      <c r="A11" s="554">
        <v>2</v>
      </c>
      <c r="B11" s="389" t="s">
        <v>551</v>
      </c>
      <c r="C11" s="388"/>
      <c r="D11" s="538"/>
      <c r="E11" s="539"/>
      <c r="F11" s="540"/>
      <c r="G11" s="538"/>
      <c r="H11" s="539"/>
      <c r="I11" s="540"/>
      <c r="J11" s="538"/>
      <c r="K11" s="539"/>
      <c r="L11" s="540"/>
      <c r="M11" s="538"/>
      <c r="N11" s="539"/>
      <c r="O11" s="540"/>
      <c r="P11" s="538"/>
      <c r="Q11" s="539"/>
    </row>
    <row r="12" spans="1:17" s="82" customFormat="1" ht="36.75" customHeight="1" x14ac:dyDescent="0.25">
      <c r="A12" s="554">
        <v>3</v>
      </c>
      <c r="B12" s="389" t="s">
        <v>551</v>
      </c>
      <c r="C12" s="388"/>
      <c r="D12" s="538"/>
      <c r="E12" s="539"/>
      <c r="F12" s="540"/>
      <c r="G12" s="538"/>
      <c r="H12" s="539"/>
      <c r="I12" s="540"/>
      <c r="J12" s="538"/>
      <c r="K12" s="539"/>
      <c r="L12" s="540"/>
      <c r="M12" s="538"/>
      <c r="N12" s="539"/>
      <c r="O12" s="540"/>
      <c r="P12" s="538"/>
      <c r="Q12" s="539"/>
    </row>
    <row r="13" spans="1:17" s="82" customFormat="1" ht="36.75" customHeight="1" thickBot="1" x14ac:dyDescent="0.3">
      <c r="A13" s="554">
        <v>4</v>
      </c>
      <c r="B13" s="390" t="s">
        <v>551</v>
      </c>
      <c r="C13" s="388"/>
      <c r="D13" s="541"/>
      <c r="E13" s="542"/>
      <c r="F13" s="540"/>
      <c r="G13" s="541"/>
      <c r="H13" s="542"/>
      <c r="I13" s="540"/>
      <c r="J13" s="541"/>
      <c r="K13" s="542"/>
      <c r="L13" s="540"/>
      <c r="M13" s="541"/>
      <c r="N13" s="542"/>
      <c r="O13" s="540"/>
      <c r="P13" s="541"/>
      <c r="Q13" s="542"/>
    </row>
    <row r="14" spans="1:17" ht="18" customHeight="1" x14ac:dyDescent="0.25"/>
    <row r="15" spans="1:17" ht="180" x14ac:dyDescent="0.25">
      <c r="B15" s="441" t="s">
        <v>915</v>
      </c>
      <c r="C15" s="142"/>
    </row>
  </sheetData>
  <mergeCells count="16">
    <mergeCell ref="A1:Q1"/>
    <mergeCell ref="D5:E5"/>
    <mergeCell ref="D6:E6"/>
    <mergeCell ref="D7:E7"/>
    <mergeCell ref="G5:H5"/>
    <mergeCell ref="G6:H6"/>
    <mergeCell ref="G7:H7"/>
    <mergeCell ref="P5:Q5"/>
    <mergeCell ref="P6:Q6"/>
    <mergeCell ref="P7:Q7"/>
    <mergeCell ref="J5:K5"/>
    <mergeCell ref="J6:K6"/>
    <mergeCell ref="J7:K7"/>
    <mergeCell ref="M5:N5"/>
    <mergeCell ref="M6:N6"/>
    <mergeCell ref="M7:N7"/>
  </mergeCells>
  <phoneticPr fontId="0" type="noConversion"/>
  <dataValidations count="1">
    <dataValidation type="whole" allowBlank="1" showDropDown="1" showInputMessage="1" showErrorMessage="1" sqref="D10:Q13">
      <formula1>-1</formula1>
      <formula2>4</formula2>
    </dataValidation>
  </dataValidations>
  <pageMargins left="0.78740157499999996" right="0.78740157499999996" top="0.984251969" bottom="0.984251969" header="0.4921259845" footer="0.4921259845"/>
  <pageSetup paperSize="9" orientation="portrait" horizontalDpi="0" verticalDpi="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O13"/>
  <sheetViews>
    <sheetView showGridLines="0" workbookViewId="0">
      <selection activeCell="C4" sqref="C4"/>
    </sheetView>
  </sheetViews>
  <sheetFormatPr baseColWidth="10" defaultRowHeight="15" x14ac:dyDescent="0.25"/>
  <cols>
    <col min="1" max="1" width="11.42578125" customWidth="1"/>
    <col min="2" max="2" width="34.28515625" customWidth="1"/>
    <col min="3" max="3" width="13.5703125" customWidth="1"/>
    <col min="4" max="4" width="5.28515625" customWidth="1"/>
    <col min="5" max="5" width="13.5703125" customWidth="1"/>
    <col min="6" max="6" width="1.42578125" customWidth="1"/>
    <col min="7" max="7" width="13.5703125" customWidth="1"/>
    <col min="8" max="8" width="1.42578125" customWidth="1"/>
    <col min="9" max="9" width="13.5703125" customWidth="1"/>
    <col min="10" max="10" width="5.28515625" customWidth="1"/>
    <col min="11" max="11" width="13.5703125" customWidth="1"/>
  </cols>
  <sheetData>
    <row r="1" spans="1:15" s="36" customFormat="1" ht="31.5" x14ac:dyDescent="0.5">
      <c r="A1" s="84" t="s">
        <v>33</v>
      </c>
    </row>
    <row r="2" spans="1:15" ht="56.25" customHeight="1" thickBot="1" x14ac:dyDescent="0.3"/>
    <row r="3" spans="1:15" ht="30" customHeight="1" x14ac:dyDescent="0.25">
      <c r="A3" s="81" t="s">
        <v>546</v>
      </c>
      <c r="B3" s="82"/>
      <c r="C3" s="273" t="s">
        <v>547</v>
      </c>
      <c r="D3" s="110"/>
      <c r="E3" s="273" t="s">
        <v>545</v>
      </c>
      <c r="F3" s="110"/>
      <c r="G3" s="273" t="s">
        <v>545</v>
      </c>
      <c r="H3" s="110"/>
      <c r="I3" s="273" t="s">
        <v>545</v>
      </c>
      <c r="J3" s="110"/>
      <c r="K3" s="273" t="s">
        <v>548</v>
      </c>
      <c r="M3" s="200"/>
      <c r="O3" s="9"/>
    </row>
    <row r="4" spans="1:15" ht="30" customHeight="1" x14ac:dyDescent="0.25">
      <c r="A4" s="81" t="s">
        <v>550</v>
      </c>
      <c r="B4" s="82"/>
      <c r="C4" s="383" t="s">
        <v>551</v>
      </c>
      <c r="D4" s="111"/>
      <c r="E4" s="383" t="s">
        <v>551</v>
      </c>
      <c r="F4" s="111"/>
      <c r="G4" s="383" t="s">
        <v>551</v>
      </c>
      <c r="H4" s="111"/>
      <c r="I4" s="383" t="s">
        <v>551</v>
      </c>
      <c r="J4" s="111"/>
      <c r="K4" s="383" t="s">
        <v>551</v>
      </c>
    </row>
    <row r="5" spans="1:15" s="82" customFormat="1" ht="30" customHeight="1" thickBot="1" x14ac:dyDescent="0.3">
      <c r="A5" s="81" t="s">
        <v>137</v>
      </c>
      <c r="C5" s="384" t="s">
        <v>551</v>
      </c>
      <c r="D5" s="109"/>
      <c r="E5" s="384" t="s">
        <v>551</v>
      </c>
      <c r="F5" s="109"/>
      <c r="G5" s="384" t="s">
        <v>551</v>
      </c>
      <c r="H5" s="109"/>
      <c r="I5" s="384" t="s">
        <v>551</v>
      </c>
      <c r="J5" s="109"/>
      <c r="K5" s="384" t="s">
        <v>551</v>
      </c>
    </row>
    <row r="6" spans="1:15" ht="30" customHeight="1" thickBot="1" x14ac:dyDescent="0.35">
      <c r="B6" s="87"/>
      <c r="C6" s="107"/>
      <c r="D6" s="107"/>
      <c r="E6" s="107"/>
      <c r="F6" s="107"/>
      <c r="G6" s="107"/>
      <c r="H6" s="107"/>
      <c r="I6" s="107"/>
      <c r="J6" s="107"/>
      <c r="K6" s="107"/>
    </row>
    <row r="7" spans="1:15" ht="30" customHeight="1" x14ac:dyDescent="0.3">
      <c r="A7" s="86" t="s">
        <v>179</v>
      </c>
      <c r="B7" s="86"/>
      <c r="C7" s="385" t="s">
        <v>153</v>
      </c>
      <c r="D7" s="108"/>
      <c r="E7" s="385" t="s">
        <v>153</v>
      </c>
      <c r="F7" s="108"/>
      <c r="G7" s="385" t="s">
        <v>153</v>
      </c>
      <c r="H7" s="108"/>
      <c r="I7" s="385" t="s">
        <v>153</v>
      </c>
      <c r="J7" s="108"/>
      <c r="K7" s="385" t="s">
        <v>153</v>
      </c>
    </row>
    <row r="8" spans="1:15" ht="30" customHeight="1" x14ac:dyDescent="0.3">
      <c r="A8" s="207" t="s">
        <v>37</v>
      </c>
      <c r="C8" s="282"/>
      <c r="D8" s="107"/>
      <c r="E8" s="282"/>
      <c r="F8" s="107"/>
      <c r="G8" s="282"/>
      <c r="H8" s="107"/>
      <c r="I8" s="282"/>
      <c r="J8" s="107"/>
      <c r="K8" s="282"/>
    </row>
    <row r="9" spans="1:15" ht="30" customHeight="1" thickBot="1" x14ac:dyDescent="0.35">
      <c r="A9" s="207" t="s">
        <v>38</v>
      </c>
      <c r="C9" s="283"/>
      <c r="D9" s="107"/>
      <c r="E9" s="283"/>
      <c r="F9" s="107"/>
      <c r="G9" s="283"/>
      <c r="H9" s="107"/>
      <c r="I9" s="283"/>
      <c r="J9" s="107"/>
      <c r="K9" s="283"/>
    </row>
    <row r="10" spans="1:15" ht="11.25" customHeight="1" x14ac:dyDescent="0.25">
      <c r="C10" s="23"/>
      <c r="D10" s="23"/>
      <c r="E10" s="107"/>
      <c r="F10" s="107"/>
      <c r="G10" s="107"/>
      <c r="H10" s="107"/>
      <c r="I10" s="107"/>
      <c r="J10" s="107"/>
      <c r="K10" s="107"/>
    </row>
    <row r="13" spans="1:15" ht="110.25" customHeight="1" x14ac:dyDescent="0.25">
      <c r="A13" s="714" t="s">
        <v>160</v>
      </c>
      <c r="B13" s="679"/>
    </row>
  </sheetData>
  <sheetProtection selectLockedCells="1"/>
  <mergeCells count="1">
    <mergeCell ref="A13:B13"/>
  </mergeCells>
  <phoneticPr fontId="0" type="noConversion"/>
  <dataValidations count="1">
    <dataValidation type="whole" allowBlank="1" showInputMessage="1" showErrorMessage="1" sqref="C8:K8">
      <formula1>0</formula1>
      <formula2>100</formula2>
    </dataValidation>
  </dataValidations>
  <pageMargins left="0.78740157499999996" right="0.78740157499999996" top="0.984251969" bottom="0.984251969" header="0.4921259845" footer="0.4921259845"/>
  <pageSetup paperSize="9" orientation="portrait" horizontalDpi="200" verticalDpi="20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H65"/>
  <sheetViews>
    <sheetView showGridLines="0" zoomScaleNormal="100" workbookViewId="0">
      <pane ySplit="3" topLeftCell="A4" activePane="bottomLeft" state="frozen"/>
      <selection activeCell="C4" sqref="C4"/>
      <selection pane="bottomLeft" activeCell="C4" sqref="C4"/>
    </sheetView>
  </sheetViews>
  <sheetFormatPr baseColWidth="10" defaultRowHeight="15" x14ac:dyDescent="0.25"/>
  <cols>
    <col min="1" max="1" width="11.42578125" style="96" customWidth="1"/>
    <col min="2" max="2" width="57.42578125" customWidth="1"/>
    <col min="3" max="3" width="13.140625" customWidth="1"/>
    <col min="4" max="4" width="14.28515625" customWidth="1"/>
    <col min="5" max="5" width="12.7109375" customWidth="1"/>
    <col min="6" max="6" width="20.5703125" customWidth="1"/>
    <col min="8" max="8" width="16.85546875" customWidth="1"/>
  </cols>
  <sheetData>
    <row r="1" spans="1:8" ht="31.5" x14ac:dyDescent="0.5">
      <c r="A1" s="140" t="s">
        <v>17</v>
      </c>
      <c r="B1" s="7"/>
    </row>
    <row r="2" spans="1:8" ht="32.25" thickBot="1" x14ac:dyDescent="0.55000000000000004">
      <c r="A2" s="140"/>
      <c r="B2" s="7"/>
    </row>
    <row r="3" spans="1:8" s="83" customFormat="1" ht="30" customHeight="1" x14ac:dyDescent="0.25">
      <c r="A3" s="554" t="s">
        <v>515</v>
      </c>
      <c r="B3" s="81" t="s">
        <v>16</v>
      </c>
      <c r="C3" s="273" t="s">
        <v>180</v>
      </c>
      <c r="E3" s="104" t="s">
        <v>81</v>
      </c>
      <c r="G3" s="104" t="s">
        <v>514</v>
      </c>
      <c r="H3" s="105"/>
    </row>
    <row r="4" spans="1:8" s="19" customFormat="1" ht="21.75" customHeight="1" x14ac:dyDescent="0.25">
      <c r="A4" s="555">
        <v>1</v>
      </c>
      <c r="B4" s="11" t="s">
        <v>41</v>
      </c>
      <c r="C4" s="393"/>
      <c r="E4" s="98">
        <f>6-C4</f>
        <v>6</v>
      </c>
      <c r="G4" s="155"/>
      <c r="H4" s="77" t="str">
        <f>IF(G4="","",IF(C4=G4,"","mismatch"))</f>
        <v/>
      </c>
    </row>
    <row r="5" spans="1:8" s="19" customFormat="1" ht="21.75" customHeight="1" x14ac:dyDescent="0.25">
      <c r="A5" s="555">
        <v>2</v>
      </c>
      <c r="B5" s="11" t="s">
        <v>42</v>
      </c>
      <c r="C5" s="393"/>
      <c r="E5" s="98">
        <f>6-C5</f>
        <v>6</v>
      </c>
      <c r="G5" s="155"/>
      <c r="H5" s="77" t="str">
        <f t="shared" ref="H5:H43" si="0">IF(G5="","",IF(C5=G5,"","mismatch"))</f>
        <v/>
      </c>
    </row>
    <row r="6" spans="1:8" s="19" customFormat="1" ht="21.75" customHeight="1" x14ac:dyDescent="0.25">
      <c r="A6" s="555">
        <v>3</v>
      </c>
      <c r="B6" s="11" t="s">
        <v>43</v>
      </c>
      <c r="C6" s="393"/>
      <c r="E6" s="98">
        <f>C6</f>
        <v>0</v>
      </c>
      <c r="G6" s="155"/>
      <c r="H6" s="77" t="str">
        <f t="shared" si="0"/>
        <v/>
      </c>
    </row>
    <row r="7" spans="1:8" s="19" customFormat="1" ht="21.75" customHeight="1" x14ac:dyDescent="0.25">
      <c r="A7" s="555">
        <v>4</v>
      </c>
      <c r="B7" s="11" t="s">
        <v>44</v>
      </c>
      <c r="C7" s="393"/>
      <c r="E7" s="98">
        <f>C7</f>
        <v>0</v>
      </c>
      <c r="G7" s="155"/>
      <c r="H7" s="77" t="str">
        <f t="shared" si="0"/>
        <v/>
      </c>
    </row>
    <row r="8" spans="1:8" s="19" customFormat="1" ht="21.75" customHeight="1" x14ac:dyDescent="0.25">
      <c r="A8" s="555">
        <v>5</v>
      </c>
      <c r="B8" s="11" t="s">
        <v>45</v>
      </c>
      <c r="C8" s="393"/>
      <c r="E8" s="98">
        <f>6-C8</f>
        <v>6</v>
      </c>
      <c r="G8" s="155"/>
      <c r="H8" s="77" t="str">
        <f t="shared" si="0"/>
        <v/>
      </c>
    </row>
    <row r="9" spans="1:8" s="19" customFormat="1" ht="21.75" customHeight="1" x14ac:dyDescent="0.25">
      <c r="A9" s="555">
        <v>6</v>
      </c>
      <c r="B9" s="11" t="s">
        <v>46</v>
      </c>
      <c r="C9" s="393"/>
      <c r="E9" s="98">
        <f>C9</f>
        <v>0</v>
      </c>
      <c r="G9" s="155"/>
      <c r="H9" s="77" t="str">
        <f t="shared" si="0"/>
        <v/>
      </c>
    </row>
    <row r="10" spans="1:8" s="19" customFormat="1" ht="21.75" customHeight="1" x14ac:dyDescent="0.25">
      <c r="A10" s="555">
        <v>7</v>
      </c>
      <c r="B10" s="11" t="s">
        <v>47</v>
      </c>
      <c r="C10" s="393"/>
      <c r="E10" s="98">
        <f>C10</f>
        <v>0</v>
      </c>
      <c r="G10" s="155"/>
      <c r="H10" s="77" t="str">
        <f t="shared" si="0"/>
        <v/>
      </c>
    </row>
    <row r="11" spans="1:8" s="19" customFormat="1" ht="21.75" customHeight="1" x14ac:dyDescent="0.25">
      <c r="A11" s="555">
        <v>8</v>
      </c>
      <c r="B11" s="11" t="s">
        <v>48</v>
      </c>
      <c r="C11" s="393"/>
      <c r="E11" s="98">
        <f>C11</f>
        <v>0</v>
      </c>
      <c r="G11" s="155"/>
      <c r="H11" s="77" t="str">
        <f t="shared" si="0"/>
        <v/>
      </c>
    </row>
    <row r="12" spans="1:8" s="19" customFormat="1" ht="21.75" customHeight="1" x14ac:dyDescent="0.25">
      <c r="A12" s="555">
        <v>9</v>
      </c>
      <c r="B12" s="11" t="s">
        <v>49</v>
      </c>
      <c r="C12" s="393"/>
      <c r="E12" s="97">
        <f>6-C12</f>
        <v>6</v>
      </c>
      <c r="G12" s="155"/>
      <c r="H12" s="77" t="str">
        <f t="shared" si="0"/>
        <v/>
      </c>
    </row>
    <row r="13" spans="1:8" s="19" customFormat="1" ht="21.75" customHeight="1" x14ac:dyDescent="0.25">
      <c r="A13" s="555">
        <v>10</v>
      </c>
      <c r="B13" s="11" t="s">
        <v>50</v>
      </c>
      <c r="C13" s="393"/>
      <c r="E13" s="98">
        <f>C13</f>
        <v>0</v>
      </c>
      <c r="G13" s="155"/>
      <c r="H13" s="77" t="str">
        <f t="shared" si="0"/>
        <v/>
      </c>
    </row>
    <row r="14" spans="1:8" s="19" customFormat="1" ht="21.75" customHeight="1" x14ac:dyDescent="0.25">
      <c r="A14" s="555">
        <v>11</v>
      </c>
      <c r="B14" s="11" t="s">
        <v>51</v>
      </c>
      <c r="C14" s="393"/>
      <c r="E14" s="98">
        <f>C14</f>
        <v>0</v>
      </c>
      <c r="G14" s="155"/>
      <c r="H14" s="77" t="str">
        <f t="shared" si="0"/>
        <v/>
      </c>
    </row>
    <row r="15" spans="1:8" s="19" customFormat="1" ht="21.75" customHeight="1" x14ac:dyDescent="0.25">
      <c r="A15" s="555">
        <v>12</v>
      </c>
      <c r="B15" s="11" t="s">
        <v>52</v>
      </c>
      <c r="C15" s="393"/>
      <c r="E15" s="98">
        <f>C15</f>
        <v>0</v>
      </c>
      <c r="G15" s="155"/>
      <c r="H15" s="77" t="str">
        <f t="shared" si="0"/>
        <v/>
      </c>
    </row>
    <row r="16" spans="1:8" s="19" customFormat="1" ht="21.75" customHeight="1" x14ac:dyDescent="0.25">
      <c r="A16" s="555">
        <v>13</v>
      </c>
      <c r="B16" s="11" t="s">
        <v>53</v>
      </c>
      <c r="C16" s="393"/>
      <c r="E16" s="98">
        <f>C16</f>
        <v>0</v>
      </c>
      <c r="G16" s="155"/>
      <c r="H16" s="77" t="str">
        <f t="shared" si="0"/>
        <v/>
      </c>
    </row>
    <row r="17" spans="1:8" s="19" customFormat="1" ht="21.75" customHeight="1" x14ac:dyDescent="0.25">
      <c r="A17" s="555">
        <v>14</v>
      </c>
      <c r="B17" s="11" t="s">
        <v>54</v>
      </c>
      <c r="C17" s="393"/>
      <c r="E17" s="98">
        <f>6-C17</f>
        <v>6</v>
      </c>
      <c r="G17" s="155"/>
      <c r="H17" s="77" t="str">
        <f t="shared" si="0"/>
        <v/>
      </c>
    </row>
    <row r="18" spans="1:8" s="19" customFormat="1" ht="21.75" customHeight="1" x14ac:dyDescent="0.25">
      <c r="A18" s="555">
        <v>15</v>
      </c>
      <c r="B18" s="11" t="s">
        <v>55</v>
      </c>
      <c r="C18" s="393"/>
      <c r="E18" s="98">
        <f>6-C18</f>
        <v>6</v>
      </c>
      <c r="G18" s="155"/>
      <c r="H18" s="77" t="str">
        <f t="shared" si="0"/>
        <v/>
      </c>
    </row>
    <row r="19" spans="1:8" s="19" customFormat="1" ht="21.75" customHeight="1" x14ac:dyDescent="0.25">
      <c r="A19" s="555">
        <v>16</v>
      </c>
      <c r="B19" s="11" t="s">
        <v>56</v>
      </c>
      <c r="C19" s="393"/>
      <c r="E19" s="98">
        <f>C19</f>
        <v>0</v>
      </c>
      <c r="G19" s="155"/>
      <c r="H19" s="77" t="str">
        <f t="shared" si="0"/>
        <v/>
      </c>
    </row>
    <row r="20" spans="1:8" s="19" customFormat="1" ht="21.75" customHeight="1" x14ac:dyDescent="0.25">
      <c r="A20" s="555">
        <v>17</v>
      </c>
      <c r="B20" s="11" t="s">
        <v>57</v>
      </c>
      <c r="C20" s="393"/>
      <c r="E20" s="98">
        <f>C20</f>
        <v>0</v>
      </c>
      <c r="G20" s="155"/>
      <c r="H20" s="77" t="str">
        <f t="shared" si="0"/>
        <v/>
      </c>
    </row>
    <row r="21" spans="1:8" s="19" customFormat="1" ht="21.75" customHeight="1" x14ac:dyDescent="0.25">
      <c r="A21" s="555">
        <v>18</v>
      </c>
      <c r="B21" s="11" t="s">
        <v>58</v>
      </c>
      <c r="C21" s="393"/>
      <c r="E21" s="98">
        <f>C21</f>
        <v>0</v>
      </c>
      <c r="G21" s="155"/>
      <c r="H21" s="77" t="str">
        <f t="shared" si="0"/>
        <v/>
      </c>
    </row>
    <row r="22" spans="1:8" s="19" customFormat="1" ht="21.75" customHeight="1" x14ac:dyDescent="0.25">
      <c r="A22" s="555">
        <v>19</v>
      </c>
      <c r="B22" s="11" t="s">
        <v>59</v>
      </c>
      <c r="C22" s="393"/>
      <c r="E22" s="98">
        <f>6-C22</f>
        <v>6</v>
      </c>
      <c r="G22" s="155"/>
      <c r="H22" s="77" t="str">
        <f t="shared" si="0"/>
        <v/>
      </c>
    </row>
    <row r="23" spans="1:8" s="19" customFormat="1" ht="21.75" customHeight="1" x14ac:dyDescent="0.25">
      <c r="A23" s="555">
        <v>20</v>
      </c>
      <c r="B23" s="11" t="s">
        <v>60</v>
      </c>
      <c r="C23" s="393"/>
      <c r="E23" s="98">
        <f>C23</f>
        <v>0</v>
      </c>
      <c r="G23" s="155"/>
      <c r="H23" s="77" t="str">
        <f t="shared" si="0"/>
        <v/>
      </c>
    </row>
    <row r="24" spans="1:8" s="19" customFormat="1" ht="21.75" customHeight="1" x14ac:dyDescent="0.25">
      <c r="A24" s="555">
        <v>21</v>
      </c>
      <c r="B24" s="11" t="s">
        <v>61</v>
      </c>
      <c r="C24" s="393"/>
      <c r="E24" s="98">
        <f>6-C24</f>
        <v>6</v>
      </c>
      <c r="G24" s="155"/>
      <c r="H24" s="77" t="str">
        <f t="shared" si="0"/>
        <v/>
      </c>
    </row>
    <row r="25" spans="1:8" s="19" customFormat="1" ht="21.75" customHeight="1" x14ac:dyDescent="0.25">
      <c r="A25" s="555">
        <v>22</v>
      </c>
      <c r="B25" s="11" t="s">
        <v>62</v>
      </c>
      <c r="C25" s="393"/>
      <c r="E25" s="98">
        <f>6-C25</f>
        <v>6</v>
      </c>
      <c r="G25" s="155"/>
      <c r="H25" s="77" t="str">
        <f t="shared" si="0"/>
        <v/>
      </c>
    </row>
    <row r="26" spans="1:8" s="19" customFormat="1" ht="21.75" customHeight="1" x14ac:dyDescent="0.25">
      <c r="A26" s="555">
        <v>23</v>
      </c>
      <c r="B26" s="11" t="s">
        <v>63</v>
      </c>
      <c r="C26" s="393"/>
      <c r="E26" s="98">
        <f>C26</f>
        <v>0</v>
      </c>
      <c r="G26" s="155"/>
      <c r="H26" s="77" t="str">
        <f t="shared" si="0"/>
        <v/>
      </c>
    </row>
    <row r="27" spans="1:8" s="19" customFormat="1" ht="21.75" customHeight="1" x14ac:dyDescent="0.25">
      <c r="A27" s="555">
        <v>24</v>
      </c>
      <c r="B27" s="11" t="s">
        <v>64</v>
      </c>
      <c r="C27" s="393"/>
      <c r="E27" s="98">
        <f>C27</f>
        <v>0</v>
      </c>
      <c r="G27" s="155"/>
      <c r="H27" s="77" t="str">
        <f t="shared" si="0"/>
        <v/>
      </c>
    </row>
    <row r="28" spans="1:8" s="19" customFormat="1" ht="33.75" customHeight="1" x14ac:dyDescent="0.25">
      <c r="A28" s="555">
        <v>25</v>
      </c>
      <c r="B28" s="11" t="s">
        <v>65</v>
      </c>
      <c r="C28" s="393"/>
      <c r="E28" s="98">
        <f>C28</f>
        <v>0</v>
      </c>
      <c r="G28" s="155"/>
      <c r="H28" s="77" t="str">
        <f t="shared" si="0"/>
        <v/>
      </c>
    </row>
    <row r="29" spans="1:8" s="19" customFormat="1" ht="21.75" customHeight="1" x14ac:dyDescent="0.25">
      <c r="A29" s="555">
        <v>26</v>
      </c>
      <c r="B29" s="11" t="s">
        <v>66</v>
      </c>
      <c r="C29" s="393"/>
      <c r="E29" s="98">
        <f>C29</f>
        <v>0</v>
      </c>
      <c r="G29" s="155"/>
      <c r="H29" s="77" t="str">
        <f t="shared" si="0"/>
        <v/>
      </c>
    </row>
    <row r="30" spans="1:8" s="19" customFormat="1" ht="21.75" customHeight="1" x14ac:dyDescent="0.25">
      <c r="A30" s="555">
        <v>27</v>
      </c>
      <c r="B30" s="11" t="s">
        <v>67</v>
      </c>
      <c r="C30" s="393"/>
      <c r="E30" s="98">
        <f>6-C30</f>
        <v>6</v>
      </c>
      <c r="G30" s="155"/>
      <c r="H30" s="77" t="str">
        <f t="shared" si="0"/>
        <v/>
      </c>
    </row>
    <row r="31" spans="1:8" s="19" customFormat="1" ht="21.75" customHeight="1" x14ac:dyDescent="0.25">
      <c r="A31" s="555">
        <v>28</v>
      </c>
      <c r="B31" s="11" t="s">
        <v>68</v>
      </c>
      <c r="C31" s="393"/>
      <c r="E31" s="98">
        <f>C31</f>
        <v>0</v>
      </c>
      <c r="G31" s="155"/>
      <c r="H31" s="77" t="str">
        <f t="shared" si="0"/>
        <v/>
      </c>
    </row>
    <row r="32" spans="1:8" s="19" customFormat="1" ht="21.75" customHeight="1" x14ac:dyDescent="0.25">
      <c r="A32" s="555">
        <v>29</v>
      </c>
      <c r="B32" s="11" t="s">
        <v>69</v>
      </c>
      <c r="C32" s="393"/>
      <c r="E32" s="98">
        <f>6-C32</f>
        <v>6</v>
      </c>
      <c r="G32" s="155"/>
      <c r="H32" s="77" t="str">
        <f t="shared" si="0"/>
        <v/>
      </c>
    </row>
    <row r="33" spans="1:8" s="19" customFormat="1" ht="21.75" customHeight="1" x14ac:dyDescent="0.25">
      <c r="A33" s="555">
        <v>30</v>
      </c>
      <c r="B33" s="11" t="s">
        <v>70</v>
      </c>
      <c r="C33" s="393"/>
      <c r="E33" s="98">
        <f>6-C33</f>
        <v>6</v>
      </c>
      <c r="G33" s="155"/>
      <c r="H33" s="77" t="str">
        <f t="shared" si="0"/>
        <v/>
      </c>
    </row>
    <row r="34" spans="1:8" s="19" customFormat="1" ht="21.75" customHeight="1" x14ac:dyDescent="0.25">
      <c r="A34" s="555">
        <v>31</v>
      </c>
      <c r="B34" s="11" t="s">
        <v>71</v>
      </c>
      <c r="C34" s="562"/>
      <c r="E34" s="98">
        <f t="shared" ref="E34:E41" si="1">C34</f>
        <v>0</v>
      </c>
      <c r="G34" s="155"/>
      <c r="H34" s="77" t="str">
        <f t="shared" si="0"/>
        <v/>
      </c>
    </row>
    <row r="35" spans="1:8" s="19" customFormat="1" ht="21.75" customHeight="1" x14ac:dyDescent="0.25">
      <c r="A35" s="555">
        <v>32</v>
      </c>
      <c r="B35" s="11" t="s">
        <v>72</v>
      </c>
      <c r="C35" s="562"/>
      <c r="E35" s="98">
        <f t="shared" si="1"/>
        <v>0</v>
      </c>
      <c r="G35" s="155"/>
      <c r="H35" s="77" t="str">
        <f t="shared" si="0"/>
        <v/>
      </c>
    </row>
    <row r="36" spans="1:8" s="19" customFormat="1" ht="21.75" customHeight="1" x14ac:dyDescent="0.25">
      <c r="A36" s="555">
        <v>33</v>
      </c>
      <c r="B36" s="11" t="s">
        <v>73</v>
      </c>
      <c r="C36" s="562"/>
      <c r="E36" s="98">
        <f t="shared" si="1"/>
        <v>0</v>
      </c>
      <c r="G36" s="155"/>
      <c r="H36" s="77" t="str">
        <f t="shared" si="0"/>
        <v/>
      </c>
    </row>
    <row r="37" spans="1:8" s="19" customFormat="1" ht="21.75" customHeight="1" x14ac:dyDescent="0.25">
      <c r="A37" s="555">
        <v>34</v>
      </c>
      <c r="B37" s="11" t="s">
        <v>74</v>
      </c>
      <c r="C37" s="562"/>
      <c r="D37" s="206" t="s">
        <v>31</v>
      </c>
      <c r="E37" s="98">
        <f t="shared" si="1"/>
        <v>0</v>
      </c>
      <c r="F37" s="202"/>
      <c r="G37" s="155"/>
      <c r="H37" s="77" t="str">
        <f t="shared" si="0"/>
        <v/>
      </c>
    </row>
    <row r="38" spans="1:8" s="19" customFormat="1" ht="21.75" customHeight="1" x14ac:dyDescent="0.25">
      <c r="A38" s="555">
        <v>35</v>
      </c>
      <c r="B38" s="11" t="s">
        <v>75</v>
      </c>
      <c r="C38" s="562"/>
      <c r="E38" s="98">
        <f t="shared" si="1"/>
        <v>0</v>
      </c>
      <c r="G38" s="155"/>
      <c r="H38" s="77" t="str">
        <f t="shared" si="0"/>
        <v/>
      </c>
    </row>
    <row r="39" spans="1:8" s="19" customFormat="1" ht="33.75" customHeight="1" x14ac:dyDescent="0.25">
      <c r="A39" s="555">
        <v>36</v>
      </c>
      <c r="B39" s="11" t="s">
        <v>76</v>
      </c>
      <c r="C39" s="562"/>
      <c r="E39" s="98">
        <f t="shared" si="1"/>
        <v>0</v>
      </c>
      <c r="G39" s="155"/>
      <c r="H39" s="77" t="str">
        <f t="shared" si="0"/>
        <v/>
      </c>
    </row>
    <row r="40" spans="1:8" s="19" customFormat="1" ht="21.75" customHeight="1" x14ac:dyDescent="0.25">
      <c r="A40" s="555">
        <v>37</v>
      </c>
      <c r="B40" s="11" t="s">
        <v>77</v>
      </c>
      <c r="C40" s="393"/>
      <c r="E40" s="98">
        <f t="shared" si="1"/>
        <v>0</v>
      </c>
      <c r="G40" s="155"/>
      <c r="H40" s="77" t="str">
        <f t="shared" si="0"/>
        <v/>
      </c>
    </row>
    <row r="41" spans="1:8" s="19" customFormat="1" ht="21.75" customHeight="1" x14ac:dyDescent="0.25">
      <c r="A41" s="555">
        <v>38</v>
      </c>
      <c r="B41" s="11" t="s">
        <v>78</v>
      </c>
      <c r="C41" s="393"/>
      <c r="E41" s="98">
        <f t="shared" si="1"/>
        <v>0</v>
      </c>
      <c r="G41" s="155"/>
      <c r="H41" s="77" t="str">
        <f t="shared" si="0"/>
        <v/>
      </c>
    </row>
    <row r="42" spans="1:8" s="19" customFormat="1" ht="21.75" customHeight="1" x14ac:dyDescent="0.25">
      <c r="A42" s="555">
        <v>39</v>
      </c>
      <c r="B42" s="11" t="s">
        <v>79</v>
      </c>
      <c r="C42" s="393"/>
      <c r="E42" s="98">
        <f>6-C42</f>
        <v>6</v>
      </c>
      <c r="G42" s="155"/>
      <c r="H42" s="77" t="str">
        <f t="shared" si="0"/>
        <v/>
      </c>
    </row>
    <row r="43" spans="1:8" s="19" customFormat="1" ht="21.75" customHeight="1" thickBot="1" x14ac:dyDescent="0.3">
      <c r="A43" s="555">
        <v>40</v>
      </c>
      <c r="B43" s="11" t="s">
        <v>80</v>
      </c>
      <c r="C43" s="394"/>
      <c r="E43" s="98">
        <f>C43</f>
        <v>0</v>
      </c>
      <c r="G43" s="155"/>
      <c r="H43" s="77" t="str">
        <f t="shared" si="0"/>
        <v/>
      </c>
    </row>
    <row r="44" spans="1:8" x14ac:dyDescent="0.25">
      <c r="C44" s="4"/>
    </row>
    <row r="45" spans="1:8" x14ac:dyDescent="0.25">
      <c r="C45" s="4"/>
    </row>
    <row r="46" spans="1:8" ht="15.75" thickBot="1" x14ac:dyDescent="0.3">
      <c r="C46" s="4"/>
    </row>
    <row r="47" spans="1:8" ht="24.75" customHeight="1" x14ac:dyDescent="0.25">
      <c r="B47" s="276" t="s">
        <v>454</v>
      </c>
      <c r="C47" s="262" t="s">
        <v>167</v>
      </c>
      <c r="D47" s="263" t="s">
        <v>23</v>
      </c>
      <c r="E47" s="264" t="s">
        <v>24</v>
      </c>
      <c r="F47" s="264" t="s">
        <v>32</v>
      </c>
    </row>
    <row r="48" spans="1:8" ht="24.75" customHeight="1" x14ac:dyDescent="0.3">
      <c r="B48" s="265" t="s">
        <v>18</v>
      </c>
      <c r="C48" s="397" t="str">
        <f>IF(COUNT(C4:C43)&gt;0,AVERAGE(E4,E8,E12,E17,E25,E33,E42),"")</f>
        <v/>
      </c>
      <c r="D48" s="398">
        <v>2.9</v>
      </c>
      <c r="E48" s="399" t="str">
        <f>IF(C48&lt;2.9,"","*")</f>
        <v>*</v>
      </c>
      <c r="F48" s="400">
        <v>1.2</v>
      </c>
    </row>
    <row r="49" spans="1:6" ht="24.75" customHeight="1" x14ac:dyDescent="0.3">
      <c r="B49" s="265" t="s">
        <v>19</v>
      </c>
      <c r="C49" s="397" t="str">
        <f>IF(COUNT(C4:C43)&gt;0,AVERAGE(E7,E9,E10,E11,E13,E15,E26,E27,E34,E37,E41),"")</f>
        <v/>
      </c>
      <c r="D49" s="398">
        <v>2.39</v>
      </c>
      <c r="E49" s="399" t="str">
        <f>IF(C49&lt;2.9,"","*")</f>
        <v>*</v>
      </c>
      <c r="F49" s="400">
        <v>0.89</v>
      </c>
    </row>
    <row r="50" spans="1:6" ht="24.75" customHeight="1" x14ac:dyDescent="0.3">
      <c r="B50" s="265" t="s">
        <v>20</v>
      </c>
      <c r="C50" s="397" t="str">
        <f>IF(COUNT(C4:C43)&gt;0,AVERAGE(E14,E16,E19,E21,E23,E28,E29,E31,E35,E36,E39,E43),"")</f>
        <v/>
      </c>
      <c r="D50" s="398">
        <v>2.15</v>
      </c>
      <c r="E50" s="399" t="str">
        <f>IF(C50&lt;2.9,"","*")</f>
        <v>*</v>
      </c>
      <c r="F50" s="400">
        <v>0.75</v>
      </c>
    </row>
    <row r="51" spans="1:6" ht="24.75" customHeight="1" x14ac:dyDescent="0.3">
      <c r="B51" s="265" t="s">
        <v>21</v>
      </c>
      <c r="C51" s="397" t="str">
        <f>IF(COUNT(C4:C43)&gt;0,AVERAGE(E5,E6,E18,E20,E22,E24,E30,E32,E38,E40),"")</f>
        <v/>
      </c>
      <c r="D51" s="398">
        <v>2.58</v>
      </c>
      <c r="E51" s="399" t="str">
        <f>IF(C51&lt;2.9,"","*")</f>
        <v>*</v>
      </c>
      <c r="F51" s="400">
        <v>0.92</v>
      </c>
    </row>
    <row r="52" spans="1:6" ht="24.75" customHeight="1" thickBot="1" x14ac:dyDescent="0.35">
      <c r="B52" s="269" t="s">
        <v>22</v>
      </c>
      <c r="C52" s="401" t="str">
        <f>IF(COUNT(C4:C43)&gt;0,AVERAGE(E4:E43),"")</f>
        <v/>
      </c>
      <c r="D52" s="402">
        <v>2.4500000000000002</v>
      </c>
      <c r="E52" s="403" t="str">
        <f>IF(C52&lt;2.9,"","*")</f>
        <v>*</v>
      </c>
      <c r="F52" s="404">
        <v>0.72</v>
      </c>
    </row>
    <row r="53" spans="1:6" s="91" customFormat="1" ht="24.75" customHeight="1" thickBot="1" x14ac:dyDescent="0.3">
      <c r="A53" s="203"/>
      <c r="B53" s="204"/>
      <c r="C53" s="582"/>
    </row>
    <row r="54" spans="1:6" s="83" customFormat="1" ht="24.75" customHeight="1" x14ac:dyDescent="0.25">
      <c r="A54" s="80"/>
      <c r="B54" s="279" t="s">
        <v>25</v>
      </c>
      <c r="C54" s="405" t="s">
        <v>167</v>
      </c>
      <c r="D54" s="205"/>
      <c r="E54" s="714" t="s">
        <v>29</v>
      </c>
      <c r="F54" s="714"/>
    </row>
    <row r="55" spans="1:6" s="83" customFormat="1" ht="24.75" customHeight="1" x14ac:dyDescent="0.25">
      <c r="A55" s="80"/>
      <c r="B55" s="406" t="s">
        <v>26</v>
      </c>
      <c r="C55" s="407"/>
      <c r="D55" s="205"/>
      <c r="E55" s="714"/>
      <c r="F55" s="714"/>
    </row>
    <row r="56" spans="1:6" s="83" customFormat="1" ht="24.75" customHeight="1" x14ac:dyDescent="0.25">
      <c r="A56" s="80"/>
      <c r="B56" s="290" t="s">
        <v>82</v>
      </c>
      <c r="C56" s="407" t="str">
        <f>IF(COUNT(C4:C43)&gt;0,AVERAGE(E7,E11,E15,E26),"")</f>
        <v/>
      </c>
      <c r="D56" s="205"/>
      <c r="E56" s="714"/>
      <c r="F56" s="714"/>
    </row>
    <row r="57" spans="1:6" s="83" customFormat="1" ht="24.75" customHeight="1" x14ac:dyDescent="0.25">
      <c r="A57" s="80"/>
      <c r="B57" s="290" t="s">
        <v>83</v>
      </c>
      <c r="C57" s="407" t="str">
        <f>IF(COUNT(C4:C43)&gt;0,AVERAGE(E10,E13,E27,E37,E40,E41),"")</f>
        <v/>
      </c>
      <c r="D57" s="205"/>
      <c r="E57" s="714"/>
      <c r="F57" s="714"/>
    </row>
    <row r="58" spans="1:6" s="83" customFormat="1" ht="24.75" customHeight="1" x14ac:dyDescent="0.25">
      <c r="A58" s="80"/>
      <c r="B58" s="406" t="s">
        <v>27</v>
      </c>
      <c r="C58" s="407"/>
      <c r="D58" s="205"/>
      <c r="E58" s="714"/>
      <c r="F58" s="714"/>
    </row>
    <row r="59" spans="1:6" s="83" customFormat="1" ht="24.75" customHeight="1" x14ac:dyDescent="0.25">
      <c r="A59" s="80"/>
      <c r="B59" s="290" t="s">
        <v>84</v>
      </c>
      <c r="C59" s="407" t="str">
        <f>IF(COUNT(C4:C43)&gt;0,AVERAGE(E31,E39,E43),"")</f>
        <v/>
      </c>
      <c r="E59" s="715"/>
      <c r="F59" s="715"/>
    </row>
    <row r="60" spans="1:6" s="83" customFormat="1" ht="24.75" customHeight="1" x14ac:dyDescent="0.25">
      <c r="A60" s="80"/>
      <c r="B60" s="290" t="s">
        <v>85</v>
      </c>
      <c r="C60" s="407" t="str">
        <f>IF(COUNT(C4:C43)&gt;0,AVERAGE(E16,E23,E29),"")</f>
        <v/>
      </c>
      <c r="E60" s="715"/>
      <c r="F60" s="715"/>
    </row>
    <row r="61" spans="1:6" s="83" customFormat="1" ht="24.75" customHeight="1" x14ac:dyDescent="0.25">
      <c r="A61" s="80"/>
      <c r="B61" s="290" t="s">
        <v>86</v>
      </c>
      <c r="C61" s="407" t="str">
        <f>IF(COUNT(C4:C43)&gt;0,AVERAGE(E14,E19,E36),"")</f>
        <v/>
      </c>
      <c r="E61" s="715"/>
      <c r="F61" s="715"/>
    </row>
    <row r="62" spans="1:6" s="83" customFormat="1" ht="24.75" customHeight="1" x14ac:dyDescent="0.25">
      <c r="A62" s="80"/>
      <c r="B62" s="290" t="s">
        <v>87</v>
      </c>
      <c r="C62" s="407" t="str">
        <f>IF(COUNT(C4:C43)&gt;0,AVERAGE(E21,E28,E35),"")</f>
        <v/>
      </c>
      <c r="E62" s="715"/>
      <c r="F62" s="715"/>
    </row>
    <row r="63" spans="1:6" s="83" customFormat="1" ht="24.75" customHeight="1" x14ac:dyDescent="0.25">
      <c r="A63" s="80"/>
      <c r="B63" s="406" t="s">
        <v>28</v>
      </c>
      <c r="C63" s="407"/>
      <c r="E63" s="715"/>
      <c r="F63" s="715"/>
    </row>
    <row r="64" spans="1:6" s="83" customFormat="1" ht="24.75" customHeight="1" x14ac:dyDescent="0.25">
      <c r="A64" s="80"/>
      <c r="B64" s="290" t="s">
        <v>88</v>
      </c>
      <c r="C64" s="407" t="str">
        <f>IF(COUNT(C4:C43)&gt;0,AVERAGE(E5,E18,E22,E24,E30,E32),"")</f>
        <v/>
      </c>
      <c r="E64" s="715"/>
      <c r="F64" s="715"/>
    </row>
    <row r="65" spans="1:6" s="83" customFormat="1" ht="24.75" customHeight="1" thickBot="1" x14ac:dyDescent="0.3">
      <c r="A65" s="80"/>
      <c r="B65" s="294" t="s">
        <v>89</v>
      </c>
      <c r="C65" s="280" t="str">
        <f>IF(COUNT(C4:C43)&gt;0,AVERAGE(E6,E20,E38,E40),"")</f>
        <v/>
      </c>
      <c r="E65" s="715"/>
      <c r="F65" s="715"/>
    </row>
  </sheetData>
  <sheetProtection sheet="1" objects="1" scenarios="1" selectLockedCells="1"/>
  <mergeCells count="1">
    <mergeCell ref="E54:F65"/>
  </mergeCells>
  <phoneticPr fontId="0" type="noConversion"/>
  <dataValidations count="1">
    <dataValidation type="list" allowBlank="1" showDropDown="1" showInputMessage="1" showErrorMessage="1" sqref="C4:C43 G4:G43">
      <formula1>"1,2,3,4,5,."</formula1>
    </dataValidation>
  </dataValidations>
  <pageMargins left="0.7" right="0.7" top="0.78740157499999996" bottom="0.78740157499999996" header="0.3" footer="0.3"/>
  <pageSetup paperSize="9" orientation="portrait"/>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BW19297"/>
  <sheetViews>
    <sheetView showGridLines="0" zoomScaleNormal="100" workbookViewId="0">
      <selection activeCell="F1" sqref="F1:G1"/>
    </sheetView>
  </sheetViews>
  <sheetFormatPr baseColWidth="10" defaultRowHeight="15" x14ac:dyDescent="0.25"/>
  <cols>
    <col min="1" max="1" width="12.42578125" style="11" customWidth="1"/>
    <col min="2" max="2" width="23.28515625" customWidth="1"/>
    <col min="3" max="3" width="10.5703125" style="14" customWidth="1"/>
    <col min="4" max="5" width="10.140625" style="14" customWidth="1"/>
    <col min="6" max="7" width="11.85546875" customWidth="1"/>
    <col min="8" max="8" width="3.7109375" style="4" customWidth="1"/>
    <col min="9" max="9" width="70.7109375" customWidth="1"/>
    <col min="10" max="14" width="14" style="4" customWidth="1"/>
    <col min="15" max="75" width="11.42578125" style="4"/>
  </cols>
  <sheetData>
    <row r="1" spans="1:75" s="45" customFormat="1" ht="22.5" customHeight="1" x14ac:dyDescent="0.3">
      <c r="A1" s="699" t="s">
        <v>624</v>
      </c>
      <c r="B1" s="700"/>
      <c r="C1" s="700"/>
      <c r="D1" s="703" t="s">
        <v>452</v>
      </c>
      <c r="E1" s="704"/>
      <c r="F1" s="691" t="s">
        <v>505</v>
      </c>
      <c r="G1" s="691"/>
      <c r="H1" s="121"/>
      <c r="I1" s="688" t="s">
        <v>710</v>
      </c>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row>
    <row r="2" spans="1:75" s="15" customFormat="1" ht="22.5" customHeight="1" x14ac:dyDescent="0.3">
      <c r="A2" s="701"/>
      <c r="B2" s="701"/>
      <c r="C2" s="701"/>
      <c r="D2" s="703" t="s">
        <v>137</v>
      </c>
      <c r="E2" s="704"/>
      <c r="F2" s="691" t="s">
        <v>505</v>
      </c>
      <c r="G2" s="691"/>
      <c r="H2" s="4"/>
      <c r="I2" s="689"/>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row>
    <row r="3" spans="1:75" s="15" customFormat="1" ht="22.5" customHeight="1" thickBot="1" x14ac:dyDescent="0.35">
      <c r="A3" s="701"/>
      <c r="B3" s="701"/>
      <c r="C3" s="701"/>
      <c r="D3" s="703" t="s">
        <v>453</v>
      </c>
      <c r="E3" s="704"/>
      <c r="F3" s="691" t="s">
        <v>505</v>
      </c>
      <c r="G3" s="691"/>
      <c r="H3" s="4"/>
      <c r="I3" s="690"/>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row>
    <row r="4" spans="1:75" ht="52.5" customHeight="1" x14ac:dyDescent="0.25">
      <c r="I4" s="436" t="s">
        <v>697</v>
      </c>
    </row>
    <row r="5" spans="1:75" s="450" customFormat="1" ht="16.5" customHeight="1" x14ac:dyDescent="0.25">
      <c r="A5" s="447" t="s">
        <v>672</v>
      </c>
      <c r="B5" s="448" t="s">
        <v>454</v>
      </c>
      <c r="C5" s="452" t="s">
        <v>560</v>
      </c>
      <c r="D5" s="466" t="s">
        <v>698</v>
      </c>
      <c r="E5" s="466" t="s">
        <v>699</v>
      </c>
      <c r="F5" s="448" t="s">
        <v>559</v>
      </c>
      <c r="G5" s="449"/>
      <c r="H5" s="451"/>
      <c r="I5" s="638"/>
      <c r="J5" s="451"/>
      <c r="K5" s="451"/>
      <c r="L5" s="451"/>
      <c r="M5" s="451"/>
      <c r="N5" s="451"/>
      <c r="O5" s="451"/>
      <c r="P5" s="451"/>
      <c r="Q5" s="451"/>
      <c r="R5" s="451"/>
      <c r="S5" s="451"/>
      <c r="T5" s="451"/>
      <c r="U5" s="451"/>
      <c r="V5" s="451"/>
      <c r="W5" s="451"/>
      <c r="X5" s="451"/>
      <c r="Y5" s="451"/>
      <c r="Z5" s="451"/>
      <c r="AA5" s="451"/>
      <c r="AB5" s="451"/>
      <c r="AC5" s="451"/>
      <c r="AD5" s="451"/>
      <c r="AE5" s="451"/>
      <c r="AF5" s="451"/>
      <c r="AG5" s="451"/>
      <c r="AH5" s="451"/>
      <c r="AI5" s="451"/>
    </row>
    <row r="6" spans="1:75" s="55" customFormat="1" ht="16.5" customHeight="1" x14ac:dyDescent="0.25">
      <c r="A6" s="702" t="s">
        <v>671</v>
      </c>
      <c r="B6" s="443" t="s">
        <v>661</v>
      </c>
      <c r="C6" s="453" t="e">
        <f>'DP-2 WHO-QoL'!F32</f>
        <v>#VALUE!</v>
      </c>
      <c r="D6" s="444">
        <v>78.8</v>
      </c>
      <c r="E6" s="444">
        <v>75.400000000000006</v>
      </c>
      <c r="F6" s="695" t="s">
        <v>704</v>
      </c>
      <c r="G6" s="696"/>
      <c r="H6" s="445"/>
      <c r="I6" s="639"/>
      <c r="J6" s="445"/>
      <c r="K6" s="446"/>
      <c r="L6" s="446"/>
      <c r="M6" s="446"/>
      <c r="N6" s="446"/>
      <c r="O6" s="446"/>
      <c r="P6" s="446"/>
      <c r="Q6" s="446"/>
      <c r="R6" s="446"/>
      <c r="S6" s="446"/>
      <c r="T6" s="446"/>
      <c r="U6" s="446"/>
      <c r="V6" s="446"/>
      <c r="W6" s="446"/>
      <c r="X6" s="446"/>
      <c r="Y6" s="446"/>
      <c r="Z6" s="446"/>
      <c r="AA6" s="446"/>
      <c r="AB6" s="446"/>
      <c r="AC6" s="446"/>
      <c r="AD6" s="446"/>
      <c r="AE6" s="446"/>
      <c r="AF6" s="446"/>
      <c r="AG6" s="446"/>
      <c r="AH6" s="446"/>
      <c r="AI6" s="446"/>
    </row>
    <row r="7" spans="1:75" s="55" customFormat="1" ht="16.5" customHeight="1" x14ac:dyDescent="0.25">
      <c r="A7" s="702"/>
      <c r="B7" s="443" t="s">
        <v>662</v>
      </c>
      <c r="C7" s="453" t="e">
        <f>'DP-2 WHO-QoL'!F33</f>
        <v>#VALUE!</v>
      </c>
      <c r="D7" s="444">
        <v>75.900000000000006</v>
      </c>
      <c r="E7" s="444">
        <v>72.5</v>
      </c>
      <c r="F7" s="697"/>
      <c r="G7" s="696"/>
      <c r="H7" s="445"/>
      <c r="I7" s="639"/>
      <c r="J7" s="445"/>
      <c r="K7" s="446"/>
      <c r="L7" s="446"/>
      <c r="M7" s="446"/>
      <c r="N7" s="446"/>
      <c r="O7" s="446"/>
      <c r="P7" s="446"/>
      <c r="Q7" s="446"/>
      <c r="R7" s="446"/>
      <c r="S7" s="446"/>
      <c r="T7" s="446"/>
      <c r="U7" s="446"/>
      <c r="V7" s="446"/>
      <c r="W7" s="446"/>
      <c r="X7" s="446"/>
      <c r="Y7" s="446"/>
      <c r="Z7" s="446"/>
      <c r="AA7" s="446"/>
      <c r="AB7" s="446"/>
      <c r="AC7" s="446"/>
      <c r="AD7" s="446"/>
      <c r="AE7" s="446"/>
      <c r="AF7" s="446"/>
      <c r="AG7" s="446"/>
      <c r="AH7" s="446"/>
      <c r="AI7" s="446"/>
    </row>
    <row r="8" spans="1:75" s="55" customFormat="1" ht="16.5" customHeight="1" x14ac:dyDescent="0.25">
      <c r="A8" s="702"/>
      <c r="B8" s="443" t="s">
        <v>663</v>
      </c>
      <c r="C8" s="453" t="e">
        <f>'DP-2 WHO-QoL'!F34</f>
        <v>#VALUE!</v>
      </c>
      <c r="D8" s="444">
        <v>72.3</v>
      </c>
      <c r="E8" s="444">
        <v>71.400000000000006</v>
      </c>
      <c r="F8" s="697"/>
      <c r="G8" s="696"/>
      <c r="H8" s="445"/>
      <c r="I8" s="639"/>
      <c r="J8" s="445"/>
      <c r="K8" s="446"/>
      <c r="L8" s="446"/>
      <c r="M8" s="446"/>
      <c r="N8" s="446"/>
      <c r="O8" s="446"/>
      <c r="P8" s="446"/>
      <c r="Q8" s="446"/>
      <c r="R8" s="446"/>
      <c r="S8" s="446"/>
      <c r="T8" s="446"/>
      <c r="U8" s="446"/>
      <c r="V8" s="446"/>
      <c r="W8" s="446"/>
      <c r="X8" s="446"/>
      <c r="Y8" s="446"/>
      <c r="Z8" s="446"/>
      <c r="AA8" s="446"/>
      <c r="AB8" s="446"/>
      <c r="AC8" s="446"/>
      <c r="AD8" s="446"/>
      <c r="AE8" s="446"/>
      <c r="AF8" s="446"/>
      <c r="AG8" s="446"/>
      <c r="AH8" s="446"/>
      <c r="AI8" s="446"/>
    </row>
    <row r="9" spans="1:75" s="55" customFormat="1" ht="16.5" customHeight="1" x14ac:dyDescent="0.25">
      <c r="A9" s="702"/>
      <c r="B9" s="443" t="s">
        <v>664</v>
      </c>
      <c r="C9" s="453" t="e">
        <f>'DP-2 WHO-QoL'!F35</f>
        <v>#VALUE!</v>
      </c>
      <c r="D9" s="444">
        <v>71.2</v>
      </c>
      <c r="E9" s="444">
        <v>69.7</v>
      </c>
      <c r="F9" s="697"/>
      <c r="G9" s="696"/>
      <c r="H9" s="445"/>
      <c r="I9" s="639"/>
      <c r="J9" s="445"/>
      <c r="K9" s="446"/>
      <c r="L9" s="446"/>
      <c r="M9" s="446"/>
      <c r="N9" s="446"/>
      <c r="O9" s="446"/>
      <c r="P9" s="446"/>
      <c r="Q9" s="446"/>
      <c r="R9" s="446"/>
      <c r="S9" s="446"/>
      <c r="T9" s="446"/>
      <c r="U9" s="446"/>
      <c r="V9" s="446"/>
      <c r="W9" s="446"/>
      <c r="X9" s="446"/>
      <c r="Y9" s="446"/>
      <c r="Z9" s="446"/>
      <c r="AA9" s="446"/>
      <c r="AB9" s="446"/>
      <c r="AC9" s="446"/>
      <c r="AD9" s="446"/>
      <c r="AE9" s="446"/>
      <c r="AF9" s="446"/>
      <c r="AG9" s="446"/>
      <c r="AH9" s="446"/>
      <c r="AI9" s="446"/>
    </row>
    <row r="10" spans="1:75" s="55" customFormat="1" ht="16.5" customHeight="1" x14ac:dyDescent="0.25">
      <c r="A10" s="702"/>
      <c r="B10" s="443" t="s">
        <v>665</v>
      </c>
      <c r="C10" s="453" t="e">
        <f>'DP-2 WHO-QoL'!F36</f>
        <v>#VALUE!</v>
      </c>
      <c r="D10" s="444">
        <v>68.900000000000006</v>
      </c>
      <c r="E10" s="444">
        <v>66.5</v>
      </c>
      <c r="F10" s="697"/>
      <c r="G10" s="696"/>
      <c r="H10" s="445"/>
      <c r="I10" s="639"/>
      <c r="J10" s="445"/>
      <c r="K10" s="446"/>
      <c r="L10" s="446"/>
      <c r="M10" s="446"/>
      <c r="N10" s="446"/>
      <c r="O10" s="446"/>
      <c r="P10" s="446"/>
      <c r="Q10" s="446"/>
      <c r="R10" s="446"/>
      <c r="S10" s="446"/>
      <c r="T10" s="446"/>
      <c r="U10" s="446"/>
      <c r="V10" s="446"/>
      <c r="W10" s="446"/>
      <c r="X10" s="446"/>
      <c r="Y10" s="446"/>
      <c r="Z10" s="446"/>
      <c r="AA10" s="446"/>
      <c r="AB10" s="446"/>
      <c r="AC10" s="446"/>
      <c r="AD10" s="446"/>
      <c r="AE10" s="446"/>
      <c r="AF10" s="446"/>
      <c r="AG10" s="446"/>
      <c r="AH10" s="446"/>
      <c r="AI10" s="446"/>
    </row>
    <row r="11" spans="1:75" s="446" customFormat="1" ht="6.75" customHeight="1" x14ac:dyDescent="0.25">
      <c r="A11" s="702"/>
      <c r="B11" s="443"/>
      <c r="C11" s="444"/>
      <c r="D11" s="444"/>
      <c r="E11" s="444"/>
      <c r="F11" s="697"/>
      <c r="G11" s="696"/>
      <c r="H11" s="445"/>
      <c r="I11" s="639"/>
      <c r="J11" s="445"/>
    </row>
    <row r="12" spans="1:75" s="221" customFormat="1" ht="16.5" customHeight="1" x14ac:dyDescent="0.25">
      <c r="A12" s="217" t="s">
        <v>168</v>
      </c>
      <c r="B12" s="218" t="s">
        <v>454</v>
      </c>
      <c r="C12" s="219" t="s">
        <v>155</v>
      </c>
      <c r="D12" s="219" t="s">
        <v>457</v>
      </c>
      <c r="E12" s="219" t="s">
        <v>40</v>
      </c>
      <c r="F12" s="218" t="s">
        <v>559</v>
      </c>
      <c r="G12" s="220"/>
      <c r="H12" s="57"/>
      <c r="I12" s="451"/>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row>
    <row r="13" spans="1:75" s="39" customFormat="1" ht="16.5" customHeight="1" x14ac:dyDescent="0.25">
      <c r="A13" s="673" t="s">
        <v>458</v>
      </c>
      <c r="B13" s="47" t="s">
        <v>455</v>
      </c>
      <c r="C13" s="53" t="str">
        <f>'DP-2 LOT'!C17</f>
        <v/>
      </c>
      <c r="D13" s="53" t="e">
        <f>'DP-2 LOT'!D17</f>
        <v>#VALUE!</v>
      </c>
      <c r="E13" s="53" t="e">
        <f>'DP-2 LOT'!E17</f>
        <v>#VALUE!</v>
      </c>
      <c r="F13" s="695" t="s">
        <v>907</v>
      </c>
      <c r="G13" s="696"/>
      <c r="H13" s="54"/>
      <c r="I13" s="445"/>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row>
    <row r="14" spans="1:75" s="39" customFormat="1" ht="16.5" customHeight="1" x14ac:dyDescent="0.25">
      <c r="A14" s="673"/>
      <c r="B14" s="47" t="s">
        <v>456</v>
      </c>
      <c r="C14" s="53" t="str">
        <f>'DP-2 LOT'!C18</f>
        <v/>
      </c>
      <c r="D14" s="53" t="e">
        <f>'DP-2 LOT'!D18</f>
        <v>#VALUE!</v>
      </c>
      <c r="E14" s="53" t="e">
        <f>'DP-2 LOT'!E18</f>
        <v>#VALUE!</v>
      </c>
      <c r="F14" s="697"/>
      <c r="G14" s="696"/>
      <c r="H14" s="54"/>
      <c r="I14" s="445"/>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row>
    <row r="15" spans="1:75" s="39" customFormat="1" ht="9.75" customHeight="1" x14ac:dyDescent="0.25">
      <c r="A15" s="673"/>
      <c r="B15" s="56"/>
      <c r="C15" s="50"/>
      <c r="D15" s="50"/>
      <c r="E15" s="50"/>
      <c r="F15" s="697"/>
      <c r="G15" s="696"/>
      <c r="H15" s="54"/>
      <c r="I15" s="445"/>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row>
    <row r="16" spans="1:75" s="39" customFormat="1" ht="7.5" customHeight="1" x14ac:dyDescent="0.25">
      <c r="A16" s="123"/>
      <c r="B16" s="48"/>
      <c r="C16" s="42"/>
      <c r="D16" s="42"/>
      <c r="E16" s="42"/>
      <c r="F16" s="52"/>
      <c r="G16" s="11"/>
      <c r="H16" s="54"/>
      <c r="I16" s="445"/>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row>
    <row r="17" spans="1:75" s="514" customFormat="1" ht="16.5" customHeight="1" thickBot="1" x14ac:dyDescent="0.3">
      <c r="A17" s="510" t="s">
        <v>850</v>
      </c>
      <c r="B17" s="511" t="s">
        <v>454</v>
      </c>
      <c r="C17" s="512" t="s">
        <v>167</v>
      </c>
      <c r="D17" s="513" t="s">
        <v>853</v>
      </c>
      <c r="E17" s="512" t="s">
        <v>690</v>
      </c>
      <c r="F17" s="511" t="s">
        <v>559</v>
      </c>
      <c r="H17" s="515"/>
      <c r="I17" s="516"/>
      <c r="J17" s="515"/>
      <c r="K17" s="515"/>
      <c r="L17" s="515"/>
      <c r="M17" s="515"/>
      <c r="N17" s="515"/>
      <c r="O17" s="515"/>
      <c r="P17" s="515"/>
      <c r="Q17" s="515"/>
      <c r="R17" s="515"/>
      <c r="S17" s="515"/>
      <c r="T17" s="515"/>
      <c r="U17" s="515"/>
      <c r="V17" s="515"/>
      <c r="W17" s="515"/>
      <c r="X17" s="515"/>
      <c r="Y17" s="515"/>
      <c r="Z17" s="515"/>
      <c r="AA17" s="515"/>
      <c r="AB17" s="515"/>
      <c r="AC17" s="515"/>
      <c r="AD17" s="515"/>
      <c r="AE17" s="515"/>
      <c r="AF17" s="515"/>
      <c r="AG17" s="515"/>
      <c r="AH17" s="515"/>
      <c r="AI17" s="515"/>
      <c r="AJ17" s="515"/>
      <c r="AK17" s="515"/>
      <c r="AL17" s="515"/>
      <c r="AM17" s="515"/>
      <c r="AN17" s="515"/>
      <c r="AO17" s="515"/>
      <c r="AP17" s="515"/>
      <c r="AQ17" s="515"/>
      <c r="AR17" s="515"/>
      <c r="AS17" s="515"/>
      <c r="AT17" s="515"/>
      <c r="AU17" s="515"/>
      <c r="AV17" s="515"/>
      <c r="AW17" s="515"/>
      <c r="AX17" s="515"/>
      <c r="AY17" s="515"/>
      <c r="AZ17" s="515"/>
      <c r="BA17" s="515"/>
      <c r="BB17" s="515"/>
      <c r="BC17" s="515"/>
      <c r="BD17" s="515"/>
      <c r="BE17" s="515"/>
      <c r="BF17" s="515"/>
      <c r="BG17" s="515"/>
      <c r="BH17" s="515"/>
      <c r="BI17" s="515"/>
      <c r="BJ17" s="515"/>
      <c r="BK17" s="515"/>
      <c r="BL17" s="515"/>
      <c r="BM17" s="515"/>
      <c r="BN17" s="515"/>
      <c r="BO17" s="515"/>
      <c r="BP17" s="515"/>
      <c r="BQ17" s="515"/>
      <c r="BR17" s="515"/>
      <c r="BS17" s="515"/>
      <c r="BT17" s="515"/>
      <c r="BU17" s="515"/>
      <c r="BV17" s="515"/>
      <c r="BW17" s="515"/>
    </row>
    <row r="18" spans="1:75" s="49" customFormat="1" ht="14.25" customHeight="1" x14ac:dyDescent="0.25">
      <c r="A18" s="680" t="s">
        <v>851</v>
      </c>
      <c r="B18" s="297" t="s">
        <v>838</v>
      </c>
      <c r="C18" s="480" t="str">
        <f>'DP-2 ISR'!C38</f>
        <v/>
      </c>
      <c r="D18" s="482">
        <v>1</v>
      </c>
      <c r="E18" s="483" t="str">
        <f>'DP-2 ISR'!H38</f>
        <v>***</v>
      </c>
      <c r="F18" s="675" t="s">
        <v>856</v>
      </c>
      <c r="G18" s="685"/>
      <c r="H18" s="460"/>
      <c r="I18" s="509"/>
      <c r="J18" s="460"/>
      <c r="K18" s="460"/>
      <c r="L18" s="460"/>
      <c r="M18" s="460"/>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c r="AL18" s="460"/>
      <c r="AM18" s="460"/>
      <c r="AN18" s="460"/>
      <c r="AO18" s="460"/>
      <c r="AP18" s="460"/>
      <c r="AQ18" s="460"/>
      <c r="AR18" s="460"/>
      <c r="AS18" s="460"/>
      <c r="AT18" s="460"/>
      <c r="AU18" s="460"/>
      <c r="AV18" s="460"/>
      <c r="AW18" s="460"/>
      <c r="AX18" s="460"/>
      <c r="AY18" s="460"/>
      <c r="AZ18" s="460"/>
      <c r="BA18" s="460"/>
      <c r="BB18" s="460"/>
      <c r="BC18" s="460"/>
      <c r="BD18" s="460"/>
      <c r="BE18" s="460"/>
      <c r="BF18" s="460"/>
      <c r="BG18" s="460"/>
      <c r="BH18" s="460"/>
      <c r="BI18" s="460"/>
      <c r="BJ18" s="460"/>
      <c r="BK18" s="460"/>
      <c r="BL18" s="460"/>
      <c r="BM18" s="460"/>
      <c r="BN18" s="460"/>
      <c r="BO18" s="460"/>
      <c r="BP18" s="460"/>
      <c r="BQ18" s="460"/>
      <c r="BR18" s="460"/>
      <c r="BS18" s="460"/>
      <c r="BT18" s="460"/>
      <c r="BU18" s="460"/>
      <c r="BV18" s="460"/>
      <c r="BW18" s="460"/>
    </row>
    <row r="19" spans="1:75" s="39" customFormat="1" ht="14.25" customHeight="1" x14ac:dyDescent="0.25">
      <c r="A19" s="687"/>
      <c r="B19" s="297" t="s">
        <v>839</v>
      </c>
      <c r="C19" s="454" t="str">
        <f>'DP-2 ISR'!C39</f>
        <v/>
      </c>
      <c r="D19" s="212">
        <v>1</v>
      </c>
      <c r="E19" s="213" t="str">
        <f>'DP-2 ISR'!H39</f>
        <v>***</v>
      </c>
      <c r="F19" s="686"/>
      <c r="G19" s="685"/>
      <c r="H19" s="54"/>
      <c r="I19" s="445"/>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row>
    <row r="20" spans="1:75" s="39" customFormat="1" ht="14.25" customHeight="1" x14ac:dyDescent="0.25">
      <c r="A20" s="687"/>
      <c r="B20" s="297" t="s">
        <v>840</v>
      </c>
      <c r="C20" s="454" t="str">
        <f>'DP-2 ISR'!C40</f>
        <v/>
      </c>
      <c r="D20" s="212">
        <v>1</v>
      </c>
      <c r="E20" s="213" t="str">
        <f>'DP-2 ISR'!H40</f>
        <v>***</v>
      </c>
      <c r="F20" s="686"/>
      <c r="G20" s="685"/>
      <c r="H20" s="54"/>
      <c r="I20" s="445"/>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row>
    <row r="21" spans="1:75" s="39" customFormat="1" ht="14.25" customHeight="1" x14ac:dyDescent="0.25">
      <c r="A21" s="687"/>
      <c r="B21" s="297" t="s">
        <v>852</v>
      </c>
      <c r="C21" s="454" t="str">
        <f>'DP-2 ISR'!C41</f>
        <v/>
      </c>
      <c r="D21" s="212">
        <v>0.75</v>
      </c>
      <c r="E21" s="213" t="str">
        <f>'DP-2 ISR'!H41</f>
        <v>***</v>
      </c>
      <c r="F21" s="686"/>
      <c r="G21" s="685"/>
      <c r="H21" s="54"/>
      <c r="I21" s="445"/>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row>
    <row r="22" spans="1:75" s="39" customFormat="1" ht="14.25" customHeight="1" x14ac:dyDescent="0.25">
      <c r="A22" s="687"/>
      <c r="B22" s="297" t="s">
        <v>841</v>
      </c>
      <c r="C22" s="454" t="str">
        <f>'DP-2 ISR'!C42</f>
        <v/>
      </c>
      <c r="D22" s="212">
        <v>0.67</v>
      </c>
      <c r="E22" s="213" t="str">
        <f>'DP-2 ISR'!H42</f>
        <v>***</v>
      </c>
      <c r="F22" s="686"/>
      <c r="G22" s="685"/>
      <c r="H22" s="54"/>
      <c r="I22" s="445"/>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row>
    <row r="23" spans="1:75" s="39" customFormat="1" ht="14.25" customHeight="1" x14ac:dyDescent="0.25">
      <c r="A23" s="687"/>
      <c r="B23" s="297" t="s">
        <v>854</v>
      </c>
      <c r="C23" s="454" t="str">
        <f>'DP-2 ISR'!C43</f>
        <v/>
      </c>
      <c r="D23" s="481" t="s">
        <v>596</v>
      </c>
      <c r="E23" s="484" t="s">
        <v>596</v>
      </c>
      <c r="F23" s="686"/>
      <c r="G23" s="685"/>
      <c r="H23" s="54"/>
      <c r="I23" s="445"/>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row>
    <row r="24" spans="1:75" s="39" customFormat="1" ht="14.25" customHeight="1" x14ac:dyDescent="0.25">
      <c r="A24" s="687"/>
      <c r="B24" s="297" t="s">
        <v>855</v>
      </c>
      <c r="C24" s="453" t="str">
        <f>'DP-2 ISR'!C44</f>
        <v/>
      </c>
      <c r="D24" s="485">
        <v>1</v>
      </c>
      <c r="E24" s="213" t="str">
        <f>'DP-2 ISR'!H44</f>
        <v>(*)</v>
      </c>
      <c r="F24" s="686"/>
      <c r="G24" s="685"/>
      <c r="H24" s="54"/>
      <c r="I24" s="445"/>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row>
    <row r="25" spans="1:75" s="39" customFormat="1" ht="14.25" customHeight="1" x14ac:dyDescent="0.25">
      <c r="A25" s="16"/>
      <c r="B25" s="298" t="s">
        <v>460</v>
      </c>
      <c r="C25" s="459" t="str">
        <f>'DP-2 ISR'!C45</f>
        <v/>
      </c>
      <c r="D25" s="299">
        <v>0.6</v>
      </c>
      <c r="E25" s="479" t="str">
        <f>'DP-2 ISR'!H45</f>
        <v>***</v>
      </c>
      <c r="F25" s="677"/>
      <c r="G25" s="68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row>
    <row r="26" spans="1:75" s="39" customFormat="1" ht="6.75" customHeight="1" x14ac:dyDescent="0.25">
      <c r="A26" s="16"/>
      <c r="B26" s="46"/>
      <c r="C26" s="40"/>
      <c r="D26" s="40"/>
      <c r="E26" s="40"/>
      <c r="F26" s="46"/>
      <c r="G26" s="49"/>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row>
    <row r="27" spans="1:75" s="221" customFormat="1" ht="16.5" customHeight="1" x14ac:dyDescent="0.25">
      <c r="A27" s="217" t="s">
        <v>468</v>
      </c>
      <c r="B27" s="218" t="s">
        <v>454</v>
      </c>
      <c r="C27" s="219" t="s">
        <v>421</v>
      </c>
      <c r="D27" s="223" t="s">
        <v>560</v>
      </c>
      <c r="E27" s="219" t="s">
        <v>457</v>
      </c>
      <c r="F27" s="218" t="s">
        <v>559</v>
      </c>
      <c r="G27" s="220"/>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row>
    <row r="28" spans="1:75" s="39" customFormat="1" ht="72.75" customHeight="1" x14ac:dyDescent="0.25">
      <c r="A28" s="16" t="s">
        <v>566</v>
      </c>
      <c r="B28" s="48" t="s">
        <v>470</v>
      </c>
      <c r="C28" s="141" t="str">
        <f>'DP-2 WHO-DAS'!C22</f>
        <v/>
      </c>
      <c r="D28" s="43" t="str">
        <f>'DP-2 WHO-DAS'!C23</f>
        <v/>
      </c>
      <c r="E28" s="42" t="str">
        <f>'DP-2 WHO-DAS'!C24</f>
        <v/>
      </c>
      <c r="F28" s="675" t="s">
        <v>300</v>
      </c>
      <c r="G28" s="68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row>
    <row r="29" spans="1:75" s="221" customFormat="1" ht="16.5" customHeight="1" x14ac:dyDescent="0.25">
      <c r="A29" s="217" t="s">
        <v>459</v>
      </c>
      <c r="B29" s="218" t="s">
        <v>454</v>
      </c>
      <c r="C29" s="219" t="s">
        <v>155</v>
      </c>
      <c r="D29" s="222" t="s">
        <v>541</v>
      </c>
      <c r="E29" s="219" t="s">
        <v>542</v>
      </c>
      <c r="F29" s="218" t="s">
        <v>559</v>
      </c>
      <c r="G29" s="220"/>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row>
    <row r="30" spans="1:75" s="39" customFormat="1" ht="16.5" customHeight="1" x14ac:dyDescent="0.25">
      <c r="A30" s="692" t="s">
        <v>910</v>
      </c>
      <c r="B30" s="249" t="s">
        <v>460</v>
      </c>
      <c r="C30" s="165" t="str">
        <f>'DP-2 BDI'!C28</f>
        <v/>
      </c>
      <c r="D30" s="166" t="s">
        <v>35</v>
      </c>
      <c r="E30" s="166">
        <v>7.52</v>
      </c>
      <c r="F30" s="692" t="s">
        <v>485</v>
      </c>
      <c r="G30" s="676"/>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row>
    <row r="31" spans="1:75" s="39" customFormat="1" ht="16.5" customHeight="1" x14ac:dyDescent="0.25">
      <c r="A31" s="676"/>
      <c r="B31" s="49"/>
      <c r="C31" s="166"/>
      <c r="D31" s="166"/>
      <c r="E31" s="166"/>
      <c r="F31" s="693"/>
      <c r="G31" s="693"/>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row>
    <row r="32" spans="1:75" s="49" customFormat="1" ht="15" customHeight="1" thickBot="1" x14ac:dyDescent="0.3">
      <c r="A32" s="698"/>
      <c r="C32" s="166"/>
      <c r="D32" s="166"/>
      <c r="E32" s="166"/>
      <c r="F32" s="694"/>
      <c r="G32" s="694"/>
      <c r="H32" s="460"/>
      <c r="I32" s="460"/>
      <c r="J32" s="460"/>
      <c r="K32" s="460"/>
      <c r="L32" s="460"/>
      <c r="M32" s="460"/>
      <c r="N32" s="460"/>
      <c r="O32" s="460"/>
      <c r="P32" s="460"/>
      <c r="Q32" s="460"/>
      <c r="R32" s="460"/>
      <c r="S32" s="460"/>
      <c r="T32" s="460"/>
      <c r="U32" s="460"/>
      <c r="V32" s="460"/>
      <c r="W32" s="460"/>
      <c r="X32" s="460"/>
      <c r="Y32" s="460"/>
      <c r="Z32" s="460"/>
      <c r="AA32" s="460"/>
      <c r="AB32" s="460"/>
      <c r="AC32" s="460"/>
      <c r="AD32" s="460"/>
      <c r="AE32" s="460"/>
      <c r="AF32" s="460"/>
      <c r="AG32" s="460"/>
      <c r="AH32" s="460"/>
      <c r="AI32" s="460"/>
      <c r="AJ32" s="460"/>
      <c r="AK32" s="460"/>
      <c r="AL32" s="460"/>
      <c r="AM32" s="460"/>
      <c r="AN32" s="460"/>
      <c r="AO32" s="460"/>
      <c r="AP32" s="460"/>
      <c r="AQ32" s="460"/>
      <c r="AR32" s="460"/>
      <c r="AS32" s="460"/>
      <c r="AT32" s="460"/>
      <c r="AU32" s="460"/>
      <c r="AV32" s="460"/>
      <c r="AW32" s="460"/>
      <c r="AX32" s="460"/>
      <c r="AY32" s="460"/>
      <c r="AZ32" s="460"/>
      <c r="BA32" s="460"/>
      <c r="BB32" s="460"/>
      <c r="BC32" s="460"/>
      <c r="BD32" s="460"/>
      <c r="BE32" s="460"/>
      <c r="BF32" s="460"/>
      <c r="BG32" s="460"/>
      <c r="BH32" s="460"/>
      <c r="BI32" s="460"/>
      <c r="BJ32" s="460"/>
      <c r="BK32" s="460"/>
      <c r="BL32" s="460"/>
      <c r="BM32" s="460"/>
      <c r="BN32" s="460"/>
      <c r="BO32" s="460"/>
      <c r="BP32" s="460"/>
      <c r="BQ32" s="460"/>
      <c r="BR32" s="460"/>
      <c r="BS32" s="460"/>
      <c r="BT32" s="460"/>
      <c r="BU32" s="460"/>
      <c r="BV32" s="460"/>
      <c r="BW32" s="460"/>
    </row>
    <row r="33" spans="1:75" s="220" customFormat="1" ht="16.5" customHeight="1" x14ac:dyDescent="0.25">
      <c r="A33" s="217" t="s">
        <v>598</v>
      </c>
      <c r="B33" s="218" t="s">
        <v>454</v>
      </c>
      <c r="C33" s="219" t="s">
        <v>167</v>
      </c>
      <c r="D33" s="222" t="s">
        <v>541</v>
      </c>
      <c r="E33" s="219" t="s">
        <v>690</v>
      </c>
      <c r="F33" s="218" t="s">
        <v>559</v>
      </c>
      <c r="H33" s="461"/>
      <c r="I33" s="461"/>
      <c r="J33" s="461"/>
      <c r="K33" s="461"/>
      <c r="L33" s="461"/>
      <c r="M33" s="461"/>
      <c r="N33" s="461"/>
      <c r="O33" s="461"/>
      <c r="P33" s="461"/>
      <c r="Q33" s="461"/>
      <c r="R33" s="461"/>
      <c r="S33" s="461"/>
      <c r="T33" s="461"/>
      <c r="U33" s="461"/>
      <c r="V33" s="461"/>
      <c r="W33" s="461"/>
      <c r="X33" s="461"/>
      <c r="Y33" s="461"/>
      <c r="Z33" s="461"/>
      <c r="AA33" s="461"/>
      <c r="AB33" s="461"/>
      <c r="AC33" s="461"/>
      <c r="AD33" s="461"/>
      <c r="AE33" s="461"/>
      <c r="AF33" s="461"/>
      <c r="AG33" s="461"/>
      <c r="AH33" s="461"/>
      <c r="AI33" s="461"/>
      <c r="AJ33" s="461"/>
      <c r="AK33" s="461"/>
      <c r="AL33" s="461"/>
      <c r="AM33" s="461"/>
      <c r="AN33" s="461"/>
      <c r="AO33" s="461"/>
      <c r="AP33" s="461"/>
      <c r="AQ33" s="461"/>
      <c r="AR33" s="461"/>
      <c r="AS33" s="461"/>
      <c r="AT33" s="461"/>
      <c r="AU33" s="461"/>
      <c r="AV33" s="461"/>
      <c r="AW33" s="461"/>
      <c r="AX33" s="461"/>
      <c r="AY33" s="461"/>
      <c r="AZ33" s="461"/>
      <c r="BA33" s="461"/>
      <c r="BB33" s="461"/>
      <c r="BC33" s="461"/>
      <c r="BD33" s="461"/>
      <c r="BE33" s="461"/>
      <c r="BF33" s="461"/>
      <c r="BG33" s="461"/>
      <c r="BH33" s="461"/>
      <c r="BI33" s="461"/>
      <c r="BJ33" s="461"/>
      <c r="BK33" s="461"/>
      <c r="BL33" s="461"/>
      <c r="BM33" s="461"/>
      <c r="BN33" s="461"/>
      <c r="BO33" s="461"/>
      <c r="BP33" s="461"/>
      <c r="BQ33" s="461"/>
      <c r="BR33" s="461"/>
      <c r="BS33" s="461"/>
      <c r="BT33" s="461"/>
      <c r="BU33" s="461"/>
      <c r="BV33" s="461"/>
      <c r="BW33" s="461"/>
    </row>
    <row r="34" spans="1:75" s="39" customFormat="1" ht="16.5" customHeight="1" x14ac:dyDescent="0.25">
      <c r="A34" s="673" t="s">
        <v>669</v>
      </c>
      <c r="B34" s="443" t="s">
        <v>646</v>
      </c>
      <c r="C34" s="454" t="str">
        <f>'DP-2 BASS'!C21</f>
        <v/>
      </c>
      <c r="D34" s="454">
        <v>2.91</v>
      </c>
      <c r="E34" s="444" t="str">
        <f>'DP-2 BASS'!I21</f>
        <v>*</v>
      </c>
      <c r="F34" s="681" t="s">
        <v>920</v>
      </c>
      <c r="G34" s="682"/>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row>
    <row r="35" spans="1:75" s="39" customFormat="1" ht="16.5" customHeight="1" x14ac:dyDescent="0.25">
      <c r="A35" s="673"/>
      <c r="B35" s="443" t="s">
        <v>647</v>
      </c>
      <c r="C35" s="454" t="str">
        <f>'DP-2 BASS'!C22</f>
        <v/>
      </c>
      <c r="D35" s="454">
        <v>2.57</v>
      </c>
      <c r="E35" s="444" t="str">
        <f>'DP-2 BASS'!I22</f>
        <v/>
      </c>
      <c r="F35" s="683"/>
      <c r="G35" s="682"/>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row>
    <row r="36" spans="1:75" s="39" customFormat="1" ht="21" customHeight="1" x14ac:dyDescent="0.25">
      <c r="A36" s="673"/>
      <c r="B36" s="443" t="s">
        <v>648</v>
      </c>
      <c r="C36" s="454" t="str">
        <f>'DP-2 BASS'!C23</f>
        <v/>
      </c>
      <c r="D36" s="454">
        <v>2.83</v>
      </c>
      <c r="E36" s="444" t="str">
        <f>'DP-2 BASS'!I23</f>
        <v/>
      </c>
      <c r="F36" s="683"/>
      <c r="G36" s="682"/>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row>
    <row r="37" spans="1:75" s="39" customFormat="1" ht="7.5" customHeight="1" x14ac:dyDescent="0.25">
      <c r="A37" s="123"/>
      <c r="B37" s="48"/>
      <c r="C37" s="42"/>
      <c r="D37" s="42"/>
      <c r="E37" s="42"/>
      <c r="F37" s="52"/>
      <c r="G37" s="11"/>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row>
    <row r="38" spans="1:75" s="221" customFormat="1" ht="16.5" customHeight="1" x14ac:dyDescent="0.25">
      <c r="A38" s="217" t="s">
        <v>691</v>
      </c>
      <c r="B38" s="218" t="s">
        <v>454</v>
      </c>
      <c r="C38" s="219" t="s">
        <v>155</v>
      </c>
      <c r="D38" s="219" t="s">
        <v>928</v>
      </c>
      <c r="E38" s="219" t="s">
        <v>929</v>
      </c>
      <c r="F38" s="218" t="s">
        <v>559</v>
      </c>
      <c r="G38" s="220"/>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row>
    <row r="39" spans="1:75" s="39" customFormat="1" ht="16.5" customHeight="1" x14ac:dyDescent="0.25">
      <c r="A39" s="673" t="s">
        <v>694</v>
      </c>
      <c r="B39" s="443" t="s">
        <v>666</v>
      </c>
      <c r="C39" s="453" t="e">
        <f>'DP-2 OPD'!D18</f>
        <v>#VALUE!</v>
      </c>
      <c r="D39" s="454">
        <f>'DP-2 OPD'!E18</f>
        <v>5.0599999999999996</v>
      </c>
      <c r="E39" s="454">
        <f>'DP-2 OPD'!F18</f>
        <v>6.04</v>
      </c>
      <c r="F39" s="681" t="s">
        <v>700</v>
      </c>
      <c r="G39" s="682"/>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row>
    <row r="40" spans="1:75" s="39" customFormat="1" ht="16.5" customHeight="1" x14ac:dyDescent="0.25">
      <c r="A40" s="673"/>
      <c r="B40" s="443" t="s">
        <v>667</v>
      </c>
      <c r="C40" s="453" t="e">
        <f>'DP-2 OPD'!D19</f>
        <v>#VALUE!</v>
      </c>
      <c r="D40" s="454">
        <f>'DP-2 OPD'!E19</f>
        <v>6.2999999999999989</v>
      </c>
      <c r="E40" s="454">
        <f>'DP-2 OPD'!F19</f>
        <v>7.34</v>
      </c>
      <c r="F40" s="681"/>
      <c r="G40" s="682"/>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row>
    <row r="41" spans="1:75" s="39" customFormat="1" ht="16.5" customHeight="1" x14ac:dyDescent="0.25">
      <c r="A41" s="673"/>
      <c r="B41" s="443" t="s">
        <v>668</v>
      </c>
      <c r="C41" s="453" t="e">
        <f>'DP-2 OPD'!D20</f>
        <v>#VALUE!</v>
      </c>
      <c r="D41" s="454">
        <f>'DP-2 OPD'!E20</f>
        <v>6.95</v>
      </c>
      <c r="E41" s="454">
        <f>'DP-2 OPD'!F20</f>
        <v>8.4499999999999993</v>
      </c>
      <c r="F41" s="683"/>
      <c r="G41" s="682"/>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row>
    <row r="42" spans="1:75" s="39" customFormat="1" ht="21" customHeight="1" x14ac:dyDescent="0.25">
      <c r="A42" s="673"/>
      <c r="B42" s="457" t="s">
        <v>460</v>
      </c>
      <c r="C42" s="458" t="e">
        <f>'DP-2 OPD'!D21</f>
        <v>#VALUE!</v>
      </c>
      <c r="D42" s="459">
        <f>'DP-2 OPD'!E21</f>
        <v>18.310000000000002</v>
      </c>
      <c r="E42" s="459">
        <f>'DP-2 OPD'!F21</f>
        <v>21.83</v>
      </c>
      <c r="F42" s="683"/>
      <c r="G42" s="682"/>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row>
    <row r="43" spans="1:75" s="221" customFormat="1" ht="16.5" customHeight="1" x14ac:dyDescent="0.25">
      <c r="A43" s="217" t="s">
        <v>476</v>
      </c>
      <c r="B43" s="218" t="s">
        <v>454</v>
      </c>
      <c r="C43" s="219" t="s">
        <v>167</v>
      </c>
      <c r="D43" s="219" t="s">
        <v>541</v>
      </c>
      <c r="E43" s="219" t="s">
        <v>557</v>
      </c>
      <c r="F43" s="218" t="s">
        <v>564</v>
      </c>
      <c r="G43" s="220"/>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row>
    <row r="44" spans="1:75" s="39" customFormat="1" ht="16.5" customHeight="1" x14ac:dyDescent="0.25">
      <c r="A44" s="680" t="s">
        <v>558</v>
      </c>
      <c r="B44" s="46" t="s">
        <v>477</v>
      </c>
      <c r="C44" s="43" t="str">
        <f>'DP-2 IIP'!C41</f>
        <v/>
      </c>
      <c r="D44" s="122">
        <f>'DP-2 IIP'!D41</f>
        <v>0.91</v>
      </c>
      <c r="E44" s="41" t="e">
        <f>'DP-2 IIP'!F41</f>
        <v>#VALUE!</v>
      </c>
      <c r="F44" s="668" t="s">
        <v>895</v>
      </c>
      <c r="G44" s="669"/>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row>
    <row r="45" spans="1:75" s="39" customFormat="1" ht="16.5" customHeight="1" x14ac:dyDescent="0.25">
      <c r="A45" s="680"/>
      <c r="B45" s="46" t="s">
        <v>478</v>
      </c>
      <c r="C45" s="43" t="str">
        <f>'DP-2 IIP'!C42</f>
        <v/>
      </c>
      <c r="D45" s="122">
        <f>'DP-2 IIP'!D42</f>
        <v>1.05</v>
      </c>
      <c r="E45" s="41" t="e">
        <f>'DP-2 IIP'!F42</f>
        <v>#VALUE!</v>
      </c>
      <c r="F45" s="670"/>
      <c r="G45" s="669"/>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row>
    <row r="46" spans="1:75" s="39" customFormat="1" ht="16.5" customHeight="1" x14ac:dyDescent="0.25">
      <c r="A46" s="680"/>
      <c r="B46" s="46" t="s">
        <v>479</v>
      </c>
      <c r="C46" s="43" t="str">
        <f>'DP-2 IIP'!C43</f>
        <v/>
      </c>
      <c r="D46" s="122">
        <f>'DP-2 IIP'!D43</f>
        <v>1.1599999999999999</v>
      </c>
      <c r="E46" s="41" t="e">
        <f>'DP-2 IIP'!F43</f>
        <v>#VALUE!</v>
      </c>
      <c r="F46" s="670"/>
      <c r="G46" s="669"/>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row>
    <row r="47" spans="1:75" s="39" customFormat="1" ht="16.5" customHeight="1" x14ac:dyDescent="0.25">
      <c r="A47" s="680"/>
      <c r="B47" s="46" t="s">
        <v>480</v>
      </c>
      <c r="C47" s="43" t="str">
        <f>'DP-2 IIP'!C44</f>
        <v/>
      </c>
      <c r="D47" s="122">
        <f>'DP-2 IIP'!D44</f>
        <v>1.3</v>
      </c>
      <c r="E47" s="41" t="e">
        <f>'DP-2 IIP'!F44</f>
        <v>#VALUE!</v>
      </c>
      <c r="F47" s="670"/>
      <c r="G47" s="669"/>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row>
    <row r="48" spans="1:75" s="39" customFormat="1" ht="16.5" customHeight="1" x14ac:dyDescent="0.25">
      <c r="A48" s="680"/>
      <c r="B48" s="46" t="s">
        <v>481</v>
      </c>
      <c r="C48" s="43" t="str">
        <f>'DP-2 IIP'!C45</f>
        <v/>
      </c>
      <c r="D48" s="122">
        <f>'DP-2 IIP'!D45</f>
        <v>1.6</v>
      </c>
      <c r="E48" s="41" t="e">
        <f>'DP-2 IIP'!F45</f>
        <v>#VALUE!</v>
      </c>
      <c r="F48" s="670"/>
      <c r="G48" s="669"/>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row>
    <row r="49" spans="1:75" s="39" customFormat="1" ht="16.5" customHeight="1" x14ac:dyDescent="0.25">
      <c r="A49" s="680"/>
      <c r="B49" s="46" t="s">
        <v>482</v>
      </c>
      <c r="C49" s="43" t="str">
        <f>'DP-2 IIP'!C46</f>
        <v/>
      </c>
      <c r="D49" s="122">
        <f>'DP-2 IIP'!D46</f>
        <v>1.65</v>
      </c>
      <c r="E49" s="41" t="e">
        <f>'DP-2 IIP'!F46</f>
        <v>#VALUE!</v>
      </c>
      <c r="F49" s="670"/>
      <c r="G49" s="669"/>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row>
    <row r="50" spans="1:75" s="19" customFormat="1" ht="16.5" customHeight="1" x14ac:dyDescent="0.25">
      <c r="A50" s="680"/>
      <c r="B50" s="46" t="s">
        <v>483</v>
      </c>
      <c r="C50" s="43" t="str">
        <f>'DP-2 IIP'!C47</f>
        <v/>
      </c>
      <c r="D50" s="122">
        <f>'DP-2 IIP'!D47</f>
        <v>1.74</v>
      </c>
      <c r="E50" s="41" t="e">
        <f>'DP-2 IIP'!F47</f>
        <v>#VALUE!</v>
      </c>
      <c r="F50" s="670"/>
      <c r="G50" s="669"/>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row>
    <row r="51" spans="1:75" s="19" customFormat="1" ht="16.5" customHeight="1" x14ac:dyDescent="0.25">
      <c r="A51" s="16"/>
      <c r="B51" s="46" t="s">
        <v>484</v>
      </c>
      <c r="C51" s="43" t="str">
        <f>'DP-2 IIP'!C48</f>
        <v/>
      </c>
      <c r="D51" s="122">
        <f>'DP-2 IIP'!D48</f>
        <v>1.41</v>
      </c>
      <c r="E51" s="41" t="e">
        <f>'DP-2 IIP'!F48</f>
        <v>#VALUE!</v>
      </c>
      <c r="F51" s="670"/>
      <c r="G51" s="669"/>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row>
    <row r="52" spans="1:75" s="19" customFormat="1" ht="16.5" customHeight="1" x14ac:dyDescent="0.25">
      <c r="A52" s="16"/>
      <c r="B52" s="48" t="s">
        <v>285</v>
      </c>
      <c r="C52" s="43" t="str">
        <f>'DP-2 IIP'!C49</f>
        <v/>
      </c>
      <c r="D52" s="41">
        <f>'DP-2 IIP'!D49</f>
        <v>1.35</v>
      </c>
      <c r="E52" s="41" t="e">
        <f>'DP-2 IIP'!F49</f>
        <v>#VALUE!</v>
      </c>
      <c r="F52" s="670"/>
      <c r="G52" s="669"/>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row>
    <row r="53" spans="1:75" s="19" customFormat="1" ht="7.5" customHeight="1" x14ac:dyDescent="0.25">
      <c r="A53" s="123"/>
      <c r="B53" s="49"/>
      <c r="C53" s="166"/>
      <c r="D53" s="166"/>
      <c r="E53" s="166"/>
      <c r="F53" s="49"/>
      <c r="G53" s="49"/>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row>
    <row r="54" spans="1:75" s="221" customFormat="1" ht="16.5" customHeight="1" x14ac:dyDescent="0.25">
      <c r="A54" s="217" t="s">
        <v>184</v>
      </c>
      <c r="B54" s="218" t="s">
        <v>454</v>
      </c>
      <c r="C54" s="219" t="s">
        <v>155</v>
      </c>
      <c r="D54" s="219" t="s">
        <v>494</v>
      </c>
      <c r="E54" s="219" t="s">
        <v>495</v>
      </c>
      <c r="F54" s="218" t="s">
        <v>559</v>
      </c>
      <c r="G54" s="220"/>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row>
    <row r="55" spans="1:75" s="39" customFormat="1" ht="16.5" customHeight="1" x14ac:dyDescent="0.25">
      <c r="A55" s="680" t="s">
        <v>461</v>
      </c>
      <c r="B55" s="46" t="s">
        <v>462</v>
      </c>
      <c r="C55" s="42" t="str">
        <f>'DP-2 CTQ'!C34</f>
        <v/>
      </c>
      <c r="D55" s="44" t="s">
        <v>486</v>
      </c>
      <c r="E55" s="44" t="s">
        <v>490</v>
      </c>
      <c r="F55" s="675" t="s">
        <v>595</v>
      </c>
      <c r="G55" s="676"/>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row>
    <row r="56" spans="1:75" s="39" customFormat="1" ht="16.5" customHeight="1" x14ac:dyDescent="0.25">
      <c r="A56" s="680"/>
      <c r="B56" s="46" t="s">
        <v>463</v>
      </c>
      <c r="C56" s="42" t="str">
        <f>'DP-2 CTQ'!C35</f>
        <v/>
      </c>
      <c r="D56" s="44" t="s">
        <v>487</v>
      </c>
      <c r="E56" s="44" t="s">
        <v>491</v>
      </c>
      <c r="F56" s="677"/>
      <c r="G56" s="676"/>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row>
    <row r="57" spans="1:75" s="39" customFormat="1" ht="16.5" customHeight="1" x14ac:dyDescent="0.25">
      <c r="A57" s="680"/>
      <c r="B57" s="46" t="s">
        <v>464</v>
      </c>
      <c r="C57" s="42" t="str">
        <f>'DP-2 CTQ'!C36</f>
        <v/>
      </c>
      <c r="D57" s="44" t="s">
        <v>488</v>
      </c>
      <c r="E57" s="44" t="s">
        <v>492</v>
      </c>
      <c r="F57" s="677"/>
      <c r="G57" s="676"/>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row>
    <row r="58" spans="1:75" s="39" customFormat="1" ht="16.5" customHeight="1" x14ac:dyDescent="0.25">
      <c r="A58" s="680"/>
      <c r="B58" s="46" t="s">
        <v>465</v>
      </c>
      <c r="C58" s="42" t="str">
        <f>'DP-2 CTQ'!C37</f>
        <v/>
      </c>
      <c r="D58" s="44" t="s">
        <v>489</v>
      </c>
      <c r="E58" s="44" t="s">
        <v>493</v>
      </c>
      <c r="F58" s="677"/>
      <c r="G58" s="676"/>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row>
    <row r="59" spans="1:75" s="39" customFormat="1" ht="16.5" customHeight="1" x14ac:dyDescent="0.25">
      <c r="A59" s="680"/>
      <c r="B59" s="46" t="s">
        <v>466</v>
      </c>
      <c r="C59" s="42" t="str">
        <f>'DP-2 CTQ'!C38</f>
        <v/>
      </c>
      <c r="D59" s="44" t="s">
        <v>487</v>
      </c>
      <c r="E59" s="44" t="s">
        <v>491</v>
      </c>
      <c r="F59" s="677"/>
      <c r="G59" s="676"/>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row>
    <row r="60" spans="1:75" s="39" customFormat="1" ht="16.5" customHeight="1" x14ac:dyDescent="0.25">
      <c r="A60" s="16"/>
      <c r="B60" s="46" t="s">
        <v>467</v>
      </c>
      <c r="C60" s="42" t="str">
        <f>'DP-2 CTQ'!C39</f>
        <v/>
      </c>
      <c r="D60" s="44" t="s">
        <v>596</v>
      </c>
      <c r="E60" s="44" t="s">
        <v>596</v>
      </c>
      <c r="F60" s="678"/>
      <c r="G60" s="679"/>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row>
    <row r="61" spans="1:75" s="39" customFormat="1" ht="6" customHeight="1" x14ac:dyDescent="0.25">
      <c r="A61" s="16"/>
      <c r="B61" s="46"/>
      <c r="C61" s="40"/>
      <c r="D61" s="40"/>
      <c r="E61" s="40"/>
      <c r="F61" s="46"/>
      <c r="G61" s="49"/>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row>
    <row r="62" spans="1:75" s="221" customFormat="1" ht="16.5" customHeight="1" x14ac:dyDescent="0.25">
      <c r="A62" s="217" t="s">
        <v>471</v>
      </c>
      <c r="B62" s="218" t="s">
        <v>454</v>
      </c>
      <c r="C62" s="219" t="s">
        <v>265</v>
      </c>
      <c r="D62" s="219" t="s">
        <v>541</v>
      </c>
      <c r="E62" s="219" t="s">
        <v>557</v>
      </c>
      <c r="F62" s="218" t="s">
        <v>559</v>
      </c>
      <c r="G62" s="220"/>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row>
    <row r="63" spans="1:75" s="39" customFormat="1" ht="16.5" customHeight="1" x14ac:dyDescent="0.25">
      <c r="A63" s="674" t="s">
        <v>12</v>
      </c>
      <c r="B63" s="46" t="s">
        <v>472</v>
      </c>
      <c r="C63" s="41" t="str">
        <f>'DP-2 PID-5'!C133</f>
        <v/>
      </c>
      <c r="D63" s="122">
        <f>'DP-2 PID-5'!D133</f>
        <v>1.1796666666666666</v>
      </c>
      <c r="E63" s="299" t="e">
        <f>'DP-2 PID-5'!H133</f>
        <v>#VALUE!</v>
      </c>
      <c r="F63" s="675" t="s">
        <v>923</v>
      </c>
      <c r="G63" s="68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row>
    <row r="64" spans="1:75" s="39" customFormat="1" ht="16.5" customHeight="1" x14ac:dyDescent="0.25">
      <c r="A64" s="674"/>
      <c r="B64" s="46" t="s">
        <v>473</v>
      </c>
      <c r="C64" s="41" t="str">
        <f>'DP-2 PID-5'!C134</f>
        <v/>
      </c>
      <c r="D64" s="122">
        <f>'DP-2 PID-5'!D134</f>
        <v>0.6389999999999999</v>
      </c>
      <c r="E64" s="299" t="e">
        <f>'DP-2 PID-5'!H134</f>
        <v>#VALUE!</v>
      </c>
      <c r="F64" s="677"/>
      <c r="G64" s="68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row>
    <row r="65" spans="1:75" s="39" customFormat="1" ht="16.5" customHeight="1" x14ac:dyDescent="0.25">
      <c r="A65" s="674"/>
      <c r="B65" s="46" t="s">
        <v>474</v>
      </c>
      <c r="C65" s="41" t="str">
        <f>'DP-2 PID-5'!C135</f>
        <v/>
      </c>
      <c r="D65" s="122">
        <f>'DP-2 PID-5'!D135</f>
        <v>0.62233333333333329</v>
      </c>
      <c r="E65" s="299" t="e">
        <f>'DP-2 PID-5'!H135</f>
        <v>#VALUE!</v>
      </c>
      <c r="F65" s="677"/>
      <c r="G65" s="68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row>
    <row r="66" spans="1:75" s="39" customFormat="1" ht="16.5" customHeight="1" x14ac:dyDescent="0.25">
      <c r="A66" s="674"/>
      <c r="B66" s="46" t="s">
        <v>475</v>
      </c>
      <c r="C66" s="41" t="str">
        <f>'DP-2 PID-5'!C136</f>
        <v/>
      </c>
      <c r="D66" s="122">
        <f>'DP-2 PID-5'!D136</f>
        <v>0.8706666666666667</v>
      </c>
      <c r="E66" s="299" t="e">
        <f>'DP-2 PID-5'!H136</f>
        <v>#VALUE!</v>
      </c>
      <c r="F66" s="677"/>
      <c r="G66" s="68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row>
    <row r="67" spans="1:75" s="39" customFormat="1" ht="16.5" customHeight="1" x14ac:dyDescent="0.25">
      <c r="A67" s="674"/>
      <c r="B67" s="46" t="s">
        <v>214</v>
      </c>
      <c r="C67" s="41" t="str">
        <f>'DP-2 PID-5'!C137</f>
        <v/>
      </c>
      <c r="D67" s="122">
        <f>'DP-2 PID-5'!D137</f>
        <v>0.64333333333333331</v>
      </c>
      <c r="E67" s="299" t="e">
        <f>'DP-2 PID-5'!H137</f>
        <v>#VALUE!</v>
      </c>
      <c r="F67" s="677"/>
      <c r="G67" s="68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row>
    <row r="68" spans="1:75" s="39" customFormat="1" ht="6.75" customHeight="1" x14ac:dyDescent="0.25">
      <c r="A68" s="16"/>
      <c r="B68" s="46"/>
      <c r="C68" s="40"/>
      <c r="D68" s="40"/>
      <c r="E68" s="40"/>
      <c r="F68" s="46"/>
      <c r="G68" s="49"/>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row>
    <row r="69" spans="1:75" s="221" customFormat="1" ht="16.5" customHeight="1" x14ac:dyDescent="0.25">
      <c r="A69" s="217" t="s">
        <v>216</v>
      </c>
      <c r="B69" s="218" t="s">
        <v>454</v>
      </c>
      <c r="C69" s="219" t="s">
        <v>167</v>
      </c>
      <c r="D69" s="219" t="s">
        <v>14</v>
      </c>
      <c r="E69" s="219" t="s">
        <v>15</v>
      </c>
      <c r="F69" s="218" t="s">
        <v>559</v>
      </c>
      <c r="G69" s="220"/>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row>
    <row r="70" spans="1:75" s="39" customFormat="1" ht="16.5" customHeight="1" x14ac:dyDescent="0.25">
      <c r="A70" s="680" t="s">
        <v>13</v>
      </c>
      <c r="B70" s="48" t="s">
        <v>588</v>
      </c>
      <c r="C70" s="41" t="str">
        <f>'DP-2 IPO'!C22</f>
        <v/>
      </c>
      <c r="D70" s="122" t="str">
        <f>'DP-2 IPO'!E22</f>
        <v>*</v>
      </c>
      <c r="E70" s="122" t="str">
        <f>'DP-2 IPO'!G22</f>
        <v>**</v>
      </c>
      <c r="F70" s="675" t="s">
        <v>695</v>
      </c>
      <c r="G70" s="68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row>
    <row r="71" spans="1:75" s="39" customFormat="1" ht="41.25" customHeight="1" x14ac:dyDescent="0.25">
      <c r="A71" s="687"/>
      <c r="B71" s="46"/>
      <c r="C71" s="40"/>
      <c r="D71" s="40"/>
      <c r="E71" s="40"/>
      <c r="F71" s="677"/>
      <c r="G71" s="68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row>
    <row r="72" spans="1:75" s="39" customFormat="1" ht="7.5" customHeight="1" x14ac:dyDescent="0.25">
      <c r="A72" s="16"/>
      <c r="B72" s="46"/>
      <c r="C72" s="40"/>
      <c r="D72" s="40"/>
      <c r="E72" s="40"/>
      <c r="F72" s="46"/>
      <c r="G72" s="49"/>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row>
    <row r="73" spans="1:75" s="221" customFormat="1" ht="15" customHeight="1" x14ac:dyDescent="0.25">
      <c r="A73" s="671" t="s">
        <v>565</v>
      </c>
      <c r="B73" s="672"/>
      <c r="C73" s="672"/>
      <c r="D73" s="672"/>
      <c r="E73" s="672"/>
      <c r="F73" s="672"/>
      <c r="G73" s="672"/>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row>
    <row r="74" spans="1:75" s="82" customFormat="1" ht="18.75" customHeight="1" x14ac:dyDescent="0.25">
      <c r="A74" s="640"/>
      <c r="B74" s="641"/>
      <c r="C74" s="641"/>
      <c r="D74" s="641"/>
      <c r="E74" s="641"/>
      <c r="F74" s="641"/>
      <c r="G74" s="641"/>
      <c r="H74" s="113"/>
      <c r="I74" s="113"/>
      <c r="J74" s="113"/>
      <c r="K74" s="113"/>
      <c r="L74" s="113"/>
      <c r="M74" s="113"/>
      <c r="N74" s="113"/>
      <c r="O74" s="113"/>
      <c r="P74" s="113"/>
      <c r="Q74" s="113"/>
      <c r="R74" s="113"/>
      <c r="S74" s="113"/>
      <c r="T74" s="113"/>
      <c r="U74" s="113"/>
      <c r="V74" s="113"/>
      <c r="W74" s="113"/>
      <c r="X74" s="113"/>
      <c r="Y74" s="113"/>
      <c r="Z74" s="113"/>
      <c r="AA74" s="113"/>
      <c r="AB74" s="113"/>
      <c r="AC74" s="113"/>
      <c r="AD74" s="113"/>
      <c r="AE74" s="113"/>
      <c r="AF74" s="113"/>
      <c r="AG74" s="113"/>
      <c r="AH74" s="113"/>
      <c r="AI74" s="113"/>
      <c r="AJ74" s="113"/>
      <c r="AK74" s="113"/>
      <c r="AL74" s="113"/>
      <c r="AM74" s="113"/>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3"/>
      <c r="BR74" s="113"/>
      <c r="BS74" s="113"/>
      <c r="BT74" s="113"/>
      <c r="BU74" s="113"/>
      <c r="BV74" s="113"/>
      <c r="BW74" s="113"/>
    </row>
    <row r="75" spans="1:75" s="82" customFormat="1" ht="18.75" customHeight="1" x14ac:dyDescent="0.25">
      <c r="A75" s="640"/>
      <c r="B75" s="641"/>
      <c r="C75" s="641"/>
      <c r="D75" s="641"/>
      <c r="E75" s="641"/>
      <c r="F75" s="641"/>
      <c r="G75" s="641"/>
      <c r="H75" s="113"/>
      <c r="I75" s="113"/>
      <c r="J75" s="113"/>
      <c r="K75" s="113"/>
      <c r="L75" s="113"/>
      <c r="M75" s="113"/>
      <c r="N75" s="113"/>
      <c r="O75" s="113"/>
      <c r="P75" s="113"/>
      <c r="Q75" s="113"/>
      <c r="R75" s="113"/>
      <c r="S75" s="113"/>
      <c r="T75" s="113"/>
      <c r="U75" s="113"/>
      <c r="V75" s="113"/>
      <c r="W75" s="113"/>
      <c r="X75" s="113"/>
      <c r="Y75" s="113"/>
      <c r="Z75" s="113"/>
      <c r="AA75" s="113"/>
      <c r="AB75" s="113"/>
      <c r="AC75" s="113"/>
      <c r="AD75" s="113"/>
      <c r="AE75" s="113"/>
      <c r="AF75" s="113"/>
      <c r="AG75" s="113"/>
      <c r="AH75" s="113"/>
      <c r="AI75" s="113"/>
      <c r="AJ75" s="113"/>
      <c r="AK75" s="113"/>
      <c r="AL75" s="113"/>
      <c r="AM75" s="113"/>
      <c r="AN75" s="113"/>
      <c r="AO75" s="113"/>
      <c r="AP75" s="113"/>
      <c r="AQ75" s="113"/>
      <c r="AR75" s="113"/>
      <c r="AS75" s="113"/>
      <c r="AT75" s="113"/>
      <c r="AU75" s="113"/>
      <c r="AV75" s="113"/>
      <c r="AW75" s="113"/>
      <c r="AX75" s="113"/>
      <c r="AY75" s="113"/>
      <c r="AZ75" s="113"/>
      <c r="BA75" s="113"/>
      <c r="BB75" s="113"/>
      <c r="BC75" s="113"/>
      <c r="BD75" s="113"/>
      <c r="BE75" s="113"/>
      <c r="BF75" s="113"/>
      <c r="BG75" s="113"/>
      <c r="BH75" s="113"/>
      <c r="BI75" s="113"/>
      <c r="BJ75" s="113"/>
      <c r="BK75" s="113"/>
      <c r="BL75" s="113"/>
      <c r="BM75" s="113"/>
      <c r="BN75" s="113"/>
      <c r="BO75" s="113"/>
      <c r="BP75" s="113"/>
      <c r="BQ75" s="113"/>
      <c r="BR75" s="113"/>
      <c r="BS75" s="113"/>
      <c r="BT75" s="113"/>
      <c r="BU75" s="113"/>
      <c r="BV75" s="113"/>
      <c r="BW75" s="113"/>
    </row>
    <row r="76" spans="1:75" s="82" customFormat="1" ht="18.75" customHeight="1" x14ac:dyDescent="0.25">
      <c r="A76" s="640"/>
      <c r="B76" s="641"/>
      <c r="C76" s="641"/>
      <c r="D76" s="641"/>
      <c r="E76" s="641"/>
      <c r="F76" s="641"/>
      <c r="G76" s="641"/>
      <c r="H76" s="113"/>
      <c r="I76" s="113"/>
      <c r="J76" s="113"/>
      <c r="K76" s="113"/>
      <c r="L76" s="113"/>
      <c r="M76" s="113"/>
      <c r="N76" s="113"/>
      <c r="O76" s="113"/>
      <c r="P76" s="113"/>
      <c r="Q76" s="113"/>
      <c r="R76" s="113"/>
      <c r="S76" s="113"/>
      <c r="T76" s="113"/>
      <c r="U76" s="113"/>
      <c r="V76" s="113"/>
      <c r="W76" s="113"/>
      <c r="X76" s="113"/>
      <c r="Y76" s="113"/>
      <c r="Z76" s="113"/>
      <c r="AA76" s="113"/>
      <c r="AB76" s="113"/>
      <c r="AC76" s="113"/>
      <c r="AD76" s="113"/>
      <c r="AE76" s="113"/>
      <c r="AF76" s="113"/>
      <c r="AG76" s="113"/>
      <c r="AH76" s="113"/>
      <c r="AI76" s="113"/>
      <c r="AJ76" s="113"/>
      <c r="AK76" s="113"/>
      <c r="AL76" s="113"/>
      <c r="AM76" s="113"/>
      <c r="AN76" s="113"/>
      <c r="AO76" s="113"/>
      <c r="AP76" s="113"/>
      <c r="AQ76" s="113"/>
      <c r="AR76" s="113"/>
      <c r="AS76" s="113"/>
      <c r="AT76" s="113"/>
      <c r="AU76" s="113"/>
      <c r="AV76" s="113"/>
      <c r="AW76" s="113"/>
      <c r="AX76" s="113"/>
      <c r="AY76" s="113"/>
      <c r="AZ76" s="113"/>
      <c r="BA76" s="113"/>
      <c r="BB76" s="113"/>
      <c r="BC76" s="113"/>
      <c r="BD76" s="113"/>
      <c r="BE76" s="113"/>
      <c r="BF76" s="113"/>
      <c r="BG76" s="113"/>
      <c r="BH76" s="113"/>
      <c r="BI76" s="113"/>
      <c r="BJ76" s="113"/>
      <c r="BK76" s="113"/>
      <c r="BL76" s="113"/>
      <c r="BM76" s="113"/>
      <c r="BN76" s="113"/>
      <c r="BO76" s="113"/>
      <c r="BP76" s="113"/>
      <c r="BQ76" s="113"/>
      <c r="BR76" s="113"/>
      <c r="BS76" s="113"/>
      <c r="BT76" s="113"/>
      <c r="BU76" s="113"/>
      <c r="BV76" s="113"/>
      <c r="BW76" s="113"/>
    </row>
    <row r="77" spans="1:75" s="82" customFormat="1" ht="18.75" customHeight="1" x14ac:dyDescent="0.25">
      <c r="A77" s="640"/>
      <c r="B77" s="641"/>
      <c r="C77" s="641"/>
      <c r="D77" s="641"/>
      <c r="E77" s="641"/>
      <c r="F77" s="641"/>
      <c r="G77" s="641"/>
      <c r="H77" s="113"/>
      <c r="I77" s="113"/>
      <c r="J77" s="113"/>
      <c r="K77" s="113"/>
      <c r="L77" s="113"/>
      <c r="M77" s="113"/>
      <c r="N77" s="113"/>
      <c r="O77" s="113"/>
      <c r="P77" s="113"/>
      <c r="Q77" s="113"/>
      <c r="R77" s="113"/>
      <c r="S77" s="113"/>
      <c r="T77" s="113"/>
      <c r="U77" s="113"/>
      <c r="V77" s="113"/>
      <c r="W77" s="113"/>
      <c r="X77" s="113"/>
      <c r="Y77" s="113"/>
      <c r="Z77" s="113"/>
      <c r="AA77" s="113"/>
      <c r="AB77" s="113"/>
      <c r="AC77" s="113"/>
      <c r="AD77" s="113"/>
      <c r="AE77" s="113"/>
      <c r="AF77" s="113"/>
      <c r="AG77" s="113"/>
      <c r="AH77" s="113"/>
      <c r="AI77" s="113"/>
      <c r="AJ77" s="113"/>
      <c r="AK77" s="113"/>
      <c r="AL77" s="113"/>
      <c r="AM77" s="113"/>
      <c r="AN77" s="113"/>
      <c r="AO77" s="113"/>
      <c r="AP77" s="113"/>
      <c r="AQ77" s="113"/>
      <c r="AR77" s="113"/>
      <c r="AS77" s="113"/>
      <c r="AT77" s="113"/>
      <c r="AU77" s="113"/>
      <c r="AV77" s="113"/>
      <c r="AW77" s="113"/>
      <c r="AX77" s="113"/>
      <c r="AY77" s="113"/>
      <c r="AZ77" s="113"/>
      <c r="BA77" s="113"/>
      <c r="BB77" s="113"/>
      <c r="BC77" s="113"/>
      <c r="BD77" s="113"/>
      <c r="BE77" s="113"/>
      <c r="BF77" s="113"/>
      <c r="BG77" s="113"/>
      <c r="BH77" s="113"/>
      <c r="BI77" s="113"/>
      <c r="BJ77" s="113"/>
      <c r="BK77" s="113"/>
      <c r="BL77" s="113"/>
      <c r="BM77" s="113"/>
      <c r="BN77" s="113"/>
      <c r="BO77" s="113"/>
      <c r="BP77" s="113"/>
      <c r="BQ77" s="113"/>
      <c r="BR77" s="113"/>
      <c r="BS77" s="113"/>
      <c r="BT77" s="113"/>
      <c r="BU77" s="113"/>
      <c r="BV77" s="113"/>
      <c r="BW77" s="113"/>
    </row>
    <row r="78" spans="1:75" s="82" customFormat="1" ht="18.75" customHeight="1" x14ac:dyDescent="0.25">
      <c r="A78" s="640"/>
      <c r="B78" s="641"/>
      <c r="C78" s="641"/>
      <c r="D78" s="641"/>
      <c r="E78" s="641"/>
      <c r="F78" s="641"/>
      <c r="G78" s="641"/>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3"/>
      <c r="BQ78" s="113"/>
      <c r="BR78" s="113"/>
      <c r="BS78" s="113"/>
      <c r="BT78" s="113"/>
      <c r="BU78" s="113"/>
      <c r="BV78" s="113"/>
      <c r="BW78" s="113"/>
    </row>
    <row r="79" spans="1:75" s="82" customFormat="1" ht="18.75" customHeight="1" x14ac:dyDescent="0.25">
      <c r="A79" s="640"/>
      <c r="B79" s="641"/>
      <c r="C79" s="641"/>
      <c r="D79" s="641"/>
      <c r="E79" s="641"/>
      <c r="F79" s="641"/>
      <c r="G79" s="641"/>
      <c r="H79" s="113"/>
      <c r="I79" s="113"/>
      <c r="J79" s="113"/>
      <c r="K79" s="113"/>
      <c r="L79" s="113"/>
      <c r="M79" s="113"/>
      <c r="N79" s="113"/>
      <c r="O79" s="113"/>
      <c r="P79" s="113"/>
      <c r="Q79" s="113"/>
      <c r="R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113"/>
      <c r="AV79" s="113"/>
      <c r="AW79" s="113"/>
      <c r="AX79" s="113"/>
      <c r="AY79" s="113"/>
      <c r="AZ79" s="113"/>
      <c r="BA79" s="113"/>
      <c r="BB79" s="113"/>
      <c r="BC79" s="113"/>
      <c r="BD79" s="113"/>
      <c r="BE79" s="113"/>
      <c r="BF79" s="113"/>
      <c r="BG79" s="113"/>
      <c r="BH79" s="113"/>
      <c r="BI79" s="113"/>
      <c r="BJ79" s="113"/>
      <c r="BK79" s="113"/>
      <c r="BL79" s="113"/>
      <c r="BM79" s="113"/>
      <c r="BN79" s="113"/>
      <c r="BO79" s="113"/>
      <c r="BP79" s="113"/>
      <c r="BQ79" s="113"/>
      <c r="BR79" s="113"/>
      <c r="BS79" s="113"/>
      <c r="BT79" s="113"/>
      <c r="BU79" s="113"/>
      <c r="BV79" s="113"/>
      <c r="BW79" s="113"/>
    </row>
    <row r="80" spans="1:75" s="82" customFormat="1" ht="18.75" customHeight="1" x14ac:dyDescent="0.25">
      <c r="A80" s="640"/>
      <c r="B80" s="641"/>
      <c r="C80" s="641"/>
      <c r="D80" s="641"/>
      <c r="E80" s="641"/>
      <c r="F80" s="641"/>
      <c r="G80" s="641"/>
      <c r="H80" s="113"/>
      <c r="I80" s="113"/>
      <c r="J80" s="113"/>
      <c r="K80" s="113"/>
      <c r="L80" s="113"/>
      <c r="M80" s="113"/>
      <c r="N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113"/>
      <c r="AV80" s="113"/>
      <c r="AW80" s="113"/>
      <c r="AX80" s="113"/>
      <c r="AY80" s="113"/>
      <c r="AZ80" s="113"/>
      <c r="BA80" s="113"/>
      <c r="BB80" s="113"/>
      <c r="BC80" s="113"/>
      <c r="BD80" s="113"/>
      <c r="BE80" s="113"/>
      <c r="BF80" s="113"/>
      <c r="BG80" s="113"/>
      <c r="BH80" s="113"/>
      <c r="BI80" s="113"/>
      <c r="BJ80" s="113"/>
      <c r="BK80" s="113"/>
      <c r="BL80" s="113"/>
      <c r="BM80" s="113"/>
      <c r="BN80" s="113"/>
      <c r="BO80" s="113"/>
      <c r="BP80" s="113"/>
      <c r="BQ80" s="113"/>
      <c r="BR80" s="113"/>
      <c r="BS80" s="113"/>
      <c r="BT80" s="113"/>
      <c r="BU80" s="113"/>
      <c r="BV80" s="113"/>
      <c r="BW80" s="113"/>
    </row>
    <row r="81" spans="1:75" s="82" customFormat="1" ht="18.75" customHeight="1" x14ac:dyDescent="0.25">
      <c r="A81" s="640"/>
      <c r="B81" s="641"/>
      <c r="C81" s="641"/>
      <c r="D81" s="641"/>
      <c r="E81" s="641"/>
      <c r="F81" s="641"/>
      <c r="G81" s="641"/>
      <c r="H81" s="113"/>
      <c r="I81" s="113"/>
      <c r="J81" s="113"/>
      <c r="K81" s="113"/>
      <c r="L81" s="113"/>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c r="BT81" s="113"/>
      <c r="BU81" s="113"/>
      <c r="BV81" s="113"/>
      <c r="BW81" s="113"/>
    </row>
    <row r="82" spans="1:75" s="82" customFormat="1" ht="115.5" customHeight="1" x14ac:dyDescent="0.25">
      <c r="A82" s="640"/>
      <c r="B82" s="641"/>
      <c r="C82" s="641"/>
      <c r="D82" s="641"/>
      <c r="E82" s="641"/>
      <c r="F82" s="641"/>
      <c r="G82" s="641"/>
      <c r="H82" s="113"/>
      <c r="I82" s="113"/>
      <c r="J82" s="113"/>
      <c r="K82" s="113"/>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row>
    <row r="83" spans="1:75" s="82" customFormat="1" ht="18.75" customHeight="1" x14ac:dyDescent="0.25">
      <c r="A83" s="640" t="s">
        <v>926</v>
      </c>
      <c r="B83" s="641"/>
      <c r="C83" s="641"/>
      <c r="D83" s="641"/>
      <c r="E83" s="641"/>
      <c r="F83" s="641"/>
      <c r="G83" s="641"/>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row>
    <row r="84" spans="1:75" s="45" customFormat="1" ht="22.5" customHeight="1" x14ac:dyDescent="0.3">
      <c r="A84" s="642" t="s">
        <v>886</v>
      </c>
      <c r="B84" s="643"/>
      <c r="C84" s="643"/>
      <c r="D84" s="645" t="s">
        <v>452</v>
      </c>
      <c r="E84" s="646"/>
      <c r="F84" s="647" t="str">
        <f>F1</f>
        <v>......................................</v>
      </c>
      <c r="G84" s="647"/>
      <c r="H84" s="121"/>
      <c r="I84" s="648" t="s">
        <v>696</v>
      </c>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c r="BE84" s="121"/>
      <c r="BF84" s="121"/>
      <c r="BG84" s="121"/>
      <c r="BH84" s="121"/>
      <c r="BI84" s="121"/>
      <c r="BJ84" s="121"/>
      <c r="BK84" s="121"/>
      <c r="BL84" s="121"/>
      <c r="BM84" s="121"/>
      <c r="BN84" s="121"/>
      <c r="BO84" s="121"/>
      <c r="BP84" s="121"/>
      <c r="BQ84" s="121"/>
      <c r="BR84" s="121"/>
      <c r="BS84" s="121"/>
      <c r="BT84" s="121"/>
      <c r="BU84" s="121"/>
      <c r="BV84" s="121"/>
      <c r="BW84" s="121"/>
    </row>
    <row r="85" spans="1:75" s="15" customFormat="1" ht="22.5" customHeight="1" x14ac:dyDescent="0.3">
      <c r="A85" s="644"/>
      <c r="B85" s="644"/>
      <c r="C85" s="644"/>
      <c r="D85" s="645" t="s">
        <v>137</v>
      </c>
      <c r="E85" s="646"/>
      <c r="F85" s="647" t="str">
        <f>F2</f>
        <v>......................................</v>
      </c>
      <c r="G85" s="647"/>
      <c r="H85" s="4"/>
      <c r="I85" s="649"/>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row>
    <row r="86" spans="1:75" s="15" customFormat="1" ht="22.5" customHeight="1" x14ac:dyDescent="0.3">
      <c r="A86" s="644"/>
      <c r="B86" s="644"/>
      <c r="C86" s="644"/>
      <c r="D86" s="645" t="s">
        <v>453</v>
      </c>
      <c r="E86" s="646"/>
      <c r="F86" s="647" t="str">
        <f>F3</f>
        <v>......................................</v>
      </c>
      <c r="G86" s="647"/>
      <c r="H86" s="4"/>
      <c r="I86" s="649"/>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row>
    <row r="87" spans="1:75" ht="52.5" customHeight="1" x14ac:dyDescent="0.25">
      <c r="A87" s="51"/>
      <c r="B87" s="8"/>
      <c r="C87" s="150"/>
      <c r="D87" s="150"/>
      <c r="E87" s="150"/>
      <c r="F87" s="8"/>
      <c r="G87" s="8"/>
      <c r="I87" s="4"/>
    </row>
    <row r="88" spans="1:75" s="228" customFormat="1" ht="15.75" customHeight="1" x14ac:dyDescent="0.25">
      <c r="A88" s="665" t="s">
        <v>454</v>
      </c>
      <c r="B88" s="666"/>
      <c r="C88" s="662" t="s">
        <v>557</v>
      </c>
      <c r="D88" s="663"/>
      <c r="E88" s="664"/>
      <c r="F88" s="226" t="s">
        <v>266</v>
      </c>
      <c r="G88" s="227" t="s">
        <v>541</v>
      </c>
      <c r="H88" s="300"/>
      <c r="I88" s="340" t="s">
        <v>301</v>
      </c>
      <c r="J88" s="300"/>
      <c r="K88" s="300"/>
      <c r="L88" s="300"/>
      <c r="M88" s="300"/>
      <c r="N88" s="300"/>
      <c r="O88" s="300"/>
      <c r="P88" s="300"/>
      <c r="Q88" s="300"/>
      <c r="R88" s="300"/>
      <c r="S88" s="300"/>
      <c r="T88" s="300"/>
      <c r="U88" s="300"/>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0"/>
      <c r="BI88" s="300"/>
      <c r="BJ88" s="300"/>
      <c r="BK88" s="300"/>
      <c r="BL88" s="300"/>
      <c r="BM88" s="300"/>
      <c r="BN88" s="300"/>
      <c r="BO88" s="300"/>
      <c r="BP88" s="300"/>
      <c r="BQ88" s="300"/>
      <c r="BR88" s="300"/>
      <c r="BS88" s="300"/>
      <c r="BT88" s="300"/>
      <c r="BU88" s="300"/>
      <c r="BV88" s="300"/>
      <c r="BW88" s="300"/>
    </row>
    <row r="89" spans="1:75" s="149" customFormat="1" ht="4.5" customHeight="1" x14ac:dyDescent="0.25">
      <c r="A89" s="146"/>
      <c r="B89" s="99"/>
      <c r="C89" s="151"/>
      <c r="D89" s="152"/>
      <c r="E89" s="152"/>
      <c r="F89" s="147"/>
      <c r="G89" s="148"/>
      <c r="H89" s="113"/>
      <c r="I89" s="341"/>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c r="AG89" s="113"/>
      <c r="AH89" s="113"/>
      <c r="AI89" s="113"/>
      <c r="AJ89" s="113"/>
      <c r="AK89" s="113"/>
      <c r="AL89" s="113"/>
      <c r="AM89" s="113"/>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3"/>
      <c r="BR89" s="113"/>
      <c r="BS89" s="113"/>
      <c r="BT89" s="113"/>
      <c r="BU89" s="113"/>
      <c r="BV89" s="113"/>
      <c r="BW89" s="113"/>
    </row>
    <row r="90" spans="1:75" s="149" customFormat="1" ht="16.5" customHeight="1" x14ac:dyDescent="0.25">
      <c r="A90" s="654" t="s">
        <v>575</v>
      </c>
      <c r="B90" s="667"/>
      <c r="C90" s="151"/>
      <c r="D90" s="152"/>
      <c r="E90" s="152"/>
      <c r="F90" s="147"/>
      <c r="G90" s="167"/>
      <c r="H90" s="113"/>
      <c r="I90" s="341"/>
      <c r="J90" s="113"/>
      <c r="K90" s="113"/>
      <c r="L90" s="113"/>
      <c r="M90" s="113"/>
      <c r="N90" s="113"/>
      <c r="O90" s="113"/>
      <c r="P90" s="113"/>
      <c r="Q90" s="113"/>
      <c r="R90" s="113"/>
      <c r="S90" s="113"/>
      <c r="T90" s="113"/>
      <c r="U90" s="113"/>
      <c r="V90" s="113"/>
      <c r="W90" s="113"/>
      <c r="X90" s="113"/>
      <c r="Y90" s="113"/>
      <c r="Z90" s="113"/>
      <c r="AA90" s="113"/>
      <c r="AB90" s="113"/>
      <c r="AC90" s="113"/>
      <c r="AD90" s="113"/>
      <c r="AE90" s="113"/>
      <c r="AF90" s="113"/>
      <c r="AG90" s="113"/>
      <c r="AH90" s="113"/>
      <c r="AI90" s="113"/>
      <c r="AJ90" s="113"/>
      <c r="AK90" s="113"/>
      <c r="AL90" s="113"/>
      <c r="AM90" s="113"/>
      <c r="AN90" s="113"/>
      <c r="AO90" s="113"/>
      <c r="AP90" s="113"/>
      <c r="AQ90" s="113"/>
      <c r="AR90" s="113"/>
      <c r="AS90" s="113"/>
      <c r="AT90" s="113"/>
      <c r="AU90" s="113"/>
      <c r="AV90" s="113"/>
      <c r="AW90" s="113"/>
      <c r="AX90" s="113"/>
      <c r="AY90" s="113"/>
      <c r="AZ90" s="113"/>
      <c r="BA90" s="113"/>
      <c r="BB90" s="113"/>
      <c r="BC90" s="113"/>
      <c r="BD90" s="113"/>
      <c r="BE90" s="113"/>
      <c r="BF90" s="113"/>
      <c r="BG90" s="113"/>
      <c r="BH90" s="113"/>
      <c r="BI90" s="113"/>
      <c r="BJ90" s="113"/>
      <c r="BK90" s="113"/>
      <c r="BL90" s="113"/>
      <c r="BM90" s="113"/>
      <c r="BN90" s="113"/>
      <c r="BO90" s="113"/>
      <c r="BP90" s="113"/>
      <c r="BQ90" s="113"/>
      <c r="BR90" s="113"/>
      <c r="BS90" s="113"/>
      <c r="BT90" s="113"/>
      <c r="BU90" s="113"/>
      <c r="BV90" s="113"/>
      <c r="BW90" s="113"/>
    </row>
    <row r="91" spans="1:75" s="149" customFormat="1" ht="16.5" customHeight="1" x14ac:dyDescent="0.25">
      <c r="A91" s="660" t="s">
        <v>404</v>
      </c>
      <c r="B91" s="661"/>
      <c r="C91" s="151"/>
      <c r="D91" s="152"/>
      <c r="E91" s="152"/>
      <c r="F91" s="168" t="e">
        <f>'DP-2 PID-5'!C107</f>
        <v>#DIV/0!</v>
      </c>
      <c r="G91" s="169">
        <f>'DP-2 PID-5'!D107</f>
        <v>1.1379999999999999</v>
      </c>
      <c r="H91" s="113"/>
      <c r="I91" s="342" t="e">
        <f>'DP-2 PID-5'!H107</f>
        <v>#DIV/0!</v>
      </c>
      <c r="J91" s="113"/>
      <c r="K91" s="113"/>
      <c r="L91" s="113"/>
      <c r="M91" s="113"/>
      <c r="N91" s="113"/>
      <c r="O91" s="113"/>
      <c r="P91" s="113"/>
      <c r="Q91" s="113"/>
      <c r="R91" s="113"/>
      <c r="S91" s="113"/>
      <c r="T91" s="113"/>
      <c r="U91" s="113"/>
      <c r="V91" s="113"/>
      <c r="W91" s="113"/>
      <c r="X91" s="113"/>
      <c r="Y91" s="113"/>
      <c r="Z91" s="113"/>
      <c r="AA91" s="113"/>
      <c r="AB91" s="113"/>
      <c r="AC91" s="113"/>
      <c r="AD91" s="113"/>
      <c r="AE91" s="113"/>
      <c r="AF91" s="113"/>
      <c r="AG91" s="113"/>
      <c r="AH91" s="113"/>
      <c r="AI91" s="113"/>
      <c r="AJ91" s="113"/>
      <c r="AK91" s="113"/>
      <c r="AL91" s="113"/>
      <c r="AM91" s="113"/>
      <c r="AN91" s="113"/>
      <c r="AO91" s="113"/>
      <c r="AP91" s="113"/>
      <c r="AQ91" s="113"/>
      <c r="AR91" s="113"/>
      <c r="AS91" s="113"/>
      <c r="AT91" s="113"/>
      <c r="AU91" s="113"/>
      <c r="AV91" s="113"/>
      <c r="AW91" s="113"/>
      <c r="AX91" s="113"/>
      <c r="AY91" s="113"/>
      <c r="AZ91" s="113"/>
      <c r="BA91" s="113"/>
      <c r="BB91" s="113"/>
      <c r="BC91" s="113"/>
      <c r="BD91" s="113"/>
      <c r="BE91" s="113"/>
      <c r="BF91" s="113"/>
      <c r="BG91" s="113"/>
      <c r="BH91" s="113"/>
      <c r="BI91" s="113"/>
      <c r="BJ91" s="113"/>
      <c r="BK91" s="113"/>
      <c r="BL91" s="113"/>
      <c r="BM91" s="113"/>
      <c r="BN91" s="113"/>
      <c r="BO91" s="113"/>
      <c r="BP91" s="113"/>
      <c r="BQ91" s="113"/>
      <c r="BR91" s="113"/>
      <c r="BS91" s="113"/>
      <c r="BT91" s="113"/>
      <c r="BU91" s="113"/>
      <c r="BV91" s="113"/>
      <c r="BW91" s="113"/>
    </row>
    <row r="92" spans="1:75" s="149" customFormat="1" ht="16.5" customHeight="1" x14ac:dyDescent="0.25">
      <c r="A92" s="660" t="s">
        <v>82</v>
      </c>
      <c r="B92" s="661"/>
      <c r="C92" s="151"/>
      <c r="D92" s="152"/>
      <c r="E92" s="152"/>
      <c r="F92" s="168" t="e">
        <f>'DP-2 PID-5'!C108</f>
        <v>#DIV/0!</v>
      </c>
      <c r="G92" s="169">
        <f>'DP-2 PID-5'!D108</f>
        <v>1.2490000000000001</v>
      </c>
      <c r="H92" s="113"/>
      <c r="I92" s="342" t="e">
        <f>'DP-2 PID-5'!H108</f>
        <v>#DIV/0!</v>
      </c>
      <c r="J92" s="113"/>
      <c r="K92" s="113"/>
      <c r="L92" s="113"/>
      <c r="M92" s="113"/>
      <c r="N92" s="113"/>
      <c r="O92" s="113"/>
      <c r="P92" s="113"/>
      <c r="Q92" s="113"/>
      <c r="R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113"/>
      <c r="AV92" s="113"/>
      <c r="AW92" s="113"/>
      <c r="AX92" s="113"/>
      <c r="AY92" s="113"/>
      <c r="AZ92" s="113"/>
      <c r="BA92" s="113"/>
      <c r="BB92" s="113"/>
      <c r="BC92" s="113"/>
      <c r="BD92" s="113"/>
      <c r="BE92" s="113"/>
      <c r="BF92" s="113"/>
      <c r="BG92" s="113"/>
      <c r="BH92" s="113"/>
      <c r="BI92" s="113"/>
      <c r="BJ92" s="113"/>
      <c r="BK92" s="113"/>
      <c r="BL92" s="113"/>
      <c r="BM92" s="113"/>
      <c r="BN92" s="113"/>
      <c r="BO92" s="113"/>
      <c r="BP92" s="113"/>
      <c r="BQ92" s="113"/>
      <c r="BR92" s="113"/>
      <c r="BS92" s="113"/>
      <c r="BT92" s="113"/>
      <c r="BU92" s="113"/>
      <c r="BV92" s="113"/>
      <c r="BW92" s="113"/>
    </row>
    <row r="93" spans="1:75" s="149" customFormat="1" ht="16.5" customHeight="1" x14ac:dyDescent="0.25">
      <c r="A93" s="660" t="s">
        <v>416</v>
      </c>
      <c r="B93" s="661"/>
      <c r="C93" s="151"/>
      <c r="D93" s="152"/>
      <c r="E93" s="152"/>
      <c r="F93" s="168" t="e">
        <f>'DP-2 PID-5'!C109</f>
        <v>#DIV/0!</v>
      </c>
      <c r="G93" s="169">
        <f>'DP-2 PID-5'!D109</f>
        <v>1.1519999999999999</v>
      </c>
      <c r="H93" s="113"/>
      <c r="I93" s="342" t="e">
        <f>'DP-2 PID-5'!H109</f>
        <v>#DIV/0!</v>
      </c>
      <c r="J93" s="113"/>
      <c r="K93" s="113"/>
      <c r="L93" s="113"/>
      <c r="M93" s="113"/>
      <c r="N93" s="113"/>
      <c r="O93" s="113"/>
      <c r="P93" s="113"/>
      <c r="Q93" s="113"/>
      <c r="R93" s="113"/>
      <c r="S93" s="113"/>
      <c r="T93" s="113"/>
      <c r="U93" s="113"/>
      <c r="V93" s="113"/>
      <c r="W93" s="113"/>
      <c r="X93" s="113"/>
      <c r="Y93" s="113"/>
      <c r="Z93" s="113"/>
      <c r="AA93" s="113"/>
      <c r="AB93" s="113"/>
      <c r="AC93" s="113"/>
      <c r="AD93" s="113"/>
      <c r="AE93" s="113"/>
      <c r="AF93" s="113"/>
      <c r="AG93" s="113"/>
      <c r="AH93" s="113"/>
      <c r="AI93" s="113"/>
      <c r="AJ93" s="113"/>
      <c r="AK93" s="113"/>
      <c r="AL93" s="113"/>
      <c r="AM93" s="113"/>
      <c r="AN93" s="113"/>
      <c r="AO93" s="113"/>
      <c r="AP93" s="113"/>
      <c r="AQ93" s="113"/>
      <c r="AR93" s="113"/>
      <c r="AS93" s="113"/>
      <c r="AT93" s="113"/>
      <c r="AU93" s="113"/>
      <c r="AV93" s="113"/>
      <c r="AW93" s="113"/>
      <c r="AX93" s="113"/>
      <c r="AY93" s="113"/>
      <c r="AZ93" s="113"/>
      <c r="BA93" s="113"/>
      <c r="BB93" s="113"/>
      <c r="BC93" s="113"/>
      <c r="BD93" s="113"/>
      <c r="BE93" s="113"/>
      <c r="BF93" s="113"/>
      <c r="BG93" s="113"/>
      <c r="BH93" s="113"/>
      <c r="BI93" s="113"/>
      <c r="BJ93" s="113"/>
      <c r="BK93" s="113"/>
      <c r="BL93" s="113"/>
      <c r="BM93" s="113"/>
      <c r="BN93" s="113"/>
      <c r="BO93" s="113"/>
      <c r="BP93" s="113"/>
      <c r="BQ93" s="113"/>
      <c r="BR93" s="113"/>
      <c r="BS93" s="113"/>
      <c r="BT93" s="113"/>
      <c r="BU93" s="113"/>
      <c r="BV93" s="113"/>
      <c r="BW93" s="113"/>
    </row>
    <row r="94" spans="1:75" s="149" customFormat="1" ht="16.5" customHeight="1" x14ac:dyDescent="0.25">
      <c r="A94" s="660" t="s">
        <v>417</v>
      </c>
      <c r="B94" s="661"/>
      <c r="C94" s="151"/>
      <c r="D94" s="152"/>
      <c r="E94" s="152"/>
      <c r="F94" s="168" t="e">
        <f>'DP-2 PID-5'!C110</f>
        <v>#DIV/0!</v>
      </c>
      <c r="G94" s="169">
        <f>'DP-2 PID-5'!D110</f>
        <v>1.3240000000000001</v>
      </c>
      <c r="H94" s="113"/>
      <c r="I94" s="342" t="e">
        <f>'DP-2 PID-5'!H110</f>
        <v>#DIV/0!</v>
      </c>
      <c r="J94" s="113"/>
      <c r="K94" s="113"/>
      <c r="L94" s="113"/>
      <c r="M94" s="113"/>
      <c r="N94" s="113"/>
      <c r="O94" s="113"/>
      <c r="P94" s="113"/>
      <c r="Q94" s="113"/>
      <c r="R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13"/>
      <c r="BC94" s="113"/>
      <c r="BD94" s="113"/>
      <c r="BE94" s="113"/>
      <c r="BF94" s="113"/>
      <c r="BG94" s="113"/>
      <c r="BH94" s="113"/>
      <c r="BI94" s="113"/>
      <c r="BJ94" s="113"/>
      <c r="BK94" s="113"/>
      <c r="BL94" s="113"/>
      <c r="BM94" s="113"/>
      <c r="BN94" s="113"/>
      <c r="BO94" s="113"/>
      <c r="BP94" s="113"/>
      <c r="BQ94" s="113"/>
      <c r="BR94" s="113"/>
      <c r="BS94" s="113"/>
      <c r="BT94" s="113"/>
      <c r="BU94" s="113"/>
      <c r="BV94" s="113"/>
      <c r="BW94" s="113"/>
    </row>
    <row r="95" spans="1:75" s="248" customFormat="1" ht="16.5" customHeight="1" thickBot="1" x14ac:dyDescent="0.3">
      <c r="A95" s="652" t="s">
        <v>412</v>
      </c>
      <c r="B95" s="653"/>
      <c r="C95" s="244"/>
      <c r="D95" s="245"/>
      <c r="E95" s="245"/>
      <c r="F95" s="246" t="e">
        <f>'DP-2 PID-5'!C111</f>
        <v>#DIV/0!</v>
      </c>
      <c r="G95" s="247">
        <f>'DP-2 PID-5'!D111</f>
        <v>0.92800000000000005</v>
      </c>
      <c r="H95" s="242"/>
      <c r="I95" s="343" t="e">
        <f>'DP-2 PID-5'!H111</f>
        <v>#DIV/0!</v>
      </c>
      <c r="J95" s="242"/>
      <c r="K95" s="242"/>
      <c r="L95" s="242"/>
      <c r="M95" s="242"/>
      <c r="N95" s="242"/>
      <c r="O95" s="242"/>
      <c r="P95" s="242"/>
      <c r="Q95" s="242"/>
      <c r="R95" s="242"/>
      <c r="S95" s="242"/>
      <c r="T95" s="242"/>
      <c r="U95" s="242"/>
      <c r="V95" s="242"/>
      <c r="W95" s="242"/>
      <c r="X95" s="242"/>
      <c r="Y95" s="242"/>
      <c r="Z95" s="242"/>
      <c r="AA95" s="242"/>
      <c r="AB95" s="242"/>
      <c r="AC95" s="242"/>
      <c r="AD95" s="242"/>
      <c r="AE95" s="242"/>
      <c r="AF95" s="242"/>
      <c r="AG95" s="242"/>
      <c r="AH95" s="242"/>
      <c r="AI95" s="242"/>
      <c r="AJ95" s="242"/>
      <c r="AK95" s="242"/>
      <c r="AL95" s="242"/>
      <c r="AM95" s="242"/>
      <c r="AN95" s="242"/>
      <c r="AO95" s="242"/>
      <c r="AP95" s="242"/>
      <c r="AQ95" s="242"/>
      <c r="AR95" s="242"/>
      <c r="AS95" s="242"/>
      <c r="AT95" s="242"/>
      <c r="AU95" s="242"/>
      <c r="AV95" s="242"/>
      <c r="AW95" s="242"/>
      <c r="AX95" s="242"/>
      <c r="AY95" s="242"/>
      <c r="AZ95" s="242"/>
      <c r="BA95" s="242"/>
      <c r="BB95" s="242"/>
      <c r="BC95" s="242"/>
      <c r="BD95" s="242"/>
      <c r="BE95" s="242"/>
      <c r="BF95" s="242"/>
      <c r="BG95" s="242"/>
      <c r="BH95" s="242"/>
      <c r="BI95" s="242"/>
      <c r="BJ95" s="242"/>
      <c r="BK95" s="242"/>
      <c r="BL95" s="242"/>
      <c r="BM95" s="242"/>
      <c r="BN95" s="242"/>
      <c r="BO95" s="242"/>
      <c r="BP95" s="242"/>
      <c r="BQ95" s="242"/>
      <c r="BR95" s="242"/>
      <c r="BS95" s="242"/>
      <c r="BT95" s="242"/>
      <c r="BU95" s="242"/>
      <c r="BV95" s="242"/>
      <c r="BW95" s="242"/>
    </row>
    <row r="96" spans="1:75" s="149" customFormat="1" ht="16.5" customHeight="1" x14ac:dyDescent="0.25">
      <c r="A96" s="654" t="s">
        <v>576</v>
      </c>
      <c r="B96" s="655"/>
      <c r="C96" s="151"/>
      <c r="D96" s="152"/>
      <c r="E96" s="152"/>
      <c r="F96" s="168"/>
      <c r="G96" s="169"/>
      <c r="H96" s="113"/>
      <c r="I96" s="342"/>
      <c r="J96" s="113"/>
      <c r="K96" s="113"/>
      <c r="L96" s="113"/>
      <c r="M96" s="113"/>
      <c r="N96" s="113"/>
      <c r="O96" s="113"/>
      <c r="P96" s="113"/>
      <c r="Q96" s="113"/>
      <c r="R96" s="113"/>
      <c r="S96" s="113"/>
      <c r="T96" s="113"/>
      <c r="U96" s="113"/>
      <c r="V96" s="113"/>
      <c r="W96" s="113"/>
      <c r="X96" s="113"/>
      <c r="Y96" s="113"/>
      <c r="Z96" s="113"/>
      <c r="AA96" s="113"/>
      <c r="AB96" s="113"/>
      <c r="AC96" s="113"/>
      <c r="AD96" s="113"/>
      <c r="AE96" s="113"/>
      <c r="AF96" s="113"/>
      <c r="AG96" s="113"/>
      <c r="AH96" s="113"/>
      <c r="AI96" s="113"/>
      <c r="AJ96" s="113"/>
      <c r="AK96" s="113"/>
      <c r="AL96" s="113"/>
      <c r="AM96" s="113"/>
      <c r="AN96" s="113"/>
      <c r="AO96" s="113"/>
      <c r="AP96" s="113"/>
      <c r="AQ96" s="113"/>
      <c r="AR96" s="113"/>
      <c r="AS96" s="113"/>
      <c r="AT96" s="113"/>
      <c r="AU96" s="113"/>
      <c r="AV96" s="113"/>
      <c r="AW96" s="113"/>
      <c r="AX96" s="113"/>
      <c r="AY96" s="113"/>
      <c r="AZ96" s="113"/>
      <c r="BA96" s="113"/>
      <c r="BB96" s="113"/>
      <c r="BC96" s="113"/>
      <c r="BD96" s="113"/>
      <c r="BE96" s="113"/>
      <c r="BF96" s="113"/>
      <c r="BG96" s="113"/>
      <c r="BH96" s="113"/>
      <c r="BI96" s="113"/>
      <c r="BJ96" s="113"/>
      <c r="BK96" s="113"/>
      <c r="BL96" s="113"/>
      <c r="BM96" s="113"/>
      <c r="BN96" s="113"/>
      <c r="BO96" s="113"/>
      <c r="BP96" s="113"/>
      <c r="BQ96" s="113"/>
      <c r="BR96" s="113"/>
      <c r="BS96" s="113"/>
      <c r="BT96" s="113"/>
      <c r="BU96" s="113"/>
      <c r="BV96" s="113"/>
      <c r="BW96" s="113"/>
    </row>
    <row r="97" spans="1:75" s="149" customFormat="1" ht="16.5" customHeight="1" x14ac:dyDescent="0.25">
      <c r="A97" s="660" t="s">
        <v>581</v>
      </c>
      <c r="B97" s="661"/>
      <c r="C97" s="151"/>
      <c r="D97" s="152"/>
      <c r="E97" s="152"/>
      <c r="F97" s="168" t="e">
        <f>'DP-2 PID-5'!C112</f>
        <v>#DIV/0!</v>
      </c>
      <c r="G97" s="169">
        <f>'DP-2 PID-5'!D112</f>
        <v>0.53700000000000003</v>
      </c>
      <c r="H97" s="113"/>
      <c r="I97" s="342" t="e">
        <f>'DP-2 PID-5'!H112</f>
        <v>#DIV/0!</v>
      </c>
      <c r="J97" s="113"/>
      <c r="K97" s="113"/>
      <c r="L97" s="113"/>
      <c r="M97" s="113"/>
      <c r="N97" s="113"/>
      <c r="O97" s="113"/>
      <c r="P97" s="113"/>
      <c r="Q97" s="113"/>
      <c r="R97" s="113"/>
      <c r="S97" s="113"/>
      <c r="T97" s="113"/>
      <c r="U97" s="113"/>
      <c r="V97" s="113"/>
      <c r="W97" s="113"/>
      <c r="X97" s="113"/>
      <c r="Y97" s="113"/>
      <c r="Z97" s="113"/>
      <c r="AA97" s="113"/>
      <c r="AB97" s="113"/>
      <c r="AC97" s="113"/>
      <c r="AD97" s="113"/>
      <c r="AE97" s="113"/>
      <c r="AF97" s="113"/>
      <c r="AG97" s="113"/>
      <c r="AH97" s="113"/>
      <c r="AI97" s="113"/>
      <c r="AJ97" s="113"/>
      <c r="AK97" s="113"/>
      <c r="AL97" s="113"/>
      <c r="AM97" s="113"/>
      <c r="AN97" s="113"/>
      <c r="AO97" s="113"/>
      <c r="AP97" s="113"/>
      <c r="AQ97" s="113"/>
      <c r="AR97" s="113"/>
      <c r="AS97" s="113"/>
      <c r="AT97" s="113"/>
      <c r="AU97" s="113"/>
      <c r="AV97" s="113"/>
      <c r="AW97" s="113"/>
      <c r="AX97" s="113"/>
      <c r="AY97" s="113"/>
      <c r="AZ97" s="113"/>
      <c r="BA97" s="113"/>
      <c r="BB97" s="113"/>
      <c r="BC97" s="113"/>
      <c r="BD97" s="113"/>
      <c r="BE97" s="113"/>
      <c r="BF97" s="113"/>
      <c r="BG97" s="113"/>
      <c r="BH97" s="113"/>
      <c r="BI97" s="113"/>
      <c r="BJ97" s="113"/>
      <c r="BK97" s="113"/>
      <c r="BL97" s="113"/>
      <c r="BM97" s="113"/>
      <c r="BN97" s="113"/>
      <c r="BO97" s="113"/>
      <c r="BP97" s="113"/>
      <c r="BQ97" s="113"/>
      <c r="BR97" s="113"/>
      <c r="BS97" s="113"/>
      <c r="BT97" s="113"/>
      <c r="BU97" s="113"/>
      <c r="BV97" s="113"/>
      <c r="BW97" s="113"/>
    </row>
    <row r="98" spans="1:75" s="149" customFormat="1" ht="16.5" customHeight="1" x14ac:dyDescent="0.25">
      <c r="A98" s="660" t="s">
        <v>582</v>
      </c>
      <c r="B98" s="661"/>
      <c r="C98" s="151"/>
      <c r="D98" s="152"/>
      <c r="E98" s="152"/>
      <c r="F98" s="168" t="e">
        <f>'DP-2 PID-5'!C113</f>
        <v>#DIV/0!</v>
      </c>
      <c r="G98" s="169">
        <f>'DP-2 PID-5'!D113</f>
        <v>0.75</v>
      </c>
      <c r="H98" s="113"/>
      <c r="I98" s="342" t="e">
        <f>'DP-2 PID-5'!H113</f>
        <v>#DIV/0!</v>
      </c>
      <c r="J98" s="113"/>
      <c r="K98" s="113"/>
      <c r="L98" s="113"/>
      <c r="M98" s="113"/>
      <c r="N98" s="113"/>
      <c r="O98" s="113"/>
      <c r="P98" s="113"/>
      <c r="Q98" s="113"/>
      <c r="R98" s="113"/>
      <c r="S98" s="113"/>
      <c r="T98" s="113"/>
      <c r="U98" s="113"/>
      <c r="V98" s="113"/>
      <c r="W98" s="113"/>
      <c r="X98" s="113"/>
      <c r="Y98" s="113"/>
      <c r="Z98" s="113"/>
      <c r="AA98" s="113"/>
      <c r="AB98" s="113"/>
      <c r="AC98" s="113"/>
      <c r="AD98" s="113"/>
      <c r="AE98" s="113"/>
      <c r="AF98" s="113"/>
      <c r="AG98" s="113"/>
      <c r="AH98" s="113"/>
      <c r="AI98" s="113"/>
      <c r="AJ98" s="113"/>
      <c r="AK98" s="113"/>
      <c r="AL98" s="113"/>
      <c r="AM98" s="113"/>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3"/>
      <c r="BR98" s="113"/>
      <c r="BS98" s="113"/>
      <c r="BT98" s="113"/>
      <c r="BU98" s="113"/>
      <c r="BV98" s="113"/>
      <c r="BW98" s="113"/>
    </row>
    <row r="99" spans="1:75" s="149" customFormat="1" ht="16.5" customHeight="1" x14ac:dyDescent="0.25">
      <c r="A99" s="660" t="s">
        <v>583</v>
      </c>
      <c r="B99" s="661"/>
      <c r="C99" s="151"/>
      <c r="D99" s="152"/>
      <c r="E99" s="152"/>
      <c r="F99" s="168" t="e">
        <f>'DP-2 PID-5'!C114</f>
        <v>#DIV/0!</v>
      </c>
      <c r="G99" s="169">
        <f>'DP-2 PID-5'!D114</f>
        <v>0.78400000000000003</v>
      </c>
      <c r="H99" s="113"/>
      <c r="I99" s="342" t="e">
        <f>'DP-2 PID-5'!H114</f>
        <v>#DIV/0!</v>
      </c>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c r="BM99" s="113"/>
      <c r="BN99" s="113"/>
      <c r="BO99" s="113"/>
      <c r="BP99" s="113"/>
      <c r="BQ99" s="113"/>
      <c r="BR99" s="113"/>
      <c r="BS99" s="113"/>
      <c r="BT99" s="113"/>
      <c r="BU99" s="113"/>
      <c r="BV99" s="113"/>
      <c r="BW99" s="113"/>
    </row>
    <row r="100" spans="1:75" s="149" customFormat="1" ht="16.5" customHeight="1" x14ac:dyDescent="0.25">
      <c r="A100" s="660" t="s">
        <v>420</v>
      </c>
      <c r="B100" s="661"/>
      <c r="C100" s="151"/>
      <c r="D100" s="152"/>
      <c r="E100" s="152"/>
      <c r="F100" s="168" t="e">
        <f>'DP-2 PID-5'!C115</f>
        <v>#DIV/0!</v>
      </c>
      <c r="G100" s="169">
        <f>'DP-2 PID-5'!D115</f>
        <v>0.60599999999999998</v>
      </c>
      <c r="H100" s="113"/>
      <c r="I100" s="342" t="e">
        <f>'DP-2 PID-5'!H115</f>
        <v>#DIV/0!</v>
      </c>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c r="BH100" s="113"/>
      <c r="BI100" s="113"/>
      <c r="BJ100" s="113"/>
      <c r="BK100" s="113"/>
      <c r="BL100" s="113"/>
      <c r="BM100" s="113"/>
      <c r="BN100" s="113"/>
      <c r="BO100" s="113"/>
      <c r="BP100" s="113"/>
      <c r="BQ100" s="113"/>
      <c r="BR100" s="113"/>
      <c r="BS100" s="113"/>
      <c r="BT100" s="113"/>
      <c r="BU100" s="113"/>
      <c r="BV100" s="113"/>
      <c r="BW100" s="113"/>
    </row>
    <row r="101" spans="1:75" s="149" customFormat="1" ht="16.5" customHeight="1" x14ac:dyDescent="0.25">
      <c r="A101" s="660" t="s">
        <v>408</v>
      </c>
      <c r="B101" s="661"/>
      <c r="C101" s="151"/>
      <c r="D101" s="152"/>
      <c r="E101" s="152"/>
      <c r="F101" s="168" t="e">
        <f>'DP-2 PID-5'!C116</f>
        <v>#DIV/0!</v>
      </c>
      <c r="G101" s="169">
        <f>'DP-2 PID-5'!D116</f>
        <v>0.56799999999999995</v>
      </c>
      <c r="H101" s="113"/>
      <c r="I101" s="342" t="e">
        <f>'DP-2 PID-5'!H116</f>
        <v>#DIV/0!</v>
      </c>
      <c r="J101" s="113"/>
      <c r="K101" s="113"/>
      <c r="L101" s="113"/>
      <c r="M101" s="113"/>
      <c r="N101" s="113"/>
      <c r="O101" s="113"/>
      <c r="P101" s="113"/>
      <c r="Q101" s="113"/>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113"/>
      <c r="BC101" s="113"/>
      <c r="BD101" s="113"/>
      <c r="BE101" s="113"/>
      <c r="BF101" s="113"/>
      <c r="BG101" s="113"/>
      <c r="BH101" s="113"/>
      <c r="BI101" s="113"/>
      <c r="BJ101" s="113"/>
      <c r="BK101" s="113"/>
      <c r="BL101" s="113"/>
      <c r="BM101" s="113"/>
      <c r="BN101" s="113"/>
      <c r="BO101" s="113"/>
      <c r="BP101" s="113"/>
      <c r="BQ101" s="113"/>
      <c r="BR101" s="113"/>
      <c r="BS101" s="113"/>
      <c r="BT101" s="113"/>
      <c r="BU101" s="113"/>
      <c r="BV101" s="113"/>
      <c r="BW101" s="113"/>
    </row>
    <row r="102" spans="1:75" s="248" customFormat="1" ht="16.5" customHeight="1" thickBot="1" x14ac:dyDescent="0.3">
      <c r="A102" s="652" t="s">
        <v>398</v>
      </c>
      <c r="B102" s="653"/>
      <c r="C102" s="244"/>
      <c r="D102" s="245"/>
      <c r="E102" s="245"/>
      <c r="F102" s="246" t="e">
        <f>'DP-2 PID-5'!C117</f>
        <v>#DIV/0!</v>
      </c>
      <c r="G102" s="247">
        <f>'DP-2 PID-5'!D117</f>
        <v>0.74299999999999999</v>
      </c>
      <c r="H102" s="242"/>
      <c r="I102" s="343" t="e">
        <f>'DP-2 PID-5'!H117</f>
        <v>#DIV/0!</v>
      </c>
      <c r="J102" s="242"/>
      <c r="K102" s="242"/>
      <c r="L102" s="242"/>
      <c r="M102" s="242"/>
      <c r="N102" s="242"/>
      <c r="O102" s="242"/>
      <c r="P102" s="242"/>
      <c r="Q102" s="242"/>
      <c r="R102" s="242"/>
      <c r="S102" s="242"/>
      <c r="T102" s="242"/>
      <c r="U102" s="242"/>
      <c r="V102" s="242"/>
      <c r="W102" s="242"/>
      <c r="X102" s="242"/>
      <c r="Y102" s="242"/>
      <c r="Z102" s="242"/>
      <c r="AA102" s="242"/>
      <c r="AB102" s="242"/>
      <c r="AC102" s="242"/>
      <c r="AD102" s="242"/>
      <c r="AE102" s="242"/>
      <c r="AF102" s="242"/>
      <c r="AG102" s="242"/>
      <c r="AH102" s="242"/>
      <c r="AI102" s="242"/>
      <c r="AJ102" s="242"/>
      <c r="AK102" s="242"/>
      <c r="AL102" s="242"/>
      <c r="AM102" s="242"/>
      <c r="AN102" s="242"/>
      <c r="AO102" s="242"/>
      <c r="AP102" s="242"/>
      <c r="AQ102" s="242"/>
      <c r="AR102" s="242"/>
      <c r="AS102" s="242"/>
      <c r="AT102" s="242"/>
      <c r="AU102" s="242"/>
      <c r="AV102" s="242"/>
      <c r="AW102" s="242"/>
      <c r="AX102" s="242"/>
      <c r="AY102" s="242"/>
      <c r="AZ102" s="242"/>
      <c r="BA102" s="242"/>
      <c r="BB102" s="242"/>
      <c r="BC102" s="242"/>
      <c r="BD102" s="242"/>
      <c r="BE102" s="242"/>
      <c r="BF102" s="242"/>
      <c r="BG102" s="242"/>
      <c r="BH102" s="242"/>
      <c r="BI102" s="242"/>
      <c r="BJ102" s="242"/>
      <c r="BK102" s="242"/>
      <c r="BL102" s="242"/>
      <c r="BM102" s="242"/>
      <c r="BN102" s="242"/>
      <c r="BO102" s="242"/>
      <c r="BP102" s="242"/>
      <c r="BQ102" s="242"/>
      <c r="BR102" s="242"/>
      <c r="BS102" s="242"/>
      <c r="BT102" s="242"/>
      <c r="BU102" s="242"/>
      <c r="BV102" s="242"/>
      <c r="BW102" s="242"/>
    </row>
    <row r="103" spans="1:75" s="149" customFormat="1" ht="16.5" customHeight="1" x14ac:dyDescent="0.25">
      <c r="A103" s="654" t="s">
        <v>577</v>
      </c>
      <c r="B103" s="655"/>
      <c r="C103" s="151"/>
      <c r="D103" s="152"/>
      <c r="E103" s="152"/>
      <c r="F103" s="168"/>
      <c r="G103" s="169"/>
      <c r="H103" s="113"/>
      <c r="I103" s="342"/>
      <c r="J103" s="113"/>
      <c r="K103" s="113"/>
      <c r="L103" s="113"/>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13"/>
      <c r="BI103" s="113"/>
      <c r="BJ103" s="113"/>
      <c r="BK103" s="113"/>
      <c r="BL103" s="113"/>
      <c r="BM103" s="113"/>
      <c r="BN103" s="113"/>
      <c r="BO103" s="113"/>
      <c r="BP103" s="113"/>
      <c r="BQ103" s="113"/>
      <c r="BR103" s="113"/>
      <c r="BS103" s="113"/>
      <c r="BT103" s="113"/>
      <c r="BU103" s="113"/>
      <c r="BV103" s="113"/>
      <c r="BW103" s="113"/>
    </row>
    <row r="104" spans="1:75" s="149" customFormat="1" ht="16.5" customHeight="1" x14ac:dyDescent="0.25">
      <c r="A104" s="660" t="s">
        <v>584</v>
      </c>
      <c r="B104" s="661"/>
      <c r="C104" s="151"/>
      <c r="D104" s="152"/>
      <c r="E104" s="152"/>
      <c r="F104" s="168" t="e">
        <f>'DP-2 PID-5'!C118</f>
        <v>#DIV/0!</v>
      </c>
      <c r="G104" s="169">
        <f>'DP-2 PID-5'!D118</f>
        <v>0.95</v>
      </c>
      <c r="H104" s="113"/>
      <c r="I104" s="342" t="e">
        <f>'DP-2 PID-5'!H118</f>
        <v>#DIV/0!</v>
      </c>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c r="BM104" s="113"/>
      <c r="BN104" s="113"/>
      <c r="BO104" s="113"/>
      <c r="BP104" s="113"/>
      <c r="BQ104" s="113"/>
      <c r="BR104" s="113"/>
      <c r="BS104" s="113"/>
      <c r="BT104" s="113"/>
      <c r="BU104" s="113"/>
      <c r="BV104" s="113"/>
      <c r="BW104" s="113"/>
    </row>
    <row r="105" spans="1:75" s="149" customFormat="1" ht="16.5" customHeight="1" x14ac:dyDescent="0.25">
      <c r="A105" s="660" t="s">
        <v>410</v>
      </c>
      <c r="B105" s="661"/>
      <c r="C105" s="151"/>
      <c r="D105" s="152"/>
      <c r="E105" s="152"/>
      <c r="F105" s="168" t="e">
        <f>'DP-2 PID-5'!C119</f>
        <v>#DIV/0!</v>
      </c>
      <c r="G105" s="169">
        <f>'DP-2 PID-5'!D119</f>
        <v>0.78300000000000003</v>
      </c>
      <c r="H105" s="113"/>
      <c r="I105" s="342" t="e">
        <f>'DP-2 PID-5'!H119</f>
        <v>#DIV/0!</v>
      </c>
      <c r="J105" s="113"/>
      <c r="K105" s="113"/>
      <c r="L105" s="113"/>
      <c r="M105" s="113"/>
      <c r="N105" s="113"/>
      <c r="O105" s="113"/>
      <c r="P105" s="113"/>
      <c r="Q105" s="113"/>
      <c r="R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c r="BM105" s="113"/>
      <c r="BN105" s="113"/>
      <c r="BO105" s="113"/>
      <c r="BP105" s="113"/>
      <c r="BQ105" s="113"/>
      <c r="BR105" s="113"/>
      <c r="BS105" s="113"/>
      <c r="BT105" s="113"/>
      <c r="BU105" s="113"/>
      <c r="BV105" s="113"/>
      <c r="BW105" s="113"/>
    </row>
    <row r="106" spans="1:75" s="149" customFormat="1" ht="16.5" customHeight="1" x14ac:dyDescent="0.25">
      <c r="A106" s="660" t="s">
        <v>401</v>
      </c>
      <c r="B106" s="661"/>
      <c r="C106" s="151"/>
      <c r="D106" s="152"/>
      <c r="E106" s="152"/>
      <c r="F106" s="168" t="e">
        <f>'DP-2 PID-5'!C120</f>
        <v>#DIV/0!</v>
      </c>
      <c r="G106" s="169">
        <f>'DP-2 PID-5'!D120</f>
        <v>0.53300000000000003</v>
      </c>
      <c r="H106" s="113"/>
      <c r="I106" s="342" t="e">
        <f>'DP-2 PID-5'!H120</f>
        <v>#DIV/0!</v>
      </c>
      <c r="J106" s="113"/>
      <c r="K106" s="113"/>
      <c r="L106" s="113"/>
      <c r="M106" s="113"/>
      <c r="N106" s="113"/>
      <c r="O106" s="113"/>
      <c r="P106" s="113"/>
      <c r="Q106" s="113"/>
      <c r="R106" s="113"/>
      <c r="S106" s="113"/>
      <c r="T106" s="113"/>
      <c r="U106" s="113"/>
      <c r="V106" s="113"/>
      <c r="W106" s="113"/>
      <c r="X106" s="113"/>
      <c r="Y106" s="113"/>
      <c r="Z106" s="113"/>
      <c r="AA106" s="113"/>
      <c r="AB106" s="113"/>
      <c r="AC106" s="113"/>
      <c r="AD106" s="113"/>
      <c r="AE106" s="113"/>
      <c r="AF106" s="113"/>
      <c r="AG106" s="113"/>
      <c r="AH106" s="113"/>
      <c r="AI106" s="113"/>
      <c r="AJ106" s="113"/>
      <c r="AK106" s="113"/>
      <c r="AL106" s="113"/>
      <c r="AM106" s="113"/>
      <c r="AN106" s="113"/>
      <c r="AO106" s="113"/>
      <c r="AP106" s="113"/>
      <c r="AQ106" s="113"/>
      <c r="AR106" s="113"/>
      <c r="AS106" s="113"/>
      <c r="AT106" s="113"/>
      <c r="AU106" s="113"/>
      <c r="AV106" s="113"/>
      <c r="AW106" s="113"/>
      <c r="AX106" s="113"/>
      <c r="AY106" s="113"/>
      <c r="AZ106" s="113"/>
      <c r="BA106" s="113"/>
      <c r="BB106" s="113"/>
      <c r="BC106" s="113"/>
      <c r="BD106" s="113"/>
      <c r="BE106" s="113"/>
      <c r="BF106" s="113"/>
      <c r="BG106" s="113"/>
      <c r="BH106" s="113"/>
      <c r="BI106" s="113"/>
      <c r="BJ106" s="113"/>
      <c r="BK106" s="113"/>
      <c r="BL106" s="113"/>
      <c r="BM106" s="113"/>
      <c r="BN106" s="113"/>
      <c r="BO106" s="113"/>
      <c r="BP106" s="113"/>
      <c r="BQ106" s="113"/>
      <c r="BR106" s="113"/>
      <c r="BS106" s="113"/>
      <c r="BT106" s="113"/>
      <c r="BU106" s="113"/>
      <c r="BV106" s="113"/>
      <c r="BW106" s="113"/>
    </row>
    <row r="107" spans="1:75" s="149" customFormat="1" ht="16.5" customHeight="1" x14ac:dyDescent="0.25">
      <c r="A107" s="660" t="s">
        <v>405</v>
      </c>
      <c r="B107" s="661"/>
      <c r="C107" s="151"/>
      <c r="D107" s="152"/>
      <c r="E107" s="152"/>
      <c r="F107" s="168" t="e">
        <f>'DP-2 PID-5'!C121</f>
        <v>#DIV/0!</v>
      </c>
      <c r="G107" s="169">
        <f>'DP-2 PID-5'!D121</f>
        <v>0.55100000000000005</v>
      </c>
      <c r="H107" s="113"/>
      <c r="I107" s="342" t="e">
        <f>'DP-2 PID-5'!H121</f>
        <v>#DIV/0!</v>
      </c>
      <c r="J107" s="113"/>
      <c r="K107" s="113"/>
      <c r="L107" s="113"/>
      <c r="M107" s="113"/>
      <c r="N107" s="113"/>
      <c r="O107" s="113"/>
      <c r="P107" s="113"/>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3"/>
      <c r="BC107" s="113"/>
      <c r="BD107" s="113"/>
      <c r="BE107" s="113"/>
      <c r="BF107" s="113"/>
      <c r="BG107" s="113"/>
      <c r="BH107" s="113"/>
      <c r="BI107" s="113"/>
      <c r="BJ107" s="113"/>
      <c r="BK107" s="113"/>
      <c r="BL107" s="113"/>
      <c r="BM107" s="113"/>
      <c r="BN107" s="113"/>
      <c r="BO107" s="113"/>
      <c r="BP107" s="113"/>
      <c r="BQ107" s="113"/>
      <c r="BR107" s="113"/>
      <c r="BS107" s="113"/>
      <c r="BT107" s="113"/>
      <c r="BU107" s="113"/>
      <c r="BV107" s="113"/>
      <c r="BW107" s="113"/>
    </row>
    <row r="108" spans="1:75" s="149" customFormat="1" ht="16.5" customHeight="1" x14ac:dyDescent="0.25">
      <c r="A108" s="660" t="s">
        <v>399</v>
      </c>
      <c r="B108" s="661"/>
      <c r="C108" s="151"/>
      <c r="D108" s="152"/>
      <c r="E108" s="152"/>
      <c r="F108" s="168" t="e">
        <f>'DP-2 PID-5'!C122</f>
        <v>#DIV/0!</v>
      </c>
      <c r="G108" s="169">
        <f>'DP-2 PID-5'!D122</f>
        <v>1.117</v>
      </c>
      <c r="H108" s="113"/>
      <c r="I108" s="342" t="e">
        <f>'DP-2 PID-5'!H122</f>
        <v>#DIV/0!</v>
      </c>
      <c r="J108" s="113"/>
      <c r="K108" s="113"/>
      <c r="L108" s="113"/>
      <c r="M108" s="113"/>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13"/>
      <c r="BH108" s="113"/>
      <c r="BI108" s="113"/>
      <c r="BJ108" s="113"/>
      <c r="BK108" s="113"/>
      <c r="BL108" s="113"/>
      <c r="BM108" s="113"/>
      <c r="BN108" s="113"/>
      <c r="BO108" s="113"/>
      <c r="BP108" s="113"/>
      <c r="BQ108" s="113"/>
      <c r="BR108" s="113"/>
      <c r="BS108" s="113"/>
      <c r="BT108" s="113"/>
      <c r="BU108" s="113"/>
      <c r="BV108" s="113"/>
      <c r="BW108" s="113"/>
    </row>
    <row r="109" spans="1:75" s="248" customFormat="1" ht="16.5" customHeight="1" thickBot="1" x14ac:dyDescent="0.3">
      <c r="A109" s="652" t="s">
        <v>400</v>
      </c>
      <c r="B109" s="653"/>
      <c r="C109" s="244"/>
      <c r="D109" s="245"/>
      <c r="E109" s="245"/>
      <c r="F109" s="246" t="e">
        <f>'DP-2 PID-5'!C123</f>
        <v>#DIV/0!</v>
      </c>
      <c r="G109" s="247">
        <f>'DP-2 PID-5'!D123</f>
        <v>0.214</v>
      </c>
      <c r="H109" s="242"/>
      <c r="I109" s="343" t="e">
        <f>'DP-2 PID-5'!H123</f>
        <v>#DIV/0!</v>
      </c>
      <c r="J109" s="242"/>
      <c r="K109" s="242"/>
      <c r="L109" s="242"/>
      <c r="M109" s="242"/>
      <c r="N109" s="242"/>
      <c r="O109" s="242"/>
      <c r="P109" s="242"/>
      <c r="Q109" s="242"/>
      <c r="R109" s="242"/>
      <c r="S109" s="242"/>
      <c r="T109" s="242"/>
      <c r="U109" s="242"/>
      <c r="V109" s="242"/>
      <c r="W109" s="242"/>
      <c r="X109" s="242"/>
      <c r="Y109" s="242"/>
      <c r="Z109" s="242"/>
      <c r="AA109" s="242"/>
      <c r="AB109" s="242"/>
      <c r="AC109" s="242"/>
      <c r="AD109" s="242"/>
      <c r="AE109" s="242"/>
      <c r="AF109" s="242"/>
      <c r="AG109" s="242"/>
      <c r="AH109" s="242"/>
      <c r="AI109" s="242"/>
      <c r="AJ109" s="242"/>
      <c r="AK109" s="242"/>
      <c r="AL109" s="242"/>
      <c r="AM109" s="242"/>
      <c r="AN109" s="242"/>
      <c r="AO109" s="242"/>
      <c r="AP109" s="242"/>
      <c r="AQ109" s="242"/>
      <c r="AR109" s="242"/>
      <c r="AS109" s="242"/>
      <c r="AT109" s="242"/>
      <c r="AU109" s="242"/>
      <c r="AV109" s="242"/>
      <c r="AW109" s="242"/>
      <c r="AX109" s="242"/>
      <c r="AY109" s="242"/>
      <c r="AZ109" s="242"/>
      <c r="BA109" s="242"/>
      <c r="BB109" s="242"/>
      <c r="BC109" s="242"/>
      <c r="BD109" s="242"/>
      <c r="BE109" s="242"/>
      <c r="BF109" s="242"/>
      <c r="BG109" s="242"/>
      <c r="BH109" s="242"/>
      <c r="BI109" s="242"/>
      <c r="BJ109" s="242"/>
      <c r="BK109" s="242"/>
      <c r="BL109" s="242"/>
      <c r="BM109" s="242"/>
      <c r="BN109" s="242"/>
      <c r="BO109" s="242"/>
      <c r="BP109" s="242"/>
      <c r="BQ109" s="242"/>
      <c r="BR109" s="242"/>
      <c r="BS109" s="242"/>
      <c r="BT109" s="242"/>
      <c r="BU109" s="242"/>
      <c r="BV109" s="242"/>
      <c r="BW109" s="242"/>
    </row>
    <row r="110" spans="1:75" s="149" customFormat="1" ht="16.5" customHeight="1" x14ac:dyDescent="0.25">
      <c r="A110" s="654" t="s">
        <v>578</v>
      </c>
      <c r="B110" s="655"/>
      <c r="C110" s="151"/>
      <c r="D110" s="152"/>
      <c r="E110" s="152"/>
      <c r="F110" s="168"/>
      <c r="G110" s="169"/>
      <c r="H110" s="113"/>
      <c r="I110" s="342"/>
      <c r="J110" s="113"/>
      <c r="K110" s="113"/>
      <c r="L110" s="113"/>
      <c r="M110" s="113"/>
      <c r="N110" s="113"/>
      <c r="O110" s="113"/>
      <c r="P110" s="113"/>
      <c r="Q110" s="113"/>
      <c r="R110" s="113"/>
      <c r="S110" s="113"/>
      <c r="T110" s="113"/>
      <c r="U110" s="113"/>
      <c r="V110" s="113"/>
      <c r="W110" s="113"/>
      <c r="X110" s="113"/>
      <c r="Y110" s="113"/>
      <c r="Z110" s="113"/>
      <c r="AA110" s="113"/>
      <c r="AB110" s="113"/>
      <c r="AC110" s="113"/>
      <c r="AD110" s="113"/>
      <c r="AE110" s="113"/>
      <c r="AF110" s="113"/>
      <c r="AG110" s="113"/>
      <c r="AH110" s="113"/>
      <c r="AI110" s="113"/>
      <c r="AJ110" s="113"/>
      <c r="AK110" s="113"/>
      <c r="AL110" s="113"/>
      <c r="AM110" s="113"/>
      <c r="AN110" s="113"/>
      <c r="AO110" s="113"/>
      <c r="AP110" s="113"/>
      <c r="AQ110" s="113"/>
      <c r="AR110" s="113"/>
      <c r="AS110" s="113"/>
      <c r="AT110" s="113"/>
      <c r="AU110" s="113"/>
      <c r="AV110" s="113"/>
      <c r="AW110" s="113"/>
      <c r="AX110" s="113"/>
      <c r="AY110" s="113"/>
      <c r="AZ110" s="113"/>
      <c r="BA110" s="113"/>
      <c r="BB110" s="113"/>
      <c r="BC110" s="113"/>
      <c r="BD110" s="113"/>
      <c r="BE110" s="113"/>
      <c r="BF110" s="113"/>
      <c r="BG110" s="113"/>
      <c r="BH110" s="113"/>
      <c r="BI110" s="113"/>
      <c r="BJ110" s="113"/>
      <c r="BK110" s="113"/>
      <c r="BL110" s="113"/>
      <c r="BM110" s="113"/>
      <c r="BN110" s="113"/>
      <c r="BO110" s="113"/>
      <c r="BP110" s="113"/>
      <c r="BQ110" s="113"/>
      <c r="BR110" s="113"/>
      <c r="BS110" s="113"/>
      <c r="BT110" s="113"/>
      <c r="BU110" s="113"/>
      <c r="BV110" s="113"/>
      <c r="BW110" s="113"/>
    </row>
    <row r="111" spans="1:75" s="149" customFormat="1" ht="16.5" customHeight="1" x14ac:dyDescent="0.25">
      <c r="A111" s="660" t="s">
        <v>409</v>
      </c>
      <c r="B111" s="661"/>
      <c r="C111" s="151"/>
      <c r="D111" s="152"/>
      <c r="E111" s="152"/>
      <c r="F111" s="168" t="e">
        <f>'DP-2 PID-5'!C124</f>
        <v>#DIV/0!</v>
      </c>
      <c r="G111" s="169">
        <f>'DP-2 PID-5'!D124</f>
        <v>0.58299999999999996</v>
      </c>
      <c r="H111" s="113"/>
      <c r="I111" s="342" t="e">
        <f>'DP-2 PID-5'!H124</f>
        <v>#DIV/0!</v>
      </c>
      <c r="J111" s="113"/>
      <c r="K111" s="113"/>
      <c r="L111" s="113"/>
      <c r="M111" s="113"/>
      <c r="N111" s="113"/>
      <c r="O111" s="113"/>
      <c r="P111" s="113"/>
      <c r="Q111" s="113"/>
      <c r="R111" s="113"/>
      <c r="S111" s="113"/>
      <c r="T111" s="113"/>
      <c r="U111" s="113"/>
      <c r="V111" s="113"/>
      <c r="W111" s="113"/>
      <c r="X111" s="113"/>
      <c r="Y111" s="113"/>
      <c r="Z111" s="113"/>
      <c r="AA111" s="113"/>
      <c r="AB111" s="113"/>
      <c r="AC111" s="113"/>
      <c r="AD111" s="113"/>
      <c r="AE111" s="113"/>
      <c r="AF111" s="113"/>
      <c r="AG111" s="113"/>
      <c r="AH111" s="113"/>
      <c r="AI111" s="113"/>
      <c r="AJ111" s="113"/>
      <c r="AK111" s="113"/>
      <c r="AL111" s="113"/>
      <c r="AM111" s="113"/>
      <c r="AN111" s="113"/>
      <c r="AO111" s="113"/>
      <c r="AP111" s="113"/>
      <c r="AQ111" s="113"/>
      <c r="AR111" s="113"/>
      <c r="AS111" s="113"/>
      <c r="AT111" s="113"/>
      <c r="AU111" s="113"/>
      <c r="AV111" s="113"/>
      <c r="AW111" s="113"/>
      <c r="AX111" s="113"/>
      <c r="AY111" s="113"/>
      <c r="AZ111" s="113"/>
      <c r="BA111" s="113"/>
      <c r="BB111" s="113"/>
      <c r="BC111" s="113"/>
      <c r="BD111" s="113"/>
      <c r="BE111" s="113"/>
      <c r="BF111" s="113"/>
      <c r="BG111" s="113"/>
      <c r="BH111" s="113"/>
      <c r="BI111" s="113"/>
      <c r="BJ111" s="113"/>
      <c r="BK111" s="113"/>
      <c r="BL111" s="113"/>
      <c r="BM111" s="113"/>
      <c r="BN111" s="113"/>
      <c r="BO111" s="113"/>
      <c r="BP111" s="113"/>
      <c r="BQ111" s="113"/>
      <c r="BR111" s="113"/>
      <c r="BS111" s="113"/>
      <c r="BT111" s="113"/>
      <c r="BU111" s="113"/>
      <c r="BV111" s="113"/>
      <c r="BW111" s="113"/>
    </row>
    <row r="112" spans="1:75" s="149" customFormat="1" ht="16.5" customHeight="1" x14ac:dyDescent="0.25">
      <c r="A112" s="660" t="s">
        <v>407</v>
      </c>
      <c r="B112" s="661"/>
      <c r="C112" s="151"/>
      <c r="D112" s="152"/>
      <c r="E112" s="152"/>
      <c r="F112" s="168" t="e">
        <f>'DP-2 PID-5'!C125</f>
        <v>#DIV/0!</v>
      </c>
      <c r="G112" s="169">
        <f>'DP-2 PID-5'!D125</f>
        <v>0.92200000000000004</v>
      </c>
      <c r="H112" s="113"/>
      <c r="I112" s="342" t="e">
        <f>'DP-2 PID-5'!H125</f>
        <v>#DIV/0!</v>
      </c>
      <c r="J112" s="113"/>
      <c r="K112" s="113"/>
      <c r="L112" s="113"/>
      <c r="M112" s="113"/>
      <c r="N112" s="113"/>
      <c r="O112" s="113"/>
      <c r="P112" s="113"/>
      <c r="Q112" s="113"/>
      <c r="R112" s="113"/>
      <c r="S112" s="113"/>
      <c r="T112" s="113"/>
      <c r="U112" s="113"/>
      <c r="V112" s="113"/>
      <c r="W112" s="113"/>
      <c r="X112" s="113"/>
      <c r="Y112" s="113"/>
      <c r="Z112" s="113"/>
      <c r="AA112" s="113"/>
      <c r="AB112" s="113"/>
      <c r="AC112" s="113"/>
      <c r="AD112" s="113"/>
      <c r="AE112" s="113"/>
      <c r="AF112" s="113"/>
      <c r="AG112" s="113"/>
      <c r="AH112" s="113"/>
      <c r="AI112" s="113"/>
      <c r="AJ112" s="113"/>
      <c r="AK112" s="113"/>
      <c r="AL112" s="113"/>
      <c r="AM112" s="113"/>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3"/>
      <c r="BR112" s="113"/>
      <c r="BS112" s="113"/>
      <c r="BT112" s="113"/>
      <c r="BU112" s="113"/>
      <c r="BV112" s="113"/>
      <c r="BW112" s="113"/>
    </row>
    <row r="113" spans="1:75" s="149" customFormat="1" ht="16.5" customHeight="1" x14ac:dyDescent="0.25">
      <c r="A113" s="660" t="s">
        <v>402</v>
      </c>
      <c r="B113" s="661"/>
      <c r="C113" s="151"/>
      <c r="D113" s="152"/>
      <c r="E113" s="152"/>
      <c r="F113" s="168" t="e">
        <f>'DP-2 PID-5'!C126</f>
        <v>#DIV/0!</v>
      </c>
      <c r="G113" s="169">
        <f>'DP-2 PID-5'!D126</f>
        <v>1.107</v>
      </c>
      <c r="H113" s="113"/>
      <c r="I113" s="342" t="e">
        <f>'DP-2 PID-5'!H126</f>
        <v>#DIV/0!</v>
      </c>
      <c r="J113" s="113"/>
      <c r="K113" s="113"/>
      <c r="L113" s="113"/>
      <c r="M113" s="113"/>
      <c r="N113" s="113"/>
      <c r="O113" s="113"/>
      <c r="P113" s="113"/>
      <c r="Q113" s="113"/>
      <c r="R113" s="113"/>
      <c r="S113" s="113"/>
      <c r="T113" s="113"/>
      <c r="U113" s="113"/>
      <c r="V113" s="113"/>
      <c r="W113" s="113"/>
      <c r="X113" s="113"/>
      <c r="Y113" s="113"/>
      <c r="Z113" s="113"/>
      <c r="AA113" s="113"/>
      <c r="AB113" s="113"/>
      <c r="AC113" s="113"/>
      <c r="AD113" s="113"/>
      <c r="AE113" s="113"/>
      <c r="AF113" s="113"/>
      <c r="AG113" s="113"/>
      <c r="AH113" s="113"/>
      <c r="AI113" s="113"/>
      <c r="AJ113" s="113"/>
      <c r="AK113" s="113"/>
      <c r="AL113" s="113"/>
      <c r="AM113" s="113"/>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3"/>
      <c r="BR113" s="113"/>
      <c r="BS113" s="113"/>
      <c r="BT113" s="113"/>
      <c r="BU113" s="113"/>
      <c r="BV113" s="113"/>
      <c r="BW113" s="113"/>
    </row>
    <row r="114" spans="1:75" s="149" customFormat="1" ht="16.5" customHeight="1" x14ac:dyDescent="0.25">
      <c r="A114" s="660" t="s">
        <v>415</v>
      </c>
      <c r="B114" s="661"/>
      <c r="C114" s="151"/>
      <c r="D114" s="152"/>
      <c r="E114" s="152"/>
      <c r="F114" s="168" t="e">
        <f>'DP-2 PID-5'!C127</f>
        <v>#DIV/0!</v>
      </c>
      <c r="G114" s="169">
        <f>'DP-2 PID-5'!D127</f>
        <v>0.754</v>
      </c>
      <c r="H114" s="113"/>
      <c r="I114" s="342" t="e">
        <f>'DP-2 PID-5'!H127</f>
        <v>#DIV/0!</v>
      </c>
      <c r="J114" s="113"/>
      <c r="K114" s="113"/>
      <c r="L114" s="113"/>
      <c r="M114" s="113"/>
      <c r="N114" s="113"/>
      <c r="O114" s="113"/>
      <c r="P114" s="113"/>
      <c r="Q114" s="113"/>
      <c r="R114" s="113"/>
      <c r="S114" s="113"/>
      <c r="T114" s="113"/>
      <c r="U114" s="113"/>
      <c r="V114" s="113"/>
      <c r="W114" s="113"/>
      <c r="X114" s="113"/>
      <c r="Y114" s="113"/>
      <c r="Z114" s="113"/>
      <c r="AA114" s="113"/>
      <c r="AB114" s="113"/>
      <c r="AC114" s="113"/>
      <c r="AD114" s="113"/>
      <c r="AE114" s="113"/>
      <c r="AF114" s="113"/>
      <c r="AG114" s="113"/>
      <c r="AH114" s="113"/>
      <c r="AI114" s="113"/>
      <c r="AJ114" s="113"/>
      <c r="AK114" s="113"/>
      <c r="AL114" s="113"/>
      <c r="AM114" s="113"/>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3"/>
      <c r="BR114" s="113"/>
      <c r="BS114" s="113"/>
      <c r="BT114" s="113"/>
      <c r="BU114" s="113"/>
      <c r="BV114" s="113"/>
      <c r="BW114" s="113"/>
    </row>
    <row r="115" spans="1:75" s="248" customFormat="1" ht="16.5" customHeight="1" thickBot="1" x14ac:dyDescent="0.3">
      <c r="A115" s="652" t="s">
        <v>585</v>
      </c>
      <c r="B115" s="653"/>
      <c r="C115" s="244"/>
      <c r="D115" s="245"/>
      <c r="E115" s="245"/>
      <c r="F115" s="246" t="e">
        <f>'DP-2 PID-5'!C128</f>
        <v>#DIV/0!</v>
      </c>
      <c r="G115" s="247">
        <f>'DP-2 PID-5'!D128</f>
        <v>1.1379999999999999</v>
      </c>
      <c r="H115" s="242"/>
      <c r="I115" s="343" t="e">
        <f>'DP-2 PID-5'!H128</f>
        <v>#DIV/0!</v>
      </c>
      <c r="J115" s="242"/>
      <c r="K115" s="242"/>
      <c r="L115" s="242"/>
      <c r="M115" s="242"/>
      <c r="N115" s="242"/>
      <c r="O115" s="242"/>
      <c r="P115" s="242"/>
      <c r="Q115" s="242"/>
      <c r="R115" s="242"/>
      <c r="S115" s="242"/>
      <c r="T115" s="242"/>
      <c r="U115" s="242"/>
      <c r="V115" s="242"/>
      <c r="W115" s="242"/>
      <c r="X115" s="242"/>
      <c r="Y115" s="242"/>
      <c r="Z115" s="242"/>
      <c r="AA115" s="242"/>
      <c r="AB115" s="242"/>
      <c r="AC115" s="242"/>
      <c r="AD115" s="242"/>
      <c r="AE115" s="242"/>
      <c r="AF115" s="242"/>
      <c r="AG115" s="242"/>
      <c r="AH115" s="242"/>
      <c r="AI115" s="242"/>
      <c r="AJ115" s="242"/>
      <c r="AK115" s="242"/>
      <c r="AL115" s="242"/>
      <c r="AM115" s="242"/>
      <c r="AN115" s="242"/>
      <c r="AO115" s="242"/>
      <c r="AP115" s="242"/>
      <c r="AQ115" s="242"/>
      <c r="AR115" s="242"/>
      <c r="AS115" s="242"/>
      <c r="AT115" s="242"/>
      <c r="AU115" s="242"/>
      <c r="AV115" s="242"/>
      <c r="AW115" s="242"/>
      <c r="AX115" s="242"/>
      <c r="AY115" s="242"/>
      <c r="AZ115" s="242"/>
      <c r="BA115" s="242"/>
      <c r="BB115" s="242"/>
      <c r="BC115" s="242"/>
      <c r="BD115" s="242"/>
      <c r="BE115" s="242"/>
      <c r="BF115" s="242"/>
      <c r="BG115" s="242"/>
      <c r="BH115" s="242"/>
      <c r="BI115" s="242"/>
      <c r="BJ115" s="242"/>
      <c r="BK115" s="242"/>
      <c r="BL115" s="242"/>
      <c r="BM115" s="242"/>
      <c r="BN115" s="242"/>
      <c r="BO115" s="242"/>
      <c r="BP115" s="242"/>
      <c r="BQ115" s="242"/>
      <c r="BR115" s="242"/>
      <c r="BS115" s="242"/>
      <c r="BT115" s="242"/>
      <c r="BU115" s="242"/>
      <c r="BV115" s="242"/>
      <c r="BW115" s="242"/>
    </row>
    <row r="116" spans="1:75" s="149" customFormat="1" ht="16.5" customHeight="1" x14ac:dyDescent="0.25">
      <c r="A116" s="654" t="s">
        <v>579</v>
      </c>
      <c r="B116" s="655"/>
      <c r="C116" s="151"/>
      <c r="D116" s="152"/>
      <c r="E116" s="152"/>
      <c r="F116" s="168"/>
      <c r="G116" s="169"/>
      <c r="H116" s="113"/>
      <c r="I116" s="342"/>
      <c r="J116" s="113"/>
      <c r="K116" s="113"/>
      <c r="L116" s="113"/>
      <c r="M116" s="113"/>
      <c r="N116" s="113"/>
      <c r="O116" s="113"/>
      <c r="P116" s="113"/>
      <c r="Q116" s="113"/>
      <c r="R116" s="113"/>
      <c r="S116" s="113"/>
      <c r="T116" s="113"/>
      <c r="U116" s="113"/>
      <c r="V116" s="113"/>
      <c r="W116" s="113"/>
      <c r="X116" s="113"/>
      <c r="Y116" s="113"/>
      <c r="Z116" s="113"/>
      <c r="AA116" s="113"/>
      <c r="AB116" s="113"/>
      <c r="AC116" s="113"/>
      <c r="AD116" s="113"/>
      <c r="AE116" s="113"/>
      <c r="AF116" s="113"/>
      <c r="AG116" s="113"/>
      <c r="AH116" s="113"/>
      <c r="AI116" s="113"/>
      <c r="AJ116" s="113"/>
      <c r="AK116" s="113"/>
      <c r="AL116" s="113"/>
      <c r="AM116" s="113"/>
      <c r="AN116" s="113"/>
      <c r="AO116" s="113"/>
      <c r="AP116" s="113"/>
      <c r="AQ116" s="113"/>
      <c r="AR116" s="113"/>
      <c r="AS116" s="113"/>
      <c r="AT116" s="113"/>
      <c r="AU116" s="113"/>
      <c r="AV116" s="113"/>
      <c r="AW116" s="113"/>
      <c r="AX116" s="113"/>
      <c r="AY116" s="113"/>
      <c r="AZ116" s="113"/>
      <c r="BA116" s="113"/>
      <c r="BB116" s="113"/>
      <c r="BC116" s="113"/>
      <c r="BD116" s="113"/>
      <c r="BE116" s="113"/>
      <c r="BF116" s="113"/>
      <c r="BG116" s="113"/>
      <c r="BH116" s="113"/>
      <c r="BI116" s="113"/>
      <c r="BJ116" s="113"/>
      <c r="BK116" s="113"/>
      <c r="BL116" s="113"/>
      <c r="BM116" s="113"/>
      <c r="BN116" s="113"/>
      <c r="BO116" s="113"/>
      <c r="BP116" s="113"/>
      <c r="BQ116" s="113"/>
      <c r="BR116" s="113"/>
      <c r="BS116" s="113"/>
      <c r="BT116" s="113"/>
      <c r="BU116" s="113"/>
      <c r="BV116" s="113"/>
      <c r="BW116" s="113"/>
    </row>
    <row r="117" spans="1:75" s="149" customFormat="1" ht="16.5" customHeight="1" x14ac:dyDescent="0.25">
      <c r="A117" s="660" t="s">
        <v>419</v>
      </c>
      <c r="B117" s="661"/>
      <c r="C117" s="151"/>
      <c r="D117" s="152"/>
      <c r="E117" s="152"/>
      <c r="F117" s="168" t="e">
        <f>'DP-2 PID-5'!C129</f>
        <v>#DIV/0!</v>
      </c>
      <c r="G117" s="169">
        <f>'DP-2 PID-5'!D129</f>
        <v>0.53900000000000003</v>
      </c>
      <c r="H117" s="113"/>
      <c r="I117" s="342" t="e">
        <f>'DP-2 PID-5'!H129</f>
        <v>#DIV/0!</v>
      </c>
      <c r="J117" s="113"/>
      <c r="K117" s="113"/>
      <c r="L117" s="113"/>
      <c r="M117" s="113"/>
      <c r="N117" s="113"/>
      <c r="O117" s="113"/>
      <c r="P117" s="113"/>
      <c r="Q117" s="113"/>
      <c r="R117" s="113"/>
      <c r="S117" s="113"/>
      <c r="T117" s="113"/>
      <c r="U117" s="113"/>
      <c r="V117" s="113"/>
      <c r="W117" s="113"/>
      <c r="X117" s="113"/>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c r="AV117" s="113"/>
      <c r="AW117" s="113"/>
      <c r="AX117" s="113"/>
      <c r="AY117" s="113"/>
      <c r="AZ117" s="113"/>
      <c r="BA117" s="113"/>
      <c r="BB117" s="113"/>
      <c r="BC117" s="113"/>
      <c r="BD117" s="113"/>
      <c r="BE117" s="113"/>
      <c r="BF117" s="113"/>
      <c r="BG117" s="113"/>
      <c r="BH117" s="113"/>
      <c r="BI117" s="113"/>
      <c r="BJ117" s="113"/>
      <c r="BK117" s="113"/>
      <c r="BL117" s="113"/>
      <c r="BM117" s="113"/>
      <c r="BN117" s="113"/>
      <c r="BO117" s="113"/>
      <c r="BP117" s="113"/>
      <c r="BQ117" s="113"/>
      <c r="BR117" s="113"/>
      <c r="BS117" s="113"/>
      <c r="BT117" s="113"/>
      <c r="BU117" s="113"/>
      <c r="BV117" s="113"/>
      <c r="BW117" s="113"/>
    </row>
    <row r="118" spans="1:75" s="149" customFormat="1" ht="16.5" customHeight="1" x14ac:dyDescent="0.25">
      <c r="A118" s="660" t="s">
        <v>403</v>
      </c>
      <c r="B118" s="661"/>
      <c r="C118" s="151"/>
      <c r="D118" s="152"/>
      <c r="E118" s="152"/>
      <c r="F118" s="168" t="e">
        <f>'DP-2 PID-5'!C130</f>
        <v>#DIV/0!</v>
      </c>
      <c r="G118" s="169">
        <f>'DP-2 PID-5'!D130</f>
        <v>0.95299999999999996</v>
      </c>
      <c r="H118" s="113"/>
      <c r="I118" s="342" t="e">
        <f>'DP-2 PID-5'!H130</f>
        <v>#DIV/0!</v>
      </c>
      <c r="J118" s="113"/>
      <c r="K118" s="113"/>
      <c r="L118" s="113"/>
      <c r="M118" s="113"/>
      <c r="N118" s="113"/>
      <c r="O118" s="113"/>
      <c r="P118" s="113"/>
      <c r="Q118" s="113"/>
      <c r="R118" s="113"/>
      <c r="S118" s="113"/>
      <c r="T118" s="113"/>
      <c r="U118" s="113"/>
      <c r="V118" s="113"/>
      <c r="W118" s="113"/>
      <c r="X118" s="113"/>
      <c r="Y118" s="113"/>
      <c r="Z118" s="113"/>
      <c r="AA118" s="113"/>
      <c r="AB118" s="113"/>
      <c r="AC118" s="113"/>
      <c r="AD118" s="113"/>
      <c r="AE118" s="113"/>
      <c r="AF118" s="113"/>
      <c r="AG118" s="113"/>
      <c r="AH118" s="113"/>
      <c r="AI118" s="113"/>
      <c r="AJ118" s="113"/>
      <c r="AK118" s="113"/>
      <c r="AL118" s="113"/>
      <c r="AM118" s="113"/>
      <c r="AN118" s="113"/>
      <c r="AO118" s="113"/>
      <c r="AP118" s="113"/>
      <c r="AQ118" s="113"/>
      <c r="AR118" s="113"/>
      <c r="AS118" s="113"/>
      <c r="AT118" s="113"/>
      <c r="AU118" s="113"/>
      <c r="AV118" s="113"/>
      <c r="AW118" s="113"/>
      <c r="AX118" s="113"/>
      <c r="AY118" s="113"/>
      <c r="AZ118" s="113"/>
      <c r="BA118" s="113"/>
      <c r="BB118" s="113"/>
      <c r="BC118" s="113"/>
      <c r="BD118" s="113"/>
      <c r="BE118" s="113"/>
      <c r="BF118" s="113"/>
      <c r="BG118" s="113"/>
      <c r="BH118" s="113"/>
      <c r="BI118" s="113"/>
      <c r="BJ118" s="113"/>
      <c r="BK118" s="113"/>
      <c r="BL118" s="113"/>
      <c r="BM118" s="113"/>
      <c r="BN118" s="113"/>
      <c r="BO118" s="113"/>
      <c r="BP118" s="113"/>
      <c r="BQ118" s="113"/>
      <c r="BR118" s="113"/>
      <c r="BS118" s="113"/>
      <c r="BT118" s="113"/>
      <c r="BU118" s="113"/>
      <c r="BV118" s="113"/>
      <c r="BW118" s="113"/>
    </row>
    <row r="119" spans="1:75" s="248" customFormat="1" ht="16.5" customHeight="1" thickBot="1" x14ac:dyDescent="0.3">
      <c r="A119" s="652" t="s">
        <v>411</v>
      </c>
      <c r="B119" s="653"/>
      <c r="C119" s="244"/>
      <c r="D119" s="245"/>
      <c r="E119" s="245"/>
      <c r="F119" s="246" t="e">
        <f>'DP-2 PID-5'!C131</f>
        <v>#DIV/0!</v>
      </c>
      <c r="G119" s="247">
        <f>'DP-2 PID-5'!D131</f>
        <v>0.438</v>
      </c>
      <c r="H119" s="242"/>
      <c r="I119" s="343" t="e">
        <f>'DP-2 PID-5'!H131</f>
        <v>#DIV/0!</v>
      </c>
      <c r="J119" s="242"/>
      <c r="K119" s="242"/>
      <c r="L119" s="242"/>
      <c r="M119" s="242"/>
      <c r="N119" s="242"/>
      <c r="O119" s="242"/>
      <c r="P119" s="242"/>
      <c r="Q119" s="242"/>
      <c r="R119" s="242"/>
      <c r="S119" s="242"/>
      <c r="T119" s="242"/>
      <c r="U119" s="242"/>
      <c r="V119" s="242"/>
      <c r="W119" s="242"/>
      <c r="X119" s="242"/>
      <c r="Y119" s="242"/>
      <c r="Z119" s="242"/>
      <c r="AA119" s="242"/>
      <c r="AB119" s="242"/>
      <c r="AC119" s="242"/>
      <c r="AD119" s="242"/>
      <c r="AE119" s="242"/>
      <c r="AF119" s="242"/>
      <c r="AG119" s="242"/>
      <c r="AH119" s="242"/>
      <c r="AI119" s="242"/>
      <c r="AJ119" s="242"/>
      <c r="AK119" s="242"/>
      <c r="AL119" s="242"/>
      <c r="AM119" s="242"/>
      <c r="AN119" s="242"/>
      <c r="AO119" s="242"/>
      <c r="AP119" s="242"/>
      <c r="AQ119" s="242"/>
      <c r="AR119" s="242"/>
      <c r="AS119" s="242"/>
      <c r="AT119" s="242"/>
      <c r="AU119" s="242"/>
      <c r="AV119" s="242"/>
      <c r="AW119" s="242"/>
      <c r="AX119" s="242"/>
      <c r="AY119" s="242"/>
      <c r="AZ119" s="242"/>
      <c r="BA119" s="242"/>
      <c r="BB119" s="242"/>
      <c r="BC119" s="242"/>
      <c r="BD119" s="242"/>
      <c r="BE119" s="242"/>
      <c r="BF119" s="242"/>
      <c r="BG119" s="242"/>
      <c r="BH119" s="242"/>
      <c r="BI119" s="242"/>
      <c r="BJ119" s="242"/>
      <c r="BK119" s="242"/>
      <c r="BL119" s="242"/>
      <c r="BM119" s="242"/>
      <c r="BN119" s="242"/>
      <c r="BO119" s="242"/>
      <c r="BP119" s="242"/>
      <c r="BQ119" s="242"/>
      <c r="BR119" s="242"/>
      <c r="BS119" s="242"/>
      <c r="BT119" s="242"/>
      <c r="BU119" s="242"/>
      <c r="BV119" s="242"/>
      <c r="BW119" s="242"/>
    </row>
    <row r="120" spans="1:75" s="149" customFormat="1" ht="16.5" customHeight="1" x14ac:dyDescent="0.25">
      <c r="A120" s="654" t="s">
        <v>580</v>
      </c>
      <c r="B120" s="655"/>
      <c r="C120" s="151"/>
      <c r="D120" s="152"/>
      <c r="E120" s="152"/>
      <c r="F120" s="170"/>
      <c r="G120" s="169"/>
      <c r="H120" s="113"/>
      <c r="I120" s="342"/>
      <c r="J120" s="113"/>
      <c r="K120" s="113"/>
      <c r="L120" s="113"/>
      <c r="M120" s="113"/>
      <c r="N120" s="113"/>
      <c r="O120" s="113"/>
      <c r="P120" s="113"/>
      <c r="Q120" s="113"/>
      <c r="R120" s="113"/>
      <c r="S120" s="113"/>
      <c r="T120" s="113"/>
      <c r="U120" s="113"/>
      <c r="V120" s="113"/>
      <c r="W120" s="113"/>
      <c r="X120" s="113"/>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3"/>
      <c r="BR120" s="113"/>
      <c r="BS120" s="113"/>
      <c r="BT120" s="113"/>
      <c r="BU120" s="113"/>
      <c r="BV120" s="113"/>
      <c r="BW120" s="113"/>
    </row>
    <row r="121" spans="1:75" s="149" customFormat="1" ht="16.5" customHeight="1" x14ac:dyDescent="0.25">
      <c r="A121" s="656" t="s">
        <v>472</v>
      </c>
      <c r="B121" s="657"/>
      <c r="C121" s="151"/>
      <c r="D121" s="152"/>
      <c r="E121" s="152"/>
      <c r="F121" s="164" t="str">
        <f>'DP-2 PID-5'!C133</f>
        <v/>
      </c>
      <c r="G121" s="171">
        <f>'DP-2 PID-5'!D133</f>
        <v>1.1796666666666666</v>
      </c>
      <c r="H121" s="113"/>
      <c r="I121" s="342" t="e">
        <f>'DP-2 PID-5'!$H133</f>
        <v>#VALUE!</v>
      </c>
      <c r="J121" s="113"/>
      <c r="K121" s="113"/>
      <c r="L121" s="113"/>
      <c r="M121" s="113"/>
      <c r="N121" s="113"/>
      <c r="O121" s="113"/>
      <c r="P121" s="113"/>
      <c r="Q121" s="113"/>
      <c r="R121" s="113"/>
      <c r="S121" s="113"/>
      <c r="T121" s="113"/>
      <c r="U121" s="113"/>
      <c r="V121" s="113"/>
      <c r="W121" s="113"/>
      <c r="X121" s="113"/>
      <c r="Y121" s="113"/>
      <c r="Z121" s="113"/>
      <c r="AA121" s="113"/>
      <c r="AB121" s="113"/>
      <c r="AC121" s="113"/>
      <c r="AD121" s="113"/>
      <c r="AE121" s="113"/>
      <c r="AF121" s="113"/>
      <c r="AG121" s="113"/>
      <c r="AH121" s="113"/>
      <c r="AI121" s="113"/>
      <c r="AJ121" s="113"/>
      <c r="AK121" s="113"/>
      <c r="AL121" s="113"/>
      <c r="AM121" s="113"/>
      <c r="AN121" s="113"/>
      <c r="AO121" s="113"/>
      <c r="AP121" s="113"/>
      <c r="AQ121" s="113"/>
      <c r="AR121" s="113"/>
      <c r="AS121" s="113"/>
      <c r="AT121" s="113"/>
      <c r="AU121" s="113"/>
      <c r="AV121" s="113"/>
      <c r="AW121" s="113"/>
      <c r="AX121" s="113"/>
      <c r="AY121" s="113"/>
      <c r="AZ121" s="113"/>
      <c r="BA121" s="113"/>
      <c r="BB121" s="113"/>
      <c r="BC121" s="113"/>
      <c r="BD121" s="113"/>
      <c r="BE121" s="113"/>
      <c r="BF121" s="113"/>
      <c r="BG121" s="113"/>
      <c r="BH121" s="113"/>
      <c r="BI121" s="113"/>
      <c r="BJ121" s="113"/>
      <c r="BK121" s="113"/>
      <c r="BL121" s="113"/>
      <c r="BM121" s="113"/>
      <c r="BN121" s="113"/>
      <c r="BO121" s="113"/>
      <c r="BP121" s="113"/>
      <c r="BQ121" s="113"/>
      <c r="BR121" s="113"/>
      <c r="BS121" s="113"/>
      <c r="BT121" s="113"/>
      <c r="BU121" s="113"/>
      <c r="BV121" s="113"/>
      <c r="BW121" s="113"/>
    </row>
    <row r="122" spans="1:75" s="82" customFormat="1" ht="16.5" customHeight="1" x14ac:dyDescent="0.25">
      <c r="A122" s="658" t="s">
        <v>473</v>
      </c>
      <c r="B122" s="659"/>
      <c r="C122" s="143"/>
      <c r="D122" s="13"/>
      <c r="E122" s="13"/>
      <c r="F122" s="153" t="str">
        <f>'DP-2 PID-5'!C134</f>
        <v/>
      </c>
      <c r="G122" s="145">
        <f>'DP-2 PID-5'!D134</f>
        <v>0.6389999999999999</v>
      </c>
      <c r="H122" s="113"/>
      <c r="I122" s="342" t="e">
        <f>'DP-2 PID-5'!$H134</f>
        <v>#VALUE!</v>
      </c>
      <c r="J122" s="113"/>
      <c r="K122" s="113"/>
      <c r="L122" s="113"/>
      <c r="M122" s="113"/>
      <c r="N122" s="113"/>
      <c r="O122" s="113"/>
      <c r="P122" s="113"/>
      <c r="Q122" s="113"/>
      <c r="R122" s="113"/>
      <c r="S122" s="113"/>
      <c r="T122" s="113"/>
      <c r="U122" s="113"/>
      <c r="V122" s="113"/>
      <c r="W122" s="113"/>
      <c r="X122" s="113"/>
      <c r="Y122" s="113"/>
      <c r="Z122" s="113"/>
      <c r="AA122" s="113"/>
      <c r="AB122" s="113"/>
      <c r="AC122" s="113"/>
      <c r="AD122" s="113"/>
      <c r="AE122" s="113"/>
      <c r="AF122" s="113"/>
      <c r="AG122" s="113"/>
      <c r="AH122" s="113"/>
      <c r="AI122" s="113"/>
      <c r="AJ122" s="113"/>
      <c r="AK122" s="113"/>
      <c r="AL122" s="113"/>
      <c r="AM122" s="113"/>
      <c r="AN122" s="113"/>
      <c r="AO122" s="113"/>
      <c r="AP122" s="113"/>
      <c r="AQ122" s="113"/>
      <c r="AR122" s="113"/>
      <c r="AS122" s="113"/>
      <c r="AT122" s="113"/>
      <c r="AU122" s="113"/>
      <c r="AV122" s="113"/>
      <c r="AW122" s="113"/>
      <c r="AX122" s="113"/>
      <c r="AY122" s="113"/>
      <c r="AZ122" s="113"/>
      <c r="BA122" s="113"/>
      <c r="BB122" s="113"/>
      <c r="BC122" s="113"/>
      <c r="BD122" s="113"/>
      <c r="BE122" s="113"/>
      <c r="BF122" s="113"/>
      <c r="BG122" s="113"/>
      <c r="BH122" s="113"/>
      <c r="BI122" s="113"/>
      <c r="BJ122" s="113"/>
      <c r="BK122" s="113"/>
      <c r="BL122" s="113"/>
      <c r="BM122" s="113"/>
      <c r="BN122" s="113"/>
      <c r="BO122" s="113"/>
      <c r="BP122" s="113"/>
      <c r="BQ122" s="113"/>
      <c r="BR122" s="113"/>
      <c r="BS122" s="113"/>
      <c r="BT122" s="113"/>
      <c r="BU122" s="113"/>
      <c r="BV122" s="113"/>
      <c r="BW122" s="113"/>
    </row>
    <row r="123" spans="1:75" s="82" customFormat="1" ht="16.5" customHeight="1" x14ac:dyDescent="0.25">
      <c r="A123" s="658" t="s">
        <v>474</v>
      </c>
      <c r="B123" s="659"/>
      <c r="C123" s="143"/>
      <c r="D123" s="13"/>
      <c r="E123" s="13"/>
      <c r="F123" s="153" t="str">
        <f>'DP-2 PID-5'!C135</f>
        <v/>
      </c>
      <c r="G123" s="145">
        <f>'DP-2 PID-5'!D135</f>
        <v>0.62233333333333329</v>
      </c>
      <c r="H123" s="113"/>
      <c r="I123" s="342" t="e">
        <f>'DP-2 PID-5'!$H135</f>
        <v>#VALUE!</v>
      </c>
      <c r="J123" s="113"/>
      <c r="K123" s="113"/>
      <c r="L123" s="113"/>
      <c r="M123" s="113"/>
      <c r="N123" s="113"/>
      <c r="O123" s="113"/>
      <c r="P123" s="113"/>
      <c r="Q123" s="113"/>
      <c r="R123" s="113"/>
      <c r="S123" s="113"/>
      <c r="T123" s="113"/>
      <c r="U123" s="113"/>
      <c r="V123" s="113"/>
      <c r="W123" s="113"/>
      <c r="X123" s="113"/>
      <c r="Y123" s="113"/>
      <c r="Z123" s="113"/>
      <c r="AA123" s="113"/>
      <c r="AB123" s="113"/>
      <c r="AC123" s="113"/>
      <c r="AD123" s="113"/>
      <c r="AE123" s="113"/>
      <c r="AF123" s="113"/>
      <c r="AG123" s="113"/>
      <c r="AH123" s="113"/>
      <c r="AI123" s="113"/>
      <c r="AJ123" s="113"/>
      <c r="AK123" s="113"/>
      <c r="AL123" s="113"/>
      <c r="AM123" s="113"/>
      <c r="AN123" s="113"/>
      <c r="AO123" s="113"/>
      <c r="AP123" s="113"/>
      <c r="AQ123" s="113"/>
      <c r="AR123" s="113"/>
      <c r="AS123" s="113"/>
      <c r="AT123" s="113"/>
      <c r="AU123" s="113"/>
      <c r="AV123" s="113"/>
      <c r="AW123" s="113"/>
      <c r="AX123" s="113"/>
      <c r="AY123" s="113"/>
      <c r="AZ123" s="113"/>
      <c r="BA123" s="113"/>
      <c r="BB123" s="113"/>
      <c r="BC123" s="113"/>
      <c r="BD123" s="113"/>
      <c r="BE123" s="113"/>
      <c r="BF123" s="113"/>
      <c r="BG123" s="113"/>
      <c r="BH123" s="113"/>
      <c r="BI123" s="113"/>
      <c r="BJ123" s="113"/>
      <c r="BK123" s="113"/>
      <c r="BL123" s="113"/>
      <c r="BM123" s="113"/>
      <c r="BN123" s="113"/>
      <c r="BO123" s="113"/>
      <c r="BP123" s="113"/>
      <c r="BQ123" s="113"/>
      <c r="BR123" s="113"/>
      <c r="BS123" s="113"/>
      <c r="BT123" s="113"/>
      <c r="BU123" s="113"/>
      <c r="BV123" s="113"/>
      <c r="BW123" s="113"/>
    </row>
    <row r="124" spans="1:75" s="82" customFormat="1" ht="16.5" customHeight="1" x14ac:dyDescent="0.25">
      <c r="A124" s="658" t="s">
        <v>475</v>
      </c>
      <c r="B124" s="659"/>
      <c r="C124" s="143"/>
      <c r="D124" s="13"/>
      <c r="E124" s="13"/>
      <c r="F124" s="153" t="str">
        <f>'DP-2 PID-5'!C136</f>
        <v/>
      </c>
      <c r="G124" s="145">
        <f>'DP-2 PID-5'!D136</f>
        <v>0.8706666666666667</v>
      </c>
      <c r="H124" s="113"/>
      <c r="I124" s="342" t="e">
        <f>'DP-2 PID-5'!$H136</f>
        <v>#VALUE!</v>
      </c>
      <c r="J124" s="113"/>
      <c r="K124" s="113"/>
      <c r="L124" s="113"/>
      <c r="M124" s="113"/>
      <c r="N124" s="113"/>
      <c r="O124" s="113"/>
      <c r="P124" s="113"/>
      <c r="Q124" s="113"/>
      <c r="R124" s="113"/>
      <c r="S124" s="113"/>
      <c r="T124" s="113"/>
      <c r="U124" s="113"/>
      <c r="V124" s="113"/>
      <c r="W124" s="113"/>
      <c r="X124" s="113"/>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c r="AV124" s="113"/>
      <c r="AW124" s="113"/>
      <c r="AX124" s="113"/>
      <c r="AY124" s="113"/>
      <c r="AZ124" s="113"/>
      <c r="BA124" s="113"/>
      <c r="BB124" s="113"/>
      <c r="BC124" s="113"/>
      <c r="BD124" s="113"/>
      <c r="BE124" s="113"/>
      <c r="BF124" s="113"/>
      <c r="BG124" s="113"/>
      <c r="BH124" s="113"/>
      <c r="BI124" s="113"/>
      <c r="BJ124" s="113"/>
      <c r="BK124" s="113"/>
      <c r="BL124" s="113"/>
      <c r="BM124" s="113"/>
      <c r="BN124" s="113"/>
      <c r="BO124" s="113"/>
      <c r="BP124" s="113"/>
      <c r="BQ124" s="113"/>
      <c r="BR124" s="113"/>
      <c r="BS124" s="113"/>
      <c r="BT124" s="113"/>
      <c r="BU124" s="113"/>
      <c r="BV124" s="113"/>
      <c r="BW124" s="113"/>
    </row>
    <row r="125" spans="1:75" s="82" customFormat="1" ht="16.5" customHeight="1" x14ac:dyDescent="0.25">
      <c r="A125" s="658" t="s">
        <v>214</v>
      </c>
      <c r="B125" s="659"/>
      <c r="C125" s="143"/>
      <c r="D125" s="13"/>
      <c r="E125" s="13"/>
      <c r="F125" s="153" t="str">
        <f>'DP-2 PID-5'!C137</f>
        <v/>
      </c>
      <c r="G125" s="145">
        <f>'DP-2 PID-5'!D137</f>
        <v>0.64333333333333331</v>
      </c>
      <c r="H125" s="113"/>
      <c r="I125" s="342" t="e">
        <f>'DP-2 PID-5'!$H137</f>
        <v>#VALUE!</v>
      </c>
      <c r="J125" s="113"/>
      <c r="K125" s="113"/>
      <c r="L125" s="113"/>
      <c r="M125" s="113"/>
      <c r="N125" s="113"/>
      <c r="O125" s="113"/>
      <c r="P125" s="113"/>
      <c r="Q125" s="113"/>
      <c r="R125" s="113"/>
      <c r="S125" s="113"/>
      <c r="T125" s="113"/>
      <c r="U125" s="113"/>
      <c r="V125" s="113"/>
      <c r="W125" s="113"/>
      <c r="X125" s="113"/>
      <c r="Y125" s="113"/>
      <c r="Z125" s="113"/>
      <c r="AA125" s="113"/>
      <c r="AB125" s="113"/>
      <c r="AC125" s="113"/>
      <c r="AD125" s="113"/>
      <c r="AE125" s="113"/>
      <c r="AF125" s="113"/>
      <c r="AG125" s="113"/>
      <c r="AH125" s="113"/>
      <c r="AI125" s="113"/>
      <c r="AJ125" s="113"/>
      <c r="AK125" s="113"/>
      <c r="AL125" s="113"/>
      <c r="AM125" s="113"/>
      <c r="AN125" s="113"/>
      <c r="AO125" s="113"/>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c r="BJ125" s="113"/>
      <c r="BK125" s="113"/>
      <c r="BL125" s="113"/>
      <c r="BM125" s="113"/>
      <c r="BN125" s="113"/>
      <c r="BO125" s="113"/>
      <c r="BP125" s="113"/>
      <c r="BQ125" s="113"/>
      <c r="BR125" s="113"/>
      <c r="BS125" s="113"/>
      <c r="BT125" s="113"/>
      <c r="BU125" s="113"/>
      <c r="BV125" s="113"/>
      <c r="BW125" s="113"/>
    </row>
    <row r="126" spans="1:75" s="243" customFormat="1" ht="6.75" customHeight="1" thickBot="1" x14ac:dyDescent="0.3">
      <c r="A126" s="238"/>
      <c r="B126" s="239"/>
      <c r="C126" s="240"/>
      <c r="D126" s="240"/>
      <c r="E126" s="240"/>
      <c r="F126" s="241"/>
      <c r="G126" s="241"/>
      <c r="H126" s="242"/>
      <c r="I126" s="305"/>
      <c r="J126" s="242"/>
      <c r="K126" s="242"/>
      <c r="L126" s="242"/>
      <c r="M126" s="242"/>
      <c r="N126" s="242"/>
      <c r="O126" s="242"/>
      <c r="P126" s="242"/>
      <c r="Q126" s="242"/>
      <c r="R126" s="242"/>
      <c r="S126" s="242"/>
      <c r="T126" s="242"/>
      <c r="U126" s="242"/>
      <c r="V126" s="242"/>
      <c r="W126" s="242"/>
      <c r="X126" s="242"/>
      <c r="Y126" s="242"/>
      <c r="Z126" s="242"/>
      <c r="AA126" s="242"/>
      <c r="AB126" s="242"/>
      <c r="AC126" s="242"/>
      <c r="AD126" s="242"/>
      <c r="AE126" s="242"/>
      <c r="AF126" s="242"/>
      <c r="AG126" s="242"/>
      <c r="AH126" s="242"/>
      <c r="AI126" s="242"/>
      <c r="AJ126" s="242"/>
      <c r="AK126" s="242"/>
      <c r="AL126" s="242"/>
      <c r="AM126" s="242"/>
      <c r="AN126" s="242"/>
      <c r="AO126" s="242"/>
      <c r="AP126" s="242"/>
      <c r="AQ126" s="242"/>
      <c r="AR126" s="242"/>
      <c r="AS126" s="242"/>
      <c r="AT126" s="242"/>
      <c r="AU126" s="242"/>
      <c r="AV126" s="242"/>
      <c r="AW126" s="242"/>
      <c r="AX126" s="242"/>
      <c r="AY126" s="242"/>
      <c r="AZ126" s="242"/>
      <c r="BA126" s="242"/>
      <c r="BB126" s="242"/>
      <c r="BC126" s="242"/>
      <c r="BD126" s="242"/>
      <c r="BE126" s="242"/>
      <c r="BF126" s="242"/>
      <c r="BG126" s="242"/>
      <c r="BH126" s="242"/>
      <c r="BI126" s="242"/>
      <c r="BJ126" s="242"/>
      <c r="BK126" s="242"/>
      <c r="BL126" s="242"/>
      <c r="BM126" s="242"/>
      <c r="BN126" s="242"/>
      <c r="BO126" s="242"/>
      <c r="BP126" s="242"/>
      <c r="BQ126" s="242"/>
      <c r="BR126" s="242"/>
      <c r="BS126" s="242"/>
      <c r="BT126" s="242"/>
      <c r="BU126" s="242"/>
      <c r="BV126" s="242"/>
      <c r="BW126" s="242"/>
    </row>
    <row r="127" spans="1:75" s="82" customFormat="1" ht="37.5" customHeight="1" x14ac:dyDescent="0.25">
      <c r="A127" s="650" t="s">
        <v>299</v>
      </c>
      <c r="B127" s="651"/>
      <c r="C127" s="651"/>
      <c r="D127" s="651"/>
      <c r="E127" s="651"/>
      <c r="F127" s="651"/>
      <c r="G127" s="651"/>
      <c r="H127" s="113"/>
      <c r="I127" s="306"/>
      <c r="J127" s="113"/>
      <c r="K127" s="113"/>
      <c r="L127" s="113"/>
      <c r="M127" s="113"/>
      <c r="N127" s="113"/>
      <c r="O127" s="113"/>
      <c r="P127" s="113"/>
      <c r="Q127" s="113"/>
      <c r="R127" s="113"/>
      <c r="S127" s="113"/>
      <c r="T127" s="113"/>
      <c r="U127" s="113"/>
      <c r="V127" s="113"/>
      <c r="W127" s="113"/>
      <c r="X127" s="113"/>
      <c r="Y127" s="113"/>
      <c r="Z127" s="113"/>
      <c r="AA127" s="113"/>
      <c r="AB127" s="113"/>
      <c r="AC127" s="113"/>
      <c r="AD127" s="113"/>
      <c r="AE127" s="113"/>
      <c r="AF127" s="113"/>
      <c r="AG127" s="113"/>
      <c r="AH127" s="113"/>
      <c r="AI127" s="113"/>
      <c r="AJ127" s="113"/>
      <c r="AK127" s="113"/>
      <c r="AL127" s="113"/>
      <c r="AM127" s="113"/>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3"/>
      <c r="BR127" s="113"/>
      <c r="BS127" s="113"/>
      <c r="BT127" s="113"/>
      <c r="BU127" s="113"/>
      <c r="BV127" s="113"/>
      <c r="BW127" s="113"/>
    </row>
    <row r="128" spans="1:75" s="45" customFormat="1" ht="22.5" customHeight="1" x14ac:dyDescent="0.3">
      <c r="A128" s="642" t="s">
        <v>885</v>
      </c>
      <c r="B128" s="643"/>
      <c r="C128" s="643"/>
      <c r="D128" s="645" t="s">
        <v>452</v>
      </c>
      <c r="E128" s="646"/>
      <c r="F128" s="647" t="str">
        <f>F1</f>
        <v>......................................</v>
      </c>
      <c r="G128" s="647"/>
      <c r="H128" s="121"/>
      <c r="I128" s="648" t="s">
        <v>696</v>
      </c>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c r="BM128" s="121"/>
      <c r="BN128" s="121"/>
      <c r="BO128" s="121"/>
      <c r="BP128" s="121"/>
      <c r="BQ128" s="121"/>
      <c r="BR128" s="121"/>
      <c r="BS128" s="121"/>
      <c r="BT128" s="121"/>
      <c r="BU128" s="121"/>
      <c r="BV128" s="121"/>
      <c r="BW128" s="121"/>
    </row>
    <row r="129" spans="1:75" s="15" customFormat="1" ht="22.5" customHeight="1" x14ac:dyDescent="0.3">
      <c r="A129" s="644"/>
      <c r="B129" s="644"/>
      <c r="C129" s="644"/>
      <c r="D129" s="645" t="s">
        <v>137</v>
      </c>
      <c r="E129" s="646"/>
      <c r="F129" s="647" t="str">
        <f>F2</f>
        <v>......................................</v>
      </c>
      <c r="G129" s="647"/>
      <c r="H129" s="4"/>
      <c r="I129" s="649"/>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row>
    <row r="130" spans="1:75" s="15" customFormat="1" ht="22.5" customHeight="1" x14ac:dyDescent="0.3">
      <c r="A130" s="644"/>
      <c r="B130" s="644"/>
      <c r="C130" s="644"/>
      <c r="D130" s="645" t="s">
        <v>453</v>
      </c>
      <c r="E130" s="646"/>
      <c r="F130" s="647" t="str">
        <f>F3</f>
        <v>......................................</v>
      </c>
      <c r="G130" s="647"/>
      <c r="H130" s="4"/>
      <c r="I130" s="649"/>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row>
    <row r="131" spans="1:75" ht="52.5" customHeight="1" thickBot="1" x14ac:dyDescent="0.3">
      <c r="A131" s="51"/>
      <c r="B131" s="8"/>
      <c r="C131" s="150"/>
      <c r="D131" s="150"/>
      <c r="E131" s="150"/>
      <c r="F131" s="8"/>
      <c r="G131" s="8"/>
      <c r="H131" s="156"/>
      <c r="I131" s="156"/>
    </row>
    <row r="132" spans="1:75" s="82" customFormat="1" ht="19.5" customHeight="1" x14ac:dyDescent="0.25">
      <c r="A132" s="250"/>
      <c r="B132" s="251"/>
      <c r="C132" s="252"/>
      <c r="D132" s="252"/>
      <c r="E132" s="252"/>
      <c r="F132" s="251"/>
      <c r="G132" s="253"/>
      <c r="H132" s="113"/>
      <c r="I132" s="323" t="s">
        <v>294</v>
      </c>
      <c r="J132" s="311"/>
      <c r="K132" s="311"/>
      <c r="L132" s="311"/>
      <c r="M132" s="311"/>
      <c r="N132" s="312"/>
      <c r="O132" s="113"/>
      <c r="P132" s="113"/>
      <c r="Q132" s="113"/>
      <c r="R132" s="113"/>
      <c r="S132" s="113"/>
      <c r="T132" s="113"/>
      <c r="U132" s="113"/>
      <c r="V132" s="113"/>
      <c r="W132" s="113"/>
      <c r="X132" s="113"/>
      <c r="Y132" s="113"/>
      <c r="Z132" s="113"/>
      <c r="AA132" s="113"/>
      <c r="AB132" s="113"/>
      <c r="AC132" s="113"/>
      <c r="AD132" s="113"/>
      <c r="AE132" s="113"/>
      <c r="AF132" s="113"/>
      <c r="AG132" s="113"/>
      <c r="AH132" s="113"/>
      <c r="AI132" s="113"/>
      <c r="AJ132" s="113"/>
      <c r="AK132" s="113"/>
      <c r="AL132" s="113"/>
      <c r="AM132" s="113"/>
      <c r="AN132" s="113"/>
      <c r="AO132" s="113"/>
      <c r="AP132" s="113"/>
      <c r="AQ132" s="113"/>
      <c r="AR132" s="113"/>
      <c r="AS132" s="113"/>
      <c r="AT132" s="113"/>
      <c r="AU132" s="113"/>
      <c r="AV132" s="113"/>
      <c r="AW132" s="113"/>
      <c r="AX132" s="113"/>
      <c r="AY132" s="113"/>
      <c r="AZ132" s="113"/>
      <c r="BA132" s="113"/>
      <c r="BB132" s="113"/>
      <c r="BC132" s="113"/>
      <c r="BD132" s="113"/>
      <c r="BE132" s="113"/>
      <c r="BF132" s="113"/>
      <c r="BG132" s="113"/>
      <c r="BH132" s="113"/>
      <c r="BI132" s="113"/>
      <c r="BJ132" s="113"/>
      <c r="BK132" s="113"/>
      <c r="BL132" s="113"/>
      <c r="BM132" s="113"/>
      <c r="BN132" s="113"/>
      <c r="BO132" s="113"/>
      <c r="BP132" s="113"/>
      <c r="BQ132" s="113"/>
      <c r="BR132" s="113"/>
      <c r="BS132" s="113"/>
      <c r="BT132" s="113"/>
      <c r="BU132" s="113"/>
      <c r="BV132" s="113"/>
      <c r="BW132" s="113"/>
    </row>
    <row r="133" spans="1:75" s="82" customFormat="1" ht="13.5" customHeight="1" x14ac:dyDescent="0.25">
      <c r="A133" s="254"/>
      <c r="B133" s="120"/>
      <c r="C133" s="13"/>
      <c r="D133" s="13"/>
      <c r="E133" s="13"/>
      <c r="F133" s="120"/>
      <c r="G133" s="255"/>
      <c r="H133" s="113"/>
      <c r="I133" s="313"/>
      <c r="J133" s="225"/>
      <c r="K133" s="225"/>
      <c r="L133" s="225"/>
      <c r="M133" s="225"/>
      <c r="N133" s="314"/>
      <c r="O133" s="113"/>
      <c r="P133" s="113"/>
      <c r="Q133" s="113"/>
      <c r="R133" s="113"/>
      <c r="S133" s="113"/>
      <c r="T133" s="113"/>
      <c r="U133" s="113"/>
      <c r="V133" s="113"/>
      <c r="W133" s="113"/>
      <c r="X133" s="113"/>
      <c r="Y133" s="113"/>
      <c r="Z133" s="113"/>
      <c r="AA133" s="113"/>
      <c r="AB133" s="113"/>
      <c r="AC133" s="113"/>
      <c r="AD133" s="113"/>
      <c r="AE133" s="113"/>
      <c r="AF133" s="113"/>
      <c r="AG133" s="113"/>
      <c r="AH133" s="113"/>
      <c r="AI133" s="113"/>
      <c r="AJ133" s="113"/>
      <c r="AK133" s="113"/>
      <c r="AL133" s="113"/>
      <c r="AM133" s="113"/>
      <c r="AN133" s="113"/>
      <c r="AO133" s="113"/>
      <c r="AP133" s="113"/>
      <c r="AQ133" s="113"/>
      <c r="AR133" s="113"/>
      <c r="AS133" s="113"/>
      <c r="AT133" s="113"/>
      <c r="AU133" s="113"/>
      <c r="AV133" s="113"/>
      <c r="AW133" s="113"/>
      <c r="AX133" s="113"/>
      <c r="AY133" s="113"/>
      <c r="AZ133" s="113"/>
      <c r="BA133" s="113"/>
      <c r="BB133" s="113"/>
      <c r="BC133" s="113"/>
      <c r="BD133" s="113"/>
      <c r="BE133" s="113"/>
      <c r="BF133" s="113"/>
      <c r="BG133" s="113"/>
      <c r="BH133" s="113"/>
      <c r="BI133" s="113"/>
      <c r="BJ133" s="113"/>
      <c r="BK133" s="113"/>
      <c r="BL133" s="113"/>
      <c r="BM133" s="113"/>
      <c r="BN133" s="113"/>
      <c r="BO133" s="113"/>
      <c r="BP133" s="113"/>
      <c r="BQ133" s="113"/>
      <c r="BR133" s="113"/>
      <c r="BS133" s="113"/>
      <c r="BT133" s="113"/>
      <c r="BU133" s="113"/>
      <c r="BV133" s="113"/>
      <c r="BW133" s="113"/>
    </row>
    <row r="134" spans="1:75" s="82" customFormat="1" ht="13.5" customHeight="1" x14ac:dyDescent="0.25">
      <c r="A134" s="254"/>
      <c r="B134" s="120"/>
      <c r="C134" s="13"/>
      <c r="D134" s="13"/>
      <c r="E134" s="13"/>
      <c r="F134" s="120"/>
      <c r="G134" s="255"/>
      <c r="H134" s="113"/>
      <c r="I134" s="313"/>
      <c r="J134" s="225"/>
      <c r="K134" s="225"/>
      <c r="L134" s="225"/>
      <c r="M134" s="225"/>
      <c r="N134" s="314"/>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c r="AO134" s="113"/>
      <c r="AP134" s="113"/>
      <c r="AQ134" s="113"/>
      <c r="AR134" s="113"/>
      <c r="AS134" s="113"/>
      <c r="AT134" s="113"/>
      <c r="AU134" s="113"/>
      <c r="AV134" s="113"/>
      <c r="AW134" s="113"/>
      <c r="AX134" s="113"/>
      <c r="AY134" s="113"/>
      <c r="AZ134" s="113"/>
      <c r="BA134" s="113"/>
      <c r="BB134" s="113"/>
      <c r="BC134" s="113"/>
      <c r="BD134" s="113"/>
      <c r="BE134" s="113"/>
      <c r="BF134" s="113"/>
      <c r="BG134" s="113"/>
      <c r="BH134" s="113"/>
      <c r="BI134" s="113"/>
      <c r="BJ134" s="113"/>
      <c r="BK134" s="113"/>
      <c r="BL134" s="113"/>
      <c r="BM134" s="113"/>
      <c r="BN134" s="113"/>
      <c r="BO134" s="113"/>
      <c r="BP134" s="113"/>
      <c r="BQ134" s="113"/>
      <c r="BR134" s="113"/>
      <c r="BS134" s="113"/>
      <c r="BT134" s="113"/>
      <c r="BU134" s="113"/>
      <c r="BV134" s="113"/>
      <c r="BW134" s="113"/>
    </row>
    <row r="135" spans="1:75" s="82" customFormat="1" ht="14.25" customHeight="1" x14ac:dyDescent="0.25">
      <c r="A135" s="254"/>
      <c r="B135" s="120"/>
      <c r="C135" s="13"/>
      <c r="D135" s="13"/>
      <c r="E135" s="13"/>
      <c r="F135" s="120"/>
      <c r="G135" s="255"/>
      <c r="H135" s="113"/>
      <c r="I135" s="320" t="s">
        <v>586</v>
      </c>
      <c r="J135" s="321" t="s">
        <v>295</v>
      </c>
      <c r="K135" s="321" t="s">
        <v>296</v>
      </c>
      <c r="L135" s="321" t="s">
        <v>297</v>
      </c>
      <c r="M135" s="321" t="s">
        <v>889</v>
      </c>
      <c r="N135" s="322" t="s">
        <v>298</v>
      </c>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c r="AR135" s="113"/>
      <c r="AS135" s="113"/>
      <c r="AT135" s="113"/>
      <c r="AU135" s="113"/>
      <c r="AV135" s="113"/>
      <c r="AW135" s="113"/>
      <c r="AX135" s="113"/>
      <c r="AY135" s="113"/>
      <c r="AZ135" s="113"/>
      <c r="BA135" s="113"/>
      <c r="BB135" s="113"/>
      <c r="BC135" s="113"/>
      <c r="BD135" s="113"/>
      <c r="BE135" s="113"/>
      <c r="BF135" s="113"/>
      <c r="BG135" s="113"/>
      <c r="BH135" s="113"/>
      <c r="BI135" s="113"/>
      <c r="BJ135" s="113"/>
      <c r="BK135" s="113"/>
      <c r="BL135" s="113"/>
      <c r="BM135" s="113"/>
      <c r="BN135" s="113"/>
      <c r="BO135" s="113"/>
      <c r="BP135" s="113"/>
      <c r="BQ135" s="113"/>
      <c r="BR135" s="113"/>
      <c r="BS135" s="113"/>
      <c r="BT135" s="113"/>
      <c r="BU135" s="113"/>
      <c r="BV135" s="113"/>
      <c r="BW135" s="113"/>
    </row>
    <row r="136" spans="1:75" s="82" customFormat="1" ht="14.25" customHeight="1" x14ac:dyDescent="0.25">
      <c r="A136" s="254"/>
      <c r="B136" s="120"/>
      <c r="C136" s="13"/>
      <c r="D136" s="13"/>
      <c r="E136" s="13"/>
      <c r="F136" s="120"/>
      <c r="G136" s="255"/>
      <c r="H136" s="113"/>
      <c r="I136" s="313" t="str">
        <f>I165</f>
        <v>(zu) dominant</v>
      </c>
      <c r="J136" s="316" t="str">
        <f>D165</f>
        <v/>
      </c>
      <c r="K136" s="316">
        <v>0.91</v>
      </c>
      <c r="L136" s="316" t="e">
        <f>G165</f>
        <v>#VALUE!</v>
      </c>
      <c r="M136" s="316">
        <f>K136+2*F165</f>
        <v>2.41</v>
      </c>
      <c r="N136" s="317">
        <v>1</v>
      </c>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c r="AV136" s="113"/>
      <c r="AW136" s="113"/>
      <c r="AX136" s="113"/>
      <c r="AY136" s="113"/>
      <c r="AZ136" s="113"/>
      <c r="BA136" s="113"/>
      <c r="BB136" s="113"/>
      <c r="BC136" s="113"/>
      <c r="BD136" s="113"/>
      <c r="BE136" s="113"/>
      <c r="BF136" s="113"/>
      <c r="BG136" s="113"/>
      <c r="BH136" s="113"/>
      <c r="BI136" s="113"/>
      <c r="BJ136" s="113"/>
      <c r="BK136" s="113"/>
      <c r="BL136" s="113"/>
      <c r="BM136" s="113"/>
      <c r="BN136" s="113"/>
      <c r="BO136" s="113"/>
      <c r="BP136" s="113"/>
      <c r="BQ136" s="113"/>
      <c r="BR136" s="113"/>
      <c r="BS136" s="113"/>
      <c r="BT136" s="113"/>
      <c r="BU136" s="113"/>
      <c r="BV136" s="113"/>
      <c r="BW136" s="113"/>
    </row>
    <row r="137" spans="1:75" s="82" customFormat="1" ht="14.25" customHeight="1" x14ac:dyDescent="0.25">
      <c r="A137" s="254"/>
      <c r="B137" s="120"/>
      <c r="C137" s="13"/>
      <c r="D137" s="13"/>
      <c r="E137" s="13"/>
      <c r="F137" s="120"/>
      <c r="G137" s="255"/>
      <c r="H137" s="113"/>
      <c r="I137" s="313" t="str">
        <f>I172</f>
        <v>(zu) aufdringlich</v>
      </c>
      <c r="J137" s="316" t="str">
        <f>D172</f>
        <v/>
      </c>
      <c r="K137" s="316">
        <f>E172</f>
        <v>1.41</v>
      </c>
      <c r="L137" s="316" t="e">
        <f>G172</f>
        <v>#VALUE!</v>
      </c>
      <c r="M137" s="316">
        <f t="shared" ref="M137:M143" si="0">K137+2*F166</f>
        <v>2.79</v>
      </c>
      <c r="N137" s="317">
        <v>2</v>
      </c>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c r="AV137" s="113"/>
      <c r="AW137" s="113"/>
      <c r="AX137" s="113"/>
      <c r="AY137" s="113"/>
      <c r="AZ137" s="113"/>
      <c r="BA137" s="113"/>
      <c r="BB137" s="113"/>
      <c r="BC137" s="113"/>
      <c r="BD137" s="113"/>
      <c r="BE137" s="113"/>
      <c r="BF137" s="113"/>
      <c r="BG137" s="113"/>
      <c r="BH137" s="113"/>
      <c r="BI137" s="113"/>
      <c r="BJ137" s="113"/>
      <c r="BK137" s="113"/>
      <c r="BL137" s="113"/>
      <c r="BM137" s="113"/>
      <c r="BN137" s="113"/>
      <c r="BO137" s="113"/>
      <c r="BP137" s="113"/>
      <c r="BQ137" s="113"/>
      <c r="BR137" s="113"/>
      <c r="BS137" s="113"/>
      <c r="BT137" s="113"/>
      <c r="BU137" s="113"/>
      <c r="BV137" s="113"/>
      <c r="BW137" s="113"/>
    </row>
    <row r="138" spans="1:75" s="82" customFormat="1" ht="14.25" customHeight="1" x14ac:dyDescent="0.25">
      <c r="A138" s="254"/>
      <c r="B138" s="120"/>
      <c r="C138" s="13"/>
      <c r="D138" s="13"/>
      <c r="E138" s="13"/>
      <c r="F138" s="120"/>
      <c r="G138" s="255"/>
      <c r="H138" s="113"/>
      <c r="I138" s="313" t="str">
        <f>I171</f>
        <v>(zu) freundlich</v>
      </c>
      <c r="J138" s="316" t="str">
        <f>D171</f>
        <v/>
      </c>
      <c r="K138" s="316">
        <f>E171</f>
        <v>1.74</v>
      </c>
      <c r="L138" s="316" t="e">
        <f>G171</f>
        <v>#VALUE!</v>
      </c>
      <c r="M138" s="316">
        <f t="shared" si="0"/>
        <v>3.3600000000000003</v>
      </c>
      <c r="N138" s="317">
        <v>3</v>
      </c>
      <c r="O138" s="113"/>
      <c r="P138" s="113"/>
      <c r="Q138" s="113"/>
      <c r="R138" s="113"/>
      <c r="S138" s="113"/>
      <c r="T138" s="113"/>
      <c r="U138" s="113"/>
      <c r="V138" s="113"/>
      <c r="W138" s="113"/>
      <c r="X138" s="113"/>
      <c r="Y138" s="113"/>
      <c r="Z138" s="113"/>
      <c r="AA138" s="113"/>
      <c r="AB138" s="113"/>
      <c r="AC138" s="113"/>
      <c r="AD138" s="113"/>
      <c r="AE138" s="113"/>
      <c r="AF138" s="113"/>
      <c r="AG138" s="113"/>
      <c r="AH138" s="113"/>
      <c r="AI138" s="113"/>
      <c r="AJ138" s="113"/>
      <c r="AK138" s="113"/>
      <c r="AL138" s="113"/>
      <c r="AM138" s="113"/>
      <c r="AN138" s="113"/>
      <c r="AO138" s="113"/>
      <c r="AP138" s="113"/>
      <c r="AQ138" s="113"/>
      <c r="AR138" s="113"/>
      <c r="AS138" s="113"/>
      <c r="AT138" s="113"/>
      <c r="AU138" s="113"/>
      <c r="AV138" s="113"/>
      <c r="AW138" s="113"/>
      <c r="AX138" s="113"/>
      <c r="AY138" s="113"/>
      <c r="AZ138" s="113"/>
      <c r="BA138" s="113"/>
      <c r="BB138" s="113"/>
      <c r="BC138" s="113"/>
      <c r="BD138" s="113"/>
      <c r="BE138" s="113"/>
      <c r="BF138" s="113"/>
      <c r="BG138" s="113"/>
      <c r="BH138" s="113"/>
      <c r="BI138" s="113"/>
      <c r="BJ138" s="113"/>
      <c r="BK138" s="113"/>
      <c r="BL138" s="113"/>
      <c r="BM138" s="113"/>
      <c r="BN138" s="113"/>
      <c r="BO138" s="113"/>
      <c r="BP138" s="113"/>
      <c r="BQ138" s="113"/>
      <c r="BR138" s="113"/>
      <c r="BS138" s="113"/>
      <c r="BT138" s="113"/>
      <c r="BU138" s="113"/>
      <c r="BV138" s="113"/>
      <c r="BW138" s="113"/>
    </row>
    <row r="139" spans="1:75" s="82" customFormat="1" ht="14.25" customHeight="1" x14ac:dyDescent="0.25">
      <c r="A139" s="254"/>
      <c r="B139" s="120"/>
      <c r="C139" s="13"/>
      <c r="D139" s="13"/>
      <c r="E139" s="13"/>
      <c r="F139" s="120"/>
      <c r="G139" s="255"/>
      <c r="H139" s="113"/>
      <c r="I139" s="313" t="str">
        <f>I170</f>
        <v>(zu) ausnutzbar</v>
      </c>
      <c r="J139" s="316" t="str">
        <f>D170</f>
        <v/>
      </c>
      <c r="K139" s="316">
        <f>E170</f>
        <v>1.65</v>
      </c>
      <c r="L139" s="316" t="e">
        <f>G170</f>
        <v>#VALUE!</v>
      </c>
      <c r="M139" s="316">
        <f t="shared" si="0"/>
        <v>3.23</v>
      </c>
      <c r="N139" s="317">
        <v>4</v>
      </c>
      <c r="O139" s="113"/>
      <c r="P139" s="113"/>
      <c r="Q139" s="113"/>
      <c r="R139" s="113"/>
      <c r="S139" s="113"/>
      <c r="T139" s="113"/>
      <c r="U139" s="113"/>
      <c r="V139" s="113"/>
      <c r="W139" s="113"/>
      <c r="X139" s="113"/>
      <c r="Y139" s="113"/>
      <c r="Z139" s="113"/>
      <c r="AA139" s="113"/>
      <c r="AB139" s="113"/>
      <c r="AC139" s="113"/>
      <c r="AD139" s="113"/>
      <c r="AE139" s="113"/>
      <c r="AF139" s="113"/>
      <c r="AG139" s="113"/>
      <c r="AH139" s="113"/>
      <c r="AI139" s="113"/>
      <c r="AJ139" s="113"/>
      <c r="AK139" s="113"/>
      <c r="AL139" s="113"/>
      <c r="AM139" s="113"/>
      <c r="AN139" s="113"/>
      <c r="AO139" s="113"/>
      <c r="AP139" s="113"/>
      <c r="AQ139" s="113"/>
      <c r="AR139" s="113"/>
      <c r="AS139" s="113"/>
      <c r="AT139" s="113"/>
      <c r="AU139" s="113"/>
      <c r="AV139" s="113"/>
      <c r="AW139" s="113"/>
      <c r="AX139" s="113"/>
      <c r="AY139" s="113"/>
      <c r="AZ139" s="113"/>
      <c r="BA139" s="113"/>
      <c r="BB139" s="113"/>
      <c r="BC139" s="113"/>
      <c r="BD139" s="113"/>
      <c r="BE139" s="113"/>
      <c r="BF139" s="113"/>
      <c r="BG139" s="113"/>
      <c r="BH139" s="113"/>
      <c r="BI139" s="113"/>
      <c r="BJ139" s="113"/>
      <c r="BK139" s="113"/>
      <c r="BL139" s="113"/>
      <c r="BM139" s="113"/>
      <c r="BN139" s="113"/>
      <c r="BO139" s="113"/>
      <c r="BP139" s="113"/>
      <c r="BQ139" s="113"/>
      <c r="BR139" s="113"/>
      <c r="BS139" s="113"/>
      <c r="BT139" s="113"/>
      <c r="BU139" s="113"/>
      <c r="BV139" s="113"/>
      <c r="BW139" s="113"/>
    </row>
    <row r="140" spans="1:75" s="82" customFormat="1" ht="14.25" customHeight="1" x14ac:dyDescent="0.25">
      <c r="A140" s="254"/>
      <c r="B140" s="120"/>
      <c r="C140" s="13"/>
      <c r="D140" s="13"/>
      <c r="E140" s="13"/>
      <c r="F140" s="120"/>
      <c r="G140" s="255"/>
      <c r="H140" s="113"/>
      <c r="I140" s="313" t="str">
        <f>I169</f>
        <v>(zu) unterwürfig</v>
      </c>
      <c r="J140" s="316" t="str">
        <f>D169</f>
        <v/>
      </c>
      <c r="K140" s="316">
        <f>E169</f>
        <v>1.6</v>
      </c>
      <c r="L140" s="316" t="e">
        <f>G169</f>
        <v>#VALUE!</v>
      </c>
      <c r="M140" s="316">
        <f t="shared" si="0"/>
        <v>3.2</v>
      </c>
      <c r="N140" s="317">
        <v>5</v>
      </c>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c r="AR140" s="113"/>
      <c r="AS140" s="113"/>
      <c r="AT140" s="113"/>
      <c r="AU140" s="113"/>
      <c r="AV140" s="113"/>
      <c r="AW140" s="113"/>
      <c r="AX140" s="113"/>
      <c r="AY140" s="113"/>
      <c r="AZ140" s="113"/>
      <c r="BA140" s="113"/>
      <c r="BB140" s="113"/>
      <c r="BC140" s="113"/>
      <c r="BD140" s="113"/>
      <c r="BE140" s="113"/>
      <c r="BF140" s="113"/>
      <c r="BG140" s="113"/>
      <c r="BH140" s="113"/>
      <c r="BI140" s="113"/>
      <c r="BJ140" s="113"/>
      <c r="BK140" s="113"/>
      <c r="BL140" s="113"/>
      <c r="BM140" s="113"/>
      <c r="BN140" s="113"/>
      <c r="BO140" s="113"/>
      <c r="BP140" s="113"/>
      <c r="BQ140" s="113"/>
      <c r="BR140" s="113"/>
      <c r="BS140" s="113"/>
      <c r="BT140" s="113"/>
      <c r="BU140" s="113"/>
      <c r="BV140" s="113"/>
      <c r="BW140" s="113"/>
    </row>
    <row r="141" spans="1:75" s="82" customFormat="1" ht="14.25" customHeight="1" x14ac:dyDescent="0.25">
      <c r="A141" s="254"/>
      <c r="B141" s="120"/>
      <c r="C141" s="13"/>
      <c r="D141" s="13"/>
      <c r="E141" s="13"/>
      <c r="F141" s="120"/>
      <c r="G141" s="255"/>
      <c r="H141" s="113"/>
      <c r="I141" s="313" t="str">
        <f>I168</f>
        <v>(zu) introvertiert</v>
      </c>
      <c r="J141" s="316" t="str">
        <f>D168</f>
        <v/>
      </c>
      <c r="K141" s="316">
        <f>E168</f>
        <v>1.3</v>
      </c>
      <c r="L141" s="316" t="e">
        <f>G168</f>
        <v>#VALUE!</v>
      </c>
      <c r="M141" s="316">
        <f t="shared" si="0"/>
        <v>2.74</v>
      </c>
      <c r="N141" s="317">
        <v>6</v>
      </c>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c r="AO141" s="113"/>
      <c r="AP141" s="113"/>
      <c r="AQ141" s="113"/>
      <c r="AR141" s="113"/>
      <c r="AS141" s="113"/>
      <c r="AT141" s="113"/>
      <c r="AU141" s="113"/>
      <c r="AV141" s="113"/>
      <c r="AW141" s="113"/>
      <c r="AX141" s="113"/>
      <c r="AY141" s="113"/>
      <c r="AZ141" s="113"/>
      <c r="BA141" s="113"/>
      <c r="BB141" s="113"/>
      <c r="BC141" s="113"/>
      <c r="BD141" s="113"/>
      <c r="BE141" s="113"/>
      <c r="BF141" s="113"/>
      <c r="BG141" s="113"/>
      <c r="BH141" s="113"/>
      <c r="BI141" s="113"/>
      <c r="BJ141" s="113"/>
      <c r="BK141" s="113"/>
      <c r="BL141" s="113"/>
      <c r="BM141" s="113"/>
      <c r="BN141" s="113"/>
      <c r="BO141" s="113"/>
      <c r="BP141" s="113"/>
      <c r="BQ141" s="113"/>
      <c r="BR141" s="113"/>
      <c r="BS141" s="113"/>
      <c r="BT141" s="113"/>
      <c r="BU141" s="113"/>
      <c r="BV141" s="113"/>
      <c r="BW141" s="113"/>
    </row>
    <row r="142" spans="1:75" s="82" customFormat="1" ht="14.25" customHeight="1" x14ac:dyDescent="0.25">
      <c r="A142" s="254"/>
      <c r="B142" s="120"/>
      <c r="C142" s="13"/>
      <c r="D142" s="13"/>
      <c r="E142" s="13"/>
      <c r="F142" s="120"/>
      <c r="G142" s="255"/>
      <c r="H142" s="113"/>
      <c r="I142" s="313" t="str">
        <f>I167</f>
        <v>(zu) abweisend</v>
      </c>
      <c r="J142" s="316" t="str">
        <f>D167</f>
        <v/>
      </c>
      <c r="K142" s="316">
        <f>E167</f>
        <v>1.1599999999999999</v>
      </c>
      <c r="L142" s="316" t="e">
        <f>G167</f>
        <v>#VALUE!</v>
      </c>
      <c r="M142" s="316">
        <f t="shared" si="0"/>
        <v>2.7</v>
      </c>
      <c r="N142" s="317">
        <v>7</v>
      </c>
      <c r="O142" s="113"/>
      <c r="P142" s="113"/>
      <c r="Q142" s="113"/>
      <c r="R142" s="113"/>
      <c r="S142" s="113"/>
      <c r="T142" s="113"/>
      <c r="U142" s="113"/>
      <c r="V142" s="113"/>
      <c r="W142" s="113"/>
      <c r="X142" s="113"/>
      <c r="Y142" s="113"/>
      <c r="Z142" s="113"/>
      <c r="AA142" s="113"/>
      <c r="AB142" s="113"/>
      <c r="AC142" s="113"/>
      <c r="AD142" s="113"/>
      <c r="AE142" s="113"/>
      <c r="AF142" s="113"/>
      <c r="AG142" s="113"/>
      <c r="AH142" s="113"/>
      <c r="AI142" s="113"/>
      <c r="AJ142" s="113"/>
      <c r="AK142" s="113"/>
      <c r="AL142" s="113"/>
      <c r="AM142" s="113"/>
      <c r="AN142" s="113"/>
      <c r="AO142" s="113"/>
      <c r="AP142" s="113"/>
      <c r="AQ142" s="113"/>
      <c r="AR142" s="113"/>
      <c r="AS142" s="113"/>
      <c r="AT142" s="113"/>
      <c r="AU142" s="113"/>
      <c r="AV142" s="113"/>
      <c r="AW142" s="113"/>
      <c r="AX142" s="113"/>
      <c r="AY142" s="113"/>
      <c r="AZ142" s="113"/>
      <c r="BA142" s="113"/>
      <c r="BB142" s="113"/>
      <c r="BC142" s="113"/>
      <c r="BD142" s="113"/>
      <c r="BE142" s="113"/>
      <c r="BF142" s="113"/>
      <c r="BG142" s="113"/>
      <c r="BH142" s="113"/>
      <c r="BI142" s="113"/>
      <c r="BJ142" s="113"/>
      <c r="BK142" s="113"/>
      <c r="BL142" s="113"/>
      <c r="BM142" s="113"/>
      <c r="BN142" s="113"/>
      <c r="BO142" s="113"/>
      <c r="BP142" s="113"/>
      <c r="BQ142" s="113"/>
      <c r="BR142" s="113"/>
      <c r="BS142" s="113"/>
      <c r="BT142" s="113"/>
      <c r="BU142" s="113"/>
      <c r="BV142" s="113"/>
      <c r="BW142" s="113"/>
    </row>
    <row r="143" spans="1:75" s="82" customFormat="1" ht="14.25" customHeight="1" thickBot="1" x14ac:dyDescent="0.3">
      <c r="A143" s="254"/>
      <c r="B143" s="120"/>
      <c r="C143" s="13"/>
      <c r="D143" s="13"/>
      <c r="E143" s="13"/>
      <c r="F143" s="120"/>
      <c r="G143" s="255"/>
      <c r="H143" s="113"/>
      <c r="I143" s="315" t="str">
        <f>I166</f>
        <v>(zu) streitsüchtig</v>
      </c>
      <c r="J143" s="318" t="str">
        <f>D166</f>
        <v/>
      </c>
      <c r="K143" s="318">
        <f>E166</f>
        <v>1.05</v>
      </c>
      <c r="L143" s="318" t="e">
        <f>G166</f>
        <v>#VALUE!</v>
      </c>
      <c r="M143" s="318">
        <f t="shared" si="0"/>
        <v>2.41</v>
      </c>
      <c r="N143" s="319">
        <v>8</v>
      </c>
      <c r="O143" s="113"/>
      <c r="P143" s="113"/>
      <c r="Q143" s="113"/>
      <c r="R143" s="113"/>
      <c r="S143" s="113"/>
      <c r="T143" s="113"/>
      <c r="U143" s="113"/>
      <c r="V143" s="113"/>
      <c r="W143" s="113"/>
      <c r="X143" s="113"/>
      <c r="Y143" s="113"/>
      <c r="Z143" s="113"/>
      <c r="AA143" s="113"/>
      <c r="AB143" s="113"/>
      <c r="AC143" s="113"/>
      <c r="AD143" s="113"/>
      <c r="AE143" s="113"/>
      <c r="AF143" s="113"/>
      <c r="AG143" s="113"/>
      <c r="AH143" s="113"/>
      <c r="AI143" s="113"/>
      <c r="AJ143" s="113"/>
      <c r="AK143" s="113"/>
      <c r="AL143" s="113"/>
      <c r="AM143" s="113"/>
      <c r="AN143" s="113"/>
      <c r="AO143" s="113"/>
      <c r="AP143" s="113"/>
      <c r="AQ143" s="113"/>
      <c r="AR143" s="113"/>
      <c r="AS143" s="113"/>
      <c r="AT143" s="113"/>
      <c r="AU143" s="113"/>
      <c r="AV143" s="113"/>
      <c r="AW143" s="113"/>
      <c r="AX143" s="113"/>
      <c r="AY143" s="113"/>
      <c r="AZ143" s="113"/>
      <c r="BA143" s="113"/>
      <c r="BB143" s="113"/>
      <c r="BC143" s="113"/>
      <c r="BD143" s="113"/>
      <c r="BE143" s="113"/>
      <c r="BF143" s="113"/>
      <c r="BG143" s="113"/>
      <c r="BH143" s="113"/>
      <c r="BI143" s="113"/>
      <c r="BJ143" s="113"/>
      <c r="BK143" s="113"/>
      <c r="BL143" s="113"/>
      <c r="BM143" s="113"/>
      <c r="BN143" s="113"/>
      <c r="BO143" s="113"/>
      <c r="BP143" s="113"/>
      <c r="BQ143" s="113"/>
      <c r="BR143" s="113"/>
      <c r="BS143" s="113"/>
      <c r="BT143" s="113"/>
      <c r="BU143" s="113"/>
      <c r="BV143" s="113"/>
      <c r="BW143" s="113"/>
    </row>
    <row r="144" spans="1:75" s="82" customFormat="1" ht="14.25" customHeight="1" x14ac:dyDescent="0.25">
      <c r="A144" s="254"/>
      <c r="B144" s="120"/>
      <c r="C144" s="13"/>
      <c r="D144" s="13"/>
      <c r="E144" s="13"/>
      <c r="F144" s="120"/>
      <c r="G144" s="255"/>
      <c r="H144" s="113"/>
      <c r="I144" s="113"/>
      <c r="J144" s="310"/>
      <c r="K144" s="310"/>
      <c r="L144" s="310"/>
      <c r="M144" s="310"/>
      <c r="N144" s="113"/>
      <c r="O144" s="113"/>
      <c r="P144" s="113"/>
      <c r="Q144" s="113"/>
      <c r="R144" s="113"/>
      <c r="S144" s="113"/>
      <c r="T144" s="113"/>
      <c r="U144" s="113"/>
      <c r="V144" s="113"/>
      <c r="W144" s="113"/>
      <c r="X144" s="113"/>
      <c r="Y144" s="113"/>
      <c r="Z144" s="113"/>
      <c r="AA144" s="113"/>
      <c r="AB144" s="113"/>
      <c r="AC144" s="113"/>
      <c r="AD144" s="113"/>
      <c r="AE144" s="113"/>
      <c r="AF144" s="113"/>
      <c r="AG144" s="113"/>
      <c r="AH144" s="113"/>
      <c r="AI144" s="113"/>
      <c r="AJ144" s="113"/>
      <c r="AK144" s="113"/>
      <c r="AL144" s="113"/>
      <c r="AM144" s="113"/>
      <c r="AN144" s="113"/>
      <c r="AO144" s="113"/>
      <c r="AP144" s="113"/>
      <c r="AQ144" s="113"/>
      <c r="AR144" s="113"/>
      <c r="AS144" s="113"/>
      <c r="AT144" s="113"/>
      <c r="AU144" s="113"/>
      <c r="AV144" s="113"/>
      <c r="AW144" s="113"/>
      <c r="AX144" s="113"/>
      <c r="AY144" s="113"/>
      <c r="AZ144" s="113"/>
      <c r="BA144" s="113"/>
      <c r="BB144" s="113"/>
      <c r="BC144" s="113"/>
      <c r="BD144" s="113"/>
      <c r="BE144" s="113"/>
      <c r="BF144" s="113"/>
      <c r="BG144" s="113"/>
      <c r="BH144" s="113"/>
      <c r="BI144" s="113"/>
      <c r="BJ144" s="113"/>
      <c r="BK144" s="113"/>
      <c r="BL144" s="113"/>
      <c r="BM144" s="113"/>
      <c r="BN144" s="113"/>
      <c r="BO144" s="113"/>
      <c r="BP144" s="113"/>
      <c r="BQ144" s="113"/>
      <c r="BR144" s="113"/>
      <c r="BS144" s="113"/>
      <c r="BT144" s="113"/>
      <c r="BU144" s="113"/>
      <c r="BV144" s="113"/>
      <c r="BW144" s="113"/>
    </row>
    <row r="145" spans="1:75" s="82" customFormat="1" ht="14.25" customHeight="1" x14ac:dyDescent="0.25">
      <c r="A145" s="254"/>
      <c r="B145" s="120"/>
      <c r="C145" s="13"/>
      <c r="D145" s="13"/>
      <c r="E145" s="13"/>
      <c r="F145" s="120"/>
      <c r="G145" s="255"/>
      <c r="H145" s="113"/>
      <c r="I145" s="113"/>
      <c r="J145" s="310"/>
      <c r="K145" s="310"/>
      <c r="L145" s="310"/>
      <c r="M145" s="310"/>
      <c r="N145" s="113"/>
      <c r="O145" s="113"/>
      <c r="P145" s="113"/>
      <c r="Q145" s="113"/>
      <c r="R145" s="113"/>
      <c r="S145" s="113"/>
      <c r="T145" s="113"/>
      <c r="U145" s="113"/>
      <c r="V145" s="113"/>
      <c r="W145" s="113"/>
      <c r="X145" s="113"/>
      <c r="Y145" s="113"/>
      <c r="Z145" s="113"/>
      <c r="AA145" s="113"/>
      <c r="AB145" s="113"/>
      <c r="AC145" s="113"/>
      <c r="AD145" s="113"/>
      <c r="AE145" s="113"/>
      <c r="AF145" s="113"/>
      <c r="AG145" s="113"/>
      <c r="AH145" s="113"/>
      <c r="AI145" s="113"/>
      <c r="AJ145" s="113"/>
      <c r="AK145" s="113"/>
      <c r="AL145" s="113"/>
      <c r="AM145" s="113"/>
      <c r="AN145" s="113"/>
      <c r="AO145" s="113"/>
      <c r="AP145" s="113"/>
      <c r="AQ145" s="113"/>
      <c r="AR145" s="113"/>
      <c r="AS145" s="113"/>
      <c r="AT145" s="113"/>
      <c r="AU145" s="113"/>
      <c r="AV145" s="113"/>
      <c r="AW145" s="113"/>
      <c r="AX145" s="113"/>
      <c r="AY145" s="113"/>
      <c r="AZ145" s="113"/>
      <c r="BA145" s="113"/>
      <c r="BB145" s="113"/>
      <c r="BC145" s="113"/>
      <c r="BD145" s="113"/>
      <c r="BE145" s="113"/>
      <c r="BF145" s="113"/>
      <c r="BG145" s="113"/>
      <c r="BH145" s="113"/>
      <c r="BI145" s="113"/>
      <c r="BJ145" s="113"/>
      <c r="BK145" s="113"/>
      <c r="BL145" s="113"/>
      <c r="BM145" s="113"/>
      <c r="BN145" s="113"/>
      <c r="BO145" s="113"/>
      <c r="BP145" s="113"/>
      <c r="BQ145" s="113"/>
      <c r="BR145" s="113"/>
      <c r="BS145" s="113"/>
      <c r="BT145" s="113"/>
      <c r="BU145" s="113"/>
      <c r="BV145" s="113"/>
      <c r="BW145" s="113"/>
    </row>
    <row r="146" spans="1:75" s="82" customFormat="1" ht="14.25" customHeight="1" x14ac:dyDescent="0.25">
      <c r="A146" s="254"/>
      <c r="B146" s="120"/>
      <c r="C146" s="13"/>
      <c r="D146" s="13"/>
      <c r="E146" s="13"/>
      <c r="F146" s="120"/>
      <c r="G146" s="255"/>
      <c r="H146" s="113"/>
      <c r="I146" s="113"/>
      <c r="J146" s="310"/>
      <c r="K146" s="310"/>
      <c r="L146" s="310"/>
      <c r="M146" s="310"/>
      <c r="N146" s="113"/>
      <c r="O146" s="113"/>
      <c r="P146" s="113"/>
      <c r="Q146" s="113"/>
      <c r="R146" s="113"/>
      <c r="S146" s="113"/>
      <c r="T146" s="113"/>
      <c r="U146" s="113"/>
      <c r="V146" s="113"/>
      <c r="W146" s="113"/>
      <c r="X146" s="113"/>
      <c r="Y146" s="113"/>
      <c r="Z146" s="113"/>
      <c r="AA146" s="113"/>
      <c r="AB146" s="113"/>
      <c r="AC146" s="113"/>
      <c r="AD146" s="113"/>
      <c r="AE146" s="113"/>
      <c r="AF146" s="113"/>
      <c r="AG146" s="113"/>
      <c r="AH146" s="113"/>
      <c r="AI146" s="113"/>
      <c r="AJ146" s="113"/>
      <c r="AK146" s="113"/>
      <c r="AL146" s="113"/>
      <c r="AM146" s="113"/>
      <c r="AN146" s="113"/>
      <c r="AO146" s="113"/>
      <c r="AP146" s="113"/>
      <c r="AQ146" s="113"/>
      <c r="AR146" s="113"/>
      <c r="AS146" s="113"/>
      <c r="AT146" s="113"/>
      <c r="AU146" s="113"/>
      <c r="AV146" s="113"/>
      <c r="AW146" s="113"/>
      <c r="AX146" s="113"/>
      <c r="AY146" s="113"/>
      <c r="AZ146" s="113"/>
      <c r="BA146" s="113"/>
      <c r="BB146" s="113"/>
      <c r="BC146" s="113"/>
      <c r="BD146" s="113"/>
      <c r="BE146" s="113"/>
      <c r="BF146" s="113"/>
      <c r="BG146" s="113"/>
      <c r="BH146" s="113"/>
      <c r="BI146" s="113"/>
      <c r="BJ146" s="113"/>
      <c r="BK146" s="113"/>
      <c r="BL146" s="113"/>
      <c r="BM146" s="113"/>
      <c r="BN146" s="113"/>
      <c r="BO146" s="113"/>
      <c r="BP146" s="113"/>
      <c r="BQ146" s="113"/>
      <c r="BR146" s="113"/>
      <c r="BS146" s="113"/>
      <c r="BT146" s="113"/>
      <c r="BU146" s="113"/>
      <c r="BV146" s="113"/>
      <c r="BW146" s="113"/>
    </row>
    <row r="147" spans="1:75" s="82" customFormat="1" ht="14.25" customHeight="1" x14ac:dyDescent="0.25">
      <c r="A147" s="254"/>
      <c r="B147" s="120"/>
      <c r="C147" s="13"/>
      <c r="D147" s="13"/>
      <c r="E147" s="13"/>
      <c r="F147" s="120"/>
      <c r="G147" s="255"/>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c r="AD147" s="113"/>
      <c r="AE147" s="113"/>
      <c r="AF147" s="113"/>
      <c r="AG147" s="113"/>
      <c r="AH147" s="113"/>
      <c r="AI147" s="113"/>
      <c r="AJ147" s="113"/>
      <c r="AK147" s="113"/>
      <c r="AL147" s="113"/>
      <c r="AM147" s="113"/>
      <c r="AN147" s="113"/>
      <c r="AO147" s="113"/>
      <c r="AP147" s="113"/>
      <c r="AQ147" s="113"/>
      <c r="AR147" s="113"/>
      <c r="AS147" s="113"/>
      <c r="AT147" s="113"/>
      <c r="AU147" s="113"/>
      <c r="AV147" s="113"/>
      <c r="AW147" s="113"/>
      <c r="AX147" s="113"/>
      <c r="AY147" s="113"/>
      <c r="AZ147" s="113"/>
      <c r="BA147" s="113"/>
      <c r="BB147" s="113"/>
      <c r="BC147" s="113"/>
      <c r="BD147" s="113"/>
      <c r="BE147" s="113"/>
      <c r="BF147" s="113"/>
      <c r="BG147" s="113"/>
      <c r="BH147" s="113"/>
      <c r="BI147" s="113"/>
      <c r="BJ147" s="113"/>
      <c r="BK147" s="113"/>
      <c r="BL147" s="113"/>
      <c r="BM147" s="113"/>
      <c r="BN147" s="113"/>
      <c r="BO147" s="113"/>
      <c r="BP147" s="113"/>
      <c r="BQ147" s="113"/>
      <c r="BR147" s="113"/>
      <c r="BS147" s="113"/>
      <c r="BT147" s="113"/>
      <c r="BU147" s="113"/>
      <c r="BV147" s="113"/>
      <c r="BW147" s="113"/>
    </row>
    <row r="148" spans="1:75" s="82" customFormat="1" ht="14.25" customHeight="1" x14ac:dyDescent="0.25">
      <c r="A148" s="254"/>
      <c r="B148" s="120"/>
      <c r="C148" s="13"/>
      <c r="D148" s="13"/>
      <c r="E148" s="13"/>
      <c r="F148" s="120"/>
      <c r="G148" s="255"/>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c r="AD148" s="113"/>
      <c r="AE148" s="113"/>
      <c r="AF148" s="113"/>
      <c r="AG148" s="113"/>
      <c r="AH148" s="113"/>
      <c r="AI148" s="113"/>
      <c r="AJ148" s="113"/>
      <c r="AK148" s="113"/>
      <c r="AL148" s="113"/>
      <c r="AM148" s="113"/>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3"/>
      <c r="BR148" s="113"/>
      <c r="BS148" s="113"/>
      <c r="BT148" s="113"/>
      <c r="BU148" s="113"/>
      <c r="BV148" s="113"/>
      <c r="BW148" s="113"/>
    </row>
    <row r="149" spans="1:75" s="82" customFormat="1" ht="14.25" customHeight="1" x14ac:dyDescent="0.25">
      <c r="A149" s="254"/>
      <c r="B149" s="120"/>
      <c r="C149" s="13"/>
      <c r="D149" s="13"/>
      <c r="E149" s="13"/>
      <c r="F149" s="120"/>
      <c r="G149" s="255"/>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c r="AD149" s="113"/>
      <c r="AE149" s="113"/>
      <c r="AF149" s="113"/>
      <c r="AG149" s="113"/>
      <c r="AH149" s="113"/>
      <c r="AI149" s="113"/>
      <c r="AJ149" s="113"/>
      <c r="AK149" s="113"/>
      <c r="AL149" s="113"/>
      <c r="AM149" s="113"/>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3"/>
      <c r="BR149" s="113"/>
      <c r="BS149" s="113"/>
      <c r="BT149" s="113"/>
      <c r="BU149" s="113"/>
      <c r="BV149" s="113"/>
      <c r="BW149" s="113"/>
    </row>
    <row r="150" spans="1:75" s="82" customFormat="1" ht="14.25" customHeight="1" x14ac:dyDescent="0.25">
      <c r="A150" s="254"/>
      <c r="B150" s="120"/>
      <c r="C150" s="13"/>
      <c r="D150" s="13"/>
      <c r="E150" s="13"/>
      <c r="F150" s="120"/>
      <c r="G150" s="255"/>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c r="AD150" s="113"/>
      <c r="AE150" s="113"/>
      <c r="AF150" s="113"/>
      <c r="AG150" s="113"/>
      <c r="AH150" s="113"/>
      <c r="AI150" s="113"/>
      <c r="AJ150" s="113"/>
      <c r="AK150" s="113"/>
      <c r="AL150" s="113"/>
      <c r="AM150" s="113"/>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3"/>
      <c r="BR150" s="113"/>
      <c r="BS150" s="113"/>
      <c r="BT150" s="113"/>
      <c r="BU150" s="113"/>
      <c r="BV150" s="113"/>
      <c r="BW150" s="113"/>
    </row>
    <row r="151" spans="1:75" s="82" customFormat="1" ht="14.25" customHeight="1" x14ac:dyDescent="0.25">
      <c r="A151" s="254"/>
      <c r="B151" s="120"/>
      <c r="C151" s="13"/>
      <c r="D151" s="13"/>
      <c r="E151" s="13"/>
      <c r="F151" s="120"/>
      <c r="G151" s="255"/>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c r="AD151" s="113"/>
      <c r="AE151" s="113"/>
      <c r="AF151" s="113"/>
      <c r="AG151" s="113"/>
      <c r="AH151" s="113"/>
      <c r="AI151" s="113"/>
      <c r="AJ151" s="113"/>
      <c r="AK151" s="113"/>
      <c r="AL151" s="113"/>
      <c r="AM151" s="113"/>
      <c r="AN151" s="113"/>
      <c r="AO151" s="113"/>
      <c r="AP151" s="113"/>
      <c r="AQ151" s="113"/>
      <c r="AR151" s="113"/>
      <c r="AS151" s="113"/>
      <c r="AT151" s="113"/>
      <c r="AU151" s="113"/>
      <c r="AV151" s="113"/>
      <c r="AW151" s="113"/>
      <c r="AX151" s="113"/>
      <c r="AY151" s="113"/>
      <c r="AZ151" s="113"/>
      <c r="BA151" s="113"/>
      <c r="BB151" s="113"/>
      <c r="BC151" s="113"/>
      <c r="BD151" s="113"/>
      <c r="BE151" s="113"/>
      <c r="BF151" s="113"/>
      <c r="BG151" s="113"/>
      <c r="BH151" s="113"/>
      <c r="BI151" s="113"/>
      <c r="BJ151" s="113"/>
      <c r="BK151" s="113"/>
      <c r="BL151" s="113"/>
      <c r="BM151" s="113"/>
      <c r="BN151" s="113"/>
      <c r="BO151" s="113"/>
      <c r="BP151" s="113"/>
      <c r="BQ151" s="113"/>
      <c r="BR151" s="113"/>
      <c r="BS151" s="113"/>
      <c r="BT151" s="113"/>
      <c r="BU151" s="113"/>
      <c r="BV151" s="113"/>
      <c r="BW151" s="113"/>
    </row>
    <row r="152" spans="1:75" s="82" customFormat="1" ht="14.25" customHeight="1" x14ac:dyDescent="0.25">
      <c r="A152" s="254"/>
      <c r="B152" s="120"/>
      <c r="C152" s="13"/>
      <c r="D152" s="13"/>
      <c r="E152" s="13"/>
      <c r="F152" s="120"/>
      <c r="G152" s="255"/>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c r="AD152" s="113"/>
      <c r="AE152" s="113"/>
      <c r="AF152" s="113"/>
      <c r="AG152" s="113"/>
      <c r="AH152" s="113"/>
      <c r="AI152" s="113"/>
      <c r="AJ152" s="113"/>
      <c r="AK152" s="113"/>
      <c r="AL152" s="113"/>
      <c r="AM152" s="113"/>
      <c r="AN152" s="113"/>
      <c r="AO152" s="113"/>
      <c r="AP152" s="113"/>
      <c r="AQ152" s="113"/>
      <c r="AR152" s="113"/>
      <c r="AS152" s="113"/>
      <c r="AT152" s="113"/>
      <c r="AU152" s="113"/>
      <c r="AV152" s="113"/>
      <c r="AW152" s="113"/>
      <c r="AX152" s="113"/>
      <c r="AY152" s="113"/>
      <c r="AZ152" s="113"/>
      <c r="BA152" s="113"/>
      <c r="BB152" s="113"/>
      <c r="BC152" s="113"/>
      <c r="BD152" s="113"/>
      <c r="BE152" s="113"/>
      <c r="BF152" s="113"/>
      <c r="BG152" s="113"/>
      <c r="BH152" s="113"/>
      <c r="BI152" s="113"/>
      <c r="BJ152" s="113"/>
      <c r="BK152" s="113"/>
      <c r="BL152" s="113"/>
      <c r="BM152" s="113"/>
      <c r="BN152" s="113"/>
      <c r="BO152" s="113"/>
      <c r="BP152" s="113"/>
      <c r="BQ152" s="113"/>
      <c r="BR152" s="113"/>
      <c r="BS152" s="113"/>
      <c r="BT152" s="113"/>
      <c r="BU152" s="113"/>
      <c r="BV152" s="113"/>
      <c r="BW152" s="113"/>
    </row>
    <row r="153" spans="1:75" s="82" customFormat="1" ht="14.25" customHeight="1" x14ac:dyDescent="0.25">
      <c r="A153" s="254"/>
      <c r="B153" s="120"/>
      <c r="C153" s="13"/>
      <c r="D153" s="13"/>
      <c r="E153" s="13"/>
      <c r="F153" s="120"/>
      <c r="G153" s="255"/>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c r="AD153" s="113"/>
      <c r="AE153" s="113"/>
      <c r="AF153" s="113"/>
      <c r="AG153" s="113"/>
      <c r="AH153" s="113"/>
      <c r="AI153" s="113"/>
      <c r="AJ153" s="113"/>
      <c r="AK153" s="113"/>
      <c r="AL153" s="113"/>
      <c r="AM153" s="113"/>
      <c r="AN153" s="113"/>
      <c r="AO153" s="113"/>
      <c r="AP153" s="113"/>
      <c r="AQ153" s="113"/>
      <c r="AR153" s="113"/>
      <c r="AS153" s="113"/>
      <c r="AT153" s="113"/>
      <c r="AU153" s="113"/>
      <c r="AV153" s="113"/>
      <c r="AW153" s="113"/>
      <c r="AX153" s="113"/>
      <c r="AY153" s="113"/>
      <c r="AZ153" s="113"/>
      <c r="BA153" s="113"/>
      <c r="BB153" s="113"/>
      <c r="BC153" s="113"/>
      <c r="BD153" s="113"/>
      <c r="BE153" s="113"/>
      <c r="BF153" s="113"/>
      <c r="BG153" s="113"/>
      <c r="BH153" s="113"/>
      <c r="BI153" s="113"/>
      <c r="BJ153" s="113"/>
      <c r="BK153" s="113"/>
      <c r="BL153" s="113"/>
      <c r="BM153" s="113"/>
      <c r="BN153" s="113"/>
      <c r="BO153" s="113"/>
      <c r="BP153" s="113"/>
      <c r="BQ153" s="113"/>
      <c r="BR153" s="113"/>
      <c r="BS153" s="113"/>
      <c r="BT153" s="113"/>
      <c r="BU153" s="113"/>
      <c r="BV153" s="113"/>
      <c r="BW153" s="113"/>
    </row>
    <row r="154" spans="1:75" s="82" customFormat="1" ht="14.25" customHeight="1" x14ac:dyDescent="0.25">
      <c r="A154" s="254"/>
      <c r="B154" s="120"/>
      <c r="C154" s="13"/>
      <c r="D154" s="13"/>
      <c r="E154" s="13"/>
      <c r="F154" s="120"/>
      <c r="G154" s="255"/>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c r="AV154" s="113"/>
      <c r="AW154" s="113"/>
      <c r="AX154" s="113"/>
      <c r="AY154" s="113"/>
      <c r="AZ154" s="113"/>
      <c r="BA154" s="113"/>
      <c r="BB154" s="113"/>
      <c r="BC154" s="113"/>
      <c r="BD154" s="113"/>
      <c r="BE154" s="113"/>
      <c r="BF154" s="113"/>
      <c r="BG154" s="113"/>
      <c r="BH154" s="113"/>
      <c r="BI154" s="113"/>
      <c r="BJ154" s="113"/>
      <c r="BK154" s="113"/>
      <c r="BL154" s="113"/>
      <c r="BM154" s="113"/>
      <c r="BN154" s="113"/>
      <c r="BO154" s="113"/>
      <c r="BP154" s="113"/>
      <c r="BQ154" s="113"/>
      <c r="BR154" s="113"/>
      <c r="BS154" s="113"/>
      <c r="BT154" s="113"/>
      <c r="BU154" s="113"/>
      <c r="BV154" s="113"/>
      <c r="BW154" s="113"/>
    </row>
    <row r="155" spans="1:75" s="82" customFormat="1" ht="14.25" customHeight="1" x14ac:dyDescent="0.25">
      <c r="A155" s="254"/>
      <c r="B155" s="120"/>
      <c r="C155" s="13"/>
      <c r="D155" s="13"/>
      <c r="E155" s="13"/>
      <c r="F155" s="120"/>
      <c r="G155" s="255"/>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113"/>
      <c r="BO155" s="113"/>
      <c r="BP155" s="113"/>
      <c r="BQ155" s="113"/>
      <c r="BR155" s="113"/>
      <c r="BS155" s="113"/>
      <c r="BT155" s="113"/>
      <c r="BU155" s="113"/>
      <c r="BV155" s="113"/>
      <c r="BW155" s="113"/>
    </row>
    <row r="156" spans="1:75" s="82" customFormat="1" ht="13.5" customHeight="1" x14ac:dyDescent="0.25">
      <c r="A156" s="254"/>
      <c r="B156" s="120"/>
      <c r="C156" s="13"/>
      <c r="D156" s="13"/>
      <c r="E156" s="13"/>
      <c r="F156" s="120"/>
      <c r="G156" s="255"/>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3"/>
      <c r="BR156" s="113"/>
      <c r="BS156" s="113"/>
      <c r="BT156" s="113"/>
      <c r="BU156" s="113"/>
      <c r="BV156" s="113"/>
      <c r="BW156" s="113"/>
    </row>
    <row r="157" spans="1:75" s="82" customFormat="1" ht="13.5" customHeight="1" x14ac:dyDescent="0.25">
      <c r="A157" s="254"/>
      <c r="B157" s="120"/>
      <c r="C157" s="13"/>
      <c r="D157" s="13"/>
      <c r="E157" s="13"/>
      <c r="F157" s="120"/>
      <c r="G157" s="255"/>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c r="AD157" s="113"/>
      <c r="AE157" s="113"/>
      <c r="AF157" s="113"/>
      <c r="AG157" s="113"/>
      <c r="AH157" s="113"/>
      <c r="AI157" s="113"/>
      <c r="AJ157" s="113"/>
      <c r="AK157" s="113"/>
      <c r="AL157" s="113"/>
      <c r="AM157" s="113"/>
      <c r="AN157" s="113"/>
      <c r="AO157" s="113"/>
      <c r="AP157" s="113"/>
      <c r="AQ157" s="113"/>
      <c r="AR157" s="113"/>
      <c r="AS157" s="113"/>
      <c r="AT157" s="113"/>
      <c r="AU157" s="113"/>
      <c r="AV157" s="113"/>
      <c r="AW157" s="113"/>
      <c r="AX157" s="113"/>
      <c r="AY157" s="113"/>
      <c r="AZ157" s="113"/>
      <c r="BA157" s="113"/>
      <c r="BB157" s="113"/>
      <c r="BC157" s="113"/>
      <c r="BD157" s="113"/>
      <c r="BE157" s="113"/>
      <c r="BF157" s="113"/>
      <c r="BG157" s="113"/>
      <c r="BH157" s="113"/>
      <c r="BI157" s="113"/>
      <c r="BJ157" s="113"/>
      <c r="BK157" s="113"/>
      <c r="BL157" s="113"/>
      <c r="BM157" s="113"/>
      <c r="BN157" s="113"/>
      <c r="BO157" s="113"/>
      <c r="BP157" s="113"/>
      <c r="BQ157" s="113"/>
      <c r="BR157" s="113"/>
      <c r="BS157" s="113"/>
      <c r="BT157" s="113"/>
      <c r="BU157" s="113"/>
      <c r="BV157" s="113"/>
      <c r="BW157" s="113"/>
    </row>
    <row r="158" spans="1:75" s="82" customFormat="1" ht="13.5" customHeight="1" x14ac:dyDescent="0.25">
      <c r="A158" s="254"/>
      <c r="B158" s="120"/>
      <c r="C158" s="13"/>
      <c r="D158" s="13"/>
      <c r="E158" s="13"/>
      <c r="F158" s="120"/>
      <c r="G158" s="255"/>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c r="AD158" s="113"/>
      <c r="AE158" s="113"/>
      <c r="AF158" s="113"/>
      <c r="AG158" s="113"/>
      <c r="AH158" s="113"/>
      <c r="AI158" s="113"/>
      <c r="AJ158" s="113"/>
      <c r="AK158" s="113"/>
      <c r="AL158" s="113"/>
      <c r="AM158" s="113"/>
      <c r="AN158" s="113"/>
      <c r="AO158" s="113"/>
      <c r="AP158" s="113"/>
      <c r="AQ158" s="113"/>
      <c r="AR158" s="113"/>
      <c r="AS158" s="113"/>
      <c r="AT158" s="113"/>
      <c r="AU158" s="113"/>
      <c r="AV158" s="113"/>
      <c r="AW158" s="113"/>
      <c r="AX158" s="113"/>
      <c r="AY158" s="113"/>
      <c r="AZ158" s="113"/>
      <c r="BA158" s="113"/>
      <c r="BB158" s="113"/>
      <c r="BC158" s="113"/>
      <c r="BD158" s="113"/>
      <c r="BE158" s="113"/>
      <c r="BF158" s="113"/>
      <c r="BG158" s="113"/>
      <c r="BH158" s="113"/>
      <c r="BI158" s="113"/>
      <c r="BJ158" s="113"/>
      <c r="BK158" s="113"/>
      <c r="BL158" s="113"/>
      <c r="BM158" s="113"/>
      <c r="BN158" s="113"/>
      <c r="BO158" s="113"/>
      <c r="BP158" s="113"/>
      <c r="BQ158" s="113"/>
      <c r="BR158" s="113"/>
      <c r="BS158" s="113"/>
      <c r="BT158" s="113"/>
      <c r="BU158" s="113"/>
      <c r="BV158" s="113"/>
      <c r="BW158" s="113"/>
    </row>
    <row r="159" spans="1:75" s="82" customFormat="1" ht="13.5" customHeight="1" x14ac:dyDescent="0.25">
      <c r="A159" s="254"/>
      <c r="B159" s="120"/>
      <c r="C159" s="13"/>
      <c r="D159" s="13"/>
      <c r="E159" s="13"/>
      <c r="F159" s="120"/>
      <c r="G159" s="255"/>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c r="AD159" s="113"/>
      <c r="AE159" s="113"/>
      <c r="AF159" s="113"/>
      <c r="AG159" s="113"/>
      <c r="AH159" s="113"/>
      <c r="AI159" s="113"/>
      <c r="AJ159" s="113"/>
      <c r="AK159" s="113"/>
      <c r="AL159" s="113"/>
      <c r="AM159" s="113"/>
      <c r="AN159" s="113"/>
      <c r="AO159" s="113"/>
      <c r="AP159" s="113"/>
      <c r="AQ159" s="113"/>
      <c r="AR159" s="113"/>
      <c r="AS159" s="113"/>
      <c r="AT159" s="113"/>
      <c r="AU159" s="113"/>
      <c r="AV159" s="113"/>
      <c r="AW159" s="113"/>
      <c r="AX159" s="113"/>
      <c r="AY159" s="113"/>
      <c r="AZ159" s="113"/>
      <c r="BA159" s="113"/>
      <c r="BB159" s="113"/>
      <c r="BC159" s="113"/>
      <c r="BD159" s="113"/>
      <c r="BE159" s="113"/>
      <c r="BF159" s="113"/>
      <c r="BG159" s="113"/>
      <c r="BH159" s="113"/>
      <c r="BI159" s="113"/>
      <c r="BJ159" s="113"/>
      <c r="BK159" s="113"/>
      <c r="BL159" s="113"/>
      <c r="BM159" s="113"/>
      <c r="BN159" s="113"/>
      <c r="BO159" s="113"/>
      <c r="BP159" s="113"/>
      <c r="BQ159" s="113"/>
      <c r="BR159" s="113"/>
      <c r="BS159" s="113"/>
      <c r="BT159" s="113"/>
      <c r="BU159" s="113"/>
      <c r="BV159" s="113"/>
      <c r="BW159" s="113"/>
    </row>
    <row r="160" spans="1:75" s="82" customFormat="1" ht="13.5" customHeight="1" x14ac:dyDescent="0.25">
      <c r="A160" s="254"/>
      <c r="B160" s="120"/>
      <c r="C160" s="13"/>
      <c r="D160" s="13"/>
      <c r="E160" s="13"/>
      <c r="F160" s="120"/>
      <c r="G160" s="255"/>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c r="AD160" s="113"/>
      <c r="AE160" s="113"/>
      <c r="AF160" s="113"/>
      <c r="AG160" s="113"/>
      <c r="AH160" s="113"/>
      <c r="AI160" s="113"/>
      <c r="AJ160" s="113"/>
      <c r="AK160" s="113"/>
      <c r="AL160" s="113"/>
      <c r="AM160" s="113"/>
      <c r="AN160" s="113"/>
      <c r="AO160" s="113"/>
      <c r="AP160" s="113"/>
      <c r="AQ160" s="113"/>
      <c r="AR160" s="113"/>
      <c r="AS160" s="113"/>
      <c r="AT160" s="113"/>
      <c r="AU160" s="113"/>
      <c r="AV160" s="113"/>
      <c r="AW160" s="113"/>
      <c r="AX160" s="113"/>
      <c r="AY160" s="113"/>
      <c r="AZ160" s="113"/>
      <c r="BA160" s="113"/>
      <c r="BB160" s="113"/>
      <c r="BC160" s="113"/>
      <c r="BD160" s="113"/>
      <c r="BE160" s="113"/>
      <c r="BF160" s="113"/>
      <c r="BG160" s="113"/>
      <c r="BH160" s="113"/>
      <c r="BI160" s="113"/>
      <c r="BJ160" s="113"/>
      <c r="BK160" s="113"/>
      <c r="BL160" s="113"/>
      <c r="BM160" s="113"/>
      <c r="BN160" s="113"/>
      <c r="BO160" s="113"/>
      <c r="BP160" s="113"/>
      <c r="BQ160" s="113"/>
      <c r="BR160" s="113"/>
      <c r="BS160" s="113"/>
      <c r="BT160" s="113"/>
      <c r="BU160" s="113"/>
      <c r="BV160" s="113"/>
      <c r="BW160" s="113"/>
    </row>
    <row r="161" spans="1:75" s="82" customFormat="1" ht="13.5" customHeight="1" thickBot="1" x14ac:dyDescent="0.3">
      <c r="A161" s="256"/>
      <c r="B161" s="243"/>
      <c r="C161" s="240"/>
      <c r="D161" s="240"/>
      <c r="E161" s="240"/>
      <c r="F161" s="243"/>
      <c r="G161" s="257"/>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BJ161" s="113"/>
      <c r="BK161" s="113"/>
      <c r="BL161" s="113"/>
      <c r="BM161" s="113"/>
      <c r="BN161" s="113"/>
      <c r="BO161" s="113"/>
      <c r="BP161" s="113"/>
      <c r="BQ161" s="113"/>
      <c r="BR161" s="113"/>
      <c r="BS161" s="113"/>
      <c r="BT161" s="113"/>
      <c r="BU161" s="113"/>
      <c r="BV161" s="113"/>
      <c r="BW161" s="113"/>
    </row>
    <row r="162" spans="1:75" s="82" customFormat="1" ht="11.25" customHeight="1" x14ac:dyDescent="0.25">
      <c r="A162" s="211"/>
      <c r="B162" s="120"/>
      <c r="C162" s="13"/>
      <c r="D162" s="13"/>
      <c r="E162" s="13"/>
      <c r="F162" s="120"/>
      <c r="G162" s="120"/>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13"/>
      <c r="AF162" s="113"/>
      <c r="AG162" s="113"/>
      <c r="AH162" s="113"/>
      <c r="AI162" s="113"/>
      <c r="AJ162" s="113"/>
      <c r="AK162" s="113"/>
      <c r="AL162" s="113"/>
      <c r="AM162" s="113"/>
      <c r="AN162" s="113"/>
      <c r="AO162" s="113"/>
      <c r="AP162" s="113"/>
      <c r="AQ162" s="113"/>
      <c r="AR162" s="113"/>
      <c r="AS162" s="113"/>
      <c r="AT162" s="113"/>
      <c r="AU162" s="113"/>
      <c r="AV162" s="113"/>
      <c r="AW162" s="113"/>
      <c r="AX162" s="113"/>
      <c r="AY162" s="113"/>
      <c r="AZ162" s="113"/>
      <c r="BA162" s="113"/>
      <c r="BB162" s="113"/>
      <c r="BC162" s="113"/>
      <c r="BD162" s="113"/>
      <c r="BE162" s="113"/>
      <c r="BF162" s="113"/>
      <c r="BG162" s="113"/>
      <c r="BH162" s="113"/>
      <c r="BI162" s="113"/>
      <c r="BJ162" s="113"/>
      <c r="BK162" s="113"/>
      <c r="BL162" s="113"/>
      <c r="BM162" s="113"/>
      <c r="BN162" s="113"/>
      <c r="BO162" s="113"/>
      <c r="BP162" s="113"/>
      <c r="BQ162" s="113"/>
      <c r="BR162" s="113"/>
      <c r="BS162" s="113"/>
      <c r="BT162" s="113"/>
      <c r="BU162" s="113"/>
      <c r="BV162" s="113"/>
      <c r="BW162" s="113"/>
    </row>
    <row r="163" spans="1:75" s="231" customFormat="1" ht="15.75" customHeight="1" x14ac:dyDescent="0.25">
      <c r="A163" s="224" t="s">
        <v>454</v>
      </c>
      <c r="B163" s="229"/>
      <c r="C163" s="227"/>
      <c r="D163" s="230" t="s">
        <v>266</v>
      </c>
      <c r="E163" s="227" t="s">
        <v>541</v>
      </c>
      <c r="F163" s="227" t="s">
        <v>542</v>
      </c>
      <c r="G163" s="227" t="s">
        <v>557</v>
      </c>
      <c r="H163" s="301"/>
      <c r="I163" s="307" t="s">
        <v>586</v>
      </c>
      <c r="J163" s="303"/>
      <c r="K163" s="303"/>
      <c r="L163" s="303"/>
      <c r="M163" s="303"/>
      <c r="N163" s="303"/>
      <c r="O163" s="303"/>
      <c r="P163" s="303"/>
      <c r="Q163" s="303"/>
      <c r="R163" s="303"/>
      <c r="S163" s="303"/>
      <c r="T163" s="303"/>
      <c r="U163" s="303"/>
      <c r="V163" s="303"/>
      <c r="W163" s="303"/>
      <c r="X163" s="303"/>
      <c r="Y163" s="303"/>
      <c r="Z163" s="303"/>
      <c r="AA163" s="303"/>
      <c r="AB163" s="303"/>
      <c r="AC163" s="303"/>
      <c r="AD163" s="303"/>
      <c r="AE163" s="303"/>
      <c r="AF163" s="303"/>
      <c r="AG163" s="303"/>
      <c r="AH163" s="303"/>
      <c r="AI163" s="303"/>
      <c r="AJ163" s="303"/>
      <c r="AK163" s="303"/>
      <c r="AL163" s="303"/>
      <c r="AM163" s="303"/>
      <c r="AN163" s="303"/>
      <c r="AO163" s="303"/>
      <c r="AP163" s="303"/>
      <c r="AQ163" s="303"/>
      <c r="AR163" s="303"/>
      <c r="AS163" s="303"/>
      <c r="AT163" s="303"/>
      <c r="AU163" s="303"/>
      <c r="AV163" s="303"/>
      <c r="AW163" s="303"/>
      <c r="AX163" s="303"/>
      <c r="AY163" s="303"/>
      <c r="AZ163" s="303"/>
      <c r="BA163" s="303"/>
      <c r="BB163" s="303"/>
      <c r="BC163" s="303"/>
      <c r="BD163" s="303"/>
      <c r="BE163" s="303"/>
      <c r="BF163" s="303"/>
      <c r="BG163" s="303"/>
      <c r="BH163" s="303"/>
      <c r="BI163" s="303"/>
      <c r="BJ163" s="303"/>
      <c r="BK163" s="303"/>
      <c r="BL163" s="303"/>
      <c r="BM163" s="303"/>
      <c r="BN163" s="303"/>
      <c r="BO163" s="303"/>
      <c r="BP163" s="303"/>
      <c r="BQ163" s="303"/>
      <c r="BR163" s="303"/>
      <c r="BS163" s="303"/>
      <c r="BT163" s="303"/>
      <c r="BU163" s="303"/>
      <c r="BV163" s="303"/>
      <c r="BW163" s="303"/>
    </row>
    <row r="164" spans="1:75" s="82" customFormat="1" ht="6" customHeight="1" x14ac:dyDescent="0.25">
      <c r="A164" s="154"/>
      <c r="B164" s="120"/>
      <c r="C164" s="13"/>
      <c r="D164" s="158"/>
      <c r="E164" s="13"/>
      <c r="F164" s="13"/>
      <c r="G164" s="13"/>
      <c r="H164" s="157"/>
      <c r="I164" s="308"/>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3"/>
      <c r="AF164" s="113"/>
      <c r="AG164" s="113"/>
      <c r="AH164" s="113"/>
      <c r="AI164" s="113"/>
      <c r="AJ164" s="113"/>
      <c r="AK164" s="113"/>
      <c r="AL164" s="113"/>
      <c r="AM164" s="113"/>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3"/>
      <c r="BR164" s="113"/>
      <c r="BS164" s="113"/>
      <c r="BT164" s="113"/>
      <c r="BU164" s="113"/>
      <c r="BV164" s="113"/>
      <c r="BW164" s="113"/>
    </row>
    <row r="165" spans="1:75" s="82" customFormat="1" ht="18" customHeight="1" x14ac:dyDescent="0.25">
      <c r="A165" s="159" t="s">
        <v>268</v>
      </c>
      <c r="B165" s="117" t="s">
        <v>477</v>
      </c>
      <c r="C165" s="160"/>
      <c r="D165" s="347" t="str">
        <f>'DP-2 IIP'!$C41</f>
        <v/>
      </c>
      <c r="E165" s="144">
        <f>'DP-2 IIP'!$D41</f>
        <v>0.91</v>
      </c>
      <c r="F165" s="144">
        <f>'DP-2 IIP'!$E41</f>
        <v>0.75</v>
      </c>
      <c r="G165" s="346" t="e">
        <f>'DP-2 IIP'!$F41</f>
        <v>#VALUE!</v>
      </c>
      <c r="H165" s="161"/>
      <c r="I165" s="161" t="str">
        <f>'DP-2 IIP'!$I41</f>
        <v>(zu) dominant</v>
      </c>
      <c r="J165" s="113"/>
      <c r="K165" s="113"/>
      <c r="L165" s="113"/>
      <c r="M165" s="113"/>
      <c r="N165" s="113"/>
      <c r="O165" s="113"/>
      <c r="P165" s="113"/>
      <c r="Q165" s="113"/>
      <c r="R165" s="113"/>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c r="BD165" s="113"/>
      <c r="BE165" s="113"/>
      <c r="BF165" s="113"/>
      <c r="BG165" s="113"/>
      <c r="BH165" s="113"/>
      <c r="BI165" s="113"/>
      <c r="BJ165" s="113"/>
      <c r="BK165" s="113"/>
      <c r="BL165" s="113"/>
      <c r="BM165" s="113"/>
      <c r="BN165" s="113"/>
      <c r="BO165" s="113"/>
      <c r="BP165" s="113"/>
      <c r="BQ165" s="113"/>
      <c r="BR165" s="113"/>
      <c r="BS165" s="113"/>
      <c r="BT165" s="113"/>
      <c r="BU165" s="113"/>
      <c r="BV165" s="113"/>
      <c r="BW165" s="113"/>
    </row>
    <row r="166" spans="1:75" s="82" customFormat="1" ht="18" customHeight="1" x14ac:dyDescent="0.25">
      <c r="A166" s="159" t="s">
        <v>270</v>
      </c>
      <c r="B166" s="117" t="s">
        <v>478</v>
      </c>
      <c r="C166" s="160"/>
      <c r="D166" s="347" t="str">
        <f>'DP-2 IIP'!$C42</f>
        <v/>
      </c>
      <c r="E166" s="144">
        <f>'DP-2 IIP'!$D42</f>
        <v>1.05</v>
      </c>
      <c r="F166" s="144">
        <f>'DP-2 IIP'!$E42</f>
        <v>0.69</v>
      </c>
      <c r="G166" s="346" t="e">
        <f>'DP-2 IIP'!$F42</f>
        <v>#VALUE!</v>
      </c>
      <c r="H166" s="161"/>
      <c r="I166" s="161" t="str">
        <f>'DP-2 IIP'!$I42</f>
        <v>(zu) streitsüchtig</v>
      </c>
      <c r="J166" s="113"/>
      <c r="K166" s="113"/>
      <c r="L166" s="113"/>
      <c r="M166" s="113"/>
      <c r="N166" s="113"/>
      <c r="O166" s="113"/>
      <c r="P166" s="113"/>
      <c r="Q166" s="113"/>
      <c r="R166" s="113"/>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3"/>
      <c r="AY166" s="113"/>
      <c r="AZ166" s="113"/>
      <c r="BA166" s="113"/>
      <c r="BB166" s="113"/>
      <c r="BC166" s="113"/>
      <c r="BD166" s="113"/>
      <c r="BE166" s="113"/>
      <c r="BF166" s="113"/>
      <c r="BG166" s="113"/>
      <c r="BH166" s="113"/>
      <c r="BI166" s="113"/>
      <c r="BJ166" s="113"/>
      <c r="BK166" s="113"/>
      <c r="BL166" s="113"/>
      <c r="BM166" s="113"/>
      <c r="BN166" s="113"/>
      <c r="BO166" s="113"/>
      <c r="BP166" s="113"/>
      <c r="BQ166" s="113"/>
      <c r="BR166" s="113"/>
      <c r="BS166" s="113"/>
      <c r="BT166" s="113"/>
      <c r="BU166" s="113"/>
      <c r="BV166" s="113"/>
      <c r="BW166" s="113"/>
    </row>
    <row r="167" spans="1:75" s="82" customFormat="1" ht="18" customHeight="1" x14ac:dyDescent="0.25">
      <c r="A167" s="159" t="s">
        <v>272</v>
      </c>
      <c r="B167" s="117" t="s">
        <v>479</v>
      </c>
      <c r="C167" s="160"/>
      <c r="D167" s="347" t="str">
        <f>'DP-2 IIP'!$C43</f>
        <v/>
      </c>
      <c r="E167" s="144">
        <f>'DP-2 IIP'!$D43</f>
        <v>1.1599999999999999</v>
      </c>
      <c r="F167" s="144">
        <f>'DP-2 IIP'!$E43</f>
        <v>0.81</v>
      </c>
      <c r="G167" s="346" t="e">
        <f>'DP-2 IIP'!$F43</f>
        <v>#VALUE!</v>
      </c>
      <c r="H167" s="161"/>
      <c r="I167" s="161" t="str">
        <f>'DP-2 IIP'!$I43</f>
        <v>(zu) abweisend</v>
      </c>
      <c r="J167" s="113"/>
      <c r="K167" s="113"/>
      <c r="L167" s="113"/>
      <c r="M167" s="113"/>
      <c r="N167" s="113"/>
      <c r="O167" s="113"/>
      <c r="P167" s="113"/>
      <c r="Q167" s="113"/>
      <c r="R167" s="113"/>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c r="BC167" s="113"/>
      <c r="BD167" s="113"/>
      <c r="BE167" s="113"/>
      <c r="BF167" s="113"/>
      <c r="BG167" s="113"/>
      <c r="BH167" s="113"/>
      <c r="BI167" s="113"/>
      <c r="BJ167" s="113"/>
      <c r="BK167" s="113"/>
      <c r="BL167" s="113"/>
      <c r="BM167" s="113"/>
      <c r="BN167" s="113"/>
      <c r="BO167" s="113"/>
      <c r="BP167" s="113"/>
      <c r="BQ167" s="113"/>
      <c r="BR167" s="113"/>
      <c r="BS167" s="113"/>
      <c r="BT167" s="113"/>
      <c r="BU167" s="113"/>
      <c r="BV167" s="113"/>
      <c r="BW167" s="113"/>
    </row>
    <row r="168" spans="1:75" s="82" customFormat="1" ht="18" customHeight="1" x14ac:dyDescent="0.25">
      <c r="A168" s="116" t="s">
        <v>274</v>
      </c>
      <c r="B168" s="115" t="s">
        <v>480</v>
      </c>
      <c r="C168" s="114"/>
      <c r="D168" s="347" t="str">
        <f>'DP-2 IIP'!$C44</f>
        <v/>
      </c>
      <c r="E168" s="145">
        <f>'DP-2 IIP'!$D44</f>
        <v>1.3</v>
      </c>
      <c r="F168" s="145">
        <f>'DP-2 IIP'!$E44</f>
        <v>0.79</v>
      </c>
      <c r="G168" s="153" t="e">
        <f>'DP-2 IIP'!$F44</f>
        <v>#VALUE!</v>
      </c>
      <c r="H168" s="162"/>
      <c r="I168" s="162" t="str">
        <f>'DP-2 IIP'!$I44</f>
        <v>(zu) introvertiert</v>
      </c>
      <c r="J168" s="113"/>
      <c r="K168" s="113"/>
      <c r="L168" s="113"/>
      <c r="M168" s="113"/>
      <c r="N168" s="113"/>
      <c r="O168" s="113"/>
      <c r="P168" s="113"/>
      <c r="Q168" s="113"/>
      <c r="R168" s="113"/>
      <c r="S168" s="113"/>
      <c r="T168" s="113"/>
      <c r="U168" s="113"/>
      <c r="V168" s="113"/>
      <c r="W168" s="113"/>
      <c r="X168" s="113"/>
      <c r="Y168" s="113"/>
      <c r="Z168" s="11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3"/>
      <c r="AY168" s="113"/>
      <c r="AZ168" s="113"/>
      <c r="BA168" s="113"/>
      <c r="BB168" s="113"/>
      <c r="BC168" s="113"/>
      <c r="BD168" s="113"/>
      <c r="BE168" s="113"/>
      <c r="BF168" s="113"/>
      <c r="BG168" s="113"/>
      <c r="BH168" s="113"/>
      <c r="BI168" s="113"/>
      <c r="BJ168" s="113"/>
      <c r="BK168" s="113"/>
      <c r="BL168" s="113"/>
      <c r="BM168" s="113"/>
      <c r="BN168" s="113"/>
      <c r="BO168" s="113"/>
      <c r="BP168" s="113"/>
      <c r="BQ168" s="113"/>
      <c r="BR168" s="113"/>
      <c r="BS168" s="113"/>
      <c r="BT168" s="113"/>
      <c r="BU168" s="113"/>
      <c r="BV168" s="113"/>
      <c r="BW168" s="113"/>
    </row>
    <row r="169" spans="1:75" s="82" customFormat="1" ht="18" customHeight="1" x14ac:dyDescent="0.25">
      <c r="A169" s="116" t="s">
        <v>276</v>
      </c>
      <c r="B169" s="115" t="s">
        <v>481</v>
      </c>
      <c r="C169" s="114"/>
      <c r="D169" s="347" t="str">
        <f>'DP-2 IIP'!$C45</f>
        <v/>
      </c>
      <c r="E169" s="145">
        <f>'DP-2 IIP'!$D45</f>
        <v>1.6</v>
      </c>
      <c r="F169" s="145">
        <f>'DP-2 IIP'!$E45</f>
        <v>0.8</v>
      </c>
      <c r="G169" s="153" t="e">
        <f>'DP-2 IIP'!$F45</f>
        <v>#VALUE!</v>
      </c>
      <c r="H169" s="162"/>
      <c r="I169" s="162" t="str">
        <f>'DP-2 IIP'!$I45</f>
        <v>(zu) unterwürfig</v>
      </c>
      <c r="J169" s="113"/>
      <c r="K169" s="113"/>
      <c r="L169" s="113"/>
      <c r="M169" s="113"/>
      <c r="N169" s="113"/>
      <c r="O169" s="113"/>
      <c r="P169" s="113"/>
      <c r="Q169" s="113"/>
      <c r="R169" s="113"/>
      <c r="S169" s="113"/>
      <c r="T169" s="113"/>
      <c r="U169" s="113"/>
      <c r="V169" s="113"/>
      <c r="W169" s="113"/>
      <c r="X169" s="113"/>
      <c r="Y169" s="113"/>
      <c r="Z169" s="113"/>
      <c r="AA169" s="113"/>
      <c r="AB169" s="113"/>
      <c r="AC169" s="113"/>
      <c r="AD169" s="113"/>
      <c r="AE169" s="113"/>
      <c r="AF169" s="113"/>
      <c r="AG169" s="113"/>
      <c r="AH169" s="113"/>
      <c r="AI169" s="113"/>
      <c r="AJ169" s="113"/>
      <c r="AK169" s="113"/>
      <c r="AL169" s="113"/>
      <c r="AM169" s="113"/>
      <c r="AN169" s="113"/>
      <c r="AO169" s="113"/>
      <c r="AP169" s="113"/>
      <c r="AQ169" s="113"/>
      <c r="AR169" s="113"/>
      <c r="AS169" s="113"/>
      <c r="AT169" s="113"/>
      <c r="AU169" s="113"/>
      <c r="AV169" s="113"/>
      <c r="AW169" s="113"/>
      <c r="AX169" s="113"/>
      <c r="AY169" s="113"/>
      <c r="AZ169" s="113"/>
      <c r="BA169" s="113"/>
      <c r="BB169" s="113"/>
      <c r="BC169" s="113"/>
      <c r="BD169" s="113"/>
      <c r="BE169" s="113"/>
      <c r="BF169" s="113"/>
      <c r="BG169" s="113"/>
      <c r="BH169" s="113"/>
      <c r="BI169" s="113"/>
      <c r="BJ169" s="113"/>
      <c r="BK169" s="113"/>
      <c r="BL169" s="113"/>
      <c r="BM169" s="113"/>
      <c r="BN169" s="113"/>
      <c r="BO169" s="113"/>
      <c r="BP169" s="113"/>
      <c r="BQ169" s="113"/>
      <c r="BR169" s="113"/>
      <c r="BS169" s="113"/>
      <c r="BT169" s="113"/>
      <c r="BU169" s="113"/>
      <c r="BV169" s="113"/>
      <c r="BW169" s="113"/>
    </row>
    <row r="170" spans="1:75" s="82" customFormat="1" ht="18" customHeight="1" x14ac:dyDescent="0.25">
      <c r="A170" s="116" t="s">
        <v>278</v>
      </c>
      <c r="B170" s="163" t="s">
        <v>482</v>
      </c>
      <c r="C170" s="114"/>
      <c r="D170" s="347" t="str">
        <f>'DP-2 IIP'!$C46</f>
        <v/>
      </c>
      <c r="E170" s="145">
        <f>'DP-2 IIP'!$D46</f>
        <v>1.65</v>
      </c>
      <c r="F170" s="145">
        <f>'DP-2 IIP'!$E46</f>
        <v>0.72</v>
      </c>
      <c r="G170" s="153" t="e">
        <f>'DP-2 IIP'!$F46</f>
        <v>#VALUE!</v>
      </c>
      <c r="H170" s="162"/>
      <c r="I170" s="162" t="str">
        <f>'DP-2 IIP'!$I46</f>
        <v>(zu) ausnutzbar</v>
      </c>
      <c r="J170" s="113"/>
      <c r="K170" s="113"/>
      <c r="L170" s="113"/>
      <c r="M170" s="113"/>
      <c r="N170" s="113"/>
      <c r="O170" s="113"/>
      <c r="P170" s="113"/>
      <c r="Q170" s="113"/>
      <c r="R170" s="113"/>
      <c r="S170" s="113"/>
      <c r="T170" s="113"/>
      <c r="U170" s="113"/>
      <c r="V170" s="113"/>
      <c r="W170" s="113"/>
      <c r="X170" s="113"/>
      <c r="Y170" s="113"/>
      <c r="Z170" s="113"/>
      <c r="AA170" s="113"/>
      <c r="AB170" s="113"/>
      <c r="AC170" s="113"/>
      <c r="AD170" s="113"/>
      <c r="AE170" s="113"/>
      <c r="AF170" s="113"/>
      <c r="AG170" s="113"/>
      <c r="AH170" s="113"/>
      <c r="AI170" s="113"/>
      <c r="AJ170" s="113"/>
      <c r="AK170" s="113"/>
      <c r="AL170" s="113"/>
      <c r="AM170" s="113"/>
      <c r="AN170" s="113"/>
      <c r="AO170" s="113"/>
      <c r="AP170" s="113"/>
      <c r="AQ170" s="113"/>
      <c r="AR170" s="113"/>
      <c r="AS170" s="113"/>
      <c r="AT170" s="113"/>
      <c r="AU170" s="113"/>
      <c r="AV170" s="113"/>
      <c r="AW170" s="113"/>
      <c r="AX170" s="113"/>
      <c r="AY170" s="113"/>
      <c r="AZ170" s="113"/>
      <c r="BA170" s="113"/>
      <c r="BB170" s="113"/>
      <c r="BC170" s="113"/>
      <c r="BD170" s="113"/>
      <c r="BE170" s="113"/>
      <c r="BF170" s="113"/>
      <c r="BG170" s="113"/>
      <c r="BH170" s="113"/>
      <c r="BI170" s="113"/>
      <c r="BJ170" s="113"/>
      <c r="BK170" s="113"/>
      <c r="BL170" s="113"/>
      <c r="BM170" s="113"/>
      <c r="BN170" s="113"/>
      <c r="BO170" s="113"/>
      <c r="BP170" s="113"/>
      <c r="BQ170" s="113"/>
      <c r="BR170" s="113"/>
      <c r="BS170" s="113"/>
      <c r="BT170" s="113"/>
      <c r="BU170" s="113"/>
      <c r="BV170" s="113"/>
      <c r="BW170" s="113"/>
    </row>
    <row r="171" spans="1:75" s="82" customFormat="1" ht="18" customHeight="1" x14ac:dyDescent="0.25">
      <c r="A171" s="116" t="s">
        <v>280</v>
      </c>
      <c r="B171" s="115" t="s">
        <v>483</v>
      </c>
      <c r="C171" s="114"/>
      <c r="D171" s="347" t="str">
        <f>'DP-2 IIP'!$C47</f>
        <v/>
      </c>
      <c r="E171" s="145">
        <f>'DP-2 IIP'!$D47</f>
        <v>1.74</v>
      </c>
      <c r="F171" s="145">
        <f>'DP-2 IIP'!$E47</f>
        <v>0.77</v>
      </c>
      <c r="G171" s="153" t="e">
        <f>'DP-2 IIP'!$F47</f>
        <v>#VALUE!</v>
      </c>
      <c r="H171" s="162"/>
      <c r="I171" s="162" t="str">
        <f>'DP-2 IIP'!$I47</f>
        <v>(zu) freundlich</v>
      </c>
      <c r="J171" s="113"/>
      <c r="K171" s="113"/>
      <c r="L171" s="113"/>
      <c r="M171" s="113"/>
      <c r="N171" s="113"/>
      <c r="O171" s="113"/>
      <c r="P171" s="113"/>
      <c r="Q171" s="113"/>
      <c r="R171" s="113"/>
      <c r="S171" s="113"/>
      <c r="T171" s="113"/>
      <c r="U171" s="113"/>
      <c r="V171" s="113"/>
      <c r="W171" s="113"/>
      <c r="X171" s="113"/>
      <c r="Y171" s="113"/>
      <c r="Z171" s="113"/>
      <c r="AA171" s="113"/>
      <c r="AB171" s="113"/>
      <c r="AC171" s="113"/>
      <c r="AD171" s="113"/>
      <c r="AE171" s="113"/>
      <c r="AF171" s="113"/>
      <c r="AG171" s="113"/>
      <c r="AH171" s="113"/>
      <c r="AI171" s="113"/>
      <c r="AJ171" s="113"/>
      <c r="AK171" s="113"/>
      <c r="AL171" s="113"/>
      <c r="AM171" s="113"/>
      <c r="AN171" s="113"/>
      <c r="AO171" s="113"/>
      <c r="AP171" s="113"/>
      <c r="AQ171" s="113"/>
      <c r="AR171" s="113"/>
      <c r="AS171" s="113"/>
      <c r="AT171" s="113"/>
      <c r="AU171" s="113"/>
      <c r="AV171" s="113"/>
      <c r="AW171" s="113"/>
      <c r="AX171" s="113"/>
      <c r="AY171" s="113"/>
      <c r="AZ171" s="113"/>
      <c r="BA171" s="113"/>
      <c r="BB171" s="113"/>
      <c r="BC171" s="113"/>
      <c r="BD171" s="113"/>
      <c r="BE171" s="113"/>
      <c r="BF171" s="113"/>
      <c r="BG171" s="113"/>
      <c r="BH171" s="113"/>
      <c r="BI171" s="113"/>
      <c r="BJ171" s="113"/>
      <c r="BK171" s="113"/>
      <c r="BL171" s="113"/>
      <c r="BM171" s="113"/>
      <c r="BN171" s="113"/>
      <c r="BO171" s="113"/>
      <c r="BP171" s="113"/>
      <c r="BQ171" s="113"/>
      <c r="BR171" s="113"/>
      <c r="BS171" s="113"/>
      <c r="BT171" s="113"/>
      <c r="BU171" s="113"/>
      <c r="BV171" s="113"/>
      <c r="BW171" s="113"/>
    </row>
    <row r="172" spans="1:75" s="82" customFormat="1" ht="18" customHeight="1" x14ac:dyDescent="0.25">
      <c r="A172" s="116" t="s">
        <v>282</v>
      </c>
      <c r="B172" s="115" t="s">
        <v>484</v>
      </c>
      <c r="C172" s="114"/>
      <c r="D172" s="347" t="str">
        <f>'DP-2 IIP'!$C48</f>
        <v/>
      </c>
      <c r="E172" s="145">
        <f>'DP-2 IIP'!$D48</f>
        <v>1.41</v>
      </c>
      <c r="F172" s="145">
        <f>'DP-2 IIP'!$E48</f>
        <v>0.68</v>
      </c>
      <c r="G172" s="153" t="e">
        <f>'DP-2 IIP'!$F48</f>
        <v>#VALUE!</v>
      </c>
      <c r="H172" s="162"/>
      <c r="I172" s="162" t="str">
        <f>'DP-2 IIP'!$I48</f>
        <v>(zu) aufdringlich</v>
      </c>
      <c r="J172" s="113"/>
      <c r="K172" s="113"/>
      <c r="L172" s="113"/>
      <c r="M172" s="113"/>
      <c r="N172" s="113"/>
      <c r="O172" s="113"/>
      <c r="P172" s="113"/>
      <c r="Q172" s="113"/>
      <c r="R172" s="113"/>
      <c r="S172" s="113"/>
      <c r="T172" s="113"/>
      <c r="U172" s="113"/>
      <c r="V172" s="113"/>
      <c r="W172" s="113"/>
      <c r="X172" s="113"/>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c r="BD172" s="113"/>
      <c r="BE172" s="113"/>
      <c r="BF172" s="113"/>
      <c r="BG172" s="113"/>
      <c r="BH172" s="113"/>
      <c r="BI172" s="113"/>
      <c r="BJ172" s="113"/>
      <c r="BK172" s="113"/>
      <c r="BL172" s="113"/>
      <c r="BM172" s="113"/>
      <c r="BN172" s="113"/>
      <c r="BO172" s="113"/>
      <c r="BP172" s="113"/>
      <c r="BQ172" s="113"/>
      <c r="BR172" s="113"/>
      <c r="BS172" s="113"/>
      <c r="BT172" s="113"/>
      <c r="BU172" s="113"/>
      <c r="BV172" s="113"/>
      <c r="BW172" s="113"/>
    </row>
    <row r="173" spans="1:75" s="237" customFormat="1" ht="18" customHeight="1" thickBot="1" x14ac:dyDescent="0.3">
      <c r="A173" s="232" t="s">
        <v>284</v>
      </c>
      <c r="B173" s="233" t="s">
        <v>285</v>
      </c>
      <c r="C173" s="234"/>
      <c r="D173" s="235" t="str">
        <f>'DP-2 IIP'!$C49</f>
        <v/>
      </c>
      <c r="E173" s="236">
        <f>'DP-2 IIP'!$D49</f>
        <v>1.35</v>
      </c>
      <c r="F173" s="236">
        <f>'DP-2 IIP'!$E49</f>
        <v>0.51</v>
      </c>
      <c r="G173" s="236" t="e">
        <f>'DP-2 IIP'!$F49</f>
        <v>#VALUE!</v>
      </c>
      <c r="H173" s="302"/>
      <c r="I173" s="302"/>
      <c r="J173" s="304"/>
      <c r="K173" s="304"/>
      <c r="L173" s="304"/>
      <c r="M173" s="304"/>
      <c r="N173" s="304"/>
      <c r="O173" s="304"/>
      <c r="P173" s="304"/>
      <c r="Q173" s="304"/>
      <c r="R173" s="304"/>
      <c r="S173" s="304"/>
      <c r="T173" s="304"/>
      <c r="U173" s="304"/>
      <c r="V173" s="304"/>
      <c r="W173" s="304"/>
      <c r="X173" s="304"/>
      <c r="Y173" s="304"/>
      <c r="Z173" s="304"/>
      <c r="AA173" s="304"/>
      <c r="AB173" s="304"/>
      <c r="AC173" s="304"/>
      <c r="AD173" s="304"/>
      <c r="AE173" s="304"/>
      <c r="AF173" s="304"/>
      <c r="AG173" s="304"/>
      <c r="AH173" s="304"/>
      <c r="AI173" s="304"/>
      <c r="AJ173" s="304"/>
      <c r="AK173" s="304"/>
      <c r="AL173" s="304"/>
      <c r="AM173" s="304"/>
      <c r="AN173" s="304"/>
      <c r="AO173" s="304"/>
      <c r="AP173" s="304"/>
      <c r="AQ173" s="304"/>
      <c r="AR173" s="304"/>
      <c r="AS173" s="304"/>
      <c r="AT173" s="304"/>
      <c r="AU173" s="304"/>
      <c r="AV173" s="304"/>
      <c r="AW173" s="304"/>
      <c r="AX173" s="304"/>
      <c r="AY173" s="304"/>
      <c r="AZ173" s="304"/>
      <c r="BA173" s="304"/>
      <c r="BB173" s="304"/>
      <c r="BC173" s="304"/>
      <c r="BD173" s="304"/>
      <c r="BE173" s="304"/>
      <c r="BF173" s="304"/>
      <c r="BG173" s="304"/>
      <c r="BH173" s="304"/>
      <c r="BI173" s="304"/>
      <c r="BJ173" s="304"/>
      <c r="BK173" s="304"/>
      <c r="BL173" s="304"/>
      <c r="BM173" s="304"/>
      <c r="BN173" s="304"/>
      <c r="BO173" s="304"/>
      <c r="BP173" s="304"/>
      <c r="BQ173" s="304"/>
      <c r="BR173" s="304"/>
      <c r="BS173" s="304"/>
      <c r="BT173" s="304"/>
      <c r="BU173" s="304"/>
      <c r="BV173" s="304"/>
      <c r="BW173" s="304"/>
    </row>
    <row r="174" spans="1:75" s="215" customFormat="1" ht="37.5" customHeight="1" x14ac:dyDescent="0.25">
      <c r="A174" s="636" t="s">
        <v>896</v>
      </c>
      <c r="B174" s="637"/>
      <c r="C174" s="637"/>
      <c r="D174" s="637"/>
      <c r="E174" s="637"/>
      <c r="F174" s="637"/>
      <c r="G174" s="637"/>
      <c r="H174" s="344"/>
      <c r="I174" s="345"/>
      <c r="J174" s="344"/>
      <c r="K174" s="344"/>
      <c r="L174" s="344"/>
      <c r="M174" s="344"/>
      <c r="N174" s="344"/>
      <c r="O174" s="344"/>
      <c r="P174" s="344"/>
      <c r="Q174" s="344"/>
      <c r="R174" s="344"/>
      <c r="S174" s="344"/>
      <c r="T174" s="344"/>
      <c r="U174" s="344"/>
      <c r="V174" s="344"/>
      <c r="W174" s="344"/>
      <c r="X174" s="344"/>
      <c r="Y174" s="344"/>
      <c r="Z174" s="344"/>
      <c r="AA174" s="344"/>
      <c r="AB174" s="344"/>
      <c r="AC174" s="344"/>
      <c r="AD174" s="344"/>
      <c r="AE174" s="344"/>
      <c r="AF174" s="344"/>
      <c r="AG174" s="344"/>
      <c r="AH174" s="344"/>
      <c r="AI174" s="344"/>
      <c r="AJ174" s="344"/>
      <c r="AK174" s="344"/>
      <c r="AL174" s="344"/>
      <c r="AM174" s="344"/>
      <c r="AN174" s="344"/>
      <c r="AO174" s="344"/>
      <c r="AP174" s="344"/>
      <c r="AQ174" s="344"/>
      <c r="AR174" s="344"/>
      <c r="AS174" s="344"/>
      <c r="AT174" s="344"/>
      <c r="AU174" s="344"/>
      <c r="AV174" s="344"/>
      <c r="AW174" s="344"/>
      <c r="AX174" s="344"/>
      <c r="AY174" s="344"/>
      <c r="AZ174" s="344"/>
      <c r="BA174" s="344"/>
      <c r="BB174" s="344"/>
      <c r="BC174" s="344"/>
      <c r="BD174" s="344"/>
      <c r="BE174" s="344"/>
      <c r="BF174" s="344"/>
      <c r="BG174" s="344"/>
      <c r="BH174" s="344"/>
      <c r="BI174" s="344"/>
      <c r="BJ174" s="344"/>
      <c r="BK174" s="344"/>
      <c r="BL174" s="344"/>
      <c r="BM174" s="344"/>
      <c r="BN174" s="344"/>
      <c r="BO174" s="344"/>
      <c r="BP174" s="344"/>
      <c r="BQ174" s="344"/>
      <c r="BR174" s="344"/>
      <c r="BS174" s="344"/>
      <c r="BT174" s="344"/>
      <c r="BU174" s="344"/>
      <c r="BV174" s="344"/>
      <c r="BW174" s="344"/>
    </row>
    <row r="175" spans="1:75" s="82" customFormat="1" ht="13.5" customHeight="1" x14ac:dyDescent="0.25">
      <c r="A175" s="118"/>
      <c r="B175" s="119"/>
      <c r="C175" s="90"/>
      <c r="D175" s="90"/>
      <c r="E175" s="90"/>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c r="AV175" s="113"/>
      <c r="AW175" s="113"/>
      <c r="AX175" s="113"/>
      <c r="AY175" s="113"/>
      <c r="AZ175" s="113"/>
      <c r="BA175" s="113"/>
      <c r="BB175" s="113"/>
      <c r="BC175" s="113"/>
      <c r="BD175" s="113"/>
      <c r="BE175" s="113"/>
      <c r="BF175" s="113"/>
      <c r="BG175" s="113"/>
      <c r="BH175" s="113"/>
      <c r="BI175" s="113"/>
      <c r="BJ175" s="113"/>
      <c r="BK175" s="113"/>
      <c r="BL175" s="113"/>
      <c r="BM175" s="113"/>
      <c r="BN175" s="113"/>
      <c r="BO175" s="113"/>
      <c r="BP175" s="113"/>
      <c r="BQ175" s="113"/>
      <c r="BR175" s="113"/>
      <c r="BS175" s="113"/>
      <c r="BT175" s="113"/>
      <c r="BU175" s="113"/>
      <c r="BV175" s="113"/>
      <c r="BW175" s="113"/>
    </row>
    <row r="176" spans="1:75" s="82" customFormat="1" ht="13.5" customHeight="1" x14ac:dyDescent="0.25">
      <c r="A176" s="118"/>
      <c r="C176" s="90"/>
      <c r="D176" s="90"/>
      <c r="E176" s="90"/>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c r="AV176" s="113"/>
      <c r="AW176" s="113"/>
      <c r="AX176" s="113"/>
      <c r="AY176" s="113"/>
      <c r="AZ176" s="113"/>
      <c r="BA176" s="113"/>
      <c r="BB176" s="113"/>
      <c r="BC176" s="113"/>
      <c r="BD176" s="113"/>
      <c r="BE176" s="113"/>
      <c r="BF176" s="113"/>
      <c r="BG176" s="113"/>
      <c r="BH176" s="113"/>
      <c r="BI176" s="113"/>
      <c r="BJ176" s="113"/>
      <c r="BK176" s="113"/>
      <c r="BL176" s="113"/>
      <c r="BM176" s="113"/>
      <c r="BN176" s="113"/>
      <c r="BO176" s="113"/>
      <c r="BP176" s="113"/>
      <c r="BQ176" s="113"/>
      <c r="BR176" s="113"/>
      <c r="BS176" s="113"/>
      <c r="BT176" s="113"/>
      <c r="BU176" s="113"/>
      <c r="BV176" s="113"/>
      <c r="BW176" s="113"/>
    </row>
    <row r="177" spans="1:75" s="82" customFormat="1" ht="13.5" customHeight="1" x14ac:dyDescent="0.25">
      <c r="A177" s="118"/>
      <c r="C177" s="90"/>
      <c r="D177" s="90"/>
      <c r="E177" s="90"/>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c r="AD177" s="113"/>
      <c r="AE177" s="113"/>
      <c r="AF177" s="113"/>
      <c r="AG177" s="113"/>
      <c r="AH177" s="113"/>
      <c r="AI177" s="113"/>
      <c r="AJ177" s="113"/>
      <c r="AK177" s="113"/>
      <c r="AL177" s="113"/>
      <c r="AM177" s="113"/>
      <c r="AN177" s="113"/>
      <c r="AO177" s="113"/>
      <c r="AP177" s="113"/>
      <c r="AQ177" s="113"/>
      <c r="AR177" s="113"/>
      <c r="AS177" s="113"/>
      <c r="AT177" s="113"/>
      <c r="AU177" s="113"/>
      <c r="AV177" s="113"/>
      <c r="AW177" s="113"/>
      <c r="AX177" s="113"/>
      <c r="AY177" s="113"/>
      <c r="AZ177" s="113"/>
      <c r="BA177" s="113"/>
      <c r="BB177" s="113"/>
      <c r="BC177" s="113"/>
      <c r="BD177" s="113"/>
      <c r="BE177" s="113"/>
      <c r="BF177" s="113"/>
      <c r="BG177" s="113"/>
      <c r="BH177" s="113"/>
      <c r="BI177" s="113"/>
      <c r="BJ177" s="113"/>
      <c r="BK177" s="113"/>
      <c r="BL177" s="113"/>
      <c r="BM177" s="113"/>
      <c r="BN177" s="113"/>
      <c r="BO177" s="113"/>
      <c r="BP177" s="113"/>
      <c r="BQ177" s="113"/>
      <c r="BR177" s="113"/>
      <c r="BS177" s="113"/>
      <c r="BT177" s="113"/>
      <c r="BU177" s="113"/>
      <c r="BV177" s="113"/>
      <c r="BW177" s="113"/>
    </row>
    <row r="178" spans="1:75" s="82" customFormat="1" ht="13.5" customHeight="1" x14ac:dyDescent="0.25">
      <c r="A178" s="118"/>
      <c r="C178" s="90"/>
      <c r="D178" s="90"/>
      <c r="E178" s="90"/>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c r="AD178" s="113"/>
      <c r="AE178" s="113"/>
      <c r="AF178" s="113"/>
      <c r="AG178" s="113"/>
      <c r="AH178" s="113"/>
      <c r="AI178" s="113"/>
      <c r="AJ178" s="113"/>
      <c r="AK178" s="113"/>
      <c r="AL178" s="113"/>
      <c r="AM178" s="113"/>
      <c r="AN178" s="113"/>
      <c r="AO178" s="113"/>
      <c r="AP178" s="113"/>
      <c r="AQ178" s="113"/>
      <c r="AR178" s="113"/>
      <c r="AS178" s="113"/>
      <c r="AT178" s="113"/>
      <c r="AU178" s="113"/>
      <c r="AV178" s="113"/>
      <c r="AW178" s="113"/>
      <c r="AX178" s="113"/>
      <c r="AY178" s="113"/>
      <c r="AZ178" s="113"/>
      <c r="BA178" s="113"/>
      <c r="BB178" s="113"/>
      <c r="BC178" s="113"/>
      <c r="BD178" s="113"/>
      <c r="BE178" s="113"/>
      <c r="BF178" s="113"/>
      <c r="BG178" s="113"/>
      <c r="BH178" s="113"/>
      <c r="BI178" s="113"/>
      <c r="BJ178" s="113"/>
      <c r="BK178" s="113"/>
      <c r="BL178" s="113"/>
      <c r="BM178" s="113"/>
      <c r="BN178" s="113"/>
      <c r="BO178" s="113"/>
      <c r="BP178" s="113"/>
      <c r="BQ178" s="113"/>
      <c r="BR178" s="113"/>
      <c r="BS178" s="113"/>
      <c r="BT178" s="113"/>
      <c r="BU178" s="113"/>
      <c r="BV178" s="113"/>
      <c r="BW178" s="113"/>
    </row>
    <row r="179" spans="1:75" s="82" customFormat="1" ht="13.5" customHeight="1" x14ac:dyDescent="0.25">
      <c r="A179" s="118"/>
      <c r="C179" s="90"/>
      <c r="D179" s="90"/>
      <c r="E179" s="90"/>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3"/>
      <c r="BC179" s="113"/>
      <c r="BD179" s="113"/>
      <c r="BE179" s="113"/>
      <c r="BF179" s="113"/>
      <c r="BG179" s="113"/>
      <c r="BH179" s="113"/>
      <c r="BI179" s="113"/>
      <c r="BJ179" s="113"/>
      <c r="BK179" s="113"/>
      <c r="BL179" s="113"/>
      <c r="BM179" s="113"/>
      <c r="BN179" s="113"/>
      <c r="BO179" s="113"/>
      <c r="BP179" s="113"/>
      <c r="BQ179" s="113"/>
      <c r="BR179" s="113"/>
      <c r="BS179" s="113"/>
      <c r="BT179" s="113"/>
      <c r="BU179" s="113"/>
      <c r="BV179" s="113"/>
      <c r="BW179" s="113"/>
    </row>
    <row r="180" spans="1:75" s="82" customFormat="1" ht="13.5" customHeight="1" x14ac:dyDescent="0.25">
      <c r="A180" s="118"/>
      <c r="C180" s="90"/>
      <c r="D180" s="90"/>
      <c r="E180" s="90"/>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c r="AD180" s="113"/>
      <c r="AE180" s="113"/>
      <c r="AF180" s="113"/>
      <c r="AG180" s="113"/>
      <c r="AH180" s="113"/>
      <c r="AI180" s="113"/>
      <c r="AJ180" s="113"/>
      <c r="AK180" s="113"/>
      <c r="AL180" s="113"/>
      <c r="AM180" s="113"/>
      <c r="AN180" s="113"/>
      <c r="AO180" s="113"/>
      <c r="AP180" s="113"/>
      <c r="AQ180" s="113"/>
      <c r="AR180" s="113"/>
      <c r="AS180" s="113"/>
      <c r="AT180" s="113"/>
      <c r="AU180" s="113"/>
      <c r="AV180" s="113"/>
      <c r="AW180" s="113"/>
      <c r="AX180" s="113"/>
      <c r="AY180" s="113"/>
      <c r="AZ180" s="113"/>
      <c r="BA180" s="113"/>
      <c r="BB180" s="113"/>
      <c r="BC180" s="113"/>
      <c r="BD180" s="113"/>
      <c r="BE180" s="113"/>
      <c r="BF180" s="113"/>
      <c r="BG180" s="113"/>
      <c r="BH180" s="113"/>
      <c r="BI180" s="113"/>
      <c r="BJ180" s="113"/>
      <c r="BK180" s="113"/>
      <c r="BL180" s="113"/>
      <c r="BM180" s="113"/>
      <c r="BN180" s="113"/>
      <c r="BO180" s="113"/>
      <c r="BP180" s="113"/>
      <c r="BQ180" s="113"/>
      <c r="BR180" s="113"/>
      <c r="BS180" s="113"/>
      <c r="BT180" s="113"/>
      <c r="BU180" s="113"/>
      <c r="BV180" s="113"/>
      <c r="BW180" s="113"/>
    </row>
    <row r="181" spans="1:75" s="82" customFormat="1" ht="13.5" customHeight="1" x14ac:dyDescent="0.25">
      <c r="A181" s="118"/>
      <c r="C181" s="90"/>
      <c r="D181" s="90"/>
      <c r="E181" s="90"/>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c r="AD181" s="113"/>
      <c r="AE181" s="113"/>
      <c r="AF181" s="113"/>
      <c r="AG181" s="113"/>
      <c r="AH181" s="113"/>
      <c r="AI181" s="113"/>
      <c r="AJ181" s="113"/>
      <c r="AK181" s="113"/>
      <c r="AL181" s="113"/>
      <c r="AM181" s="113"/>
      <c r="AN181" s="113"/>
      <c r="AO181" s="113"/>
      <c r="AP181" s="113"/>
      <c r="AQ181" s="113"/>
      <c r="AR181" s="113"/>
      <c r="AS181" s="113"/>
      <c r="AT181" s="113"/>
      <c r="AU181" s="113"/>
      <c r="AV181" s="113"/>
      <c r="AW181" s="113"/>
      <c r="AX181" s="113"/>
      <c r="AY181" s="113"/>
      <c r="AZ181" s="113"/>
      <c r="BA181" s="113"/>
      <c r="BB181" s="113"/>
      <c r="BC181" s="113"/>
      <c r="BD181" s="113"/>
      <c r="BE181" s="113"/>
      <c r="BF181" s="113"/>
      <c r="BG181" s="113"/>
      <c r="BH181" s="113"/>
      <c r="BI181" s="113"/>
      <c r="BJ181" s="113"/>
      <c r="BK181" s="113"/>
      <c r="BL181" s="113"/>
      <c r="BM181" s="113"/>
      <c r="BN181" s="113"/>
      <c r="BO181" s="113"/>
      <c r="BP181" s="113"/>
      <c r="BQ181" s="113"/>
      <c r="BR181" s="113"/>
      <c r="BS181" s="113"/>
      <c r="BT181" s="113"/>
      <c r="BU181" s="113"/>
      <c r="BV181" s="113"/>
      <c r="BW181" s="113"/>
    </row>
    <row r="182" spans="1:75" s="82" customFormat="1" ht="13.5" customHeight="1" x14ac:dyDescent="0.25">
      <c r="A182" s="118"/>
      <c r="C182" s="90"/>
      <c r="D182" s="90"/>
      <c r="E182" s="90"/>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c r="AD182" s="113"/>
      <c r="AE182" s="113"/>
      <c r="AF182" s="113"/>
      <c r="AG182" s="113"/>
      <c r="AH182" s="113"/>
      <c r="AI182" s="113"/>
      <c r="AJ182" s="113"/>
      <c r="AK182" s="113"/>
      <c r="AL182" s="113"/>
      <c r="AM182" s="113"/>
      <c r="AN182" s="113"/>
      <c r="AO182" s="113"/>
      <c r="AP182" s="113"/>
      <c r="AQ182" s="113"/>
      <c r="AR182" s="113"/>
      <c r="AS182" s="113"/>
      <c r="AT182" s="113"/>
      <c r="AU182" s="113"/>
      <c r="AV182" s="113"/>
      <c r="AW182" s="113"/>
      <c r="AX182" s="113"/>
      <c r="AY182" s="113"/>
      <c r="AZ182" s="113"/>
      <c r="BA182" s="113"/>
      <c r="BB182" s="113"/>
      <c r="BC182" s="113"/>
      <c r="BD182" s="113"/>
      <c r="BE182" s="113"/>
      <c r="BF182" s="113"/>
      <c r="BG182" s="113"/>
      <c r="BH182" s="113"/>
      <c r="BI182" s="113"/>
      <c r="BJ182" s="113"/>
      <c r="BK182" s="113"/>
      <c r="BL182" s="113"/>
      <c r="BM182" s="113"/>
      <c r="BN182" s="113"/>
      <c r="BO182" s="113"/>
      <c r="BP182" s="113"/>
      <c r="BQ182" s="113"/>
      <c r="BR182" s="113"/>
      <c r="BS182" s="113"/>
      <c r="BT182" s="113"/>
      <c r="BU182" s="113"/>
      <c r="BV182" s="113"/>
      <c r="BW182" s="113"/>
    </row>
    <row r="183" spans="1:75" s="82" customFormat="1" ht="13.5" customHeight="1" x14ac:dyDescent="0.25">
      <c r="A183" s="118"/>
      <c r="C183" s="90"/>
      <c r="D183" s="90"/>
      <c r="E183" s="90"/>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c r="AD183" s="113"/>
      <c r="AE183" s="113"/>
      <c r="AF183" s="113"/>
      <c r="AG183" s="113"/>
      <c r="AH183" s="113"/>
      <c r="AI183" s="113"/>
      <c r="AJ183" s="113"/>
      <c r="AK183" s="113"/>
      <c r="AL183" s="113"/>
      <c r="AM183" s="113"/>
      <c r="AN183" s="113"/>
      <c r="AO183" s="113"/>
      <c r="AP183" s="113"/>
      <c r="AQ183" s="113"/>
      <c r="AR183" s="113"/>
      <c r="AS183" s="113"/>
      <c r="AT183" s="113"/>
      <c r="AU183" s="113"/>
      <c r="AV183" s="113"/>
      <c r="AW183" s="113"/>
      <c r="AX183" s="113"/>
      <c r="AY183" s="113"/>
      <c r="AZ183" s="113"/>
      <c r="BA183" s="113"/>
      <c r="BB183" s="113"/>
      <c r="BC183" s="113"/>
      <c r="BD183" s="113"/>
      <c r="BE183" s="113"/>
      <c r="BF183" s="113"/>
      <c r="BG183" s="113"/>
      <c r="BH183" s="113"/>
      <c r="BI183" s="113"/>
      <c r="BJ183" s="113"/>
      <c r="BK183" s="113"/>
      <c r="BL183" s="113"/>
      <c r="BM183" s="113"/>
      <c r="BN183" s="113"/>
      <c r="BO183" s="113"/>
      <c r="BP183" s="113"/>
      <c r="BQ183" s="113"/>
      <c r="BR183" s="113"/>
      <c r="BS183" s="113"/>
      <c r="BT183" s="113"/>
      <c r="BU183" s="113"/>
      <c r="BV183" s="113"/>
      <c r="BW183" s="113"/>
    </row>
    <row r="184" spans="1:75" s="82" customFormat="1" ht="13.5" customHeight="1" x14ac:dyDescent="0.25">
      <c r="A184" s="118"/>
      <c r="C184" s="90"/>
      <c r="D184" s="90"/>
      <c r="E184" s="90"/>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c r="AD184" s="113"/>
      <c r="AE184" s="113"/>
      <c r="AF184" s="113"/>
      <c r="AG184" s="113"/>
      <c r="AH184" s="113"/>
      <c r="AI184" s="113"/>
      <c r="AJ184" s="113"/>
      <c r="AK184" s="113"/>
      <c r="AL184" s="113"/>
      <c r="AM184" s="113"/>
      <c r="AN184" s="113"/>
      <c r="AO184" s="113"/>
      <c r="AP184" s="113"/>
      <c r="AQ184" s="113"/>
      <c r="AR184" s="113"/>
      <c r="AS184" s="113"/>
      <c r="AT184" s="113"/>
      <c r="AU184" s="113"/>
      <c r="AV184" s="113"/>
      <c r="AW184" s="113"/>
      <c r="AX184" s="113"/>
      <c r="AY184" s="113"/>
      <c r="AZ184" s="113"/>
      <c r="BA184" s="113"/>
      <c r="BB184" s="113"/>
      <c r="BC184" s="113"/>
      <c r="BD184" s="113"/>
      <c r="BE184" s="113"/>
      <c r="BF184" s="113"/>
      <c r="BG184" s="113"/>
      <c r="BH184" s="113"/>
      <c r="BI184" s="113"/>
      <c r="BJ184" s="113"/>
      <c r="BK184" s="113"/>
      <c r="BL184" s="113"/>
      <c r="BM184" s="113"/>
      <c r="BN184" s="113"/>
      <c r="BO184" s="113"/>
      <c r="BP184" s="113"/>
      <c r="BQ184" s="113"/>
      <c r="BR184" s="113"/>
      <c r="BS184" s="113"/>
      <c r="BT184" s="113"/>
      <c r="BU184" s="113"/>
      <c r="BV184" s="113"/>
      <c r="BW184" s="113"/>
    </row>
    <row r="185" spans="1:75" s="82" customFormat="1" ht="13.5" customHeight="1" x14ac:dyDescent="0.25">
      <c r="A185" s="118"/>
      <c r="C185" s="90"/>
      <c r="D185" s="90"/>
      <c r="E185" s="90"/>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c r="AD185" s="113"/>
      <c r="AE185" s="113"/>
      <c r="AF185" s="113"/>
      <c r="AG185" s="113"/>
      <c r="AH185" s="113"/>
      <c r="AI185" s="113"/>
      <c r="AJ185" s="113"/>
      <c r="AK185" s="113"/>
      <c r="AL185" s="113"/>
      <c r="AM185" s="113"/>
      <c r="AN185" s="113"/>
      <c r="AO185" s="113"/>
      <c r="AP185" s="113"/>
      <c r="AQ185" s="113"/>
      <c r="AR185" s="113"/>
      <c r="AS185" s="113"/>
      <c r="AT185" s="113"/>
      <c r="AU185" s="113"/>
      <c r="AV185" s="113"/>
      <c r="AW185" s="113"/>
      <c r="AX185" s="113"/>
      <c r="AY185" s="113"/>
      <c r="AZ185" s="113"/>
      <c r="BA185" s="113"/>
      <c r="BB185" s="113"/>
      <c r="BC185" s="113"/>
      <c r="BD185" s="113"/>
      <c r="BE185" s="113"/>
      <c r="BF185" s="113"/>
      <c r="BG185" s="113"/>
      <c r="BH185" s="113"/>
      <c r="BI185" s="113"/>
      <c r="BJ185" s="113"/>
      <c r="BK185" s="113"/>
      <c r="BL185" s="113"/>
      <c r="BM185" s="113"/>
      <c r="BN185" s="113"/>
      <c r="BO185" s="113"/>
      <c r="BP185" s="113"/>
      <c r="BQ185" s="113"/>
      <c r="BR185" s="113"/>
      <c r="BS185" s="113"/>
      <c r="BT185" s="113"/>
      <c r="BU185" s="113"/>
      <c r="BV185" s="113"/>
      <c r="BW185" s="113"/>
    </row>
    <row r="186" spans="1:75" s="82" customFormat="1" ht="13.5" customHeight="1" x14ac:dyDescent="0.25">
      <c r="A186" s="118"/>
      <c r="C186" s="90"/>
      <c r="D186" s="90"/>
      <c r="E186" s="90"/>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c r="AD186" s="113"/>
      <c r="AE186" s="113"/>
      <c r="AF186" s="113"/>
      <c r="AG186" s="113"/>
      <c r="AH186" s="113"/>
      <c r="AI186" s="113"/>
      <c r="AJ186" s="113"/>
      <c r="AK186" s="113"/>
      <c r="AL186" s="113"/>
      <c r="AM186" s="113"/>
      <c r="AN186" s="113"/>
      <c r="AO186" s="113"/>
      <c r="AP186" s="113"/>
      <c r="AQ186" s="113"/>
      <c r="AR186" s="113"/>
      <c r="AS186" s="113"/>
      <c r="AT186" s="113"/>
      <c r="AU186" s="113"/>
      <c r="AV186" s="113"/>
      <c r="AW186" s="113"/>
      <c r="AX186" s="113"/>
      <c r="AY186" s="113"/>
      <c r="AZ186" s="113"/>
      <c r="BA186" s="113"/>
      <c r="BB186" s="113"/>
      <c r="BC186" s="113"/>
      <c r="BD186" s="113"/>
      <c r="BE186" s="113"/>
      <c r="BF186" s="113"/>
      <c r="BG186" s="113"/>
      <c r="BH186" s="113"/>
      <c r="BI186" s="113"/>
      <c r="BJ186" s="113"/>
      <c r="BK186" s="113"/>
      <c r="BL186" s="113"/>
      <c r="BM186" s="113"/>
      <c r="BN186" s="113"/>
      <c r="BO186" s="113"/>
      <c r="BP186" s="113"/>
      <c r="BQ186" s="113"/>
      <c r="BR186" s="113"/>
      <c r="BS186" s="113"/>
      <c r="BT186" s="113"/>
      <c r="BU186" s="113"/>
      <c r="BV186" s="113"/>
      <c r="BW186" s="113"/>
    </row>
    <row r="187" spans="1:75" s="82" customFormat="1" ht="13.5" customHeight="1" x14ac:dyDescent="0.25">
      <c r="A187" s="118"/>
      <c r="C187" s="90"/>
      <c r="D187" s="90"/>
      <c r="E187" s="90"/>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c r="AD187" s="113"/>
      <c r="AE187" s="113"/>
      <c r="AF187" s="113"/>
      <c r="AG187" s="113"/>
      <c r="AH187" s="113"/>
      <c r="AI187" s="113"/>
      <c r="AJ187" s="113"/>
      <c r="AK187" s="113"/>
      <c r="AL187" s="113"/>
      <c r="AM187" s="113"/>
      <c r="AN187" s="113"/>
      <c r="AO187" s="113"/>
      <c r="AP187" s="113"/>
      <c r="AQ187" s="113"/>
      <c r="AR187" s="113"/>
      <c r="AS187" s="113"/>
      <c r="AT187" s="113"/>
      <c r="AU187" s="113"/>
      <c r="AV187" s="113"/>
      <c r="AW187" s="113"/>
      <c r="AX187" s="113"/>
      <c r="AY187" s="113"/>
      <c r="AZ187" s="113"/>
      <c r="BA187" s="113"/>
      <c r="BB187" s="113"/>
      <c r="BC187" s="113"/>
      <c r="BD187" s="113"/>
      <c r="BE187" s="113"/>
      <c r="BF187" s="113"/>
      <c r="BG187" s="113"/>
      <c r="BH187" s="113"/>
      <c r="BI187" s="113"/>
      <c r="BJ187" s="113"/>
      <c r="BK187" s="113"/>
      <c r="BL187" s="113"/>
      <c r="BM187" s="113"/>
      <c r="BN187" s="113"/>
      <c r="BO187" s="113"/>
      <c r="BP187" s="113"/>
      <c r="BQ187" s="113"/>
      <c r="BR187" s="113"/>
      <c r="BS187" s="113"/>
      <c r="BT187" s="113"/>
      <c r="BU187" s="113"/>
      <c r="BV187" s="113"/>
      <c r="BW187" s="113"/>
    </row>
    <row r="188" spans="1:75" s="82" customFormat="1" ht="13.5" customHeight="1" x14ac:dyDescent="0.25">
      <c r="A188" s="118"/>
      <c r="C188" s="90"/>
      <c r="D188" s="90"/>
      <c r="E188" s="90"/>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c r="AD188" s="113"/>
      <c r="AE188" s="113"/>
      <c r="AF188" s="113"/>
      <c r="AG188" s="113"/>
      <c r="AH188" s="113"/>
      <c r="AI188" s="113"/>
      <c r="AJ188" s="113"/>
      <c r="AK188" s="113"/>
      <c r="AL188" s="113"/>
      <c r="AM188" s="113"/>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3"/>
      <c r="BR188" s="113"/>
      <c r="BS188" s="113"/>
      <c r="BT188" s="113"/>
      <c r="BU188" s="113"/>
      <c r="BV188" s="113"/>
      <c r="BW188" s="113"/>
    </row>
    <row r="189" spans="1:75" s="82" customFormat="1" ht="13.5" customHeight="1" x14ac:dyDescent="0.25">
      <c r="A189" s="118"/>
      <c r="C189" s="90"/>
      <c r="D189" s="90"/>
      <c r="E189" s="90"/>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c r="AD189" s="113"/>
      <c r="AE189" s="113"/>
      <c r="AF189" s="113"/>
      <c r="AG189" s="113"/>
      <c r="AH189" s="113"/>
      <c r="AI189" s="113"/>
      <c r="AJ189" s="113"/>
      <c r="AK189" s="113"/>
      <c r="AL189" s="113"/>
      <c r="AM189" s="113"/>
      <c r="AN189" s="113"/>
      <c r="AO189" s="113"/>
      <c r="AP189" s="113"/>
      <c r="AQ189" s="113"/>
      <c r="AR189" s="113"/>
      <c r="AS189" s="113"/>
      <c r="AT189" s="113"/>
      <c r="AU189" s="113"/>
      <c r="AV189" s="113"/>
      <c r="AW189" s="113"/>
      <c r="AX189" s="113"/>
      <c r="AY189" s="113"/>
      <c r="AZ189" s="113"/>
      <c r="BA189" s="113"/>
      <c r="BB189" s="113"/>
      <c r="BC189" s="113"/>
      <c r="BD189" s="113"/>
      <c r="BE189" s="113"/>
      <c r="BF189" s="113"/>
      <c r="BG189" s="113"/>
      <c r="BH189" s="113"/>
      <c r="BI189" s="113"/>
      <c r="BJ189" s="113"/>
      <c r="BK189" s="113"/>
      <c r="BL189" s="113"/>
      <c r="BM189" s="113"/>
      <c r="BN189" s="113"/>
      <c r="BO189" s="113"/>
      <c r="BP189" s="113"/>
      <c r="BQ189" s="113"/>
      <c r="BR189" s="113"/>
      <c r="BS189" s="113"/>
      <c r="BT189" s="113"/>
      <c r="BU189" s="113"/>
      <c r="BV189" s="113"/>
      <c r="BW189" s="113"/>
    </row>
    <row r="190" spans="1:75" s="82" customFormat="1" ht="13.5" customHeight="1" x14ac:dyDescent="0.25">
      <c r="A190" s="118"/>
      <c r="C190" s="90"/>
      <c r="D190" s="90"/>
      <c r="E190" s="90"/>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c r="AD190" s="113"/>
      <c r="AE190" s="113"/>
      <c r="AF190" s="113"/>
      <c r="AG190" s="113"/>
      <c r="AH190" s="113"/>
      <c r="AI190" s="113"/>
      <c r="AJ190" s="113"/>
      <c r="AK190" s="113"/>
      <c r="AL190" s="113"/>
      <c r="AM190" s="113"/>
      <c r="AN190" s="113"/>
      <c r="AO190" s="113"/>
      <c r="AP190" s="113"/>
      <c r="AQ190" s="113"/>
      <c r="AR190" s="113"/>
      <c r="AS190" s="113"/>
      <c r="AT190" s="113"/>
      <c r="AU190" s="113"/>
      <c r="AV190" s="113"/>
      <c r="AW190" s="113"/>
      <c r="AX190" s="113"/>
      <c r="AY190" s="113"/>
      <c r="AZ190" s="113"/>
      <c r="BA190" s="113"/>
      <c r="BB190" s="113"/>
      <c r="BC190" s="113"/>
      <c r="BD190" s="113"/>
      <c r="BE190" s="113"/>
      <c r="BF190" s="113"/>
      <c r="BG190" s="113"/>
      <c r="BH190" s="113"/>
      <c r="BI190" s="113"/>
      <c r="BJ190" s="113"/>
      <c r="BK190" s="113"/>
      <c r="BL190" s="113"/>
      <c r="BM190" s="113"/>
      <c r="BN190" s="113"/>
      <c r="BO190" s="113"/>
      <c r="BP190" s="113"/>
      <c r="BQ190" s="113"/>
      <c r="BR190" s="113"/>
      <c r="BS190" s="113"/>
      <c r="BT190" s="113"/>
      <c r="BU190" s="113"/>
      <c r="BV190" s="113"/>
      <c r="BW190" s="113"/>
    </row>
    <row r="191" spans="1:75" s="82" customFormat="1" ht="13.5" customHeight="1" x14ac:dyDescent="0.25">
      <c r="A191" s="118"/>
      <c r="C191" s="90"/>
      <c r="D191" s="90"/>
      <c r="E191" s="90"/>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c r="AD191" s="113"/>
      <c r="AE191" s="113"/>
      <c r="AF191" s="113"/>
      <c r="AG191" s="113"/>
      <c r="AH191" s="113"/>
      <c r="AI191" s="113"/>
      <c r="AJ191" s="113"/>
      <c r="AK191" s="113"/>
      <c r="AL191" s="113"/>
      <c r="AM191" s="113"/>
      <c r="AN191" s="113"/>
      <c r="AO191" s="113"/>
      <c r="AP191" s="113"/>
      <c r="AQ191" s="113"/>
      <c r="AR191" s="113"/>
      <c r="AS191" s="113"/>
      <c r="AT191" s="113"/>
      <c r="AU191" s="113"/>
      <c r="AV191" s="113"/>
      <c r="AW191" s="113"/>
      <c r="AX191" s="113"/>
      <c r="AY191" s="113"/>
      <c r="AZ191" s="113"/>
      <c r="BA191" s="113"/>
      <c r="BB191" s="113"/>
      <c r="BC191" s="113"/>
      <c r="BD191" s="113"/>
      <c r="BE191" s="113"/>
      <c r="BF191" s="113"/>
      <c r="BG191" s="113"/>
      <c r="BH191" s="113"/>
      <c r="BI191" s="113"/>
      <c r="BJ191" s="113"/>
      <c r="BK191" s="113"/>
      <c r="BL191" s="113"/>
      <c r="BM191" s="113"/>
      <c r="BN191" s="113"/>
      <c r="BO191" s="113"/>
      <c r="BP191" s="113"/>
      <c r="BQ191" s="113"/>
      <c r="BR191" s="113"/>
      <c r="BS191" s="113"/>
      <c r="BT191" s="113"/>
      <c r="BU191" s="113"/>
      <c r="BV191" s="113"/>
      <c r="BW191" s="113"/>
    </row>
    <row r="192" spans="1:75" s="82" customFormat="1" ht="13.5" customHeight="1" x14ac:dyDescent="0.25">
      <c r="A192" s="118"/>
      <c r="C192" s="90"/>
      <c r="D192" s="90"/>
      <c r="E192" s="90"/>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c r="AD192" s="113"/>
      <c r="AE192" s="113"/>
      <c r="AF192" s="113"/>
      <c r="AG192" s="113"/>
      <c r="AH192" s="113"/>
      <c r="AI192" s="113"/>
      <c r="AJ192" s="113"/>
      <c r="AK192" s="113"/>
      <c r="AL192" s="113"/>
      <c r="AM192" s="113"/>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c r="BM192" s="113"/>
      <c r="BN192" s="113"/>
      <c r="BO192" s="113"/>
      <c r="BP192" s="113"/>
      <c r="BQ192" s="113"/>
      <c r="BR192" s="113"/>
      <c r="BS192" s="113"/>
      <c r="BT192" s="113"/>
      <c r="BU192" s="113"/>
      <c r="BV192" s="113"/>
      <c r="BW192" s="113"/>
    </row>
    <row r="193" spans="1:75" s="82" customFormat="1" ht="13.5" customHeight="1" x14ac:dyDescent="0.25">
      <c r="A193" s="118"/>
      <c r="C193" s="90"/>
      <c r="D193" s="90"/>
      <c r="E193" s="90"/>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c r="AD193" s="113"/>
      <c r="AE193" s="113"/>
      <c r="AF193" s="113"/>
      <c r="AG193" s="113"/>
      <c r="AH193" s="113"/>
      <c r="AI193" s="113"/>
      <c r="AJ193" s="113"/>
      <c r="AK193" s="113"/>
      <c r="AL193" s="113"/>
      <c r="AM193" s="113"/>
      <c r="AN193" s="113"/>
      <c r="AO193" s="113"/>
      <c r="AP193" s="113"/>
      <c r="AQ193" s="113"/>
      <c r="AR193" s="113"/>
      <c r="AS193" s="113"/>
      <c r="AT193" s="113"/>
      <c r="AU193" s="113"/>
      <c r="AV193" s="113"/>
      <c r="AW193" s="113"/>
      <c r="AX193" s="113"/>
      <c r="AY193" s="113"/>
      <c r="AZ193" s="113"/>
      <c r="BA193" s="113"/>
      <c r="BB193" s="113"/>
      <c r="BC193" s="113"/>
      <c r="BD193" s="113"/>
      <c r="BE193" s="113"/>
      <c r="BF193" s="113"/>
      <c r="BG193" s="113"/>
      <c r="BH193" s="113"/>
      <c r="BI193" s="113"/>
      <c r="BJ193" s="113"/>
      <c r="BK193" s="113"/>
      <c r="BL193" s="113"/>
      <c r="BM193" s="113"/>
      <c r="BN193" s="113"/>
      <c r="BO193" s="113"/>
      <c r="BP193" s="113"/>
      <c r="BQ193" s="113"/>
      <c r="BR193" s="113"/>
      <c r="BS193" s="113"/>
      <c r="BT193" s="113"/>
      <c r="BU193" s="113"/>
      <c r="BV193" s="113"/>
      <c r="BW193" s="113"/>
    </row>
    <row r="194" spans="1:75" s="82" customFormat="1" ht="13.5" customHeight="1" x14ac:dyDescent="0.25">
      <c r="A194" s="118"/>
      <c r="C194" s="90"/>
      <c r="D194" s="90"/>
      <c r="E194" s="90"/>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c r="AD194" s="113"/>
      <c r="AE194" s="113"/>
      <c r="AF194" s="113"/>
      <c r="AG194" s="113"/>
      <c r="AH194" s="113"/>
      <c r="AI194" s="113"/>
      <c r="AJ194" s="113"/>
      <c r="AK194" s="113"/>
      <c r="AL194" s="113"/>
      <c r="AM194" s="113"/>
      <c r="AN194" s="113"/>
      <c r="AO194" s="113"/>
      <c r="AP194" s="113"/>
      <c r="AQ194" s="113"/>
      <c r="AR194" s="113"/>
      <c r="AS194" s="113"/>
      <c r="AT194" s="113"/>
      <c r="AU194" s="113"/>
      <c r="AV194" s="113"/>
      <c r="AW194" s="113"/>
      <c r="AX194" s="113"/>
      <c r="AY194" s="113"/>
      <c r="AZ194" s="113"/>
      <c r="BA194" s="113"/>
      <c r="BB194" s="113"/>
      <c r="BC194" s="113"/>
      <c r="BD194" s="113"/>
      <c r="BE194" s="113"/>
      <c r="BF194" s="113"/>
      <c r="BG194" s="113"/>
      <c r="BH194" s="113"/>
      <c r="BI194" s="113"/>
      <c r="BJ194" s="113"/>
      <c r="BK194" s="113"/>
      <c r="BL194" s="113"/>
      <c r="BM194" s="113"/>
      <c r="BN194" s="113"/>
      <c r="BO194" s="113"/>
      <c r="BP194" s="113"/>
      <c r="BQ194" s="113"/>
      <c r="BR194" s="113"/>
      <c r="BS194" s="113"/>
      <c r="BT194" s="113"/>
      <c r="BU194" s="113"/>
      <c r="BV194" s="113"/>
      <c r="BW194" s="113"/>
    </row>
    <row r="195" spans="1:75" s="82" customFormat="1" ht="13.5" customHeight="1" x14ac:dyDescent="0.25">
      <c r="A195" s="118"/>
      <c r="C195" s="90"/>
      <c r="D195" s="90"/>
      <c r="E195" s="90"/>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c r="AD195" s="113"/>
      <c r="AE195" s="113"/>
      <c r="AF195" s="113"/>
      <c r="AG195" s="113"/>
      <c r="AH195" s="113"/>
      <c r="AI195" s="113"/>
      <c r="AJ195" s="113"/>
      <c r="AK195" s="113"/>
      <c r="AL195" s="113"/>
      <c r="AM195" s="113"/>
      <c r="AN195" s="113"/>
      <c r="AO195" s="113"/>
      <c r="AP195" s="113"/>
      <c r="AQ195" s="113"/>
      <c r="AR195" s="113"/>
      <c r="AS195" s="113"/>
      <c r="AT195" s="113"/>
      <c r="AU195" s="113"/>
      <c r="AV195" s="113"/>
      <c r="AW195" s="113"/>
      <c r="AX195" s="113"/>
      <c r="AY195" s="113"/>
      <c r="AZ195" s="113"/>
      <c r="BA195" s="113"/>
      <c r="BB195" s="113"/>
      <c r="BC195" s="113"/>
      <c r="BD195" s="113"/>
      <c r="BE195" s="113"/>
      <c r="BF195" s="113"/>
      <c r="BG195" s="113"/>
      <c r="BH195" s="113"/>
      <c r="BI195" s="113"/>
      <c r="BJ195" s="113"/>
      <c r="BK195" s="113"/>
      <c r="BL195" s="113"/>
      <c r="BM195" s="113"/>
      <c r="BN195" s="113"/>
      <c r="BO195" s="113"/>
      <c r="BP195" s="113"/>
      <c r="BQ195" s="113"/>
      <c r="BR195" s="113"/>
      <c r="BS195" s="113"/>
      <c r="BT195" s="113"/>
      <c r="BU195" s="113"/>
      <c r="BV195" s="113"/>
      <c r="BW195" s="113"/>
    </row>
    <row r="196" spans="1:75" s="82" customFormat="1" ht="13.5" customHeight="1" x14ac:dyDescent="0.25">
      <c r="A196" s="118"/>
      <c r="C196" s="90"/>
      <c r="D196" s="90"/>
      <c r="E196" s="90"/>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c r="AD196" s="113"/>
      <c r="AE196" s="113"/>
      <c r="AF196" s="113"/>
      <c r="AG196" s="113"/>
      <c r="AH196" s="113"/>
      <c r="AI196" s="113"/>
      <c r="AJ196" s="113"/>
      <c r="AK196" s="113"/>
      <c r="AL196" s="113"/>
      <c r="AM196" s="113"/>
      <c r="AN196" s="113"/>
      <c r="AO196" s="113"/>
      <c r="AP196" s="113"/>
      <c r="AQ196" s="113"/>
      <c r="AR196" s="113"/>
      <c r="AS196" s="113"/>
      <c r="AT196" s="113"/>
      <c r="AU196" s="113"/>
      <c r="AV196" s="113"/>
      <c r="AW196" s="113"/>
      <c r="AX196" s="113"/>
      <c r="AY196" s="113"/>
      <c r="AZ196" s="113"/>
      <c r="BA196" s="113"/>
      <c r="BB196" s="113"/>
      <c r="BC196" s="113"/>
      <c r="BD196" s="113"/>
      <c r="BE196" s="113"/>
      <c r="BF196" s="113"/>
      <c r="BG196" s="113"/>
      <c r="BH196" s="113"/>
      <c r="BI196" s="113"/>
      <c r="BJ196" s="113"/>
      <c r="BK196" s="113"/>
      <c r="BL196" s="113"/>
      <c r="BM196" s="113"/>
      <c r="BN196" s="113"/>
      <c r="BO196" s="113"/>
      <c r="BP196" s="113"/>
      <c r="BQ196" s="113"/>
      <c r="BR196" s="113"/>
      <c r="BS196" s="113"/>
      <c r="BT196" s="113"/>
      <c r="BU196" s="113"/>
      <c r="BV196" s="113"/>
      <c r="BW196" s="113"/>
    </row>
    <row r="197" spans="1:75" s="82" customFormat="1" ht="13.5" customHeight="1" x14ac:dyDescent="0.25">
      <c r="A197" s="118"/>
      <c r="C197" s="90"/>
      <c r="D197" s="90"/>
      <c r="E197" s="90"/>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c r="AD197" s="113"/>
      <c r="AE197" s="113"/>
      <c r="AF197" s="113"/>
      <c r="AG197" s="113"/>
      <c r="AH197" s="113"/>
      <c r="AI197" s="113"/>
      <c r="AJ197" s="113"/>
      <c r="AK197" s="113"/>
      <c r="AL197" s="113"/>
      <c r="AM197" s="113"/>
      <c r="AN197" s="113"/>
      <c r="AO197" s="113"/>
      <c r="AP197" s="113"/>
      <c r="AQ197" s="113"/>
      <c r="AR197" s="113"/>
      <c r="AS197" s="113"/>
      <c r="AT197" s="113"/>
      <c r="AU197" s="113"/>
      <c r="AV197" s="113"/>
      <c r="AW197" s="113"/>
      <c r="AX197" s="113"/>
      <c r="AY197" s="113"/>
      <c r="AZ197" s="113"/>
      <c r="BA197" s="113"/>
      <c r="BB197" s="113"/>
      <c r="BC197" s="113"/>
      <c r="BD197" s="113"/>
      <c r="BE197" s="113"/>
      <c r="BF197" s="113"/>
      <c r="BG197" s="113"/>
      <c r="BH197" s="113"/>
      <c r="BI197" s="113"/>
      <c r="BJ197" s="113"/>
      <c r="BK197" s="113"/>
      <c r="BL197" s="113"/>
      <c r="BM197" s="113"/>
      <c r="BN197" s="113"/>
      <c r="BO197" s="113"/>
      <c r="BP197" s="113"/>
      <c r="BQ197" s="113"/>
      <c r="BR197" s="113"/>
      <c r="BS197" s="113"/>
      <c r="BT197" s="113"/>
      <c r="BU197" s="113"/>
      <c r="BV197" s="113"/>
      <c r="BW197" s="113"/>
    </row>
    <row r="198" spans="1:75" s="82" customFormat="1" ht="13.5" customHeight="1" x14ac:dyDescent="0.25">
      <c r="A198" s="118"/>
      <c r="C198" s="90"/>
      <c r="D198" s="90"/>
      <c r="E198" s="90"/>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c r="AD198" s="113"/>
      <c r="AE198" s="113"/>
      <c r="AF198" s="113"/>
      <c r="AG198" s="113"/>
      <c r="AH198" s="113"/>
      <c r="AI198" s="113"/>
      <c r="AJ198" s="113"/>
      <c r="AK198" s="113"/>
      <c r="AL198" s="113"/>
      <c r="AM198" s="113"/>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3"/>
      <c r="BQ198" s="113"/>
      <c r="BR198" s="113"/>
      <c r="BS198" s="113"/>
      <c r="BT198" s="113"/>
      <c r="BU198" s="113"/>
      <c r="BV198" s="113"/>
      <c r="BW198" s="113"/>
    </row>
    <row r="199" spans="1:75" s="82" customFormat="1" ht="13.5" customHeight="1" x14ac:dyDescent="0.25">
      <c r="A199" s="118"/>
      <c r="C199" s="90"/>
      <c r="D199" s="90"/>
      <c r="E199" s="90"/>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c r="AD199" s="113"/>
      <c r="AE199" s="113"/>
      <c r="AF199" s="113"/>
      <c r="AG199" s="113"/>
      <c r="AH199" s="113"/>
      <c r="AI199" s="113"/>
      <c r="AJ199" s="113"/>
      <c r="AK199" s="113"/>
      <c r="AL199" s="113"/>
      <c r="AM199" s="113"/>
      <c r="AN199" s="113"/>
      <c r="AO199" s="113"/>
      <c r="AP199" s="113"/>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c r="BM199" s="113"/>
      <c r="BN199" s="113"/>
      <c r="BO199" s="113"/>
      <c r="BP199" s="113"/>
      <c r="BQ199" s="113"/>
      <c r="BR199" s="113"/>
      <c r="BS199" s="113"/>
      <c r="BT199" s="113"/>
      <c r="BU199" s="113"/>
      <c r="BV199" s="113"/>
      <c r="BW199" s="113"/>
    </row>
    <row r="200" spans="1:75" s="82" customFormat="1" ht="13.5" customHeight="1" x14ac:dyDescent="0.25">
      <c r="A200" s="118"/>
      <c r="C200" s="90"/>
      <c r="D200" s="90"/>
      <c r="E200" s="90"/>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c r="AD200" s="113"/>
      <c r="AE200" s="113"/>
      <c r="AF200" s="113"/>
      <c r="AG200" s="113"/>
      <c r="AH200" s="113"/>
      <c r="AI200" s="113"/>
      <c r="AJ200" s="113"/>
      <c r="AK200" s="113"/>
      <c r="AL200" s="113"/>
      <c r="AM200" s="113"/>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c r="BM200" s="113"/>
      <c r="BN200" s="113"/>
      <c r="BO200" s="113"/>
      <c r="BP200" s="113"/>
      <c r="BQ200" s="113"/>
      <c r="BR200" s="113"/>
      <c r="BS200" s="113"/>
      <c r="BT200" s="113"/>
      <c r="BU200" s="113"/>
      <c r="BV200" s="113"/>
      <c r="BW200" s="113"/>
    </row>
    <row r="201" spans="1:75" s="82" customFormat="1" ht="13.5" customHeight="1" x14ac:dyDescent="0.25">
      <c r="A201" s="118"/>
      <c r="C201" s="90"/>
      <c r="D201" s="90"/>
      <c r="E201" s="90"/>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c r="AD201" s="113"/>
      <c r="AE201" s="113"/>
      <c r="AF201" s="113"/>
      <c r="AG201" s="113"/>
      <c r="AH201" s="113"/>
      <c r="AI201" s="113"/>
      <c r="AJ201" s="113"/>
      <c r="AK201" s="113"/>
      <c r="AL201" s="113"/>
      <c r="AM201" s="113"/>
      <c r="AN201" s="113"/>
      <c r="AO201" s="113"/>
      <c r="AP201" s="113"/>
      <c r="AQ201" s="113"/>
      <c r="AR201" s="113"/>
      <c r="AS201" s="113"/>
      <c r="AT201" s="113"/>
      <c r="AU201" s="113"/>
      <c r="AV201" s="113"/>
      <c r="AW201" s="113"/>
      <c r="AX201" s="113"/>
      <c r="AY201" s="113"/>
      <c r="AZ201" s="113"/>
      <c r="BA201" s="113"/>
      <c r="BB201" s="113"/>
      <c r="BC201" s="113"/>
      <c r="BD201" s="113"/>
      <c r="BE201" s="113"/>
      <c r="BF201" s="113"/>
      <c r="BG201" s="113"/>
      <c r="BH201" s="113"/>
      <c r="BI201" s="113"/>
      <c r="BJ201" s="113"/>
      <c r="BK201" s="113"/>
      <c r="BL201" s="113"/>
      <c r="BM201" s="113"/>
      <c r="BN201" s="113"/>
      <c r="BO201" s="113"/>
      <c r="BP201" s="113"/>
      <c r="BQ201" s="113"/>
      <c r="BR201" s="113"/>
      <c r="BS201" s="113"/>
      <c r="BT201" s="113"/>
      <c r="BU201" s="113"/>
      <c r="BV201" s="113"/>
      <c r="BW201" s="113"/>
    </row>
    <row r="202" spans="1:75" s="82" customFormat="1" ht="13.5" customHeight="1" x14ac:dyDescent="0.25">
      <c r="A202" s="118"/>
      <c r="C202" s="90"/>
      <c r="D202" s="90"/>
      <c r="E202" s="90"/>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c r="AD202" s="113"/>
      <c r="AE202" s="113"/>
      <c r="AF202" s="113"/>
      <c r="AG202" s="113"/>
      <c r="AH202" s="113"/>
      <c r="AI202" s="113"/>
      <c r="AJ202" s="113"/>
      <c r="AK202" s="113"/>
      <c r="AL202" s="113"/>
      <c r="AM202" s="113"/>
      <c r="AN202" s="113"/>
      <c r="AO202" s="113"/>
      <c r="AP202" s="113"/>
      <c r="AQ202" s="113"/>
      <c r="AR202" s="113"/>
      <c r="AS202" s="113"/>
      <c r="AT202" s="113"/>
      <c r="AU202" s="113"/>
      <c r="AV202" s="113"/>
      <c r="AW202" s="113"/>
      <c r="AX202" s="113"/>
      <c r="AY202" s="113"/>
      <c r="AZ202" s="113"/>
      <c r="BA202" s="113"/>
      <c r="BB202" s="113"/>
      <c r="BC202" s="113"/>
      <c r="BD202" s="113"/>
      <c r="BE202" s="113"/>
      <c r="BF202" s="113"/>
      <c r="BG202" s="113"/>
      <c r="BH202" s="113"/>
      <c r="BI202" s="113"/>
      <c r="BJ202" s="113"/>
      <c r="BK202" s="113"/>
      <c r="BL202" s="113"/>
      <c r="BM202" s="113"/>
      <c r="BN202" s="113"/>
      <c r="BO202" s="113"/>
      <c r="BP202" s="113"/>
      <c r="BQ202" s="113"/>
      <c r="BR202" s="113"/>
      <c r="BS202" s="113"/>
      <c r="BT202" s="113"/>
      <c r="BU202" s="113"/>
      <c r="BV202" s="113"/>
      <c r="BW202" s="113"/>
    </row>
    <row r="203" spans="1:75" s="82" customFormat="1" ht="13.5" customHeight="1" x14ac:dyDescent="0.25">
      <c r="A203" s="118"/>
      <c r="C203" s="90"/>
      <c r="D203" s="90"/>
      <c r="E203" s="90"/>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3"/>
      <c r="BC203" s="113"/>
      <c r="BD203" s="113"/>
      <c r="BE203" s="113"/>
      <c r="BF203" s="113"/>
      <c r="BG203" s="113"/>
      <c r="BH203" s="113"/>
      <c r="BI203" s="113"/>
      <c r="BJ203" s="113"/>
      <c r="BK203" s="113"/>
      <c r="BL203" s="113"/>
      <c r="BM203" s="113"/>
      <c r="BN203" s="113"/>
      <c r="BO203" s="113"/>
      <c r="BP203" s="113"/>
      <c r="BQ203" s="113"/>
      <c r="BR203" s="113"/>
      <c r="BS203" s="113"/>
      <c r="BT203" s="113"/>
      <c r="BU203" s="113"/>
      <c r="BV203" s="113"/>
      <c r="BW203" s="113"/>
    </row>
    <row r="204" spans="1:75" s="82" customFormat="1" ht="13.5" customHeight="1" x14ac:dyDescent="0.25">
      <c r="A204" s="118"/>
      <c r="C204" s="90"/>
      <c r="D204" s="90"/>
      <c r="E204" s="90"/>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c r="AD204" s="113"/>
      <c r="AE204" s="113"/>
      <c r="AF204" s="113"/>
      <c r="AG204" s="113"/>
      <c r="AH204" s="113"/>
      <c r="AI204" s="113"/>
      <c r="AJ204" s="113"/>
      <c r="AK204" s="113"/>
      <c r="AL204" s="113"/>
      <c r="AM204" s="113"/>
      <c r="AN204" s="113"/>
      <c r="AO204" s="113"/>
      <c r="AP204" s="113"/>
      <c r="AQ204" s="113"/>
      <c r="AR204" s="113"/>
      <c r="AS204" s="113"/>
      <c r="AT204" s="113"/>
      <c r="AU204" s="113"/>
      <c r="AV204" s="113"/>
      <c r="AW204" s="113"/>
      <c r="AX204" s="113"/>
      <c r="AY204" s="113"/>
      <c r="AZ204" s="113"/>
      <c r="BA204" s="113"/>
      <c r="BB204" s="113"/>
      <c r="BC204" s="113"/>
      <c r="BD204" s="113"/>
      <c r="BE204" s="113"/>
      <c r="BF204" s="113"/>
      <c r="BG204" s="113"/>
      <c r="BH204" s="113"/>
      <c r="BI204" s="113"/>
      <c r="BJ204" s="113"/>
      <c r="BK204" s="113"/>
      <c r="BL204" s="113"/>
      <c r="BM204" s="113"/>
      <c r="BN204" s="113"/>
      <c r="BO204" s="113"/>
      <c r="BP204" s="113"/>
      <c r="BQ204" s="113"/>
      <c r="BR204" s="113"/>
      <c r="BS204" s="113"/>
      <c r="BT204" s="113"/>
      <c r="BU204" s="113"/>
      <c r="BV204" s="113"/>
      <c r="BW204" s="113"/>
    </row>
    <row r="205" spans="1:75" s="82" customFormat="1" ht="13.5" customHeight="1" x14ac:dyDescent="0.25">
      <c r="A205" s="118"/>
      <c r="C205" s="90"/>
      <c r="D205" s="90"/>
      <c r="E205" s="90"/>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c r="AD205" s="113"/>
      <c r="AE205" s="113"/>
      <c r="AF205" s="113"/>
      <c r="AG205" s="113"/>
      <c r="AH205" s="113"/>
      <c r="AI205" s="113"/>
      <c r="AJ205" s="113"/>
      <c r="AK205" s="113"/>
      <c r="AL205" s="113"/>
      <c r="AM205" s="113"/>
      <c r="AN205" s="113"/>
      <c r="AO205" s="113"/>
      <c r="AP205" s="113"/>
      <c r="AQ205" s="113"/>
      <c r="AR205" s="113"/>
      <c r="AS205" s="113"/>
      <c r="AT205" s="113"/>
      <c r="AU205" s="113"/>
      <c r="AV205" s="113"/>
      <c r="AW205" s="113"/>
      <c r="AX205" s="113"/>
      <c r="AY205" s="113"/>
      <c r="AZ205" s="113"/>
      <c r="BA205" s="113"/>
      <c r="BB205" s="113"/>
      <c r="BC205" s="113"/>
      <c r="BD205" s="113"/>
      <c r="BE205" s="113"/>
      <c r="BF205" s="113"/>
      <c r="BG205" s="113"/>
      <c r="BH205" s="113"/>
      <c r="BI205" s="113"/>
      <c r="BJ205" s="113"/>
      <c r="BK205" s="113"/>
      <c r="BL205" s="113"/>
      <c r="BM205" s="113"/>
      <c r="BN205" s="113"/>
      <c r="BO205" s="113"/>
      <c r="BP205" s="113"/>
      <c r="BQ205" s="113"/>
      <c r="BR205" s="113"/>
      <c r="BS205" s="113"/>
      <c r="BT205" s="113"/>
      <c r="BU205" s="113"/>
      <c r="BV205" s="113"/>
      <c r="BW205" s="113"/>
    </row>
    <row r="206" spans="1:75" s="82" customFormat="1" ht="13.5" customHeight="1" x14ac:dyDescent="0.25">
      <c r="A206" s="118"/>
      <c r="C206" s="90"/>
      <c r="D206" s="90"/>
      <c r="E206" s="90"/>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c r="AD206" s="113"/>
      <c r="AE206" s="113"/>
      <c r="AF206" s="113"/>
      <c r="AG206" s="113"/>
      <c r="AH206" s="113"/>
      <c r="AI206" s="113"/>
      <c r="AJ206" s="113"/>
      <c r="AK206" s="113"/>
      <c r="AL206" s="113"/>
      <c r="AM206" s="113"/>
      <c r="AN206" s="113"/>
      <c r="AO206" s="113"/>
      <c r="AP206" s="113"/>
      <c r="AQ206" s="113"/>
      <c r="AR206" s="113"/>
      <c r="AS206" s="113"/>
      <c r="AT206" s="113"/>
      <c r="AU206" s="113"/>
      <c r="AV206" s="113"/>
      <c r="AW206" s="113"/>
      <c r="AX206" s="113"/>
      <c r="AY206" s="113"/>
      <c r="AZ206" s="113"/>
      <c r="BA206" s="113"/>
      <c r="BB206" s="113"/>
      <c r="BC206" s="113"/>
      <c r="BD206" s="113"/>
      <c r="BE206" s="113"/>
      <c r="BF206" s="113"/>
      <c r="BG206" s="113"/>
      <c r="BH206" s="113"/>
      <c r="BI206" s="113"/>
      <c r="BJ206" s="113"/>
      <c r="BK206" s="113"/>
      <c r="BL206" s="113"/>
      <c r="BM206" s="113"/>
      <c r="BN206" s="113"/>
      <c r="BO206" s="113"/>
      <c r="BP206" s="113"/>
      <c r="BQ206" s="113"/>
      <c r="BR206" s="113"/>
      <c r="BS206" s="113"/>
      <c r="BT206" s="113"/>
      <c r="BU206" s="113"/>
      <c r="BV206" s="113"/>
      <c r="BW206" s="113"/>
    </row>
    <row r="207" spans="1:75" s="82" customFormat="1" ht="13.5" customHeight="1" x14ac:dyDescent="0.25">
      <c r="A207" s="118"/>
      <c r="C207" s="90"/>
      <c r="D207" s="90"/>
      <c r="E207" s="90"/>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c r="AD207" s="113"/>
      <c r="AE207" s="113"/>
      <c r="AF207" s="113"/>
      <c r="AG207" s="113"/>
      <c r="AH207" s="113"/>
      <c r="AI207" s="113"/>
      <c r="AJ207" s="113"/>
      <c r="AK207" s="113"/>
      <c r="AL207" s="113"/>
      <c r="AM207" s="113"/>
      <c r="AN207" s="113"/>
      <c r="AO207" s="113"/>
      <c r="AP207" s="113"/>
      <c r="AQ207" s="113"/>
      <c r="AR207" s="113"/>
      <c r="AS207" s="113"/>
      <c r="AT207" s="113"/>
      <c r="AU207" s="113"/>
      <c r="AV207" s="113"/>
      <c r="AW207" s="113"/>
      <c r="AX207" s="113"/>
      <c r="AY207" s="113"/>
      <c r="AZ207" s="113"/>
      <c r="BA207" s="113"/>
      <c r="BB207" s="113"/>
      <c r="BC207" s="113"/>
      <c r="BD207" s="113"/>
      <c r="BE207" s="113"/>
      <c r="BF207" s="113"/>
      <c r="BG207" s="113"/>
      <c r="BH207" s="113"/>
      <c r="BI207" s="113"/>
      <c r="BJ207" s="113"/>
      <c r="BK207" s="113"/>
      <c r="BL207" s="113"/>
      <c r="BM207" s="113"/>
      <c r="BN207" s="113"/>
      <c r="BO207" s="113"/>
      <c r="BP207" s="113"/>
      <c r="BQ207" s="113"/>
      <c r="BR207" s="113"/>
      <c r="BS207" s="113"/>
      <c r="BT207" s="113"/>
      <c r="BU207" s="113"/>
      <c r="BV207" s="113"/>
      <c r="BW207" s="113"/>
    </row>
    <row r="208" spans="1:75" s="82" customFormat="1" ht="13.5" customHeight="1" x14ac:dyDescent="0.25">
      <c r="A208" s="118"/>
      <c r="C208" s="90"/>
      <c r="D208" s="90"/>
      <c r="E208" s="90"/>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c r="AD208" s="113"/>
      <c r="AE208" s="113"/>
      <c r="AF208" s="113"/>
      <c r="AG208" s="113"/>
      <c r="AH208" s="113"/>
      <c r="AI208" s="113"/>
      <c r="AJ208" s="113"/>
      <c r="AK208" s="113"/>
      <c r="AL208" s="113"/>
      <c r="AM208" s="113"/>
      <c r="AN208" s="113"/>
      <c r="AO208" s="113"/>
      <c r="AP208" s="113"/>
      <c r="AQ208" s="113"/>
      <c r="AR208" s="113"/>
      <c r="AS208" s="113"/>
      <c r="AT208" s="113"/>
      <c r="AU208" s="113"/>
      <c r="AV208" s="113"/>
      <c r="AW208" s="113"/>
      <c r="AX208" s="113"/>
      <c r="AY208" s="113"/>
      <c r="AZ208" s="113"/>
      <c r="BA208" s="113"/>
      <c r="BB208" s="113"/>
      <c r="BC208" s="113"/>
      <c r="BD208" s="113"/>
      <c r="BE208" s="113"/>
      <c r="BF208" s="113"/>
      <c r="BG208" s="113"/>
      <c r="BH208" s="113"/>
      <c r="BI208" s="113"/>
      <c r="BJ208" s="113"/>
      <c r="BK208" s="113"/>
      <c r="BL208" s="113"/>
      <c r="BM208" s="113"/>
      <c r="BN208" s="113"/>
      <c r="BO208" s="113"/>
      <c r="BP208" s="113"/>
      <c r="BQ208" s="113"/>
      <c r="BR208" s="113"/>
      <c r="BS208" s="113"/>
      <c r="BT208" s="113"/>
      <c r="BU208" s="113"/>
      <c r="BV208" s="113"/>
      <c r="BW208" s="113"/>
    </row>
    <row r="209" spans="1:75" s="82" customFormat="1" ht="13.5" customHeight="1" x14ac:dyDescent="0.25">
      <c r="A209" s="118"/>
      <c r="C209" s="90"/>
      <c r="D209" s="90"/>
      <c r="E209" s="90"/>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c r="AD209" s="113"/>
      <c r="AE209" s="113"/>
      <c r="AF209" s="113"/>
      <c r="AG209" s="113"/>
      <c r="AH209" s="113"/>
      <c r="AI209" s="113"/>
      <c r="AJ209" s="113"/>
      <c r="AK209" s="113"/>
      <c r="AL209" s="113"/>
      <c r="AM209" s="113"/>
      <c r="AN209" s="113"/>
      <c r="AO209" s="113"/>
      <c r="AP209" s="113"/>
      <c r="AQ209" s="113"/>
      <c r="AR209" s="113"/>
      <c r="AS209" s="113"/>
      <c r="AT209" s="113"/>
      <c r="AU209" s="113"/>
      <c r="AV209" s="113"/>
      <c r="AW209" s="113"/>
      <c r="AX209" s="113"/>
      <c r="AY209" s="113"/>
      <c r="AZ209" s="113"/>
      <c r="BA209" s="113"/>
      <c r="BB209" s="113"/>
      <c r="BC209" s="113"/>
      <c r="BD209" s="113"/>
      <c r="BE209" s="113"/>
      <c r="BF209" s="113"/>
      <c r="BG209" s="113"/>
      <c r="BH209" s="113"/>
      <c r="BI209" s="113"/>
      <c r="BJ209" s="113"/>
      <c r="BK209" s="113"/>
      <c r="BL209" s="113"/>
      <c r="BM209" s="113"/>
      <c r="BN209" s="113"/>
      <c r="BO209" s="113"/>
      <c r="BP209" s="113"/>
      <c r="BQ209" s="113"/>
      <c r="BR209" s="113"/>
      <c r="BS209" s="113"/>
      <c r="BT209" s="113"/>
      <c r="BU209" s="113"/>
      <c r="BV209" s="113"/>
      <c r="BW209" s="113"/>
    </row>
    <row r="210" spans="1:75" s="82" customFormat="1" ht="13.5" customHeight="1" x14ac:dyDescent="0.25">
      <c r="A210" s="118"/>
      <c r="C210" s="90"/>
      <c r="D210" s="90"/>
      <c r="E210" s="90"/>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c r="AD210" s="113"/>
      <c r="AE210" s="113"/>
      <c r="AF210" s="113"/>
      <c r="AG210" s="113"/>
      <c r="AH210" s="113"/>
      <c r="AI210" s="113"/>
      <c r="AJ210" s="113"/>
      <c r="AK210" s="113"/>
      <c r="AL210" s="113"/>
      <c r="AM210" s="113"/>
      <c r="AN210" s="113"/>
      <c r="AO210" s="113"/>
      <c r="AP210" s="113"/>
      <c r="AQ210" s="113"/>
      <c r="AR210" s="113"/>
      <c r="AS210" s="113"/>
      <c r="AT210" s="113"/>
      <c r="AU210" s="113"/>
      <c r="AV210" s="113"/>
      <c r="AW210" s="113"/>
      <c r="AX210" s="113"/>
      <c r="AY210" s="113"/>
      <c r="AZ210" s="113"/>
      <c r="BA210" s="113"/>
      <c r="BB210" s="113"/>
      <c r="BC210" s="113"/>
      <c r="BD210" s="113"/>
      <c r="BE210" s="113"/>
      <c r="BF210" s="113"/>
      <c r="BG210" s="113"/>
      <c r="BH210" s="113"/>
      <c r="BI210" s="113"/>
      <c r="BJ210" s="113"/>
      <c r="BK210" s="113"/>
      <c r="BL210" s="113"/>
      <c r="BM210" s="113"/>
      <c r="BN210" s="113"/>
      <c r="BO210" s="113"/>
      <c r="BP210" s="113"/>
      <c r="BQ210" s="113"/>
      <c r="BR210" s="113"/>
      <c r="BS210" s="113"/>
      <c r="BT210" s="113"/>
      <c r="BU210" s="113"/>
      <c r="BV210" s="113"/>
      <c r="BW210" s="113"/>
    </row>
    <row r="211" spans="1:75" s="82" customFormat="1" ht="13.5" customHeight="1" x14ac:dyDescent="0.25">
      <c r="A211" s="118"/>
      <c r="C211" s="90"/>
      <c r="D211" s="90"/>
      <c r="E211" s="90"/>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c r="AD211" s="113"/>
      <c r="AE211" s="113"/>
      <c r="AF211" s="113"/>
      <c r="AG211" s="113"/>
      <c r="AH211" s="113"/>
      <c r="AI211" s="113"/>
      <c r="AJ211" s="113"/>
      <c r="AK211" s="113"/>
      <c r="AL211" s="113"/>
      <c r="AM211" s="113"/>
      <c r="AN211" s="113"/>
      <c r="AO211" s="113"/>
      <c r="AP211" s="113"/>
      <c r="AQ211" s="113"/>
      <c r="AR211" s="113"/>
      <c r="AS211" s="113"/>
      <c r="AT211" s="113"/>
      <c r="AU211" s="113"/>
      <c r="AV211" s="113"/>
      <c r="AW211" s="113"/>
      <c r="AX211" s="113"/>
      <c r="AY211" s="113"/>
      <c r="AZ211" s="113"/>
      <c r="BA211" s="113"/>
      <c r="BB211" s="113"/>
      <c r="BC211" s="113"/>
      <c r="BD211" s="113"/>
      <c r="BE211" s="113"/>
      <c r="BF211" s="113"/>
      <c r="BG211" s="113"/>
      <c r="BH211" s="113"/>
      <c r="BI211" s="113"/>
      <c r="BJ211" s="113"/>
      <c r="BK211" s="113"/>
      <c r="BL211" s="113"/>
      <c r="BM211" s="113"/>
      <c r="BN211" s="113"/>
      <c r="BO211" s="113"/>
      <c r="BP211" s="113"/>
      <c r="BQ211" s="113"/>
      <c r="BR211" s="113"/>
      <c r="BS211" s="113"/>
      <c r="BT211" s="113"/>
      <c r="BU211" s="113"/>
      <c r="BV211" s="113"/>
      <c r="BW211" s="113"/>
    </row>
    <row r="212" spans="1:75" s="82" customFormat="1" ht="13.5" customHeight="1" x14ac:dyDescent="0.25">
      <c r="A212" s="118"/>
      <c r="C212" s="90"/>
      <c r="D212" s="90"/>
      <c r="E212" s="90"/>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c r="AD212" s="113"/>
      <c r="AE212" s="113"/>
      <c r="AF212" s="113"/>
      <c r="AG212" s="113"/>
      <c r="AH212" s="113"/>
      <c r="AI212" s="113"/>
      <c r="AJ212" s="113"/>
      <c r="AK212" s="113"/>
      <c r="AL212" s="113"/>
      <c r="AM212" s="113"/>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3"/>
      <c r="BR212" s="113"/>
      <c r="BS212" s="113"/>
      <c r="BT212" s="113"/>
      <c r="BU212" s="113"/>
      <c r="BV212" s="113"/>
      <c r="BW212" s="113"/>
    </row>
    <row r="213" spans="1:75" s="82" customFormat="1" ht="13.5" customHeight="1" x14ac:dyDescent="0.25">
      <c r="A213" s="118"/>
      <c r="C213" s="90"/>
      <c r="D213" s="90"/>
      <c r="E213" s="90"/>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c r="AD213" s="113"/>
      <c r="AE213" s="113"/>
      <c r="AF213" s="113"/>
      <c r="AG213" s="113"/>
      <c r="AH213" s="113"/>
      <c r="AI213" s="113"/>
      <c r="AJ213" s="113"/>
      <c r="AK213" s="113"/>
      <c r="AL213" s="113"/>
      <c r="AM213" s="113"/>
      <c r="AN213" s="113"/>
      <c r="AO213" s="113"/>
      <c r="AP213" s="113"/>
      <c r="AQ213" s="113"/>
      <c r="AR213" s="113"/>
      <c r="AS213" s="113"/>
      <c r="AT213" s="113"/>
      <c r="AU213" s="113"/>
      <c r="AV213" s="113"/>
      <c r="AW213" s="113"/>
      <c r="AX213" s="113"/>
      <c r="AY213" s="113"/>
      <c r="AZ213" s="113"/>
      <c r="BA213" s="113"/>
      <c r="BB213" s="113"/>
      <c r="BC213" s="113"/>
      <c r="BD213" s="113"/>
      <c r="BE213" s="113"/>
      <c r="BF213" s="113"/>
      <c r="BG213" s="113"/>
      <c r="BH213" s="113"/>
      <c r="BI213" s="113"/>
      <c r="BJ213" s="113"/>
      <c r="BK213" s="113"/>
      <c r="BL213" s="113"/>
      <c r="BM213" s="113"/>
      <c r="BN213" s="113"/>
      <c r="BO213" s="113"/>
      <c r="BP213" s="113"/>
      <c r="BQ213" s="113"/>
      <c r="BR213" s="113"/>
      <c r="BS213" s="113"/>
      <c r="BT213" s="113"/>
      <c r="BU213" s="113"/>
      <c r="BV213" s="113"/>
      <c r="BW213" s="113"/>
    </row>
    <row r="214" spans="1:75" s="82" customFormat="1" ht="13.5" customHeight="1" x14ac:dyDescent="0.25">
      <c r="A214" s="118"/>
      <c r="C214" s="90"/>
      <c r="D214" s="90"/>
      <c r="E214" s="90"/>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c r="AD214" s="113"/>
      <c r="AE214" s="113"/>
      <c r="AF214" s="113"/>
      <c r="AG214" s="113"/>
      <c r="AH214" s="113"/>
      <c r="AI214" s="113"/>
      <c r="AJ214" s="113"/>
      <c r="AK214" s="113"/>
      <c r="AL214" s="113"/>
      <c r="AM214" s="113"/>
      <c r="AN214" s="113"/>
      <c r="AO214" s="113"/>
      <c r="AP214" s="113"/>
      <c r="AQ214" s="113"/>
      <c r="AR214" s="113"/>
      <c r="AS214" s="113"/>
      <c r="AT214" s="113"/>
      <c r="AU214" s="113"/>
      <c r="AV214" s="113"/>
      <c r="AW214" s="113"/>
      <c r="AX214" s="113"/>
      <c r="AY214" s="113"/>
      <c r="AZ214" s="113"/>
      <c r="BA214" s="113"/>
      <c r="BB214" s="113"/>
      <c r="BC214" s="113"/>
      <c r="BD214" s="113"/>
      <c r="BE214" s="113"/>
      <c r="BF214" s="113"/>
      <c r="BG214" s="113"/>
      <c r="BH214" s="113"/>
      <c r="BI214" s="113"/>
      <c r="BJ214" s="113"/>
      <c r="BK214" s="113"/>
      <c r="BL214" s="113"/>
      <c r="BM214" s="113"/>
      <c r="BN214" s="113"/>
      <c r="BO214" s="113"/>
      <c r="BP214" s="113"/>
      <c r="BQ214" s="113"/>
      <c r="BR214" s="113"/>
      <c r="BS214" s="113"/>
      <c r="BT214" s="113"/>
      <c r="BU214" s="113"/>
      <c r="BV214" s="113"/>
      <c r="BW214" s="113"/>
    </row>
    <row r="215" spans="1:75" s="82" customFormat="1" ht="13.5" customHeight="1" x14ac:dyDescent="0.25">
      <c r="A215" s="118"/>
      <c r="C215" s="90"/>
      <c r="D215" s="90"/>
      <c r="E215" s="90"/>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c r="AD215" s="113"/>
      <c r="AE215" s="113"/>
      <c r="AF215" s="113"/>
      <c r="AG215" s="113"/>
      <c r="AH215" s="113"/>
      <c r="AI215" s="113"/>
      <c r="AJ215" s="113"/>
      <c r="AK215" s="113"/>
      <c r="AL215" s="113"/>
      <c r="AM215" s="113"/>
      <c r="AN215" s="113"/>
      <c r="AO215" s="113"/>
      <c r="AP215" s="113"/>
      <c r="AQ215" s="113"/>
      <c r="AR215" s="113"/>
      <c r="AS215" s="113"/>
      <c r="AT215" s="113"/>
      <c r="AU215" s="113"/>
      <c r="AV215" s="113"/>
      <c r="AW215" s="113"/>
      <c r="AX215" s="113"/>
      <c r="AY215" s="113"/>
      <c r="AZ215" s="113"/>
      <c r="BA215" s="113"/>
      <c r="BB215" s="113"/>
      <c r="BC215" s="113"/>
      <c r="BD215" s="113"/>
      <c r="BE215" s="113"/>
      <c r="BF215" s="113"/>
      <c r="BG215" s="113"/>
      <c r="BH215" s="113"/>
      <c r="BI215" s="113"/>
      <c r="BJ215" s="113"/>
      <c r="BK215" s="113"/>
      <c r="BL215" s="113"/>
      <c r="BM215" s="113"/>
      <c r="BN215" s="113"/>
      <c r="BO215" s="113"/>
      <c r="BP215" s="113"/>
      <c r="BQ215" s="113"/>
      <c r="BR215" s="113"/>
      <c r="BS215" s="113"/>
      <c r="BT215" s="113"/>
      <c r="BU215" s="113"/>
      <c r="BV215" s="113"/>
      <c r="BW215" s="113"/>
    </row>
    <row r="216" spans="1:75" s="82" customFormat="1" ht="13.5" customHeight="1" x14ac:dyDescent="0.25">
      <c r="A216" s="118"/>
      <c r="C216" s="90"/>
      <c r="D216" s="90"/>
      <c r="E216" s="90"/>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c r="AD216" s="113"/>
      <c r="AE216" s="113"/>
      <c r="AF216" s="113"/>
      <c r="AG216" s="113"/>
      <c r="AH216" s="113"/>
      <c r="AI216" s="113"/>
      <c r="AJ216" s="113"/>
      <c r="AK216" s="113"/>
      <c r="AL216" s="113"/>
      <c r="AM216" s="113"/>
      <c r="AN216" s="113"/>
      <c r="AO216" s="113"/>
      <c r="AP216" s="113"/>
      <c r="AQ216" s="113"/>
      <c r="AR216" s="113"/>
      <c r="AS216" s="113"/>
      <c r="AT216" s="113"/>
      <c r="AU216" s="113"/>
      <c r="AV216" s="113"/>
      <c r="AW216" s="113"/>
      <c r="AX216" s="113"/>
      <c r="AY216" s="113"/>
      <c r="AZ216" s="113"/>
      <c r="BA216" s="113"/>
      <c r="BB216" s="113"/>
      <c r="BC216" s="113"/>
      <c r="BD216" s="113"/>
      <c r="BE216" s="113"/>
      <c r="BF216" s="113"/>
      <c r="BG216" s="113"/>
      <c r="BH216" s="113"/>
      <c r="BI216" s="113"/>
      <c r="BJ216" s="113"/>
      <c r="BK216" s="113"/>
      <c r="BL216" s="113"/>
      <c r="BM216" s="113"/>
      <c r="BN216" s="113"/>
      <c r="BO216" s="113"/>
      <c r="BP216" s="113"/>
      <c r="BQ216" s="113"/>
      <c r="BR216" s="113"/>
      <c r="BS216" s="113"/>
      <c r="BT216" s="113"/>
      <c r="BU216" s="113"/>
      <c r="BV216" s="113"/>
      <c r="BW216" s="113"/>
    </row>
    <row r="217" spans="1:75" s="82" customFormat="1" ht="13.5" customHeight="1" x14ac:dyDescent="0.25">
      <c r="A217" s="118"/>
      <c r="C217" s="90"/>
      <c r="D217" s="90"/>
      <c r="E217" s="90"/>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c r="AD217" s="113"/>
      <c r="AE217" s="113"/>
      <c r="AF217" s="113"/>
      <c r="AG217" s="113"/>
      <c r="AH217" s="113"/>
      <c r="AI217" s="113"/>
      <c r="AJ217" s="113"/>
      <c r="AK217" s="113"/>
      <c r="AL217" s="113"/>
      <c r="AM217" s="113"/>
      <c r="AN217" s="113"/>
      <c r="AO217" s="113"/>
      <c r="AP217" s="113"/>
      <c r="AQ217" s="113"/>
      <c r="AR217" s="113"/>
      <c r="AS217" s="113"/>
      <c r="AT217" s="113"/>
      <c r="AU217" s="113"/>
      <c r="AV217" s="113"/>
      <c r="AW217" s="113"/>
      <c r="AX217" s="113"/>
      <c r="AY217" s="113"/>
      <c r="AZ217" s="113"/>
      <c r="BA217" s="113"/>
      <c r="BB217" s="113"/>
      <c r="BC217" s="113"/>
      <c r="BD217" s="113"/>
      <c r="BE217" s="113"/>
      <c r="BF217" s="113"/>
      <c r="BG217" s="113"/>
      <c r="BH217" s="113"/>
      <c r="BI217" s="113"/>
      <c r="BJ217" s="113"/>
      <c r="BK217" s="113"/>
      <c r="BL217" s="113"/>
      <c r="BM217" s="113"/>
      <c r="BN217" s="113"/>
      <c r="BO217" s="113"/>
      <c r="BP217" s="113"/>
      <c r="BQ217" s="113"/>
      <c r="BR217" s="113"/>
      <c r="BS217" s="113"/>
      <c r="BT217" s="113"/>
      <c r="BU217" s="113"/>
      <c r="BV217" s="113"/>
      <c r="BW217" s="113"/>
    </row>
    <row r="218" spans="1:75" s="82" customFormat="1" ht="13.5" customHeight="1" x14ac:dyDescent="0.25">
      <c r="A218" s="118"/>
      <c r="C218" s="90"/>
      <c r="D218" s="90"/>
      <c r="E218" s="90"/>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c r="AD218" s="113"/>
      <c r="AE218" s="113"/>
      <c r="AF218" s="113"/>
      <c r="AG218" s="113"/>
      <c r="AH218" s="113"/>
      <c r="AI218" s="113"/>
      <c r="AJ218" s="113"/>
      <c r="AK218" s="113"/>
      <c r="AL218" s="113"/>
      <c r="AM218" s="113"/>
      <c r="AN218" s="113"/>
      <c r="AO218" s="113"/>
      <c r="AP218" s="113"/>
      <c r="AQ218" s="113"/>
      <c r="AR218" s="113"/>
      <c r="AS218" s="113"/>
      <c r="AT218" s="113"/>
      <c r="AU218" s="113"/>
      <c r="AV218" s="113"/>
      <c r="AW218" s="113"/>
      <c r="AX218" s="113"/>
      <c r="AY218" s="113"/>
      <c r="AZ218" s="113"/>
      <c r="BA218" s="113"/>
      <c r="BB218" s="113"/>
      <c r="BC218" s="113"/>
      <c r="BD218" s="113"/>
      <c r="BE218" s="113"/>
      <c r="BF218" s="113"/>
      <c r="BG218" s="113"/>
      <c r="BH218" s="113"/>
      <c r="BI218" s="113"/>
      <c r="BJ218" s="113"/>
      <c r="BK218" s="113"/>
      <c r="BL218" s="113"/>
      <c r="BM218" s="113"/>
      <c r="BN218" s="113"/>
      <c r="BO218" s="113"/>
      <c r="BP218" s="113"/>
      <c r="BQ218" s="113"/>
      <c r="BR218" s="113"/>
      <c r="BS218" s="113"/>
      <c r="BT218" s="113"/>
      <c r="BU218" s="113"/>
      <c r="BV218" s="113"/>
      <c r="BW218" s="113"/>
    </row>
    <row r="219" spans="1:75" s="82" customFormat="1" ht="13.5" customHeight="1" x14ac:dyDescent="0.25">
      <c r="A219" s="118"/>
      <c r="C219" s="90"/>
      <c r="D219" s="90"/>
      <c r="E219" s="90"/>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c r="AD219" s="113"/>
      <c r="AE219" s="113"/>
      <c r="AF219" s="113"/>
      <c r="AG219" s="113"/>
      <c r="AH219" s="113"/>
      <c r="AI219" s="113"/>
      <c r="AJ219" s="113"/>
      <c r="AK219" s="113"/>
      <c r="AL219" s="113"/>
      <c r="AM219" s="113"/>
      <c r="AN219" s="113"/>
      <c r="AO219" s="113"/>
      <c r="AP219" s="113"/>
      <c r="AQ219" s="113"/>
      <c r="AR219" s="113"/>
      <c r="AS219" s="113"/>
      <c r="AT219" s="113"/>
      <c r="AU219" s="113"/>
      <c r="AV219" s="113"/>
      <c r="AW219" s="113"/>
      <c r="AX219" s="113"/>
      <c r="AY219" s="113"/>
      <c r="AZ219" s="113"/>
      <c r="BA219" s="113"/>
      <c r="BB219" s="113"/>
      <c r="BC219" s="113"/>
      <c r="BD219" s="113"/>
      <c r="BE219" s="113"/>
      <c r="BF219" s="113"/>
      <c r="BG219" s="113"/>
      <c r="BH219" s="113"/>
      <c r="BI219" s="113"/>
      <c r="BJ219" s="113"/>
      <c r="BK219" s="113"/>
      <c r="BL219" s="113"/>
      <c r="BM219" s="113"/>
      <c r="BN219" s="113"/>
      <c r="BO219" s="113"/>
      <c r="BP219" s="113"/>
      <c r="BQ219" s="113"/>
      <c r="BR219" s="113"/>
      <c r="BS219" s="113"/>
      <c r="BT219" s="113"/>
      <c r="BU219" s="113"/>
      <c r="BV219" s="113"/>
      <c r="BW219" s="113"/>
    </row>
    <row r="220" spans="1:75" s="82" customFormat="1" ht="13.5" customHeight="1" x14ac:dyDescent="0.25">
      <c r="A220" s="118"/>
      <c r="C220" s="90"/>
      <c r="D220" s="90"/>
      <c r="E220" s="90"/>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c r="AD220" s="113"/>
      <c r="AE220" s="113"/>
      <c r="AF220" s="113"/>
      <c r="AG220" s="113"/>
      <c r="AH220" s="113"/>
      <c r="AI220" s="113"/>
      <c r="AJ220" s="113"/>
      <c r="AK220" s="113"/>
      <c r="AL220" s="113"/>
      <c r="AM220" s="113"/>
      <c r="AN220" s="113"/>
      <c r="AO220" s="113"/>
      <c r="AP220" s="113"/>
      <c r="AQ220" s="113"/>
      <c r="AR220" s="113"/>
      <c r="AS220" s="113"/>
      <c r="AT220" s="113"/>
      <c r="AU220" s="113"/>
      <c r="AV220" s="113"/>
      <c r="AW220" s="113"/>
      <c r="AX220" s="113"/>
      <c r="AY220" s="113"/>
      <c r="AZ220" s="113"/>
      <c r="BA220" s="113"/>
      <c r="BB220" s="113"/>
      <c r="BC220" s="113"/>
      <c r="BD220" s="113"/>
      <c r="BE220" s="113"/>
      <c r="BF220" s="113"/>
      <c r="BG220" s="113"/>
      <c r="BH220" s="113"/>
      <c r="BI220" s="113"/>
      <c r="BJ220" s="113"/>
      <c r="BK220" s="113"/>
      <c r="BL220" s="113"/>
      <c r="BM220" s="113"/>
      <c r="BN220" s="113"/>
      <c r="BO220" s="113"/>
      <c r="BP220" s="113"/>
      <c r="BQ220" s="113"/>
      <c r="BR220" s="113"/>
      <c r="BS220" s="113"/>
      <c r="BT220" s="113"/>
      <c r="BU220" s="113"/>
      <c r="BV220" s="113"/>
      <c r="BW220" s="113"/>
    </row>
    <row r="221" spans="1:75" s="82" customFormat="1" ht="13.5" customHeight="1" x14ac:dyDescent="0.25">
      <c r="A221" s="118"/>
      <c r="C221" s="90"/>
      <c r="D221" s="90"/>
      <c r="E221" s="90"/>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c r="AD221" s="113"/>
      <c r="AE221" s="113"/>
      <c r="AF221" s="113"/>
      <c r="AG221" s="113"/>
      <c r="AH221" s="113"/>
      <c r="AI221" s="113"/>
      <c r="AJ221" s="113"/>
      <c r="AK221" s="113"/>
      <c r="AL221" s="113"/>
      <c r="AM221" s="113"/>
      <c r="AN221" s="113"/>
      <c r="AO221" s="113"/>
      <c r="AP221" s="113"/>
      <c r="AQ221" s="113"/>
      <c r="AR221" s="113"/>
      <c r="AS221" s="113"/>
      <c r="AT221" s="113"/>
      <c r="AU221" s="113"/>
      <c r="AV221" s="113"/>
      <c r="AW221" s="113"/>
      <c r="AX221" s="113"/>
      <c r="AY221" s="113"/>
      <c r="AZ221" s="113"/>
      <c r="BA221" s="113"/>
      <c r="BB221" s="113"/>
      <c r="BC221" s="113"/>
      <c r="BD221" s="113"/>
      <c r="BE221" s="113"/>
      <c r="BF221" s="113"/>
      <c r="BG221" s="113"/>
      <c r="BH221" s="113"/>
      <c r="BI221" s="113"/>
      <c r="BJ221" s="113"/>
      <c r="BK221" s="113"/>
      <c r="BL221" s="113"/>
      <c r="BM221" s="113"/>
      <c r="BN221" s="113"/>
      <c r="BO221" s="113"/>
      <c r="BP221" s="113"/>
      <c r="BQ221" s="113"/>
      <c r="BR221" s="113"/>
      <c r="BS221" s="113"/>
      <c r="BT221" s="113"/>
      <c r="BU221" s="113"/>
      <c r="BV221" s="113"/>
      <c r="BW221" s="113"/>
    </row>
    <row r="222" spans="1:75" s="82" customFormat="1" ht="13.5" customHeight="1" x14ac:dyDescent="0.25">
      <c r="A222" s="118"/>
      <c r="C222" s="90"/>
      <c r="D222" s="90"/>
      <c r="E222" s="90"/>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c r="AD222" s="113"/>
      <c r="AE222" s="113"/>
      <c r="AF222" s="113"/>
      <c r="AG222" s="113"/>
      <c r="AH222" s="113"/>
      <c r="AI222" s="113"/>
      <c r="AJ222" s="113"/>
      <c r="AK222" s="113"/>
      <c r="AL222" s="113"/>
      <c r="AM222" s="113"/>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3"/>
      <c r="BQ222" s="113"/>
      <c r="BR222" s="113"/>
      <c r="BS222" s="113"/>
      <c r="BT222" s="113"/>
      <c r="BU222" s="113"/>
      <c r="BV222" s="113"/>
      <c r="BW222" s="113"/>
    </row>
    <row r="223" spans="1:75" s="82" customFormat="1" ht="13.5" customHeight="1" x14ac:dyDescent="0.25">
      <c r="A223" s="118"/>
      <c r="C223" s="90"/>
      <c r="D223" s="90"/>
      <c r="E223" s="90"/>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c r="AD223" s="113"/>
      <c r="AE223" s="113"/>
      <c r="AF223" s="113"/>
      <c r="AG223" s="113"/>
      <c r="AH223" s="113"/>
      <c r="AI223" s="113"/>
      <c r="AJ223" s="113"/>
      <c r="AK223" s="113"/>
      <c r="AL223" s="113"/>
      <c r="AM223" s="113"/>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3"/>
      <c r="BR223" s="113"/>
      <c r="BS223" s="113"/>
      <c r="BT223" s="113"/>
      <c r="BU223" s="113"/>
      <c r="BV223" s="113"/>
      <c r="BW223" s="113"/>
    </row>
    <row r="224" spans="1:75" s="82" customFormat="1" ht="13.5" customHeight="1" x14ac:dyDescent="0.25">
      <c r="A224" s="118"/>
      <c r="C224" s="90"/>
      <c r="D224" s="90"/>
      <c r="E224" s="90"/>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c r="AD224" s="113"/>
      <c r="AE224" s="113"/>
      <c r="AF224" s="113"/>
      <c r="AG224" s="113"/>
      <c r="AH224" s="113"/>
      <c r="AI224" s="113"/>
      <c r="AJ224" s="113"/>
      <c r="AK224" s="113"/>
      <c r="AL224" s="113"/>
      <c r="AM224" s="113"/>
      <c r="AN224" s="113"/>
      <c r="AO224" s="113"/>
      <c r="AP224" s="113"/>
      <c r="AQ224" s="113"/>
      <c r="AR224" s="113"/>
      <c r="AS224" s="113"/>
      <c r="AT224" s="113"/>
      <c r="AU224" s="113"/>
      <c r="AV224" s="113"/>
      <c r="AW224" s="113"/>
      <c r="AX224" s="113"/>
      <c r="AY224" s="113"/>
      <c r="AZ224" s="113"/>
      <c r="BA224" s="113"/>
      <c r="BB224" s="113"/>
      <c r="BC224" s="113"/>
      <c r="BD224" s="113"/>
      <c r="BE224" s="113"/>
      <c r="BF224" s="113"/>
      <c r="BG224" s="113"/>
      <c r="BH224" s="113"/>
      <c r="BI224" s="113"/>
      <c r="BJ224" s="113"/>
      <c r="BK224" s="113"/>
      <c r="BL224" s="113"/>
      <c r="BM224" s="113"/>
      <c r="BN224" s="113"/>
      <c r="BO224" s="113"/>
      <c r="BP224" s="113"/>
      <c r="BQ224" s="113"/>
      <c r="BR224" s="113"/>
      <c r="BS224" s="113"/>
      <c r="BT224" s="113"/>
      <c r="BU224" s="113"/>
      <c r="BV224" s="113"/>
      <c r="BW224" s="113"/>
    </row>
    <row r="225" spans="1:75" s="82" customFormat="1" ht="13.5" customHeight="1" x14ac:dyDescent="0.25">
      <c r="A225" s="118"/>
      <c r="C225" s="90"/>
      <c r="D225" s="90"/>
      <c r="E225" s="90"/>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c r="AD225" s="113"/>
      <c r="AE225" s="113"/>
      <c r="AF225" s="113"/>
      <c r="AG225" s="113"/>
      <c r="AH225" s="113"/>
      <c r="AI225" s="113"/>
      <c r="AJ225" s="113"/>
      <c r="AK225" s="113"/>
      <c r="AL225" s="113"/>
      <c r="AM225" s="113"/>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3"/>
      <c r="BR225" s="113"/>
      <c r="BS225" s="113"/>
      <c r="BT225" s="113"/>
      <c r="BU225" s="113"/>
      <c r="BV225" s="113"/>
      <c r="BW225" s="113"/>
    </row>
    <row r="226" spans="1:75" s="82" customFormat="1" ht="13.5" customHeight="1" x14ac:dyDescent="0.25">
      <c r="A226" s="118"/>
      <c r="C226" s="90"/>
      <c r="D226" s="90"/>
      <c r="E226" s="90"/>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c r="AD226" s="113"/>
      <c r="AE226" s="113"/>
      <c r="AF226" s="113"/>
      <c r="AG226" s="113"/>
      <c r="AH226" s="113"/>
      <c r="AI226" s="113"/>
      <c r="AJ226" s="113"/>
      <c r="AK226" s="113"/>
      <c r="AL226" s="113"/>
      <c r="AM226" s="113"/>
      <c r="AN226" s="113"/>
      <c r="AO226" s="113"/>
      <c r="AP226" s="113"/>
      <c r="AQ226" s="113"/>
      <c r="AR226" s="113"/>
      <c r="AS226" s="113"/>
      <c r="AT226" s="113"/>
      <c r="AU226" s="113"/>
      <c r="AV226" s="113"/>
      <c r="AW226" s="113"/>
      <c r="AX226" s="113"/>
      <c r="AY226" s="113"/>
      <c r="AZ226" s="113"/>
      <c r="BA226" s="113"/>
      <c r="BB226" s="113"/>
      <c r="BC226" s="113"/>
      <c r="BD226" s="113"/>
      <c r="BE226" s="113"/>
      <c r="BF226" s="113"/>
      <c r="BG226" s="113"/>
      <c r="BH226" s="113"/>
      <c r="BI226" s="113"/>
      <c r="BJ226" s="113"/>
      <c r="BK226" s="113"/>
      <c r="BL226" s="113"/>
      <c r="BM226" s="113"/>
      <c r="BN226" s="113"/>
      <c r="BO226" s="113"/>
      <c r="BP226" s="113"/>
      <c r="BQ226" s="113"/>
      <c r="BR226" s="113"/>
      <c r="BS226" s="113"/>
      <c r="BT226" s="113"/>
      <c r="BU226" s="113"/>
      <c r="BV226" s="113"/>
      <c r="BW226" s="113"/>
    </row>
    <row r="227" spans="1:75" s="82" customFormat="1" ht="13.5" customHeight="1" x14ac:dyDescent="0.25">
      <c r="A227" s="118"/>
      <c r="C227" s="90"/>
      <c r="D227" s="90"/>
      <c r="E227" s="90"/>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3"/>
      <c r="BC227" s="113"/>
      <c r="BD227" s="113"/>
      <c r="BE227" s="113"/>
      <c r="BF227" s="113"/>
      <c r="BG227" s="113"/>
      <c r="BH227" s="113"/>
      <c r="BI227" s="113"/>
      <c r="BJ227" s="113"/>
      <c r="BK227" s="113"/>
      <c r="BL227" s="113"/>
      <c r="BM227" s="113"/>
      <c r="BN227" s="113"/>
      <c r="BO227" s="113"/>
      <c r="BP227" s="113"/>
      <c r="BQ227" s="113"/>
      <c r="BR227" s="113"/>
      <c r="BS227" s="113"/>
      <c r="BT227" s="113"/>
      <c r="BU227" s="113"/>
      <c r="BV227" s="113"/>
      <c r="BW227" s="113"/>
    </row>
    <row r="228" spans="1:75" s="82" customFormat="1" ht="13.5" customHeight="1" x14ac:dyDescent="0.25">
      <c r="A228" s="118"/>
      <c r="C228" s="90"/>
      <c r="D228" s="90"/>
      <c r="E228" s="90"/>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c r="AD228" s="113"/>
      <c r="AE228" s="113"/>
      <c r="AF228" s="113"/>
      <c r="AG228" s="113"/>
      <c r="AH228" s="113"/>
      <c r="AI228" s="113"/>
      <c r="AJ228" s="113"/>
      <c r="AK228" s="113"/>
      <c r="AL228" s="113"/>
      <c r="AM228" s="113"/>
      <c r="AN228" s="113"/>
      <c r="AO228" s="113"/>
      <c r="AP228" s="113"/>
      <c r="AQ228" s="113"/>
      <c r="AR228" s="113"/>
      <c r="AS228" s="113"/>
      <c r="AT228" s="113"/>
      <c r="AU228" s="113"/>
      <c r="AV228" s="113"/>
      <c r="AW228" s="113"/>
      <c r="AX228" s="113"/>
      <c r="AY228" s="113"/>
      <c r="AZ228" s="113"/>
      <c r="BA228" s="113"/>
      <c r="BB228" s="113"/>
      <c r="BC228" s="113"/>
      <c r="BD228" s="113"/>
      <c r="BE228" s="113"/>
      <c r="BF228" s="113"/>
      <c r="BG228" s="113"/>
      <c r="BH228" s="113"/>
      <c r="BI228" s="113"/>
      <c r="BJ228" s="113"/>
      <c r="BK228" s="113"/>
      <c r="BL228" s="113"/>
      <c r="BM228" s="113"/>
      <c r="BN228" s="113"/>
      <c r="BO228" s="113"/>
      <c r="BP228" s="113"/>
      <c r="BQ228" s="113"/>
      <c r="BR228" s="113"/>
      <c r="BS228" s="113"/>
      <c r="BT228" s="113"/>
      <c r="BU228" s="113"/>
      <c r="BV228" s="113"/>
      <c r="BW228" s="113"/>
    </row>
    <row r="229" spans="1:75" s="82" customFormat="1" ht="13.5" customHeight="1" x14ac:dyDescent="0.25">
      <c r="A229" s="118"/>
      <c r="C229" s="90"/>
      <c r="D229" s="90"/>
      <c r="E229" s="90"/>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c r="AD229" s="113"/>
      <c r="AE229" s="113"/>
      <c r="AF229" s="113"/>
      <c r="AG229" s="113"/>
      <c r="AH229" s="113"/>
      <c r="AI229" s="113"/>
      <c r="AJ229" s="113"/>
      <c r="AK229" s="113"/>
      <c r="AL229" s="113"/>
      <c r="AM229" s="113"/>
      <c r="AN229" s="113"/>
      <c r="AO229" s="113"/>
      <c r="AP229" s="113"/>
      <c r="AQ229" s="113"/>
      <c r="AR229" s="113"/>
      <c r="AS229" s="113"/>
      <c r="AT229" s="113"/>
      <c r="AU229" s="113"/>
      <c r="AV229" s="113"/>
      <c r="AW229" s="113"/>
      <c r="AX229" s="113"/>
      <c r="AY229" s="113"/>
      <c r="AZ229" s="113"/>
      <c r="BA229" s="113"/>
      <c r="BB229" s="113"/>
      <c r="BC229" s="113"/>
      <c r="BD229" s="113"/>
      <c r="BE229" s="113"/>
      <c r="BF229" s="113"/>
      <c r="BG229" s="113"/>
      <c r="BH229" s="113"/>
      <c r="BI229" s="113"/>
      <c r="BJ229" s="113"/>
      <c r="BK229" s="113"/>
      <c r="BL229" s="113"/>
      <c r="BM229" s="113"/>
      <c r="BN229" s="113"/>
      <c r="BO229" s="113"/>
      <c r="BP229" s="113"/>
      <c r="BQ229" s="113"/>
      <c r="BR229" s="113"/>
      <c r="BS229" s="113"/>
      <c r="BT229" s="113"/>
      <c r="BU229" s="113"/>
      <c r="BV229" s="113"/>
      <c r="BW229" s="113"/>
    </row>
    <row r="230" spans="1:75" s="82" customFormat="1" ht="13.5" customHeight="1" x14ac:dyDescent="0.25">
      <c r="A230" s="118"/>
      <c r="C230" s="90"/>
      <c r="D230" s="90"/>
      <c r="E230" s="90"/>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c r="AD230" s="113"/>
      <c r="AE230" s="113"/>
      <c r="AF230" s="113"/>
      <c r="AG230" s="113"/>
      <c r="AH230" s="113"/>
      <c r="AI230" s="113"/>
      <c r="AJ230" s="113"/>
      <c r="AK230" s="113"/>
      <c r="AL230" s="113"/>
      <c r="AM230" s="113"/>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c r="BM230" s="113"/>
      <c r="BN230" s="113"/>
      <c r="BO230" s="113"/>
      <c r="BP230" s="113"/>
      <c r="BQ230" s="113"/>
      <c r="BR230" s="113"/>
      <c r="BS230" s="113"/>
      <c r="BT230" s="113"/>
      <c r="BU230" s="113"/>
      <c r="BV230" s="113"/>
      <c r="BW230" s="113"/>
    </row>
    <row r="231" spans="1:75" s="82" customFormat="1" ht="13.5" customHeight="1" x14ac:dyDescent="0.25">
      <c r="A231" s="118"/>
      <c r="C231" s="90"/>
      <c r="D231" s="90"/>
      <c r="E231" s="90"/>
      <c r="H231" s="113"/>
      <c r="I231" s="113"/>
      <c r="J231" s="113"/>
      <c r="K231" s="113"/>
      <c r="L231" s="113"/>
      <c r="M231" s="113"/>
      <c r="N231" s="113"/>
      <c r="O231" s="113"/>
      <c r="P231" s="113"/>
      <c r="Q231" s="113"/>
      <c r="R231" s="113"/>
      <c r="S231" s="113"/>
      <c r="T231" s="113"/>
      <c r="U231" s="113"/>
      <c r="V231" s="113"/>
      <c r="W231" s="113"/>
      <c r="X231" s="113"/>
      <c r="Y231" s="113"/>
      <c r="Z231" s="113"/>
      <c r="AA231" s="113"/>
      <c r="AB231" s="113"/>
      <c r="AC231" s="113"/>
      <c r="AD231" s="113"/>
      <c r="AE231" s="113"/>
      <c r="AF231" s="113"/>
      <c r="AG231" s="113"/>
      <c r="AH231" s="113"/>
      <c r="AI231" s="113"/>
      <c r="AJ231" s="113"/>
      <c r="AK231" s="113"/>
      <c r="AL231" s="113"/>
      <c r="AM231" s="113"/>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3"/>
      <c r="BR231" s="113"/>
      <c r="BS231" s="113"/>
      <c r="BT231" s="113"/>
      <c r="BU231" s="113"/>
      <c r="BV231" s="113"/>
      <c r="BW231" s="113"/>
    </row>
    <row r="232" spans="1:75" s="82" customFormat="1" ht="13.5" customHeight="1" x14ac:dyDescent="0.25">
      <c r="A232" s="118"/>
      <c r="C232" s="90"/>
      <c r="D232" s="90"/>
      <c r="E232" s="90"/>
      <c r="H232" s="113"/>
      <c r="I232" s="113"/>
      <c r="J232" s="113"/>
      <c r="K232" s="113"/>
      <c r="L232" s="113"/>
      <c r="M232" s="113"/>
      <c r="N232" s="113"/>
      <c r="O232" s="113"/>
      <c r="P232" s="113"/>
      <c r="Q232" s="113"/>
      <c r="R232" s="113"/>
      <c r="S232" s="113"/>
      <c r="T232" s="113"/>
      <c r="U232" s="113"/>
      <c r="V232" s="113"/>
      <c r="W232" s="113"/>
      <c r="X232" s="113"/>
      <c r="Y232" s="113"/>
      <c r="Z232" s="113"/>
      <c r="AA232" s="113"/>
      <c r="AB232" s="113"/>
      <c r="AC232" s="113"/>
      <c r="AD232" s="113"/>
      <c r="AE232" s="113"/>
      <c r="AF232" s="113"/>
      <c r="AG232" s="113"/>
      <c r="AH232" s="113"/>
      <c r="AI232" s="113"/>
      <c r="AJ232" s="113"/>
      <c r="AK232" s="113"/>
      <c r="AL232" s="113"/>
      <c r="AM232" s="113"/>
      <c r="AN232" s="113"/>
      <c r="AO232" s="113"/>
      <c r="AP232" s="113"/>
      <c r="AQ232" s="113"/>
      <c r="AR232" s="113"/>
      <c r="AS232" s="113"/>
      <c r="AT232" s="113"/>
      <c r="AU232" s="113"/>
      <c r="AV232" s="113"/>
      <c r="AW232" s="113"/>
      <c r="AX232" s="113"/>
      <c r="AY232" s="113"/>
      <c r="AZ232" s="113"/>
      <c r="BA232" s="113"/>
      <c r="BB232" s="113"/>
      <c r="BC232" s="113"/>
      <c r="BD232" s="113"/>
      <c r="BE232" s="113"/>
      <c r="BF232" s="113"/>
      <c r="BG232" s="113"/>
      <c r="BH232" s="113"/>
      <c r="BI232" s="113"/>
      <c r="BJ232" s="113"/>
      <c r="BK232" s="113"/>
      <c r="BL232" s="113"/>
      <c r="BM232" s="113"/>
      <c r="BN232" s="113"/>
      <c r="BO232" s="113"/>
      <c r="BP232" s="113"/>
      <c r="BQ232" s="113"/>
      <c r="BR232" s="113"/>
      <c r="BS232" s="113"/>
      <c r="BT232" s="113"/>
      <c r="BU232" s="113"/>
      <c r="BV232" s="113"/>
      <c r="BW232" s="113"/>
    </row>
    <row r="233" spans="1:75" s="82" customFormat="1" ht="13.5" customHeight="1" x14ac:dyDescent="0.25">
      <c r="A233" s="118"/>
      <c r="C233" s="90"/>
      <c r="D233" s="90"/>
      <c r="E233" s="90"/>
      <c r="H233" s="113"/>
      <c r="I233" s="113"/>
      <c r="J233" s="113"/>
      <c r="K233" s="113"/>
      <c r="L233" s="113"/>
      <c r="M233" s="113"/>
      <c r="N233" s="113"/>
      <c r="O233" s="113"/>
      <c r="P233" s="113"/>
      <c r="Q233" s="113"/>
      <c r="R233" s="113"/>
      <c r="S233" s="113"/>
      <c r="T233" s="113"/>
      <c r="U233" s="113"/>
      <c r="V233" s="113"/>
      <c r="W233" s="113"/>
      <c r="X233" s="113"/>
      <c r="Y233" s="113"/>
      <c r="Z233" s="113"/>
      <c r="AA233" s="113"/>
      <c r="AB233" s="113"/>
      <c r="AC233" s="113"/>
      <c r="AD233" s="113"/>
      <c r="AE233" s="113"/>
      <c r="AF233" s="113"/>
      <c r="AG233" s="113"/>
      <c r="AH233" s="113"/>
      <c r="AI233" s="113"/>
      <c r="AJ233" s="113"/>
      <c r="AK233" s="113"/>
      <c r="AL233" s="113"/>
      <c r="AM233" s="113"/>
      <c r="AN233" s="113"/>
      <c r="AO233" s="113"/>
      <c r="AP233" s="113"/>
      <c r="AQ233" s="113"/>
      <c r="AR233" s="113"/>
      <c r="AS233" s="113"/>
      <c r="AT233" s="113"/>
      <c r="AU233" s="113"/>
      <c r="AV233" s="113"/>
      <c r="AW233" s="113"/>
      <c r="AX233" s="113"/>
      <c r="AY233" s="113"/>
      <c r="AZ233" s="113"/>
      <c r="BA233" s="113"/>
      <c r="BB233" s="113"/>
      <c r="BC233" s="113"/>
      <c r="BD233" s="113"/>
      <c r="BE233" s="113"/>
      <c r="BF233" s="113"/>
      <c r="BG233" s="113"/>
      <c r="BH233" s="113"/>
      <c r="BI233" s="113"/>
      <c r="BJ233" s="113"/>
      <c r="BK233" s="113"/>
      <c r="BL233" s="113"/>
      <c r="BM233" s="113"/>
      <c r="BN233" s="113"/>
      <c r="BO233" s="113"/>
      <c r="BP233" s="113"/>
      <c r="BQ233" s="113"/>
      <c r="BR233" s="113"/>
      <c r="BS233" s="113"/>
      <c r="BT233" s="113"/>
      <c r="BU233" s="113"/>
      <c r="BV233" s="113"/>
      <c r="BW233" s="113"/>
    </row>
    <row r="234" spans="1:75" s="82" customFormat="1" ht="13.5" customHeight="1" x14ac:dyDescent="0.25">
      <c r="A234" s="118"/>
      <c r="C234" s="90"/>
      <c r="D234" s="90"/>
      <c r="E234" s="90"/>
      <c r="H234" s="113"/>
      <c r="I234" s="113"/>
      <c r="J234" s="113"/>
      <c r="K234" s="113"/>
      <c r="L234" s="113"/>
      <c r="M234" s="113"/>
      <c r="N234" s="113"/>
      <c r="O234" s="113"/>
      <c r="P234" s="113"/>
      <c r="Q234" s="113"/>
      <c r="R234" s="113"/>
      <c r="S234" s="113"/>
      <c r="T234" s="113"/>
      <c r="U234" s="113"/>
      <c r="V234" s="113"/>
      <c r="W234" s="113"/>
      <c r="X234" s="113"/>
      <c r="Y234" s="113"/>
      <c r="Z234" s="113"/>
      <c r="AA234" s="113"/>
      <c r="AB234" s="113"/>
      <c r="AC234" s="113"/>
      <c r="AD234" s="113"/>
      <c r="AE234" s="113"/>
      <c r="AF234" s="113"/>
      <c r="AG234" s="113"/>
      <c r="AH234" s="113"/>
      <c r="AI234" s="113"/>
      <c r="AJ234" s="113"/>
      <c r="AK234" s="113"/>
      <c r="AL234" s="113"/>
      <c r="AM234" s="113"/>
      <c r="AN234" s="113"/>
      <c r="AO234" s="113"/>
      <c r="AP234" s="113"/>
      <c r="AQ234" s="113"/>
      <c r="AR234" s="113"/>
      <c r="AS234" s="113"/>
      <c r="AT234" s="113"/>
      <c r="AU234" s="113"/>
      <c r="AV234" s="113"/>
      <c r="AW234" s="113"/>
      <c r="AX234" s="113"/>
      <c r="AY234" s="113"/>
      <c r="AZ234" s="113"/>
      <c r="BA234" s="113"/>
      <c r="BB234" s="113"/>
      <c r="BC234" s="113"/>
      <c r="BD234" s="113"/>
      <c r="BE234" s="113"/>
      <c r="BF234" s="113"/>
      <c r="BG234" s="113"/>
      <c r="BH234" s="113"/>
      <c r="BI234" s="113"/>
      <c r="BJ234" s="113"/>
      <c r="BK234" s="113"/>
      <c r="BL234" s="113"/>
      <c r="BM234" s="113"/>
      <c r="BN234" s="113"/>
      <c r="BO234" s="113"/>
      <c r="BP234" s="113"/>
      <c r="BQ234" s="113"/>
      <c r="BR234" s="113"/>
      <c r="BS234" s="113"/>
      <c r="BT234" s="113"/>
      <c r="BU234" s="113"/>
      <c r="BV234" s="113"/>
      <c r="BW234" s="113"/>
    </row>
    <row r="235" spans="1:75" s="82" customFormat="1" ht="13.5" customHeight="1" x14ac:dyDescent="0.25">
      <c r="A235" s="118"/>
      <c r="C235" s="90"/>
      <c r="D235" s="90"/>
      <c r="E235" s="90"/>
      <c r="H235" s="113"/>
      <c r="I235" s="113"/>
      <c r="J235" s="113"/>
      <c r="K235" s="113"/>
      <c r="L235" s="113"/>
      <c r="M235" s="113"/>
      <c r="N235" s="113"/>
      <c r="O235" s="113"/>
      <c r="P235" s="113"/>
      <c r="Q235" s="113"/>
      <c r="R235" s="113"/>
      <c r="S235" s="113"/>
      <c r="T235" s="113"/>
      <c r="U235" s="113"/>
      <c r="V235" s="113"/>
      <c r="W235" s="113"/>
      <c r="X235" s="113"/>
      <c r="Y235" s="113"/>
      <c r="Z235" s="113"/>
      <c r="AA235" s="113"/>
      <c r="AB235" s="113"/>
      <c r="AC235" s="113"/>
      <c r="AD235" s="113"/>
      <c r="AE235" s="113"/>
      <c r="AF235" s="113"/>
      <c r="AG235" s="113"/>
      <c r="AH235" s="113"/>
      <c r="AI235" s="113"/>
      <c r="AJ235" s="113"/>
      <c r="AK235" s="113"/>
      <c r="AL235" s="113"/>
      <c r="AM235" s="113"/>
      <c r="AN235" s="113"/>
      <c r="AO235" s="113"/>
      <c r="AP235" s="113"/>
      <c r="AQ235" s="113"/>
      <c r="AR235" s="113"/>
      <c r="AS235" s="113"/>
      <c r="AT235" s="113"/>
      <c r="AU235" s="113"/>
      <c r="AV235" s="113"/>
      <c r="AW235" s="113"/>
      <c r="AX235" s="113"/>
      <c r="AY235" s="113"/>
      <c r="AZ235" s="113"/>
      <c r="BA235" s="113"/>
      <c r="BB235" s="113"/>
      <c r="BC235" s="113"/>
      <c r="BD235" s="113"/>
      <c r="BE235" s="113"/>
      <c r="BF235" s="113"/>
      <c r="BG235" s="113"/>
      <c r="BH235" s="113"/>
      <c r="BI235" s="113"/>
      <c r="BJ235" s="113"/>
      <c r="BK235" s="113"/>
      <c r="BL235" s="113"/>
      <c r="BM235" s="113"/>
      <c r="BN235" s="113"/>
      <c r="BO235" s="113"/>
      <c r="BP235" s="113"/>
      <c r="BQ235" s="113"/>
      <c r="BR235" s="113"/>
      <c r="BS235" s="113"/>
      <c r="BT235" s="113"/>
      <c r="BU235" s="113"/>
      <c r="BV235" s="113"/>
      <c r="BW235" s="113"/>
    </row>
    <row r="236" spans="1:75" s="82" customFormat="1" ht="13.5" customHeight="1" x14ac:dyDescent="0.25">
      <c r="A236" s="118"/>
      <c r="C236" s="90"/>
      <c r="D236" s="90"/>
      <c r="E236" s="90"/>
      <c r="H236" s="113"/>
      <c r="I236" s="113"/>
      <c r="J236" s="113"/>
      <c r="K236" s="113"/>
      <c r="L236" s="113"/>
      <c r="M236" s="113"/>
      <c r="N236" s="113"/>
      <c r="O236" s="113"/>
      <c r="P236" s="113"/>
      <c r="Q236" s="113"/>
      <c r="R236" s="113"/>
      <c r="S236" s="113"/>
      <c r="T236" s="113"/>
      <c r="U236" s="113"/>
      <c r="V236" s="113"/>
      <c r="W236" s="113"/>
      <c r="X236" s="113"/>
      <c r="Y236" s="113"/>
      <c r="Z236" s="113"/>
      <c r="AA236" s="113"/>
      <c r="AB236" s="113"/>
      <c r="AC236" s="113"/>
      <c r="AD236" s="113"/>
      <c r="AE236" s="113"/>
      <c r="AF236" s="113"/>
      <c r="AG236" s="113"/>
      <c r="AH236" s="113"/>
      <c r="AI236" s="113"/>
      <c r="AJ236" s="113"/>
      <c r="AK236" s="113"/>
      <c r="AL236" s="113"/>
      <c r="AM236" s="113"/>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3"/>
      <c r="BR236" s="113"/>
      <c r="BS236" s="113"/>
      <c r="BT236" s="113"/>
      <c r="BU236" s="113"/>
      <c r="BV236" s="113"/>
      <c r="BW236" s="113"/>
    </row>
    <row r="237" spans="1:75" s="82" customFormat="1" ht="13.5" customHeight="1" x14ac:dyDescent="0.25">
      <c r="A237" s="118"/>
      <c r="C237" s="90"/>
      <c r="D237" s="90"/>
      <c r="E237" s="90"/>
      <c r="H237" s="113"/>
      <c r="I237" s="113"/>
      <c r="J237" s="113"/>
      <c r="K237" s="113"/>
      <c r="L237" s="113"/>
      <c r="M237" s="113"/>
      <c r="N237" s="113"/>
      <c r="O237" s="113"/>
      <c r="P237" s="113"/>
      <c r="Q237" s="113"/>
      <c r="R237" s="113"/>
      <c r="S237" s="113"/>
      <c r="T237" s="113"/>
      <c r="U237" s="113"/>
      <c r="V237" s="113"/>
      <c r="W237" s="113"/>
      <c r="X237" s="113"/>
      <c r="Y237" s="113"/>
      <c r="Z237" s="113"/>
      <c r="AA237" s="113"/>
      <c r="AB237" s="113"/>
      <c r="AC237" s="113"/>
      <c r="AD237" s="113"/>
      <c r="AE237" s="113"/>
      <c r="AF237" s="113"/>
      <c r="AG237" s="113"/>
      <c r="AH237" s="113"/>
      <c r="AI237" s="113"/>
      <c r="AJ237" s="113"/>
      <c r="AK237" s="113"/>
      <c r="AL237" s="113"/>
      <c r="AM237" s="113"/>
      <c r="AN237" s="113"/>
      <c r="AO237" s="113"/>
      <c r="AP237" s="113"/>
      <c r="AQ237" s="113"/>
      <c r="AR237" s="113"/>
      <c r="AS237" s="113"/>
      <c r="AT237" s="113"/>
      <c r="AU237" s="113"/>
      <c r="AV237" s="113"/>
      <c r="AW237" s="113"/>
      <c r="AX237" s="113"/>
      <c r="AY237" s="113"/>
      <c r="AZ237" s="113"/>
      <c r="BA237" s="113"/>
      <c r="BB237" s="113"/>
      <c r="BC237" s="113"/>
      <c r="BD237" s="113"/>
      <c r="BE237" s="113"/>
      <c r="BF237" s="113"/>
      <c r="BG237" s="113"/>
      <c r="BH237" s="113"/>
      <c r="BI237" s="113"/>
      <c r="BJ237" s="113"/>
      <c r="BK237" s="113"/>
      <c r="BL237" s="113"/>
      <c r="BM237" s="113"/>
      <c r="BN237" s="113"/>
      <c r="BO237" s="113"/>
      <c r="BP237" s="113"/>
      <c r="BQ237" s="113"/>
      <c r="BR237" s="113"/>
      <c r="BS237" s="113"/>
      <c r="BT237" s="113"/>
      <c r="BU237" s="113"/>
      <c r="BV237" s="113"/>
      <c r="BW237" s="113"/>
    </row>
    <row r="238" spans="1:75" s="82" customFormat="1" ht="13.5" customHeight="1" x14ac:dyDescent="0.25">
      <c r="A238" s="118"/>
      <c r="C238" s="90"/>
      <c r="D238" s="90"/>
      <c r="E238" s="90"/>
      <c r="H238" s="113"/>
      <c r="I238" s="113"/>
      <c r="J238" s="113"/>
      <c r="K238" s="113"/>
      <c r="L238" s="113"/>
      <c r="M238" s="113"/>
      <c r="N238" s="113"/>
      <c r="O238" s="113"/>
      <c r="P238" s="113"/>
      <c r="Q238" s="113"/>
      <c r="R238" s="113"/>
      <c r="S238" s="113"/>
      <c r="T238" s="113"/>
      <c r="U238" s="113"/>
      <c r="V238" s="113"/>
      <c r="W238" s="113"/>
      <c r="X238" s="113"/>
      <c r="Y238" s="113"/>
      <c r="Z238" s="113"/>
      <c r="AA238" s="113"/>
      <c r="AB238" s="113"/>
      <c r="AC238" s="113"/>
      <c r="AD238" s="113"/>
      <c r="AE238" s="113"/>
      <c r="AF238" s="113"/>
      <c r="AG238" s="113"/>
      <c r="AH238" s="113"/>
      <c r="AI238" s="113"/>
      <c r="AJ238" s="113"/>
      <c r="AK238" s="113"/>
      <c r="AL238" s="113"/>
      <c r="AM238" s="113"/>
      <c r="AN238" s="113"/>
      <c r="AO238" s="113"/>
      <c r="AP238" s="113"/>
      <c r="AQ238" s="113"/>
      <c r="AR238" s="113"/>
      <c r="AS238" s="113"/>
      <c r="AT238" s="113"/>
      <c r="AU238" s="113"/>
      <c r="AV238" s="113"/>
      <c r="AW238" s="113"/>
      <c r="AX238" s="113"/>
      <c r="AY238" s="113"/>
      <c r="AZ238" s="113"/>
      <c r="BA238" s="113"/>
      <c r="BB238" s="113"/>
      <c r="BC238" s="113"/>
      <c r="BD238" s="113"/>
      <c r="BE238" s="113"/>
      <c r="BF238" s="113"/>
      <c r="BG238" s="113"/>
      <c r="BH238" s="113"/>
      <c r="BI238" s="113"/>
      <c r="BJ238" s="113"/>
      <c r="BK238" s="113"/>
      <c r="BL238" s="113"/>
      <c r="BM238" s="113"/>
      <c r="BN238" s="113"/>
      <c r="BO238" s="113"/>
      <c r="BP238" s="113"/>
      <c r="BQ238" s="113"/>
      <c r="BR238" s="113"/>
      <c r="BS238" s="113"/>
      <c r="BT238" s="113"/>
      <c r="BU238" s="113"/>
      <c r="BV238" s="113"/>
      <c r="BW238" s="113"/>
    </row>
    <row r="239" spans="1:75" s="82" customFormat="1" ht="13.5" customHeight="1" x14ac:dyDescent="0.25">
      <c r="A239" s="118"/>
      <c r="C239" s="90"/>
      <c r="D239" s="90"/>
      <c r="E239" s="90"/>
      <c r="H239" s="113"/>
      <c r="I239" s="113"/>
      <c r="J239" s="113"/>
      <c r="K239" s="113"/>
      <c r="L239" s="113"/>
      <c r="M239" s="113"/>
      <c r="N239" s="113"/>
      <c r="O239" s="113"/>
      <c r="P239" s="113"/>
      <c r="Q239" s="113"/>
      <c r="R239" s="113"/>
      <c r="S239" s="113"/>
      <c r="T239" s="113"/>
      <c r="U239" s="113"/>
      <c r="V239" s="113"/>
      <c r="W239" s="113"/>
      <c r="X239" s="113"/>
      <c r="Y239" s="113"/>
      <c r="Z239" s="113"/>
      <c r="AA239" s="113"/>
      <c r="AB239" s="113"/>
      <c r="AC239" s="113"/>
      <c r="AD239" s="113"/>
      <c r="AE239" s="113"/>
      <c r="AF239" s="113"/>
      <c r="AG239" s="113"/>
      <c r="AH239" s="113"/>
      <c r="AI239" s="113"/>
      <c r="AJ239" s="113"/>
      <c r="AK239" s="113"/>
      <c r="AL239" s="113"/>
      <c r="AM239" s="113"/>
      <c r="AN239" s="113"/>
      <c r="AO239" s="113"/>
      <c r="AP239" s="113"/>
      <c r="AQ239" s="113"/>
      <c r="AR239" s="113"/>
      <c r="AS239" s="113"/>
      <c r="AT239" s="113"/>
      <c r="AU239" s="113"/>
      <c r="AV239" s="113"/>
      <c r="AW239" s="113"/>
      <c r="AX239" s="113"/>
      <c r="AY239" s="113"/>
      <c r="AZ239" s="113"/>
      <c r="BA239" s="113"/>
      <c r="BB239" s="113"/>
      <c r="BC239" s="113"/>
      <c r="BD239" s="113"/>
      <c r="BE239" s="113"/>
      <c r="BF239" s="113"/>
      <c r="BG239" s="113"/>
      <c r="BH239" s="113"/>
      <c r="BI239" s="113"/>
      <c r="BJ239" s="113"/>
      <c r="BK239" s="113"/>
      <c r="BL239" s="113"/>
      <c r="BM239" s="113"/>
      <c r="BN239" s="113"/>
      <c r="BO239" s="113"/>
      <c r="BP239" s="113"/>
      <c r="BQ239" s="113"/>
      <c r="BR239" s="113"/>
      <c r="BS239" s="113"/>
      <c r="BT239" s="113"/>
      <c r="BU239" s="113"/>
      <c r="BV239" s="113"/>
      <c r="BW239" s="113"/>
    </row>
    <row r="240" spans="1:75" s="82" customFormat="1" ht="13.5" customHeight="1" x14ac:dyDescent="0.25">
      <c r="A240" s="118"/>
      <c r="C240" s="90"/>
      <c r="D240" s="90"/>
      <c r="E240" s="90"/>
      <c r="H240" s="113"/>
      <c r="I240" s="113"/>
      <c r="J240" s="113"/>
      <c r="K240" s="113"/>
      <c r="L240" s="113"/>
      <c r="M240" s="113"/>
      <c r="N240" s="113"/>
      <c r="O240" s="113"/>
      <c r="P240" s="113"/>
      <c r="Q240" s="113"/>
      <c r="R240" s="113"/>
      <c r="S240" s="113"/>
      <c r="T240" s="113"/>
      <c r="U240" s="113"/>
      <c r="V240" s="113"/>
      <c r="W240" s="113"/>
      <c r="X240" s="113"/>
      <c r="Y240" s="113"/>
      <c r="Z240" s="113"/>
      <c r="AA240" s="113"/>
      <c r="AB240" s="113"/>
      <c r="AC240" s="113"/>
      <c r="AD240" s="113"/>
      <c r="AE240" s="113"/>
      <c r="AF240" s="113"/>
      <c r="AG240" s="113"/>
      <c r="AH240" s="113"/>
      <c r="AI240" s="113"/>
      <c r="AJ240" s="113"/>
      <c r="AK240" s="113"/>
      <c r="AL240" s="113"/>
      <c r="AM240" s="113"/>
      <c r="AN240" s="113"/>
      <c r="AO240" s="113"/>
      <c r="AP240" s="113"/>
      <c r="AQ240" s="113"/>
      <c r="AR240" s="113"/>
      <c r="AS240" s="113"/>
      <c r="AT240" s="113"/>
      <c r="AU240" s="113"/>
      <c r="AV240" s="113"/>
      <c r="AW240" s="113"/>
      <c r="AX240" s="113"/>
      <c r="AY240" s="113"/>
      <c r="AZ240" s="113"/>
      <c r="BA240" s="113"/>
      <c r="BB240" s="113"/>
      <c r="BC240" s="113"/>
      <c r="BD240" s="113"/>
      <c r="BE240" s="113"/>
      <c r="BF240" s="113"/>
      <c r="BG240" s="113"/>
      <c r="BH240" s="113"/>
      <c r="BI240" s="113"/>
      <c r="BJ240" s="113"/>
      <c r="BK240" s="113"/>
      <c r="BL240" s="113"/>
      <c r="BM240" s="113"/>
      <c r="BN240" s="113"/>
      <c r="BO240" s="113"/>
      <c r="BP240" s="113"/>
      <c r="BQ240" s="113"/>
      <c r="BR240" s="113"/>
      <c r="BS240" s="113"/>
      <c r="BT240" s="113"/>
      <c r="BU240" s="113"/>
      <c r="BV240" s="113"/>
      <c r="BW240" s="113"/>
    </row>
    <row r="241" spans="1:75" s="82" customFormat="1" ht="13.5" customHeight="1" x14ac:dyDescent="0.25">
      <c r="A241" s="118"/>
      <c r="C241" s="90"/>
      <c r="D241" s="90"/>
      <c r="E241" s="90"/>
      <c r="H241" s="113"/>
      <c r="I241" s="113"/>
      <c r="J241" s="113"/>
      <c r="K241" s="113"/>
      <c r="L241" s="113"/>
      <c r="M241" s="113"/>
      <c r="N241" s="113"/>
      <c r="O241" s="113"/>
      <c r="P241" s="113"/>
      <c r="Q241" s="113"/>
      <c r="R241" s="113"/>
      <c r="S241" s="113"/>
      <c r="T241" s="113"/>
      <c r="U241" s="113"/>
      <c r="V241" s="113"/>
      <c r="W241" s="113"/>
      <c r="X241" s="113"/>
      <c r="Y241" s="113"/>
      <c r="Z241" s="113"/>
      <c r="AA241" s="113"/>
      <c r="AB241" s="113"/>
      <c r="AC241" s="113"/>
      <c r="AD241" s="113"/>
      <c r="AE241" s="113"/>
      <c r="AF241" s="113"/>
      <c r="AG241" s="113"/>
      <c r="AH241" s="113"/>
      <c r="AI241" s="113"/>
      <c r="AJ241" s="113"/>
      <c r="AK241" s="113"/>
      <c r="AL241" s="113"/>
      <c r="AM241" s="113"/>
      <c r="AN241" s="113"/>
      <c r="AO241" s="113"/>
      <c r="AP241" s="113"/>
      <c r="AQ241" s="113"/>
      <c r="AR241" s="113"/>
      <c r="AS241" s="113"/>
      <c r="AT241" s="113"/>
      <c r="AU241" s="113"/>
      <c r="AV241" s="113"/>
      <c r="AW241" s="113"/>
      <c r="AX241" s="113"/>
      <c r="AY241" s="113"/>
      <c r="AZ241" s="113"/>
      <c r="BA241" s="113"/>
      <c r="BB241" s="113"/>
      <c r="BC241" s="113"/>
      <c r="BD241" s="113"/>
      <c r="BE241" s="113"/>
      <c r="BF241" s="113"/>
      <c r="BG241" s="113"/>
      <c r="BH241" s="113"/>
      <c r="BI241" s="113"/>
      <c r="BJ241" s="113"/>
      <c r="BK241" s="113"/>
      <c r="BL241" s="113"/>
      <c r="BM241" s="113"/>
      <c r="BN241" s="113"/>
      <c r="BO241" s="113"/>
      <c r="BP241" s="113"/>
      <c r="BQ241" s="113"/>
      <c r="BR241" s="113"/>
      <c r="BS241" s="113"/>
      <c r="BT241" s="113"/>
      <c r="BU241" s="113"/>
      <c r="BV241" s="113"/>
      <c r="BW241" s="113"/>
    </row>
    <row r="242" spans="1:75" s="82" customFormat="1" ht="13.5" customHeight="1" x14ac:dyDescent="0.25">
      <c r="A242" s="118"/>
      <c r="C242" s="90"/>
      <c r="D242" s="90"/>
      <c r="E242" s="90"/>
      <c r="H242" s="113"/>
      <c r="I242" s="113"/>
      <c r="J242" s="113"/>
      <c r="K242" s="113"/>
      <c r="L242" s="113"/>
      <c r="M242" s="113"/>
      <c r="N242" s="113"/>
      <c r="O242" s="113"/>
      <c r="P242" s="113"/>
      <c r="Q242" s="113"/>
      <c r="R242" s="113"/>
      <c r="S242" s="113"/>
      <c r="T242" s="113"/>
      <c r="U242" s="113"/>
      <c r="V242" s="113"/>
      <c r="W242" s="113"/>
      <c r="X242" s="113"/>
      <c r="Y242" s="113"/>
      <c r="Z242" s="113"/>
      <c r="AA242" s="113"/>
      <c r="AB242" s="113"/>
      <c r="AC242" s="113"/>
      <c r="AD242" s="113"/>
      <c r="AE242" s="113"/>
      <c r="AF242" s="113"/>
      <c r="AG242" s="113"/>
      <c r="AH242" s="113"/>
      <c r="AI242" s="113"/>
      <c r="AJ242" s="113"/>
      <c r="AK242" s="113"/>
      <c r="AL242" s="113"/>
      <c r="AM242" s="113"/>
      <c r="AN242" s="113"/>
      <c r="AO242" s="113"/>
      <c r="AP242" s="113"/>
      <c r="AQ242" s="113"/>
      <c r="AR242" s="113"/>
      <c r="AS242" s="113"/>
      <c r="AT242" s="113"/>
      <c r="AU242" s="113"/>
      <c r="AV242" s="113"/>
      <c r="AW242" s="113"/>
      <c r="AX242" s="113"/>
      <c r="AY242" s="113"/>
      <c r="AZ242" s="113"/>
      <c r="BA242" s="113"/>
      <c r="BB242" s="113"/>
      <c r="BC242" s="113"/>
      <c r="BD242" s="113"/>
      <c r="BE242" s="113"/>
      <c r="BF242" s="113"/>
      <c r="BG242" s="113"/>
      <c r="BH242" s="113"/>
      <c r="BI242" s="113"/>
      <c r="BJ242" s="113"/>
      <c r="BK242" s="113"/>
      <c r="BL242" s="113"/>
      <c r="BM242" s="113"/>
      <c r="BN242" s="113"/>
      <c r="BO242" s="113"/>
      <c r="BP242" s="113"/>
      <c r="BQ242" s="113"/>
      <c r="BR242" s="113"/>
      <c r="BS242" s="113"/>
      <c r="BT242" s="113"/>
      <c r="BU242" s="113"/>
      <c r="BV242" s="113"/>
      <c r="BW242" s="113"/>
    </row>
    <row r="243" spans="1:75" s="82" customFormat="1" ht="13.5" customHeight="1" x14ac:dyDescent="0.25">
      <c r="A243" s="118"/>
      <c r="C243" s="90"/>
      <c r="D243" s="90"/>
      <c r="E243" s="90"/>
      <c r="H243" s="113"/>
      <c r="I243" s="113"/>
      <c r="J243" s="113"/>
      <c r="K243" s="113"/>
      <c r="L243" s="113"/>
      <c r="M243" s="113"/>
      <c r="N243" s="113"/>
      <c r="O243" s="113"/>
      <c r="P243" s="113"/>
      <c r="Q243" s="113"/>
      <c r="R243" s="113"/>
      <c r="S243" s="113"/>
      <c r="T243" s="113"/>
      <c r="U243" s="113"/>
      <c r="V243" s="113"/>
      <c r="W243" s="113"/>
      <c r="X243" s="113"/>
      <c r="Y243" s="113"/>
      <c r="Z243" s="113"/>
      <c r="AA243" s="113"/>
      <c r="AB243" s="113"/>
      <c r="AC243" s="113"/>
      <c r="AD243" s="113"/>
      <c r="AE243" s="113"/>
      <c r="AF243" s="113"/>
      <c r="AG243" s="113"/>
      <c r="AH243" s="113"/>
      <c r="AI243" s="113"/>
      <c r="AJ243" s="113"/>
      <c r="AK243" s="113"/>
      <c r="AL243" s="113"/>
      <c r="AM243" s="113"/>
      <c r="AN243" s="113"/>
      <c r="AO243" s="113"/>
      <c r="AP243" s="113"/>
      <c r="AQ243" s="113"/>
      <c r="AR243" s="113"/>
      <c r="AS243" s="113"/>
      <c r="AT243" s="113"/>
      <c r="AU243" s="113"/>
      <c r="AV243" s="113"/>
      <c r="AW243" s="113"/>
      <c r="AX243" s="113"/>
      <c r="AY243" s="113"/>
      <c r="AZ243" s="113"/>
      <c r="BA243" s="113"/>
      <c r="BB243" s="113"/>
      <c r="BC243" s="113"/>
      <c r="BD243" s="113"/>
      <c r="BE243" s="113"/>
      <c r="BF243" s="113"/>
      <c r="BG243" s="113"/>
      <c r="BH243" s="113"/>
      <c r="BI243" s="113"/>
      <c r="BJ243" s="113"/>
      <c r="BK243" s="113"/>
      <c r="BL243" s="113"/>
      <c r="BM243" s="113"/>
      <c r="BN243" s="113"/>
      <c r="BO243" s="113"/>
      <c r="BP243" s="113"/>
      <c r="BQ243" s="113"/>
      <c r="BR243" s="113"/>
      <c r="BS243" s="113"/>
      <c r="BT243" s="113"/>
      <c r="BU243" s="113"/>
      <c r="BV243" s="113"/>
      <c r="BW243" s="113"/>
    </row>
    <row r="244" spans="1:75" s="82" customFormat="1" ht="13.5" customHeight="1" x14ac:dyDescent="0.25">
      <c r="A244" s="118"/>
      <c r="C244" s="90"/>
      <c r="D244" s="90"/>
      <c r="E244" s="90"/>
      <c r="H244" s="113"/>
      <c r="I244" s="113"/>
      <c r="J244" s="113"/>
      <c r="K244" s="113"/>
      <c r="L244" s="113"/>
      <c r="M244" s="113"/>
      <c r="N244" s="113"/>
      <c r="O244" s="113"/>
      <c r="P244" s="113"/>
      <c r="Q244" s="113"/>
      <c r="R244" s="113"/>
      <c r="S244" s="113"/>
      <c r="T244" s="113"/>
      <c r="U244" s="113"/>
      <c r="V244" s="113"/>
      <c r="W244" s="113"/>
      <c r="X244" s="113"/>
      <c r="Y244" s="113"/>
      <c r="Z244" s="113"/>
      <c r="AA244" s="113"/>
      <c r="AB244" s="113"/>
      <c r="AC244" s="113"/>
      <c r="AD244" s="113"/>
      <c r="AE244" s="113"/>
      <c r="AF244" s="113"/>
      <c r="AG244" s="113"/>
      <c r="AH244" s="113"/>
      <c r="AI244" s="113"/>
      <c r="AJ244" s="113"/>
      <c r="AK244" s="113"/>
      <c r="AL244" s="113"/>
      <c r="AM244" s="113"/>
      <c r="AN244" s="113"/>
      <c r="AO244" s="113"/>
      <c r="AP244" s="113"/>
      <c r="AQ244" s="113"/>
      <c r="AR244" s="113"/>
      <c r="AS244" s="113"/>
      <c r="AT244" s="113"/>
      <c r="AU244" s="113"/>
      <c r="AV244" s="113"/>
      <c r="AW244" s="113"/>
      <c r="AX244" s="113"/>
      <c r="AY244" s="113"/>
      <c r="AZ244" s="113"/>
      <c r="BA244" s="113"/>
      <c r="BB244" s="113"/>
      <c r="BC244" s="113"/>
      <c r="BD244" s="113"/>
      <c r="BE244" s="113"/>
      <c r="BF244" s="113"/>
      <c r="BG244" s="113"/>
      <c r="BH244" s="113"/>
      <c r="BI244" s="113"/>
      <c r="BJ244" s="113"/>
      <c r="BK244" s="113"/>
      <c r="BL244" s="113"/>
      <c r="BM244" s="113"/>
      <c r="BN244" s="113"/>
      <c r="BO244" s="113"/>
      <c r="BP244" s="113"/>
      <c r="BQ244" s="113"/>
      <c r="BR244" s="113"/>
      <c r="BS244" s="113"/>
      <c r="BT244" s="113"/>
      <c r="BU244" s="113"/>
      <c r="BV244" s="113"/>
      <c r="BW244" s="113"/>
    </row>
    <row r="245" spans="1:75" s="82" customFormat="1" ht="13.5" customHeight="1" x14ac:dyDescent="0.25">
      <c r="A245" s="118"/>
      <c r="C245" s="90"/>
      <c r="D245" s="90"/>
      <c r="E245" s="90"/>
      <c r="H245" s="113"/>
      <c r="I245" s="113"/>
      <c r="J245" s="113"/>
      <c r="K245" s="113"/>
      <c r="L245" s="113"/>
      <c r="M245" s="113"/>
      <c r="N245" s="113"/>
      <c r="O245" s="113"/>
      <c r="P245" s="113"/>
      <c r="Q245" s="113"/>
      <c r="R245" s="113"/>
      <c r="S245" s="113"/>
      <c r="T245" s="113"/>
      <c r="U245" s="113"/>
      <c r="V245" s="113"/>
      <c r="W245" s="113"/>
      <c r="X245" s="113"/>
      <c r="Y245" s="113"/>
      <c r="Z245" s="113"/>
      <c r="AA245" s="113"/>
      <c r="AB245" s="113"/>
      <c r="AC245" s="113"/>
      <c r="AD245" s="113"/>
      <c r="AE245" s="113"/>
      <c r="AF245" s="113"/>
      <c r="AG245" s="113"/>
      <c r="AH245" s="113"/>
      <c r="AI245" s="113"/>
      <c r="AJ245" s="113"/>
      <c r="AK245" s="113"/>
      <c r="AL245" s="113"/>
      <c r="AM245" s="113"/>
      <c r="AN245" s="113"/>
      <c r="AO245" s="113"/>
      <c r="AP245" s="113"/>
      <c r="AQ245" s="113"/>
      <c r="AR245" s="113"/>
      <c r="AS245" s="113"/>
      <c r="AT245" s="113"/>
      <c r="AU245" s="113"/>
      <c r="AV245" s="113"/>
      <c r="AW245" s="113"/>
      <c r="AX245" s="113"/>
      <c r="AY245" s="113"/>
      <c r="AZ245" s="113"/>
      <c r="BA245" s="113"/>
      <c r="BB245" s="113"/>
      <c r="BC245" s="113"/>
      <c r="BD245" s="113"/>
      <c r="BE245" s="113"/>
      <c r="BF245" s="113"/>
      <c r="BG245" s="113"/>
      <c r="BH245" s="113"/>
      <c r="BI245" s="113"/>
      <c r="BJ245" s="113"/>
      <c r="BK245" s="113"/>
      <c r="BL245" s="113"/>
      <c r="BM245" s="113"/>
      <c r="BN245" s="113"/>
      <c r="BO245" s="113"/>
      <c r="BP245" s="113"/>
      <c r="BQ245" s="113"/>
      <c r="BR245" s="113"/>
      <c r="BS245" s="113"/>
      <c r="BT245" s="113"/>
      <c r="BU245" s="113"/>
      <c r="BV245" s="113"/>
      <c r="BW245" s="113"/>
    </row>
    <row r="246" spans="1:75" s="82" customFormat="1" ht="13.5" customHeight="1" x14ac:dyDescent="0.25">
      <c r="A246" s="118"/>
      <c r="C246" s="90"/>
      <c r="D246" s="90"/>
      <c r="E246" s="90"/>
      <c r="H246" s="113"/>
      <c r="I246" s="113"/>
      <c r="J246" s="113"/>
      <c r="K246" s="113"/>
      <c r="L246" s="113"/>
      <c r="M246" s="113"/>
      <c r="N246" s="113"/>
      <c r="O246" s="113"/>
      <c r="P246" s="113"/>
      <c r="Q246" s="113"/>
      <c r="R246" s="113"/>
      <c r="S246" s="113"/>
      <c r="T246" s="113"/>
      <c r="U246" s="113"/>
      <c r="V246" s="113"/>
      <c r="W246" s="113"/>
      <c r="X246" s="113"/>
      <c r="Y246" s="113"/>
      <c r="Z246" s="113"/>
      <c r="AA246" s="113"/>
      <c r="AB246" s="113"/>
      <c r="AC246" s="113"/>
      <c r="AD246" s="113"/>
      <c r="AE246" s="113"/>
      <c r="AF246" s="113"/>
      <c r="AG246" s="113"/>
      <c r="AH246" s="113"/>
      <c r="AI246" s="113"/>
      <c r="AJ246" s="113"/>
      <c r="AK246" s="113"/>
      <c r="AL246" s="113"/>
      <c r="AM246" s="113"/>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3"/>
      <c r="BQ246" s="113"/>
      <c r="BR246" s="113"/>
      <c r="BS246" s="113"/>
      <c r="BT246" s="113"/>
      <c r="BU246" s="113"/>
      <c r="BV246" s="113"/>
      <c r="BW246" s="113"/>
    </row>
    <row r="247" spans="1:75" s="82" customFormat="1" ht="13.5" customHeight="1" x14ac:dyDescent="0.25">
      <c r="A247" s="118"/>
      <c r="C247" s="90"/>
      <c r="D247" s="90"/>
      <c r="E247" s="90"/>
      <c r="H247" s="113"/>
      <c r="I247" s="113"/>
      <c r="J247" s="113"/>
      <c r="K247" s="113"/>
      <c r="L247" s="113"/>
      <c r="M247" s="113"/>
      <c r="N247" s="113"/>
      <c r="O247" s="113"/>
      <c r="P247" s="113"/>
      <c r="Q247" s="113"/>
      <c r="R247" s="113"/>
      <c r="S247" s="113"/>
      <c r="T247" s="113"/>
      <c r="U247" s="113"/>
      <c r="V247" s="113"/>
      <c r="W247" s="113"/>
      <c r="X247" s="113"/>
      <c r="Y247" s="113"/>
      <c r="Z247" s="113"/>
      <c r="AA247" s="113"/>
      <c r="AB247" s="113"/>
      <c r="AC247" s="113"/>
      <c r="AD247" s="113"/>
      <c r="AE247" s="113"/>
      <c r="AF247" s="113"/>
      <c r="AG247" s="113"/>
      <c r="AH247" s="113"/>
      <c r="AI247" s="113"/>
      <c r="AJ247" s="113"/>
      <c r="AK247" s="113"/>
      <c r="AL247" s="113"/>
      <c r="AM247" s="113"/>
      <c r="AN247" s="113"/>
      <c r="AO247" s="113"/>
      <c r="AP247" s="113"/>
      <c r="AQ247" s="113"/>
      <c r="AR247" s="113"/>
      <c r="AS247" s="113"/>
      <c r="AT247" s="113"/>
      <c r="AU247" s="113"/>
      <c r="AV247" s="113"/>
      <c r="AW247" s="113"/>
      <c r="AX247" s="113"/>
      <c r="AY247" s="113"/>
      <c r="AZ247" s="113"/>
      <c r="BA247" s="113"/>
      <c r="BB247" s="113"/>
      <c r="BC247" s="113"/>
      <c r="BD247" s="113"/>
      <c r="BE247" s="113"/>
      <c r="BF247" s="113"/>
      <c r="BG247" s="113"/>
      <c r="BH247" s="113"/>
      <c r="BI247" s="113"/>
      <c r="BJ247" s="113"/>
      <c r="BK247" s="113"/>
      <c r="BL247" s="113"/>
      <c r="BM247" s="113"/>
      <c r="BN247" s="113"/>
      <c r="BO247" s="113"/>
      <c r="BP247" s="113"/>
      <c r="BQ247" s="113"/>
      <c r="BR247" s="113"/>
      <c r="BS247" s="113"/>
      <c r="BT247" s="113"/>
      <c r="BU247" s="113"/>
      <c r="BV247" s="113"/>
      <c r="BW247" s="113"/>
    </row>
    <row r="248" spans="1:75" s="82" customFormat="1" ht="13.5" customHeight="1" x14ac:dyDescent="0.25">
      <c r="A248" s="118"/>
      <c r="C248" s="90"/>
      <c r="D248" s="90"/>
      <c r="E248" s="90"/>
      <c r="H248" s="113"/>
      <c r="I248" s="113"/>
      <c r="J248" s="113"/>
      <c r="K248" s="113"/>
      <c r="L248" s="113"/>
      <c r="M248" s="113"/>
      <c r="N248" s="113"/>
      <c r="O248" s="113"/>
      <c r="P248" s="113"/>
      <c r="Q248" s="113"/>
      <c r="R248" s="113"/>
      <c r="S248" s="113"/>
      <c r="T248" s="113"/>
      <c r="U248" s="113"/>
      <c r="V248" s="113"/>
      <c r="W248" s="113"/>
      <c r="X248" s="113"/>
      <c r="Y248" s="113"/>
      <c r="Z248" s="113"/>
      <c r="AA248" s="113"/>
      <c r="AB248" s="113"/>
      <c r="AC248" s="113"/>
      <c r="AD248" s="113"/>
      <c r="AE248" s="113"/>
      <c r="AF248" s="113"/>
      <c r="AG248" s="113"/>
      <c r="AH248" s="113"/>
      <c r="AI248" s="113"/>
      <c r="AJ248" s="113"/>
      <c r="AK248" s="113"/>
      <c r="AL248" s="113"/>
      <c r="AM248" s="113"/>
      <c r="AN248" s="113"/>
      <c r="AO248" s="113"/>
      <c r="AP248" s="113"/>
      <c r="AQ248" s="113"/>
      <c r="AR248" s="113"/>
      <c r="AS248" s="113"/>
      <c r="AT248" s="113"/>
      <c r="AU248" s="113"/>
      <c r="AV248" s="113"/>
      <c r="AW248" s="113"/>
      <c r="AX248" s="113"/>
      <c r="AY248" s="113"/>
      <c r="AZ248" s="113"/>
      <c r="BA248" s="113"/>
      <c r="BB248" s="113"/>
      <c r="BC248" s="113"/>
      <c r="BD248" s="113"/>
      <c r="BE248" s="113"/>
      <c r="BF248" s="113"/>
      <c r="BG248" s="113"/>
      <c r="BH248" s="113"/>
      <c r="BI248" s="113"/>
      <c r="BJ248" s="113"/>
      <c r="BK248" s="113"/>
      <c r="BL248" s="113"/>
      <c r="BM248" s="113"/>
      <c r="BN248" s="113"/>
      <c r="BO248" s="113"/>
      <c r="BP248" s="113"/>
      <c r="BQ248" s="113"/>
      <c r="BR248" s="113"/>
      <c r="BS248" s="113"/>
      <c r="BT248" s="113"/>
      <c r="BU248" s="113"/>
      <c r="BV248" s="113"/>
      <c r="BW248" s="113"/>
    </row>
    <row r="249" spans="1:75" s="82" customFormat="1" ht="13.5" customHeight="1" x14ac:dyDescent="0.25">
      <c r="A249" s="118"/>
      <c r="C249" s="90"/>
      <c r="D249" s="90"/>
      <c r="E249" s="90"/>
      <c r="H249" s="113"/>
      <c r="I249" s="113"/>
      <c r="J249" s="113"/>
      <c r="K249" s="113"/>
      <c r="L249" s="113"/>
      <c r="M249" s="113"/>
      <c r="N249" s="113"/>
      <c r="O249" s="113"/>
      <c r="P249" s="113"/>
      <c r="Q249" s="113"/>
      <c r="R249" s="113"/>
      <c r="S249" s="113"/>
      <c r="T249" s="113"/>
      <c r="U249" s="113"/>
      <c r="V249" s="113"/>
      <c r="W249" s="113"/>
      <c r="X249" s="113"/>
      <c r="Y249" s="113"/>
      <c r="Z249" s="113"/>
      <c r="AA249" s="113"/>
      <c r="AB249" s="113"/>
      <c r="AC249" s="113"/>
      <c r="AD249" s="113"/>
      <c r="AE249" s="113"/>
      <c r="AF249" s="113"/>
      <c r="AG249" s="113"/>
      <c r="AH249" s="113"/>
      <c r="AI249" s="113"/>
      <c r="AJ249" s="113"/>
      <c r="AK249" s="113"/>
      <c r="AL249" s="113"/>
      <c r="AM249" s="113"/>
      <c r="AN249" s="113"/>
      <c r="AO249" s="113"/>
      <c r="AP249" s="113"/>
      <c r="AQ249" s="113"/>
      <c r="AR249" s="113"/>
      <c r="AS249" s="113"/>
      <c r="AT249" s="113"/>
      <c r="AU249" s="113"/>
      <c r="AV249" s="113"/>
      <c r="AW249" s="113"/>
      <c r="AX249" s="113"/>
      <c r="AY249" s="113"/>
      <c r="AZ249" s="113"/>
      <c r="BA249" s="113"/>
      <c r="BB249" s="113"/>
      <c r="BC249" s="113"/>
      <c r="BD249" s="113"/>
      <c r="BE249" s="113"/>
      <c r="BF249" s="113"/>
      <c r="BG249" s="113"/>
      <c r="BH249" s="113"/>
      <c r="BI249" s="113"/>
      <c r="BJ249" s="113"/>
      <c r="BK249" s="113"/>
      <c r="BL249" s="113"/>
      <c r="BM249" s="113"/>
      <c r="BN249" s="113"/>
      <c r="BO249" s="113"/>
      <c r="BP249" s="113"/>
      <c r="BQ249" s="113"/>
      <c r="BR249" s="113"/>
      <c r="BS249" s="113"/>
      <c r="BT249" s="113"/>
      <c r="BU249" s="113"/>
      <c r="BV249" s="113"/>
      <c r="BW249" s="113"/>
    </row>
    <row r="250" spans="1:75" s="82" customFormat="1" ht="13.5" customHeight="1" x14ac:dyDescent="0.25">
      <c r="A250" s="118"/>
      <c r="C250" s="90"/>
      <c r="D250" s="90"/>
      <c r="E250" s="90"/>
      <c r="H250" s="113"/>
      <c r="I250" s="113"/>
      <c r="J250" s="113"/>
      <c r="K250" s="113"/>
      <c r="L250" s="113"/>
      <c r="M250" s="113"/>
      <c r="N250" s="113"/>
      <c r="O250" s="113"/>
      <c r="P250" s="113"/>
      <c r="Q250" s="113"/>
      <c r="R250" s="113"/>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3"/>
      <c r="AY250" s="113"/>
      <c r="AZ250" s="113"/>
      <c r="BA250" s="113"/>
      <c r="BB250" s="113"/>
      <c r="BC250" s="113"/>
      <c r="BD250" s="113"/>
      <c r="BE250" s="113"/>
      <c r="BF250" s="113"/>
      <c r="BG250" s="113"/>
      <c r="BH250" s="113"/>
      <c r="BI250" s="113"/>
      <c r="BJ250" s="113"/>
      <c r="BK250" s="113"/>
      <c r="BL250" s="113"/>
      <c r="BM250" s="113"/>
      <c r="BN250" s="113"/>
      <c r="BO250" s="113"/>
      <c r="BP250" s="113"/>
      <c r="BQ250" s="113"/>
      <c r="BR250" s="113"/>
      <c r="BS250" s="113"/>
      <c r="BT250" s="113"/>
      <c r="BU250" s="113"/>
      <c r="BV250" s="113"/>
      <c r="BW250" s="113"/>
    </row>
    <row r="251" spans="1:75" s="82" customFormat="1" ht="13.5" customHeight="1" x14ac:dyDescent="0.25">
      <c r="A251" s="118"/>
      <c r="C251" s="90"/>
      <c r="D251" s="90"/>
      <c r="E251" s="90"/>
      <c r="H251" s="113"/>
      <c r="I251" s="113"/>
      <c r="J251" s="113"/>
      <c r="K251" s="113"/>
      <c r="L251" s="113"/>
      <c r="M251" s="113"/>
      <c r="N251" s="113"/>
      <c r="O251" s="113"/>
      <c r="P251" s="113"/>
      <c r="Q251" s="113"/>
      <c r="R251" s="113"/>
      <c r="S251" s="113"/>
      <c r="T251" s="113"/>
      <c r="U251" s="113"/>
      <c r="V251" s="113"/>
      <c r="W251" s="113"/>
      <c r="X251" s="113"/>
      <c r="Y251" s="113"/>
      <c r="Z251" s="113"/>
      <c r="AA251" s="113"/>
      <c r="AB251" s="113"/>
      <c r="AC251" s="113"/>
      <c r="AD251" s="113"/>
      <c r="AE251" s="113"/>
      <c r="AF251" s="113"/>
      <c r="AG251" s="113"/>
      <c r="AH251" s="113"/>
      <c r="AI251" s="113"/>
      <c r="AJ251" s="113"/>
      <c r="AK251" s="113"/>
      <c r="AL251" s="113"/>
      <c r="AM251" s="113"/>
      <c r="AN251" s="113"/>
      <c r="AO251" s="113"/>
      <c r="AP251" s="113"/>
      <c r="AQ251" s="113"/>
      <c r="AR251" s="113"/>
      <c r="AS251" s="113"/>
      <c r="AT251" s="113"/>
      <c r="AU251" s="113"/>
      <c r="AV251" s="113"/>
      <c r="AW251" s="113"/>
      <c r="AX251" s="113"/>
      <c r="AY251" s="113"/>
      <c r="AZ251" s="113"/>
      <c r="BA251" s="113"/>
      <c r="BB251" s="113"/>
      <c r="BC251" s="113"/>
      <c r="BD251" s="113"/>
      <c r="BE251" s="113"/>
      <c r="BF251" s="113"/>
      <c r="BG251" s="113"/>
      <c r="BH251" s="113"/>
      <c r="BI251" s="113"/>
      <c r="BJ251" s="113"/>
      <c r="BK251" s="113"/>
      <c r="BL251" s="113"/>
      <c r="BM251" s="113"/>
      <c r="BN251" s="113"/>
      <c r="BO251" s="113"/>
      <c r="BP251" s="113"/>
      <c r="BQ251" s="113"/>
      <c r="BR251" s="113"/>
      <c r="BS251" s="113"/>
      <c r="BT251" s="113"/>
      <c r="BU251" s="113"/>
      <c r="BV251" s="113"/>
      <c r="BW251" s="113"/>
    </row>
    <row r="252" spans="1:75" s="82" customFormat="1" ht="13.5" customHeight="1" x14ac:dyDescent="0.25">
      <c r="A252" s="118"/>
      <c r="C252" s="90"/>
      <c r="D252" s="90"/>
      <c r="E252" s="90"/>
      <c r="H252" s="113"/>
      <c r="I252" s="113"/>
      <c r="J252" s="113"/>
      <c r="K252" s="113"/>
      <c r="L252" s="113"/>
      <c r="M252" s="113"/>
      <c r="N252" s="113"/>
      <c r="O252" s="113"/>
      <c r="P252" s="113"/>
      <c r="Q252" s="113"/>
      <c r="R252" s="113"/>
      <c r="S252" s="113"/>
      <c r="T252" s="113"/>
      <c r="U252" s="113"/>
      <c r="V252" s="113"/>
      <c r="W252" s="113"/>
      <c r="X252" s="113"/>
      <c r="Y252" s="113"/>
      <c r="Z252" s="113"/>
      <c r="AA252" s="113"/>
      <c r="AB252" s="113"/>
      <c r="AC252" s="113"/>
      <c r="AD252" s="113"/>
      <c r="AE252" s="113"/>
      <c r="AF252" s="113"/>
      <c r="AG252" s="113"/>
      <c r="AH252" s="113"/>
      <c r="AI252" s="113"/>
      <c r="AJ252" s="113"/>
      <c r="AK252" s="113"/>
      <c r="AL252" s="113"/>
      <c r="AM252" s="113"/>
      <c r="AN252" s="113"/>
      <c r="AO252" s="113"/>
      <c r="AP252" s="113"/>
      <c r="AQ252" s="113"/>
      <c r="AR252" s="113"/>
      <c r="AS252" s="113"/>
      <c r="AT252" s="113"/>
      <c r="AU252" s="113"/>
      <c r="AV252" s="113"/>
      <c r="AW252" s="113"/>
      <c r="AX252" s="113"/>
      <c r="AY252" s="113"/>
      <c r="AZ252" s="113"/>
      <c r="BA252" s="113"/>
      <c r="BB252" s="113"/>
      <c r="BC252" s="113"/>
      <c r="BD252" s="113"/>
      <c r="BE252" s="113"/>
      <c r="BF252" s="113"/>
      <c r="BG252" s="113"/>
      <c r="BH252" s="113"/>
      <c r="BI252" s="113"/>
      <c r="BJ252" s="113"/>
      <c r="BK252" s="113"/>
      <c r="BL252" s="113"/>
      <c r="BM252" s="113"/>
      <c r="BN252" s="113"/>
      <c r="BO252" s="113"/>
      <c r="BP252" s="113"/>
      <c r="BQ252" s="113"/>
      <c r="BR252" s="113"/>
      <c r="BS252" s="113"/>
      <c r="BT252" s="113"/>
      <c r="BU252" s="113"/>
      <c r="BV252" s="113"/>
      <c r="BW252" s="113"/>
    </row>
    <row r="253" spans="1:75" s="82" customFormat="1" ht="13.5" customHeight="1" x14ac:dyDescent="0.25">
      <c r="A253" s="118"/>
      <c r="C253" s="90"/>
      <c r="D253" s="90"/>
      <c r="E253" s="90"/>
      <c r="H253" s="113"/>
      <c r="I253" s="113"/>
      <c r="J253" s="113"/>
      <c r="K253" s="113"/>
      <c r="L253" s="113"/>
      <c r="M253" s="113"/>
      <c r="N253" s="113"/>
      <c r="O253" s="113"/>
      <c r="P253" s="113"/>
      <c r="Q253" s="113"/>
      <c r="R253" s="113"/>
      <c r="S253" s="113"/>
      <c r="T253" s="113"/>
      <c r="U253" s="113"/>
      <c r="V253" s="113"/>
      <c r="W253" s="113"/>
      <c r="X253" s="113"/>
      <c r="Y253" s="113"/>
      <c r="Z253" s="113"/>
      <c r="AA253" s="113"/>
      <c r="AB253" s="113"/>
      <c r="AC253" s="113"/>
      <c r="AD253" s="113"/>
      <c r="AE253" s="113"/>
      <c r="AF253" s="113"/>
      <c r="AG253" s="113"/>
      <c r="AH253" s="113"/>
      <c r="AI253" s="113"/>
      <c r="AJ253" s="113"/>
      <c r="AK253" s="113"/>
      <c r="AL253" s="113"/>
      <c r="AM253" s="113"/>
      <c r="AN253" s="113"/>
      <c r="AO253" s="113"/>
      <c r="AP253" s="113"/>
      <c r="AQ253" s="113"/>
      <c r="AR253" s="113"/>
      <c r="AS253" s="113"/>
      <c r="AT253" s="113"/>
      <c r="AU253" s="113"/>
      <c r="AV253" s="113"/>
      <c r="AW253" s="113"/>
      <c r="AX253" s="113"/>
      <c r="AY253" s="113"/>
      <c r="AZ253" s="113"/>
      <c r="BA253" s="113"/>
      <c r="BB253" s="113"/>
      <c r="BC253" s="113"/>
      <c r="BD253" s="113"/>
      <c r="BE253" s="113"/>
      <c r="BF253" s="113"/>
      <c r="BG253" s="113"/>
      <c r="BH253" s="113"/>
      <c r="BI253" s="113"/>
      <c r="BJ253" s="113"/>
      <c r="BK253" s="113"/>
      <c r="BL253" s="113"/>
      <c r="BM253" s="113"/>
      <c r="BN253" s="113"/>
      <c r="BO253" s="113"/>
      <c r="BP253" s="113"/>
      <c r="BQ253" s="113"/>
      <c r="BR253" s="113"/>
      <c r="BS253" s="113"/>
      <c r="BT253" s="113"/>
      <c r="BU253" s="113"/>
      <c r="BV253" s="113"/>
      <c r="BW253" s="113"/>
    </row>
    <row r="254" spans="1:75" s="82" customFormat="1" ht="13.5" customHeight="1" x14ac:dyDescent="0.25">
      <c r="A254" s="118"/>
      <c r="C254" s="90"/>
      <c r="D254" s="90"/>
      <c r="E254" s="90"/>
      <c r="H254" s="113"/>
      <c r="I254" s="113"/>
      <c r="J254" s="113"/>
      <c r="K254" s="113"/>
      <c r="L254" s="113"/>
      <c r="M254" s="113"/>
      <c r="N254" s="113"/>
      <c r="O254" s="113"/>
      <c r="P254" s="113"/>
      <c r="Q254" s="113"/>
      <c r="R254" s="113"/>
      <c r="S254" s="113"/>
      <c r="T254" s="113"/>
      <c r="U254" s="113"/>
      <c r="V254" s="113"/>
      <c r="W254" s="113"/>
      <c r="X254" s="113"/>
      <c r="Y254" s="113"/>
      <c r="Z254" s="113"/>
      <c r="AA254" s="113"/>
      <c r="AB254" s="113"/>
      <c r="AC254" s="113"/>
      <c r="AD254" s="113"/>
      <c r="AE254" s="113"/>
      <c r="AF254" s="113"/>
      <c r="AG254" s="113"/>
      <c r="AH254" s="113"/>
      <c r="AI254" s="113"/>
      <c r="AJ254" s="113"/>
      <c r="AK254" s="113"/>
      <c r="AL254" s="113"/>
      <c r="AM254" s="113"/>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3"/>
      <c r="BR254" s="113"/>
      <c r="BS254" s="113"/>
      <c r="BT254" s="113"/>
      <c r="BU254" s="113"/>
      <c r="BV254" s="113"/>
      <c r="BW254" s="113"/>
    </row>
    <row r="255" spans="1:75" s="82" customFormat="1" ht="13.5" customHeight="1" x14ac:dyDescent="0.25">
      <c r="A255" s="118"/>
      <c r="C255" s="90"/>
      <c r="D255" s="90"/>
      <c r="E255" s="90"/>
      <c r="H255" s="113"/>
      <c r="I255" s="113"/>
      <c r="J255" s="113"/>
      <c r="K255" s="113"/>
      <c r="L255" s="113"/>
      <c r="M255" s="113"/>
      <c r="N255" s="113"/>
      <c r="O255" s="113"/>
      <c r="P255" s="113"/>
      <c r="Q255" s="113"/>
      <c r="R255" s="113"/>
      <c r="S255" s="113"/>
      <c r="T255" s="113"/>
      <c r="U255" s="113"/>
      <c r="V255" s="113"/>
      <c r="W255" s="113"/>
      <c r="X255" s="113"/>
      <c r="Y255" s="113"/>
      <c r="Z255" s="113"/>
      <c r="AA255" s="113"/>
      <c r="AB255" s="113"/>
      <c r="AC255" s="113"/>
      <c r="AD255" s="113"/>
      <c r="AE255" s="113"/>
      <c r="AF255" s="113"/>
      <c r="AG255" s="113"/>
      <c r="AH255" s="113"/>
      <c r="AI255" s="113"/>
      <c r="AJ255" s="113"/>
      <c r="AK255" s="113"/>
      <c r="AL255" s="113"/>
      <c r="AM255" s="113"/>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c r="BM255" s="113"/>
      <c r="BN255" s="113"/>
      <c r="BO255" s="113"/>
      <c r="BP255" s="113"/>
      <c r="BQ255" s="113"/>
      <c r="BR255" s="113"/>
      <c r="BS255" s="113"/>
      <c r="BT255" s="113"/>
      <c r="BU255" s="113"/>
      <c r="BV255" s="113"/>
      <c r="BW255" s="113"/>
    </row>
    <row r="256" spans="1:75" s="82" customFormat="1" ht="13.5" customHeight="1" x14ac:dyDescent="0.25">
      <c r="A256" s="118"/>
      <c r="C256" s="90"/>
      <c r="D256" s="90"/>
      <c r="E256" s="90"/>
      <c r="H256" s="113"/>
      <c r="I256" s="113"/>
      <c r="J256" s="113"/>
      <c r="K256" s="113"/>
      <c r="L256" s="113"/>
      <c r="M256" s="113"/>
      <c r="N256" s="113"/>
      <c r="O256" s="113"/>
      <c r="P256" s="113"/>
      <c r="Q256" s="113"/>
      <c r="R256" s="113"/>
      <c r="S256" s="113"/>
      <c r="T256" s="113"/>
      <c r="U256" s="113"/>
      <c r="V256" s="113"/>
      <c r="W256" s="113"/>
      <c r="X256" s="113"/>
      <c r="Y256" s="113"/>
      <c r="Z256" s="113"/>
      <c r="AA256" s="113"/>
      <c r="AB256" s="113"/>
      <c r="AC256" s="113"/>
      <c r="AD256" s="113"/>
      <c r="AE256" s="113"/>
      <c r="AF256" s="113"/>
      <c r="AG256" s="113"/>
      <c r="AH256" s="113"/>
      <c r="AI256" s="113"/>
      <c r="AJ256" s="113"/>
      <c r="AK256" s="113"/>
      <c r="AL256" s="113"/>
      <c r="AM256" s="113"/>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3"/>
      <c r="BR256" s="113"/>
      <c r="BS256" s="113"/>
      <c r="BT256" s="113"/>
      <c r="BU256" s="113"/>
      <c r="BV256" s="113"/>
      <c r="BW256" s="113"/>
    </row>
    <row r="257" spans="1:75" s="82" customFormat="1" ht="13.5" customHeight="1" x14ac:dyDescent="0.25">
      <c r="A257" s="118"/>
      <c r="C257" s="90"/>
      <c r="D257" s="90"/>
      <c r="E257" s="90"/>
      <c r="H257" s="113"/>
      <c r="I257" s="113"/>
      <c r="J257" s="113"/>
      <c r="K257" s="113"/>
      <c r="L257" s="113"/>
      <c r="M257" s="113"/>
      <c r="N257" s="113"/>
      <c r="O257" s="113"/>
      <c r="P257" s="113"/>
      <c r="Q257" s="113"/>
      <c r="R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3"/>
      <c r="AN257" s="113"/>
      <c r="AO257" s="113"/>
      <c r="AP257" s="113"/>
      <c r="AQ257" s="113"/>
      <c r="AR257" s="113"/>
      <c r="AS257" s="113"/>
      <c r="AT257" s="113"/>
      <c r="AU257" s="113"/>
      <c r="AV257" s="113"/>
      <c r="AW257" s="113"/>
      <c r="AX257" s="113"/>
      <c r="AY257" s="113"/>
      <c r="AZ257" s="113"/>
      <c r="BA257" s="113"/>
      <c r="BB257" s="113"/>
      <c r="BC257" s="113"/>
      <c r="BD257" s="113"/>
      <c r="BE257" s="113"/>
      <c r="BF257" s="113"/>
      <c r="BG257" s="113"/>
      <c r="BH257" s="113"/>
      <c r="BI257" s="113"/>
      <c r="BJ257" s="113"/>
      <c r="BK257" s="113"/>
      <c r="BL257" s="113"/>
      <c r="BM257" s="113"/>
      <c r="BN257" s="113"/>
      <c r="BO257" s="113"/>
      <c r="BP257" s="113"/>
      <c r="BQ257" s="113"/>
      <c r="BR257" s="113"/>
      <c r="BS257" s="113"/>
      <c r="BT257" s="113"/>
      <c r="BU257" s="113"/>
      <c r="BV257" s="113"/>
      <c r="BW257" s="113"/>
    </row>
    <row r="258" spans="1:75" s="82" customFormat="1" ht="13.5" customHeight="1" x14ac:dyDescent="0.25">
      <c r="A258" s="118"/>
      <c r="C258" s="90"/>
      <c r="D258" s="90"/>
      <c r="E258" s="90"/>
      <c r="H258" s="113"/>
      <c r="I258" s="113"/>
      <c r="J258" s="113"/>
      <c r="K258" s="113"/>
      <c r="L258" s="113"/>
      <c r="M258" s="113"/>
      <c r="N258" s="113"/>
      <c r="O258" s="113"/>
      <c r="P258" s="113"/>
      <c r="Q258" s="113"/>
      <c r="R258" s="113"/>
      <c r="S258" s="113"/>
      <c r="T258" s="113"/>
      <c r="U258" s="113"/>
      <c r="V258" s="113"/>
      <c r="W258" s="113"/>
      <c r="X258" s="113"/>
      <c r="Y258" s="113"/>
      <c r="Z258" s="113"/>
      <c r="AA258" s="113"/>
      <c r="AB258" s="113"/>
      <c r="AC258" s="113"/>
      <c r="AD258" s="113"/>
      <c r="AE258" s="113"/>
      <c r="AF258" s="113"/>
      <c r="AG258" s="113"/>
      <c r="AH258" s="113"/>
      <c r="AI258" s="113"/>
      <c r="AJ258" s="113"/>
      <c r="AK258" s="113"/>
      <c r="AL258" s="113"/>
      <c r="AM258" s="113"/>
      <c r="AN258" s="113"/>
      <c r="AO258" s="113"/>
      <c r="AP258" s="113"/>
      <c r="AQ258" s="113"/>
      <c r="AR258" s="113"/>
      <c r="AS258" s="113"/>
      <c r="AT258" s="113"/>
      <c r="AU258" s="113"/>
      <c r="AV258" s="113"/>
      <c r="AW258" s="113"/>
      <c r="AX258" s="113"/>
      <c r="AY258" s="113"/>
      <c r="AZ258" s="113"/>
      <c r="BA258" s="113"/>
      <c r="BB258" s="113"/>
      <c r="BC258" s="113"/>
      <c r="BD258" s="113"/>
      <c r="BE258" s="113"/>
      <c r="BF258" s="113"/>
      <c r="BG258" s="113"/>
      <c r="BH258" s="113"/>
      <c r="BI258" s="113"/>
      <c r="BJ258" s="113"/>
      <c r="BK258" s="113"/>
      <c r="BL258" s="113"/>
      <c r="BM258" s="113"/>
      <c r="BN258" s="113"/>
      <c r="BO258" s="113"/>
      <c r="BP258" s="113"/>
      <c r="BQ258" s="113"/>
      <c r="BR258" s="113"/>
      <c r="BS258" s="113"/>
      <c r="BT258" s="113"/>
      <c r="BU258" s="113"/>
      <c r="BV258" s="113"/>
      <c r="BW258" s="113"/>
    </row>
    <row r="259" spans="1:75" s="19" customFormat="1" ht="13.5" customHeight="1" x14ac:dyDescent="0.25">
      <c r="A259" s="11"/>
      <c r="C259" s="23"/>
      <c r="D259" s="23"/>
      <c r="E259" s="23"/>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row>
    <row r="260" spans="1:75" s="19" customFormat="1" ht="13.5" customHeight="1" x14ac:dyDescent="0.25">
      <c r="A260" s="11"/>
      <c r="C260" s="23"/>
      <c r="D260" s="23"/>
      <c r="E260" s="23"/>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row>
    <row r="261" spans="1:75" s="19" customFormat="1" ht="13.5" customHeight="1" x14ac:dyDescent="0.25">
      <c r="A261" s="11"/>
      <c r="C261" s="23"/>
      <c r="D261" s="23"/>
      <c r="E261" s="23"/>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row>
    <row r="262" spans="1:75" s="19" customFormat="1" ht="13.5" customHeight="1" x14ac:dyDescent="0.25">
      <c r="A262" s="11"/>
      <c r="C262" s="23"/>
      <c r="D262" s="23"/>
      <c r="E262" s="23"/>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row>
    <row r="263" spans="1:75" s="19" customFormat="1" ht="13.5" customHeight="1" x14ac:dyDescent="0.25">
      <c r="A263" s="11"/>
      <c r="C263" s="23"/>
      <c r="D263" s="23"/>
      <c r="E263" s="23"/>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row>
    <row r="264" spans="1:75" s="19" customFormat="1" ht="13.5" customHeight="1" x14ac:dyDescent="0.25">
      <c r="A264" s="11"/>
      <c r="C264" s="23"/>
      <c r="D264" s="23"/>
      <c r="E264" s="23"/>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row>
    <row r="265" spans="1:75" s="19" customFormat="1" ht="13.5" customHeight="1" x14ac:dyDescent="0.25">
      <c r="A265" s="11"/>
      <c r="C265" s="23"/>
      <c r="D265" s="23"/>
      <c r="E265" s="23"/>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row>
    <row r="266" spans="1:75" s="19" customFormat="1" ht="13.5" customHeight="1" x14ac:dyDescent="0.25">
      <c r="A266" s="11"/>
      <c r="C266" s="23"/>
      <c r="D266" s="23"/>
      <c r="E266" s="23"/>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row>
    <row r="267" spans="1:75" s="19" customFormat="1" ht="13.5" customHeight="1" x14ac:dyDescent="0.25">
      <c r="A267" s="11"/>
      <c r="C267" s="23"/>
      <c r="D267" s="23"/>
      <c r="E267" s="23"/>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row>
    <row r="268" spans="1:75" s="19" customFormat="1" ht="13.5" customHeight="1" x14ac:dyDescent="0.25">
      <c r="A268" s="11"/>
      <c r="C268" s="23"/>
      <c r="D268" s="23"/>
      <c r="E268" s="23"/>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row>
    <row r="269" spans="1:75" s="19" customFormat="1" ht="13.5" customHeight="1" x14ac:dyDescent="0.25">
      <c r="A269" s="11"/>
      <c r="C269" s="23"/>
      <c r="D269" s="23"/>
      <c r="E269" s="23"/>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row>
    <row r="270" spans="1:75" s="19" customFormat="1" ht="13.5" customHeight="1" x14ac:dyDescent="0.25">
      <c r="A270" s="11"/>
      <c r="C270" s="23"/>
      <c r="D270" s="23"/>
      <c r="E270" s="23"/>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row>
    <row r="271" spans="1:75" s="19" customFormat="1" ht="13.5" customHeight="1" x14ac:dyDescent="0.25">
      <c r="A271" s="11"/>
      <c r="C271" s="23"/>
      <c r="D271" s="23"/>
      <c r="E271" s="23"/>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row>
    <row r="272" spans="1:75" s="19" customFormat="1" ht="13.5" customHeight="1" x14ac:dyDescent="0.25">
      <c r="A272" s="11"/>
      <c r="C272" s="23"/>
      <c r="D272" s="23"/>
      <c r="E272" s="23"/>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row>
    <row r="273" spans="1:75" s="19" customFormat="1" ht="13.5" customHeight="1" x14ac:dyDescent="0.25">
      <c r="A273" s="11"/>
      <c r="C273" s="23"/>
      <c r="D273" s="23"/>
      <c r="E273" s="23"/>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row>
    <row r="274" spans="1:75" s="19" customFormat="1" ht="13.5" customHeight="1" x14ac:dyDescent="0.25">
      <c r="A274" s="11"/>
      <c r="C274" s="23"/>
      <c r="D274" s="23"/>
      <c r="E274" s="23"/>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row>
    <row r="275" spans="1:75" s="19" customFormat="1" ht="13.5" customHeight="1" x14ac:dyDescent="0.25">
      <c r="A275" s="11"/>
      <c r="C275" s="23"/>
      <c r="D275" s="23"/>
      <c r="E275" s="23"/>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row>
    <row r="276" spans="1:75" s="19" customFormat="1" ht="13.5" customHeight="1" x14ac:dyDescent="0.25">
      <c r="A276" s="11"/>
      <c r="C276" s="23"/>
      <c r="D276" s="23"/>
      <c r="E276" s="23"/>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row>
    <row r="277" spans="1:75" s="19" customFormat="1" ht="13.5" customHeight="1" x14ac:dyDescent="0.25">
      <c r="A277" s="11"/>
      <c r="C277" s="23"/>
      <c r="D277" s="23"/>
      <c r="E277" s="23"/>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row>
    <row r="278" spans="1:75" s="19" customFormat="1" ht="13.5" customHeight="1" x14ac:dyDescent="0.25">
      <c r="A278" s="11"/>
      <c r="C278" s="23"/>
      <c r="D278" s="23"/>
      <c r="E278" s="23"/>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row>
    <row r="279" spans="1:75" s="19" customFormat="1" ht="13.5" customHeight="1" x14ac:dyDescent="0.25">
      <c r="A279" s="11"/>
      <c r="C279" s="23"/>
      <c r="D279" s="23"/>
      <c r="E279" s="23"/>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row>
    <row r="280" spans="1:75" s="19" customFormat="1" ht="13.5" customHeight="1" x14ac:dyDescent="0.25">
      <c r="A280" s="11"/>
      <c r="C280" s="23"/>
      <c r="D280" s="23"/>
      <c r="E280" s="23"/>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row>
    <row r="281" spans="1:75" s="19" customFormat="1" ht="13.5" customHeight="1" x14ac:dyDescent="0.25">
      <c r="A281" s="11"/>
      <c r="C281" s="23"/>
      <c r="D281" s="23"/>
      <c r="E281" s="23"/>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row>
    <row r="282" spans="1:75" s="19" customFormat="1" ht="13.5" customHeight="1" x14ac:dyDescent="0.25">
      <c r="A282" s="11"/>
      <c r="C282" s="23"/>
      <c r="D282" s="23"/>
      <c r="E282" s="23"/>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row>
    <row r="283" spans="1:75" s="19" customFormat="1" ht="13.5" customHeight="1" x14ac:dyDescent="0.25">
      <c r="A283" s="11"/>
      <c r="C283" s="23"/>
      <c r="D283" s="23"/>
      <c r="E283" s="23"/>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row>
    <row r="284" spans="1:75" s="19" customFormat="1" ht="13.5" customHeight="1" x14ac:dyDescent="0.25">
      <c r="A284" s="11"/>
      <c r="C284" s="23"/>
      <c r="D284" s="23"/>
      <c r="E284" s="23"/>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row>
    <row r="285" spans="1:75" s="19" customFormat="1" ht="13.5" customHeight="1" x14ac:dyDescent="0.25">
      <c r="A285" s="11"/>
      <c r="C285" s="23"/>
      <c r="D285" s="23"/>
      <c r="E285" s="23"/>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row>
    <row r="286" spans="1:75" s="19" customFormat="1" ht="13.5" customHeight="1" x14ac:dyDescent="0.25">
      <c r="A286" s="11"/>
      <c r="C286" s="23"/>
      <c r="D286" s="23"/>
      <c r="E286" s="23"/>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row>
    <row r="287" spans="1:75" s="19" customFormat="1" ht="13.5" customHeight="1" x14ac:dyDescent="0.25">
      <c r="A287" s="11"/>
      <c r="C287" s="23"/>
      <c r="D287" s="23"/>
      <c r="E287" s="23"/>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row>
    <row r="288" spans="1:75" s="19" customFormat="1" ht="13.5" customHeight="1" x14ac:dyDescent="0.25">
      <c r="A288" s="11"/>
      <c r="C288" s="23"/>
      <c r="D288" s="23"/>
      <c r="E288" s="23"/>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row>
    <row r="289" spans="1:75" s="19" customFormat="1" ht="12" customHeight="1" x14ac:dyDescent="0.25">
      <c r="A289" s="11"/>
      <c r="C289" s="23"/>
      <c r="D289" s="23"/>
      <c r="E289" s="23"/>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row>
    <row r="290" spans="1:75" s="19" customFormat="1" ht="12" customHeight="1" x14ac:dyDescent="0.25">
      <c r="A290" s="11"/>
      <c r="C290" s="23"/>
      <c r="D290" s="23"/>
      <c r="E290" s="23"/>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row>
    <row r="291" spans="1:75" s="19" customFormat="1" ht="12" customHeight="1" x14ac:dyDescent="0.25">
      <c r="A291" s="11"/>
      <c r="C291" s="23"/>
      <c r="D291" s="23"/>
      <c r="E291" s="23"/>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row>
    <row r="292" spans="1:75" s="19" customFormat="1" ht="12" customHeight="1" x14ac:dyDescent="0.25">
      <c r="A292" s="11"/>
      <c r="C292" s="23"/>
      <c r="D292" s="23"/>
      <c r="E292" s="23"/>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row>
    <row r="293" spans="1:75" s="19" customFormat="1" ht="12" customHeight="1" x14ac:dyDescent="0.25">
      <c r="A293" s="11"/>
      <c r="C293" s="23"/>
      <c r="D293" s="23"/>
      <c r="E293" s="23"/>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row>
    <row r="294" spans="1:75" s="19" customFormat="1" ht="12" customHeight="1" x14ac:dyDescent="0.25">
      <c r="A294" s="11"/>
      <c r="C294" s="23"/>
      <c r="D294" s="23"/>
      <c r="E294" s="23"/>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row>
    <row r="295" spans="1:75" s="19" customFormat="1" ht="12" customHeight="1" x14ac:dyDescent="0.25">
      <c r="A295" s="11"/>
      <c r="C295" s="23"/>
      <c r="D295" s="23"/>
      <c r="E295" s="23"/>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row>
    <row r="296" spans="1:75" s="19" customFormat="1" ht="12" customHeight="1" x14ac:dyDescent="0.25">
      <c r="A296" s="11"/>
      <c r="C296" s="23"/>
      <c r="D296" s="23"/>
      <c r="E296" s="23"/>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row>
    <row r="297" spans="1:75" s="19" customFormat="1" ht="12" customHeight="1" x14ac:dyDescent="0.25">
      <c r="A297" s="11"/>
      <c r="C297" s="23"/>
      <c r="D297" s="23"/>
      <c r="E297" s="23"/>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c r="BV297" s="55"/>
      <c r="BW297" s="55"/>
    </row>
    <row r="298" spans="1:75" s="19" customFormat="1" ht="12" customHeight="1" x14ac:dyDescent="0.25">
      <c r="A298" s="11"/>
      <c r="C298" s="23"/>
      <c r="D298" s="23"/>
      <c r="E298" s="23"/>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row>
    <row r="299" spans="1:75" s="19" customFormat="1" ht="12" customHeight="1" x14ac:dyDescent="0.25">
      <c r="A299" s="11"/>
      <c r="C299" s="23"/>
      <c r="D299" s="23"/>
      <c r="E299" s="23"/>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row>
    <row r="300" spans="1:75" s="19" customFormat="1" ht="12" customHeight="1" x14ac:dyDescent="0.25">
      <c r="A300" s="11"/>
      <c r="C300" s="23"/>
      <c r="D300" s="23"/>
      <c r="E300" s="23"/>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c r="BV300" s="55"/>
      <c r="BW300" s="55"/>
    </row>
    <row r="301" spans="1:75" s="19" customFormat="1" ht="12" customHeight="1" x14ac:dyDescent="0.25">
      <c r="A301" s="11"/>
      <c r="C301" s="23"/>
      <c r="D301" s="23"/>
      <c r="E301" s="23"/>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c r="BV301" s="55"/>
      <c r="BW301" s="55"/>
    </row>
    <row r="302" spans="1:75" s="19" customFormat="1" ht="12" customHeight="1" x14ac:dyDescent="0.25">
      <c r="A302" s="11"/>
      <c r="C302" s="23"/>
      <c r="D302" s="23"/>
      <c r="E302" s="23"/>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row>
    <row r="303" spans="1:75" s="19" customFormat="1" ht="12" customHeight="1" x14ac:dyDescent="0.25">
      <c r="A303" s="11"/>
      <c r="C303" s="23"/>
      <c r="D303" s="23"/>
      <c r="E303" s="23"/>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row>
    <row r="304" spans="1:75" s="19" customFormat="1" ht="12" customHeight="1" x14ac:dyDescent="0.25">
      <c r="A304" s="11"/>
      <c r="C304" s="23"/>
      <c r="D304" s="23"/>
      <c r="E304" s="23"/>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row>
    <row r="305" spans="1:75" s="19" customFormat="1" ht="12" customHeight="1" x14ac:dyDescent="0.25">
      <c r="A305" s="11"/>
      <c r="C305" s="23"/>
      <c r="D305" s="23"/>
      <c r="E305" s="23"/>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c r="BV305" s="55"/>
      <c r="BW305" s="55"/>
    </row>
    <row r="306" spans="1:75" s="19" customFormat="1" ht="12" customHeight="1" x14ac:dyDescent="0.25">
      <c r="A306" s="11"/>
      <c r="C306" s="23"/>
      <c r="D306" s="23"/>
      <c r="E306" s="23"/>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row>
    <row r="307" spans="1:75" s="19" customFormat="1" ht="12" customHeight="1" x14ac:dyDescent="0.25">
      <c r="A307" s="11"/>
      <c r="C307" s="23"/>
      <c r="D307" s="23"/>
      <c r="E307" s="23"/>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row>
    <row r="308" spans="1:75" s="19" customFormat="1" ht="12" customHeight="1" x14ac:dyDescent="0.25">
      <c r="A308" s="11"/>
      <c r="C308" s="23"/>
      <c r="D308" s="23"/>
      <c r="E308" s="23"/>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c r="BV308" s="55"/>
      <c r="BW308" s="55"/>
    </row>
    <row r="309" spans="1:75" s="19" customFormat="1" ht="12" customHeight="1" x14ac:dyDescent="0.25">
      <c r="A309" s="11"/>
      <c r="C309" s="23"/>
      <c r="D309" s="23"/>
      <c r="E309" s="23"/>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row>
    <row r="310" spans="1:75" s="19" customFormat="1" ht="12" customHeight="1" x14ac:dyDescent="0.25">
      <c r="A310" s="11"/>
      <c r="C310" s="23"/>
      <c r="D310" s="23"/>
      <c r="E310" s="23"/>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row>
    <row r="311" spans="1:75" s="19" customFormat="1" ht="12" customHeight="1" x14ac:dyDescent="0.25">
      <c r="A311" s="11"/>
      <c r="C311" s="23"/>
      <c r="D311" s="23"/>
      <c r="E311" s="23"/>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c r="BV311" s="55"/>
      <c r="BW311" s="55"/>
    </row>
    <row r="312" spans="1:75" ht="12" customHeight="1" x14ac:dyDescent="0.25">
      <c r="I312" s="4"/>
    </row>
    <row r="313" spans="1:75" ht="12" customHeight="1" x14ac:dyDescent="0.25">
      <c r="I313" s="4"/>
    </row>
    <row r="314" spans="1:75" ht="12" customHeight="1" x14ac:dyDescent="0.25">
      <c r="I314" s="4"/>
    </row>
    <row r="315" spans="1:75" ht="12" customHeight="1" x14ac:dyDescent="0.25">
      <c r="I315" s="4"/>
    </row>
    <row r="316" spans="1:75" ht="12" customHeight="1" x14ac:dyDescent="0.25">
      <c r="I316" s="4"/>
    </row>
    <row r="317" spans="1:75" ht="12" customHeight="1" x14ac:dyDescent="0.25">
      <c r="I317" s="4"/>
    </row>
    <row r="318" spans="1:75" ht="12" customHeight="1" x14ac:dyDescent="0.25">
      <c r="I318" s="4"/>
    </row>
    <row r="319" spans="1:75" ht="12" customHeight="1" x14ac:dyDescent="0.25">
      <c r="I319" s="4"/>
    </row>
    <row r="320" spans="1:75" ht="12" customHeight="1" x14ac:dyDescent="0.25">
      <c r="I320" s="4"/>
    </row>
    <row r="321" spans="9:9" ht="12" customHeight="1" x14ac:dyDescent="0.25">
      <c r="I321" s="4"/>
    </row>
    <row r="322" spans="9:9" ht="12" customHeight="1" x14ac:dyDescent="0.25">
      <c r="I322" s="4"/>
    </row>
    <row r="323" spans="9:9" ht="12" customHeight="1" x14ac:dyDescent="0.25">
      <c r="I323" s="4"/>
    </row>
    <row r="324" spans="9:9" ht="12" customHeight="1" x14ac:dyDescent="0.25">
      <c r="I324" s="4"/>
    </row>
    <row r="325" spans="9:9" ht="12" customHeight="1" x14ac:dyDescent="0.25">
      <c r="I325" s="4"/>
    </row>
    <row r="326" spans="9:9" ht="12" customHeight="1" x14ac:dyDescent="0.25">
      <c r="I326" s="4"/>
    </row>
    <row r="327" spans="9:9" ht="12" customHeight="1" x14ac:dyDescent="0.25">
      <c r="I327" s="4"/>
    </row>
    <row r="328" spans="9:9" ht="12" customHeight="1" x14ac:dyDescent="0.25">
      <c r="I328" s="4"/>
    </row>
    <row r="329" spans="9:9" ht="12" customHeight="1" x14ac:dyDescent="0.25">
      <c r="I329" s="4"/>
    </row>
    <row r="330" spans="9:9" ht="12" customHeight="1" x14ac:dyDescent="0.25">
      <c r="I330" s="4"/>
    </row>
    <row r="331" spans="9:9" ht="12" customHeight="1" x14ac:dyDescent="0.25">
      <c r="I331" s="4"/>
    </row>
    <row r="332" spans="9:9" ht="12" customHeight="1" x14ac:dyDescent="0.25">
      <c r="I332" s="4"/>
    </row>
    <row r="333" spans="9:9" ht="12" customHeight="1" x14ac:dyDescent="0.25">
      <c r="I333" s="4"/>
    </row>
    <row r="334" spans="9:9" ht="12" customHeight="1" x14ac:dyDescent="0.25">
      <c r="I334" s="4"/>
    </row>
    <row r="335" spans="9:9" ht="12" customHeight="1" x14ac:dyDescent="0.25">
      <c r="I335" s="4"/>
    </row>
    <row r="336" spans="9:9" ht="12" customHeight="1" x14ac:dyDescent="0.25">
      <c r="I336" s="4"/>
    </row>
    <row r="337" spans="9:9" ht="12" customHeight="1" x14ac:dyDescent="0.25">
      <c r="I337" s="4"/>
    </row>
    <row r="338" spans="9:9" ht="12" customHeight="1" x14ac:dyDescent="0.25">
      <c r="I338" s="4"/>
    </row>
    <row r="339" spans="9:9" ht="12" customHeight="1" x14ac:dyDescent="0.25">
      <c r="I339" s="4"/>
    </row>
    <row r="340" spans="9:9" ht="12" customHeight="1" x14ac:dyDescent="0.25">
      <c r="I340" s="4"/>
    </row>
    <row r="341" spans="9:9" ht="12" customHeight="1" x14ac:dyDescent="0.25">
      <c r="I341" s="4"/>
    </row>
    <row r="342" spans="9:9" ht="12" customHeight="1" x14ac:dyDescent="0.25">
      <c r="I342" s="4"/>
    </row>
    <row r="343" spans="9:9" ht="12" customHeight="1" x14ac:dyDescent="0.25">
      <c r="I343" s="4"/>
    </row>
    <row r="344" spans="9:9" ht="12" customHeight="1" x14ac:dyDescent="0.25">
      <c r="I344" s="4"/>
    </row>
    <row r="345" spans="9:9" ht="12" customHeight="1" x14ac:dyDescent="0.25">
      <c r="I345" s="4"/>
    </row>
    <row r="346" spans="9:9" ht="12" customHeight="1" x14ac:dyDescent="0.25">
      <c r="I346" s="4"/>
    </row>
    <row r="347" spans="9:9" ht="12" customHeight="1" x14ac:dyDescent="0.25">
      <c r="I347" s="4"/>
    </row>
    <row r="348" spans="9:9" ht="12" customHeight="1" x14ac:dyDescent="0.25">
      <c r="I348" s="4"/>
    </row>
    <row r="349" spans="9:9" ht="12" customHeight="1" x14ac:dyDescent="0.25">
      <c r="I349" s="4"/>
    </row>
    <row r="350" spans="9:9" ht="12" customHeight="1" x14ac:dyDescent="0.25">
      <c r="I350" s="4"/>
    </row>
    <row r="351" spans="9:9" ht="12" customHeight="1" x14ac:dyDescent="0.25">
      <c r="I351" s="4"/>
    </row>
    <row r="352" spans="9:9" ht="12" customHeight="1" x14ac:dyDescent="0.25">
      <c r="I352" s="4"/>
    </row>
    <row r="353" spans="9:9" ht="12" customHeight="1" x14ac:dyDescent="0.25">
      <c r="I353" s="4"/>
    </row>
    <row r="354" spans="9:9" ht="12" customHeight="1" x14ac:dyDescent="0.25">
      <c r="I354" s="4"/>
    </row>
    <row r="355" spans="9:9" ht="12" customHeight="1" x14ac:dyDescent="0.25">
      <c r="I355" s="4"/>
    </row>
    <row r="356" spans="9:9" ht="12" customHeight="1" x14ac:dyDescent="0.25">
      <c r="I356" s="4"/>
    </row>
    <row r="357" spans="9:9" ht="12" customHeight="1" x14ac:dyDescent="0.25">
      <c r="I357" s="4"/>
    </row>
    <row r="358" spans="9:9" ht="12" customHeight="1" x14ac:dyDescent="0.25">
      <c r="I358" s="4"/>
    </row>
    <row r="359" spans="9:9" ht="12" customHeight="1" x14ac:dyDescent="0.25">
      <c r="I359" s="4"/>
    </row>
    <row r="360" spans="9:9" ht="12" customHeight="1" x14ac:dyDescent="0.25">
      <c r="I360" s="4"/>
    </row>
    <row r="361" spans="9:9" ht="12" customHeight="1" x14ac:dyDescent="0.25">
      <c r="I361" s="4"/>
    </row>
    <row r="362" spans="9:9" ht="12" customHeight="1" x14ac:dyDescent="0.25">
      <c r="I362" s="4"/>
    </row>
    <row r="363" spans="9:9" ht="12" customHeight="1" x14ac:dyDescent="0.25">
      <c r="I363" s="4"/>
    </row>
    <row r="364" spans="9:9" ht="12" customHeight="1" x14ac:dyDescent="0.25">
      <c r="I364" s="4"/>
    </row>
    <row r="365" spans="9:9" ht="12" customHeight="1" x14ac:dyDescent="0.25">
      <c r="I365" s="4"/>
    </row>
    <row r="366" spans="9:9" ht="12" customHeight="1" x14ac:dyDescent="0.25">
      <c r="I366" s="4"/>
    </row>
    <row r="367" spans="9:9" ht="12" customHeight="1" x14ac:dyDescent="0.25">
      <c r="I367" s="4"/>
    </row>
    <row r="368" spans="9:9" ht="12" customHeight="1" x14ac:dyDescent="0.25">
      <c r="I368" s="4"/>
    </row>
    <row r="369" spans="9:9" ht="12" customHeight="1" x14ac:dyDescent="0.25">
      <c r="I369" s="4"/>
    </row>
    <row r="370" spans="9:9" ht="12" customHeight="1" x14ac:dyDescent="0.25">
      <c r="I370" s="4"/>
    </row>
    <row r="371" spans="9:9" ht="12" customHeight="1" x14ac:dyDescent="0.25">
      <c r="I371" s="4"/>
    </row>
    <row r="372" spans="9:9" ht="12" customHeight="1" x14ac:dyDescent="0.25">
      <c r="I372" s="4"/>
    </row>
    <row r="373" spans="9:9" ht="12" customHeight="1" x14ac:dyDescent="0.25">
      <c r="I373" s="4"/>
    </row>
    <row r="374" spans="9:9" ht="12" customHeight="1" x14ac:dyDescent="0.25">
      <c r="I374" s="4"/>
    </row>
    <row r="375" spans="9:9" ht="12" customHeight="1" x14ac:dyDescent="0.25">
      <c r="I375" s="4"/>
    </row>
    <row r="376" spans="9:9" ht="12" customHeight="1" x14ac:dyDescent="0.25">
      <c r="I376" s="4"/>
    </row>
    <row r="377" spans="9:9" ht="12" customHeight="1" x14ac:dyDescent="0.25">
      <c r="I377" s="4"/>
    </row>
    <row r="378" spans="9:9" ht="12" customHeight="1" x14ac:dyDescent="0.25">
      <c r="I378" s="4"/>
    </row>
    <row r="379" spans="9:9" ht="12" customHeight="1" x14ac:dyDescent="0.25">
      <c r="I379" s="4"/>
    </row>
    <row r="380" spans="9:9" ht="12" customHeight="1" x14ac:dyDescent="0.25">
      <c r="I380" s="4"/>
    </row>
    <row r="381" spans="9:9" ht="12" customHeight="1" x14ac:dyDescent="0.25">
      <c r="I381" s="4"/>
    </row>
    <row r="382" spans="9:9" ht="12" customHeight="1" x14ac:dyDescent="0.25">
      <c r="I382" s="4"/>
    </row>
    <row r="383" spans="9:9" ht="12" customHeight="1" x14ac:dyDescent="0.25">
      <c r="I383" s="4"/>
    </row>
    <row r="384" spans="9:9" ht="12" customHeight="1" x14ac:dyDescent="0.25">
      <c r="I384" s="4"/>
    </row>
    <row r="385" spans="9:9" ht="12" customHeight="1" x14ac:dyDescent="0.25">
      <c r="I385" s="4"/>
    </row>
    <row r="386" spans="9:9" ht="12" customHeight="1" x14ac:dyDescent="0.25">
      <c r="I386" s="4"/>
    </row>
    <row r="387" spans="9:9" ht="12" customHeight="1" x14ac:dyDescent="0.25">
      <c r="I387" s="4"/>
    </row>
    <row r="388" spans="9:9" ht="12" customHeight="1" x14ac:dyDescent="0.25">
      <c r="I388" s="4"/>
    </row>
    <row r="389" spans="9:9" ht="12" customHeight="1" x14ac:dyDescent="0.25">
      <c r="I389" s="4"/>
    </row>
    <row r="390" spans="9:9" ht="12" customHeight="1" x14ac:dyDescent="0.25">
      <c r="I390" s="4"/>
    </row>
    <row r="391" spans="9:9" ht="12" customHeight="1" x14ac:dyDescent="0.25">
      <c r="I391" s="4"/>
    </row>
    <row r="392" spans="9:9" ht="12" customHeight="1" x14ac:dyDescent="0.25">
      <c r="I392" s="4"/>
    </row>
    <row r="393" spans="9:9" ht="12" customHeight="1" x14ac:dyDescent="0.25">
      <c r="I393" s="4"/>
    </row>
    <row r="394" spans="9:9" ht="12" customHeight="1" x14ac:dyDescent="0.25">
      <c r="I394" s="4"/>
    </row>
    <row r="395" spans="9:9" ht="12" customHeight="1" x14ac:dyDescent="0.25">
      <c r="I395" s="4"/>
    </row>
    <row r="396" spans="9:9" ht="12" customHeight="1" x14ac:dyDescent="0.25">
      <c r="I396" s="4"/>
    </row>
    <row r="397" spans="9:9" ht="12" customHeight="1" x14ac:dyDescent="0.25">
      <c r="I397" s="4"/>
    </row>
    <row r="398" spans="9:9" ht="12" customHeight="1" x14ac:dyDescent="0.25">
      <c r="I398" s="4"/>
    </row>
    <row r="399" spans="9:9" ht="12" customHeight="1" x14ac:dyDescent="0.25">
      <c r="I399" s="4"/>
    </row>
    <row r="400" spans="9:9" ht="12" customHeight="1" x14ac:dyDescent="0.25">
      <c r="I400" s="4"/>
    </row>
    <row r="401" spans="9:9" ht="12" customHeight="1" x14ac:dyDescent="0.25">
      <c r="I401" s="4"/>
    </row>
    <row r="402" spans="9:9" ht="12" customHeight="1" x14ac:dyDescent="0.25">
      <c r="I402" s="4"/>
    </row>
    <row r="403" spans="9:9" ht="12" customHeight="1" x14ac:dyDescent="0.25">
      <c r="I403" s="4"/>
    </row>
    <row r="404" spans="9:9" ht="12" customHeight="1" x14ac:dyDescent="0.25">
      <c r="I404" s="4"/>
    </row>
    <row r="405" spans="9:9" ht="12" customHeight="1" x14ac:dyDescent="0.25">
      <c r="I405" s="4"/>
    </row>
    <row r="406" spans="9:9" ht="12" customHeight="1" x14ac:dyDescent="0.25">
      <c r="I406" s="4"/>
    </row>
    <row r="407" spans="9:9" ht="12" customHeight="1" x14ac:dyDescent="0.25">
      <c r="I407" s="4"/>
    </row>
    <row r="408" spans="9:9" ht="12" customHeight="1" x14ac:dyDescent="0.25">
      <c r="I408" s="4"/>
    </row>
    <row r="409" spans="9:9" ht="12" customHeight="1" x14ac:dyDescent="0.25">
      <c r="I409" s="4"/>
    </row>
    <row r="410" spans="9:9" ht="12" customHeight="1" x14ac:dyDescent="0.25">
      <c r="I410" s="4"/>
    </row>
    <row r="411" spans="9:9" ht="12" customHeight="1" x14ac:dyDescent="0.25">
      <c r="I411" s="4"/>
    </row>
    <row r="412" spans="9:9" ht="12" customHeight="1" x14ac:dyDescent="0.25">
      <c r="I412" s="4"/>
    </row>
    <row r="413" spans="9:9" ht="12" customHeight="1" x14ac:dyDescent="0.25">
      <c r="I413" s="4"/>
    </row>
    <row r="414" spans="9:9" ht="12" customHeight="1" x14ac:dyDescent="0.25">
      <c r="I414" s="4"/>
    </row>
    <row r="415" spans="9:9" ht="12" customHeight="1" x14ac:dyDescent="0.25">
      <c r="I415" s="4"/>
    </row>
    <row r="416" spans="9:9" ht="12" customHeight="1" x14ac:dyDescent="0.25">
      <c r="I416" s="4"/>
    </row>
    <row r="417" spans="9:9" ht="12" customHeight="1" x14ac:dyDescent="0.25">
      <c r="I417" s="4"/>
    </row>
    <row r="418" spans="9:9" ht="12" customHeight="1" x14ac:dyDescent="0.25">
      <c r="I418" s="4"/>
    </row>
    <row r="419" spans="9:9" ht="12" customHeight="1" x14ac:dyDescent="0.25">
      <c r="I419" s="4"/>
    </row>
    <row r="420" spans="9:9" ht="12" customHeight="1" x14ac:dyDescent="0.25">
      <c r="I420" s="4"/>
    </row>
    <row r="421" spans="9:9" ht="12" customHeight="1" x14ac:dyDescent="0.25">
      <c r="I421" s="4"/>
    </row>
    <row r="422" spans="9:9" ht="12" customHeight="1" x14ac:dyDescent="0.25">
      <c r="I422" s="4"/>
    </row>
    <row r="423" spans="9:9" x14ac:dyDescent="0.25">
      <c r="I423" s="4"/>
    </row>
    <row r="424" spans="9:9" x14ac:dyDescent="0.25">
      <c r="I424" s="4"/>
    </row>
    <row r="425" spans="9:9" x14ac:dyDescent="0.25">
      <c r="I425" s="4"/>
    </row>
    <row r="426" spans="9:9" x14ac:dyDescent="0.25">
      <c r="I426" s="4"/>
    </row>
    <row r="427" spans="9:9" x14ac:dyDescent="0.25">
      <c r="I427" s="4"/>
    </row>
    <row r="428" spans="9:9" x14ac:dyDescent="0.25">
      <c r="I428" s="4"/>
    </row>
    <row r="429" spans="9:9" x14ac:dyDescent="0.25">
      <c r="I429" s="4"/>
    </row>
    <row r="430" spans="9:9" x14ac:dyDescent="0.25">
      <c r="I430" s="4"/>
    </row>
    <row r="431" spans="9:9" x14ac:dyDescent="0.25">
      <c r="I431" s="4"/>
    </row>
    <row r="432" spans="9:9" x14ac:dyDescent="0.25">
      <c r="I432" s="4"/>
    </row>
    <row r="433" spans="9:9" x14ac:dyDescent="0.25">
      <c r="I433" s="4"/>
    </row>
    <row r="434" spans="9:9" x14ac:dyDescent="0.25">
      <c r="I434" s="4"/>
    </row>
    <row r="435" spans="9:9" x14ac:dyDescent="0.25">
      <c r="I435" s="4"/>
    </row>
    <row r="436" spans="9:9" x14ac:dyDescent="0.25">
      <c r="I436" s="4"/>
    </row>
    <row r="437" spans="9:9" x14ac:dyDescent="0.25">
      <c r="I437" s="4"/>
    </row>
    <row r="438" spans="9:9" x14ac:dyDescent="0.25">
      <c r="I438" s="4"/>
    </row>
    <row r="439" spans="9:9" x14ac:dyDescent="0.25">
      <c r="I439" s="4"/>
    </row>
    <row r="440" spans="9:9" x14ac:dyDescent="0.25">
      <c r="I440" s="4"/>
    </row>
    <row r="441" spans="9:9" x14ac:dyDescent="0.25">
      <c r="I441" s="4"/>
    </row>
    <row r="442" spans="9:9" x14ac:dyDescent="0.25">
      <c r="I442" s="4"/>
    </row>
    <row r="443" spans="9:9" x14ac:dyDescent="0.25">
      <c r="I443" s="4"/>
    </row>
    <row r="444" spans="9:9" x14ac:dyDescent="0.25">
      <c r="I444" s="4"/>
    </row>
    <row r="445" spans="9:9" x14ac:dyDescent="0.25">
      <c r="I445" s="4"/>
    </row>
    <row r="446" spans="9:9" x14ac:dyDescent="0.25">
      <c r="I446" s="4"/>
    </row>
    <row r="447" spans="9:9" x14ac:dyDescent="0.25">
      <c r="I447" s="4"/>
    </row>
    <row r="448" spans="9:9" x14ac:dyDescent="0.25">
      <c r="I448" s="4"/>
    </row>
    <row r="449" spans="9:9" x14ac:dyDescent="0.25">
      <c r="I449" s="4"/>
    </row>
    <row r="450" spans="9:9" x14ac:dyDescent="0.25">
      <c r="I450" s="4"/>
    </row>
    <row r="451" spans="9:9" x14ac:dyDescent="0.25">
      <c r="I451" s="4"/>
    </row>
    <row r="452" spans="9:9" x14ac:dyDescent="0.25">
      <c r="I452" s="4"/>
    </row>
    <row r="453" spans="9:9" x14ac:dyDescent="0.25">
      <c r="I453" s="4"/>
    </row>
    <row r="454" spans="9:9" x14ac:dyDescent="0.25">
      <c r="I454" s="4"/>
    </row>
    <row r="455" spans="9:9" x14ac:dyDescent="0.25">
      <c r="I455" s="4"/>
    </row>
    <row r="456" spans="9:9" x14ac:dyDescent="0.25">
      <c r="I456" s="4"/>
    </row>
    <row r="457" spans="9:9" x14ac:dyDescent="0.25">
      <c r="I457" s="4"/>
    </row>
    <row r="458" spans="9:9" x14ac:dyDescent="0.25">
      <c r="I458" s="4"/>
    </row>
    <row r="459" spans="9:9" x14ac:dyDescent="0.25">
      <c r="I459" s="4"/>
    </row>
    <row r="460" spans="9:9" x14ac:dyDescent="0.25">
      <c r="I460" s="4"/>
    </row>
    <row r="461" spans="9:9" x14ac:dyDescent="0.25">
      <c r="I461" s="4"/>
    </row>
    <row r="462" spans="9:9" x14ac:dyDescent="0.25">
      <c r="I462" s="4"/>
    </row>
    <row r="463" spans="9:9" x14ac:dyDescent="0.25">
      <c r="I463" s="4"/>
    </row>
    <row r="464" spans="9:9" x14ac:dyDescent="0.25">
      <c r="I464" s="4"/>
    </row>
    <row r="465" spans="9:9" x14ac:dyDescent="0.25">
      <c r="I465" s="4"/>
    </row>
    <row r="466" spans="9:9" x14ac:dyDescent="0.25">
      <c r="I466" s="4"/>
    </row>
    <row r="467" spans="9:9" x14ac:dyDescent="0.25">
      <c r="I467" s="4"/>
    </row>
    <row r="468" spans="9:9" x14ac:dyDescent="0.25">
      <c r="I468" s="4"/>
    </row>
    <row r="469" spans="9:9" x14ac:dyDescent="0.25">
      <c r="I469" s="4"/>
    </row>
    <row r="470" spans="9:9" x14ac:dyDescent="0.25">
      <c r="I470" s="4"/>
    </row>
    <row r="471" spans="9:9" x14ac:dyDescent="0.25">
      <c r="I471" s="4"/>
    </row>
    <row r="472" spans="9:9" x14ac:dyDescent="0.25">
      <c r="I472" s="4"/>
    </row>
    <row r="473" spans="9:9" x14ac:dyDescent="0.25">
      <c r="I473" s="4"/>
    </row>
    <row r="474" spans="9:9" x14ac:dyDescent="0.25">
      <c r="I474" s="4"/>
    </row>
    <row r="475" spans="9:9" x14ac:dyDescent="0.25">
      <c r="I475" s="4"/>
    </row>
    <row r="476" spans="9:9" x14ac:dyDescent="0.25">
      <c r="I476" s="4"/>
    </row>
    <row r="477" spans="9:9" x14ac:dyDescent="0.25">
      <c r="I477" s="4"/>
    </row>
    <row r="478" spans="9:9" x14ac:dyDescent="0.25">
      <c r="I478" s="4"/>
    </row>
    <row r="479" spans="9:9" x14ac:dyDescent="0.25">
      <c r="I479" s="4"/>
    </row>
    <row r="480" spans="9:9" x14ac:dyDescent="0.25">
      <c r="I480" s="4"/>
    </row>
    <row r="481" spans="9:9" x14ac:dyDescent="0.25">
      <c r="I481" s="4"/>
    </row>
    <row r="482" spans="9:9" x14ac:dyDescent="0.25">
      <c r="I482" s="4"/>
    </row>
    <row r="483" spans="9:9" x14ac:dyDescent="0.25">
      <c r="I483" s="4"/>
    </row>
    <row r="484" spans="9:9" x14ac:dyDescent="0.25">
      <c r="I484" s="4"/>
    </row>
    <row r="485" spans="9:9" x14ac:dyDescent="0.25">
      <c r="I485" s="4"/>
    </row>
    <row r="486" spans="9:9" x14ac:dyDescent="0.25">
      <c r="I486" s="4"/>
    </row>
    <row r="487" spans="9:9" x14ac:dyDescent="0.25">
      <c r="I487" s="4"/>
    </row>
    <row r="488" spans="9:9" x14ac:dyDescent="0.25">
      <c r="I488" s="4"/>
    </row>
    <row r="489" spans="9:9" x14ac:dyDescent="0.25">
      <c r="I489" s="4"/>
    </row>
    <row r="490" spans="9:9" x14ac:dyDescent="0.25">
      <c r="I490" s="4"/>
    </row>
    <row r="491" spans="9:9" x14ac:dyDescent="0.25">
      <c r="I491" s="4"/>
    </row>
    <row r="492" spans="9:9" x14ac:dyDescent="0.25">
      <c r="I492" s="4"/>
    </row>
    <row r="493" spans="9:9" x14ac:dyDescent="0.25">
      <c r="I493" s="4"/>
    </row>
    <row r="494" spans="9:9" x14ac:dyDescent="0.25">
      <c r="I494" s="4"/>
    </row>
    <row r="495" spans="9:9" x14ac:dyDescent="0.25">
      <c r="I495" s="4"/>
    </row>
    <row r="496" spans="9:9" x14ac:dyDescent="0.25">
      <c r="I496" s="4"/>
    </row>
    <row r="497" spans="9:9" x14ac:dyDescent="0.25">
      <c r="I497" s="4"/>
    </row>
    <row r="498" spans="9:9" x14ac:dyDescent="0.25">
      <c r="I498" s="4"/>
    </row>
    <row r="499" spans="9:9" x14ac:dyDescent="0.25">
      <c r="I499" s="4"/>
    </row>
    <row r="500" spans="9:9" x14ac:dyDescent="0.25">
      <c r="I500" s="4"/>
    </row>
    <row r="501" spans="9:9" x14ac:dyDescent="0.25">
      <c r="I501" s="4"/>
    </row>
    <row r="502" spans="9:9" x14ac:dyDescent="0.25">
      <c r="I502" s="4"/>
    </row>
    <row r="503" spans="9:9" x14ac:dyDescent="0.25">
      <c r="I503" s="4"/>
    </row>
    <row r="504" spans="9:9" x14ac:dyDescent="0.25">
      <c r="I504" s="4"/>
    </row>
    <row r="505" spans="9:9" x14ac:dyDescent="0.25">
      <c r="I505" s="4"/>
    </row>
    <row r="506" spans="9:9" x14ac:dyDescent="0.25">
      <c r="I506" s="4"/>
    </row>
    <row r="507" spans="9:9" x14ac:dyDescent="0.25">
      <c r="I507" s="4"/>
    </row>
    <row r="508" spans="9:9" x14ac:dyDescent="0.25">
      <c r="I508" s="4"/>
    </row>
    <row r="509" spans="9:9" x14ac:dyDescent="0.25">
      <c r="I509" s="4"/>
    </row>
    <row r="510" spans="9:9" x14ac:dyDescent="0.25">
      <c r="I510" s="4"/>
    </row>
    <row r="511" spans="9:9" x14ac:dyDescent="0.25">
      <c r="I511" s="4"/>
    </row>
    <row r="512" spans="9:9" x14ac:dyDescent="0.25">
      <c r="I512" s="4"/>
    </row>
    <row r="513" spans="9:9" x14ac:dyDescent="0.25">
      <c r="I513" s="4"/>
    </row>
    <row r="514" spans="9:9" x14ac:dyDescent="0.25">
      <c r="I514" s="4"/>
    </row>
    <row r="515" spans="9:9" x14ac:dyDescent="0.25">
      <c r="I515" s="4"/>
    </row>
    <row r="516" spans="9:9" x14ac:dyDescent="0.25">
      <c r="I516" s="4"/>
    </row>
    <row r="517" spans="9:9" x14ac:dyDescent="0.25">
      <c r="I517" s="4"/>
    </row>
    <row r="518" spans="9:9" x14ac:dyDescent="0.25">
      <c r="I518" s="4"/>
    </row>
    <row r="519" spans="9:9" x14ac:dyDescent="0.25">
      <c r="I519" s="4"/>
    </row>
    <row r="520" spans="9:9" x14ac:dyDescent="0.25">
      <c r="I520" s="4"/>
    </row>
    <row r="521" spans="9:9" x14ac:dyDescent="0.25">
      <c r="I521" s="4"/>
    </row>
    <row r="522" spans="9:9" x14ac:dyDescent="0.25">
      <c r="I522" s="4"/>
    </row>
    <row r="523" spans="9:9" x14ac:dyDescent="0.25">
      <c r="I523" s="4"/>
    </row>
    <row r="524" spans="9:9" x14ac:dyDescent="0.25">
      <c r="I524" s="4"/>
    </row>
    <row r="525" spans="9:9" x14ac:dyDescent="0.25">
      <c r="I525" s="4"/>
    </row>
    <row r="526" spans="9:9" x14ac:dyDescent="0.25">
      <c r="I526" s="4"/>
    </row>
    <row r="527" spans="9:9" x14ac:dyDescent="0.25">
      <c r="I527" s="4"/>
    </row>
    <row r="528" spans="9:9" x14ac:dyDescent="0.25">
      <c r="I528" s="4"/>
    </row>
    <row r="529" spans="9:9" x14ac:dyDescent="0.25">
      <c r="I529" s="4"/>
    </row>
    <row r="530" spans="9:9" x14ac:dyDescent="0.25">
      <c r="I530" s="4"/>
    </row>
    <row r="531" spans="9:9" x14ac:dyDescent="0.25">
      <c r="I531" s="4"/>
    </row>
    <row r="532" spans="9:9" x14ac:dyDescent="0.25">
      <c r="I532" s="4"/>
    </row>
    <row r="533" spans="9:9" x14ac:dyDescent="0.25">
      <c r="I533" s="4"/>
    </row>
    <row r="534" spans="9:9" x14ac:dyDescent="0.25">
      <c r="I534" s="4"/>
    </row>
    <row r="535" spans="9:9" x14ac:dyDescent="0.25">
      <c r="I535" s="4"/>
    </row>
    <row r="536" spans="9:9" x14ac:dyDescent="0.25">
      <c r="I536" s="4"/>
    </row>
    <row r="537" spans="9:9" x14ac:dyDescent="0.25">
      <c r="I537" s="4"/>
    </row>
    <row r="538" spans="9:9" x14ac:dyDescent="0.25">
      <c r="I538" s="4"/>
    </row>
    <row r="539" spans="9:9" x14ac:dyDescent="0.25">
      <c r="I539" s="4"/>
    </row>
    <row r="540" spans="9:9" x14ac:dyDescent="0.25">
      <c r="I540" s="4"/>
    </row>
    <row r="541" spans="9:9" x14ac:dyDescent="0.25">
      <c r="I541" s="4"/>
    </row>
    <row r="542" spans="9:9" x14ac:dyDescent="0.25">
      <c r="I542" s="4"/>
    </row>
    <row r="543" spans="9:9" x14ac:dyDescent="0.25">
      <c r="I543" s="4"/>
    </row>
    <row r="544" spans="9:9" x14ac:dyDescent="0.25">
      <c r="I544" s="4"/>
    </row>
    <row r="545" spans="9:9" x14ac:dyDescent="0.25">
      <c r="I545" s="4"/>
    </row>
    <row r="546" spans="9:9" x14ac:dyDescent="0.25">
      <c r="I546" s="4"/>
    </row>
    <row r="547" spans="9:9" x14ac:dyDescent="0.25">
      <c r="I547" s="4"/>
    </row>
    <row r="548" spans="9:9" x14ac:dyDescent="0.25">
      <c r="I548" s="4"/>
    </row>
    <row r="549" spans="9:9" x14ac:dyDescent="0.25">
      <c r="I549" s="4"/>
    </row>
    <row r="550" spans="9:9" x14ac:dyDescent="0.25">
      <c r="I550" s="4"/>
    </row>
    <row r="551" spans="9:9" x14ac:dyDescent="0.25">
      <c r="I551" s="4"/>
    </row>
    <row r="552" spans="9:9" x14ac:dyDescent="0.25">
      <c r="I552" s="4"/>
    </row>
    <row r="553" spans="9:9" x14ac:dyDescent="0.25">
      <c r="I553" s="4"/>
    </row>
    <row r="554" spans="9:9" x14ac:dyDescent="0.25">
      <c r="I554" s="4"/>
    </row>
    <row r="555" spans="9:9" x14ac:dyDescent="0.25">
      <c r="I555" s="4"/>
    </row>
    <row r="556" spans="9:9" x14ac:dyDescent="0.25">
      <c r="I556" s="4"/>
    </row>
    <row r="557" spans="9:9" x14ac:dyDescent="0.25">
      <c r="I557" s="4"/>
    </row>
    <row r="558" spans="9:9" x14ac:dyDescent="0.25">
      <c r="I558" s="4"/>
    </row>
    <row r="559" spans="9:9" x14ac:dyDescent="0.25">
      <c r="I559" s="4"/>
    </row>
    <row r="560" spans="9:9" x14ac:dyDescent="0.25">
      <c r="I560" s="4"/>
    </row>
    <row r="561" spans="9:9" x14ac:dyDescent="0.25">
      <c r="I561" s="4"/>
    </row>
    <row r="562" spans="9:9" x14ac:dyDescent="0.25">
      <c r="I562" s="4"/>
    </row>
    <row r="563" spans="9:9" x14ac:dyDescent="0.25">
      <c r="I563" s="4"/>
    </row>
    <row r="564" spans="9:9" x14ac:dyDescent="0.25">
      <c r="I564" s="4"/>
    </row>
    <row r="565" spans="9:9" x14ac:dyDescent="0.25">
      <c r="I565" s="4"/>
    </row>
    <row r="566" spans="9:9" x14ac:dyDescent="0.25">
      <c r="I566" s="4"/>
    </row>
    <row r="567" spans="9:9" x14ac:dyDescent="0.25">
      <c r="I567" s="4"/>
    </row>
    <row r="568" spans="9:9" x14ac:dyDescent="0.25">
      <c r="I568" s="4"/>
    </row>
    <row r="569" spans="9:9" x14ac:dyDescent="0.25">
      <c r="I569" s="4"/>
    </row>
    <row r="570" spans="9:9" x14ac:dyDescent="0.25">
      <c r="I570" s="4"/>
    </row>
    <row r="571" spans="9:9" x14ac:dyDescent="0.25">
      <c r="I571" s="4"/>
    </row>
    <row r="572" spans="9:9" x14ac:dyDescent="0.25">
      <c r="I572" s="4"/>
    </row>
    <row r="573" spans="9:9" x14ac:dyDescent="0.25">
      <c r="I573" s="4"/>
    </row>
    <row r="574" spans="9:9" x14ac:dyDescent="0.25">
      <c r="I574" s="4"/>
    </row>
    <row r="575" spans="9:9" x14ac:dyDescent="0.25">
      <c r="I575" s="4"/>
    </row>
    <row r="576" spans="9:9" x14ac:dyDescent="0.25">
      <c r="I576" s="4"/>
    </row>
    <row r="577" spans="9:9" x14ac:dyDescent="0.25">
      <c r="I577" s="4"/>
    </row>
    <row r="578" spans="9:9" x14ac:dyDescent="0.25">
      <c r="I578" s="4"/>
    </row>
    <row r="579" spans="9:9" x14ac:dyDescent="0.25">
      <c r="I579" s="4"/>
    </row>
    <row r="580" spans="9:9" x14ac:dyDescent="0.25">
      <c r="I580" s="4"/>
    </row>
    <row r="581" spans="9:9" x14ac:dyDescent="0.25">
      <c r="I581" s="4"/>
    </row>
    <row r="582" spans="9:9" x14ac:dyDescent="0.25">
      <c r="I582" s="4"/>
    </row>
    <row r="583" spans="9:9" x14ac:dyDescent="0.25">
      <c r="I583" s="4"/>
    </row>
    <row r="584" spans="9:9" x14ac:dyDescent="0.25">
      <c r="I584" s="4"/>
    </row>
    <row r="585" spans="9:9" x14ac:dyDescent="0.25">
      <c r="I585" s="4"/>
    </row>
    <row r="586" spans="9:9" x14ac:dyDescent="0.25">
      <c r="I586" s="4"/>
    </row>
    <row r="587" spans="9:9" x14ac:dyDescent="0.25">
      <c r="I587" s="4"/>
    </row>
    <row r="588" spans="9:9" x14ac:dyDescent="0.25">
      <c r="I588" s="4"/>
    </row>
    <row r="589" spans="9:9" x14ac:dyDescent="0.25">
      <c r="I589" s="4"/>
    </row>
    <row r="590" spans="9:9" x14ac:dyDescent="0.25">
      <c r="I590" s="4"/>
    </row>
    <row r="591" spans="9:9" x14ac:dyDescent="0.25">
      <c r="I591" s="4"/>
    </row>
    <row r="592" spans="9:9" x14ac:dyDescent="0.25">
      <c r="I592" s="4"/>
    </row>
    <row r="593" spans="9:9" x14ac:dyDescent="0.25">
      <c r="I593" s="4"/>
    </row>
    <row r="594" spans="9:9" x14ac:dyDescent="0.25">
      <c r="I594" s="4"/>
    </row>
    <row r="595" spans="9:9" x14ac:dyDescent="0.25">
      <c r="I595" s="4"/>
    </row>
    <row r="596" spans="9:9" x14ac:dyDescent="0.25">
      <c r="I596" s="4"/>
    </row>
    <row r="597" spans="9:9" x14ac:dyDescent="0.25">
      <c r="I597" s="4"/>
    </row>
    <row r="598" spans="9:9" x14ac:dyDescent="0.25">
      <c r="I598" s="4"/>
    </row>
    <row r="599" spans="9:9" x14ac:dyDescent="0.25">
      <c r="I599" s="4"/>
    </row>
    <row r="600" spans="9:9" x14ac:dyDescent="0.25">
      <c r="I600" s="4"/>
    </row>
    <row r="601" spans="9:9" x14ac:dyDescent="0.25">
      <c r="I601" s="4"/>
    </row>
    <row r="602" spans="9:9" x14ac:dyDescent="0.25">
      <c r="I602" s="4"/>
    </row>
    <row r="603" spans="9:9" x14ac:dyDescent="0.25">
      <c r="I603" s="4"/>
    </row>
    <row r="604" spans="9:9" x14ac:dyDescent="0.25">
      <c r="I604" s="4"/>
    </row>
    <row r="605" spans="9:9" x14ac:dyDescent="0.25">
      <c r="I605" s="4"/>
    </row>
    <row r="606" spans="9:9" x14ac:dyDescent="0.25">
      <c r="I606" s="4"/>
    </row>
    <row r="607" spans="9:9" x14ac:dyDescent="0.25">
      <c r="I607" s="4"/>
    </row>
    <row r="608" spans="9:9" x14ac:dyDescent="0.25">
      <c r="I608" s="4"/>
    </row>
    <row r="609" spans="9:9" x14ac:dyDescent="0.25">
      <c r="I609" s="4"/>
    </row>
    <row r="610" spans="9:9" x14ac:dyDescent="0.25">
      <c r="I610" s="4"/>
    </row>
    <row r="611" spans="9:9" x14ac:dyDescent="0.25">
      <c r="I611" s="4"/>
    </row>
    <row r="612" spans="9:9" x14ac:dyDescent="0.25">
      <c r="I612" s="4"/>
    </row>
    <row r="613" spans="9:9" x14ac:dyDescent="0.25">
      <c r="I613" s="4"/>
    </row>
    <row r="614" spans="9:9" x14ac:dyDescent="0.25">
      <c r="I614" s="4"/>
    </row>
    <row r="615" spans="9:9" x14ac:dyDescent="0.25">
      <c r="I615" s="4"/>
    </row>
    <row r="616" spans="9:9" x14ac:dyDescent="0.25">
      <c r="I616" s="4"/>
    </row>
    <row r="617" spans="9:9" x14ac:dyDescent="0.25">
      <c r="I617" s="4"/>
    </row>
    <row r="618" spans="9:9" x14ac:dyDescent="0.25">
      <c r="I618" s="4"/>
    </row>
    <row r="619" spans="9:9" x14ac:dyDescent="0.25">
      <c r="I619" s="4"/>
    </row>
    <row r="620" spans="9:9" x14ac:dyDescent="0.25">
      <c r="I620" s="4"/>
    </row>
    <row r="621" spans="9:9" x14ac:dyDescent="0.25">
      <c r="I621" s="4"/>
    </row>
    <row r="622" spans="9:9" x14ac:dyDescent="0.25">
      <c r="I622" s="4"/>
    </row>
    <row r="623" spans="9:9" x14ac:dyDescent="0.25">
      <c r="I623" s="4"/>
    </row>
    <row r="624" spans="9:9" x14ac:dyDescent="0.25">
      <c r="I624" s="4"/>
    </row>
    <row r="625" spans="9:9" x14ac:dyDescent="0.25">
      <c r="I625" s="4"/>
    </row>
    <row r="626" spans="9:9" x14ac:dyDescent="0.25">
      <c r="I626" s="4"/>
    </row>
    <row r="627" spans="9:9" x14ac:dyDescent="0.25">
      <c r="I627" s="4"/>
    </row>
    <row r="628" spans="9:9" x14ac:dyDescent="0.25">
      <c r="I628" s="4"/>
    </row>
    <row r="629" spans="9:9" x14ac:dyDescent="0.25">
      <c r="I629" s="4"/>
    </row>
    <row r="630" spans="9:9" x14ac:dyDescent="0.25">
      <c r="I630" s="4"/>
    </row>
    <row r="631" spans="9:9" x14ac:dyDescent="0.25">
      <c r="I631" s="4"/>
    </row>
    <row r="632" spans="9:9" x14ac:dyDescent="0.25">
      <c r="I632" s="4"/>
    </row>
    <row r="633" spans="9:9" x14ac:dyDescent="0.25">
      <c r="I633" s="4"/>
    </row>
    <row r="634" spans="9:9" x14ac:dyDescent="0.25">
      <c r="I634" s="4"/>
    </row>
    <row r="635" spans="9:9" x14ac:dyDescent="0.25">
      <c r="I635" s="4"/>
    </row>
    <row r="636" spans="9:9" x14ac:dyDescent="0.25">
      <c r="I636" s="4"/>
    </row>
    <row r="637" spans="9:9" x14ac:dyDescent="0.25">
      <c r="I637" s="4"/>
    </row>
    <row r="638" spans="9:9" x14ac:dyDescent="0.25">
      <c r="I638" s="4"/>
    </row>
    <row r="639" spans="9:9" x14ac:dyDescent="0.25">
      <c r="I639" s="4"/>
    </row>
    <row r="640" spans="9:9" x14ac:dyDescent="0.25">
      <c r="I640" s="4"/>
    </row>
    <row r="641" spans="9:9" x14ac:dyDescent="0.25">
      <c r="I641" s="4"/>
    </row>
    <row r="642" spans="9:9" x14ac:dyDescent="0.25">
      <c r="I642" s="4"/>
    </row>
    <row r="643" spans="9:9" x14ac:dyDescent="0.25">
      <c r="I643" s="4"/>
    </row>
    <row r="644" spans="9:9" x14ac:dyDescent="0.25">
      <c r="I644" s="4"/>
    </row>
    <row r="645" spans="9:9" x14ac:dyDescent="0.25">
      <c r="I645" s="4"/>
    </row>
    <row r="646" spans="9:9" x14ac:dyDescent="0.25">
      <c r="I646" s="4"/>
    </row>
    <row r="647" spans="9:9" x14ac:dyDescent="0.25">
      <c r="I647" s="4"/>
    </row>
    <row r="648" spans="9:9" x14ac:dyDescent="0.25">
      <c r="I648" s="4"/>
    </row>
    <row r="649" spans="9:9" x14ac:dyDescent="0.25">
      <c r="I649" s="4"/>
    </row>
    <row r="650" spans="9:9" x14ac:dyDescent="0.25">
      <c r="I650" s="4"/>
    </row>
    <row r="651" spans="9:9" x14ac:dyDescent="0.25">
      <c r="I651" s="4"/>
    </row>
    <row r="652" spans="9:9" x14ac:dyDescent="0.25">
      <c r="I652" s="4"/>
    </row>
    <row r="653" spans="9:9" x14ac:dyDescent="0.25">
      <c r="I653" s="4"/>
    </row>
    <row r="654" spans="9:9" x14ac:dyDescent="0.25">
      <c r="I654" s="4"/>
    </row>
    <row r="655" spans="9:9" x14ac:dyDescent="0.25">
      <c r="I655" s="4"/>
    </row>
    <row r="656" spans="9:9" x14ac:dyDescent="0.25">
      <c r="I656" s="4"/>
    </row>
    <row r="657" spans="9:9" x14ac:dyDescent="0.25">
      <c r="I657" s="4"/>
    </row>
    <row r="658" spans="9:9" x14ac:dyDescent="0.25">
      <c r="I658" s="4"/>
    </row>
    <row r="659" spans="9:9" x14ac:dyDescent="0.25">
      <c r="I659" s="4"/>
    </row>
    <row r="660" spans="9:9" x14ac:dyDescent="0.25">
      <c r="I660" s="4"/>
    </row>
    <row r="661" spans="9:9" x14ac:dyDescent="0.25">
      <c r="I661" s="4"/>
    </row>
    <row r="662" spans="9:9" x14ac:dyDescent="0.25">
      <c r="I662" s="4"/>
    </row>
    <row r="663" spans="9:9" x14ac:dyDescent="0.25">
      <c r="I663" s="4"/>
    </row>
    <row r="664" spans="9:9" x14ac:dyDescent="0.25">
      <c r="I664" s="4"/>
    </row>
    <row r="665" spans="9:9" x14ac:dyDescent="0.25">
      <c r="I665" s="4"/>
    </row>
    <row r="666" spans="9:9" x14ac:dyDescent="0.25">
      <c r="I666" s="4"/>
    </row>
    <row r="667" spans="9:9" x14ac:dyDescent="0.25">
      <c r="I667" s="4"/>
    </row>
    <row r="668" spans="9:9" x14ac:dyDescent="0.25">
      <c r="I668" s="4"/>
    </row>
    <row r="669" spans="9:9" x14ac:dyDescent="0.25">
      <c r="I669" s="4"/>
    </row>
    <row r="670" spans="9:9" x14ac:dyDescent="0.25">
      <c r="I670" s="4"/>
    </row>
    <row r="671" spans="9:9" x14ac:dyDescent="0.25">
      <c r="I671" s="4"/>
    </row>
    <row r="672" spans="9:9" x14ac:dyDescent="0.25">
      <c r="I672" s="4"/>
    </row>
    <row r="673" spans="9:9" x14ac:dyDescent="0.25">
      <c r="I673" s="4"/>
    </row>
    <row r="674" spans="9:9" x14ac:dyDescent="0.25">
      <c r="I674" s="4"/>
    </row>
    <row r="675" spans="9:9" x14ac:dyDescent="0.25">
      <c r="I675" s="4"/>
    </row>
    <row r="676" spans="9:9" x14ac:dyDescent="0.25">
      <c r="I676" s="4"/>
    </row>
    <row r="677" spans="9:9" x14ac:dyDescent="0.25">
      <c r="I677" s="4"/>
    </row>
    <row r="678" spans="9:9" x14ac:dyDescent="0.25">
      <c r="I678" s="4"/>
    </row>
    <row r="679" spans="9:9" x14ac:dyDescent="0.25">
      <c r="I679" s="4"/>
    </row>
    <row r="680" spans="9:9" x14ac:dyDescent="0.25">
      <c r="I680" s="4"/>
    </row>
    <row r="681" spans="9:9" x14ac:dyDescent="0.25">
      <c r="I681" s="4"/>
    </row>
    <row r="682" spans="9:9" x14ac:dyDescent="0.25">
      <c r="I682" s="4"/>
    </row>
    <row r="683" spans="9:9" x14ac:dyDescent="0.25">
      <c r="I683" s="4"/>
    </row>
    <row r="684" spans="9:9" x14ac:dyDescent="0.25">
      <c r="I684" s="4"/>
    </row>
    <row r="685" spans="9:9" x14ac:dyDescent="0.25">
      <c r="I685" s="4"/>
    </row>
    <row r="686" spans="9:9" x14ac:dyDescent="0.25">
      <c r="I686" s="4"/>
    </row>
    <row r="687" spans="9:9" x14ac:dyDescent="0.25">
      <c r="I687" s="4"/>
    </row>
    <row r="688" spans="9:9" x14ac:dyDescent="0.25">
      <c r="I688" s="4"/>
    </row>
    <row r="689" spans="9:9" x14ac:dyDescent="0.25">
      <c r="I689" s="4"/>
    </row>
    <row r="690" spans="9:9" x14ac:dyDescent="0.25">
      <c r="I690" s="4"/>
    </row>
    <row r="691" spans="9:9" x14ac:dyDescent="0.25">
      <c r="I691" s="4"/>
    </row>
    <row r="692" spans="9:9" x14ac:dyDescent="0.25">
      <c r="I692" s="4"/>
    </row>
    <row r="693" spans="9:9" x14ac:dyDescent="0.25">
      <c r="I693" s="4"/>
    </row>
    <row r="694" spans="9:9" x14ac:dyDescent="0.25">
      <c r="I694" s="4"/>
    </row>
    <row r="695" spans="9:9" x14ac:dyDescent="0.25">
      <c r="I695" s="4"/>
    </row>
    <row r="696" spans="9:9" x14ac:dyDescent="0.25">
      <c r="I696" s="4"/>
    </row>
    <row r="697" spans="9:9" x14ac:dyDescent="0.25">
      <c r="I697" s="4"/>
    </row>
    <row r="698" spans="9:9" x14ac:dyDescent="0.25">
      <c r="I698" s="4"/>
    </row>
    <row r="699" spans="9:9" x14ac:dyDescent="0.25">
      <c r="I699" s="4"/>
    </row>
    <row r="700" spans="9:9" x14ac:dyDescent="0.25">
      <c r="I700" s="4"/>
    </row>
    <row r="701" spans="9:9" x14ac:dyDescent="0.25">
      <c r="I701" s="4"/>
    </row>
    <row r="702" spans="9:9" x14ac:dyDescent="0.25">
      <c r="I702" s="4"/>
    </row>
    <row r="703" spans="9:9" x14ac:dyDescent="0.25">
      <c r="I703" s="4"/>
    </row>
    <row r="704" spans="9:9" x14ac:dyDescent="0.25">
      <c r="I704" s="4"/>
    </row>
    <row r="705" spans="9:9" x14ac:dyDescent="0.25">
      <c r="I705" s="4"/>
    </row>
    <row r="706" spans="9:9" x14ac:dyDescent="0.25">
      <c r="I706" s="4"/>
    </row>
    <row r="707" spans="9:9" x14ac:dyDescent="0.25">
      <c r="I707" s="4"/>
    </row>
    <row r="708" spans="9:9" x14ac:dyDescent="0.25">
      <c r="I708" s="4"/>
    </row>
    <row r="709" spans="9:9" x14ac:dyDescent="0.25">
      <c r="I709" s="4"/>
    </row>
    <row r="710" spans="9:9" x14ac:dyDescent="0.25">
      <c r="I710" s="4"/>
    </row>
    <row r="711" spans="9:9" x14ac:dyDescent="0.25">
      <c r="I711" s="4"/>
    </row>
    <row r="712" spans="9:9" x14ac:dyDescent="0.25">
      <c r="I712" s="4"/>
    </row>
    <row r="713" spans="9:9" x14ac:dyDescent="0.25">
      <c r="I713" s="4"/>
    </row>
    <row r="714" spans="9:9" x14ac:dyDescent="0.25">
      <c r="I714" s="4"/>
    </row>
    <row r="715" spans="9:9" x14ac:dyDescent="0.25">
      <c r="I715" s="4"/>
    </row>
    <row r="716" spans="9:9" x14ac:dyDescent="0.25">
      <c r="I716" s="4"/>
    </row>
    <row r="717" spans="9:9" x14ac:dyDescent="0.25">
      <c r="I717" s="4"/>
    </row>
    <row r="718" spans="9:9" x14ac:dyDescent="0.25">
      <c r="I718" s="4"/>
    </row>
    <row r="719" spans="9:9" x14ac:dyDescent="0.25">
      <c r="I719" s="4"/>
    </row>
    <row r="720" spans="9:9" x14ac:dyDescent="0.25">
      <c r="I720" s="4"/>
    </row>
    <row r="721" spans="9:9" x14ac:dyDescent="0.25">
      <c r="I721" s="4"/>
    </row>
    <row r="722" spans="9:9" x14ac:dyDescent="0.25">
      <c r="I722" s="4"/>
    </row>
    <row r="723" spans="9:9" x14ac:dyDescent="0.25">
      <c r="I723" s="4"/>
    </row>
    <row r="724" spans="9:9" x14ac:dyDescent="0.25">
      <c r="I724" s="4"/>
    </row>
    <row r="725" spans="9:9" x14ac:dyDescent="0.25">
      <c r="I725" s="4"/>
    </row>
    <row r="726" spans="9:9" x14ac:dyDescent="0.25">
      <c r="I726" s="4"/>
    </row>
    <row r="727" spans="9:9" x14ac:dyDescent="0.25">
      <c r="I727" s="4"/>
    </row>
    <row r="728" spans="9:9" x14ac:dyDescent="0.25">
      <c r="I728" s="4"/>
    </row>
    <row r="729" spans="9:9" x14ac:dyDescent="0.25">
      <c r="I729" s="4"/>
    </row>
    <row r="730" spans="9:9" x14ac:dyDescent="0.25">
      <c r="I730" s="4"/>
    </row>
    <row r="731" spans="9:9" x14ac:dyDescent="0.25">
      <c r="I731" s="4"/>
    </row>
    <row r="732" spans="9:9" x14ac:dyDescent="0.25">
      <c r="I732" s="4"/>
    </row>
    <row r="733" spans="9:9" x14ac:dyDescent="0.25">
      <c r="I733" s="4"/>
    </row>
    <row r="734" spans="9:9" x14ac:dyDescent="0.25">
      <c r="I734" s="4"/>
    </row>
    <row r="735" spans="9:9" x14ac:dyDescent="0.25">
      <c r="I735" s="4"/>
    </row>
    <row r="736" spans="9:9" x14ac:dyDescent="0.25">
      <c r="I736" s="4"/>
    </row>
    <row r="737" spans="9:9" x14ac:dyDescent="0.25">
      <c r="I737" s="4"/>
    </row>
    <row r="738" spans="9:9" x14ac:dyDescent="0.25">
      <c r="I738" s="4"/>
    </row>
    <row r="739" spans="9:9" x14ac:dyDescent="0.25">
      <c r="I739" s="4"/>
    </row>
    <row r="740" spans="9:9" x14ac:dyDescent="0.25">
      <c r="I740" s="4"/>
    </row>
    <row r="741" spans="9:9" x14ac:dyDescent="0.25">
      <c r="I741" s="4"/>
    </row>
    <row r="742" spans="9:9" x14ac:dyDescent="0.25">
      <c r="I742" s="4"/>
    </row>
    <row r="743" spans="9:9" x14ac:dyDescent="0.25">
      <c r="I743" s="4"/>
    </row>
    <row r="744" spans="9:9" x14ac:dyDescent="0.25">
      <c r="I744" s="4"/>
    </row>
    <row r="745" spans="9:9" x14ac:dyDescent="0.25">
      <c r="I745" s="4"/>
    </row>
    <row r="746" spans="9:9" x14ac:dyDescent="0.25">
      <c r="I746" s="4"/>
    </row>
    <row r="747" spans="9:9" x14ac:dyDescent="0.25">
      <c r="I747" s="4"/>
    </row>
    <row r="748" spans="9:9" x14ac:dyDescent="0.25">
      <c r="I748" s="4"/>
    </row>
    <row r="749" spans="9:9" x14ac:dyDescent="0.25">
      <c r="I749" s="4"/>
    </row>
    <row r="750" spans="9:9" x14ac:dyDescent="0.25">
      <c r="I750" s="4"/>
    </row>
    <row r="751" spans="9:9" x14ac:dyDescent="0.25">
      <c r="I751" s="4"/>
    </row>
    <row r="752" spans="9:9" x14ac:dyDescent="0.25">
      <c r="I752" s="4"/>
    </row>
    <row r="753" spans="9:9" x14ac:dyDescent="0.25">
      <c r="I753" s="4"/>
    </row>
    <row r="754" spans="9:9" x14ac:dyDescent="0.25">
      <c r="I754" s="4"/>
    </row>
    <row r="755" spans="9:9" x14ac:dyDescent="0.25">
      <c r="I755" s="4"/>
    </row>
    <row r="756" spans="9:9" x14ac:dyDescent="0.25">
      <c r="I756" s="4"/>
    </row>
    <row r="757" spans="9:9" x14ac:dyDescent="0.25">
      <c r="I757" s="4"/>
    </row>
    <row r="758" spans="9:9" x14ac:dyDescent="0.25">
      <c r="I758" s="4"/>
    </row>
    <row r="759" spans="9:9" x14ac:dyDescent="0.25">
      <c r="I759" s="4"/>
    </row>
    <row r="760" spans="9:9" x14ac:dyDescent="0.25">
      <c r="I760" s="4"/>
    </row>
    <row r="761" spans="9:9" x14ac:dyDescent="0.25">
      <c r="I761" s="4"/>
    </row>
    <row r="762" spans="9:9" x14ac:dyDescent="0.25">
      <c r="I762" s="4"/>
    </row>
    <row r="763" spans="9:9" x14ac:dyDescent="0.25">
      <c r="I763" s="4"/>
    </row>
    <row r="764" spans="9:9" x14ac:dyDescent="0.25">
      <c r="I764" s="4"/>
    </row>
    <row r="765" spans="9:9" x14ac:dyDescent="0.25">
      <c r="I765" s="4"/>
    </row>
    <row r="766" spans="9:9" x14ac:dyDescent="0.25">
      <c r="I766" s="4"/>
    </row>
    <row r="767" spans="9:9" x14ac:dyDescent="0.25">
      <c r="I767" s="4"/>
    </row>
    <row r="768" spans="9:9" x14ac:dyDescent="0.25">
      <c r="I768" s="4"/>
    </row>
    <row r="769" spans="9:9" x14ac:dyDescent="0.25">
      <c r="I769" s="4"/>
    </row>
    <row r="770" spans="9:9" x14ac:dyDescent="0.25">
      <c r="I770" s="4"/>
    </row>
    <row r="771" spans="9:9" x14ac:dyDescent="0.25">
      <c r="I771" s="4"/>
    </row>
    <row r="772" spans="9:9" x14ac:dyDescent="0.25">
      <c r="I772" s="4"/>
    </row>
    <row r="773" spans="9:9" x14ac:dyDescent="0.25">
      <c r="I773" s="4"/>
    </row>
    <row r="774" spans="9:9" x14ac:dyDescent="0.25">
      <c r="I774" s="4"/>
    </row>
    <row r="775" spans="9:9" x14ac:dyDescent="0.25">
      <c r="I775" s="4"/>
    </row>
    <row r="776" spans="9:9" x14ac:dyDescent="0.25">
      <c r="I776" s="4"/>
    </row>
    <row r="777" spans="9:9" x14ac:dyDescent="0.25">
      <c r="I777" s="4"/>
    </row>
    <row r="778" spans="9:9" x14ac:dyDescent="0.25">
      <c r="I778" s="4"/>
    </row>
    <row r="779" spans="9:9" x14ac:dyDescent="0.25">
      <c r="I779" s="4"/>
    </row>
    <row r="780" spans="9:9" x14ac:dyDescent="0.25">
      <c r="I780" s="4"/>
    </row>
    <row r="781" spans="9:9" x14ac:dyDescent="0.25">
      <c r="I781" s="4"/>
    </row>
    <row r="782" spans="9:9" x14ac:dyDescent="0.25">
      <c r="I782" s="4"/>
    </row>
    <row r="783" spans="9:9" x14ac:dyDescent="0.25">
      <c r="I783" s="4"/>
    </row>
    <row r="784" spans="9:9" x14ac:dyDescent="0.25">
      <c r="I784" s="4"/>
    </row>
    <row r="785" spans="9:9" x14ac:dyDescent="0.25">
      <c r="I785" s="4"/>
    </row>
    <row r="786" spans="9:9" x14ac:dyDescent="0.25">
      <c r="I786" s="4"/>
    </row>
    <row r="787" spans="9:9" x14ac:dyDescent="0.25">
      <c r="I787" s="4"/>
    </row>
    <row r="788" spans="9:9" x14ac:dyDescent="0.25">
      <c r="I788" s="4"/>
    </row>
    <row r="789" spans="9:9" x14ac:dyDescent="0.25">
      <c r="I789" s="4"/>
    </row>
    <row r="790" spans="9:9" x14ac:dyDescent="0.25">
      <c r="I790" s="4"/>
    </row>
    <row r="791" spans="9:9" x14ac:dyDescent="0.25">
      <c r="I791" s="4"/>
    </row>
    <row r="792" spans="9:9" x14ac:dyDescent="0.25">
      <c r="I792" s="4"/>
    </row>
    <row r="793" spans="9:9" x14ac:dyDescent="0.25">
      <c r="I793" s="4"/>
    </row>
    <row r="794" spans="9:9" x14ac:dyDescent="0.25">
      <c r="I794" s="4"/>
    </row>
    <row r="795" spans="9:9" x14ac:dyDescent="0.25">
      <c r="I795" s="4"/>
    </row>
    <row r="796" spans="9:9" x14ac:dyDescent="0.25">
      <c r="I796" s="4"/>
    </row>
    <row r="797" spans="9:9" x14ac:dyDescent="0.25">
      <c r="I797" s="4"/>
    </row>
    <row r="798" spans="9:9" x14ac:dyDescent="0.25">
      <c r="I798" s="4"/>
    </row>
    <row r="799" spans="9:9" x14ac:dyDescent="0.25">
      <c r="I799" s="4"/>
    </row>
    <row r="800" spans="9:9" x14ac:dyDescent="0.25">
      <c r="I800" s="4"/>
    </row>
    <row r="801" spans="9:9" x14ac:dyDescent="0.25">
      <c r="I801" s="4"/>
    </row>
    <row r="802" spans="9:9" x14ac:dyDescent="0.25">
      <c r="I802" s="4"/>
    </row>
    <row r="803" spans="9:9" x14ac:dyDescent="0.25">
      <c r="I803" s="4"/>
    </row>
    <row r="804" spans="9:9" x14ac:dyDescent="0.25">
      <c r="I804" s="4"/>
    </row>
    <row r="805" spans="9:9" x14ac:dyDescent="0.25">
      <c r="I805" s="4"/>
    </row>
    <row r="806" spans="9:9" x14ac:dyDescent="0.25">
      <c r="I806" s="4"/>
    </row>
    <row r="807" spans="9:9" x14ac:dyDescent="0.25">
      <c r="I807" s="4"/>
    </row>
    <row r="808" spans="9:9" x14ac:dyDescent="0.25">
      <c r="I808" s="4"/>
    </row>
    <row r="809" spans="9:9" x14ac:dyDescent="0.25">
      <c r="I809" s="4"/>
    </row>
    <row r="810" spans="9:9" x14ac:dyDescent="0.25">
      <c r="I810" s="4"/>
    </row>
    <row r="811" spans="9:9" x14ac:dyDescent="0.25">
      <c r="I811" s="4"/>
    </row>
    <row r="812" spans="9:9" x14ac:dyDescent="0.25">
      <c r="I812" s="4"/>
    </row>
    <row r="813" spans="9:9" x14ac:dyDescent="0.25">
      <c r="I813" s="4"/>
    </row>
    <row r="814" spans="9:9" x14ac:dyDescent="0.25">
      <c r="I814" s="4"/>
    </row>
    <row r="815" spans="9:9" x14ac:dyDescent="0.25">
      <c r="I815" s="4"/>
    </row>
    <row r="816" spans="9:9" x14ac:dyDescent="0.25">
      <c r="I816" s="4"/>
    </row>
    <row r="817" spans="9:9" x14ac:dyDescent="0.25">
      <c r="I817" s="4"/>
    </row>
    <row r="818" spans="9:9" x14ac:dyDescent="0.25">
      <c r="I818" s="4"/>
    </row>
    <row r="819" spans="9:9" x14ac:dyDescent="0.25">
      <c r="I819" s="4"/>
    </row>
    <row r="820" spans="9:9" x14ac:dyDescent="0.25">
      <c r="I820" s="4"/>
    </row>
    <row r="821" spans="9:9" x14ac:dyDescent="0.25">
      <c r="I821" s="4"/>
    </row>
    <row r="822" spans="9:9" x14ac:dyDescent="0.25">
      <c r="I822" s="4"/>
    </row>
    <row r="823" spans="9:9" x14ac:dyDescent="0.25">
      <c r="I823" s="4"/>
    </row>
    <row r="824" spans="9:9" x14ac:dyDescent="0.25">
      <c r="I824" s="4"/>
    </row>
    <row r="825" spans="9:9" x14ac:dyDescent="0.25">
      <c r="I825" s="4"/>
    </row>
    <row r="826" spans="9:9" x14ac:dyDescent="0.25">
      <c r="I826" s="4"/>
    </row>
    <row r="827" spans="9:9" x14ac:dyDescent="0.25">
      <c r="I827" s="4"/>
    </row>
    <row r="828" spans="9:9" x14ac:dyDescent="0.25">
      <c r="I828" s="4"/>
    </row>
    <row r="829" spans="9:9" x14ac:dyDescent="0.25">
      <c r="I829" s="4"/>
    </row>
    <row r="830" spans="9:9" x14ac:dyDescent="0.25">
      <c r="I830" s="4"/>
    </row>
    <row r="831" spans="9:9" x14ac:dyDescent="0.25">
      <c r="I831" s="4"/>
    </row>
    <row r="832" spans="9:9" x14ac:dyDescent="0.25">
      <c r="I832" s="4"/>
    </row>
    <row r="833" spans="9:9" x14ac:dyDescent="0.25">
      <c r="I833" s="4"/>
    </row>
    <row r="834" spans="9:9" x14ac:dyDescent="0.25">
      <c r="I834" s="4"/>
    </row>
    <row r="835" spans="9:9" x14ac:dyDescent="0.25">
      <c r="I835" s="4"/>
    </row>
    <row r="836" spans="9:9" x14ac:dyDescent="0.25">
      <c r="I836" s="4"/>
    </row>
    <row r="837" spans="9:9" x14ac:dyDescent="0.25">
      <c r="I837" s="4"/>
    </row>
    <row r="838" spans="9:9" x14ac:dyDescent="0.25">
      <c r="I838" s="4"/>
    </row>
    <row r="839" spans="9:9" x14ac:dyDescent="0.25">
      <c r="I839" s="4"/>
    </row>
    <row r="840" spans="9:9" x14ac:dyDescent="0.25">
      <c r="I840" s="4"/>
    </row>
    <row r="841" spans="9:9" x14ac:dyDescent="0.25">
      <c r="I841" s="4"/>
    </row>
    <row r="842" spans="9:9" x14ac:dyDescent="0.25">
      <c r="I842" s="4"/>
    </row>
    <row r="843" spans="9:9" x14ac:dyDescent="0.25">
      <c r="I843" s="4"/>
    </row>
    <row r="844" spans="9:9" x14ac:dyDescent="0.25">
      <c r="I844" s="4"/>
    </row>
    <row r="845" spans="9:9" x14ac:dyDescent="0.25">
      <c r="I845" s="4"/>
    </row>
    <row r="846" spans="9:9" x14ac:dyDescent="0.25">
      <c r="I846" s="4"/>
    </row>
    <row r="847" spans="9:9" x14ac:dyDescent="0.25">
      <c r="I847" s="4"/>
    </row>
    <row r="848" spans="9:9" x14ac:dyDescent="0.25">
      <c r="I848" s="4"/>
    </row>
    <row r="849" spans="9:9" x14ac:dyDescent="0.25">
      <c r="I849" s="4"/>
    </row>
    <row r="850" spans="9:9" x14ac:dyDescent="0.25">
      <c r="I850" s="4"/>
    </row>
    <row r="851" spans="9:9" x14ac:dyDescent="0.25">
      <c r="I851" s="4"/>
    </row>
    <row r="852" spans="9:9" x14ac:dyDescent="0.25">
      <c r="I852" s="4"/>
    </row>
    <row r="853" spans="9:9" x14ac:dyDescent="0.25">
      <c r="I853" s="4"/>
    </row>
    <row r="854" spans="9:9" x14ac:dyDescent="0.25">
      <c r="I854" s="4"/>
    </row>
    <row r="855" spans="9:9" x14ac:dyDescent="0.25">
      <c r="I855" s="4"/>
    </row>
    <row r="856" spans="9:9" x14ac:dyDescent="0.25">
      <c r="I856" s="4"/>
    </row>
    <row r="857" spans="9:9" x14ac:dyDescent="0.25">
      <c r="I857" s="4"/>
    </row>
    <row r="858" spans="9:9" x14ac:dyDescent="0.25">
      <c r="I858" s="4"/>
    </row>
    <row r="859" spans="9:9" x14ac:dyDescent="0.25">
      <c r="I859" s="4"/>
    </row>
    <row r="860" spans="9:9" x14ac:dyDescent="0.25">
      <c r="I860" s="4"/>
    </row>
    <row r="861" spans="9:9" x14ac:dyDescent="0.25">
      <c r="I861" s="4"/>
    </row>
    <row r="862" spans="9:9" x14ac:dyDescent="0.25">
      <c r="I862" s="4"/>
    </row>
    <row r="863" spans="9:9" x14ac:dyDescent="0.25">
      <c r="I863" s="4"/>
    </row>
    <row r="864" spans="9:9" x14ac:dyDescent="0.25">
      <c r="I864" s="4"/>
    </row>
    <row r="865" spans="9:9" x14ac:dyDescent="0.25">
      <c r="I865" s="4"/>
    </row>
    <row r="866" spans="9:9" x14ac:dyDescent="0.25">
      <c r="I866" s="4"/>
    </row>
    <row r="867" spans="9:9" x14ac:dyDescent="0.25">
      <c r="I867" s="4"/>
    </row>
    <row r="868" spans="9:9" x14ac:dyDescent="0.25">
      <c r="I868" s="4"/>
    </row>
    <row r="869" spans="9:9" x14ac:dyDescent="0.25">
      <c r="I869" s="4"/>
    </row>
    <row r="870" spans="9:9" x14ac:dyDescent="0.25">
      <c r="I870" s="4"/>
    </row>
    <row r="871" spans="9:9" x14ac:dyDescent="0.25">
      <c r="I871" s="4"/>
    </row>
    <row r="872" spans="9:9" x14ac:dyDescent="0.25">
      <c r="I872" s="4"/>
    </row>
    <row r="873" spans="9:9" x14ac:dyDescent="0.25">
      <c r="I873" s="4"/>
    </row>
    <row r="874" spans="9:9" x14ac:dyDescent="0.25">
      <c r="I874" s="4"/>
    </row>
    <row r="875" spans="9:9" x14ac:dyDescent="0.25">
      <c r="I875" s="4"/>
    </row>
    <row r="876" spans="9:9" x14ac:dyDescent="0.25">
      <c r="I876" s="4"/>
    </row>
    <row r="877" spans="9:9" x14ac:dyDescent="0.25">
      <c r="I877" s="4"/>
    </row>
    <row r="878" spans="9:9" x14ac:dyDescent="0.25">
      <c r="I878" s="4"/>
    </row>
    <row r="879" spans="9:9" x14ac:dyDescent="0.25">
      <c r="I879" s="4"/>
    </row>
    <row r="880" spans="9:9" x14ac:dyDescent="0.25">
      <c r="I880" s="4"/>
    </row>
    <row r="881" spans="9:9" x14ac:dyDescent="0.25">
      <c r="I881" s="4"/>
    </row>
    <row r="882" spans="9:9" x14ac:dyDescent="0.25">
      <c r="I882" s="4"/>
    </row>
    <row r="883" spans="9:9" x14ac:dyDescent="0.25">
      <c r="I883" s="4"/>
    </row>
    <row r="884" spans="9:9" x14ac:dyDescent="0.25">
      <c r="I884" s="4"/>
    </row>
    <row r="885" spans="9:9" x14ac:dyDescent="0.25">
      <c r="I885" s="4"/>
    </row>
    <row r="886" spans="9:9" x14ac:dyDescent="0.25">
      <c r="I886" s="4"/>
    </row>
    <row r="887" spans="9:9" x14ac:dyDescent="0.25">
      <c r="I887" s="4"/>
    </row>
    <row r="888" spans="9:9" x14ac:dyDescent="0.25">
      <c r="I888" s="4"/>
    </row>
    <row r="889" spans="9:9" x14ac:dyDescent="0.25">
      <c r="I889" s="4"/>
    </row>
    <row r="890" spans="9:9" x14ac:dyDescent="0.25">
      <c r="I890" s="4"/>
    </row>
    <row r="891" spans="9:9" x14ac:dyDescent="0.25">
      <c r="I891" s="4"/>
    </row>
    <row r="892" spans="9:9" x14ac:dyDescent="0.25">
      <c r="I892" s="4"/>
    </row>
    <row r="893" spans="9:9" x14ac:dyDescent="0.25">
      <c r="I893" s="4"/>
    </row>
    <row r="894" spans="9:9" x14ac:dyDescent="0.25">
      <c r="I894" s="4"/>
    </row>
    <row r="895" spans="9:9" x14ac:dyDescent="0.25">
      <c r="I895" s="4"/>
    </row>
    <row r="896" spans="9:9" x14ac:dyDescent="0.25">
      <c r="I896" s="4"/>
    </row>
    <row r="897" spans="9:9" x14ac:dyDescent="0.25">
      <c r="I897" s="4"/>
    </row>
    <row r="898" spans="9:9" x14ac:dyDescent="0.25">
      <c r="I898" s="4"/>
    </row>
    <row r="899" spans="9:9" x14ac:dyDescent="0.25">
      <c r="I899" s="4"/>
    </row>
    <row r="900" spans="9:9" x14ac:dyDescent="0.25">
      <c r="I900" s="4"/>
    </row>
    <row r="901" spans="9:9" x14ac:dyDescent="0.25">
      <c r="I901" s="4"/>
    </row>
    <row r="902" spans="9:9" x14ac:dyDescent="0.25">
      <c r="I902" s="4"/>
    </row>
    <row r="903" spans="9:9" x14ac:dyDescent="0.25">
      <c r="I903" s="4"/>
    </row>
    <row r="904" spans="9:9" x14ac:dyDescent="0.25">
      <c r="I904" s="4"/>
    </row>
    <row r="905" spans="9:9" x14ac:dyDescent="0.25">
      <c r="I905" s="4"/>
    </row>
    <row r="906" spans="9:9" x14ac:dyDescent="0.25">
      <c r="I906" s="4"/>
    </row>
    <row r="907" spans="9:9" x14ac:dyDescent="0.25">
      <c r="I907" s="4"/>
    </row>
    <row r="908" spans="9:9" x14ac:dyDescent="0.25">
      <c r="I908" s="4"/>
    </row>
    <row r="909" spans="9:9" x14ac:dyDescent="0.25">
      <c r="I909" s="4"/>
    </row>
    <row r="910" spans="9:9" x14ac:dyDescent="0.25">
      <c r="I910" s="4"/>
    </row>
    <row r="911" spans="9:9" x14ac:dyDescent="0.25">
      <c r="I911" s="4"/>
    </row>
    <row r="912" spans="9:9" x14ac:dyDescent="0.25">
      <c r="I912" s="4"/>
    </row>
    <row r="913" spans="9:9" x14ac:dyDescent="0.25">
      <c r="I913" s="4"/>
    </row>
    <row r="914" spans="9:9" x14ac:dyDescent="0.25">
      <c r="I914" s="4"/>
    </row>
    <row r="915" spans="9:9" x14ac:dyDescent="0.25">
      <c r="I915" s="4"/>
    </row>
    <row r="916" spans="9:9" x14ac:dyDescent="0.25">
      <c r="I916" s="4"/>
    </row>
    <row r="917" spans="9:9" x14ac:dyDescent="0.25">
      <c r="I917" s="4"/>
    </row>
    <row r="918" spans="9:9" x14ac:dyDescent="0.25">
      <c r="I918" s="4"/>
    </row>
    <row r="919" spans="9:9" x14ac:dyDescent="0.25">
      <c r="I919" s="4"/>
    </row>
    <row r="920" spans="9:9" x14ac:dyDescent="0.25">
      <c r="I920" s="4"/>
    </row>
    <row r="921" spans="9:9" x14ac:dyDescent="0.25">
      <c r="I921" s="4"/>
    </row>
    <row r="922" spans="9:9" x14ac:dyDescent="0.25">
      <c r="I922" s="4"/>
    </row>
    <row r="923" spans="9:9" x14ac:dyDescent="0.25">
      <c r="I923" s="4"/>
    </row>
    <row r="924" spans="9:9" x14ac:dyDescent="0.25">
      <c r="I924" s="4"/>
    </row>
    <row r="925" spans="9:9" x14ac:dyDescent="0.25">
      <c r="I925" s="4"/>
    </row>
    <row r="926" spans="9:9" x14ac:dyDescent="0.25">
      <c r="I926" s="4"/>
    </row>
    <row r="927" spans="9:9" x14ac:dyDescent="0.25">
      <c r="I927" s="4"/>
    </row>
    <row r="928" spans="9:9" x14ac:dyDescent="0.25">
      <c r="I928" s="4"/>
    </row>
    <row r="929" spans="9:9" x14ac:dyDescent="0.25">
      <c r="I929" s="4"/>
    </row>
    <row r="930" spans="9:9" x14ac:dyDescent="0.25">
      <c r="I930" s="4"/>
    </row>
    <row r="931" spans="9:9" x14ac:dyDescent="0.25">
      <c r="I931" s="4"/>
    </row>
    <row r="932" spans="9:9" x14ac:dyDescent="0.25">
      <c r="I932" s="4"/>
    </row>
    <row r="933" spans="9:9" x14ac:dyDescent="0.25">
      <c r="I933" s="4"/>
    </row>
    <row r="934" spans="9:9" x14ac:dyDescent="0.25">
      <c r="I934" s="4"/>
    </row>
    <row r="935" spans="9:9" x14ac:dyDescent="0.25">
      <c r="I935" s="4"/>
    </row>
    <row r="936" spans="9:9" x14ac:dyDescent="0.25">
      <c r="I936" s="4"/>
    </row>
    <row r="937" spans="9:9" x14ac:dyDescent="0.25">
      <c r="I937" s="4"/>
    </row>
    <row r="938" spans="9:9" x14ac:dyDescent="0.25">
      <c r="I938" s="4"/>
    </row>
    <row r="939" spans="9:9" x14ac:dyDescent="0.25">
      <c r="I939" s="4"/>
    </row>
    <row r="940" spans="9:9" x14ac:dyDescent="0.25">
      <c r="I940" s="4"/>
    </row>
    <row r="941" spans="9:9" x14ac:dyDescent="0.25">
      <c r="I941" s="4"/>
    </row>
    <row r="942" spans="9:9" x14ac:dyDescent="0.25">
      <c r="I942" s="4"/>
    </row>
    <row r="943" spans="9:9" x14ac:dyDescent="0.25">
      <c r="I943" s="4"/>
    </row>
    <row r="944" spans="9:9" x14ac:dyDescent="0.25">
      <c r="I944" s="4"/>
    </row>
    <row r="945" spans="9:9" x14ac:dyDescent="0.25">
      <c r="I945" s="4"/>
    </row>
    <row r="946" spans="9:9" x14ac:dyDescent="0.25">
      <c r="I946" s="4"/>
    </row>
    <row r="947" spans="9:9" x14ac:dyDescent="0.25">
      <c r="I947" s="4"/>
    </row>
    <row r="948" spans="9:9" x14ac:dyDescent="0.25">
      <c r="I948" s="4"/>
    </row>
    <row r="949" spans="9:9" x14ac:dyDescent="0.25">
      <c r="I949" s="4"/>
    </row>
    <row r="950" spans="9:9" x14ac:dyDescent="0.25">
      <c r="I950" s="4"/>
    </row>
    <row r="951" spans="9:9" x14ac:dyDescent="0.25">
      <c r="I951" s="4"/>
    </row>
    <row r="952" spans="9:9" x14ac:dyDescent="0.25">
      <c r="I952" s="4"/>
    </row>
    <row r="953" spans="9:9" x14ac:dyDescent="0.25">
      <c r="I953" s="4"/>
    </row>
    <row r="954" spans="9:9" x14ac:dyDescent="0.25">
      <c r="I954" s="4"/>
    </row>
    <row r="955" spans="9:9" x14ac:dyDescent="0.25">
      <c r="I955" s="4"/>
    </row>
    <row r="956" spans="9:9" x14ac:dyDescent="0.25">
      <c r="I956" s="4"/>
    </row>
    <row r="957" spans="9:9" x14ac:dyDescent="0.25">
      <c r="I957" s="4"/>
    </row>
    <row r="958" spans="9:9" x14ac:dyDescent="0.25">
      <c r="I958" s="4"/>
    </row>
    <row r="959" spans="9:9" x14ac:dyDescent="0.25">
      <c r="I959" s="4"/>
    </row>
    <row r="960" spans="9:9" x14ac:dyDescent="0.25">
      <c r="I960" s="4"/>
    </row>
    <row r="961" spans="9:9" x14ac:dyDescent="0.25">
      <c r="I961" s="4"/>
    </row>
    <row r="962" spans="9:9" x14ac:dyDescent="0.25">
      <c r="I962" s="4"/>
    </row>
    <row r="963" spans="9:9" x14ac:dyDescent="0.25">
      <c r="I963" s="4"/>
    </row>
    <row r="964" spans="9:9" x14ac:dyDescent="0.25">
      <c r="I964" s="4"/>
    </row>
    <row r="965" spans="9:9" x14ac:dyDescent="0.25">
      <c r="I965" s="4"/>
    </row>
    <row r="966" spans="9:9" x14ac:dyDescent="0.25">
      <c r="I966" s="4"/>
    </row>
    <row r="967" spans="9:9" x14ac:dyDescent="0.25">
      <c r="I967" s="4"/>
    </row>
    <row r="968" spans="9:9" x14ac:dyDescent="0.25">
      <c r="I968" s="4"/>
    </row>
    <row r="969" spans="9:9" x14ac:dyDescent="0.25">
      <c r="I969" s="4"/>
    </row>
    <row r="970" spans="9:9" x14ac:dyDescent="0.25">
      <c r="I970" s="4"/>
    </row>
    <row r="971" spans="9:9" x14ac:dyDescent="0.25">
      <c r="I971" s="4"/>
    </row>
    <row r="972" spans="9:9" x14ac:dyDescent="0.25">
      <c r="I972" s="4"/>
    </row>
    <row r="973" spans="9:9" x14ac:dyDescent="0.25">
      <c r="I973" s="4"/>
    </row>
    <row r="974" spans="9:9" x14ac:dyDescent="0.25">
      <c r="I974" s="4"/>
    </row>
    <row r="975" spans="9:9" x14ac:dyDescent="0.25">
      <c r="I975" s="4"/>
    </row>
    <row r="976" spans="9:9" x14ac:dyDescent="0.25">
      <c r="I976" s="4"/>
    </row>
    <row r="977" spans="9:9" x14ac:dyDescent="0.25">
      <c r="I977" s="4"/>
    </row>
    <row r="978" spans="9:9" x14ac:dyDescent="0.25">
      <c r="I978" s="4"/>
    </row>
    <row r="979" spans="9:9" x14ac:dyDescent="0.25">
      <c r="I979" s="4"/>
    </row>
    <row r="980" spans="9:9" x14ac:dyDescent="0.25">
      <c r="I980" s="4"/>
    </row>
    <row r="981" spans="9:9" x14ac:dyDescent="0.25">
      <c r="I981" s="4"/>
    </row>
    <row r="982" spans="9:9" x14ac:dyDescent="0.25">
      <c r="I982" s="4"/>
    </row>
    <row r="983" spans="9:9" x14ac:dyDescent="0.25">
      <c r="I983" s="4"/>
    </row>
    <row r="984" spans="9:9" x14ac:dyDescent="0.25">
      <c r="I984" s="4"/>
    </row>
    <row r="985" spans="9:9" x14ac:dyDescent="0.25">
      <c r="I985" s="4"/>
    </row>
    <row r="986" spans="9:9" x14ac:dyDescent="0.25">
      <c r="I986" s="4"/>
    </row>
    <row r="987" spans="9:9" x14ac:dyDescent="0.25">
      <c r="I987" s="4"/>
    </row>
    <row r="988" spans="9:9" x14ac:dyDescent="0.25">
      <c r="I988" s="4"/>
    </row>
    <row r="989" spans="9:9" x14ac:dyDescent="0.25">
      <c r="I989" s="4"/>
    </row>
    <row r="990" spans="9:9" x14ac:dyDescent="0.25">
      <c r="I990" s="4"/>
    </row>
    <row r="991" spans="9:9" x14ac:dyDescent="0.25">
      <c r="I991" s="4"/>
    </row>
    <row r="992" spans="9:9" x14ac:dyDescent="0.25">
      <c r="I992" s="4"/>
    </row>
    <row r="993" spans="9:9" x14ac:dyDescent="0.25">
      <c r="I993" s="4"/>
    </row>
    <row r="994" spans="9:9" x14ac:dyDescent="0.25">
      <c r="I994" s="4"/>
    </row>
    <row r="995" spans="9:9" x14ac:dyDescent="0.25">
      <c r="I995" s="4"/>
    </row>
    <row r="996" spans="9:9" x14ac:dyDescent="0.25">
      <c r="I996" s="4"/>
    </row>
    <row r="997" spans="9:9" x14ac:dyDescent="0.25">
      <c r="I997" s="4"/>
    </row>
    <row r="998" spans="9:9" x14ac:dyDescent="0.25">
      <c r="I998" s="4"/>
    </row>
    <row r="999" spans="9:9" x14ac:dyDescent="0.25">
      <c r="I999" s="4"/>
    </row>
    <row r="1000" spans="9:9" x14ac:dyDescent="0.25">
      <c r="I1000" s="4"/>
    </row>
    <row r="1001" spans="9:9" x14ac:dyDescent="0.25">
      <c r="I1001" s="4"/>
    </row>
    <row r="1002" spans="9:9" x14ac:dyDescent="0.25">
      <c r="I1002" s="4"/>
    </row>
    <row r="1003" spans="9:9" x14ac:dyDescent="0.25">
      <c r="I1003" s="4"/>
    </row>
    <row r="1004" spans="9:9" x14ac:dyDescent="0.25">
      <c r="I1004" s="4"/>
    </row>
    <row r="1005" spans="9:9" x14ac:dyDescent="0.25">
      <c r="I1005" s="4"/>
    </row>
    <row r="1006" spans="9:9" x14ac:dyDescent="0.25">
      <c r="I1006" s="4"/>
    </row>
    <row r="1007" spans="9:9" x14ac:dyDescent="0.25">
      <c r="I1007" s="4"/>
    </row>
    <row r="1008" spans="9:9" x14ac:dyDescent="0.25">
      <c r="I1008" s="4"/>
    </row>
    <row r="1009" spans="9:9" x14ac:dyDescent="0.25">
      <c r="I1009" s="4"/>
    </row>
    <row r="1010" spans="9:9" x14ac:dyDescent="0.25">
      <c r="I1010" s="4"/>
    </row>
    <row r="1011" spans="9:9" x14ac:dyDescent="0.25">
      <c r="I1011" s="4"/>
    </row>
    <row r="1012" spans="9:9" x14ac:dyDescent="0.25">
      <c r="I1012" s="4"/>
    </row>
    <row r="1013" spans="9:9" x14ac:dyDescent="0.25">
      <c r="I1013" s="4"/>
    </row>
    <row r="1014" spans="9:9" x14ac:dyDescent="0.25">
      <c r="I1014" s="4"/>
    </row>
    <row r="1015" spans="9:9" x14ac:dyDescent="0.25">
      <c r="I1015" s="4"/>
    </row>
    <row r="1016" spans="9:9" x14ac:dyDescent="0.25">
      <c r="I1016" s="4"/>
    </row>
    <row r="1017" spans="9:9" x14ac:dyDescent="0.25">
      <c r="I1017" s="4"/>
    </row>
    <row r="1018" spans="9:9" x14ac:dyDescent="0.25">
      <c r="I1018" s="4"/>
    </row>
    <row r="1019" spans="9:9" x14ac:dyDescent="0.25">
      <c r="I1019" s="4"/>
    </row>
    <row r="1020" spans="9:9" x14ac:dyDescent="0.25">
      <c r="I1020" s="4"/>
    </row>
    <row r="1021" spans="9:9" x14ac:dyDescent="0.25">
      <c r="I1021" s="4"/>
    </row>
    <row r="1022" spans="9:9" x14ac:dyDescent="0.25">
      <c r="I1022" s="4"/>
    </row>
    <row r="1023" spans="9:9" x14ac:dyDescent="0.25">
      <c r="I1023" s="4"/>
    </row>
    <row r="1024" spans="9:9" x14ac:dyDescent="0.25">
      <c r="I1024" s="4"/>
    </row>
    <row r="1025" spans="9:9" x14ac:dyDescent="0.25">
      <c r="I1025" s="4"/>
    </row>
    <row r="1026" spans="9:9" x14ac:dyDescent="0.25">
      <c r="I1026" s="4"/>
    </row>
    <row r="1027" spans="9:9" x14ac:dyDescent="0.25">
      <c r="I1027" s="4"/>
    </row>
    <row r="1028" spans="9:9" x14ac:dyDescent="0.25">
      <c r="I1028" s="4"/>
    </row>
    <row r="1029" spans="9:9" x14ac:dyDescent="0.25">
      <c r="I1029" s="4"/>
    </row>
    <row r="1030" spans="9:9" x14ac:dyDescent="0.25">
      <c r="I1030" s="4"/>
    </row>
    <row r="1031" spans="9:9" x14ac:dyDescent="0.25">
      <c r="I1031" s="4"/>
    </row>
    <row r="1032" spans="9:9" x14ac:dyDescent="0.25">
      <c r="I1032" s="4"/>
    </row>
    <row r="1033" spans="9:9" x14ac:dyDescent="0.25">
      <c r="I1033" s="4"/>
    </row>
    <row r="1034" spans="9:9" x14ac:dyDescent="0.25">
      <c r="I1034" s="4"/>
    </row>
    <row r="1035" spans="9:9" x14ac:dyDescent="0.25">
      <c r="I1035" s="4"/>
    </row>
    <row r="1036" spans="9:9" x14ac:dyDescent="0.25">
      <c r="I1036" s="4"/>
    </row>
    <row r="1037" spans="9:9" x14ac:dyDescent="0.25">
      <c r="I1037" s="4"/>
    </row>
    <row r="1038" spans="9:9" x14ac:dyDescent="0.25">
      <c r="I1038" s="4"/>
    </row>
    <row r="1039" spans="9:9" x14ac:dyDescent="0.25">
      <c r="I1039" s="4"/>
    </row>
    <row r="1040" spans="9:9" x14ac:dyDescent="0.25">
      <c r="I1040" s="4"/>
    </row>
    <row r="1041" spans="9:9" x14ac:dyDescent="0.25">
      <c r="I1041" s="4"/>
    </row>
    <row r="1042" spans="9:9" x14ac:dyDescent="0.25">
      <c r="I1042" s="4"/>
    </row>
    <row r="1043" spans="9:9" x14ac:dyDescent="0.25">
      <c r="I1043" s="4"/>
    </row>
    <row r="1044" spans="9:9" x14ac:dyDescent="0.25">
      <c r="I1044" s="4"/>
    </row>
    <row r="1045" spans="9:9" x14ac:dyDescent="0.25">
      <c r="I1045" s="4"/>
    </row>
    <row r="1046" spans="9:9" x14ac:dyDescent="0.25">
      <c r="I1046" s="4"/>
    </row>
    <row r="1047" spans="9:9" x14ac:dyDescent="0.25">
      <c r="I1047" s="4"/>
    </row>
    <row r="1048" spans="9:9" x14ac:dyDescent="0.25">
      <c r="I1048" s="4"/>
    </row>
    <row r="1049" spans="9:9" x14ac:dyDescent="0.25">
      <c r="I1049" s="4"/>
    </row>
    <row r="1050" spans="9:9" x14ac:dyDescent="0.25">
      <c r="I1050" s="4"/>
    </row>
    <row r="1051" spans="9:9" x14ac:dyDescent="0.25">
      <c r="I1051" s="4"/>
    </row>
    <row r="1052" spans="9:9" x14ac:dyDescent="0.25">
      <c r="I1052" s="4"/>
    </row>
    <row r="1053" spans="9:9" x14ac:dyDescent="0.25">
      <c r="I1053" s="4"/>
    </row>
    <row r="1054" spans="9:9" x14ac:dyDescent="0.25">
      <c r="I1054" s="4"/>
    </row>
    <row r="1055" spans="9:9" x14ac:dyDescent="0.25">
      <c r="I1055" s="4"/>
    </row>
    <row r="1056" spans="9:9" x14ac:dyDescent="0.25">
      <c r="I1056" s="4"/>
    </row>
    <row r="1057" spans="9:9" x14ac:dyDescent="0.25">
      <c r="I1057" s="4"/>
    </row>
    <row r="1058" spans="9:9" x14ac:dyDescent="0.25">
      <c r="I1058" s="4"/>
    </row>
    <row r="1059" spans="9:9" x14ac:dyDescent="0.25">
      <c r="I1059" s="4"/>
    </row>
    <row r="1060" spans="9:9" x14ac:dyDescent="0.25">
      <c r="I1060" s="4"/>
    </row>
    <row r="1061" spans="9:9" x14ac:dyDescent="0.25">
      <c r="I1061" s="4"/>
    </row>
    <row r="1062" spans="9:9" x14ac:dyDescent="0.25">
      <c r="I1062" s="4"/>
    </row>
    <row r="1063" spans="9:9" x14ac:dyDescent="0.25">
      <c r="I1063" s="4"/>
    </row>
    <row r="1064" spans="9:9" x14ac:dyDescent="0.25">
      <c r="I1064" s="4"/>
    </row>
    <row r="1065" spans="9:9" x14ac:dyDescent="0.25">
      <c r="I1065" s="4"/>
    </row>
    <row r="1066" spans="9:9" x14ac:dyDescent="0.25">
      <c r="I1066" s="4"/>
    </row>
    <row r="1067" spans="9:9" x14ac:dyDescent="0.25">
      <c r="I1067" s="4"/>
    </row>
    <row r="1068" spans="9:9" x14ac:dyDescent="0.25">
      <c r="I1068" s="4"/>
    </row>
    <row r="1069" spans="9:9" x14ac:dyDescent="0.25">
      <c r="I1069" s="4"/>
    </row>
    <row r="1070" spans="9:9" x14ac:dyDescent="0.25">
      <c r="I1070" s="4"/>
    </row>
    <row r="1071" spans="9:9" x14ac:dyDescent="0.25">
      <c r="I1071" s="4"/>
    </row>
    <row r="1072" spans="9:9" x14ac:dyDescent="0.25">
      <c r="I1072" s="4"/>
    </row>
    <row r="1073" spans="9:9" x14ac:dyDescent="0.25">
      <c r="I1073" s="4"/>
    </row>
    <row r="1074" spans="9:9" x14ac:dyDescent="0.25">
      <c r="I1074" s="4"/>
    </row>
    <row r="1075" spans="9:9" x14ac:dyDescent="0.25">
      <c r="I1075" s="4"/>
    </row>
    <row r="1076" spans="9:9" x14ac:dyDescent="0.25">
      <c r="I1076" s="4"/>
    </row>
    <row r="1077" spans="9:9" x14ac:dyDescent="0.25">
      <c r="I1077" s="4"/>
    </row>
    <row r="1078" spans="9:9" x14ac:dyDescent="0.25">
      <c r="I1078" s="4"/>
    </row>
    <row r="1079" spans="9:9" x14ac:dyDescent="0.25">
      <c r="I1079" s="4"/>
    </row>
    <row r="1080" spans="9:9" x14ac:dyDescent="0.25">
      <c r="I1080" s="4"/>
    </row>
    <row r="1081" spans="9:9" x14ac:dyDescent="0.25">
      <c r="I1081" s="4"/>
    </row>
    <row r="1082" spans="9:9" x14ac:dyDescent="0.25">
      <c r="I1082" s="4"/>
    </row>
    <row r="1083" spans="9:9" x14ac:dyDescent="0.25">
      <c r="I1083" s="4"/>
    </row>
    <row r="1084" spans="9:9" x14ac:dyDescent="0.25">
      <c r="I1084" s="4"/>
    </row>
    <row r="1085" spans="9:9" x14ac:dyDescent="0.25">
      <c r="I1085" s="4"/>
    </row>
    <row r="1086" spans="9:9" x14ac:dyDescent="0.25">
      <c r="I1086" s="4"/>
    </row>
    <row r="1087" spans="9:9" x14ac:dyDescent="0.25">
      <c r="I1087" s="4"/>
    </row>
    <row r="1088" spans="9:9" x14ac:dyDescent="0.25">
      <c r="I1088" s="4"/>
    </row>
    <row r="1089" spans="9:9" x14ac:dyDescent="0.25">
      <c r="I1089" s="4"/>
    </row>
    <row r="1090" spans="9:9" x14ac:dyDescent="0.25">
      <c r="I1090" s="4"/>
    </row>
    <row r="1091" spans="9:9" x14ac:dyDescent="0.25">
      <c r="I1091" s="4"/>
    </row>
    <row r="1092" spans="9:9" x14ac:dyDescent="0.25">
      <c r="I1092" s="4"/>
    </row>
    <row r="1093" spans="9:9" x14ac:dyDescent="0.25">
      <c r="I1093" s="4"/>
    </row>
    <row r="1094" spans="9:9" x14ac:dyDescent="0.25">
      <c r="I1094" s="4"/>
    </row>
    <row r="1095" spans="9:9" x14ac:dyDescent="0.25">
      <c r="I1095" s="4"/>
    </row>
    <row r="1096" spans="9:9" x14ac:dyDescent="0.25">
      <c r="I1096" s="4"/>
    </row>
    <row r="1097" spans="9:9" x14ac:dyDescent="0.25">
      <c r="I1097" s="4"/>
    </row>
    <row r="1098" spans="9:9" x14ac:dyDescent="0.25">
      <c r="I1098" s="4"/>
    </row>
    <row r="1099" spans="9:9" x14ac:dyDescent="0.25">
      <c r="I1099" s="4"/>
    </row>
    <row r="1100" spans="9:9" x14ac:dyDescent="0.25">
      <c r="I1100" s="4"/>
    </row>
    <row r="1101" spans="9:9" x14ac:dyDescent="0.25">
      <c r="I1101" s="4"/>
    </row>
    <row r="1102" spans="9:9" x14ac:dyDescent="0.25">
      <c r="I1102" s="4"/>
    </row>
    <row r="1103" spans="9:9" x14ac:dyDescent="0.25">
      <c r="I1103" s="4"/>
    </row>
    <row r="1104" spans="9:9" x14ac:dyDescent="0.25">
      <c r="I1104" s="4"/>
    </row>
    <row r="1105" spans="9:9" x14ac:dyDescent="0.25">
      <c r="I1105" s="4"/>
    </row>
    <row r="1106" spans="9:9" x14ac:dyDescent="0.25">
      <c r="I1106" s="4"/>
    </row>
    <row r="1107" spans="9:9" x14ac:dyDescent="0.25">
      <c r="I1107" s="4"/>
    </row>
    <row r="1108" spans="9:9" x14ac:dyDescent="0.25">
      <c r="I1108" s="4"/>
    </row>
    <row r="1109" spans="9:9" x14ac:dyDescent="0.25">
      <c r="I1109" s="4"/>
    </row>
    <row r="1110" spans="9:9" x14ac:dyDescent="0.25">
      <c r="I1110" s="4"/>
    </row>
    <row r="1111" spans="9:9" x14ac:dyDescent="0.25">
      <c r="I1111" s="4"/>
    </row>
    <row r="1112" spans="9:9" x14ac:dyDescent="0.25">
      <c r="I1112" s="4"/>
    </row>
    <row r="1113" spans="9:9" x14ac:dyDescent="0.25">
      <c r="I1113" s="4"/>
    </row>
    <row r="1114" spans="9:9" x14ac:dyDescent="0.25">
      <c r="I1114" s="4"/>
    </row>
    <row r="1115" spans="9:9" x14ac:dyDescent="0.25">
      <c r="I1115" s="4"/>
    </row>
    <row r="1116" spans="9:9" x14ac:dyDescent="0.25">
      <c r="I1116" s="4"/>
    </row>
    <row r="1117" spans="9:9" x14ac:dyDescent="0.25">
      <c r="I1117" s="4"/>
    </row>
    <row r="1118" spans="9:9" x14ac:dyDescent="0.25">
      <c r="I1118" s="4"/>
    </row>
    <row r="1119" spans="9:9" x14ac:dyDescent="0.25">
      <c r="I1119" s="4"/>
    </row>
    <row r="1120" spans="9:9" x14ac:dyDescent="0.25">
      <c r="I1120" s="4"/>
    </row>
    <row r="1121" spans="9:9" x14ac:dyDescent="0.25">
      <c r="I1121" s="4"/>
    </row>
    <row r="1122" spans="9:9" x14ac:dyDescent="0.25">
      <c r="I1122" s="4"/>
    </row>
    <row r="1123" spans="9:9" x14ac:dyDescent="0.25">
      <c r="I1123" s="4"/>
    </row>
    <row r="1124" spans="9:9" x14ac:dyDescent="0.25">
      <c r="I1124" s="4"/>
    </row>
    <row r="1125" spans="9:9" x14ac:dyDescent="0.25">
      <c r="I1125" s="4"/>
    </row>
    <row r="1126" spans="9:9" x14ac:dyDescent="0.25">
      <c r="I1126" s="4"/>
    </row>
    <row r="1127" spans="9:9" x14ac:dyDescent="0.25">
      <c r="I1127" s="4"/>
    </row>
    <row r="1128" spans="9:9" x14ac:dyDescent="0.25">
      <c r="I1128" s="4"/>
    </row>
    <row r="1129" spans="9:9" x14ac:dyDescent="0.25">
      <c r="I1129" s="4"/>
    </row>
    <row r="1130" spans="9:9" x14ac:dyDescent="0.25">
      <c r="I1130" s="4"/>
    </row>
    <row r="1131" spans="9:9" x14ac:dyDescent="0.25">
      <c r="I1131" s="4"/>
    </row>
    <row r="1132" spans="9:9" x14ac:dyDescent="0.25">
      <c r="I1132" s="4"/>
    </row>
    <row r="1133" spans="9:9" x14ac:dyDescent="0.25">
      <c r="I1133" s="4"/>
    </row>
    <row r="1134" spans="9:9" x14ac:dyDescent="0.25">
      <c r="I1134" s="4"/>
    </row>
    <row r="1135" spans="9:9" x14ac:dyDescent="0.25">
      <c r="I1135" s="4"/>
    </row>
    <row r="1136" spans="9:9" x14ac:dyDescent="0.25">
      <c r="I1136" s="4"/>
    </row>
    <row r="1137" spans="9:9" x14ac:dyDescent="0.25">
      <c r="I1137" s="4"/>
    </row>
    <row r="1138" spans="9:9" x14ac:dyDescent="0.25">
      <c r="I1138" s="4"/>
    </row>
    <row r="1139" spans="9:9" x14ac:dyDescent="0.25">
      <c r="I1139" s="4"/>
    </row>
    <row r="1140" spans="9:9" x14ac:dyDescent="0.25">
      <c r="I1140" s="4"/>
    </row>
    <row r="1141" spans="9:9" x14ac:dyDescent="0.25">
      <c r="I1141" s="4"/>
    </row>
    <row r="1142" spans="9:9" x14ac:dyDescent="0.25">
      <c r="I1142" s="4"/>
    </row>
    <row r="1143" spans="9:9" x14ac:dyDescent="0.25">
      <c r="I1143" s="4"/>
    </row>
    <row r="1144" spans="9:9" x14ac:dyDescent="0.25">
      <c r="I1144" s="4"/>
    </row>
    <row r="1145" spans="9:9" x14ac:dyDescent="0.25">
      <c r="I1145" s="4"/>
    </row>
    <row r="1146" spans="9:9" x14ac:dyDescent="0.25">
      <c r="I1146" s="4"/>
    </row>
    <row r="1147" spans="9:9" x14ac:dyDescent="0.25">
      <c r="I1147" s="4"/>
    </row>
    <row r="1148" spans="9:9" x14ac:dyDescent="0.25">
      <c r="I1148" s="4"/>
    </row>
    <row r="1149" spans="9:9" x14ac:dyDescent="0.25">
      <c r="I1149" s="4"/>
    </row>
    <row r="1150" spans="9:9" x14ac:dyDescent="0.25">
      <c r="I1150" s="4"/>
    </row>
    <row r="1151" spans="9:9" x14ac:dyDescent="0.25">
      <c r="I1151" s="4"/>
    </row>
    <row r="1152" spans="9:9" x14ac:dyDescent="0.25">
      <c r="I1152" s="4"/>
    </row>
    <row r="1153" spans="9:9" x14ac:dyDescent="0.25">
      <c r="I1153" s="4"/>
    </row>
    <row r="1154" spans="9:9" x14ac:dyDescent="0.25">
      <c r="I1154" s="4"/>
    </row>
    <row r="1155" spans="9:9" x14ac:dyDescent="0.25">
      <c r="I1155" s="4"/>
    </row>
    <row r="1156" spans="9:9" x14ac:dyDescent="0.25">
      <c r="I1156" s="4"/>
    </row>
    <row r="1157" spans="9:9" x14ac:dyDescent="0.25">
      <c r="I1157" s="4"/>
    </row>
    <row r="1158" spans="9:9" x14ac:dyDescent="0.25">
      <c r="I1158" s="4"/>
    </row>
    <row r="1159" spans="9:9" x14ac:dyDescent="0.25">
      <c r="I1159" s="4"/>
    </row>
    <row r="1160" spans="9:9" x14ac:dyDescent="0.25">
      <c r="I1160" s="4"/>
    </row>
    <row r="1161" spans="9:9" x14ac:dyDescent="0.25">
      <c r="I1161" s="4"/>
    </row>
    <row r="1162" spans="9:9" x14ac:dyDescent="0.25">
      <c r="I1162" s="4"/>
    </row>
    <row r="1163" spans="9:9" x14ac:dyDescent="0.25">
      <c r="I1163" s="4"/>
    </row>
    <row r="1164" spans="9:9" x14ac:dyDescent="0.25">
      <c r="I1164" s="4"/>
    </row>
    <row r="1165" spans="9:9" x14ac:dyDescent="0.25">
      <c r="I1165" s="4"/>
    </row>
    <row r="1166" spans="9:9" x14ac:dyDescent="0.25">
      <c r="I1166" s="4"/>
    </row>
    <row r="1167" spans="9:9" x14ac:dyDescent="0.25">
      <c r="I1167" s="4"/>
    </row>
    <row r="1168" spans="9:9" x14ac:dyDescent="0.25">
      <c r="I1168" s="4"/>
    </row>
    <row r="1169" spans="9:9" x14ac:dyDescent="0.25">
      <c r="I1169" s="4"/>
    </row>
    <row r="1170" spans="9:9" x14ac:dyDescent="0.25">
      <c r="I1170" s="4"/>
    </row>
    <row r="1171" spans="9:9" x14ac:dyDescent="0.25">
      <c r="I1171" s="4"/>
    </row>
    <row r="1172" spans="9:9" x14ac:dyDescent="0.25">
      <c r="I1172" s="4"/>
    </row>
    <row r="1173" spans="9:9" x14ac:dyDescent="0.25">
      <c r="I1173" s="4"/>
    </row>
    <row r="1174" spans="9:9" x14ac:dyDescent="0.25">
      <c r="I1174" s="4"/>
    </row>
    <row r="1175" spans="9:9" x14ac:dyDescent="0.25">
      <c r="I1175" s="4"/>
    </row>
    <row r="1176" spans="9:9" x14ac:dyDescent="0.25">
      <c r="I1176" s="4"/>
    </row>
    <row r="1177" spans="9:9" x14ac:dyDescent="0.25">
      <c r="I1177" s="4"/>
    </row>
    <row r="1178" spans="9:9" x14ac:dyDescent="0.25">
      <c r="I1178" s="4"/>
    </row>
    <row r="1179" spans="9:9" x14ac:dyDescent="0.25">
      <c r="I1179" s="4"/>
    </row>
    <row r="1180" spans="9:9" x14ac:dyDescent="0.25">
      <c r="I1180" s="4"/>
    </row>
    <row r="1181" spans="9:9" x14ac:dyDescent="0.25">
      <c r="I1181" s="4"/>
    </row>
    <row r="1182" spans="9:9" x14ac:dyDescent="0.25">
      <c r="I1182" s="4"/>
    </row>
    <row r="1183" spans="9:9" x14ac:dyDescent="0.25">
      <c r="I1183" s="4"/>
    </row>
    <row r="1184" spans="9:9" x14ac:dyDescent="0.25">
      <c r="I1184" s="4"/>
    </row>
    <row r="1185" spans="9:9" x14ac:dyDescent="0.25">
      <c r="I1185" s="4"/>
    </row>
    <row r="1186" spans="9:9" x14ac:dyDescent="0.25">
      <c r="I1186" s="4"/>
    </row>
    <row r="1187" spans="9:9" x14ac:dyDescent="0.25">
      <c r="I1187" s="4"/>
    </row>
    <row r="1188" spans="9:9" x14ac:dyDescent="0.25">
      <c r="I1188" s="4"/>
    </row>
    <row r="1189" spans="9:9" x14ac:dyDescent="0.25">
      <c r="I1189" s="4"/>
    </row>
    <row r="1190" spans="9:9" x14ac:dyDescent="0.25">
      <c r="I1190" s="4"/>
    </row>
    <row r="1191" spans="9:9" x14ac:dyDescent="0.25">
      <c r="I1191" s="4"/>
    </row>
    <row r="1192" spans="9:9" x14ac:dyDescent="0.25">
      <c r="I1192" s="4"/>
    </row>
    <row r="1193" spans="9:9" x14ac:dyDescent="0.25">
      <c r="I1193" s="4"/>
    </row>
    <row r="1194" spans="9:9" x14ac:dyDescent="0.25">
      <c r="I1194" s="4"/>
    </row>
    <row r="1195" spans="9:9" x14ac:dyDescent="0.25">
      <c r="I1195" s="4"/>
    </row>
    <row r="1196" spans="9:9" x14ac:dyDescent="0.25">
      <c r="I1196" s="4"/>
    </row>
    <row r="1197" spans="9:9" x14ac:dyDescent="0.25">
      <c r="I1197" s="4"/>
    </row>
    <row r="1198" spans="9:9" x14ac:dyDescent="0.25">
      <c r="I1198" s="4"/>
    </row>
    <row r="1199" spans="9:9" x14ac:dyDescent="0.25">
      <c r="I1199" s="4"/>
    </row>
    <row r="1200" spans="9:9" x14ac:dyDescent="0.25">
      <c r="I1200" s="4"/>
    </row>
    <row r="1201" spans="9:9" x14ac:dyDescent="0.25">
      <c r="I1201" s="4"/>
    </row>
    <row r="1202" spans="9:9" x14ac:dyDescent="0.25">
      <c r="I1202" s="4"/>
    </row>
    <row r="1203" spans="9:9" x14ac:dyDescent="0.25">
      <c r="I1203" s="4"/>
    </row>
    <row r="1204" spans="9:9" x14ac:dyDescent="0.25">
      <c r="I1204" s="4"/>
    </row>
    <row r="1205" spans="9:9" x14ac:dyDescent="0.25">
      <c r="I1205" s="4"/>
    </row>
    <row r="1206" spans="9:9" x14ac:dyDescent="0.25">
      <c r="I1206" s="4"/>
    </row>
    <row r="1207" spans="9:9" x14ac:dyDescent="0.25">
      <c r="I1207" s="4"/>
    </row>
    <row r="1208" spans="9:9" x14ac:dyDescent="0.25">
      <c r="I1208" s="4"/>
    </row>
    <row r="1209" spans="9:9" x14ac:dyDescent="0.25">
      <c r="I1209" s="4"/>
    </row>
    <row r="1210" spans="9:9" x14ac:dyDescent="0.25">
      <c r="I1210" s="4"/>
    </row>
    <row r="1211" spans="9:9" x14ac:dyDescent="0.25">
      <c r="I1211" s="4"/>
    </row>
    <row r="1212" spans="9:9" x14ac:dyDescent="0.25">
      <c r="I1212" s="4"/>
    </row>
    <row r="1213" spans="9:9" x14ac:dyDescent="0.25">
      <c r="I1213" s="4"/>
    </row>
    <row r="1214" spans="9:9" x14ac:dyDescent="0.25">
      <c r="I1214" s="4"/>
    </row>
    <row r="1215" spans="9:9" x14ac:dyDescent="0.25">
      <c r="I1215" s="4"/>
    </row>
    <row r="1216" spans="9:9" x14ac:dyDescent="0.25">
      <c r="I1216" s="4"/>
    </row>
    <row r="1217" spans="9:9" x14ac:dyDescent="0.25">
      <c r="I1217" s="4"/>
    </row>
    <row r="1218" spans="9:9" x14ac:dyDescent="0.25">
      <c r="I1218" s="4"/>
    </row>
    <row r="1219" spans="9:9" x14ac:dyDescent="0.25">
      <c r="I1219" s="4"/>
    </row>
    <row r="1220" spans="9:9" x14ac:dyDescent="0.25">
      <c r="I1220" s="4"/>
    </row>
    <row r="1221" spans="9:9" x14ac:dyDescent="0.25">
      <c r="I1221" s="4"/>
    </row>
    <row r="1222" spans="9:9" x14ac:dyDescent="0.25">
      <c r="I1222" s="4"/>
    </row>
    <row r="1223" spans="9:9" x14ac:dyDescent="0.25">
      <c r="I1223" s="4"/>
    </row>
    <row r="1224" spans="9:9" x14ac:dyDescent="0.25">
      <c r="I1224" s="4"/>
    </row>
    <row r="1225" spans="9:9" x14ac:dyDescent="0.25">
      <c r="I1225" s="4"/>
    </row>
    <row r="1226" spans="9:9" x14ac:dyDescent="0.25">
      <c r="I1226" s="4"/>
    </row>
    <row r="1227" spans="9:9" x14ac:dyDescent="0.25">
      <c r="I1227" s="4"/>
    </row>
    <row r="1228" spans="9:9" x14ac:dyDescent="0.25">
      <c r="I1228" s="4"/>
    </row>
    <row r="1229" spans="9:9" x14ac:dyDescent="0.25">
      <c r="I1229" s="4"/>
    </row>
    <row r="1230" spans="9:9" x14ac:dyDescent="0.25">
      <c r="I1230" s="4"/>
    </row>
    <row r="1231" spans="9:9" x14ac:dyDescent="0.25">
      <c r="I1231" s="4"/>
    </row>
    <row r="1232" spans="9:9" x14ac:dyDescent="0.25">
      <c r="I1232" s="4"/>
    </row>
    <row r="1233" spans="9:9" x14ac:dyDescent="0.25">
      <c r="I1233" s="4"/>
    </row>
    <row r="1234" spans="9:9" x14ac:dyDescent="0.25">
      <c r="I1234" s="4"/>
    </row>
    <row r="1235" spans="9:9" x14ac:dyDescent="0.25">
      <c r="I1235" s="4"/>
    </row>
    <row r="1236" spans="9:9" x14ac:dyDescent="0.25">
      <c r="I1236" s="4"/>
    </row>
    <row r="1237" spans="9:9" x14ac:dyDescent="0.25">
      <c r="I1237" s="4"/>
    </row>
    <row r="1238" spans="9:9" x14ac:dyDescent="0.25">
      <c r="I1238" s="4"/>
    </row>
    <row r="1239" spans="9:9" x14ac:dyDescent="0.25">
      <c r="I1239" s="4"/>
    </row>
    <row r="1240" spans="9:9" x14ac:dyDescent="0.25">
      <c r="I1240" s="4"/>
    </row>
    <row r="1241" spans="9:9" x14ac:dyDescent="0.25">
      <c r="I1241" s="4"/>
    </row>
    <row r="1242" spans="9:9" x14ac:dyDescent="0.25">
      <c r="I1242" s="4"/>
    </row>
    <row r="1243" spans="9:9" x14ac:dyDescent="0.25">
      <c r="I1243" s="4"/>
    </row>
    <row r="1244" spans="9:9" x14ac:dyDescent="0.25">
      <c r="I1244" s="4"/>
    </row>
    <row r="1245" spans="9:9" x14ac:dyDescent="0.25">
      <c r="I1245" s="4"/>
    </row>
    <row r="1246" spans="9:9" x14ac:dyDescent="0.25">
      <c r="I1246" s="4"/>
    </row>
    <row r="1247" spans="9:9" x14ac:dyDescent="0.25">
      <c r="I1247" s="4"/>
    </row>
    <row r="1248" spans="9:9" x14ac:dyDescent="0.25">
      <c r="I1248" s="4"/>
    </row>
    <row r="1249" spans="9:9" x14ac:dyDescent="0.25">
      <c r="I1249" s="4"/>
    </row>
    <row r="1250" spans="9:9" x14ac:dyDescent="0.25">
      <c r="I1250" s="4"/>
    </row>
    <row r="1251" spans="9:9" x14ac:dyDescent="0.25">
      <c r="I1251" s="4"/>
    </row>
    <row r="1252" spans="9:9" x14ac:dyDescent="0.25">
      <c r="I1252" s="4"/>
    </row>
    <row r="1253" spans="9:9" x14ac:dyDescent="0.25">
      <c r="I1253" s="4"/>
    </row>
    <row r="1254" spans="9:9" x14ac:dyDescent="0.25">
      <c r="I1254" s="4"/>
    </row>
    <row r="1255" spans="9:9" x14ac:dyDescent="0.25">
      <c r="I1255" s="4"/>
    </row>
    <row r="1256" spans="9:9" x14ac:dyDescent="0.25">
      <c r="I1256" s="4"/>
    </row>
    <row r="1257" spans="9:9" x14ac:dyDescent="0.25">
      <c r="I1257" s="4"/>
    </row>
    <row r="1258" spans="9:9" x14ac:dyDescent="0.25">
      <c r="I1258" s="4"/>
    </row>
    <row r="1259" spans="9:9" x14ac:dyDescent="0.25">
      <c r="I1259" s="4"/>
    </row>
    <row r="1260" spans="9:9" x14ac:dyDescent="0.25">
      <c r="I1260" s="4"/>
    </row>
    <row r="1261" spans="9:9" x14ac:dyDescent="0.25">
      <c r="I1261" s="4"/>
    </row>
    <row r="1262" spans="9:9" x14ac:dyDescent="0.25">
      <c r="I1262" s="4"/>
    </row>
    <row r="1263" spans="9:9" x14ac:dyDescent="0.25">
      <c r="I1263" s="4"/>
    </row>
    <row r="1264" spans="9:9" x14ac:dyDescent="0.25">
      <c r="I1264" s="4"/>
    </row>
    <row r="1265" spans="9:9" x14ac:dyDescent="0.25">
      <c r="I1265" s="4"/>
    </row>
    <row r="1266" spans="9:9" x14ac:dyDescent="0.25">
      <c r="I1266" s="4"/>
    </row>
    <row r="1267" spans="9:9" x14ac:dyDescent="0.25">
      <c r="I1267" s="4"/>
    </row>
    <row r="1268" spans="9:9" x14ac:dyDescent="0.25">
      <c r="I1268" s="4"/>
    </row>
    <row r="1269" spans="9:9" x14ac:dyDescent="0.25">
      <c r="I1269" s="4"/>
    </row>
    <row r="1270" spans="9:9" x14ac:dyDescent="0.25">
      <c r="I1270" s="4"/>
    </row>
    <row r="1271" spans="9:9" x14ac:dyDescent="0.25">
      <c r="I1271" s="4"/>
    </row>
    <row r="1272" spans="9:9" x14ac:dyDescent="0.25">
      <c r="I1272" s="4"/>
    </row>
    <row r="1273" spans="9:9" x14ac:dyDescent="0.25">
      <c r="I1273" s="4"/>
    </row>
    <row r="1274" spans="9:9" x14ac:dyDescent="0.25">
      <c r="I1274" s="4"/>
    </row>
    <row r="1275" spans="9:9" x14ac:dyDescent="0.25">
      <c r="I1275" s="4"/>
    </row>
    <row r="1276" spans="9:9" x14ac:dyDescent="0.25">
      <c r="I1276" s="4"/>
    </row>
    <row r="1277" spans="9:9" x14ac:dyDescent="0.25">
      <c r="I1277" s="4"/>
    </row>
    <row r="1278" spans="9:9" x14ac:dyDescent="0.25">
      <c r="I1278" s="4"/>
    </row>
    <row r="1279" spans="9:9" x14ac:dyDescent="0.25">
      <c r="I1279" s="4"/>
    </row>
    <row r="1280" spans="9:9" x14ac:dyDescent="0.25">
      <c r="I1280" s="4"/>
    </row>
    <row r="1281" spans="9:9" x14ac:dyDescent="0.25">
      <c r="I1281" s="4"/>
    </row>
    <row r="1282" spans="9:9" x14ac:dyDescent="0.25">
      <c r="I1282" s="4"/>
    </row>
    <row r="1283" spans="9:9" x14ac:dyDescent="0.25">
      <c r="I1283" s="4"/>
    </row>
    <row r="1284" spans="9:9" x14ac:dyDescent="0.25">
      <c r="I1284" s="4"/>
    </row>
    <row r="1285" spans="9:9" x14ac:dyDescent="0.25">
      <c r="I1285" s="4"/>
    </row>
    <row r="1286" spans="9:9" x14ac:dyDescent="0.25">
      <c r="I1286" s="4"/>
    </row>
    <row r="1287" spans="9:9" x14ac:dyDescent="0.25">
      <c r="I1287" s="4"/>
    </row>
    <row r="1288" spans="9:9" x14ac:dyDescent="0.25">
      <c r="I1288" s="4"/>
    </row>
    <row r="1289" spans="9:9" x14ac:dyDescent="0.25">
      <c r="I1289" s="4"/>
    </row>
    <row r="1290" spans="9:9" x14ac:dyDescent="0.25">
      <c r="I1290" s="4"/>
    </row>
    <row r="1291" spans="9:9" x14ac:dyDescent="0.25">
      <c r="I1291" s="4"/>
    </row>
    <row r="1292" spans="9:9" x14ac:dyDescent="0.25">
      <c r="I1292" s="4"/>
    </row>
    <row r="1293" spans="9:9" x14ac:dyDescent="0.25">
      <c r="I1293" s="4"/>
    </row>
    <row r="1294" spans="9:9" x14ac:dyDescent="0.25">
      <c r="I1294" s="4"/>
    </row>
    <row r="1295" spans="9:9" x14ac:dyDescent="0.25">
      <c r="I1295" s="4"/>
    </row>
    <row r="1296" spans="9:9" x14ac:dyDescent="0.25">
      <c r="I1296" s="4"/>
    </row>
    <row r="1297" spans="9:9" x14ac:dyDescent="0.25">
      <c r="I1297" s="4"/>
    </row>
    <row r="1298" spans="9:9" x14ac:dyDescent="0.25">
      <c r="I1298" s="4"/>
    </row>
    <row r="1299" spans="9:9" x14ac:dyDescent="0.25">
      <c r="I1299" s="4"/>
    </row>
    <row r="1300" spans="9:9" x14ac:dyDescent="0.25">
      <c r="I1300" s="4"/>
    </row>
    <row r="1301" spans="9:9" x14ac:dyDescent="0.25">
      <c r="I1301" s="4"/>
    </row>
    <row r="1302" spans="9:9" x14ac:dyDescent="0.25">
      <c r="I1302" s="4"/>
    </row>
    <row r="1303" spans="9:9" x14ac:dyDescent="0.25">
      <c r="I1303" s="4"/>
    </row>
    <row r="1304" spans="9:9" x14ac:dyDescent="0.25">
      <c r="I1304" s="4"/>
    </row>
    <row r="1305" spans="9:9" x14ac:dyDescent="0.25">
      <c r="I1305" s="4"/>
    </row>
    <row r="1306" spans="9:9" x14ac:dyDescent="0.25">
      <c r="I1306" s="4"/>
    </row>
    <row r="1307" spans="9:9" x14ac:dyDescent="0.25">
      <c r="I1307" s="4"/>
    </row>
    <row r="1308" spans="9:9" x14ac:dyDescent="0.25">
      <c r="I1308" s="4"/>
    </row>
    <row r="1309" spans="9:9" x14ac:dyDescent="0.25">
      <c r="I1309" s="4"/>
    </row>
    <row r="1310" spans="9:9" x14ac:dyDescent="0.25">
      <c r="I1310" s="4"/>
    </row>
    <row r="1311" spans="9:9" x14ac:dyDescent="0.25">
      <c r="I1311" s="4"/>
    </row>
    <row r="1312" spans="9:9" x14ac:dyDescent="0.25">
      <c r="I1312" s="4"/>
    </row>
    <row r="1313" spans="9:9" x14ac:dyDescent="0.25">
      <c r="I1313" s="4"/>
    </row>
    <row r="1314" spans="9:9" x14ac:dyDescent="0.25">
      <c r="I1314" s="4"/>
    </row>
    <row r="1315" spans="9:9" x14ac:dyDescent="0.25">
      <c r="I1315" s="4"/>
    </row>
    <row r="1316" spans="9:9" x14ac:dyDescent="0.25">
      <c r="I1316" s="4"/>
    </row>
    <row r="1317" spans="9:9" x14ac:dyDescent="0.25">
      <c r="I1317" s="4"/>
    </row>
    <row r="1318" spans="9:9" x14ac:dyDescent="0.25">
      <c r="I1318" s="4"/>
    </row>
    <row r="1319" spans="9:9" x14ac:dyDescent="0.25">
      <c r="I1319" s="4"/>
    </row>
    <row r="1320" spans="9:9" x14ac:dyDescent="0.25">
      <c r="I1320" s="4"/>
    </row>
    <row r="1321" spans="9:9" x14ac:dyDescent="0.25">
      <c r="I1321" s="4"/>
    </row>
    <row r="1322" spans="9:9" x14ac:dyDescent="0.25">
      <c r="I1322" s="4"/>
    </row>
    <row r="1323" spans="9:9" x14ac:dyDescent="0.25">
      <c r="I1323" s="4"/>
    </row>
    <row r="1324" spans="9:9" x14ac:dyDescent="0.25">
      <c r="I1324" s="4"/>
    </row>
    <row r="1325" spans="9:9" x14ac:dyDescent="0.25">
      <c r="I1325" s="4"/>
    </row>
    <row r="1326" spans="9:9" x14ac:dyDescent="0.25">
      <c r="I1326" s="4"/>
    </row>
    <row r="1327" spans="9:9" x14ac:dyDescent="0.25">
      <c r="I1327" s="4"/>
    </row>
    <row r="1328" spans="9:9" x14ac:dyDescent="0.25">
      <c r="I1328" s="4"/>
    </row>
    <row r="1329" spans="9:9" x14ac:dyDescent="0.25">
      <c r="I1329" s="4"/>
    </row>
    <row r="1330" spans="9:9" x14ac:dyDescent="0.25">
      <c r="I1330" s="4"/>
    </row>
    <row r="1331" spans="9:9" x14ac:dyDescent="0.25">
      <c r="I1331" s="4"/>
    </row>
    <row r="1332" spans="9:9" x14ac:dyDescent="0.25">
      <c r="I1332" s="4"/>
    </row>
    <row r="1333" spans="9:9" x14ac:dyDescent="0.25">
      <c r="I1333" s="4"/>
    </row>
    <row r="1334" spans="9:9" x14ac:dyDescent="0.25">
      <c r="I1334" s="4"/>
    </row>
    <row r="1335" spans="9:9" x14ac:dyDescent="0.25">
      <c r="I1335" s="4"/>
    </row>
    <row r="1336" spans="9:9" x14ac:dyDescent="0.25">
      <c r="I1336" s="4"/>
    </row>
    <row r="1337" spans="9:9" x14ac:dyDescent="0.25">
      <c r="I1337" s="4"/>
    </row>
    <row r="1338" spans="9:9" x14ac:dyDescent="0.25">
      <c r="I1338" s="4"/>
    </row>
    <row r="1339" spans="9:9" x14ac:dyDescent="0.25">
      <c r="I1339" s="4"/>
    </row>
    <row r="1340" spans="9:9" x14ac:dyDescent="0.25">
      <c r="I1340" s="4"/>
    </row>
    <row r="1341" spans="9:9" x14ac:dyDescent="0.25">
      <c r="I1341" s="4"/>
    </row>
    <row r="1342" spans="9:9" x14ac:dyDescent="0.25">
      <c r="I1342" s="4"/>
    </row>
    <row r="1343" spans="9:9" x14ac:dyDescent="0.25">
      <c r="I1343" s="4"/>
    </row>
    <row r="1344" spans="9:9" x14ac:dyDescent="0.25">
      <c r="I1344" s="4"/>
    </row>
    <row r="1345" spans="9:9" x14ac:dyDescent="0.25">
      <c r="I1345" s="4"/>
    </row>
    <row r="1346" spans="9:9" x14ac:dyDescent="0.25">
      <c r="I1346" s="4"/>
    </row>
    <row r="1347" spans="9:9" x14ac:dyDescent="0.25">
      <c r="I1347" s="4"/>
    </row>
    <row r="1348" spans="9:9" x14ac:dyDescent="0.25">
      <c r="I1348" s="4"/>
    </row>
    <row r="1349" spans="9:9" x14ac:dyDescent="0.25">
      <c r="I1349" s="4"/>
    </row>
    <row r="1350" spans="9:9" x14ac:dyDescent="0.25">
      <c r="I1350" s="4"/>
    </row>
    <row r="1351" spans="9:9" x14ac:dyDescent="0.25">
      <c r="I1351" s="4"/>
    </row>
    <row r="1352" spans="9:9" x14ac:dyDescent="0.25">
      <c r="I1352" s="4"/>
    </row>
    <row r="1353" spans="9:9" x14ac:dyDescent="0.25">
      <c r="I1353" s="4"/>
    </row>
    <row r="1354" spans="9:9" x14ac:dyDescent="0.25">
      <c r="I1354" s="4"/>
    </row>
    <row r="1355" spans="9:9" x14ac:dyDescent="0.25">
      <c r="I1355" s="4"/>
    </row>
    <row r="1356" spans="9:9" x14ac:dyDescent="0.25">
      <c r="I1356" s="4"/>
    </row>
    <row r="1357" spans="9:9" x14ac:dyDescent="0.25">
      <c r="I1357" s="4"/>
    </row>
    <row r="1358" spans="9:9" x14ac:dyDescent="0.25">
      <c r="I1358" s="4"/>
    </row>
    <row r="1359" spans="9:9" x14ac:dyDescent="0.25">
      <c r="I1359" s="4"/>
    </row>
    <row r="1360" spans="9:9" x14ac:dyDescent="0.25">
      <c r="I1360" s="4"/>
    </row>
    <row r="1361" spans="9:9" x14ac:dyDescent="0.25">
      <c r="I1361" s="4"/>
    </row>
    <row r="1362" spans="9:9" x14ac:dyDescent="0.25">
      <c r="I1362" s="4"/>
    </row>
    <row r="1363" spans="9:9" x14ac:dyDescent="0.25">
      <c r="I1363" s="4"/>
    </row>
    <row r="1364" spans="9:9" x14ac:dyDescent="0.25">
      <c r="I1364" s="4"/>
    </row>
    <row r="1365" spans="9:9" x14ac:dyDescent="0.25">
      <c r="I1365" s="4"/>
    </row>
    <row r="1366" spans="9:9" x14ac:dyDescent="0.25">
      <c r="I1366" s="4"/>
    </row>
    <row r="1367" spans="9:9" x14ac:dyDescent="0.25">
      <c r="I1367" s="4"/>
    </row>
    <row r="1368" spans="9:9" x14ac:dyDescent="0.25">
      <c r="I1368" s="4"/>
    </row>
    <row r="1369" spans="9:9" x14ac:dyDescent="0.25">
      <c r="I1369" s="4"/>
    </row>
    <row r="1370" spans="9:9" x14ac:dyDescent="0.25">
      <c r="I1370" s="4"/>
    </row>
    <row r="1371" spans="9:9" x14ac:dyDescent="0.25">
      <c r="I1371" s="4"/>
    </row>
    <row r="1372" spans="9:9" x14ac:dyDescent="0.25">
      <c r="I1372" s="4"/>
    </row>
    <row r="1373" spans="9:9" x14ac:dyDescent="0.25">
      <c r="I1373" s="4"/>
    </row>
    <row r="1374" spans="9:9" x14ac:dyDescent="0.25">
      <c r="I1374" s="4"/>
    </row>
    <row r="1375" spans="9:9" x14ac:dyDescent="0.25">
      <c r="I1375" s="4"/>
    </row>
    <row r="1376" spans="9:9" x14ac:dyDescent="0.25">
      <c r="I1376" s="4"/>
    </row>
    <row r="1377" spans="9:9" x14ac:dyDescent="0.25">
      <c r="I1377" s="4"/>
    </row>
    <row r="1378" spans="9:9" x14ac:dyDescent="0.25">
      <c r="I1378" s="4"/>
    </row>
    <row r="1379" spans="9:9" x14ac:dyDescent="0.25">
      <c r="I1379" s="4"/>
    </row>
    <row r="1380" spans="9:9" x14ac:dyDescent="0.25">
      <c r="I1380" s="4"/>
    </row>
    <row r="1381" spans="9:9" x14ac:dyDescent="0.25">
      <c r="I1381" s="4"/>
    </row>
    <row r="1382" spans="9:9" x14ac:dyDescent="0.25">
      <c r="I1382" s="4"/>
    </row>
    <row r="1383" spans="9:9" x14ac:dyDescent="0.25">
      <c r="I1383" s="4"/>
    </row>
    <row r="1384" spans="9:9" x14ac:dyDescent="0.25">
      <c r="I1384" s="4"/>
    </row>
    <row r="1385" spans="9:9" x14ac:dyDescent="0.25">
      <c r="I1385" s="4"/>
    </row>
    <row r="1386" spans="9:9" x14ac:dyDescent="0.25">
      <c r="I1386" s="4"/>
    </row>
    <row r="1387" spans="9:9" x14ac:dyDescent="0.25">
      <c r="I1387" s="4"/>
    </row>
    <row r="1388" spans="9:9" x14ac:dyDescent="0.25">
      <c r="I1388" s="4"/>
    </row>
    <row r="1389" spans="9:9" x14ac:dyDescent="0.25">
      <c r="I1389" s="4"/>
    </row>
    <row r="1390" spans="9:9" x14ac:dyDescent="0.25">
      <c r="I1390" s="4"/>
    </row>
    <row r="1391" spans="9:9" x14ac:dyDescent="0.25">
      <c r="I1391" s="4"/>
    </row>
    <row r="1392" spans="9:9" x14ac:dyDescent="0.25">
      <c r="I1392" s="4"/>
    </row>
    <row r="1393" spans="9:9" x14ac:dyDescent="0.25">
      <c r="I1393" s="4"/>
    </row>
    <row r="1394" spans="9:9" x14ac:dyDescent="0.25">
      <c r="I1394" s="4"/>
    </row>
    <row r="1395" spans="9:9" x14ac:dyDescent="0.25">
      <c r="I1395" s="4"/>
    </row>
    <row r="1396" spans="9:9" x14ac:dyDescent="0.25">
      <c r="I1396" s="4"/>
    </row>
    <row r="1397" spans="9:9" x14ac:dyDescent="0.25">
      <c r="I1397" s="4"/>
    </row>
    <row r="1398" spans="9:9" x14ac:dyDescent="0.25">
      <c r="I1398" s="4"/>
    </row>
    <row r="1399" spans="9:9" x14ac:dyDescent="0.25">
      <c r="I1399" s="4"/>
    </row>
    <row r="1400" spans="9:9" x14ac:dyDescent="0.25">
      <c r="I1400" s="4"/>
    </row>
    <row r="1401" spans="9:9" x14ac:dyDescent="0.25">
      <c r="I1401" s="4"/>
    </row>
    <row r="1402" spans="9:9" x14ac:dyDescent="0.25">
      <c r="I1402" s="4"/>
    </row>
    <row r="1403" spans="9:9" x14ac:dyDescent="0.25">
      <c r="I1403" s="4"/>
    </row>
    <row r="1404" spans="9:9" x14ac:dyDescent="0.25">
      <c r="I1404" s="4"/>
    </row>
    <row r="1405" spans="9:9" x14ac:dyDescent="0.25">
      <c r="I1405" s="4"/>
    </row>
    <row r="1406" spans="9:9" x14ac:dyDescent="0.25">
      <c r="I1406" s="4"/>
    </row>
    <row r="1407" spans="9:9" x14ac:dyDescent="0.25">
      <c r="I1407" s="4"/>
    </row>
    <row r="1408" spans="9:9" x14ac:dyDescent="0.25">
      <c r="I1408" s="4"/>
    </row>
    <row r="1409" spans="9:9" x14ac:dyDescent="0.25">
      <c r="I1409" s="4"/>
    </row>
    <row r="1410" spans="9:9" x14ac:dyDescent="0.25">
      <c r="I1410" s="4"/>
    </row>
    <row r="1411" spans="9:9" x14ac:dyDescent="0.25">
      <c r="I1411" s="4"/>
    </row>
    <row r="1412" spans="9:9" x14ac:dyDescent="0.25">
      <c r="I1412" s="4"/>
    </row>
    <row r="1413" spans="9:9" x14ac:dyDescent="0.25">
      <c r="I1413" s="4"/>
    </row>
    <row r="1414" spans="9:9" x14ac:dyDescent="0.25">
      <c r="I1414" s="4"/>
    </row>
    <row r="1415" spans="9:9" x14ac:dyDescent="0.25">
      <c r="I1415" s="4"/>
    </row>
    <row r="1416" spans="9:9" x14ac:dyDescent="0.25">
      <c r="I1416" s="4"/>
    </row>
    <row r="1417" spans="9:9" x14ac:dyDescent="0.25">
      <c r="I1417" s="4"/>
    </row>
    <row r="1418" spans="9:9" x14ac:dyDescent="0.25">
      <c r="I1418" s="4"/>
    </row>
    <row r="1419" spans="9:9" x14ac:dyDescent="0.25">
      <c r="I1419" s="4"/>
    </row>
    <row r="1420" spans="9:9" x14ac:dyDescent="0.25">
      <c r="I1420" s="4"/>
    </row>
    <row r="1421" spans="9:9" x14ac:dyDescent="0.25">
      <c r="I1421" s="4"/>
    </row>
    <row r="1422" spans="9:9" x14ac:dyDescent="0.25">
      <c r="I1422" s="4"/>
    </row>
    <row r="1423" spans="9:9" x14ac:dyDescent="0.25">
      <c r="I1423" s="4"/>
    </row>
    <row r="1424" spans="9:9" x14ac:dyDescent="0.25">
      <c r="I1424" s="4"/>
    </row>
    <row r="1425" spans="9:9" x14ac:dyDescent="0.25">
      <c r="I1425" s="4"/>
    </row>
    <row r="1426" spans="9:9" x14ac:dyDescent="0.25">
      <c r="I1426" s="4"/>
    </row>
    <row r="1427" spans="9:9" x14ac:dyDescent="0.25">
      <c r="I1427" s="4"/>
    </row>
    <row r="1428" spans="9:9" x14ac:dyDescent="0.25">
      <c r="I1428" s="4"/>
    </row>
    <row r="1429" spans="9:9" x14ac:dyDescent="0.25">
      <c r="I1429" s="4"/>
    </row>
    <row r="1430" spans="9:9" x14ac:dyDescent="0.25">
      <c r="I1430" s="4"/>
    </row>
    <row r="1431" spans="9:9" x14ac:dyDescent="0.25">
      <c r="I1431" s="4"/>
    </row>
    <row r="1432" spans="9:9" x14ac:dyDescent="0.25">
      <c r="I1432" s="4"/>
    </row>
    <row r="1433" spans="9:9" x14ac:dyDescent="0.25">
      <c r="I1433" s="4"/>
    </row>
    <row r="1434" spans="9:9" x14ac:dyDescent="0.25">
      <c r="I1434" s="4"/>
    </row>
    <row r="1435" spans="9:9" x14ac:dyDescent="0.25">
      <c r="I1435" s="4"/>
    </row>
    <row r="1436" spans="9:9" x14ac:dyDescent="0.25">
      <c r="I1436" s="4"/>
    </row>
    <row r="1437" spans="9:9" x14ac:dyDescent="0.25">
      <c r="I1437" s="4"/>
    </row>
    <row r="1438" spans="9:9" x14ac:dyDescent="0.25">
      <c r="I1438" s="4"/>
    </row>
    <row r="1439" spans="9:9" x14ac:dyDescent="0.25">
      <c r="I1439" s="4"/>
    </row>
    <row r="1440" spans="9:9" x14ac:dyDescent="0.25">
      <c r="I1440" s="4"/>
    </row>
    <row r="1441" spans="9:9" x14ac:dyDescent="0.25">
      <c r="I1441" s="4"/>
    </row>
    <row r="1442" spans="9:9" x14ac:dyDescent="0.25">
      <c r="I1442" s="4"/>
    </row>
    <row r="1443" spans="9:9" x14ac:dyDescent="0.25">
      <c r="I1443" s="4"/>
    </row>
    <row r="1444" spans="9:9" x14ac:dyDescent="0.25">
      <c r="I1444" s="4"/>
    </row>
    <row r="1445" spans="9:9" x14ac:dyDescent="0.25">
      <c r="I1445" s="4"/>
    </row>
    <row r="1446" spans="9:9" x14ac:dyDescent="0.25">
      <c r="I1446" s="4"/>
    </row>
    <row r="1447" spans="9:9" x14ac:dyDescent="0.25">
      <c r="I1447" s="4"/>
    </row>
    <row r="1448" spans="9:9" x14ac:dyDescent="0.25">
      <c r="I1448" s="4"/>
    </row>
    <row r="1449" spans="9:9" x14ac:dyDescent="0.25">
      <c r="I1449" s="4"/>
    </row>
    <row r="1450" spans="9:9" x14ac:dyDescent="0.25">
      <c r="I1450" s="4"/>
    </row>
    <row r="1451" spans="9:9" x14ac:dyDescent="0.25">
      <c r="I1451" s="4"/>
    </row>
    <row r="1452" spans="9:9" x14ac:dyDescent="0.25">
      <c r="I1452" s="4"/>
    </row>
    <row r="1453" spans="9:9" x14ac:dyDescent="0.25">
      <c r="I1453" s="4"/>
    </row>
    <row r="1454" spans="9:9" x14ac:dyDescent="0.25">
      <c r="I1454" s="4"/>
    </row>
    <row r="1455" spans="9:9" x14ac:dyDescent="0.25">
      <c r="I1455" s="4"/>
    </row>
    <row r="1456" spans="9:9" x14ac:dyDescent="0.25">
      <c r="I1456" s="4"/>
    </row>
    <row r="1457" spans="9:9" x14ac:dyDescent="0.25">
      <c r="I1457" s="4"/>
    </row>
    <row r="1458" spans="9:9" x14ac:dyDescent="0.25">
      <c r="I1458" s="4"/>
    </row>
    <row r="1459" spans="9:9" x14ac:dyDescent="0.25">
      <c r="I1459" s="4"/>
    </row>
    <row r="1460" spans="9:9" x14ac:dyDescent="0.25">
      <c r="I1460" s="4"/>
    </row>
    <row r="1461" spans="9:9" x14ac:dyDescent="0.25">
      <c r="I1461" s="4"/>
    </row>
    <row r="1462" spans="9:9" x14ac:dyDescent="0.25">
      <c r="I1462" s="4"/>
    </row>
    <row r="1463" spans="9:9" x14ac:dyDescent="0.25">
      <c r="I1463" s="4"/>
    </row>
    <row r="1464" spans="9:9" x14ac:dyDescent="0.25">
      <c r="I1464" s="4"/>
    </row>
    <row r="1465" spans="9:9" x14ac:dyDescent="0.25">
      <c r="I1465" s="4"/>
    </row>
    <row r="1466" spans="9:9" x14ac:dyDescent="0.25">
      <c r="I1466" s="4"/>
    </row>
    <row r="1467" spans="9:9" x14ac:dyDescent="0.25">
      <c r="I1467" s="4"/>
    </row>
    <row r="1468" spans="9:9" x14ac:dyDescent="0.25">
      <c r="I1468" s="4"/>
    </row>
    <row r="1469" spans="9:9" x14ac:dyDescent="0.25">
      <c r="I1469" s="4"/>
    </row>
    <row r="1470" spans="9:9" x14ac:dyDescent="0.25">
      <c r="I1470" s="4"/>
    </row>
    <row r="1471" spans="9:9" x14ac:dyDescent="0.25">
      <c r="I1471" s="4"/>
    </row>
    <row r="1472" spans="9:9" x14ac:dyDescent="0.25">
      <c r="I1472" s="4"/>
    </row>
    <row r="1473" spans="9:9" x14ac:dyDescent="0.25">
      <c r="I1473" s="4"/>
    </row>
    <row r="1474" spans="9:9" x14ac:dyDescent="0.25">
      <c r="I1474" s="4"/>
    </row>
    <row r="1475" spans="9:9" x14ac:dyDescent="0.25">
      <c r="I1475" s="4"/>
    </row>
    <row r="1476" spans="9:9" x14ac:dyDescent="0.25">
      <c r="I1476" s="4"/>
    </row>
    <row r="1477" spans="9:9" x14ac:dyDescent="0.25">
      <c r="I1477" s="4"/>
    </row>
    <row r="1478" spans="9:9" x14ac:dyDescent="0.25">
      <c r="I1478" s="4"/>
    </row>
    <row r="1479" spans="9:9" x14ac:dyDescent="0.25">
      <c r="I1479" s="4"/>
    </row>
    <row r="1480" spans="9:9" x14ac:dyDescent="0.25">
      <c r="I1480" s="4"/>
    </row>
    <row r="1481" spans="9:9" x14ac:dyDescent="0.25">
      <c r="I1481" s="4"/>
    </row>
    <row r="1482" spans="9:9" x14ac:dyDescent="0.25">
      <c r="I1482" s="4"/>
    </row>
    <row r="1483" spans="9:9" x14ac:dyDescent="0.25">
      <c r="I1483" s="4"/>
    </row>
    <row r="1484" spans="9:9" x14ac:dyDescent="0.25">
      <c r="I1484" s="4"/>
    </row>
    <row r="1485" spans="9:9" x14ac:dyDescent="0.25">
      <c r="I1485" s="4"/>
    </row>
    <row r="1486" spans="9:9" x14ac:dyDescent="0.25">
      <c r="I1486" s="4"/>
    </row>
    <row r="1487" spans="9:9" x14ac:dyDescent="0.25">
      <c r="I1487" s="4"/>
    </row>
    <row r="1488" spans="9:9" x14ac:dyDescent="0.25">
      <c r="I1488" s="4"/>
    </row>
    <row r="1489" spans="9:9" x14ac:dyDescent="0.25">
      <c r="I1489" s="4"/>
    </row>
    <row r="1490" spans="9:9" x14ac:dyDescent="0.25">
      <c r="I1490" s="4"/>
    </row>
    <row r="1491" spans="9:9" x14ac:dyDescent="0.25">
      <c r="I1491" s="4"/>
    </row>
    <row r="1492" spans="9:9" x14ac:dyDescent="0.25">
      <c r="I1492" s="4"/>
    </row>
    <row r="1493" spans="9:9" x14ac:dyDescent="0.25">
      <c r="I1493" s="4"/>
    </row>
    <row r="1494" spans="9:9" x14ac:dyDescent="0.25">
      <c r="I1494" s="4"/>
    </row>
    <row r="1495" spans="9:9" x14ac:dyDescent="0.25">
      <c r="I1495" s="4"/>
    </row>
    <row r="1496" spans="9:9" x14ac:dyDescent="0.25">
      <c r="I1496" s="4"/>
    </row>
    <row r="1497" spans="9:9" x14ac:dyDescent="0.25">
      <c r="I1497" s="4"/>
    </row>
    <row r="1498" spans="9:9" x14ac:dyDescent="0.25">
      <c r="I1498" s="4"/>
    </row>
    <row r="1499" spans="9:9" x14ac:dyDescent="0.25">
      <c r="I1499" s="4"/>
    </row>
    <row r="1500" spans="9:9" x14ac:dyDescent="0.25">
      <c r="I1500" s="4"/>
    </row>
    <row r="1501" spans="9:9" x14ac:dyDescent="0.25">
      <c r="I1501" s="4"/>
    </row>
    <row r="1502" spans="9:9" x14ac:dyDescent="0.25">
      <c r="I1502" s="4"/>
    </row>
    <row r="1503" spans="9:9" x14ac:dyDescent="0.25">
      <c r="I1503" s="4"/>
    </row>
    <row r="1504" spans="9:9" x14ac:dyDescent="0.25">
      <c r="I1504" s="4"/>
    </row>
    <row r="1505" spans="9:9" x14ac:dyDescent="0.25">
      <c r="I1505" s="4"/>
    </row>
    <row r="1506" spans="9:9" x14ac:dyDescent="0.25">
      <c r="I1506" s="4"/>
    </row>
    <row r="1507" spans="9:9" x14ac:dyDescent="0.25">
      <c r="I1507" s="4"/>
    </row>
    <row r="1508" spans="9:9" x14ac:dyDescent="0.25">
      <c r="I1508" s="4"/>
    </row>
    <row r="1509" spans="9:9" x14ac:dyDescent="0.25">
      <c r="I1509" s="4"/>
    </row>
    <row r="1510" spans="9:9" x14ac:dyDescent="0.25">
      <c r="I1510" s="4"/>
    </row>
    <row r="1511" spans="9:9" x14ac:dyDescent="0.25">
      <c r="I1511" s="4"/>
    </row>
    <row r="1512" spans="9:9" x14ac:dyDescent="0.25">
      <c r="I1512" s="4"/>
    </row>
    <row r="1513" spans="9:9" x14ac:dyDescent="0.25">
      <c r="I1513" s="4"/>
    </row>
    <row r="1514" spans="9:9" x14ac:dyDescent="0.25">
      <c r="I1514" s="4"/>
    </row>
    <row r="1515" spans="9:9" x14ac:dyDescent="0.25">
      <c r="I1515" s="4"/>
    </row>
    <row r="1516" spans="9:9" x14ac:dyDescent="0.25">
      <c r="I1516" s="4"/>
    </row>
    <row r="1517" spans="9:9" x14ac:dyDescent="0.25">
      <c r="I1517" s="4"/>
    </row>
    <row r="1518" spans="9:9" x14ac:dyDescent="0.25">
      <c r="I1518" s="4"/>
    </row>
    <row r="1519" spans="9:9" x14ac:dyDescent="0.25">
      <c r="I1519" s="4"/>
    </row>
    <row r="1520" spans="9:9" x14ac:dyDescent="0.25">
      <c r="I1520" s="4"/>
    </row>
    <row r="1521" spans="9:9" x14ac:dyDescent="0.25">
      <c r="I1521" s="4"/>
    </row>
    <row r="1522" spans="9:9" x14ac:dyDescent="0.25">
      <c r="I1522" s="4"/>
    </row>
    <row r="1523" spans="9:9" x14ac:dyDescent="0.25">
      <c r="I1523" s="4"/>
    </row>
    <row r="1524" spans="9:9" x14ac:dyDescent="0.25">
      <c r="I1524" s="4"/>
    </row>
    <row r="1525" spans="9:9" x14ac:dyDescent="0.25">
      <c r="I1525" s="4"/>
    </row>
    <row r="1526" spans="9:9" x14ac:dyDescent="0.25">
      <c r="I1526" s="4"/>
    </row>
    <row r="1527" spans="9:9" x14ac:dyDescent="0.25">
      <c r="I1527" s="4"/>
    </row>
    <row r="1528" spans="9:9" x14ac:dyDescent="0.25">
      <c r="I1528" s="4"/>
    </row>
    <row r="1529" spans="9:9" x14ac:dyDescent="0.25">
      <c r="I1529" s="4"/>
    </row>
    <row r="1530" spans="9:9" x14ac:dyDescent="0.25">
      <c r="I1530" s="4"/>
    </row>
    <row r="1531" spans="9:9" x14ac:dyDescent="0.25">
      <c r="I1531" s="4"/>
    </row>
    <row r="1532" spans="9:9" x14ac:dyDescent="0.25">
      <c r="I1532" s="4"/>
    </row>
    <row r="1533" spans="9:9" x14ac:dyDescent="0.25">
      <c r="I1533" s="4"/>
    </row>
    <row r="1534" spans="9:9" x14ac:dyDescent="0.25">
      <c r="I1534" s="4"/>
    </row>
    <row r="1535" spans="9:9" x14ac:dyDescent="0.25">
      <c r="I1535" s="4"/>
    </row>
    <row r="1536" spans="9:9" x14ac:dyDescent="0.25">
      <c r="I1536" s="4"/>
    </row>
    <row r="1537" spans="9:9" x14ac:dyDescent="0.25">
      <c r="I1537" s="4"/>
    </row>
    <row r="1538" spans="9:9" x14ac:dyDescent="0.25">
      <c r="I1538" s="4"/>
    </row>
    <row r="1539" spans="9:9" x14ac:dyDescent="0.25">
      <c r="I1539" s="4"/>
    </row>
    <row r="1540" spans="9:9" x14ac:dyDescent="0.25">
      <c r="I1540" s="4"/>
    </row>
    <row r="1541" spans="9:9" x14ac:dyDescent="0.25">
      <c r="I1541" s="4"/>
    </row>
    <row r="1542" spans="9:9" x14ac:dyDescent="0.25">
      <c r="I1542" s="4"/>
    </row>
    <row r="1543" spans="9:9" x14ac:dyDescent="0.25">
      <c r="I1543" s="4"/>
    </row>
    <row r="1544" spans="9:9" x14ac:dyDescent="0.25">
      <c r="I1544" s="4"/>
    </row>
    <row r="1545" spans="9:9" x14ac:dyDescent="0.25">
      <c r="I1545" s="4"/>
    </row>
    <row r="1546" spans="9:9" x14ac:dyDescent="0.25">
      <c r="I1546" s="4"/>
    </row>
    <row r="1547" spans="9:9" x14ac:dyDescent="0.25">
      <c r="I1547" s="4"/>
    </row>
    <row r="1548" spans="9:9" x14ac:dyDescent="0.25">
      <c r="I1548" s="4"/>
    </row>
    <row r="1549" spans="9:9" x14ac:dyDescent="0.25">
      <c r="I1549" s="4"/>
    </row>
    <row r="1550" spans="9:9" x14ac:dyDescent="0.25">
      <c r="I1550" s="4"/>
    </row>
    <row r="1551" spans="9:9" x14ac:dyDescent="0.25">
      <c r="I1551" s="4"/>
    </row>
    <row r="1552" spans="9:9" x14ac:dyDescent="0.25">
      <c r="I1552" s="4"/>
    </row>
    <row r="1553" spans="9:9" x14ac:dyDescent="0.25">
      <c r="I1553" s="4"/>
    </row>
    <row r="1554" spans="9:9" x14ac:dyDescent="0.25">
      <c r="I1554" s="4"/>
    </row>
    <row r="1555" spans="9:9" x14ac:dyDescent="0.25">
      <c r="I1555" s="4"/>
    </row>
    <row r="1556" spans="9:9" x14ac:dyDescent="0.25">
      <c r="I1556" s="4"/>
    </row>
    <row r="1557" spans="9:9" x14ac:dyDescent="0.25">
      <c r="I1557" s="4"/>
    </row>
    <row r="1558" spans="9:9" x14ac:dyDescent="0.25">
      <c r="I1558" s="4"/>
    </row>
    <row r="1559" spans="9:9" x14ac:dyDescent="0.25">
      <c r="I1559" s="4"/>
    </row>
    <row r="1560" spans="9:9" x14ac:dyDescent="0.25">
      <c r="I1560" s="4"/>
    </row>
    <row r="1561" spans="9:9" x14ac:dyDescent="0.25">
      <c r="I1561" s="4"/>
    </row>
    <row r="1562" spans="9:9" x14ac:dyDescent="0.25">
      <c r="I1562" s="4"/>
    </row>
    <row r="1563" spans="9:9" x14ac:dyDescent="0.25">
      <c r="I1563" s="4"/>
    </row>
    <row r="1564" spans="9:9" x14ac:dyDescent="0.25">
      <c r="I1564" s="4"/>
    </row>
    <row r="1565" spans="9:9" x14ac:dyDescent="0.25">
      <c r="I1565" s="4"/>
    </row>
    <row r="1566" spans="9:9" x14ac:dyDescent="0.25">
      <c r="I1566" s="4"/>
    </row>
    <row r="1567" spans="9:9" x14ac:dyDescent="0.25">
      <c r="I1567" s="4"/>
    </row>
    <row r="1568" spans="9:9" x14ac:dyDescent="0.25">
      <c r="I1568" s="4"/>
    </row>
    <row r="1569" spans="9:9" x14ac:dyDescent="0.25">
      <c r="I1569" s="4"/>
    </row>
    <row r="1570" spans="9:9" x14ac:dyDescent="0.25">
      <c r="I1570" s="4"/>
    </row>
    <row r="1571" spans="9:9" x14ac:dyDescent="0.25">
      <c r="I1571" s="4"/>
    </row>
    <row r="1572" spans="9:9" x14ac:dyDescent="0.25">
      <c r="I1572" s="4"/>
    </row>
    <row r="1573" spans="9:9" x14ac:dyDescent="0.25">
      <c r="I1573" s="4"/>
    </row>
    <row r="1574" spans="9:9" x14ac:dyDescent="0.25">
      <c r="I1574" s="4"/>
    </row>
    <row r="1575" spans="9:9" x14ac:dyDescent="0.25">
      <c r="I1575" s="4"/>
    </row>
    <row r="1576" spans="9:9" x14ac:dyDescent="0.25">
      <c r="I1576" s="4"/>
    </row>
    <row r="1577" spans="9:9" x14ac:dyDescent="0.25">
      <c r="I1577" s="4"/>
    </row>
    <row r="1578" spans="9:9" x14ac:dyDescent="0.25">
      <c r="I1578" s="4"/>
    </row>
    <row r="1579" spans="9:9" x14ac:dyDescent="0.25">
      <c r="I1579" s="4"/>
    </row>
    <row r="1580" spans="9:9" x14ac:dyDescent="0.25">
      <c r="I1580" s="4"/>
    </row>
    <row r="1581" spans="9:9" x14ac:dyDescent="0.25">
      <c r="I1581" s="4"/>
    </row>
    <row r="1582" spans="9:9" x14ac:dyDescent="0.25">
      <c r="I1582" s="4"/>
    </row>
    <row r="1583" spans="9:9" x14ac:dyDescent="0.25">
      <c r="I1583" s="4"/>
    </row>
    <row r="1584" spans="9:9" x14ac:dyDescent="0.25">
      <c r="I1584" s="4"/>
    </row>
    <row r="1585" spans="9:9" x14ac:dyDescent="0.25">
      <c r="I1585" s="4"/>
    </row>
    <row r="1586" spans="9:9" x14ac:dyDescent="0.25">
      <c r="I1586" s="4"/>
    </row>
    <row r="1587" spans="9:9" x14ac:dyDescent="0.25">
      <c r="I1587" s="4"/>
    </row>
    <row r="1588" spans="9:9" x14ac:dyDescent="0.25">
      <c r="I1588" s="4"/>
    </row>
    <row r="1589" spans="9:9" x14ac:dyDescent="0.25">
      <c r="I1589" s="4"/>
    </row>
    <row r="1590" spans="9:9" x14ac:dyDescent="0.25">
      <c r="I1590" s="4"/>
    </row>
    <row r="1591" spans="9:9" x14ac:dyDescent="0.25">
      <c r="I1591" s="4"/>
    </row>
    <row r="1592" spans="9:9" x14ac:dyDescent="0.25">
      <c r="I1592" s="4"/>
    </row>
    <row r="1593" spans="9:9" x14ac:dyDescent="0.25">
      <c r="I1593" s="4"/>
    </row>
    <row r="1594" spans="9:9" x14ac:dyDescent="0.25">
      <c r="I1594" s="4"/>
    </row>
    <row r="1595" spans="9:9" x14ac:dyDescent="0.25">
      <c r="I1595" s="4"/>
    </row>
    <row r="1596" spans="9:9" x14ac:dyDescent="0.25">
      <c r="I1596" s="4"/>
    </row>
    <row r="1597" spans="9:9" x14ac:dyDescent="0.25">
      <c r="I1597" s="4"/>
    </row>
    <row r="1598" spans="9:9" x14ac:dyDescent="0.25">
      <c r="I1598" s="4"/>
    </row>
    <row r="1599" spans="9:9" x14ac:dyDescent="0.25">
      <c r="I1599" s="4"/>
    </row>
    <row r="1600" spans="9:9" x14ac:dyDescent="0.25">
      <c r="I1600" s="4"/>
    </row>
    <row r="1601" spans="9:9" x14ac:dyDescent="0.25">
      <c r="I1601" s="4"/>
    </row>
    <row r="1602" spans="9:9" x14ac:dyDescent="0.25">
      <c r="I1602" s="4"/>
    </row>
    <row r="1603" spans="9:9" x14ac:dyDescent="0.25">
      <c r="I1603" s="4"/>
    </row>
    <row r="1604" spans="9:9" x14ac:dyDescent="0.25">
      <c r="I1604" s="4"/>
    </row>
    <row r="1605" spans="9:9" x14ac:dyDescent="0.25">
      <c r="I1605" s="4"/>
    </row>
    <row r="1606" spans="9:9" x14ac:dyDescent="0.25">
      <c r="I1606" s="4"/>
    </row>
    <row r="1607" spans="9:9" x14ac:dyDescent="0.25">
      <c r="I1607" s="4"/>
    </row>
    <row r="1608" spans="9:9" x14ac:dyDescent="0.25">
      <c r="I1608" s="4"/>
    </row>
    <row r="1609" spans="9:9" x14ac:dyDescent="0.25">
      <c r="I1609" s="4"/>
    </row>
    <row r="1610" spans="9:9" x14ac:dyDescent="0.25">
      <c r="I1610" s="4"/>
    </row>
    <row r="1611" spans="9:9" x14ac:dyDescent="0.25">
      <c r="I1611" s="4"/>
    </row>
    <row r="1612" spans="9:9" x14ac:dyDescent="0.25">
      <c r="I1612" s="4"/>
    </row>
    <row r="1613" spans="9:9" x14ac:dyDescent="0.25">
      <c r="I1613" s="4"/>
    </row>
    <row r="1614" spans="9:9" x14ac:dyDescent="0.25">
      <c r="I1614" s="4"/>
    </row>
    <row r="1615" spans="9:9" x14ac:dyDescent="0.25">
      <c r="I1615" s="4"/>
    </row>
    <row r="1616" spans="9:9" x14ac:dyDescent="0.25">
      <c r="I1616" s="4"/>
    </row>
    <row r="1617" spans="9:9" x14ac:dyDescent="0.25">
      <c r="I1617" s="4"/>
    </row>
    <row r="1618" spans="9:9" x14ac:dyDescent="0.25">
      <c r="I1618" s="4"/>
    </row>
    <row r="1619" spans="9:9" x14ac:dyDescent="0.25">
      <c r="I1619" s="4"/>
    </row>
    <row r="1620" spans="9:9" x14ac:dyDescent="0.25">
      <c r="I1620" s="4"/>
    </row>
    <row r="1621" spans="9:9" x14ac:dyDescent="0.25">
      <c r="I1621" s="4"/>
    </row>
    <row r="1622" spans="9:9" x14ac:dyDescent="0.25">
      <c r="I1622" s="4"/>
    </row>
    <row r="1623" spans="9:9" x14ac:dyDescent="0.25">
      <c r="I1623" s="4"/>
    </row>
    <row r="1624" spans="9:9" x14ac:dyDescent="0.25">
      <c r="I1624" s="4"/>
    </row>
    <row r="1625" spans="9:9" x14ac:dyDescent="0.25">
      <c r="I1625" s="4"/>
    </row>
    <row r="1626" spans="9:9" x14ac:dyDescent="0.25">
      <c r="I1626" s="4"/>
    </row>
    <row r="1627" spans="9:9" x14ac:dyDescent="0.25">
      <c r="I1627" s="4"/>
    </row>
    <row r="1628" spans="9:9" x14ac:dyDescent="0.25">
      <c r="I1628" s="4"/>
    </row>
    <row r="1629" spans="9:9" x14ac:dyDescent="0.25">
      <c r="I1629" s="4"/>
    </row>
    <row r="1630" spans="9:9" x14ac:dyDescent="0.25">
      <c r="I1630" s="4"/>
    </row>
    <row r="1631" spans="9:9" x14ac:dyDescent="0.25">
      <c r="I1631" s="4"/>
    </row>
    <row r="1632" spans="9:9" x14ac:dyDescent="0.25">
      <c r="I1632" s="4"/>
    </row>
    <row r="1633" spans="9:9" x14ac:dyDescent="0.25">
      <c r="I1633" s="4"/>
    </row>
    <row r="1634" spans="9:9" x14ac:dyDescent="0.25">
      <c r="I1634" s="4"/>
    </row>
    <row r="1635" spans="9:9" x14ac:dyDescent="0.25">
      <c r="I1635" s="4"/>
    </row>
    <row r="1636" spans="9:9" x14ac:dyDescent="0.25">
      <c r="I1636" s="4"/>
    </row>
    <row r="1637" spans="9:9" x14ac:dyDescent="0.25">
      <c r="I1637" s="4"/>
    </row>
    <row r="1638" spans="9:9" x14ac:dyDescent="0.25">
      <c r="I1638" s="4"/>
    </row>
    <row r="1639" spans="9:9" x14ac:dyDescent="0.25">
      <c r="I1639" s="4"/>
    </row>
    <row r="1640" spans="9:9" x14ac:dyDescent="0.25">
      <c r="I1640" s="4"/>
    </row>
    <row r="1641" spans="9:9" x14ac:dyDescent="0.25">
      <c r="I1641" s="4"/>
    </row>
    <row r="1642" spans="9:9" x14ac:dyDescent="0.25">
      <c r="I1642" s="4"/>
    </row>
    <row r="1643" spans="9:9" x14ac:dyDescent="0.25">
      <c r="I1643" s="4"/>
    </row>
    <row r="1644" spans="9:9" x14ac:dyDescent="0.25">
      <c r="I1644" s="4"/>
    </row>
    <row r="1645" spans="9:9" x14ac:dyDescent="0.25">
      <c r="I1645" s="4"/>
    </row>
    <row r="1646" spans="9:9" x14ac:dyDescent="0.25">
      <c r="I1646" s="4"/>
    </row>
    <row r="1647" spans="9:9" x14ac:dyDescent="0.25">
      <c r="I1647" s="4"/>
    </row>
    <row r="1648" spans="9:9" x14ac:dyDescent="0.25">
      <c r="I1648" s="4"/>
    </row>
    <row r="1649" spans="9:9" x14ac:dyDescent="0.25">
      <c r="I1649" s="4"/>
    </row>
    <row r="1650" spans="9:9" x14ac:dyDescent="0.25">
      <c r="I1650" s="4"/>
    </row>
    <row r="1651" spans="9:9" x14ac:dyDescent="0.25">
      <c r="I1651" s="4"/>
    </row>
    <row r="1652" spans="9:9" x14ac:dyDescent="0.25">
      <c r="I1652" s="4"/>
    </row>
    <row r="1653" spans="9:9" x14ac:dyDescent="0.25">
      <c r="I1653" s="4"/>
    </row>
    <row r="1654" spans="9:9" x14ac:dyDescent="0.25">
      <c r="I1654" s="4"/>
    </row>
    <row r="1655" spans="9:9" x14ac:dyDescent="0.25">
      <c r="I1655" s="4"/>
    </row>
    <row r="1656" spans="9:9" x14ac:dyDescent="0.25">
      <c r="I1656" s="4"/>
    </row>
    <row r="1657" spans="9:9" x14ac:dyDescent="0.25">
      <c r="I1657" s="4"/>
    </row>
    <row r="1658" spans="9:9" x14ac:dyDescent="0.25">
      <c r="I1658" s="4"/>
    </row>
    <row r="1659" spans="9:9" x14ac:dyDescent="0.25">
      <c r="I1659" s="4"/>
    </row>
    <row r="1660" spans="9:9" x14ac:dyDescent="0.25">
      <c r="I1660" s="4"/>
    </row>
    <row r="1661" spans="9:9" x14ac:dyDescent="0.25">
      <c r="I1661" s="4"/>
    </row>
    <row r="1662" spans="9:9" x14ac:dyDescent="0.25">
      <c r="I1662" s="4"/>
    </row>
    <row r="1663" spans="9:9" x14ac:dyDescent="0.25">
      <c r="I1663" s="4"/>
    </row>
    <row r="1664" spans="9:9" x14ac:dyDescent="0.25">
      <c r="I1664" s="4"/>
    </row>
    <row r="1665" spans="9:9" x14ac:dyDescent="0.25">
      <c r="I1665" s="4"/>
    </row>
    <row r="1666" spans="9:9" x14ac:dyDescent="0.25">
      <c r="I1666" s="4"/>
    </row>
    <row r="1667" spans="9:9" x14ac:dyDescent="0.25">
      <c r="I1667" s="4"/>
    </row>
    <row r="1668" spans="9:9" x14ac:dyDescent="0.25">
      <c r="I1668" s="4"/>
    </row>
    <row r="1669" spans="9:9" x14ac:dyDescent="0.25">
      <c r="I1669" s="4"/>
    </row>
    <row r="1670" spans="9:9" x14ac:dyDescent="0.25">
      <c r="I1670" s="4"/>
    </row>
    <row r="1671" spans="9:9" x14ac:dyDescent="0.25">
      <c r="I1671" s="4"/>
    </row>
    <row r="1672" spans="9:9" x14ac:dyDescent="0.25">
      <c r="I1672" s="4"/>
    </row>
    <row r="1673" spans="9:9" x14ac:dyDescent="0.25">
      <c r="I1673" s="4"/>
    </row>
    <row r="1674" spans="9:9" x14ac:dyDescent="0.25">
      <c r="I1674" s="4"/>
    </row>
    <row r="1675" spans="9:9" x14ac:dyDescent="0.25">
      <c r="I1675" s="4"/>
    </row>
    <row r="1676" spans="9:9" x14ac:dyDescent="0.25">
      <c r="I1676" s="4"/>
    </row>
    <row r="1677" spans="9:9" x14ac:dyDescent="0.25">
      <c r="I1677" s="4"/>
    </row>
    <row r="1678" spans="9:9" x14ac:dyDescent="0.25">
      <c r="I1678" s="4"/>
    </row>
    <row r="1679" spans="9:9" x14ac:dyDescent="0.25">
      <c r="I1679" s="4"/>
    </row>
    <row r="1680" spans="9:9" x14ac:dyDescent="0.25">
      <c r="I1680" s="4"/>
    </row>
    <row r="1681" spans="9:9" x14ac:dyDescent="0.25">
      <c r="I1681" s="4"/>
    </row>
    <row r="1682" spans="9:9" x14ac:dyDescent="0.25">
      <c r="I1682" s="4"/>
    </row>
    <row r="1683" spans="9:9" x14ac:dyDescent="0.25">
      <c r="I1683" s="4"/>
    </row>
    <row r="1684" spans="9:9" x14ac:dyDescent="0.25">
      <c r="I1684" s="4"/>
    </row>
    <row r="1685" spans="9:9" x14ac:dyDescent="0.25">
      <c r="I1685" s="4"/>
    </row>
    <row r="1686" spans="9:9" x14ac:dyDescent="0.25">
      <c r="I1686" s="4"/>
    </row>
    <row r="1687" spans="9:9" x14ac:dyDescent="0.25">
      <c r="I1687" s="4"/>
    </row>
    <row r="1688" spans="9:9" x14ac:dyDescent="0.25">
      <c r="I1688" s="4"/>
    </row>
    <row r="1689" spans="9:9" x14ac:dyDescent="0.25">
      <c r="I1689" s="4"/>
    </row>
    <row r="1690" spans="9:9" x14ac:dyDescent="0.25">
      <c r="I1690" s="4"/>
    </row>
    <row r="1691" spans="9:9" x14ac:dyDescent="0.25">
      <c r="I1691" s="4"/>
    </row>
    <row r="1692" spans="9:9" x14ac:dyDescent="0.25">
      <c r="I1692" s="4"/>
    </row>
    <row r="1693" spans="9:9" x14ac:dyDescent="0.25">
      <c r="I1693" s="4"/>
    </row>
    <row r="1694" spans="9:9" x14ac:dyDescent="0.25">
      <c r="I1694" s="4"/>
    </row>
    <row r="1695" spans="9:9" x14ac:dyDescent="0.25">
      <c r="I1695" s="4"/>
    </row>
    <row r="1696" spans="9:9" x14ac:dyDescent="0.25">
      <c r="I1696" s="4"/>
    </row>
    <row r="1697" spans="9:9" x14ac:dyDescent="0.25">
      <c r="I1697" s="4"/>
    </row>
    <row r="1698" spans="9:9" x14ac:dyDescent="0.25">
      <c r="I1698" s="4"/>
    </row>
    <row r="1699" spans="9:9" x14ac:dyDescent="0.25">
      <c r="I1699" s="4"/>
    </row>
    <row r="1700" spans="9:9" x14ac:dyDescent="0.25">
      <c r="I1700" s="4"/>
    </row>
    <row r="1701" spans="9:9" x14ac:dyDescent="0.25">
      <c r="I1701" s="4"/>
    </row>
    <row r="1702" spans="9:9" x14ac:dyDescent="0.25">
      <c r="I1702" s="4"/>
    </row>
    <row r="1703" spans="9:9" x14ac:dyDescent="0.25">
      <c r="I1703" s="4"/>
    </row>
    <row r="1704" spans="9:9" x14ac:dyDescent="0.25">
      <c r="I1704" s="4"/>
    </row>
    <row r="1705" spans="9:9" x14ac:dyDescent="0.25">
      <c r="I1705" s="4"/>
    </row>
    <row r="1706" spans="9:9" x14ac:dyDescent="0.25">
      <c r="I1706" s="4"/>
    </row>
    <row r="1707" spans="9:9" x14ac:dyDescent="0.25">
      <c r="I1707" s="4"/>
    </row>
    <row r="1708" spans="9:9" x14ac:dyDescent="0.25">
      <c r="I1708" s="4"/>
    </row>
    <row r="1709" spans="9:9" x14ac:dyDescent="0.25">
      <c r="I1709" s="4"/>
    </row>
    <row r="1710" spans="9:9" x14ac:dyDescent="0.25">
      <c r="I1710" s="4"/>
    </row>
    <row r="1711" spans="9:9" x14ac:dyDescent="0.25">
      <c r="I1711" s="4"/>
    </row>
    <row r="1712" spans="9:9" x14ac:dyDescent="0.25">
      <c r="I1712" s="4"/>
    </row>
    <row r="1713" spans="9:9" x14ac:dyDescent="0.25">
      <c r="I1713" s="4"/>
    </row>
    <row r="1714" spans="9:9" x14ac:dyDescent="0.25">
      <c r="I1714" s="4"/>
    </row>
    <row r="1715" spans="9:9" x14ac:dyDescent="0.25">
      <c r="I1715" s="4"/>
    </row>
    <row r="1716" spans="9:9" x14ac:dyDescent="0.25">
      <c r="I1716" s="4"/>
    </row>
    <row r="1717" spans="9:9" x14ac:dyDescent="0.25">
      <c r="I1717" s="4"/>
    </row>
    <row r="1718" spans="9:9" x14ac:dyDescent="0.25">
      <c r="I1718" s="4"/>
    </row>
    <row r="1719" spans="9:9" x14ac:dyDescent="0.25">
      <c r="I1719" s="4"/>
    </row>
    <row r="1720" spans="9:9" x14ac:dyDescent="0.25">
      <c r="I1720" s="4"/>
    </row>
    <row r="1721" spans="9:9" x14ac:dyDescent="0.25">
      <c r="I1721" s="4"/>
    </row>
    <row r="1722" spans="9:9" x14ac:dyDescent="0.25">
      <c r="I1722" s="4"/>
    </row>
    <row r="1723" spans="9:9" x14ac:dyDescent="0.25">
      <c r="I1723" s="4"/>
    </row>
    <row r="1724" spans="9:9" x14ac:dyDescent="0.25">
      <c r="I1724" s="4"/>
    </row>
    <row r="1725" spans="9:9" x14ac:dyDescent="0.25">
      <c r="I1725" s="4"/>
    </row>
    <row r="1726" spans="9:9" x14ac:dyDescent="0.25">
      <c r="I1726" s="4"/>
    </row>
    <row r="1727" spans="9:9" x14ac:dyDescent="0.25">
      <c r="I1727" s="4"/>
    </row>
    <row r="1728" spans="9:9" x14ac:dyDescent="0.25">
      <c r="I1728" s="4"/>
    </row>
    <row r="1729" spans="9:9" x14ac:dyDescent="0.25">
      <c r="I1729" s="4"/>
    </row>
    <row r="1730" spans="9:9" x14ac:dyDescent="0.25">
      <c r="I1730" s="4"/>
    </row>
    <row r="1731" spans="9:9" x14ac:dyDescent="0.25">
      <c r="I1731" s="4"/>
    </row>
    <row r="1732" spans="9:9" x14ac:dyDescent="0.25">
      <c r="I1732" s="4"/>
    </row>
    <row r="1733" spans="9:9" x14ac:dyDescent="0.25">
      <c r="I1733" s="4"/>
    </row>
    <row r="1734" spans="9:9" x14ac:dyDescent="0.25">
      <c r="I1734" s="4"/>
    </row>
    <row r="1735" spans="9:9" x14ac:dyDescent="0.25">
      <c r="I1735" s="4"/>
    </row>
    <row r="1736" spans="9:9" x14ac:dyDescent="0.25">
      <c r="I1736" s="4"/>
    </row>
    <row r="1737" spans="9:9" x14ac:dyDescent="0.25">
      <c r="I1737" s="4"/>
    </row>
    <row r="1738" spans="9:9" x14ac:dyDescent="0.25">
      <c r="I1738" s="4"/>
    </row>
    <row r="1739" spans="9:9" x14ac:dyDescent="0.25">
      <c r="I1739" s="4"/>
    </row>
    <row r="1740" spans="9:9" x14ac:dyDescent="0.25">
      <c r="I1740" s="4"/>
    </row>
    <row r="1741" spans="9:9" x14ac:dyDescent="0.25">
      <c r="I1741" s="4"/>
    </row>
    <row r="1742" spans="9:9" x14ac:dyDescent="0.25">
      <c r="I1742" s="4"/>
    </row>
    <row r="1743" spans="9:9" x14ac:dyDescent="0.25">
      <c r="I1743" s="4"/>
    </row>
    <row r="1744" spans="9:9" x14ac:dyDescent="0.25">
      <c r="I1744" s="4"/>
    </row>
    <row r="1745" spans="9:9" x14ac:dyDescent="0.25">
      <c r="I1745" s="4"/>
    </row>
    <row r="1746" spans="9:9" x14ac:dyDescent="0.25">
      <c r="I1746" s="4"/>
    </row>
    <row r="1747" spans="9:9" x14ac:dyDescent="0.25">
      <c r="I1747" s="4"/>
    </row>
    <row r="1748" spans="9:9" x14ac:dyDescent="0.25">
      <c r="I1748" s="4"/>
    </row>
    <row r="1749" spans="9:9" x14ac:dyDescent="0.25">
      <c r="I1749" s="4"/>
    </row>
    <row r="1750" spans="9:9" x14ac:dyDescent="0.25">
      <c r="I1750" s="4"/>
    </row>
    <row r="1751" spans="9:9" x14ac:dyDescent="0.25">
      <c r="I1751" s="4"/>
    </row>
    <row r="1752" spans="9:9" x14ac:dyDescent="0.25">
      <c r="I1752" s="4"/>
    </row>
    <row r="1753" spans="9:9" x14ac:dyDescent="0.25">
      <c r="I1753" s="4"/>
    </row>
    <row r="1754" spans="9:9" x14ac:dyDescent="0.25">
      <c r="I1754" s="4"/>
    </row>
    <row r="1755" spans="9:9" x14ac:dyDescent="0.25">
      <c r="I1755" s="4"/>
    </row>
    <row r="1756" spans="9:9" x14ac:dyDescent="0.25">
      <c r="I1756" s="4"/>
    </row>
    <row r="1757" spans="9:9" x14ac:dyDescent="0.25">
      <c r="I1757" s="4"/>
    </row>
    <row r="1758" spans="9:9" x14ac:dyDescent="0.25">
      <c r="I1758" s="4"/>
    </row>
    <row r="1759" spans="9:9" x14ac:dyDescent="0.25">
      <c r="I1759" s="4"/>
    </row>
    <row r="1760" spans="9:9" x14ac:dyDescent="0.25">
      <c r="I1760" s="4"/>
    </row>
    <row r="1761" spans="9:9" x14ac:dyDescent="0.25">
      <c r="I1761" s="4"/>
    </row>
    <row r="1762" spans="9:9" x14ac:dyDescent="0.25">
      <c r="I1762" s="4"/>
    </row>
    <row r="1763" spans="9:9" x14ac:dyDescent="0.25">
      <c r="I1763" s="4"/>
    </row>
    <row r="1764" spans="9:9" x14ac:dyDescent="0.25">
      <c r="I1764" s="4"/>
    </row>
    <row r="1765" spans="9:9" x14ac:dyDescent="0.25">
      <c r="I1765" s="4"/>
    </row>
    <row r="1766" spans="9:9" x14ac:dyDescent="0.25">
      <c r="I1766" s="4"/>
    </row>
    <row r="1767" spans="9:9" x14ac:dyDescent="0.25">
      <c r="I1767" s="4"/>
    </row>
    <row r="1768" spans="9:9" x14ac:dyDescent="0.25">
      <c r="I1768" s="4"/>
    </row>
    <row r="1769" spans="9:9" x14ac:dyDescent="0.25">
      <c r="I1769" s="4"/>
    </row>
    <row r="1770" spans="9:9" x14ac:dyDescent="0.25">
      <c r="I1770" s="4"/>
    </row>
    <row r="1771" spans="9:9" x14ac:dyDescent="0.25">
      <c r="I1771" s="4"/>
    </row>
    <row r="1772" spans="9:9" x14ac:dyDescent="0.25">
      <c r="I1772" s="4"/>
    </row>
    <row r="1773" spans="9:9" x14ac:dyDescent="0.25">
      <c r="I1773" s="4"/>
    </row>
    <row r="1774" spans="9:9" x14ac:dyDescent="0.25">
      <c r="I1774" s="4"/>
    </row>
    <row r="1775" spans="9:9" x14ac:dyDescent="0.25">
      <c r="I1775" s="4"/>
    </row>
    <row r="1776" spans="9:9" x14ac:dyDescent="0.25">
      <c r="I1776" s="4"/>
    </row>
    <row r="1777" spans="9:9" x14ac:dyDescent="0.25">
      <c r="I1777" s="4"/>
    </row>
    <row r="1778" spans="9:9" x14ac:dyDescent="0.25">
      <c r="I1778" s="4"/>
    </row>
    <row r="1779" spans="9:9" x14ac:dyDescent="0.25">
      <c r="I1779" s="4"/>
    </row>
    <row r="1780" spans="9:9" x14ac:dyDescent="0.25">
      <c r="I1780" s="4"/>
    </row>
    <row r="1781" spans="9:9" x14ac:dyDescent="0.25">
      <c r="I1781" s="4"/>
    </row>
    <row r="1782" spans="9:9" x14ac:dyDescent="0.25">
      <c r="I1782" s="4"/>
    </row>
    <row r="1783" spans="9:9" x14ac:dyDescent="0.25">
      <c r="I1783" s="4"/>
    </row>
    <row r="1784" spans="9:9" x14ac:dyDescent="0.25">
      <c r="I1784" s="4"/>
    </row>
    <row r="1785" spans="9:9" x14ac:dyDescent="0.25">
      <c r="I1785" s="4"/>
    </row>
    <row r="1786" spans="9:9" x14ac:dyDescent="0.25">
      <c r="I1786" s="4"/>
    </row>
    <row r="1787" spans="9:9" x14ac:dyDescent="0.25">
      <c r="I1787" s="4"/>
    </row>
    <row r="1788" spans="9:9" x14ac:dyDescent="0.25">
      <c r="I1788" s="4"/>
    </row>
    <row r="1789" spans="9:9" x14ac:dyDescent="0.25">
      <c r="I1789" s="4"/>
    </row>
    <row r="1790" spans="9:9" x14ac:dyDescent="0.25">
      <c r="I1790" s="4"/>
    </row>
    <row r="1791" spans="9:9" x14ac:dyDescent="0.25">
      <c r="I1791" s="4"/>
    </row>
    <row r="1792" spans="9:9" x14ac:dyDescent="0.25">
      <c r="I1792" s="4"/>
    </row>
    <row r="1793" spans="9:9" x14ac:dyDescent="0.25">
      <c r="I1793" s="4"/>
    </row>
    <row r="1794" spans="9:9" x14ac:dyDescent="0.25">
      <c r="I1794" s="4"/>
    </row>
    <row r="1795" spans="9:9" x14ac:dyDescent="0.25">
      <c r="I1795" s="4"/>
    </row>
    <row r="1796" spans="9:9" x14ac:dyDescent="0.25">
      <c r="I1796" s="4"/>
    </row>
    <row r="1797" spans="9:9" x14ac:dyDescent="0.25">
      <c r="I1797" s="4"/>
    </row>
    <row r="1798" spans="9:9" x14ac:dyDescent="0.25">
      <c r="I1798" s="4"/>
    </row>
    <row r="1799" spans="9:9" x14ac:dyDescent="0.25">
      <c r="I1799" s="4"/>
    </row>
    <row r="1800" spans="9:9" x14ac:dyDescent="0.25">
      <c r="I1800" s="4"/>
    </row>
    <row r="1801" spans="9:9" x14ac:dyDescent="0.25">
      <c r="I1801" s="4"/>
    </row>
    <row r="1802" spans="9:9" x14ac:dyDescent="0.25">
      <c r="I1802" s="4"/>
    </row>
    <row r="1803" spans="9:9" x14ac:dyDescent="0.25">
      <c r="I1803" s="4"/>
    </row>
    <row r="1804" spans="9:9" x14ac:dyDescent="0.25">
      <c r="I1804" s="4"/>
    </row>
    <row r="1805" spans="9:9" x14ac:dyDescent="0.25">
      <c r="I1805" s="4"/>
    </row>
    <row r="1806" spans="9:9" x14ac:dyDescent="0.25">
      <c r="I1806" s="4"/>
    </row>
    <row r="1807" spans="9:9" x14ac:dyDescent="0.25">
      <c r="I1807" s="4"/>
    </row>
    <row r="1808" spans="9:9" x14ac:dyDescent="0.25">
      <c r="I1808" s="4"/>
    </row>
    <row r="1809" spans="9:9" x14ac:dyDescent="0.25">
      <c r="I1809" s="4"/>
    </row>
    <row r="1810" spans="9:9" x14ac:dyDescent="0.25">
      <c r="I1810" s="4"/>
    </row>
    <row r="1811" spans="9:9" x14ac:dyDescent="0.25">
      <c r="I1811" s="4"/>
    </row>
    <row r="1812" spans="9:9" x14ac:dyDescent="0.25">
      <c r="I1812" s="4"/>
    </row>
    <row r="1813" spans="9:9" x14ac:dyDescent="0.25">
      <c r="I1813" s="4"/>
    </row>
    <row r="1814" spans="9:9" x14ac:dyDescent="0.25">
      <c r="I1814" s="4"/>
    </row>
    <row r="1815" spans="9:9" x14ac:dyDescent="0.25">
      <c r="I1815" s="4"/>
    </row>
    <row r="1816" spans="9:9" x14ac:dyDescent="0.25">
      <c r="I1816" s="4"/>
    </row>
    <row r="1817" spans="9:9" x14ac:dyDescent="0.25">
      <c r="I1817" s="4"/>
    </row>
    <row r="1818" spans="9:9" x14ac:dyDescent="0.25">
      <c r="I1818" s="4"/>
    </row>
    <row r="1819" spans="9:9" x14ac:dyDescent="0.25">
      <c r="I1819" s="4"/>
    </row>
    <row r="1820" spans="9:9" x14ac:dyDescent="0.25">
      <c r="I1820" s="4"/>
    </row>
    <row r="1821" spans="9:9" x14ac:dyDescent="0.25">
      <c r="I1821" s="4"/>
    </row>
    <row r="1822" spans="9:9" x14ac:dyDescent="0.25">
      <c r="I1822" s="4"/>
    </row>
    <row r="1823" spans="9:9" x14ac:dyDescent="0.25">
      <c r="I1823" s="4"/>
    </row>
    <row r="1824" spans="9:9" x14ac:dyDescent="0.25">
      <c r="I1824" s="4"/>
    </row>
    <row r="1825" spans="9:9" x14ac:dyDescent="0.25">
      <c r="I1825" s="4"/>
    </row>
    <row r="1826" spans="9:9" x14ac:dyDescent="0.25">
      <c r="I1826" s="4"/>
    </row>
    <row r="1827" spans="9:9" x14ac:dyDescent="0.25">
      <c r="I1827" s="4"/>
    </row>
    <row r="1828" spans="9:9" x14ac:dyDescent="0.25">
      <c r="I1828" s="4"/>
    </row>
    <row r="1829" spans="9:9" x14ac:dyDescent="0.25">
      <c r="I1829" s="4"/>
    </row>
    <row r="1830" spans="9:9" x14ac:dyDescent="0.25">
      <c r="I1830" s="4"/>
    </row>
    <row r="1831" spans="9:9" x14ac:dyDescent="0.25">
      <c r="I1831" s="4"/>
    </row>
    <row r="1832" spans="9:9" x14ac:dyDescent="0.25">
      <c r="I1832" s="4"/>
    </row>
    <row r="1833" spans="9:9" x14ac:dyDescent="0.25">
      <c r="I1833" s="4"/>
    </row>
    <row r="1834" spans="9:9" x14ac:dyDescent="0.25">
      <c r="I1834" s="4"/>
    </row>
    <row r="1835" spans="9:9" x14ac:dyDescent="0.25">
      <c r="I1835" s="4"/>
    </row>
    <row r="1836" spans="9:9" x14ac:dyDescent="0.25">
      <c r="I1836" s="4"/>
    </row>
    <row r="1837" spans="9:9" x14ac:dyDescent="0.25">
      <c r="I1837" s="4"/>
    </row>
    <row r="1838" spans="9:9" x14ac:dyDescent="0.25">
      <c r="I1838" s="4"/>
    </row>
    <row r="1839" spans="9:9" x14ac:dyDescent="0.25">
      <c r="I1839" s="4"/>
    </row>
    <row r="1840" spans="9:9" x14ac:dyDescent="0.25">
      <c r="I1840" s="4"/>
    </row>
    <row r="1841" spans="9:9" x14ac:dyDescent="0.25">
      <c r="I1841" s="4"/>
    </row>
    <row r="1842" spans="9:9" x14ac:dyDescent="0.25">
      <c r="I1842" s="4"/>
    </row>
    <row r="1843" spans="9:9" x14ac:dyDescent="0.25">
      <c r="I1843" s="4"/>
    </row>
    <row r="1844" spans="9:9" x14ac:dyDescent="0.25">
      <c r="I1844" s="4"/>
    </row>
    <row r="1845" spans="9:9" x14ac:dyDescent="0.25">
      <c r="I1845" s="4"/>
    </row>
    <row r="1846" spans="9:9" x14ac:dyDescent="0.25">
      <c r="I1846" s="4"/>
    </row>
    <row r="1847" spans="9:9" x14ac:dyDescent="0.25">
      <c r="I1847" s="4"/>
    </row>
    <row r="1848" spans="9:9" x14ac:dyDescent="0.25">
      <c r="I1848" s="4"/>
    </row>
    <row r="1849" spans="9:9" x14ac:dyDescent="0.25">
      <c r="I1849" s="4"/>
    </row>
    <row r="1850" spans="9:9" x14ac:dyDescent="0.25">
      <c r="I1850" s="4"/>
    </row>
    <row r="1851" spans="9:9" x14ac:dyDescent="0.25">
      <c r="I1851" s="4"/>
    </row>
    <row r="1852" spans="9:9" x14ac:dyDescent="0.25">
      <c r="I1852" s="4"/>
    </row>
    <row r="1853" spans="9:9" x14ac:dyDescent="0.25">
      <c r="I1853" s="4"/>
    </row>
    <row r="1854" spans="9:9" x14ac:dyDescent="0.25">
      <c r="I1854" s="4"/>
    </row>
    <row r="1855" spans="9:9" x14ac:dyDescent="0.25">
      <c r="I1855" s="4"/>
    </row>
    <row r="1856" spans="9:9" x14ac:dyDescent="0.25">
      <c r="I1856" s="4"/>
    </row>
    <row r="1857" spans="9:9" x14ac:dyDescent="0.25">
      <c r="I1857" s="4"/>
    </row>
    <row r="1858" spans="9:9" x14ac:dyDescent="0.25">
      <c r="I1858" s="4"/>
    </row>
    <row r="1859" spans="9:9" x14ac:dyDescent="0.25">
      <c r="I1859" s="4"/>
    </row>
    <row r="1860" spans="9:9" x14ac:dyDescent="0.25">
      <c r="I1860" s="4"/>
    </row>
    <row r="1861" spans="9:9" x14ac:dyDescent="0.25">
      <c r="I1861" s="4"/>
    </row>
    <row r="1862" spans="9:9" x14ac:dyDescent="0.25">
      <c r="I1862" s="4"/>
    </row>
    <row r="1863" spans="9:9" x14ac:dyDescent="0.25">
      <c r="I1863" s="4"/>
    </row>
    <row r="1864" spans="9:9" x14ac:dyDescent="0.25">
      <c r="I1864" s="4"/>
    </row>
    <row r="1865" spans="9:9" x14ac:dyDescent="0.25">
      <c r="I1865" s="4"/>
    </row>
    <row r="1866" spans="9:9" x14ac:dyDescent="0.25">
      <c r="I1866" s="4"/>
    </row>
    <row r="1867" spans="9:9" x14ac:dyDescent="0.25">
      <c r="I1867" s="4"/>
    </row>
    <row r="1868" spans="9:9" x14ac:dyDescent="0.25">
      <c r="I1868" s="4"/>
    </row>
    <row r="1869" spans="9:9" x14ac:dyDescent="0.25">
      <c r="I1869" s="4"/>
    </row>
    <row r="1870" spans="9:9" x14ac:dyDescent="0.25">
      <c r="I1870" s="4"/>
    </row>
    <row r="1871" spans="9:9" x14ac:dyDescent="0.25">
      <c r="I1871" s="4"/>
    </row>
    <row r="1872" spans="9:9" x14ac:dyDescent="0.25">
      <c r="I1872" s="4"/>
    </row>
    <row r="1873" spans="9:9" x14ac:dyDescent="0.25">
      <c r="I1873" s="4"/>
    </row>
    <row r="1874" spans="9:9" x14ac:dyDescent="0.25">
      <c r="I1874" s="4"/>
    </row>
    <row r="1875" spans="9:9" x14ac:dyDescent="0.25">
      <c r="I1875" s="4"/>
    </row>
    <row r="1876" spans="9:9" x14ac:dyDescent="0.25">
      <c r="I1876" s="4"/>
    </row>
    <row r="1877" spans="9:9" x14ac:dyDescent="0.25">
      <c r="I1877" s="4"/>
    </row>
    <row r="1878" spans="9:9" x14ac:dyDescent="0.25">
      <c r="I1878" s="4"/>
    </row>
    <row r="1879" spans="9:9" x14ac:dyDescent="0.25">
      <c r="I1879" s="4"/>
    </row>
    <row r="1880" spans="9:9" x14ac:dyDescent="0.25">
      <c r="I1880" s="4"/>
    </row>
    <row r="1881" spans="9:9" x14ac:dyDescent="0.25">
      <c r="I1881" s="4"/>
    </row>
    <row r="1882" spans="9:9" x14ac:dyDescent="0.25">
      <c r="I1882" s="4"/>
    </row>
    <row r="1883" spans="9:9" x14ac:dyDescent="0.25">
      <c r="I1883" s="4"/>
    </row>
    <row r="1884" spans="9:9" x14ac:dyDescent="0.25">
      <c r="I1884" s="4"/>
    </row>
    <row r="1885" spans="9:9" x14ac:dyDescent="0.25">
      <c r="I1885" s="4"/>
    </row>
    <row r="1886" spans="9:9" x14ac:dyDescent="0.25">
      <c r="I1886" s="4"/>
    </row>
    <row r="1887" spans="9:9" x14ac:dyDescent="0.25">
      <c r="I1887" s="4"/>
    </row>
    <row r="1888" spans="9:9" x14ac:dyDescent="0.25">
      <c r="I1888" s="4"/>
    </row>
    <row r="1889" spans="9:9" x14ac:dyDescent="0.25">
      <c r="I1889" s="4"/>
    </row>
    <row r="1890" spans="9:9" x14ac:dyDescent="0.25">
      <c r="I1890" s="4"/>
    </row>
    <row r="1891" spans="9:9" x14ac:dyDescent="0.25">
      <c r="I1891" s="4"/>
    </row>
    <row r="1892" spans="9:9" x14ac:dyDescent="0.25">
      <c r="I1892" s="4"/>
    </row>
    <row r="1893" spans="9:9" x14ac:dyDescent="0.25">
      <c r="I1893" s="4"/>
    </row>
    <row r="1894" spans="9:9" x14ac:dyDescent="0.25">
      <c r="I1894" s="4"/>
    </row>
    <row r="1895" spans="9:9" x14ac:dyDescent="0.25">
      <c r="I1895" s="4"/>
    </row>
    <row r="1896" spans="9:9" x14ac:dyDescent="0.25">
      <c r="I1896" s="4"/>
    </row>
    <row r="1897" spans="9:9" x14ac:dyDescent="0.25">
      <c r="I1897" s="4"/>
    </row>
    <row r="1898" spans="9:9" x14ac:dyDescent="0.25">
      <c r="I1898" s="4"/>
    </row>
    <row r="1899" spans="9:9" x14ac:dyDescent="0.25">
      <c r="I1899" s="4"/>
    </row>
    <row r="1900" spans="9:9" x14ac:dyDescent="0.25">
      <c r="I1900" s="4"/>
    </row>
    <row r="1901" spans="9:9" x14ac:dyDescent="0.25">
      <c r="I1901" s="4"/>
    </row>
    <row r="1902" spans="9:9" x14ac:dyDescent="0.25">
      <c r="I1902" s="4"/>
    </row>
    <row r="1903" spans="9:9" x14ac:dyDescent="0.25">
      <c r="I1903" s="4"/>
    </row>
    <row r="1904" spans="9:9" x14ac:dyDescent="0.25">
      <c r="I1904" s="4"/>
    </row>
    <row r="1905" spans="9:9" x14ac:dyDescent="0.25">
      <c r="I1905" s="4"/>
    </row>
    <row r="1906" spans="9:9" x14ac:dyDescent="0.25">
      <c r="I1906" s="4"/>
    </row>
    <row r="1907" spans="9:9" x14ac:dyDescent="0.25">
      <c r="I1907" s="4"/>
    </row>
    <row r="1908" spans="9:9" x14ac:dyDescent="0.25">
      <c r="I1908" s="4"/>
    </row>
    <row r="1909" spans="9:9" x14ac:dyDescent="0.25">
      <c r="I1909" s="4"/>
    </row>
    <row r="1910" spans="9:9" x14ac:dyDescent="0.25">
      <c r="I1910" s="4"/>
    </row>
    <row r="1911" spans="9:9" x14ac:dyDescent="0.25">
      <c r="I1911" s="4"/>
    </row>
    <row r="1912" spans="9:9" x14ac:dyDescent="0.25">
      <c r="I1912" s="4"/>
    </row>
    <row r="1913" spans="9:9" x14ac:dyDescent="0.25">
      <c r="I1913" s="4"/>
    </row>
    <row r="1914" spans="9:9" x14ac:dyDescent="0.25">
      <c r="I1914" s="4"/>
    </row>
    <row r="1915" spans="9:9" x14ac:dyDescent="0.25">
      <c r="I1915" s="4"/>
    </row>
    <row r="1916" spans="9:9" x14ac:dyDescent="0.25">
      <c r="I1916" s="4"/>
    </row>
    <row r="1917" spans="9:9" x14ac:dyDescent="0.25">
      <c r="I1917" s="4"/>
    </row>
    <row r="1918" spans="9:9" x14ac:dyDescent="0.25">
      <c r="I1918" s="4"/>
    </row>
    <row r="1919" spans="9:9" x14ac:dyDescent="0.25">
      <c r="I1919" s="4"/>
    </row>
    <row r="1920" spans="9:9" x14ac:dyDescent="0.25">
      <c r="I1920" s="4"/>
    </row>
    <row r="1921" spans="9:9" x14ac:dyDescent="0.25">
      <c r="I1921" s="4"/>
    </row>
    <row r="1922" spans="9:9" x14ac:dyDescent="0.25">
      <c r="I1922" s="4"/>
    </row>
    <row r="1923" spans="9:9" x14ac:dyDescent="0.25">
      <c r="I1923" s="4"/>
    </row>
    <row r="1924" spans="9:9" x14ac:dyDescent="0.25">
      <c r="I1924" s="4"/>
    </row>
    <row r="1925" spans="9:9" x14ac:dyDescent="0.25">
      <c r="I1925" s="4"/>
    </row>
    <row r="1926" spans="9:9" x14ac:dyDescent="0.25">
      <c r="I1926" s="4"/>
    </row>
    <row r="1927" spans="9:9" x14ac:dyDescent="0.25">
      <c r="I1927" s="4"/>
    </row>
    <row r="1928" spans="9:9" x14ac:dyDescent="0.25">
      <c r="I1928" s="4"/>
    </row>
    <row r="1929" spans="9:9" x14ac:dyDescent="0.25">
      <c r="I1929" s="4"/>
    </row>
    <row r="1930" spans="9:9" x14ac:dyDescent="0.25">
      <c r="I1930" s="4"/>
    </row>
    <row r="1931" spans="9:9" x14ac:dyDescent="0.25">
      <c r="I1931" s="4"/>
    </row>
    <row r="1932" spans="9:9" x14ac:dyDescent="0.25">
      <c r="I1932" s="4"/>
    </row>
    <row r="1933" spans="9:9" x14ac:dyDescent="0.25">
      <c r="I1933" s="4"/>
    </row>
    <row r="1934" spans="9:9" x14ac:dyDescent="0.25">
      <c r="I1934" s="4"/>
    </row>
    <row r="1935" spans="9:9" x14ac:dyDescent="0.25">
      <c r="I1935" s="4"/>
    </row>
    <row r="1936" spans="9:9" x14ac:dyDescent="0.25">
      <c r="I1936" s="4"/>
    </row>
    <row r="1937" spans="9:9" x14ac:dyDescent="0.25">
      <c r="I1937" s="4"/>
    </row>
    <row r="1938" spans="9:9" x14ac:dyDescent="0.25">
      <c r="I1938" s="4"/>
    </row>
    <row r="1939" spans="9:9" x14ac:dyDescent="0.25">
      <c r="I1939" s="4"/>
    </row>
    <row r="1940" spans="9:9" x14ac:dyDescent="0.25">
      <c r="I1940" s="4"/>
    </row>
    <row r="1941" spans="9:9" x14ac:dyDescent="0.25">
      <c r="I1941" s="4"/>
    </row>
    <row r="1942" spans="9:9" x14ac:dyDescent="0.25">
      <c r="I1942" s="4"/>
    </row>
    <row r="1943" spans="9:9" x14ac:dyDescent="0.25">
      <c r="I1943" s="4"/>
    </row>
    <row r="1944" spans="9:9" x14ac:dyDescent="0.25">
      <c r="I1944" s="4"/>
    </row>
    <row r="1945" spans="9:9" x14ac:dyDescent="0.25">
      <c r="I1945" s="4"/>
    </row>
    <row r="1946" spans="9:9" x14ac:dyDescent="0.25">
      <c r="I1946" s="4"/>
    </row>
    <row r="1947" spans="9:9" x14ac:dyDescent="0.25">
      <c r="I1947" s="4"/>
    </row>
    <row r="1948" spans="9:9" x14ac:dyDescent="0.25">
      <c r="I1948" s="4"/>
    </row>
    <row r="1949" spans="9:9" x14ac:dyDescent="0.25">
      <c r="I1949" s="4"/>
    </row>
    <row r="1950" spans="9:9" x14ac:dyDescent="0.25">
      <c r="I1950" s="4"/>
    </row>
    <row r="1951" spans="9:9" x14ac:dyDescent="0.25">
      <c r="I1951" s="4"/>
    </row>
    <row r="1952" spans="9:9" x14ac:dyDescent="0.25">
      <c r="I1952" s="4"/>
    </row>
    <row r="1953" spans="9:9" x14ac:dyDescent="0.25">
      <c r="I1953" s="4"/>
    </row>
    <row r="1954" spans="9:9" x14ac:dyDescent="0.25">
      <c r="I1954" s="4"/>
    </row>
    <row r="1955" spans="9:9" x14ac:dyDescent="0.25">
      <c r="I1955" s="4"/>
    </row>
    <row r="1956" spans="9:9" x14ac:dyDescent="0.25">
      <c r="I1956" s="4"/>
    </row>
    <row r="1957" spans="9:9" x14ac:dyDescent="0.25">
      <c r="I1957" s="4"/>
    </row>
    <row r="1958" spans="9:9" x14ac:dyDescent="0.25">
      <c r="I1958" s="4"/>
    </row>
    <row r="1959" spans="9:9" x14ac:dyDescent="0.25">
      <c r="I1959" s="4"/>
    </row>
    <row r="1960" spans="9:9" x14ac:dyDescent="0.25">
      <c r="I1960" s="4"/>
    </row>
    <row r="1961" spans="9:9" x14ac:dyDescent="0.25">
      <c r="I1961" s="4"/>
    </row>
    <row r="1962" spans="9:9" x14ac:dyDescent="0.25">
      <c r="I1962" s="4"/>
    </row>
    <row r="1963" spans="9:9" x14ac:dyDescent="0.25">
      <c r="I1963" s="4"/>
    </row>
    <row r="1964" spans="9:9" x14ac:dyDescent="0.25">
      <c r="I1964" s="4"/>
    </row>
    <row r="1965" spans="9:9" x14ac:dyDescent="0.25">
      <c r="I1965" s="4"/>
    </row>
    <row r="1966" spans="9:9" x14ac:dyDescent="0.25">
      <c r="I1966" s="4"/>
    </row>
    <row r="1967" spans="9:9" x14ac:dyDescent="0.25">
      <c r="I1967" s="4"/>
    </row>
    <row r="1968" spans="9:9" x14ac:dyDescent="0.25">
      <c r="I1968" s="4"/>
    </row>
    <row r="1969" spans="9:9" x14ac:dyDescent="0.25">
      <c r="I1969" s="4"/>
    </row>
    <row r="1970" spans="9:9" x14ac:dyDescent="0.25">
      <c r="I1970" s="4"/>
    </row>
    <row r="1971" spans="9:9" x14ac:dyDescent="0.25">
      <c r="I1971" s="4"/>
    </row>
    <row r="1972" spans="9:9" x14ac:dyDescent="0.25">
      <c r="I1972" s="4"/>
    </row>
    <row r="1973" spans="9:9" x14ac:dyDescent="0.25">
      <c r="I1973" s="4"/>
    </row>
    <row r="1974" spans="9:9" x14ac:dyDescent="0.25">
      <c r="I1974" s="4"/>
    </row>
    <row r="1975" spans="9:9" x14ac:dyDescent="0.25">
      <c r="I1975" s="4"/>
    </row>
    <row r="1976" spans="9:9" x14ac:dyDescent="0.25">
      <c r="I1976" s="4"/>
    </row>
    <row r="1977" spans="9:9" x14ac:dyDescent="0.25">
      <c r="I1977" s="4"/>
    </row>
    <row r="1978" spans="9:9" x14ac:dyDescent="0.25">
      <c r="I1978" s="4"/>
    </row>
    <row r="1979" spans="9:9" x14ac:dyDescent="0.25">
      <c r="I1979" s="4"/>
    </row>
    <row r="1980" spans="9:9" x14ac:dyDescent="0.25">
      <c r="I1980" s="4"/>
    </row>
    <row r="1981" spans="9:9" x14ac:dyDescent="0.25">
      <c r="I1981" s="4"/>
    </row>
    <row r="1982" spans="9:9" x14ac:dyDescent="0.25">
      <c r="I1982" s="4"/>
    </row>
    <row r="1983" spans="9:9" x14ac:dyDescent="0.25">
      <c r="I1983" s="4"/>
    </row>
    <row r="1984" spans="9:9" x14ac:dyDescent="0.25">
      <c r="I1984" s="4"/>
    </row>
    <row r="1985" spans="9:9" x14ac:dyDescent="0.25">
      <c r="I1985" s="4"/>
    </row>
    <row r="1986" spans="9:9" x14ac:dyDescent="0.25">
      <c r="I1986" s="4"/>
    </row>
    <row r="1987" spans="9:9" x14ac:dyDescent="0.25">
      <c r="I1987" s="4"/>
    </row>
    <row r="1988" spans="9:9" x14ac:dyDescent="0.25">
      <c r="I1988" s="4"/>
    </row>
    <row r="1989" spans="9:9" x14ac:dyDescent="0.25">
      <c r="I1989" s="4"/>
    </row>
    <row r="1990" spans="9:9" x14ac:dyDescent="0.25">
      <c r="I1990" s="4"/>
    </row>
    <row r="1991" spans="9:9" x14ac:dyDescent="0.25">
      <c r="I1991" s="4"/>
    </row>
    <row r="1992" spans="9:9" x14ac:dyDescent="0.25">
      <c r="I1992" s="4"/>
    </row>
    <row r="1993" spans="9:9" x14ac:dyDescent="0.25">
      <c r="I1993" s="4"/>
    </row>
    <row r="1994" spans="9:9" x14ac:dyDescent="0.25">
      <c r="I1994" s="4"/>
    </row>
    <row r="1995" spans="9:9" x14ac:dyDescent="0.25">
      <c r="I1995" s="4"/>
    </row>
    <row r="1996" spans="9:9" x14ac:dyDescent="0.25">
      <c r="I1996" s="4"/>
    </row>
    <row r="1997" spans="9:9" x14ac:dyDescent="0.25">
      <c r="I1997" s="4"/>
    </row>
    <row r="1998" spans="9:9" x14ac:dyDescent="0.25">
      <c r="I1998" s="4"/>
    </row>
    <row r="1999" spans="9:9" x14ac:dyDescent="0.25">
      <c r="I1999" s="4"/>
    </row>
    <row r="2000" spans="9:9" x14ac:dyDescent="0.25">
      <c r="I2000" s="4"/>
    </row>
    <row r="2001" spans="9:9" x14ac:dyDescent="0.25">
      <c r="I2001" s="4"/>
    </row>
    <row r="2002" spans="9:9" x14ac:dyDescent="0.25">
      <c r="I2002" s="4"/>
    </row>
    <row r="2003" spans="9:9" x14ac:dyDescent="0.25">
      <c r="I2003" s="4"/>
    </row>
    <row r="2004" spans="9:9" x14ac:dyDescent="0.25">
      <c r="I2004" s="4"/>
    </row>
    <row r="2005" spans="9:9" x14ac:dyDescent="0.25">
      <c r="I2005" s="4"/>
    </row>
    <row r="2006" spans="9:9" x14ac:dyDescent="0.25">
      <c r="I2006" s="4"/>
    </row>
    <row r="2007" spans="9:9" x14ac:dyDescent="0.25">
      <c r="I2007" s="4"/>
    </row>
    <row r="2008" spans="9:9" x14ac:dyDescent="0.25">
      <c r="I2008" s="4"/>
    </row>
    <row r="2009" spans="9:9" x14ac:dyDescent="0.25">
      <c r="I2009" s="4"/>
    </row>
    <row r="2010" spans="9:9" x14ac:dyDescent="0.25">
      <c r="I2010" s="4"/>
    </row>
    <row r="2011" spans="9:9" x14ac:dyDescent="0.25">
      <c r="I2011" s="4"/>
    </row>
    <row r="2012" spans="9:9" x14ac:dyDescent="0.25">
      <c r="I2012" s="4"/>
    </row>
    <row r="2013" spans="9:9" x14ac:dyDescent="0.25">
      <c r="I2013" s="4"/>
    </row>
    <row r="2014" spans="9:9" x14ac:dyDescent="0.25">
      <c r="I2014" s="4"/>
    </row>
    <row r="2015" spans="9:9" x14ac:dyDescent="0.25">
      <c r="I2015" s="4"/>
    </row>
    <row r="2016" spans="9:9" x14ac:dyDescent="0.25">
      <c r="I2016" s="4"/>
    </row>
    <row r="2017" spans="9:9" x14ac:dyDescent="0.25">
      <c r="I2017" s="4"/>
    </row>
    <row r="2018" spans="9:9" x14ac:dyDescent="0.25">
      <c r="I2018" s="4"/>
    </row>
    <row r="2019" spans="9:9" x14ac:dyDescent="0.25">
      <c r="I2019" s="4"/>
    </row>
    <row r="2020" spans="9:9" x14ac:dyDescent="0.25">
      <c r="I2020" s="4"/>
    </row>
    <row r="2021" spans="9:9" x14ac:dyDescent="0.25">
      <c r="I2021" s="4"/>
    </row>
    <row r="2022" spans="9:9" x14ac:dyDescent="0.25">
      <c r="I2022" s="4"/>
    </row>
    <row r="2023" spans="9:9" x14ac:dyDescent="0.25">
      <c r="I2023" s="4"/>
    </row>
    <row r="2024" spans="9:9" x14ac:dyDescent="0.25">
      <c r="I2024" s="4"/>
    </row>
    <row r="2025" spans="9:9" x14ac:dyDescent="0.25">
      <c r="I2025" s="4"/>
    </row>
    <row r="2026" spans="9:9" x14ac:dyDescent="0.25">
      <c r="I2026" s="4"/>
    </row>
    <row r="2027" spans="9:9" x14ac:dyDescent="0.25">
      <c r="I2027" s="4"/>
    </row>
    <row r="2028" spans="9:9" x14ac:dyDescent="0.25">
      <c r="I2028" s="4"/>
    </row>
    <row r="2029" spans="9:9" x14ac:dyDescent="0.25">
      <c r="I2029" s="4"/>
    </row>
    <row r="2030" spans="9:9" x14ac:dyDescent="0.25">
      <c r="I2030" s="4"/>
    </row>
    <row r="2031" spans="9:9" x14ac:dyDescent="0.25">
      <c r="I2031" s="4"/>
    </row>
    <row r="2032" spans="9:9" x14ac:dyDescent="0.25">
      <c r="I2032" s="4"/>
    </row>
    <row r="2033" spans="9:9" x14ac:dyDescent="0.25">
      <c r="I2033" s="4"/>
    </row>
    <row r="2034" spans="9:9" x14ac:dyDescent="0.25">
      <c r="I2034" s="4"/>
    </row>
    <row r="2035" spans="9:9" x14ac:dyDescent="0.25">
      <c r="I2035" s="4"/>
    </row>
    <row r="2036" spans="9:9" x14ac:dyDescent="0.25">
      <c r="I2036" s="4"/>
    </row>
    <row r="2037" spans="9:9" x14ac:dyDescent="0.25">
      <c r="I2037" s="4"/>
    </row>
    <row r="2038" spans="9:9" x14ac:dyDescent="0.25">
      <c r="I2038" s="4"/>
    </row>
    <row r="2039" spans="9:9" x14ac:dyDescent="0.25">
      <c r="I2039" s="4"/>
    </row>
    <row r="2040" spans="9:9" x14ac:dyDescent="0.25">
      <c r="I2040" s="4"/>
    </row>
    <row r="2041" spans="9:9" x14ac:dyDescent="0.25">
      <c r="I2041" s="4"/>
    </row>
    <row r="2042" spans="9:9" x14ac:dyDescent="0.25">
      <c r="I2042" s="4"/>
    </row>
    <row r="2043" spans="9:9" x14ac:dyDescent="0.25">
      <c r="I2043" s="4"/>
    </row>
    <row r="2044" spans="9:9" x14ac:dyDescent="0.25">
      <c r="I2044" s="4"/>
    </row>
    <row r="2045" spans="9:9" x14ac:dyDescent="0.25">
      <c r="I2045" s="4"/>
    </row>
    <row r="2046" spans="9:9" x14ac:dyDescent="0.25">
      <c r="I2046" s="4"/>
    </row>
    <row r="2047" spans="9:9" x14ac:dyDescent="0.25">
      <c r="I2047" s="4"/>
    </row>
    <row r="2048" spans="9:9" x14ac:dyDescent="0.25">
      <c r="I2048" s="4"/>
    </row>
    <row r="2049" spans="9:9" x14ac:dyDescent="0.25">
      <c r="I2049" s="4"/>
    </row>
    <row r="2050" spans="9:9" x14ac:dyDescent="0.25">
      <c r="I2050" s="4"/>
    </row>
    <row r="2051" spans="9:9" x14ac:dyDescent="0.25">
      <c r="I2051" s="4"/>
    </row>
    <row r="2052" spans="9:9" x14ac:dyDescent="0.25">
      <c r="I2052" s="4"/>
    </row>
    <row r="2053" spans="9:9" x14ac:dyDescent="0.25">
      <c r="I2053" s="4"/>
    </row>
    <row r="2054" spans="9:9" x14ac:dyDescent="0.25">
      <c r="I2054" s="4"/>
    </row>
    <row r="2055" spans="9:9" x14ac:dyDescent="0.25">
      <c r="I2055" s="4"/>
    </row>
    <row r="2056" spans="9:9" x14ac:dyDescent="0.25">
      <c r="I2056" s="4"/>
    </row>
    <row r="2057" spans="9:9" x14ac:dyDescent="0.25">
      <c r="I2057" s="4"/>
    </row>
    <row r="2058" spans="9:9" x14ac:dyDescent="0.25">
      <c r="I2058" s="4"/>
    </row>
    <row r="2059" spans="9:9" x14ac:dyDescent="0.25">
      <c r="I2059" s="4"/>
    </row>
    <row r="2060" spans="9:9" x14ac:dyDescent="0.25">
      <c r="I2060" s="4"/>
    </row>
    <row r="2061" spans="9:9" x14ac:dyDescent="0.25">
      <c r="I2061" s="4"/>
    </row>
    <row r="2062" spans="9:9" x14ac:dyDescent="0.25">
      <c r="I2062" s="4"/>
    </row>
    <row r="2063" spans="9:9" x14ac:dyDescent="0.25">
      <c r="I2063" s="4"/>
    </row>
    <row r="2064" spans="9:9" x14ac:dyDescent="0.25">
      <c r="I2064" s="4"/>
    </row>
    <row r="2065" spans="9:9" x14ac:dyDescent="0.25">
      <c r="I2065" s="4"/>
    </row>
    <row r="2066" spans="9:9" x14ac:dyDescent="0.25">
      <c r="I2066" s="4"/>
    </row>
    <row r="2067" spans="9:9" x14ac:dyDescent="0.25">
      <c r="I2067" s="4"/>
    </row>
    <row r="2068" spans="9:9" x14ac:dyDescent="0.25">
      <c r="I2068" s="4"/>
    </row>
    <row r="2069" spans="9:9" x14ac:dyDescent="0.25">
      <c r="I2069" s="4"/>
    </row>
    <row r="2070" spans="9:9" x14ac:dyDescent="0.25">
      <c r="I2070" s="4"/>
    </row>
    <row r="2071" spans="9:9" x14ac:dyDescent="0.25">
      <c r="I2071" s="4"/>
    </row>
    <row r="2072" spans="9:9" x14ac:dyDescent="0.25">
      <c r="I2072" s="4"/>
    </row>
    <row r="2073" spans="9:9" x14ac:dyDescent="0.25">
      <c r="I2073" s="4"/>
    </row>
    <row r="2074" spans="9:9" x14ac:dyDescent="0.25">
      <c r="I2074" s="4"/>
    </row>
    <row r="2075" spans="9:9" x14ac:dyDescent="0.25">
      <c r="I2075" s="4"/>
    </row>
    <row r="2076" spans="9:9" x14ac:dyDescent="0.25">
      <c r="I2076" s="4"/>
    </row>
    <row r="2077" spans="9:9" x14ac:dyDescent="0.25">
      <c r="I2077" s="4"/>
    </row>
    <row r="2078" spans="9:9" x14ac:dyDescent="0.25">
      <c r="I2078" s="4"/>
    </row>
    <row r="2079" spans="9:9" x14ac:dyDescent="0.25">
      <c r="I2079" s="4"/>
    </row>
    <row r="2080" spans="9:9" x14ac:dyDescent="0.25">
      <c r="I2080" s="4"/>
    </row>
    <row r="2081" spans="9:9" x14ac:dyDescent="0.25">
      <c r="I2081" s="4"/>
    </row>
    <row r="2082" spans="9:9" x14ac:dyDescent="0.25">
      <c r="I2082" s="4"/>
    </row>
    <row r="2083" spans="9:9" x14ac:dyDescent="0.25">
      <c r="I2083" s="4"/>
    </row>
    <row r="2084" spans="9:9" x14ac:dyDescent="0.25">
      <c r="I2084" s="4"/>
    </row>
    <row r="2085" spans="9:9" x14ac:dyDescent="0.25">
      <c r="I2085" s="4"/>
    </row>
    <row r="2086" spans="9:9" x14ac:dyDescent="0.25">
      <c r="I2086" s="4"/>
    </row>
    <row r="2087" spans="9:9" x14ac:dyDescent="0.25">
      <c r="I2087" s="4"/>
    </row>
    <row r="2088" spans="9:9" x14ac:dyDescent="0.25">
      <c r="I2088" s="4"/>
    </row>
    <row r="2089" spans="9:9" x14ac:dyDescent="0.25">
      <c r="I2089" s="4"/>
    </row>
    <row r="2090" spans="9:9" x14ac:dyDescent="0.25">
      <c r="I2090" s="4"/>
    </row>
    <row r="2091" spans="9:9" x14ac:dyDescent="0.25">
      <c r="I2091" s="4"/>
    </row>
    <row r="2092" spans="9:9" x14ac:dyDescent="0.25">
      <c r="I2092" s="4"/>
    </row>
    <row r="2093" spans="9:9" x14ac:dyDescent="0.25">
      <c r="I2093" s="4"/>
    </row>
    <row r="2094" spans="9:9" x14ac:dyDescent="0.25">
      <c r="I2094" s="4"/>
    </row>
    <row r="2095" spans="9:9" x14ac:dyDescent="0.25">
      <c r="I2095" s="4"/>
    </row>
    <row r="2096" spans="9:9" x14ac:dyDescent="0.25">
      <c r="I2096" s="4"/>
    </row>
    <row r="2097" spans="9:9" x14ac:dyDescent="0.25">
      <c r="I2097" s="4"/>
    </row>
    <row r="2098" spans="9:9" x14ac:dyDescent="0.25">
      <c r="I2098" s="4"/>
    </row>
    <row r="2099" spans="9:9" x14ac:dyDescent="0.25">
      <c r="I2099" s="4"/>
    </row>
    <row r="2100" spans="9:9" x14ac:dyDescent="0.25">
      <c r="I2100" s="4"/>
    </row>
    <row r="2101" spans="9:9" x14ac:dyDescent="0.25">
      <c r="I2101" s="4"/>
    </row>
    <row r="2102" spans="9:9" x14ac:dyDescent="0.25">
      <c r="I2102" s="4"/>
    </row>
    <row r="2103" spans="9:9" x14ac:dyDescent="0.25">
      <c r="I2103" s="4"/>
    </row>
    <row r="2104" spans="9:9" x14ac:dyDescent="0.25">
      <c r="I2104" s="4"/>
    </row>
    <row r="2105" spans="9:9" x14ac:dyDescent="0.25">
      <c r="I2105" s="4"/>
    </row>
    <row r="2106" spans="9:9" x14ac:dyDescent="0.25">
      <c r="I2106" s="4"/>
    </row>
    <row r="2107" spans="9:9" x14ac:dyDescent="0.25">
      <c r="I2107" s="4"/>
    </row>
    <row r="2108" spans="9:9" x14ac:dyDescent="0.25">
      <c r="I2108" s="4"/>
    </row>
    <row r="2109" spans="9:9" x14ac:dyDescent="0.25">
      <c r="I2109" s="4"/>
    </row>
    <row r="2110" spans="9:9" x14ac:dyDescent="0.25">
      <c r="I2110" s="4"/>
    </row>
    <row r="2111" spans="9:9" x14ac:dyDescent="0.25">
      <c r="I2111" s="4"/>
    </row>
    <row r="2112" spans="9:9" x14ac:dyDescent="0.25">
      <c r="I2112" s="4"/>
    </row>
    <row r="2113" spans="9:9" x14ac:dyDescent="0.25">
      <c r="I2113" s="4"/>
    </row>
    <row r="2114" spans="9:9" x14ac:dyDescent="0.25">
      <c r="I2114" s="4"/>
    </row>
    <row r="2115" spans="9:9" x14ac:dyDescent="0.25">
      <c r="I2115" s="4"/>
    </row>
    <row r="2116" spans="9:9" x14ac:dyDescent="0.25">
      <c r="I2116" s="4"/>
    </row>
    <row r="2117" spans="9:9" x14ac:dyDescent="0.25">
      <c r="I2117" s="4"/>
    </row>
    <row r="2118" spans="9:9" x14ac:dyDescent="0.25">
      <c r="I2118" s="4"/>
    </row>
    <row r="2119" spans="9:9" x14ac:dyDescent="0.25">
      <c r="I2119" s="4"/>
    </row>
    <row r="2120" spans="9:9" x14ac:dyDescent="0.25">
      <c r="I2120" s="4"/>
    </row>
    <row r="2121" spans="9:9" x14ac:dyDescent="0.25">
      <c r="I2121" s="4"/>
    </row>
    <row r="2122" spans="9:9" x14ac:dyDescent="0.25">
      <c r="I2122" s="4"/>
    </row>
    <row r="2123" spans="9:9" x14ac:dyDescent="0.25">
      <c r="I2123" s="4"/>
    </row>
    <row r="2124" spans="9:9" x14ac:dyDescent="0.25">
      <c r="I2124" s="4"/>
    </row>
    <row r="2125" spans="9:9" x14ac:dyDescent="0.25">
      <c r="I2125" s="4"/>
    </row>
    <row r="2126" spans="9:9" x14ac:dyDescent="0.25">
      <c r="I2126" s="4"/>
    </row>
    <row r="2127" spans="9:9" x14ac:dyDescent="0.25">
      <c r="I2127" s="4"/>
    </row>
    <row r="2128" spans="9:9" x14ac:dyDescent="0.25">
      <c r="I2128" s="4"/>
    </row>
    <row r="2129" spans="9:9" x14ac:dyDescent="0.25">
      <c r="I2129" s="4"/>
    </row>
    <row r="2130" spans="9:9" x14ac:dyDescent="0.25">
      <c r="I2130" s="4"/>
    </row>
    <row r="2131" spans="9:9" x14ac:dyDescent="0.25">
      <c r="I2131" s="4"/>
    </row>
    <row r="2132" spans="9:9" x14ac:dyDescent="0.25">
      <c r="I2132" s="4"/>
    </row>
    <row r="2133" spans="9:9" x14ac:dyDescent="0.25">
      <c r="I2133" s="4"/>
    </row>
    <row r="2134" spans="9:9" x14ac:dyDescent="0.25">
      <c r="I2134" s="4"/>
    </row>
    <row r="2135" spans="9:9" x14ac:dyDescent="0.25">
      <c r="I2135" s="4"/>
    </row>
    <row r="2136" spans="9:9" x14ac:dyDescent="0.25">
      <c r="I2136" s="4"/>
    </row>
    <row r="2137" spans="9:9" x14ac:dyDescent="0.25">
      <c r="I2137" s="4"/>
    </row>
    <row r="2138" spans="9:9" x14ac:dyDescent="0.25">
      <c r="I2138" s="4"/>
    </row>
    <row r="2139" spans="9:9" x14ac:dyDescent="0.25">
      <c r="I2139" s="4"/>
    </row>
    <row r="2140" spans="9:9" x14ac:dyDescent="0.25">
      <c r="I2140" s="4"/>
    </row>
    <row r="2141" spans="9:9" x14ac:dyDescent="0.25">
      <c r="I2141" s="4"/>
    </row>
    <row r="2142" spans="9:9" x14ac:dyDescent="0.25">
      <c r="I2142" s="4"/>
    </row>
    <row r="2143" spans="9:9" x14ac:dyDescent="0.25">
      <c r="I2143" s="4"/>
    </row>
    <row r="2144" spans="9:9" x14ac:dyDescent="0.25">
      <c r="I2144" s="4"/>
    </row>
    <row r="2145" spans="9:9" x14ac:dyDescent="0.25">
      <c r="I2145" s="4"/>
    </row>
    <row r="2146" spans="9:9" x14ac:dyDescent="0.25">
      <c r="I2146" s="4"/>
    </row>
    <row r="2147" spans="9:9" x14ac:dyDescent="0.25">
      <c r="I2147" s="4"/>
    </row>
    <row r="2148" spans="9:9" x14ac:dyDescent="0.25">
      <c r="I2148" s="4"/>
    </row>
    <row r="2149" spans="9:9" x14ac:dyDescent="0.25">
      <c r="I2149" s="4"/>
    </row>
    <row r="2150" spans="9:9" x14ac:dyDescent="0.25">
      <c r="I2150" s="4"/>
    </row>
    <row r="2151" spans="9:9" x14ac:dyDescent="0.25">
      <c r="I2151" s="4"/>
    </row>
    <row r="2152" spans="9:9" x14ac:dyDescent="0.25">
      <c r="I2152" s="4"/>
    </row>
    <row r="2153" spans="9:9" x14ac:dyDescent="0.25">
      <c r="I2153" s="4"/>
    </row>
    <row r="2154" spans="9:9" x14ac:dyDescent="0.25">
      <c r="I2154" s="4"/>
    </row>
    <row r="2155" spans="9:9" x14ac:dyDescent="0.25">
      <c r="I2155" s="4"/>
    </row>
    <row r="2156" spans="9:9" x14ac:dyDescent="0.25">
      <c r="I2156" s="4"/>
    </row>
    <row r="2157" spans="9:9" x14ac:dyDescent="0.25">
      <c r="I2157" s="4"/>
    </row>
    <row r="2158" spans="9:9" x14ac:dyDescent="0.25">
      <c r="I2158" s="4"/>
    </row>
    <row r="2159" spans="9:9" x14ac:dyDescent="0.25">
      <c r="I2159" s="4"/>
    </row>
    <row r="2160" spans="9:9" x14ac:dyDescent="0.25">
      <c r="I2160" s="4"/>
    </row>
    <row r="2161" spans="9:9" x14ac:dyDescent="0.25">
      <c r="I2161" s="4"/>
    </row>
    <row r="2162" spans="9:9" x14ac:dyDescent="0.25">
      <c r="I2162" s="4"/>
    </row>
    <row r="2163" spans="9:9" x14ac:dyDescent="0.25">
      <c r="I2163" s="4"/>
    </row>
    <row r="2164" spans="9:9" x14ac:dyDescent="0.25">
      <c r="I2164" s="4"/>
    </row>
    <row r="2165" spans="9:9" x14ac:dyDescent="0.25">
      <c r="I2165" s="4"/>
    </row>
    <row r="2166" spans="9:9" x14ac:dyDescent="0.25">
      <c r="I2166" s="4"/>
    </row>
    <row r="2167" spans="9:9" x14ac:dyDescent="0.25">
      <c r="I2167" s="4"/>
    </row>
    <row r="2168" spans="9:9" x14ac:dyDescent="0.25">
      <c r="I2168" s="4"/>
    </row>
    <row r="2169" spans="9:9" x14ac:dyDescent="0.25">
      <c r="I2169" s="4"/>
    </row>
    <row r="2170" spans="9:9" x14ac:dyDescent="0.25">
      <c r="I2170" s="4"/>
    </row>
    <row r="2171" spans="9:9" x14ac:dyDescent="0.25">
      <c r="I2171" s="4"/>
    </row>
    <row r="2172" spans="9:9" x14ac:dyDescent="0.25">
      <c r="I2172" s="4"/>
    </row>
    <row r="2173" spans="9:9" x14ac:dyDescent="0.25">
      <c r="I2173" s="4"/>
    </row>
    <row r="2174" spans="9:9" x14ac:dyDescent="0.25">
      <c r="I2174" s="4"/>
    </row>
    <row r="2175" spans="9:9" x14ac:dyDescent="0.25">
      <c r="I2175" s="4"/>
    </row>
    <row r="2176" spans="9:9" x14ac:dyDescent="0.25">
      <c r="I2176" s="4"/>
    </row>
    <row r="2177" spans="9:9" x14ac:dyDescent="0.25">
      <c r="I2177" s="4"/>
    </row>
    <row r="2178" spans="9:9" x14ac:dyDescent="0.25">
      <c r="I2178" s="4"/>
    </row>
    <row r="2179" spans="9:9" x14ac:dyDescent="0.25">
      <c r="I2179" s="4"/>
    </row>
    <row r="2180" spans="9:9" x14ac:dyDescent="0.25">
      <c r="I2180" s="4"/>
    </row>
    <row r="2181" spans="9:9" x14ac:dyDescent="0.25">
      <c r="I2181" s="4"/>
    </row>
    <row r="2182" spans="9:9" x14ac:dyDescent="0.25">
      <c r="I2182" s="4"/>
    </row>
    <row r="2183" spans="9:9" x14ac:dyDescent="0.25">
      <c r="I2183" s="4"/>
    </row>
    <row r="2184" spans="9:9" x14ac:dyDescent="0.25">
      <c r="I2184" s="4"/>
    </row>
    <row r="2185" spans="9:9" x14ac:dyDescent="0.25">
      <c r="I2185" s="4"/>
    </row>
    <row r="2186" spans="9:9" x14ac:dyDescent="0.25">
      <c r="I2186" s="4"/>
    </row>
    <row r="2187" spans="9:9" x14ac:dyDescent="0.25">
      <c r="I2187" s="4"/>
    </row>
    <row r="2188" spans="9:9" x14ac:dyDescent="0.25">
      <c r="I2188" s="4"/>
    </row>
    <row r="2189" spans="9:9" x14ac:dyDescent="0.25">
      <c r="I2189" s="4"/>
    </row>
    <row r="2190" spans="9:9" x14ac:dyDescent="0.25">
      <c r="I2190" s="4"/>
    </row>
    <row r="2191" spans="9:9" x14ac:dyDescent="0.25">
      <c r="I2191" s="4"/>
    </row>
    <row r="2192" spans="9:9" x14ac:dyDescent="0.25">
      <c r="I2192" s="4"/>
    </row>
    <row r="2193" spans="9:9" x14ac:dyDescent="0.25">
      <c r="I2193" s="4"/>
    </row>
    <row r="2194" spans="9:9" x14ac:dyDescent="0.25">
      <c r="I2194" s="4"/>
    </row>
    <row r="2195" spans="9:9" x14ac:dyDescent="0.25">
      <c r="I2195" s="4"/>
    </row>
    <row r="2196" spans="9:9" x14ac:dyDescent="0.25">
      <c r="I2196" s="4"/>
    </row>
    <row r="2197" spans="9:9" x14ac:dyDescent="0.25">
      <c r="I2197" s="4"/>
    </row>
    <row r="2198" spans="9:9" x14ac:dyDescent="0.25">
      <c r="I2198" s="4"/>
    </row>
    <row r="2199" spans="9:9" x14ac:dyDescent="0.25">
      <c r="I2199" s="4"/>
    </row>
    <row r="2200" spans="9:9" x14ac:dyDescent="0.25">
      <c r="I2200" s="4"/>
    </row>
    <row r="2201" spans="9:9" x14ac:dyDescent="0.25">
      <c r="I2201" s="4"/>
    </row>
    <row r="2202" spans="9:9" x14ac:dyDescent="0.25">
      <c r="I2202" s="4"/>
    </row>
    <row r="2203" spans="9:9" x14ac:dyDescent="0.25">
      <c r="I2203" s="4"/>
    </row>
    <row r="2204" spans="9:9" x14ac:dyDescent="0.25">
      <c r="I2204" s="4"/>
    </row>
    <row r="2205" spans="9:9" x14ac:dyDescent="0.25">
      <c r="I2205" s="4"/>
    </row>
    <row r="2206" spans="9:9" x14ac:dyDescent="0.25">
      <c r="I2206" s="4"/>
    </row>
    <row r="2207" spans="9:9" x14ac:dyDescent="0.25">
      <c r="I2207" s="4"/>
    </row>
    <row r="2208" spans="9:9" x14ac:dyDescent="0.25">
      <c r="I2208" s="4"/>
    </row>
    <row r="2209" spans="9:9" x14ac:dyDescent="0.25">
      <c r="I2209" s="4"/>
    </row>
    <row r="2210" spans="9:9" x14ac:dyDescent="0.25">
      <c r="I2210" s="4"/>
    </row>
    <row r="2211" spans="9:9" x14ac:dyDescent="0.25">
      <c r="I2211" s="4"/>
    </row>
    <row r="2212" spans="9:9" x14ac:dyDescent="0.25">
      <c r="I2212" s="4"/>
    </row>
    <row r="2213" spans="9:9" x14ac:dyDescent="0.25">
      <c r="I2213" s="4"/>
    </row>
    <row r="2214" spans="9:9" x14ac:dyDescent="0.25">
      <c r="I2214" s="4"/>
    </row>
    <row r="2215" spans="9:9" x14ac:dyDescent="0.25">
      <c r="I2215" s="4"/>
    </row>
    <row r="2216" spans="9:9" x14ac:dyDescent="0.25">
      <c r="I2216" s="4"/>
    </row>
    <row r="2217" spans="9:9" x14ac:dyDescent="0.25">
      <c r="I2217" s="4"/>
    </row>
    <row r="2218" spans="9:9" x14ac:dyDescent="0.25">
      <c r="I2218" s="4"/>
    </row>
    <row r="2219" spans="9:9" x14ac:dyDescent="0.25">
      <c r="I2219" s="4"/>
    </row>
    <row r="2220" spans="9:9" x14ac:dyDescent="0.25">
      <c r="I2220" s="4"/>
    </row>
    <row r="2221" spans="9:9" x14ac:dyDescent="0.25">
      <c r="I2221" s="4"/>
    </row>
    <row r="2222" spans="9:9" x14ac:dyDescent="0.25">
      <c r="I2222" s="4"/>
    </row>
    <row r="2223" spans="9:9" x14ac:dyDescent="0.25">
      <c r="I2223" s="4"/>
    </row>
    <row r="2224" spans="9:9" x14ac:dyDescent="0.25">
      <c r="I2224" s="4"/>
    </row>
    <row r="2225" spans="9:9" x14ac:dyDescent="0.25">
      <c r="I2225" s="4"/>
    </row>
    <row r="2226" spans="9:9" x14ac:dyDescent="0.25">
      <c r="I2226" s="4"/>
    </row>
    <row r="2227" spans="9:9" x14ac:dyDescent="0.25">
      <c r="I2227" s="4"/>
    </row>
    <row r="2228" spans="9:9" x14ac:dyDescent="0.25">
      <c r="I2228" s="4"/>
    </row>
    <row r="2229" spans="9:9" x14ac:dyDescent="0.25">
      <c r="I2229" s="4"/>
    </row>
    <row r="2230" spans="9:9" x14ac:dyDescent="0.25">
      <c r="I2230" s="4"/>
    </row>
    <row r="2231" spans="9:9" x14ac:dyDescent="0.25">
      <c r="I2231" s="4"/>
    </row>
    <row r="2232" spans="9:9" x14ac:dyDescent="0.25">
      <c r="I2232" s="4"/>
    </row>
    <row r="2233" spans="9:9" x14ac:dyDescent="0.25">
      <c r="I2233" s="4"/>
    </row>
    <row r="2234" spans="9:9" x14ac:dyDescent="0.25">
      <c r="I2234" s="4"/>
    </row>
    <row r="2235" spans="9:9" x14ac:dyDescent="0.25">
      <c r="I2235" s="4"/>
    </row>
    <row r="2236" spans="9:9" x14ac:dyDescent="0.25">
      <c r="I2236" s="4"/>
    </row>
    <row r="2237" spans="9:9" x14ac:dyDescent="0.25">
      <c r="I2237" s="4"/>
    </row>
    <row r="2238" spans="9:9" x14ac:dyDescent="0.25">
      <c r="I2238" s="4"/>
    </row>
    <row r="2239" spans="9:9" x14ac:dyDescent="0.25">
      <c r="I2239" s="4"/>
    </row>
    <row r="2240" spans="9:9" x14ac:dyDescent="0.25">
      <c r="I2240" s="4"/>
    </row>
    <row r="2241" spans="9:9" x14ac:dyDescent="0.25">
      <c r="I2241" s="4"/>
    </row>
    <row r="2242" spans="9:9" x14ac:dyDescent="0.25">
      <c r="I2242" s="4"/>
    </row>
    <row r="2243" spans="9:9" x14ac:dyDescent="0.25">
      <c r="I2243" s="4"/>
    </row>
    <row r="2244" spans="9:9" x14ac:dyDescent="0.25">
      <c r="I2244" s="4"/>
    </row>
    <row r="2245" spans="9:9" x14ac:dyDescent="0.25">
      <c r="I2245" s="4"/>
    </row>
    <row r="2246" spans="9:9" x14ac:dyDescent="0.25">
      <c r="I2246" s="4"/>
    </row>
    <row r="2247" spans="9:9" x14ac:dyDescent="0.25">
      <c r="I2247" s="4"/>
    </row>
    <row r="2248" spans="9:9" x14ac:dyDescent="0.25">
      <c r="I2248" s="4"/>
    </row>
    <row r="2249" spans="9:9" x14ac:dyDescent="0.25">
      <c r="I2249" s="4"/>
    </row>
    <row r="2250" spans="9:9" x14ac:dyDescent="0.25">
      <c r="I2250" s="4"/>
    </row>
    <row r="2251" spans="9:9" x14ac:dyDescent="0.25">
      <c r="I2251" s="4"/>
    </row>
    <row r="2252" spans="9:9" x14ac:dyDescent="0.25">
      <c r="I2252" s="4"/>
    </row>
    <row r="2253" spans="9:9" x14ac:dyDescent="0.25">
      <c r="I2253" s="4"/>
    </row>
    <row r="2254" spans="9:9" x14ac:dyDescent="0.25">
      <c r="I2254" s="4"/>
    </row>
    <row r="2255" spans="9:9" x14ac:dyDescent="0.25">
      <c r="I2255" s="4"/>
    </row>
    <row r="2256" spans="9:9" x14ac:dyDescent="0.25">
      <c r="I2256" s="4"/>
    </row>
    <row r="2257" spans="9:9" x14ac:dyDescent="0.25">
      <c r="I2257" s="4"/>
    </row>
    <row r="2258" spans="9:9" x14ac:dyDescent="0.25">
      <c r="I2258" s="4"/>
    </row>
    <row r="2259" spans="9:9" x14ac:dyDescent="0.25">
      <c r="I2259" s="4"/>
    </row>
    <row r="2260" spans="9:9" x14ac:dyDescent="0.25">
      <c r="I2260" s="4"/>
    </row>
    <row r="2261" spans="9:9" x14ac:dyDescent="0.25">
      <c r="I2261" s="4"/>
    </row>
    <row r="2262" spans="9:9" x14ac:dyDescent="0.25">
      <c r="I2262" s="4"/>
    </row>
    <row r="2263" spans="9:9" x14ac:dyDescent="0.25">
      <c r="I2263" s="4"/>
    </row>
    <row r="2264" spans="9:9" x14ac:dyDescent="0.25">
      <c r="I2264" s="4"/>
    </row>
    <row r="2265" spans="9:9" x14ac:dyDescent="0.25">
      <c r="I2265" s="4"/>
    </row>
    <row r="2266" spans="9:9" x14ac:dyDescent="0.25">
      <c r="I2266" s="4"/>
    </row>
    <row r="2267" spans="9:9" x14ac:dyDescent="0.25">
      <c r="I2267" s="4"/>
    </row>
    <row r="2268" spans="9:9" x14ac:dyDescent="0.25">
      <c r="I2268" s="4"/>
    </row>
    <row r="2269" spans="9:9" x14ac:dyDescent="0.25">
      <c r="I2269" s="4"/>
    </row>
    <row r="2270" spans="9:9" x14ac:dyDescent="0.25">
      <c r="I2270" s="4"/>
    </row>
    <row r="2271" spans="9:9" x14ac:dyDescent="0.25">
      <c r="I2271" s="4"/>
    </row>
    <row r="2272" spans="9:9" x14ac:dyDescent="0.25">
      <c r="I2272" s="4"/>
    </row>
    <row r="2273" spans="9:9" x14ac:dyDescent="0.25">
      <c r="I2273" s="4"/>
    </row>
    <row r="2274" spans="9:9" x14ac:dyDescent="0.25">
      <c r="I2274" s="4"/>
    </row>
    <row r="2275" spans="9:9" x14ac:dyDescent="0.25">
      <c r="I2275" s="4"/>
    </row>
    <row r="2276" spans="9:9" x14ac:dyDescent="0.25">
      <c r="I2276" s="4"/>
    </row>
    <row r="2277" spans="9:9" x14ac:dyDescent="0.25">
      <c r="I2277" s="4"/>
    </row>
    <row r="2278" spans="9:9" x14ac:dyDescent="0.25">
      <c r="I2278" s="4"/>
    </row>
    <row r="2279" spans="9:9" x14ac:dyDescent="0.25">
      <c r="I2279" s="4"/>
    </row>
    <row r="2280" spans="9:9" x14ac:dyDescent="0.25">
      <c r="I2280" s="4"/>
    </row>
    <row r="2281" spans="9:9" x14ac:dyDescent="0.25">
      <c r="I2281" s="4"/>
    </row>
    <row r="2282" spans="9:9" x14ac:dyDescent="0.25">
      <c r="I2282" s="4"/>
    </row>
    <row r="2283" spans="9:9" x14ac:dyDescent="0.25">
      <c r="I2283" s="4"/>
    </row>
    <row r="2284" spans="9:9" x14ac:dyDescent="0.25">
      <c r="I2284" s="4"/>
    </row>
    <row r="2285" spans="9:9" x14ac:dyDescent="0.25">
      <c r="I2285" s="4"/>
    </row>
    <row r="2286" spans="9:9" x14ac:dyDescent="0.25">
      <c r="I2286" s="4"/>
    </row>
    <row r="2287" spans="9:9" x14ac:dyDescent="0.25">
      <c r="I2287" s="4"/>
    </row>
    <row r="2288" spans="9:9" x14ac:dyDescent="0.25">
      <c r="I2288" s="4"/>
    </row>
    <row r="2289" spans="9:9" x14ac:dyDescent="0.25">
      <c r="I2289" s="4"/>
    </row>
    <row r="2290" spans="9:9" x14ac:dyDescent="0.25">
      <c r="I2290" s="4"/>
    </row>
    <row r="2291" spans="9:9" x14ac:dyDescent="0.25">
      <c r="I2291" s="4"/>
    </row>
    <row r="2292" spans="9:9" x14ac:dyDescent="0.25">
      <c r="I2292" s="4"/>
    </row>
    <row r="2293" spans="9:9" x14ac:dyDescent="0.25">
      <c r="I2293" s="4"/>
    </row>
    <row r="2294" spans="9:9" x14ac:dyDescent="0.25">
      <c r="I2294" s="4"/>
    </row>
    <row r="2295" spans="9:9" x14ac:dyDescent="0.25">
      <c r="I2295" s="4"/>
    </row>
    <row r="2296" spans="9:9" x14ac:dyDescent="0.25">
      <c r="I2296" s="4"/>
    </row>
    <row r="2297" spans="9:9" x14ac:dyDescent="0.25">
      <c r="I2297" s="4"/>
    </row>
    <row r="2298" spans="9:9" x14ac:dyDescent="0.25">
      <c r="I2298" s="4"/>
    </row>
    <row r="2299" spans="9:9" x14ac:dyDescent="0.25">
      <c r="I2299" s="4"/>
    </row>
    <row r="2300" spans="9:9" x14ac:dyDescent="0.25">
      <c r="I2300" s="4"/>
    </row>
    <row r="2301" spans="9:9" x14ac:dyDescent="0.25">
      <c r="I2301" s="4"/>
    </row>
    <row r="2302" spans="9:9" x14ac:dyDescent="0.25">
      <c r="I2302" s="4"/>
    </row>
    <row r="2303" spans="9:9" x14ac:dyDescent="0.25">
      <c r="I2303" s="4"/>
    </row>
    <row r="2304" spans="9:9" x14ac:dyDescent="0.25">
      <c r="I2304" s="4"/>
    </row>
    <row r="2305" spans="9:9" x14ac:dyDescent="0.25">
      <c r="I2305" s="4"/>
    </row>
    <row r="2306" spans="9:9" x14ac:dyDescent="0.25">
      <c r="I2306" s="4"/>
    </row>
    <row r="2307" spans="9:9" x14ac:dyDescent="0.25">
      <c r="I2307" s="4"/>
    </row>
    <row r="2308" spans="9:9" x14ac:dyDescent="0.25">
      <c r="I2308" s="4"/>
    </row>
    <row r="2309" spans="9:9" x14ac:dyDescent="0.25">
      <c r="I2309" s="4"/>
    </row>
    <row r="2310" spans="9:9" x14ac:dyDescent="0.25">
      <c r="I2310" s="4"/>
    </row>
    <row r="2311" spans="9:9" x14ac:dyDescent="0.25">
      <c r="I2311" s="4"/>
    </row>
    <row r="2312" spans="9:9" x14ac:dyDescent="0.25">
      <c r="I2312" s="4"/>
    </row>
    <row r="2313" spans="9:9" x14ac:dyDescent="0.25">
      <c r="I2313" s="4"/>
    </row>
    <row r="2314" spans="9:9" x14ac:dyDescent="0.25">
      <c r="I2314" s="4"/>
    </row>
    <row r="2315" spans="9:9" x14ac:dyDescent="0.25">
      <c r="I2315" s="4"/>
    </row>
    <row r="2316" spans="9:9" x14ac:dyDescent="0.25">
      <c r="I2316" s="4"/>
    </row>
    <row r="2317" spans="9:9" x14ac:dyDescent="0.25">
      <c r="I2317" s="4"/>
    </row>
    <row r="2318" spans="9:9" x14ac:dyDescent="0.25">
      <c r="I2318" s="4"/>
    </row>
    <row r="2319" spans="9:9" x14ac:dyDescent="0.25">
      <c r="I2319" s="4"/>
    </row>
    <row r="2320" spans="9:9" x14ac:dyDescent="0.25">
      <c r="I2320" s="4"/>
    </row>
    <row r="2321" spans="9:9" x14ac:dyDescent="0.25">
      <c r="I2321" s="4"/>
    </row>
    <row r="2322" spans="9:9" x14ac:dyDescent="0.25">
      <c r="I2322" s="4"/>
    </row>
    <row r="2323" spans="9:9" x14ac:dyDescent="0.25">
      <c r="I2323" s="4"/>
    </row>
    <row r="2324" spans="9:9" x14ac:dyDescent="0.25">
      <c r="I2324" s="4"/>
    </row>
    <row r="2325" spans="9:9" x14ac:dyDescent="0.25">
      <c r="I2325" s="4"/>
    </row>
    <row r="2326" spans="9:9" x14ac:dyDescent="0.25">
      <c r="I2326" s="4"/>
    </row>
    <row r="2327" spans="9:9" x14ac:dyDescent="0.25">
      <c r="I2327" s="4"/>
    </row>
    <row r="2328" spans="9:9" x14ac:dyDescent="0.25">
      <c r="I2328" s="4"/>
    </row>
    <row r="2329" spans="9:9" x14ac:dyDescent="0.25">
      <c r="I2329" s="4"/>
    </row>
    <row r="2330" spans="9:9" x14ac:dyDescent="0.25">
      <c r="I2330" s="4"/>
    </row>
    <row r="2331" spans="9:9" x14ac:dyDescent="0.25">
      <c r="I2331" s="4"/>
    </row>
    <row r="2332" spans="9:9" x14ac:dyDescent="0.25">
      <c r="I2332" s="4"/>
    </row>
    <row r="2333" spans="9:9" x14ac:dyDescent="0.25">
      <c r="I2333" s="4"/>
    </row>
    <row r="2334" spans="9:9" x14ac:dyDescent="0.25">
      <c r="I2334" s="4"/>
    </row>
    <row r="2335" spans="9:9" x14ac:dyDescent="0.25">
      <c r="I2335" s="4"/>
    </row>
    <row r="2336" spans="9:9" x14ac:dyDescent="0.25">
      <c r="I2336" s="4"/>
    </row>
    <row r="2337" spans="9:9" x14ac:dyDescent="0.25">
      <c r="I2337" s="4"/>
    </row>
    <row r="2338" spans="9:9" x14ac:dyDescent="0.25">
      <c r="I2338" s="4"/>
    </row>
    <row r="2339" spans="9:9" x14ac:dyDescent="0.25">
      <c r="I2339" s="4"/>
    </row>
    <row r="2340" spans="9:9" x14ac:dyDescent="0.25">
      <c r="I2340" s="4"/>
    </row>
    <row r="2341" spans="9:9" x14ac:dyDescent="0.25">
      <c r="I2341" s="4"/>
    </row>
    <row r="2342" spans="9:9" x14ac:dyDescent="0.25">
      <c r="I2342" s="4"/>
    </row>
    <row r="2343" spans="9:9" x14ac:dyDescent="0.25">
      <c r="I2343" s="4"/>
    </row>
    <row r="2344" spans="9:9" x14ac:dyDescent="0.25">
      <c r="I2344" s="4"/>
    </row>
    <row r="2345" spans="9:9" x14ac:dyDescent="0.25">
      <c r="I2345" s="4"/>
    </row>
    <row r="2346" spans="9:9" x14ac:dyDescent="0.25">
      <c r="I2346" s="4"/>
    </row>
    <row r="2347" spans="9:9" x14ac:dyDescent="0.25">
      <c r="I2347" s="4"/>
    </row>
    <row r="2348" spans="9:9" x14ac:dyDescent="0.25">
      <c r="I2348" s="4"/>
    </row>
    <row r="2349" spans="9:9" x14ac:dyDescent="0.25">
      <c r="I2349" s="4"/>
    </row>
    <row r="2350" spans="9:9" x14ac:dyDescent="0.25">
      <c r="I2350" s="4"/>
    </row>
    <row r="2351" spans="9:9" x14ac:dyDescent="0.25">
      <c r="I2351" s="4"/>
    </row>
    <row r="2352" spans="9:9" x14ac:dyDescent="0.25">
      <c r="I2352" s="4"/>
    </row>
    <row r="2353" spans="9:9" x14ac:dyDescent="0.25">
      <c r="I2353" s="4"/>
    </row>
    <row r="2354" spans="9:9" x14ac:dyDescent="0.25">
      <c r="I2354" s="4"/>
    </row>
    <row r="2355" spans="9:9" x14ac:dyDescent="0.25">
      <c r="I2355" s="4"/>
    </row>
    <row r="2356" spans="9:9" x14ac:dyDescent="0.25">
      <c r="I2356" s="4"/>
    </row>
    <row r="2357" spans="9:9" x14ac:dyDescent="0.25">
      <c r="I2357" s="4"/>
    </row>
    <row r="2358" spans="9:9" x14ac:dyDescent="0.25">
      <c r="I2358" s="4"/>
    </row>
    <row r="2359" spans="9:9" x14ac:dyDescent="0.25">
      <c r="I2359" s="4"/>
    </row>
    <row r="2360" spans="9:9" x14ac:dyDescent="0.25">
      <c r="I2360" s="4"/>
    </row>
    <row r="2361" spans="9:9" x14ac:dyDescent="0.25">
      <c r="I2361" s="4"/>
    </row>
    <row r="2362" spans="9:9" x14ac:dyDescent="0.25">
      <c r="I2362" s="4"/>
    </row>
    <row r="2363" spans="9:9" x14ac:dyDescent="0.25">
      <c r="I2363" s="4"/>
    </row>
    <row r="2364" spans="9:9" x14ac:dyDescent="0.25">
      <c r="I2364" s="4"/>
    </row>
    <row r="2365" spans="9:9" x14ac:dyDescent="0.25">
      <c r="I2365" s="4"/>
    </row>
    <row r="2366" spans="9:9" x14ac:dyDescent="0.25">
      <c r="I2366" s="4"/>
    </row>
    <row r="2367" spans="9:9" x14ac:dyDescent="0.25">
      <c r="I2367" s="4"/>
    </row>
    <row r="2368" spans="9:9" x14ac:dyDescent="0.25">
      <c r="I2368" s="4"/>
    </row>
    <row r="2369" spans="9:9" x14ac:dyDescent="0.25">
      <c r="I2369" s="4"/>
    </row>
    <row r="2370" spans="9:9" x14ac:dyDescent="0.25">
      <c r="I2370" s="4"/>
    </row>
    <row r="2371" spans="9:9" x14ac:dyDescent="0.25">
      <c r="I2371" s="4"/>
    </row>
    <row r="2372" spans="9:9" x14ac:dyDescent="0.25">
      <c r="I2372" s="4"/>
    </row>
    <row r="2373" spans="9:9" x14ac:dyDescent="0.25">
      <c r="I2373" s="4"/>
    </row>
    <row r="2374" spans="9:9" x14ac:dyDescent="0.25">
      <c r="I2374" s="4"/>
    </row>
    <row r="2375" spans="9:9" x14ac:dyDescent="0.25">
      <c r="I2375" s="4"/>
    </row>
    <row r="2376" spans="9:9" x14ac:dyDescent="0.25">
      <c r="I2376" s="4"/>
    </row>
    <row r="2377" spans="9:9" x14ac:dyDescent="0.25">
      <c r="I2377" s="4"/>
    </row>
    <row r="2378" spans="9:9" x14ac:dyDescent="0.25">
      <c r="I2378" s="4"/>
    </row>
    <row r="2379" spans="9:9" x14ac:dyDescent="0.25">
      <c r="I2379" s="4"/>
    </row>
    <row r="2380" spans="9:9" x14ac:dyDescent="0.25">
      <c r="I2380" s="4"/>
    </row>
    <row r="2381" spans="9:9" x14ac:dyDescent="0.25">
      <c r="I2381" s="4"/>
    </row>
    <row r="2382" spans="9:9" x14ac:dyDescent="0.25">
      <c r="I2382" s="4"/>
    </row>
    <row r="2383" spans="9:9" x14ac:dyDescent="0.25">
      <c r="I2383" s="4"/>
    </row>
    <row r="2384" spans="9:9" x14ac:dyDescent="0.25">
      <c r="I2384" s="4"/>
    </row>
    <row r="2385" spans="9:9" x14ac:dyDescent="0.25">
      <c r="I2385" s="4"/>
    </row>
    <row r="2386" spans="9:9" x14ac:dyDescent="0.25">
      <c r="I2386" s="4"/>
    </row>
    <row r="2387" spans="9:9" x14ac:dyDescent="0.25">
      <c r="I2387" s="4"/>
    </row>
    <row r="2388" spans="9:9" x14ac:dyDescent="0.25">
      <c r="I2388" s="4"/>
    </row>
    <row r="2389" spans="9:9" x14ac:dyDescent="0.25">
      <c r="I2389" s="4"/>
    </row>
    <row r="2390" spans="9:9" x14ac:dyDescent="0.25">
      <c r="I2390" s="4"/>
    </row>
    <row r="2391" spans="9:9" x14ac:dyDescent="0.25">
      <c r="I2391" s="4"/>
    </row>
    <row r="2392" spans="9:9" x14ac:dyDescent="0.25">
      <c r="I2392" s="4"/>
    </row>
    <row r="2393" spans="9:9" x14ac:dyDescent="0.25">
      <c r="I2393" s="4"/>
    </row>
    <row r="2394" spans="9:9" x14ac:dyDescent="0.25">
      <c r="I2394" s="4"/>
    </row>
    <row r="2395" spans="9:9" x14ac:dyDescent="0.25">
      <c r="I2395" s="4"/>
    </row>
    <row r="2396" spans="9:9" x14ac:dyDescent="0.25">
      <c r="I2396" s="4"/>
    </row>
    <row r="2397" spans="9:9" x14ac:dyDescent="0.25">
      <c r="I2397" s="4"/>
    </row>
    <row r="2398" spans="9:9" x14ac:dyDescent="0.25">
      <c r="I2398" s="4"/>
    </row>
    <row r="2399" spans="9:9" x14ac:dyDescent="0.25">
      <c r="I2399" s="4"/>
    </row>
    <row r="2400" spans="9:9" x14ac:dyDescent="0.25">
      <c r="I2400" s="4"/>
    </row>
    <row r="2401" spans="9:9" x14ac:dyDescent="0.25">
      <c r="I2401" s="4"/>
    </row>
    <row r="2402" spans="9:9" x14ac:dyDescent="0.25">
      <c r="I2402" s="4"/>
    </row>
    <row r="2403" spans="9:9" x14ac:dyDescent="0.25">
      <c r="I2403" s="4"/>
    </row>
    <row r="2404" spans="9:9" x14ac:dyDescent="0.25">
      <c r="I2404" s="4"/>
    </row>
    <row r="2405" spans="9:9" x14ac:dyDescent="0.25">
      <c r="I2405" s="4"/>
    </row>
    <row r="2406" spans="9:9" x14ac:dyDescent="0.25">
      <c r="I2406" s="4"/>
    </row>
    <row r="2407" spans="9:9" x14ac:dyDescent="0.25">
      <c r="I2407" s="4"/>
    </row>
    <row r="2408" spans="9:9" x14ac:dyDescent="0.25">
      <c r="I2408" s="4"/>
    </row>
    <row r="2409" spans="9:9" x14ac:dyDescent="0.25">
      <c r="I2409" s="4"/>
    </row>
    <row r="2410" spans="9:9" x14ac:dyDescent="0.25">
      <c r="I2410" s="4"/>
    </row>
    <row r="2411" spans="9:9" x14ac:dyDescent="0.25">
      <c r="I2411" s="4"/>
    </row>
    <row r="2412" spans="9:9" x14ac:dyDescent="0.25">
      <c r="I2412" s="4"/>
    </row>
    <row r="2413" spans="9:9" x14ac:dyDescent="0.25">
      <c r="I2413" s="4"/>
    </row>
    <row r="2414" spans="9:9" x14ac:dyDescent="0.25">
      <c r="I2414" s="4"/>
    </row>
    <row r="2415" spans="9:9" x14ac:dyDescent="0.25">
      <c r="I2415" s="4"/>
    </row>
    <row r="2416" spans="9:9" x14ac:dyDescent="0.25">
      <c r="I2416" s="4"/>
    </row>
    <row r="2417" spans="9:9" x14ac:dyDescent="0.25">
      <c r="I2417" s="4"/>
    </row>
    <row r="2418" spans="9:9" x14ac:dyDescent="0.25">
      <c r="I2418" s="4"/>
    </row>
    <row r="2419" spans="9:9" x14ac:dyDescent="0.25">
      <c r="I2419" s="4"/>
    </row>
    <row r="2420" spans="9:9" x14ac:dyDescent="0.25">
      <c r="I2420" s="4"/>
    </row>
    <row r="2421" spans="9:9" x14ac:dyDescent="0.25">
      <c r="I2421" s="4"/>
    </row>
    <row r="2422" spans="9:9" x14ac:dyDescent="0.25">
      <c r="I2422" s="4"/>
    </row>
    <row r="2423" spans="9:9" x14ac:dyDescent="0.25">
      <c r="I2423" s="4"/>
    </row>
    <row r="2424" spans="9:9" x14ac:dyDescent="0.25">
      <c r="I2424" s="4"/>
    </row>
    <row r="2425" spans="9:9" x14ac:dyDescent="0.25">
      <c r="I2425" s="4"/>
    </row>
    <row r="2426" spans="9:9" x14ac:dyDescent="0.25">
      <c r="I2426" s="4"/>
    </row>
    <row r="2427" spans="9:9" x14ac:dyDescent="0.25">
      <c r="I2427" s="4"/>
    </row>
    <row r="2428" spans="9:9" x14ac:dyDescent="0.25">
      <c r="I2428" s="4"/>
    </row>
    <row r="2429" spans="9:9" x14ac:dyDescent="0.25">
      <c r="I2429" s="4"/>
    </row>
    <row r="2430" spans="9:9" x14ac:dyDescent="0.25">
      <c r="I2430" s="4"/>
    </row>
    <row r="2431" spans="9:9" x14ac:dyDescent="0.25">
      <c r="I2431" s="4"/>
    </row>
    <row r="2432" spans="9:9" x14ac:dyDescent="0.25">
      <c r="I2432" s="4"/>
    </row>
    <row r="2433" spans="9:9" x14ac:dyDescent="0.25">
      <c r="I2433" s="4"/>
    </row>
    <row r="2434" spans="9:9" x14ac:dyDescent="0.25">
      <c r="I2434" s="4"/>
    </row>
    <row r="2435" spans="9:9" x14ac:dyDescent="0.25">
      <c r="I2435" s="4"/>
    </row>
    <row r="2436" spans="9:9" x14ac:dyDescent="0.25">
      <c r="I2436" s="4"/>
    </row>
    <row r="2437" spans="9:9" x14ac:dyDescent="0.25">
      <c r="I2437" s="4"/>
    </row>
    <row r="2438" spans="9:9" x14ac:dyDescent="0.25">
      <c r="I2438" s="4"/>
    </row>
    <row r="2439" spans="9:9" x14ac:dyDescent="0.25">
      <c r="I2439" s="4"/>
    </row>
    <row r="2440" spans="9:9" x14ac:dyDescent="0.25">
      <c r="I2440" s="4"/>
    </row>
    <row r="2441" spans="9:9" x14ac:dyDescent="0.25">
      <c r="I2441" s="4"/>
    </row>
    <row r="2442" spans="9:9" x14ac:dyDescent="0.25">
      <c r="I2442" s="4"/>
    </row>
    <row r="2443" spans="9:9" x14ac:dyDescent="0.25">
      <c r="I2443" s="4"/>
    </row>
    <row r="2444" spans="9:9" x14ac:dyDescent="0.25">
      <c r="I2444" s="4"/>
    </row>
    <row r="2445" spans="9:9" x14ac:dyDescent="0.25">
      <c r="I2445" s="4"/>
    </row>
    <row r="2446" spans="9:9" x14ac:dyDescent="0.25">
      <c r="I2446" s="4"/>
    </row>
    <row r="2447" spans="9:9" x14ac:dyDescent="0.25">
      <c r="I2447" s="4"/>
    </row>
    <row r="2448" spans="9:9" x14ac:dyDescent="0.25">
      <c r="I2448" s="4"/>
    </row>
    <row r="2449" spans="9:9" x14ac:dyDescent="0.25">
      <c r="I2449" s="4"/>
    </row>
    <row r="2450" spans="9:9" x14ac:dyDescent="0.25">
      <c r="I2450" s="4"/>
    </row>
    <row r="2451" spans="9:9" x14ac:dyDescent="0.25">
      <c r="I2451" s="4"/>
    </row>
    <row r="2452" spans="9:9" x14ac:dyDescent="0.25">
      <c r="I2452" s="4"/>
    </row>
    <row r="2453" spans="9:9" x14ac:dyDescent="0.25">
      <c r="I2453" s="4"/>
    </row>
    <row r="2454" spans="9:9" x14ac:dyDescent="0.25">
      <c r="I2454" s="4"/>
    </row>
    <row r="2455" spans="9:9" x14ac:dyDescent="0.25">
      <c r="I2455" s="4"/>
    </row>
    <row r="2456" spans="9:9" x14ac:dyDescent="0.25">
      <c r="I2456" s="4"/>
    </row>
    <row r="2457" spans="9:9" x14ac:dyDescent="0.25">
      <c r="I2457" s="4"/>
    </row>
    <row r="2458" spans="9:9" x14ac:dyDescent="0.25">
      <c r="I2458" s="4"/>
    </row>
    <row r="2459" spans="9:9" x14ac:dyDescent="0.25">
      <c r="I2459" s="4"/>
    </row>
    <row r="2460" spans="9:9" x14ac:dyDescent="0.25">
      <c r="I2460" s="4"/>
    </row>
    <row r="2461" spans="9:9" x14ac:dyDescent="0.25">
      <c r="I2461" s="4"/>
    </row>
    <row r="2462" spans="9:9" x14ac:dyDescent="0.25">
      <c r="I2462" s="4"/>
    </row>
    <row r="2463" spans="9:9" x14ac:dyDescent="0.25">
      <c r="I2463" s="4"/>
    </row>
    <row r="2464" spans="9:9" x14ac:dyDescent="0.25">
      <c r="I2464" s="4"/>
    </row>
    <row r="2465" spans="9:9" x14ac:dyDescent="0.25">
      <c r="I2465" s="4"/>
    </row>
    <row r="2466" spans="9:9" x14ac:dyDescent="0.25">
      <c r="I2466" s="4"/>
    </row>
    <row r="2467" spans="9:9" x14ac:dyDescent="0.25">
      <c r="I2467" s="4"/>
    </row>
    <row r="2468" spans="9:9" x14ac:dyDescent="0.25">
      <c r="I2468" s="4"/>
    </row>
    <row r="2469" spans="9:9" x14ac:dyDescent="0.25">
      <c r="I2469" s="4"/>
    </row>
    <row r="2470" spans="9:9" x14ac:dyDescent="0.25">
      <c r="I2470" s="4"/>
    </row>
    <row r="2471" spans="9:9" x14ac:dyDescent="0.25">
      <c r="I2471" s="4"/>
    </row>
    <row r="2472" spans="9:9" x14ac:dyDescent="0.25">
      <c r="I2472" s="4"/>
    </row>
    <row r="2473" spans="9:9" x14ac:dyDescent="0.25">
      <c r="I2473" s="4"/>
    </row>
    <row r="2474" spans="9:9" x14ac:dyDescent="0.25">
      <c r="I2474" s="4"/>
    </row>
    <row r="2475" spans="9:9" x14ac:dyDescent="0.25">
      <c r="I2475" s="4"/>
    </row>
    <row r="2476" spans="9:9" x14ac:dyDescent="0.25">
      <c r="I2476" s="4"/>
    </row>
    <row r="2477" spans="9:9" x14ac:dyDescent="0.25">
      <c r="I2477" s="4"/>
    </row>
    <row r="2478" spans="9:9" x14ac:dyDescent="0.25">
      <c r="I2478" s="4"/>
    </row>
    <row r="2479" spans="9:9" x14ac:dyDescent="0.25">
      <c r="I2479" s="4"/>
    </row>
    <row r="2480" spans="9:9" x14ac:dyDescent="0.25">
      <c r="I2480" s="4"/>
    </row>
    <row r="2481" spans="9:9" x14ac:dyDescent="0.25">
      <c r="I2481" s="4"/>
    </row>
    <row r="2482" spans="9:9" x14ac:dyDescent="0.25">
      <c r="I2482" s="4"/>
    </row>
    <row r="2483" spans="9:9" x14ac:dyDescent="0.25">
      <c r="I2483" s="4"/>
    </row>
    <row r="2484" spans="9:9" x14ac:dyDescent="0.25">
      <c r="I2484" s="4"/>
    </row>
    <row r="2485" spans="9:9" x14ac:dyDescent="0.25">
      <c r="I2485" s="4"/>
    </row>
    <row r="2486" spans="9:9" x14ac:dyDescent="0.25">
      <c r="I2486" s="4"/>
    </row>
    <row r="2487" spans="9:9" x14ac:dyDescent="0.25">
      <c r="I2487" s="4"/>
    </row>
    <row r="2488" spans="9:9" x14ac:dyDescent="0.25">
      <c r="I2488" s="4"/>
    </row>
    <row r="2489" spans="9:9" x14ac:dyDescent="0.25">
      <c r="I2489" s="4"/>
    </row>
    <row r="2490" spans="9:9" x14ac:dyDescent="0.25">
      <c r="I2490" s="4"/>
    </row>
    <row r="2491" spans="9:9" x14ac:dyDescent="0.25">
      <c r="I2491" s="4"/>
    </row>
    <row r="2492" spans="9:9" x14ac:dyDescent="0.25">
      <c r="I2492" s="4"/>
    </row>
    <row r="2493" spans="9:9" x14ac:dyDescent="0.25">
      <c r="I2493" s="4"/>
    </row>
    <row r="2494" spans="9:9" x14ac:dyDescent="0.25">
      <c r="I2494" s="4"/>
    </row>
    <row r="2495" spans="9:9" x14ac:dyDescent="0.25">
      <c r="I2495" s="4"/>
    </row>
    <row r="2496" spans="9:9" x14ac:dyDescent="0.25">
      <c r="I2496" s="4"/>
    </row>
    <row r="2497" spans="9:9" x14ac:dyDescent="0.25">
      <c r="I2497" s="4"/>
    </row>
    <row r="2498" spans="9:9" x14ac:dyDescent="0.25">
      <c r="I2498" s="4"/>
    </row>
    <row r="2499" spans="9:9" x14ac:dyDescent="0.25">
      <c r="I2499" s="4"/>
    </row>
    <row r="2500" spans="9:9" x14ac:dyDescent="0.25">
      <c r="I2500" s="4"/>
    </row>
    <row r="2501" spans="9:9" x14ac:dyDescent="0.25">
      <c r="I2501" s="4"/>
    </row>
    <row r="2502" spans="9:9" x14ac:dyDescent="0.25">
      <c r="I2502" s="4"/>
    </row>
    <row r="2503" spans="9:9" x14ac:dyDescent="0.25">
      <c r="I2503" s="4"/>
    </row>
    <row r="2504" spans="9:9" x14ac:dyDescent="0.25">
      <c r="I2504" s="4"/>
    </row>
    <row r="2505" spans="9:9" x14ac:dyDescent="0.25">
      <c r="I2505" s="4"/>
    </row>
    <row r="2506" spans="9:9" x14ac:dyDescent="0.25">
      <c r="I2506" s="4"/>
    </row>
    <row r="2507" spans="9:9" x14ac:dyDescent="0.25">
      <c r="I2507" s="4"/>
    </row>
    <row r="2508" spans="9:9" x14ac:dyDescent="0.25">
      <c r="I2508" s="4"/>
    </row>
    <row r="2509" spans="9:9" x14ac:dyDescent="0.25">
      <c r="I2509" s="4"/>
    </row>
    <row r="2510" spans="9:9" x14ac:dyDescent="0.25">
      <c r="I2510" s="4"/>
    </row>
    <row r="2511" spans="9:9" x14ac:dyDescent="0.25">
      <c r="I2511" s="4"/>
    </row>
    <row r="2512" spans="9:9" x14ac:dyDescent="0.25">
      <c r="I2512" s="4"/>
    </row>
    <row r="2513" spans="9:9" x14ac:dyDescent="0.25">
      <c r="I2513" s="4"/>
    </row>
    <row r="2514" spans="9:9" x14ac:dyDescent="0.25">
      <c r="I2514" s="4"/>
    </row>
    <row r="2515" spans="9:9" x14ac:dyDescent="0.25">
      <c r="I2515" s="4"/>
    </row>
    <row r="2516" spans="9:9" x14ac:dyDescent="0.25">
      <c r="I2516" s="4"/>
    </row>
    <row r="2517" spans="9:9" x14ac:dyDescent="0.25">
      <c r="I2517" s="4"/>
    </row>
    <row r="2518" spans="9:9" x14ac:dyDescent="0.25">
      <c r="I2518" s="4"/>
    </row>
    <row r="2519" spans="9:9" x14ac:dyDescent="0.25">
      <c r="I2519" s="4"/>
    </row>
    <row r="2520" spans="9:9" x14ac:dyDescent="0.25">
      <c r="I2520" s="4"/>
    </row>
    <row r="2521" spans="9:9" x14ac:dyDescent="0.25">
      <c r="I2521" s="4"/>
    </row>
    <row r="2522" spans="9:9" x14ac:dyDescent="0.25">
      <c r="I2522" s="4"/>
    </row>
    <row r="2523" spans="9:9" x14ac:dyDescent="0.25">
      <c r="I2523" s="4"/>
    </row>
    <row r="2524" spans="9:9" x14ac:dyDescent="0.25">
      <c r="I2524" s="4"/>
    </row>
    <row r="2525" spans="9:9" x14ac:dyDescent="0.25">
      <c r="I2525" s="4"/>
    </row>
    <row r="2526" spans="9:9" x14ac:dyDescent="0.25">
      <c r="I2526" s="4"/>
    </row>
    <row r="2527" spans="9:9" x14ac:dyDescent="0.25">
      <c r="I2527" s="4"/>
    </row>
    <row r="2528" spans="9:9" x14ac:dyDescent="0.25">
      <c r="I2528" s="4"/>
    </row>
    <row r="2529" spans="9:9" x14ac:dyDescent="0.25">
      <c r="I2529" s="4"/>
    </row>
    <row r="2530" spans="9:9" x14ac:dyDescent="0.25">
      <c r="I2530" s="4"/>
    </row>
    <row r="2531" spans="9:9" x14ac:dyDescent="0.25">
      <c r="I2531" s="4"/>
    </row>
    <row r="2532" spans="9:9" x14ac:dyDescent="0.25">
      <c r="I2532" s="4"/>
    </row>
    <row r="2533" spans="9:9" x14ac:dyDescent="0.25">
      <c r="I2533" s="4"/>
    </row>
    <row r="2534" spans="9:9" x14ac:dyDescent="0.25">
      <c r="I2534" s="4"/>
    </row>
    <row r="2535" spans="9:9" x14ac:dyDescent="0.25">
      <c r="I2535" s="4"/>
    </row>
    <row r="2536" spans="9:9" x14ac:dyDescent="0.25">
      <c r="I2536" s="4"/>
    </row>
    <row r="2537" spans="9:9" x14ac:dyDescent="0.25">
      <c r="I2537" s="4"/>
    </row>
    <row r="2538" spans="9:9" x14ac:dyDescent="0.25">
      <c r="I2538" s="4"/>
    </row>
    <row r="2539" spans="9:9" x14ac:dyDescent="0.25">
      <c r="I2539" s="4"/>
    </row>
    <row r="2540" spans="9:9" x14ac:dyDescent="0.25">
      <c r="I2540" s="4"/>
    </row>
    <row r="2541" spans="9:9" x14ac:dyDescent="0.25">
      <c r="I2541" s="4"/>
    </row>
    <row r="2542" spans="9:9" x14ac:dyDescent="0.25">
      <c r="I2542" s="4"/>
    </row>
    <row r="2543" spans="9:9" x14ac:dyDescent="0.25">
      <c r="I2543" s="4"/>
    </row>
    <row r="2544" spans="9:9" x14ac:dyDescent="0.25">
      <c r="I2544" s="4"/>
    </row>
    <row r="2545" spans="9:9" x14ac:dyDescent="0.25">
      <c r="I2545" s="4"/>
    </row>
    <row r="2546" spans="9:9" x14ac:dyDescent="0.25">
      <c r="I2546" s="4"/>
    </row>
    <row r="2547" spans="9:9" x14ac:dyDescent="0.25">
      <c r="I2547" s="4"/>
    </row>
    <row r="2548" spans="9:9" x14ac:dyDescent="0.25">
      <c r="I2548" s="4"/>
    </row>
    <row r="2549" spans="9:9" x14ac:dyDescent="0.25">
      <c r="I2549" s="4"/>
    </row>
    <row r="2550" spans="9:9" x14ac:dyDescent="0.25">
      <c r="I2550" s="4"/>
    </row>
    <row r="2551" spans="9:9" x14ac:dyDescent="0.25">
      <c r="I2551" s="4"/>
    </row>
    <row r="2552" spans="9:9" x14ac:dyDescent="0.25">
      <c r="I2552" s="4"/>
    </row>
    <row r="2553" spans="9:9" x14ac:dyDescent="0.25">
      <c r="I2553" s="4"/>
    </row>
    <row r="2554" spans="9:9" x14ac:dyDescent="0.25">
      <c r="I2554" s="4"/>
    </row>
    <row r="2555" spans="9:9" x14ac:dyDescent="0.25">
      <c r="I2555" s="4"/>
    </row>
    <row r="2556" spans="9:9" x14ac:dyDescent="0.25">
      <c r="I2556" s="4"/>
    </row>
    <row r="2557" spans="9:9" x14ac:dyDescent="0.25">
      <c r="I2557" s="4"/>
    </row>
    <row r="2558" spans="9:9" x14ac:dyDescent="0.25">
      <c r="I2558" s="4"/>
    </row>
    <row r="2559" spans="9:9" x14ac:dyDescent="0.25">
      <c r="I2559" s="4"/>
    </row>
    <row r="2560" spans="9:9" x14ac:dyDescent="0.25">
      <c r="I2560" s="4"/>
    </row>
    <row r="2561" spans="9:9" x14ac:dyDescent="0.25">
      <c r="I2561" s="4"/>
    </row>
    <row r="2562" spans="9:9" x14ac:dyDescent="0.25">
      <c r="I2562" s="4"/>
    </row>
    <row r="2563" spans="9:9" x14ac:dyDescent="0.25">
      <c r="I2563" s="4"/>
    </row>
    <row r="2564" spans="9:9" x14ac:dyDescent="0.25">
      <c r="I2564" s="4"/>
    </row>
    <row r="2565" spans="9:9" x14ac:dyDescent="0.25">
      <c r="I2565" s="4"/>
    </row>
    <row r="2566" spans="9:9" x14ac:dyDescent="0.25">
      <c r="I2566" s="4"/>
    </row>
    <row r="2567" spans="9:9" x14ac:dyDescent="0.25">
      <c r="I2567" s="4"/>
    </row>
    <row r="2568" spans="9:9" x14ac:dyDescent="0.25">
      <c r="I2568" s="4"/>
    </row>
    <row r="2569" spans="9:9" x14ac:dyDescent="0.25">
      <c r="I2569" s="4"/>
    </row>
    <row r="2570" spans="9:9" x14ac:dyDescent="0.25">
      <c r="I2570" s="4"/>
    </row>
    <row r="2571" spans="9:9" x14ac:dyDescent="0.25">
      <c r="I2571" s="4"/>
    </row>
    <row r="2572" spans="9:9" x14ac:dyDescent="0.25">
      <c r="I2572" s="4"/>
    </row>
    <row r="2573" spans="9:9" x14ac:dyDescent="0.25">
      <c r="I2573" s="4"/>
    </row>
    <row r="2574" spans="9:9" x14ac:dyDescent="0.25">
      <c r="I2574" s="4"/>
    </row>
    <row r="2575" spans="9:9" x14ac:dyDescent="0.25">
      <c r="I2575" s="4"/>
    </row>
    <row r="2576" spans="9:9" x14ac:dyDescent="0.25">
      <c r="I2576" s="4"/>
    </row>
    <row r="2577" spans="9:9" x14ac:dyDescent="0.25">
      <c r="I2577" s="4"/>
    </row>
    <row r="2578" spans="9:9" x14ac:dyDescent="0.25">
      <c r="I2578" s="4"/>
    </row>
    <row r="2579" spans="9:9" x14ac:dyDescent="0.25">
      <c r="I2579" s="4"/>
    </row>
    <row r="2580" spans="9:9" x14ac:dyDescent="0.25">
      <c r="I2580" s="4"/>
    </row>
    <row r="2581" spans="9:9" x14ac:dyDescent="0.25">
      <c r="I2581" s="4"/>
    </row>
    <row r="2582" spans="9:9" x14ac:dyDescent="0.25">
      <c r="I2582" s="4"/>
    </row>
    <row r="2583" spans="9:9" x14ac:dyDescent="0.25">
      <c r="I2583" s="4"/>
    </row>
    <row r="2584" spans="9:9" x14ac:dyDescent="0.25">
      <c r="I2584" s="4"/>
    </row>
    <row r="2585" spans="9:9" x14ac:dyDescent="0.25">
      <c r="I2585" s="4"/>
    </row>
    <row r="2586" spans="9:9" x14ac:dyDescent="0.25">
      <c r="I2586" s="4"/>
    </row>
    <row r="2587" spans="9:9" x14ac:dyDescent="0.25">
      <c r="I2587" s="4"/>
    </row>
    <row r="2588" spans="9:9" x14ac:dyDescent="0.25">
      <c r="I2588" s="4"/>
    </row>
    <row r="2589" spans="9:9" x14ac:dyDescent="0.25">
      <c r="I2589" s="4"/>
    </row>
    <row r="2590" spans="9:9" x14ac:dyDescent="0.25">
      <c r="I2590" s="4"/>
    </row>
    <row r="2591" spans="9:9" x14ac:dyDescent="0.25">
      <c r="I2591" s="4"/>
    </row>
    <row r="2592" spans="9:9" x14ac:dyDescent="0.25">
      <c r="I2592" s="4"/>
    </row>
    <row r="2593" spans="9:9" x14ac:dyDescent="0.25">
      <c r="I2593" s="4"/>
    </row>
    <row r="2594" spans="9:9" x14ac:dyDescent="0.25">
      <c r="I2594" s="4"/>
    </row>
    <row r="2595" spans="9:9" x14ac:dyDescent="0.25">
      <c r="I2595" s="4"/>
    </row>
    <row r="2596" spans="9:9" x14ac:dyDescent="0.25">
      <c r="I2596" s="4"/>
    </row>
    <row r="2597" spans="9:9" x14ac:dyDescent="0.25">
      <c r="I2597" s="4"/>
    </row>
    <row r="2598" spans="9:9" x14ac:dyDescent="0.25">
      <c r="I2598" s="4"/>
    </row>
    <row r="2599" spans="9:9" x14ac:dyDescent="0.25">
      <c r="I2599" s="4"/>
    </row>
    <row r="2600" spans="9:9" x14ac:dyDescent="0.25">
      <c r="I2600" s="4"/>
    </row>
    <row r="2601" spans="9:9" x14ac:dyDescent="0.25">
      <c r="I2601" s="4"/>
    </row>
    <row r="2602" spans="9:9" x14ac:dyDescent="0.25">
      <c r="I2602" s="4"/>
    </row>
    <row r="2603" spans="9:9" x14ac:dyDescent="0.25">
      <c r="I2603" s="4"/>
    </row>
    <row r="2604" spans="9:9" x14ac:dyDescent="0.25">
      <c r="I2604" s="4"/>
    </row>
    <row r="2605" spans="9:9" x14ac:dyDescent="0.25">
      <c r="I2605" s="4"/>
    </row>
    <row r="2606" spans="9:9" x14ac:dyDescent="0.25">
      <c r="I2606" s="4"/>
    </row>
    <row r="2607" spans="9:9" x14ac:dyDescent="0.25">
      <c r="I2607" s="4"/>
    </row>
    <row r="2608" spans="9:9" x14ac:dyDescent="0.25">
      <c r="I2608" s="4"/>
    </row>
    <row r="2609" spans="9:9" x14ac:dyDescent="0.25">
      <c r="I2609" s="4"/>
    </row>
    <row r="2610" spans="9:9" x14ac:dyDescent="0.25">
      <c r="I2610" s="4"/>
    </row>
    <row r="2611" spans="9:9" x14ac:dyDescent="0.25">
      <c r="I2611" s="4"/>
    </row>
    <row r="2612" spans="9:9" x14ac:dyDescent="0.25">
      <c r="I2612" s="4"/>
    </row>
    <row r="2613" spans="9:9" x14ac:dyDescent="0.25">
      <c r="I2613" s="4"/>
    </row>
    <row r="2614" spans="9:9" x14ac:dyDescent="0.25">
      <c r="I2614" s="4"/>
    </row>
    <row r="2615" spans="9:9" x14ac:dyDescent="0.25">
      <c r="I2615" s="4"/>
    </row>
    <row r="2616" spans="9:9" x14ac:dyDescent="0.25">
      <c r="I2616" s="4"/>
    </row>
    <row r="2617" spans="9:9" x14ac:dyDescent="0.25">
      <c r="I2617" s="4"/>
    </row>
    <row r="2618" spans="9:9" x14ac:dyDescent="0.25">
      <c r="I2618" s="4"/>
    </row>
    <row r="2619" spans="9:9" x14ac:dyDescent="0.25">
      <c r="I2619" s="4"/>
    </row>
    <row r="2620" spans="9:9" x14ac:dyDescent="0.25">
      <c r="I2620" s="4"/>
    </row>
    <row r="2621" spans="9:9" x14ac:dyDescent="0.25">
      <c r="I2621" s="4"/>
    </row>
    <row r="2622" spans="9:9" x14ac:dyDescent="0.25">
      <c r="I2622" s="4"/>
    </row>
    <row r="2623" spans="9:9" x14ac:dyDescent="0.25">
      <c r="I2623" s="4"/>
    </row>
    <row r="2624" spans="9:9" x14ac:dyDescent="0.25">
      <c r="I2624" s="4"/>
    </row>
    <row r="2625" spans="9:9" x14ac:dyDescent="0.25">
      <c r="I2625" s="4"/>
    </row>
    <row r="2626" spans="9:9" x14ac:dyDescent="0.25">
      <c r="I2626" s="4"/>
    </row>
    <row r="2627" spans="9:9" x14ac:dyDescent="0.25">
      <c r="I2627" s="4"/>
    </row>
    <row r="2628" spans="9:9" x14ac:dyDescent="0.25">
      <c r="I2628" s="4"/>
    </row>
    <row r="2629" spans="9:9" x14ac:dyDescent="0.25">
      <c r="I2629" s="4"/>
    </row>
    <row r="2630" spans="9:9" x14ac:dyDescent="0.25">
      <c r="I2630" s="4"/>
    </row>
    <row r="2631" spans="9:9" x14ac:dyDescent="0.25">
      <c r="I2631" s="4"/>
    </row>
    <row r="2632" spans="9:9" x14ac:dyDescent="0.25">
      <c r="I2632" s="4"/>
    </row>
    <row r="2633" spans="9:9" x14ac:dyDescent="0.25">
      <c r="I2633" s="4"/>
    </row>
    <row r="2634" spans="9:9" x14ac:dyDescent="0.25">
      <c r="I2634" s="4"/>
    </row>
    <row r="2635" spans="9:9" x14ac:dyDescent="0.25">
      <c r="I2635" s="4"/>
    </row>
    <row r="2636" spans="9:9" x14ac:dyDescent="0.25">
      <c r="I2636" s="4"/>
    </row>
    <row r="2637" spans="9:9" x14ac:dyDescent="0.25">
      <c r="I2637" s="4"/>
    </row>
    <row r="2638" spans="9:9" x14ac:dyDescent="0.25">
      <c r="I2638" s="4"/>
    </row>
    <row r="2639" spans="9:9" x14ac:dyDescent="0.25">
      <c r="I2639" s="4"/>
    </row>
    <row r="2640" spans="9:9" x14ac:dyDescent="0.25">
      <c r="I2640" s="4"/>
    </row>
    <row r="2641" spans="9:9" x14ac:dyDescent="0.25">
      <c r="I2641" s="4"/>
    </row>
    <row r="2642" spans="9:9" x14ac:dyDescent="0.25">
      <c r="I2642" s="4"/>
    </row>
    <row r="2643" spans="9:9" x14ac:dyDescent="0.25">
      <c r="I2643" s="4"/>
    </row>
    <row r="2644" spans="9:9" x14ac:dyDescent="0.25">
      <c r="I2644" s="4"/>
    </row>
    <row r="2645" spans="9:9" x14ac:dyDescent="0.25">
      <c r="I2645" s="4"/>
    </row>
    <row r="2646" spans="9:9" x14ac:dyDescent="0.25">
      <c r="I2646" s="4"/>
    </row>
    <row r="2647" spans="9:9" x14ac:dyDescent="0.25">
      <c r="I2647" s="4"/>
    </row>
    <row r="2648" spans="9:9" x14ac:dyDescent="0.25">
      <c r="I2648" s="4"/>
    </row>
    <row r="2649" spans="9:9" x14ac:dyDescent="0.25">
      <c r="I2649" s="4"/>
    </row>
    <row r="2650" spans="9:9" x14ac:dyDescent="0.25">
      <c r="I2650" s="4"/>
    </row>
    <row r="2651" spans="9:9" x14ac:dyDescent="0.25">
      <c r="I2651" s="4"/>
    </row>
    <row r="2652" spans="9:9" x14ac:dyDescent="0.25">
      <c r="I2652" s="4"/>
    </row>
    <row r="2653" spans="9:9" x14ac:dyDescent="0.25">
      <c r="I2653" s="4"/>
    </row>
    <row r="2654" spans="9:9" x14ac:dyDescent="0.25">
      <c r="I2654" s="4"/>
    </row>
    <row r="2655" spans="9:9" x14ac:dyDescent="0.25">
      <c r="I2655" s="4"/>
    </row>
    <row r="2656" spans="9:9" x14ac:dyDescent="0.25">
      <c r="I2656" s="4"/>
    </row>
    <row r="2657" spans="9:9" x14ac:dyDescent="0.25">
      <c r="I2657" s="4"/>
    </row>
    <row r="2658" spans="9:9" x14ac:dyDescent="0.25">
      <c r="I2658" s="4"/>
    </row>
    <row r="2659" spans="9:9" x14ac:dyDescent="0.25">
      <c r="I2659" s="4"/>
    </row>
    <row r="2660" spans="9:9" x14ac:dyDescent="0.25">
      <c r="I2660" s="4"/>
    </row>
    <row r="2661" spans="9:9" x14ac:dyDescent="0.25">
      <c r="I2661" s="4"/>
    </row>
    <row r="2662" spans="9:9" x14ac:dyDescent="0.25">
      <c r="I2662" s="4"/>
    </row>
    <row r="2663" spans="9:9" x14ac:dyDescent="0.25">
      <c r="I2663" s="4"/>
    </row>
    <row r="2664" spans="9:9" x14ac:dyDescent="0.25">
      <c r="I2664" s="4"/>
    </row>
    <row r="2665" spans="9:9" x14ac:dyDescent="0.25">
      <c r="I2665" s="4"/>
    </row>
    <row r="2666" spans="9:9" x14ac:dyDescent="0.25">
      <c r="I2666" s="4"/>
    </row>
    <row r="2667" spans="9:9" x14ac:dyDescent="0.25">
      <c r="I2667" s="4"/>
    </row>
    <row r="2668" spans="9:9" x14ac:dyDescent="0.25">
      <c r="I2668" s="4"/>
    </row>
    <row r="2669" spans="9:9" x14ac:dyDescent="0.25">
      <c r="I2669" s="4"/>
    </row>
    <row r="2670" spans="9:9" x14ac:dyDescent="0.25">
      <c r="I2670" s="4"/>
    </row>
    <row r="2671" spans="9:9" x14ac:dyDescent="0.25">
      <c r="I2671" s="4"/>
    </row>
    <row r="2672" spans="9:9" x14ac:dyDescent="0.25">
      <c r="I2672" s="4"/>
    </row>
    <row r="2673" spans="9:9" x14ac:dyDescent="0.25">
      <c r="I2673" s="4"/>
    </row>
    <row r="2674" spans="9:9" x14ac:dyDescent="0.25">
      <c r="I2674" s="4"/>
    </row>
    <row r="2675" spans="9:9" x14ac:dyDescent="0.25">
      <c r="I2675" s="4"/>
    </row>
    <row r="2676" spans="9:9" x14ac:dyDescent="0.25">
      <c r="I2676" s="4"/>
    </row>
    <row r="2677" spans="9:9" x14ac:dyDescent="0.25">
      <c r="I2677" s="4"/>
    </row>
    <row r="2678" spans="9:9" x14ac:dyDescent="0.25">
      <c r="I2678" s="4"/>
    </row>
    <row r="2679" spans="9:9" x14ac:dyDescent="0.25">
      <c r="I2679" s="4"/>
    </row>
    <row r="2680" spans="9:9" x14ac:dyDescent="0.25">
      <c r="I2680" s="4"/>
    </row>
    <row r="2681" spans="9:9" x14ac:dyDescent="0.25">
      <c r="I2681" s="4"/>
    </row>
    <row r="2682" spans="9:9" x14ac:dyDescent="0.25">
      <c r="I2682" s="4"/>
    </row>
    <row r="2683" spans="9:9" x14ac:dyDescent="0.25">
      <c r="I2683" s="4"/>
    </row>
    <row r="2684" spans="9:9" x14ac:dyDescent="0.25">
      <c r="I2684" s="4"/>
    </row>
    <row r="2685" spans="9:9" x14ac:dyDescent="0.25">
      <c r="I2685" s="4"/>
    </row>
    <row r="2686" spans="9:9" x14ac:dyDescent="0.25">
      <c r="I2686" s="4"/>
    </row>
    <row r="2687" spans="9:9" x14ac:dyDescent="0.25">
      <c r="I2687" s="4"/>
    </row>
    <row r="2688" spans="9:9" x14ac:dyDescent="0.25">
      <c r="I2688" s="4"/>
    </row>
    <row r="2689" spans="9:9" x14ac:dyDescent="0.25">
      <c r="I2689" s="4"/>
    </row>
    <row r="2690" spans="9:9" x14ac:dyDescent="0.25">
      <c r="I2690" s="4"/>
    </row>
    <row r="2691" spans="9:9" x14ac:dyDescent="0.25">
      <c r="I2691" s="4"/>
    </row>
    <row r="2692" spans="9:9" x14ac:dyDescent="0.25">
      <c r="I2692" s="4"/>
    </row>
    <row r="2693" spans="9:9" x14ac:dyDescent="0.25">
      <c r="I2693" s="4"/>
    </row>
    <row r="2694" spans="9:9" x14ac:dyDescent="0.25">
      <c r="I2694" s="4"/>
    </row>
    <row r="2695" spans="9:9" x14ac:dyDescent="0.25">
      <c r="I2695" s="4"/>
    </row>
    <row r="2696" spans="9:9" x14ac:dyDescent="0.25">
      <c r="I2696" s="4"/>
    </row>
    <row r="2697" spans="9:9" x14ac:dyDescent="0.25">
      <c r="I2697" s="4"/>
    </row>
    <row r="2698" spans="9:9" x14ac:dyDescent="0.25">
      <c r="I2698" s="4"/>
    </row>
    <row r="2699" spans="9:9" x14ac:dyDescent="0.25">
      <c r="I2699" s="4"/>
    </row>
    <row r="2700" spans="9:9" x14ac:dyDescent="0.25">
      <c r="I2700" s="4"/>
    </row>
    <row r="2701" spans="9:9" x14ac:dyDescent="0.25">
      <c r="I2701" s="4"/>
    </row>
    <row r="2702" spans="9:9" x14ac:dyDescent="0.25">
      <c r="I2702" s="4"/>
    </row>
    <row r="2703" spans="9:9" x14ac:dyDescent="0.25">
      <c r="I2703" s="4"/>
    </row>
    <row r="2704" spans="9:9" x14ac:dyDescent="0.25">
      <c r="I2704" s="4"/>
    </row>
    <row r="2705" spans="9:9" x14ac:dyDescent="0.25">
      <c r="I2705" s="4"/>
    </row>
    <row r="2706" spans="9:9" x14ac:dyDescent="0.25">
      <c r="I2706" s="4"/>
    </row>
    <row r="2707" spans="9:9" x14ac:dyDescent="0.25">
      <c r="I2707" s="4"/>
    </row>
    <row r="2708" spans="9:9" x14ac:dyDescent="0.25">
      <c r="I2708" s="4"/>
    </row>
    <row r="2709" spans="9:9" x14ac:dyDescent="0.25">
      <c r="I2709" s="4"/>
    </row>
    <row r="2710" spans="9:9" x14ac:dyDescent="0.25">
      <c r="I2710" s="4"/>
    </row>
    <row r="2711" spans="9:9" x14ac:dyDescent="0.25">
      <c r="I2711" s="4"/>
    </row>
    <row r="2712" spans="9:9" x14ac:dyDescent="0.25">
      <c r="I2712" s="4"/>
    </row>
    <row r="2713" spans="9:9" x14ac:dyDescent="0.25">
      <c r="I2713" s="4"/>
    </row>
    <row r="2714" spans="9:9" x14ac:dyDescent="0.25">
      <c r="I2714" s="4"/>
    </row>
    <row r="2715" spans="9:9" x14ac:dyDescent="0.25">
      <c r="I2715" s="4"/>
    </row>
    <row r="2716" spans="9:9" x14ac:dyDescent="0.25">
      <c r="I2716" s="4"/>
    </row>
    <row r="2717" spans="9:9" x14ac:dyDescent="0.25">
      <c r="I2717" s="4"/>
    </row>
    <row r="2718" spans="9:9" x14ac:dyDescent="0.25">
      <c r="I2718" s="4"/>
    </row>
    <row r="2719" spans="9:9" x14ac:dyDescent="0.25">
      <c r="I2719" s="4"/>
    </row>
    <row r="2720" spans="9:9" x14ac:dyDescent="0.25">
      <c r="I2720" s="4"/>
    </row>
    <row r="2721" spans="9:9" x14ac:dyDescent="0.25">
      <c r="I2721" s="4"/>
    </row>
    <row r="2722" spans="9:9" x14ac:dyDescent="0.25">
      <c r="I2722" s="4"/>
    </row>
    <row r="2723" spans="9:9" x14ac:dyDescent="0.25">
      <c r="I2723" s="4"/>
    </row>
    <row r="2724" spans="9:9" x14ac:dyDescent="0.25">
      <c r="I2724" s="4"/>
    </row>
    <row r="2725" spans="9:9" x14ac:dyDescent="0.25">
      <c r="I2725" s="4"/>
    </row>
    <row r="2726" spans="9:9" x14ac:dyDescent="0.25">
      <c r="I2726" s="4"/>
    </row>
    <row r="2727" spans="9:9" x14ac:dyDescent="0.25">
      <c r="I2727" s="4"/>
    </row>
    <row r="2728" spans="9:9" x14ac:dyDescent="0.25">
      <c r="I2728" s="4"/>
    </row>
    <row r="2729" spans="9:9" x14ac:dyDescent="0.25">
      <c r="I2729" s="4"/>
    </row>
    <row r="2730" spans="9:9" x14ac:dyDescent="0.25">
      <c r="I2730" s="4"/>
    </row>
    <row r="2731" spans="9:9" x14ac:dyDescent="0.25">
      <c r="I2731" s="4"/>
    </row>
    <row r="2732" spans="9:9" x14ac:dyDescent="0.25">
      <c r="I2732" s="4"/>
    </row>
    <row r="2733" spans="9:9" x14ac:dyDescent="0.25">
      <c r="I2733" s="4"/>
    </row>
    <row r="2734" spans="9:9" x14ac:dyDescent="0.25">
      <c r="I2734" s="4"/>
    </row>
    <row r="2735" spans="9:9" x14ac:dyDescent="0.25">
      <c r="I2735" s="4"/>
    </row>
    <row r="2736" spans="9:9" x14ac:dyDescent="0.25">
      <c r="I2736" s="4"/>
    </row>
    <row r="2737" spans="9:9" x14ac:dyDescent="0.25">
      <c r="I2737" s="4"/>
    </row>
    <row r="2738" spans="9:9" x14ac:dyDescent="0.25">
      <c r="I2738" s="4"/>
    </row>
    <row r="2739" spans="9:9" x14ac:dyDescent="0.25">
      <c r="I2739" s="4"/>
    </row>
    <row r="2740" spans="9:9" x14ac:dyDescent="0.25">
      <c r="I2740" s="4"/>
    </row>
    <row r="2741" spans="9:9" x14ac:dyDescent="0.25">
      <c r="I2741" s="4"/>
    </row>
    <row r="2742" spans="9:9" x14ac:dyDescent="0.25">
      <c r="I2742" s="4"/>
    </row>
    <row r="2743" spans="9:9" x14ac:dyDescent="0.25">
      <c r="I2743" s="4"/>
    </row>
    <row r="2744" spans="9:9" x14ac:dyDescent="0.25">
      <c r="I2744" s="4"/>
    </row>
    <row r="2745" spans="9:9" x14ac:dyDescent="0.25">
      <c r="I2745" s="4"/>
    </row>
    <row r="2746" spans="9:9" x14ac:dyDescent="0.25">
      <c r="I2746" s="4"/>
    </row>
    <row r="2747" spans="9:9" x14ac:dyDescent="0.25">
      <c r="I2747" s="4"/>
    </row>
    <row r="2748" spans="9:9" x14ac:dyDescent="0.25">
      <c r="I2748" s="4"/>
    </row>
    <row r="2749" spans="9:9" x14ac:dyDescent="0.25">
      <c r="I2749" s="4"/>
    </row>
    <row r="2750" spans="9:9" x14ac:dyDescent="0.25">
      <c r="I2750" s="4"/>
    </row>
    <row r="2751" spans="9:9" x14ac:dyDescent="0.25">
      <c r="I2751" s="4"/>
    </row>
    <row r="2752" spans="9:9" x14ac:dyDescent="0.25">
      <c r="I2752" s="4"/>
    </row>
    <row r="2753" spans="9:9" x14ac:dyDescent="0.25">
      <c r="I2753" s="4"/>
    </row>
    <row r="2754" spans="9:9" x14ac:dyDescent="0.25">
      <c r="I2754" s="4"/>
    </row>
    <row r="2755" spans="9:9" x14ac:dyDescent="0.25">
      <c r="I2755" s="4"/>
    </row>
    <row r="2756" spans="9:9" x14ac:dyDescent="0.25">
      <c r="I2756" s="4"/>
    </row>
    <row r="2757" spans="9:9" x14ac:dyDescent="0.25">
      <c r="I2757" s="4"/>
    </row>
    <row r="2758" spans="9:9" x14ac:dyDescent="0.25">
      <c r="I2758" s="4"/>
    </row>
    <row r="2759" spans="9:9" x14ac:dyDescent="0.25">
      <c r="I2759" s="4"/>
    </row>
    <row r="2760" spans="9:9" x14ac:dyDescent="0.25">
      <c r="I2760" s="4"/>
    </row>
    <row r="2761" spans="9:9" x14ac:dyDescent="0.25">
      <c r="I2761" s="4"/>
    </row>
    <row r="2762" spans="9:9" x14ac:dyDescent="0.25">
      <c r="I2762" s="4"/>
    </row>
    <row r="2763" spans="9:9" x14ac:dyDescent="0.25">
      <c r="I2763" s="4"/>
    </row>
    <row r="2764" spans="9:9" x14ac:dyDescent="0.25">
      <c r="I2764" s="4"/>
    </row>
    <row r="2765" spans="9:9" x14ac:dyDescent="0.25">
      <c r="I2765" s="4"/>
    </row>
    <row r="2766" spans="9:9" x14ac:dyDescent="0.25">
      <c r="I2766" s="4"/>
    </row>
    <row r="2767" spans="9:9" x14ac:dyDescent="0.25">
      <c r="I2767" s="4"/>
    </row>
    <row r="2768" spans="9:9" x14ac:dyDescent="0.25">
      <c r="I2768" s="4"/>
    </row>
    <row r="2769" spans="9:9" x14ac:dyDescent="0.25">
      <c r="I2769" s="4"/>
    </row>
    <row r="2770" spans="9:9" x14ac:dyDescent="0.25">
      <c r="I2770" s="4"/>
    </row>
    <row r="2771" spans="9:9" x14ac:dyDescent="0.25">
      <c r="I2771" s="4"/>
    </row>
    <row r="2772" spans="9:9" x14ac:dyDescent="0.25">
      <c r="I2772" s="4"/>
    </row>
    <row r="2773" spans="9:9" x14ac:dyDescent="0.25">
      <c r="I2773" s="4"/>
    </row>
    <row r="2774" spans="9:9" x14ac:dyDescent="0.25">
      <c r="I2774" s="4"/>
    </row>
    <row r="2775" spans="9:9" x14ac:dyDescent="0.25">
      <c r="I2775" s="4"/>
    </row>
    <row r="2776" spans="9:9" x14ac:dyDescent="0.25">
      <c r="I2776" s="4"/>
    </row>
    <row r="2777" spans="9:9" x14ac:dyDescent="0.25">
      <c r="I2777" s="4"/>
    </row>
    <row r="2778" spans="9:9" x14ac:dyDescent="0.25">
      <c r="I2778" s="4"/>
    </row>
    <row r="2779" spans="9:9" x14ac:dyDescent="0.25">
      <c r="I2779" s="4"/>
    </row>
    <row r="2780" spans="9:9" x14ac:dyDescent="0.25">
      <c r="I2780" s="4"/>
    </row>
    <row r="2781" spans="9:9" x14ac:dyDescent="0.25">
      <c r="I2781" s="4"/>
    </row>
    <row r="2782" spans="9:9" x14ac:dyDescent="0.25">
      <c r="I2782" s="4"/>
    </row>
    <row r="2783" spans="9:9" x14ac:dyDescent="0.25">
      <c r="I2783" s="4"/>
    </row>
    <row r="2784" spans="9:9" x14ac:dyDescent="0.25">
      <c r="I2784" s="4"/>
    </row>
    <row r="2785" spans="9:9" x14ac:dyDescent="0.25">
      <c r="I2785" s="4"/>
    </row>
    <row r="2786" spans="9:9" x14ac:dyDescent="0.25">
      <c r="I2786" s="4"/>
    </row>
    <row r="2787" spans="9:9" x14ac:dyDescent="0.25">
      <c r="I2787" s="4"/>
    </row>
    <row r="2788" spans="9:9" x14ac:dyDescent="0.25">
      <c r="I2788" s="4"/>
    </row>
    <row r="2789" spans="9:9" x14ac:dyDescent="0.25">
      <c r="I2789" s="4"/>
    </row>
    <row r="2790" spans="9:9" x14ac:dyDescent="0.25">
      <c r="I2790" s="4"/>
    </row>
    <row r="2791" spans="9:9" x14ac:dyDescent="0.25">
      <c r="I2791" s="4"/>
    </row>
    <row r="2792" spans="9:9" x14ac:dyDescent="0.25">
      <c r="I2792" s="4"/>
    </row>
    <row r="2793" spans="9:9" x14ac:dyDescent="0.25">
      <c r="I2793" s="4"/>
    </row>
    <row r="2794" spans="9:9" x14ac:dyDescent="0.25">
      <c r="I2794" s="4"/>
    </row>
    <row r="2795" spans="9:9" x14ac:dyDescent="0.25">
      <c r="I2795" s="4"/>
    </row>
    <row r="2796" spans="9:9" x14ac:dyDescent="0.25">
      <c r="I2796" s="4"/>
    </row>
    <row r="2797" spans="9:9" x14ac:dyDescent="0.25">
      <c r="I2797" s="4"/>
    </row>
    <row r="2798" spans="9:9" x14ac:dyDescent="0.25">
      <c r="I2798" s="4"/>
    </row>
    <row r="2799" spans="9:9" x14ac:dyDescent="0.25">
      <c r="I2799" s="4"/>
    </row>
    <row r="2800" spans="9:9" x14ac:dyDescent="0.25">
      <c r="I2800" s="4"/>
    </row>
    <row r="2801" spans="9:9" x14ac:dyDescent="0.25">
      <c r="I2801" s="4"/>
    </row>
    <row r="2802" spans="9:9" x14ac:dyDescent="0.25">
      <c r="I2802" s="4"/>
    </row>
    <row r="2803" spans="9:9" x14ac:dyDescent="0.25">
      <c r="I2803" s="4"/>
    </row>
    <row r="2804" spans="9:9" x14ac:dyDescent="0.25">
      <c r="I2804" s="4"/>
    </row>
    <row r="2805" spans="9:9" x14ac:dyDescent="0.25">
      <c r="I2805" s="4"/>
    </row>
    <row r="2806" spans="9:9" x14ac:dyDescent="0.25">
      <c r="I2806" s="4"/>
    </row>
    <row r="2807" spans="9:9" x14ac:dyDescent="0.25">
      <c r="I2807" s="4"/>
    </row>
    <row r="2808" spans="9:9" x14ac:dyDescent="0.25">
      <c r="I2808" s="4"/>
    </row>
    <row r="2809" spans="9:9" x14ac:dyDescent="0.25">
      <c r="I2809" s="4"/>
    </row>
    <row r="2810" spans="9:9" x14ac:dyDescent="0.25">
      <c r="I2810" s="4"/>
    </row>
    <row r="2811" spans="9:9" x14ac:dyDescent="0.25">
      <c r="I2811" s="4"/>
    </row>
    <row r="2812" spans="9:9" x14ac:dyDescent="0.25">
      <c r="I2812" s="4"/>
    </row>
    <row r="2813" spans="9:9" x14ac:dyDescent="0.25">
      <c r="I2813" s="4"/>
    </row>
    <row r="2814" spans="9:9" x14ac:dyDescent="0.25">
      <c r="I2814" s="4"/>
    </row>
    <row r="2815" spans="9:9" x14ac:dyDescent="0.25">
      <c r="I2815" s="4"/>
    </row>
    <row r="2816" spans="9:9" x14ac:dyDescent="0.25">
      <c r="I2816" s="4"/>
    </row>
    <row r="2817" spans="9:9" x14ac:dyDescent="0.25">
      <c r="I2817" s="4"/>
    </row>
    <row r="2818" spans="9:9" x14ac:dyDescent="0.25">
      <c r="I2818" s="4"/>
    </row>
    <row r="2819" spans="9:9" x14ac:dyDescent="0.25">
      <c r="I2819" s="4"/>
    </row>
    <row r="2820" spans="9:9" x14ac:dyDescent="0.25">
      <c r="I2820" s="4"/>
    </row>
    <row r="2821" spans="9:9" x14ac:dyDescent="0.25">
      <c r="I2821" s="4"/>
    </row>
    <row r="2822" spans="9:9" x14ac:dyDescent="0.25">
      <c r="I2822" s="4"/>
    </row>
    <row r="2823" spans="9:9" x14ac:dyDescent="0.25">
      <c r="I2823" s="4"/>
    </row>
    <row r="2824" spans="9:9" x14ac:dyDescent="0.25">
      <c r="I2824" s="4"/>
    </row>
    <row r="2825" spans="9:9" x14ac:dyDescent="0.25">
      <c r="I2825" s="4"/>
    </row>
    <row r="2826" spans="9:9" x14ac:dyDescent="0.25">
      <c r="I2826" s="4"/>
    </row>
    <row r="2827" spans="9:9" x14ac:dyDescent="0.25">
      <c r="I2827" s="4"/>
    </row>
    <row r="2828" spans="9:9" x14ac:dyDescent="0.25">
      <c r="I2828" s="4"/>
    </row>
    <row r="2829" spans="9:9" x14ac:dyDescent="0.25">
      <c r="I2829" s="4"/>
    </row>
    <row r="2830" spans="9:9" x14ac:dyDescent="0.25">
      <c r="I2830" s="4"/>
    </row>
    <row r="2831" spans="9:9" x14ac:dyDescent="0.25">
      <c r="I2831" s="4"/>
    </row>
    <row r="2832" spans="9:9" x14ac:dyDescent="0.25">
      <c r="I2832" s="4"/>
    </row>
    <row r="2833" spans="9:9" x14ac:dyDescent="0.25">
      <c r="I2833" s="4"/>
    </row>
    <row r="2834" spans="9:9" x14ac:dyDescent="0.25">
      <c r="I2834" s="4"/>
    </row>
    <row r="2835" spans="9:9" x14ac:dyDescent="0.25">
      <c r="I2835" s="4"/>
    </row>
    <row r="2836" spans="9:9" x14ac:dyDescent="0.25">
      <c r="I2836" s="4"/>
    </row>
    <row r="2837" spans="9:9" x14ac:dyDescent="0.25">
      <c r="I2837" s="4"/>
    </row>
    <row r="2838" spans="9:9" x14ac:dyDescent="0.25">
      <c r="I2838" s="4"/>
    </row>
    <row r="2839" spans="9:9" x14ac:dyDescent="0.25">
      <c r="I2839" s="4"/>
    </row>
    <row r="2840" spans="9:9" x14ac:dyDescent="0.25">
      <c r="I2840" s="4"/>
    </row>
    <row r="2841" spans="9:9" x14ac:dyDescent="0.25">
      <c r="I2841" s="4"/>
    </row>
    <row r="2842" spans="9:9" x14ac:dyDescent="0.25">
      <c r="I2842" s="4"/>
    </row>
    <row r="2843" spans="9:9" x14ac:dyDescent="0.25">
      <c r="I2843" s="4"/>
    </row>
    <row r="2844" spans="9:9" x14ac:dyDescent="0.25">
      <c r="I2844" s="4"/>
    </row>
    <row r="2845" spans="9:9" x14ac:dyDescent="0.25">
      <c r="I2845" s="4"/>
    </row>
    <row r="2846" spans="9:9" x14ac:dyDescent="0.25">
      <c r="I2846" s="4"/>
    </row>
    <row r="2847" spans="9:9" x14ac:dyDescent="0.25">
      <c r="I2847" s="4"/>
    </row>
    <row r="2848" spans="9:9" x14ac:dyDescent="0.25">
      <c r="I2848" s="4"/>
    </row>
    <row r="2849" spans="9:9" x14ac:dyDescent="0.25">
      <c r="I2849" s="4"/>
    </row>
    <row r="2850" spans="9:9" x14ac:dyDescent="0.25">
      <c r="I2850" s="4"/>
    </row>
    <row r="2851" spans="9:9" x14ac:dyDescent="0.25">
      <c r="I2851" s="4"/>
    </row>
    <row r="2852" spans="9:9" x14ac:dyDescent="0.25">
      <c r="I2852" s="4"/>
    </row>
    <row r="2853" spans="9:9" x14ac:dyDescent="0.25">
      <c r="I2853" s="4"/>
    </row>
    <row r="2854" spans="9:9" x14ac:dyDescent="0.25">
      <c r="I2854" s="4"/>
    </row>
    <row r="2855" spans="9:9" x14ac:dyDescent="0.25">
      <c r="I2855" s="4"/>
    </row>
    <row r="2856" spans="9:9" x14ac:dyDescent="0.25">
      <c r="I2856" s="4"/>
    </row>
    <row r="2857" spans="9:9" x14ac:dyDescent="0.25">
      <c r="I2857" s="4"/>
    </row>
    <row r="2858" spans="9:9" x14ac:dyDescent="0.25">
      <c r="I2858" s="4"/>
    </row>
    <row r="2859" spans="9:9" x14ac:dyDescent="0.25">
      <c r="I2859" s="4"/>
    </row>
    <row r="2860" spans="9:9" x14ac:dyDescent="0.25">
      <c r="I2860" s="4"/>
    </row>
    <row r="2861" spans="9:9" x14ac:dyDescent="0.25">
      <c r="I2861" s="4"/>
    </row>
    <row r="2862" spans="9:9" x14ac:dyDescent="0.25">
      <c r="I2862" s="4"/>
    </row>
    <row r="2863" spans="9:9" x14ac:dyDescent="0.25">
      <c r="I2863" s="4"/>
    </row>
    <row r="2864" spans="9:9" x14ac:dyDescent="0.25">
      <c r="I2864" s="4"/>
    </row>
    <row r="2865" spans="9:9" x14ac:dyDescent="0.25">
      <c r="I2865" s="4"/>
    </row>
    <row r="2866" spans="9:9" x14ac:dyDescent="0.25">
      <c r="I2866" s="4"/>
    </row>
    <row r="2867" spans="9:9" x14ac:dyDescent="0.25">
      <c r="I2867" s="4"/>
    </row>
    <row r="2868" spans="9:9" x14ac:dyDescent="0.25">
      <c r="I2868" s="4"/>
    </row>
    <row r="2869" spans="9:9" x14ac:dyDescent="0.25">
      <c r="I2869" s="4"/>
    </row>
    <row r="2870" spans="9:9" x14ac:dyDescent="0.25">
      <c r="I2870" s="4"/>
    </row>
    <row r="2871" spans="9:9" x14ac:dyDescent="0.25">
      <c r="I2871" s="4"/>
    </row>
    <row r="2872" spans="9:9" x14ac:dyDescent="0.25">
      <c r="I2872" s="4"/>
    </row>
    <row r="2873" spans="9:9" x14ac:dyDescent="0.25">
      <c r="I2873" s="4"/>
    </row>
    <row r="2874" spans="9:9" x14ac:dyDescent="0.25">
      <c r="I2874" s="4"/>
    </row>
    <row r="2875" spans="9:9" x14ac:dyDescent="0.25">
      <c r="I2875" s="4"/>
    </row>
    <row r="2876" spans="9:9" x14ac:dyDescent="0.25">
      <c r="I2876" s="4"/>
    </row>
    <row r="2877" spans="9:9" x14ac:dyDescent="0.25">
      <c r="I2877" s="4"/>
    </row>
    <row r="2878" spans="9:9" x14ac:dyDescent="0.25">
      <c r="I2878" s="4"/>
    </row>
    <row r="2879" spans="9:9" x14ac:dyDescent="0.25">
      <c r="I2879" s="4"/>
    </row>
    <row r="2880" spans="9:9" x14ac:dyDescent="0.25">
      <c r="I2880" s="4"/>
    </row>
    <row r="2881" spans="9:9" x14ac:dyDescent="0.25">
      <c r="I2881" s="4"/>
    </row>
    <row r="2882" spans="9:9" x14ac:dyDescent="0.25">
      <c r="I2882" s="4"/>
    </row>
    <row r="2883" spans="9:9" x14ac:dyDescent="0.25">
      <c r="I2883" s="4"/>
    </row>
    <row r="2884" spans="9:9" x14ac:dyDescent="0.25">
      <c r="I2884" s="4"/>
    </row>
    <row r="2885" spans="9:9" x14ac:dyDescent="0.25">
      <c r="I2885" s="4"/>
    </row>
    <row r="2886" spans="9:9" x14ac:dyDescent="0.25">
      <c r="I2886" s="4"/>
    </row>
    <row r="2887" spans="9:9" x14ac:dyDescent="0.25">
      <c r="I2887" s="4"/>
    </row>
    <row r="2888" spans="9:9" x14ac:dyDescent="0.25">
      <c r="I2888" s="4"/>
    </row>
    <row r="2889" spans="9:9" x14ac:dyDescent="0.25">
      <c r="I2889" s="4"/>
    </row>
    <row r="2890" spans="9:9" x14ac:dyDescent="0.25">
      <c r="I2890" s="4"/>
    </row>
    <row r="2891" spans="9:9" x14ac:dyDescent="0.25">
      <c r="I2891" s="4"/>
    </row>
    <row r="2892" spans="9:9" x14ac:dyDescent="0.25">
      <c r="I2892" s="4"/>
    </row>
    <row r="2893" spans="9:9" x14ac:dyDescent="0.25">
      <c r="I2893" s="4"/>
    </row>
    <row r="2894" spans="9:9" x14ac:dyDescent="0.25">
      <c r="I2894" s="4"/>
    </row>
    <row r="2895" spans="9:9" x14ac:dyDescent="0.25">
      <c r="I2895" s="4"/>
    </row>
    <row r="2896" spans="9:9" x14ac:dyDescent="0.25">
      <c r="I2896" s="4"/>
    </row>
    <row r="2897" spans="9:9" x14ac:dyDescent="0.25">
      <c r="I2897" s="4"/>
    </row>
    <row r="2898" spans="9:9" x14ac:dyDescent="0.25">
      <c r="I2898" s="4"/>
    </row>
    <row r="2899" spans="9:9" x14ac:dyDescent="0.25">
      <c r="I2899" s="4"/>
    </row>
    <row r="2900" spans="9:9" x14ac:dyDescent="0.25">
      <c r="I2900" s="4"/>
    </row>
    <row r="2901" spans="9:9" x14ac:dyDescent="0.25">
      <c r="I2901" s="4"/>
    </row>
    <row r="2902" spans="9:9" x14ac:dyDescent="0.25">
      <c r="I2902" s="4"/>
    </row>
    <row r="2903" spans="9:9" x14ac:dyDescent="0.25">
      <c r="I2903" s="4"/>
    </row>
    <row r="2904" spans="9:9" x14ac:dyDescent="0.25">
      <c r="I2904" s="4"/>
    </row>
    <row r="2905" spans="9:9" x14ac:dyDescent="0.25">
      <c r="I2905" s="4"/>
    </row>
    <row r="2906" spans="9:9" x14ac:dyDescent="0.25">
      <c r="I2906" s="4"/>
    </row>
    <row r="2907" spans="9:9" x14ac:dyDescent="0.25">
      <c r="I2907" s="4"/>
    </row>
    <row r="2908" spans="9:9" x14ac:dyDescent="0.25">
      <c r="I2908" s="4"/>
    </row>
    <row r="2909" spans="9:9" x14ac:dyDescent="0.25">
      <c r="I2909" s="4"/>
    </row>
    <row r="2910" spans="9:9" x14ac:dyDescent="0.25">
      <c r="I2910" s="4"/>
    </row>
    <row r="2911" spans="9:9" x14ac:dyDescent="0.25">
      <c r="I2911" s="4"/>
    </row>
    <row r="2912" spans="9:9" x14ac:dyDescent="0.25">
      <c r="I2912" s="4"/>
    </row>
    <row r="2913" spans="9:9" x14ac:dyDescent="0.25">
      <c r="I2913" s="4"/>
    </row>
    <row r="2914" spans="9:9" x14ac:dyDescent="0.25">
      <c r="I2914" s="4"/>
    </row>
    <row r="2915" spans="9:9" x14ac:dyDescent="0.25">
      <c r="I2915" s="4"/>
    </row>
    <row r="2916" spans="9:9" x14ac:dyDescent="0.25">
      <c r="I2916" s="4"/>
    </row>
    <row r="2917" spans="9:9" x14ac:dyDescent="0.25">
      <c r="I2917" s="4"/>
    </row>
    <row r="2918" spans="9:9" x14ac:dyDescent="0.25">
      <c r="I2918" s="4"/>
    </row>
    <row r="2919" spans="9:9" x14ac:dyDescent="0.25">
      <c r="I2919" s="4"/>
    </row>
    <row r="2920" spans="9:9" x14ac:dyDescent="0.25">
      <c r="I2920" s="4"/>
    </row>
    <row r="2921" spans="9:9" x14ac:dyDescent="0.25">
      <c r="I2921" s="4"/>
    </row>
    <row r="2922" spans="9:9" x14ac:dyDescent="0.25">
      <c r="I2922" s="4"/>
    </row>
    <row r="2923" spans="9:9" x14ac:dyDescent="0.25">
      <c r="I2923" s="4"/>
    </row>
    <row r="2924" spans="9:9" x14ac:dyDescent="0.25">
      <c r="I2924" s="4"/>
    </row>
    <row r="2925" spans="9:9" x14ac:dyDescent="0.25">
      <c r="I2925" s="4"/>
    </row>
    <row r="2926" spans="9:9" x14ac:dyDescent="0.25">
      <c r="I2926" s="4"/>
    </row>
    <row r="2927" spans="9:9" x14ac:dyDescent="0.25">
      <c r="I2927" s="4"/>
    </row>
    <row r="2928" spans="9:9" x14ac:dyDescent="0.25">
      <c r="I2928" s="4"/>
    </row>
    <row r="2929" spans="9:9" x14ac:dyDescent="0.25">
      <c r="I2929" s="4"/>
    </row>
    <row r="2930" spans="9:9" x14ac:dyDescent="0.25">
      <c r="I2930" s="4"/>
    </row>
    <row r="2931" spans="9:9" x14ac:dyDescent="0.25">
      <c r="I2931" s="4"/>
    </row>
    <row r="2932" spans="9:9" x14ac:dyDescent="0.25">
      <c r="I2932" s="4"/>
    </row>
    <row r="2933" spans="9:9" x14ac:dyDescent="0.25">
      <c r="I2933" s="4"/>
    </row>
    <row r="2934" spans="9:9" x14ac:dyDescent="0.25">
      <c r="I2934" s="4"/>
    </row>
    <row r="2935" spans="9:9" x14ac:dyDescent="0.25">
      <c r="I2935" s="4"/>
    </row>
    <row r="2936" spans="9:9" x14ac:dyDescent="0.25">
      <c r="I2936" s="4"/>
    </row>
    <row r="2937" spans="9:9" x14ac:dyDescent="0.25">
      <c r="I2937" s="4"/>
    </row>
    <row r="2938" spans="9:9" x14ac:dyDescent="0.25">
      <c r="I2938" s="4"/>
    </row>
    <row r="2939" spans="9:9" x14ac:dyDescent="0.25">
      <c r="I2939" s="4"/>
    </row>
    <row r="2940" spans="9:9" x14ac:dyDescent="0.25">
      <c r="I2940" s="4"/>
    </row>
    <row r="2941" spans="9:9" x14ac:dyDescent="0.25">
      <c r="I2941" s="4"/>
    </row>
    <row r="2942" spans="9:9" x14ac:dyDescent="0.25">
      <c r="I2942" s="4"/>
    </row>
    <row r="2943" spans="9:9" x14ac:dyDescent="0.25">
      <c r="I2943" s="4"/>
    </row>
    <row r="2944" spans="9:9" x14ac:dyDescent="0.25">
      <c r="I2944" s="4"/>
    </row>
    <row r="2945" spans="9:9" x14ac:dyDescent="0.25">
      <c r="I2945" s="4"/>
    </row>
    <row r="2946" spans="9:9" x14ac:dyDescent="0.25">
      <c r="I2946" s="4"/>
    </row>
    <row r="2947" spans="9:9" x14ac:dyDescent="0.25">
      <c r="I2947" s="4"/>
    </row>
    <row r="2948" spans="9:9" x14ac:dyDescent="0.25">
      <c r="I2948" s="4"/>
    </row>
    <row r="2949" spans="9:9" x14ac:dyDescent="0.25">
      <c r="I2949" s="4"/>
    </row>
    <row r="2950" spans="9:9" x14ac:dyDescent="0.25">
      <c r="I2950" s="4"/>
    </row>
    <row r="2951" spans="9:9" x14ac:dyDescent="0.25">
      <c r="I2951" s="4"/>
    </row>
    <row r="2952" spans="9:9" x14ac:dyDescent="0.25">
      <c r="I2952" s="4"/>
    </row>
    <row r="2953" spans="9:9" x14ac:dyDescent="0.25">
      <c r="I2953" s="4"/>
    </row>
    <row r="2954" spans="9:9" x14ac:dyDescent="0.25">
      <c r="I2954" s="4"/>
    </row>
    <row r="2955" spans="9:9" x14ac:dyDescent="0.25">
      <c r="I2955" s="4"/>
    </row>
    <row r="2956" spans="9:9" x14ac:dyDescent="0.25">
      <c r="I2956" s="4"/>
    </row>
    <row r="2957" spans="9:9" x14ac:dyDescent="0.25">
      <c r="I2957" s="4"/>
    </row>
    <row r="2958" spans="9:9" x14ac:dyDescent="0.25">
      <c r="I2958" s="4"/>
    </row>
    <row r="2959" spans="9:9" x14ac:dyDescent="0.25">
      <c r="I2959" s="4"/>
    </row>
    <row r="2960" spans="9:9" x14ac:dyDescent="0.25">
      <c r="I2960" s="4"/>
    </row>
    <row r="2961" spans="9:9" x14ac:dyDescent="0.25">
      <c r="I2961" s="4"/>
    </row>
    <row r="2962" spans="9:9" x14ac:dyDescent="0.25">
      <c r="I2962" s="4"/>
    </row>
    <row r="2963" spans="9:9" x14ac:dyDescent="0.25">
      <c r="I2963" s="4"/>
    </row>
    <row r="2964" spans="9:9" x14ac:dyDescent="0.25">
      <c r="I2964" s="4"/>
    </row>
    <row r="2965" spans="9:9" x14ac:dyDescent="0.25">
      <c r="I2965" s="4"/>
    </row>
    <row r="2966" spans="9:9" x14ac:dyDescent="0.25">
      <c r="I2966" s="4"/>
    </row>
    <row r="2967" spans="9:9" x14ac:dyDescent="0.25">
      <c r="I2967" s="4"/>
    </row>
    <row r="2968" spans="9:9" x14ac:dyDescent="0.25">
      <c r="I2968" s="4"/>
    </row>
    <row r="2969" spans="9:9" x14ac:dyDescent="0.25">
      <c r="I2969" s="4"/>
    </row>
    <row r="2970" spans="9:9" x14ac:dyDescent="0.25">
      <c r="I2970" s="4"/>
    </row>
    <row r="2971" spans="9:9" x14ac:dyDescent="0.25">
      <c r="I2971" s="4"/>
    </row>
    <row r="2972" spans="9:9" x14ac:dyDescent="0.25">
      <c r="I2972" s="4"/>
    </row>
    <row r="2973" spans="9:9" x14ac:dyDescent="0.25">
      <c r="I2973" s="4"/>
    </row>
    <row r="2974" spans="9:9" x14ac:dyDescent="0.25">
      <c r="I2974" s="4"/>
    </row>
    <row r="2975" spans="9:9" x14ac:dyDescent="0.25">
      <c r="I2975" s="4"/>
    </row>
    <row r="2976" spans="9:9" x14ac:dyDescent="0.25">
      <c r="I2976" s="4"/>
    </row>
    <row r="2977" spans="9:9" x14ac:dyDescent="0.25">
      <c r="I2977" s="4"/>
    </row>
    <row r="2978" spans="9:9" x14ac:dyDescent="0.25">
      <c r="I2978" s="4"/>
    </row>
    <row r="2979" spans="9:9" x14ac:dyDescent="0.25">
      <c r="I2979" s="4"/>
    </row>
    <row r="2980" spans="9:9" x14ac:dyDescent="0.25">
      <c r="I2980" s="4"/>
    </row>
    <row r="2981" spans="9:9" x14ac:dyDescent="0.25">
      <c r="I2981" s="4"/>
    </row>
    <row r="2982" spans="9:9" x14ac:dyDescent="0.25">
      <c r="I2982" s="4"/>
    </row>
    <row r="2983" spans="9:9" x14ac:dyDescent="0.25">
      <c r="I2983" s="4"/>
    </row>
    <row r="2984" spans="9:9" x14ac:dyDescent="0.25">
      <c r="I2984" s="4"/>
    </row>
    <row r="2985" spans="9:9" x14ac:dyDescent="0.25">
      <c r="I2985" s="4"/>
    </row>
    <row r="2986" spans="9:9" x14ac:dyDescent="0.25">
      <c r="I2986" s="4"/>
    </row>
    <row r="2987" spans="9:9" x14ac:dyDescent="0.25">
      <c r="I2987" s="4"/>
    </row>
    <row r="2988" spans="9:9" x14ac:dyDescent="0.25">
      <c r="I2988" s="4"/>
    </row>
    <row r="2989" spans="9:9" x14ac:dyDescent="0.25">
      <c r="I2989" s="4"/>
    </row>
    <row r="2990" spans="9:9" x14ac:dyDescent="0.25">
      <c r="I2990" s="4"/>
    </row>
    <row r="2991" spans="9:9" x14ac:dyDescent="0.25">
      <c r="I2991" s="4"/>
    </row>
    <row r="2992" spans="9:9" x14ac:dyDescent="0.25">
      <c r="I2992" s="4"/>
    </row>
    <row r="2993" spans="9:9" x14ac:dyDescent="0.25">
      <c r="I2993" s="4"/>
    </row>
    <row r="2994" spans="9:9" x14ac:dyDescent="0.25">
      <c r="I2994" s="4"/>
    </row>
    <row r="2995" spans="9:9" x14ac:dyDescent="0.25">
      <c r="I2995" s="4"/>
    </row>
    <row r="2996" spans="9:9" x14ac:dyDescent="0.25">
      <c r="I2996" s="4"/>
    </row>
    <row r="2997" spans="9:9" x14ac:dyDescent="0.25">
      <c r="I2997" s="4"/>
    </row>
    <row r="2998" spans="9:9" x14ac:dyDescent="0.25">
      <c r="I2998" s="4"/>
    </row>
    <row r="2999" spans="9:9" x14ac:dyDescent="0.25">
      <c r="I2999" s="4"/>
    </row>
    <row r="3000" spans="9:9" x14ac:dyDescent="0.25">
      <c r="I3000" s="4"/>
    </row>
    <row r="3001" spans="9:9" x14ac:dyDescent="0.25">
      <c r="I3001" s="4"/>
    </row>
    <row r="3002" spans="9:9" x14ac:dyDescent="0.25">
      <c r="I3002" s="4"/>
    </row>
    <row r="3003" spans="9:9" x14ac:dyDescent="0.25">
      <c r="I3003" s="4"/>
    </row>
    <row r="3004" spans="9:9" x14ac:dyDescent="0.25">
      <c r="I3004" s="4"/>
    </row>
    <row r="3005" spans="9:9" x14ac:dyDescent="0.25">
      <c r="I3005" s="4"/>
    </row>
    <row r="3006" spans="9:9" x14ac:dyDescent="0.25">
      <c r="I3006" s="4"/>
    </row>
    <row r="3007" spans="9:9" x14ac:dyDescent="0.25">
      <c r="I3007" s="4"/>
    </row>
    <row r="3008" spans="9:9" x14ac:dyDescent="0.25">
      <c r="I3008" s="4"/>
    </row>
    <row r="3009" spans="9:9" x14ac:dyDescent="0.25">
      <c r="I3009" s="4"/>
    </row>
    <row r="3010" spans="9:9" x14ac:dyDescent="0.25">
      <c r="I3010" s="4"/>
    </row>
    <row r="3011" spans="9:9" x14ac:dyDescent="0.25">
      <c r="I3011" s="4"/>
    </row>
    <row r="3012" spans="9:9" x14ac:dyDescent="0.25">
      <c r="I3012" s="4"/>
    </row>
    <row r="3013" spans="9:9" x14ac:dyDescent="0.25">
      <c r="I3013" s="4"/>
    </row>
    <row r="3014" spans="9:9" x14ac:dyDescent="0.25">
      <c r="I3014" s="4"/>
    </row>
    <row r="3015" spans="9:9" x14ac:dyDescent="0.25">
      <c r="I3015" s="4"/>
    </row>
    <row r="3016" spans="9:9" x14ac:dyDescent="0.25">
      <c r="I3016" s="4"/>
    </row>
    <row r="3017" spans="9:9" x14ac:dyDescent="0.25">
      <c r="I3017" s="4"/>
    </row>
    <row r="3018" spans="9:9" x14ac:dyDescent="0.25">
      <c r="I3018" s="4"/>
    </row>
    <row r="3019" spans="9:9" x14ac:dyDescent="0.25">
      <c r="I3019" s="4"/>
    </row>
    <row r="3020" spans="9:9" x14ac:dyDescent="0.25">
      <c r="I3020" s="4"/>
    </row>
    <row r="3021" spans="9:9" x14ac:dyDescent="0.25">
      <c r="I3021" s="4"/>
    </row>
    <row r="3022" spans="9:9" x14ac:dyDescent="0.25">
      <c r="I3022" s="4"/>
    </row>
    <row r="3023" spans="9:9" x14ac:dyDescent="0.25">
      <c r="I3023" s="4"/>
    </row>
    <row r="3024" spans="9:9" x14ac:dyDescent="0.25">
      <c r="I3024" s="4"/>
    </row>
    <row r="3025" spans="9:9" x14ac:dyDescent="0.25">
      <c r="I3025" s="4"/>
    </row>
    <row r="3026" spans="9:9" x14ac:dyDescent="0.25">
      <c r="I3026" s="4"/>
    </row>
    <row r="3027" spans="9:9" x14ac:dyDescent="0.25">
      <c r="I3027" s="4"/>
    </row>
    <row r="3028" spans="9:9" x14ac:dyDescent="0.25">
      <c r="I3028" s="4"/>
    </row>
    <row r="3029" spans="9:9" x14ac:dyDescent="0.25">
      <c r="I3029" s="4"/>
    </row>
    <row r="3030" spans="9:9" x14ac:dyDescent="0.25">
      <c r="I3030" s="4"/>
    </row>
    <row r="3031" spans="9:9" x14ac:dyDescent="0.25">
      <c r="I3031" s="4"/>
    </row>
    <row r="3032" spans="9:9" x14ac:dyDescent="0.25">
      <c r="I3032" s="4"/>
    </row>
    <row r="3033" spans="9:9" x14ac:dyDescent="0.25">
      <c r="I3033" s="4"/>
    </row>
    <row r="3034" spans="9:9" x14ac:dyDescent="0.25">
      <c r="I3034" s="4"/>
    </row>
    <row r="3035" spans="9:9" x14ac:dyDescent="0.25">
      <c r="I3035" s="4"/>
    </row>
    <row r="3036" spans="9:9" x14ac:dyDescent="0.25">
      <c r="I3036" s="4"/>
    </row>
    <row r="3037" spans="9:9" x14ac:dyDescent="0.25">
      <c r="I3037" s="4"/>
    </row>
    <row r="3038" spans="9:9" x14ac:dyDescent="0.25">
      <c r="I3038" s="4"/>
    </row>
    <row r="3039" spans="9:9" x14ac:dyDescent="0.25">
      <c r="I3039" s="4"/>
    </row>
    <row r="3040" spans="9:9" x14ac:dyDescent="0.25">
      <c r="I3040" s="4"/>
    </row>
    <row r="3041" spans="9:9" x14ac:dyDescent="0.25">
      <c r="I3041" s="4"/>
    </row>
    <row r="3042" spans="9:9" x14ac:dyDescent="0.25">
      <c r="I3042" s="4"/>
    </row>
    <row r="3043" spans="9:9" x14ac:dyDescent="0.25">
      <c r="I3043" s="4"/>
    </row>
    <row r="3044" spans="9:9" x14ac:dyDescent="0.25">
      <c r="I3044" s="4"/>
    </row>
    <row r="3045" spans="9:9" x14ac:dyDescent="0.25">
      <c r="I3045" s="4"/>
    </row>
    <row r="3046" spans="9:9" x14ac:dyDescent="0.25">
      <c r="I3046" s="4"/>
    </row>
    <row r="3047" spans="9:9" x14ac:dyDescent="0.25">
      <c r="I3047" s="4"/>
    </row>
    <row r="3048" spans="9:9" x14ac:dyDescent="0.25">
      <c r="I3048" s="4"/>
    </row>
    <row r="3049" spans="9:9" x14ac:dyDescent="0.25">
      <c r="I3049" s="4"/>
    </row>
    <row r="3050" spans="9:9" x14ac:dyDescent="0.25">
      <c r="I3050" s="4"/>
    </row>
    <row r="3051" spans="9:9" x14ac:dyDescent="0.25">
      <c r="I3051" s="4"/>
    </row>
    <row r="3052" spans="9:9" x14ac:dyDescent="0.25">
      <c r="I3052" s="4"/>
    </row>
    <row r="3053" spans="9:9" x14ac:dyDescent="0.25">
      <c r="I3053" s="4"/>
    </row>
    <row r="3054" spans="9:9" x14ac:dyDescent="0.25">
      <c r="I3054" s="4"/>
    </row>
    <row r="3055" spans="9:9" x14ac:dyDescent="0.25">
      <c r="I3055" s="4"/>
    </row>
    <row r="3056" spans="9:9" x14ac:dyDescent="0.25">
      <c r="I3056" s="4"/>
    </row>
    <row r="3057" spans="9:9" x14ac:dyDescent="0.25">
      <c r="I3057" s="4"/>
    </row>
    <row r="3058" spans="9:9" x14ac:dyDescent="0.25">
      <c r="I3058" s="4"/>
    </row>
    <row r="3059" spans="9:9" x14ac:dyDescent="0.25">
      <c r="I3059" s="4"/>
    </row>
    <row r="3060" spans="9:9" x14ac:dyDescent="0.25">
      <c r="I3060" s="4"/>
    </row>
    <row r="3061" spans="9:9" x14ac:dyDescent="0.25">
      <c r="I3061" s="4"/>
    </row>
    <row r="3062" spans="9:9" x14ac:dyDescent="0.25">
      <c r="I3062" s="4"/>
    </row>
    <row r="3063" spans="9:9" x14ac:dyDescent="0.25">
      <c r="I3063" s="4"/>
    </row>
    <row r="3064" spans="9:9" x14ac:dyDescent="0.25">
      <c r="I3064" s="4"/>
    </row>
    <row r="3065" spans="9:9" x14ac:dyDescent="0.25">
      <c r="I3065" s="4"/>
    </row>
    <row r="3066" spans="9:9" x14ac:dyDescent="0.25">
      <c r="I3066" s="4"/>
    </row>
    <row r="3067" spans="9:9" x14ac:dyDescent="0.25">
      <c r="I3067" s="4"/>
    </row>
    <row r="3068" spans="9:9" x14ac:dyDescent="0.25">
      <c r="I3068" s="4"/>
    </row>
    <row r="3069" spans="9:9" x14ac:dyDescent="0.25">
      <c r="I3069" s="4"/>
    </row>
    <row r="3070" spans="9:9" x14ac:dyDescent="0.25">
      <c r="I3070" s="4"/>
    </row>
    <row r="3071" spans="9:9" x14ac:dyDescent="0.25">
      <c r="I3071" s="4"/>
    </row>
    <row r="3072" spans="9:9" x14ac:dyDescent="0.25">
      <c r="I3072" s="4"/>
    </row>
    <row r="3073" spans="9:9" x14ac:dyDescent="0.25">
      <c r="I3073" s="4"/>
    </row>
    <row r="3074" spans="9:9" x14ac:dyDescent="0.25">
      <c r="I3074" s="4"/>
    </row>
    <row r="3075" spans="9:9" x14ac:dyDescent="0.25">
      <c r="I3075" s="4"/>
    </row>
    <row r="3076" spans="9:9" x14ac:dyDescent="0.25">
      <c r="I3076" s="4"/>
    </row>
    <row r="3077" spans="9:9" x14ac:dyDescent="0.25">
      <c r="I3077" s="4"/>
    </row>
    <row r="3078" spans="9:9" x14ac:dyDescent="0.25">
      <c r="I3078" s="4"/>
    </row>
    <row r="3079" spans="9:9" x14ac:dyDescent="0.25">
      <c r="I3079" s="4"/>
    </row>
    <row r="3080" spans="9:9" x14ac:dyDescent="0.25">
      <c r="I3080" s="4"/>
    </row>
    <row r="3081" spans="9:9" x14ac:dyDescent="0.25">
      <c r="I3081" s="4"/>
    </row>
    <row r="3082" spans="9:9" x14ac:dyDescent="0.25">
      <c r="I3082" s="4"/>
    </row>
    <row r="3083" spans="9:9" x14ac:dyDescent="0.25">
      <c r="I3083" s="4"/>
    </row>
    <row r="3084" spans="9:9" x14ac:dyDescent="0.25">
      <c r="I3084" s="4"/>
    </row>
    <row r="3085" spans="9:9" x14ac:dyDescent="0.25">
      <c r="I3085" s="4"/>
    </row>
    <row r="3086" spans="9:9" x14ac:dyDescent="0.25">
      <c r="I3086" s="4"/>
    </row>
    <row r="3087" spans="9:9" x14ac:dyDescent="0.25">
      <c r="I3087" s="4"/>
    </row>
    <row r="3088" spans="9:9" x14ac:dyDescent="0.25">
      <c r="I3088" s="4"/>
    </row>
    <row r="3089" spans="9:9" x14ac:dyDescent="0.25">
      <c r="I3089" s="4"/>
    </row>
    <row r="3090" spans="9:9" x14ac:dyDescent="0.25">
      <c r="I3090" s="4"/>
    </row>
    <row r="3091" spans="9:9" x14ac:dyDescent="0.25">
      <c r="I3091" s="4"/>
    </row>
    <row r="3092" spans="9:9" x14ac:dyDescent="0.25">
      <c r="I3092" s="4"/>
    </row>
    <row r="3093" spans="9:9" x14ac:dyDescent="0.25">
      <c r="I3093" s="4"/>
    </row>
    <row r="3094" spans="9:9" x14ac:dyDescent="0.25">
      <c r="I3094" s="4"/>
    </row>
    <row r="3095" spans="9:9" x14ac:dyDescent="0.25">
      <c r="I3095" s="4"/>
    </row>
    <row r="3096" spans="9:9" x14ac:dyDescent="0.25">
      <c r="I3096" s="4"/>
    </row>
    <row r="3097" spans="9:9" x14ac:dyDescent="0.25">
      <c r="I3097" s="4"/>
    </row>
    <row r="3098" spans="9:9" x14ac:dyDescent="0.25">
      <c r="I3098" s="4"/>
    </row>
    <row r="3099" spans="9:9" x14ac:dyDescent="0.25">
      <c r="I3099" s="4"/>
    </row>
    <row r="3100" spans="9:9" x14ac:dyDescent="0.25">
      <c r="I3100" s="4"/>
    </row>
    <row r="3101" spans="9:9" x14ac:dyDescent="0.25">
      <c r="I3101" s="4"/>
    </row>
    <row r="3102" spans="9:9" x14ac:dyDescent="0.25">
      <c r="I3102" s="4"/>
    </row>
    <row r="3103" spans="9:9" x14ac:dyDescent="0.25">
      <c r="I3103" s="4"/>
    </row>
    <row r="3104" spans="9:9" x14ac:dyDescent="0.25">
      <c r="I3104" s="4"/>
    </row>
    <row r="3105" spans="9:9" x14ac:dyDescent="0.25">
      <c r="I3105" s="4"/>
    </row>
    <row r="3106" spans="9:9" x14ac:dyDescent="0.25">
      <c r="I3106" s="4"/>
    </row>
    <row r="3107" spans="9:9" x14ac:dyDescent="0.25">
      <c r="I3107" s="4"/>
    </row>
    <row r="3108" spans="9:9" x14ac:dyDescent="0.25">
      <c r="I3108" s="4"/>
    </row>
    <row r="3109" spans="9:9" x14ac:dyDescent="0.25">
      <c r="I3109" s="4"/>
    </row>
    <row r="3110" spans="9:9" x14ac:dyDescent="0.25">
      <c r="I3110" s="4"/>
    </row>
    <row r="3111" spans="9:9" x14ac:dyDescent="0.25">
      <c r="I3111" s="4"/>
    </row>
    <row r="3112" spans="9:9" x14ac:dyDescent="0.25">
      <c r="I3112" s="4"/>
    </row>
    <row r="3113" spans="9:9" x14ac:dyDescent="0.25">
      <c r="I3113" s="4"/>
    </row>
    <row r="3114" spans="9:9" x14ac:dyDescent="0.25">
      <c r="I3114" s="4"/>
    </row>
    <row r="3115" spans="9:9" x14ac:dyDescent="0.25">
      <c r="I3115" s="4"/>
    </row>
    <row r="3116" spans="9:9" x14ac:dyDescent="0.25">
      <c r="I3116" s="4"/>
    </row>
    <row r="3117" spans="9:9" x14ac:dyDescent="0.25">
      <c r="I3117" s="4"/>
    </row>
    <row r="3118" spans="9:9" x14ac:dyDescent="0.25">
      <c r="I3118" s="4"/>
    </row>
    <row r="3119" spans="9:9" x14ac:dyDescent="0.25">
      <c r="I3119" s="4"/>
    </row>
    <row r="3120" spans="9:9" x14ac:dyDescent="0.25">
      <c r="I3120" s="4"/>
    </row>
    <row r="3121" spans="9:9" x14ac:dyDescent="0.25">
      <c r="I3121" s="4"/>
    </row>
    <row r="3122" spans="9:9" x14ac:dyDescent="0.25">
      <c r="I3122" s="4"/>
    </row>
    <row r="3123" spans="9:9" x14ac:dyDescent="0.25">
      <c r="I3123" s="4"/>
    </row>
    <row r="3124" spans="9:9" x14ac:dyDescent="0.25">
      <c r="I3124" s="4"/>
    </row>
    <row r="3125" spans="9:9" x14ac:dyDescent="0.25">
      <c r="I3125" s="4"/>
    </row>
    <row r="3126" spans="9:9" x14ac:dyDescent="0.25">
      <c r="I3126" s="4"/>
    </row>
    <row r="3127" spans="9:9" x14ac:dyDescent="0.25">
      <c r="I3127" s="4"/>
    </row>
    <row r="3128" spans="9:9" x14ac:dyDescent="0.25">
      <c r="I3128" s="4"/>
    </row>
    <row r="3129" spans="9:9" x14ac:dyDescent="0.25">
      <c r="I3129" s="4"/>
    </row>
    <row r="3130" spans="9:9" x14ac:dyDescent="0.25">
      <c r="I3130" s="4"/>
    </row>
    <row r="3131" spans="9:9" x14ac:dyDescent="0.25">
      <c r="I3131" s="4"/>
    </row>
    <row r="3132" spans="9:9" x14ac:dyDescent="0.25">
      <c r="I3132" s="4"/>
    </row>
    <row r="3133" spans="9:9" x14ac:dyDescent="0.25">
      <c r="I3133" s="4"/>
    </row>
    <row r="3134" spans="9:9" x14ac:dyDescent="0.25">
      <c r="I3134" s="4"/>
    </row>
    <row r="3135" spans="9:9" x14ac:dyDescent="0.25">
      <c r="I3135" s="4"/>
    </row>
    <row r="3136" spans="9:9" x14ac:dyDescent="0.25">
      <c r="I3136" s="4"/>
    </row>
    <row r="3137" spans="9:9" x14ac:dyDescent="0.25">
      <c r="I3137" s="4"/>
    </row>
    <row r="3138" spans="9:9" x14ac:dyDescent="0.25">
      <c r="I3138" s="4"/>
    </row>
    <row r="3139" spans="9:9" x14ac:dyDescent="0.25">
      <c r="I3139" s="4"/>
    </row>
    <row r="3140" spans="9:9" x14ac:dyDescent="0.25">
      <c r="I3140" s="4"/>
    </row>
    <row r="3141" spans="9:9" x14ac:dyDescent="0.25">
      <c r="I3141" s="4"/>
    </row>
    <row r="3142" spans="9:9" x14ac:dyDescent="0.25">
      <c r="I3142" s="4"/>
    </row>
    <row r="3143" spans="9:9" x14ac:dyDescent="0.25">
      <c r="I3143" s="4"/>
    </row>
    <row r="3144" spans="9:9" x14ac:dyDescent="0.25">
      <c r="I3144" s="4"/>
    </row>
    <row r="3145" spans="9:9" x14ac:dyDescent="0.25">
      <c r="I3145" s="4"/>
    </row>
    <row r="3146" spans="9:9" x14ac:dyDescent="0.25">
      <c r="I3146" s="4"/>
    </row>
    <row r="3147" spans="9:9" x14ac:dyDescent="0.25">
      <c r="I3147" s="4"/>
    </row>
    <row r="3148" spans="9:9" x14ac:dyDescent="0.25">
      <c r="I3148" s="4"/>
    </row>
    <row r="3149" spans="9:9" x14ac:dyDescent="0.25">
      <c r="I3149" s="4"/>
    </row>
    <row r="3150" spans="9:9" x14ac:dyDescent="0.25">
      <c r="I3150" s="4"/>
    </row>
    <row r="3151" spans="9:9" x14ac:dyDescent="0.25">
      <c r="I3151" s="4"/>
    </row>
    <row r="3152" spans="9:9" x14ac:dyDescent="0.25">
      <c r="I3152" s="4"/>
    </row>
    <row r="3153" spans="9:9" x14ac:dyDescent="0.25">
      <c r="I3153" s="4"/>
    </row>
    <row r="3154" spans="9:9" x14ac:dyDescent="0.25">
      <c r="I3154" s="4"/>
    </row>
    <row r="3155" spans="9:9" x14ac:dyDescent="0.25">
      <c r="I3155" s="4"/>
    </row>
    <row r="3156" spans="9:9" x14ac:dyDescent="0.25">
      <c r="I3156" s="4"/>
    </row>
    <row r="3157" spans="9:9" x14ac:dyDescent="0.25">
      <c r="I3157" s="4"/>
    </row>
    <row r="3158" spans="9:9" x14ac:dyDescent="0.25">
      <c r="I3158" s="4"/>
    </row>
    <row r="3159" spans="9:9" x14ac:dyDescent="0.25">
      <c r="I3159" s="4"/>
    </row>
    <row r="3160" spans="9:9" x14ac:dyDescent="0.25">
      <c r="I3160" s="4"/>
    </row>
    <row r="3161" spans="9:9" x14ac:dyDescent="0.25">
      <c r="I3161" s="4"/>
    </row>
    <row r="3162" spans="9:9" x14ac:dyDescent="0.25">
      <c r="I3162" s="4"/>
    </row>
    <row r="3163" spans="9:9" x14ac:dyDescent="0.25">
      <c r="I3163" s="4"/>
    </row>
    <row r="3164" spans="9:9" x14ac:dyDescent="0.25">
      <c r="I3164" s="4"/>
    </row>
    <row r="3165" spans="9:9" x14ac:dyDescent="0.25">
      <c r="I3165" s="4"/>
    </row>
    <row r="3166" spans="9:9" x14ac:dyDescent="0.25">
      <c r="I3166" s="4"/>
    </row>
    <row r="3167" spans="9:9" x14ac:dyDescent="0.25">
      <c r="I3167" s="4"/>
    </row>
    <row r="3168" spans="9:9" x14ac:dyDescent="0.25">
      <c r="I3168" s="4"/>
    </row>
    <row r="3169" spans="9:9" x14ac:dyDescent="0.25">
      <c r="I3169" s="4"/>
    </row>
    <row r="3170" spans="9:9" x14ac:dyDescent="0.25">
      <c r="I3170" s="4"/>
    </row>
    <row r="3171" spans="9:9" x14ac:dyDescent="0.25">
      <c r="I3171" s="4"/>
    </row>
    <row r="3172" spans="9:9" x14ac:dyDescent="0.25">
      <c r="I3172" s="4"/>
    </row>
    <row r="3173" spans="9:9" x14ac:dyDescent="0.25">
      <c r="I3173" s="4"/>
    </row>
    <row r="3174" spans="9:9" x14ac:dyDescent="0.25">
      <c r="I3174" s="4"/>
    </row>
    <row r="3175" spans="9:9" x14ac:dyDescent="0.25">
      <c r="I3175" s="4"/>
    </row>
    <row r="3176" spans="9:9" x14ac:dyDescent="0.25">
      <c r="I3176" s="4"/>
    </row>
    <row r="3177" spans="9:9" x14ac:dyDescent="0.25">
      <c r="I3177" s="4"/>
    </row>
    <row r="3178" spans="9:9" x14ac:dyDescent="0.25">
      <c r="I3178" s="4"/>
    </row>
    <row r="3179" spans="9:9" x14ac:dyDescent="0.25">
      <c r="I3179" s="4"/>
    </row>
    <row r="3180" spans="9:9" x14ac:dyDescent="0.25">
      <c r="I3180" s="4"/>
    </row>
    <row r="3181" spans="9:9" x14ac:dyDescent="0.25">
      <c r="I3181" s="4"/>
    </row>
    <row r="3182" spans="9:9" x14ac:dyDescent="0.25">
      <c r="I3182" s="4"/>
    </row>
    <row r="3183" spans="9:9" x14ac:dyDescent="0.25">
      <c r="I3183" s="4"/>
    </row>
    <row r="3184" spans="9:9" x14ac:dyDescent="0.25">
      <c r="I3184" s="4"/>
    </row>
    <row r="3185" spans="9:9" x14ac:dyDescent="0.25">
      <c r="I3185" s="4"/>
    </row>
    <row r="3186" spans="9:9" x14ac:dyDescent="0.25">
      <c r="I3186" s="4"/>
    </row>
    <row r="3187" spans="9:9" x14ac:dyDescent="0.25">
      <c r="I3187" s="4"/>
    </row>
    <row r="3188" spans="9:9" x14ac:dyDescent="0.25">
      <c r="I3188" s="4"/>
    </row>
    <row r="3189" spans="9:9" x14ac:dyDescent="0.25">
      <c r="I3189" s="4"/>
    </row>
    <row r="3190" spans="9:9" x14ac:dyDescent="0.25">
      <c r="I3190" s="4"/>
    </row>
    <row r="3191" spans="9:9" x14ac:dyDescent="0.25">
      <c r="I3191" s="4"/>
    </row>
    <row r="3192" spans="9:9" x14ac:dyDescent="0.25">
      <c r="I3192" s="4"/>
    </row>
    <row r="3193" spans="9:9" x14ac:dyDescent="0.25">
      <c r="I3193" s="4"/>
    </row>
    <row r="3194" spans="9:9" x14ac:dyDescent="0.25">
      <c r="I3194" s="4"/>
    </row>
    <row r="3195" spans="9:9" x14ac:dyDescent="0.25">
      <c r="I3195" s="4"/>
    </row>
    <row r="3196" spans="9:9" x14ac:dyDescent="0.25">
      <c r="I3196" s="4"/>
    </row>
    <row r="3197" spans="9:9" x14ac:dyDescent="0.25">
      <c r="I3197" s="4"/>
    </row>
    <row r="3198" spans="9:9" x14ac:dyDescent="0.25">
      <c r="I3198" s="4"/>
    </row>
    <row r="3199" spans="9:9" x14ac:dyDescent="0.25">
      <c r="I3199" s="4"/>
    </row>
    <row r="3200" spans="9:9" x14ac:dyDescent="0.25">
      <c r="I3200" s="4"/>
    </row>
    <row r="3201" spans="9:9" x14ac:dyDescent="0.25">
      <c r="I3201" s="4"/>
    </row>
    <row r="3202" spans="9:9" x14ac:dyDescent="0.25">
      <c r="I3202" s="4"/>
    </row>
    <row r="3203" spans="9:9" x14ac:dyDescent="0.25">
      <c r="I3203" s="4"/>
    </row>
    <row r="3204" spans="9:9" x14ac:dyDescent="0.25">
      <c r="I3204" s="4"/>
    </row>
    <row r="3205" spans="9:9" x14ac:dyDescent="0.25">
      <c r="I3205" s="4"/>
    </row>
    <row r="3206" spans="9:9" x14ac:dyDescent="0.25">
      <c r="I3206" s="4"/>
    </row>
    <row r="3207" spans="9:9" x14ac:dyDescent="0.25">
      <c r="I3207" s="4"/>
    </row>
    <row r="3208" spans="9:9" x14ac:dyDescent="0.25">
      <c r="I3208" s="4"/>
    </row>
    <row r="3209" spans="9:9" x14ac:dyDescent="0.25">
      <c r="I3209" s="4"/>
    </row>
    <row r="3210" spans="9:9" x14ac:dyDescent="0.25">
      <c r="I3210" s="4"/>
    </row>
    <row r="3211" spans="9:9" x14ac:dyDescent="0.25">
      <c r="I3211" s="4"/>
    </row>
    <row r="3212" spans="9:9" x14ac:dyDescent="0.25">
      <c r="I3212" s="4"/>
    </row>
    <row r="3213" spans="9:9" x14ac:dyDescent="0.25">
      <c r="I3213" s="4"/>
    </row>
    <row r="3214" spans="9:9" x14ac:dyDescent="0.25">
      <c r="I3214" s="4"/>
    </row>
    <row r="3215" spans="9:9" x14ac:dyDescent="0.25">
      <c r="I3215" s="4"/>
    </row>
    <row r="3216" spans="9:9" x14ac:dyDescent="0.25">
      <c r="I3216" s="4"/>
    </row>
    <row r="3217" spans="9:9" x14ac:dyDescent="0.25">
      <c r="I3217" s="4"/>
    </row>
    <row r="3218" spans="9:9" x14ac:dyDescent="0.25">
      <c r="I3218" s="4"/>
    </row>
    <row r="3219" spans="9:9" x14ac:dyDescent="0.25">
      <c r="I3219" s="4"/>
    </row>
    <row r="3220" spans="9:9" x14ac:dyDescent="0.25">
      <c r="I3220" s="4"/>
    </row>
    <row r="3221" spans="9:9" x14ac:dyDescent="0.25">
      <c r="I3221" s="4"/>
    </row>
    <row r="3222" spans="9:9" x14ac:dyDescent="0.25">
      <c r="I3222" s="4"/>
    </row>
    <row r="3223" spans="9:9" x14ac:dyDescent="0.25">
      <c r="I3223" s="4"/>
    </row>
    <row r="3224" spans="9:9" x14ac:dyDescent="0.25">
      <c r="I3224" s="4"/>
    </row>
    <row r="3225" spans="9:9" x14ac:dyDescent="0.25">
      <c r="I3225" s="4"/>
    </row>
    <row r="3226" spans="9:9" x14ac:dyDescent="0.25">
      <c r="I3226" s="4"/>
    </row>
    <row r="3227" spans="9:9" x14ac:dyDescent="0.25">
      <c r="I3227" s="4"/>
    </row>
    <row r="3228" spans="9:9" x14ac:dyDescent="0.25">
      <c r="I3228" s="4"/>
    </row>
    <row r="3229" spans="9:9" x14ac:dyDescent="0.25">
      <c r="I3229" s="4"/>
    </row>
    <row r="3230" spans="9:9" x14ac:dyDescent="0.25">
      <c r="I3230" s="4"/>
    </row>
    <row r="3231" spans="9:9" x14ac:dyDescent="0.25">
      <c r="I3231" s="4"/>
    </row>
    <row r="3232" spans="9:9" x14ac:dyDescent="0.25">
      <c r="I3232" s="4"/>
    </row>
    <row r="3233" spans="9:9" x14ac:dyDescent="0.25">
      <c r="I3233" s="4"/>
    </row>
    <row r="3234" spans="9:9" x14ac:dyDescent="0.25">
      <c r="I3234" s="4"/>
    </row>
    <row r="3235" spans="9:9" x14ac:dyDescent="0.25">
      <c r="I3235" s="4"/>
    </row>
    <row r="3236" spans="9:9" x14ac:dyDescent="0.25">
      <c r="I3236" s="4"/>
    </row>
    <row r="3237" spans="9:9" x14ac:dyDescent="0.25">
      <c r="I3237" s="4"/>
    </row>
    <row r="3238" spans="9:9" x14ac:dyDescent="0.25">
      <c r="I3238" s="4"/>
    </row>
    <row r="3239" spans="9:9" x14ac:dyDescent="0.25">
      <c r="I3239" s="4"/>
    </row>
    <row r="3240" spans="9:9" x14ac:dyDescent="0.25">
      <c r="I3240" s="4"/>
    </row>
    <row r="3241" spans="9:9" x14ac:dyDescent="0.25">
      <c r="I3241" s="4"/>
    </row>
    <row r="3242" spans="9:9" x14ac:dyDescent="0.25">
      <c r="I3242" s="4"/>
    </row>
    <row r="3243" spans="9:9" x14ac:dyDescent="0.25">
      <c r="I3243" s="4"/>
    </row>
    <row r="3244" spans="9:9" x14ac:dyDescent="0.25">
      <c r="I3244" s="4"/>
    </row>
    <row r="3245" spans="9:9" x14ac:dyDescent="0.25">
      <c r="I3245" s="4"/>
    </row>
    <row r="3246" spans="9:9" x14ac:dyDescent="0.25">
      <c r="I3246" s="4"/>
    </row>
    <row r="3247" spans="9:9" x14ac:dyDescent="0.25">
      <c r="I3247" s="4"/>
    </row>
    <row r="3248" spans="9:9" x14ac:dyDescent="0.25">
      <c r="I3248" s="4"/>
    </row>
    <row r="3249" spans="9:9" x14ac:dyDescent="0.25">
      <c r="I3249" s="4"/>
    </row>
    <row r="3250" spans="9:9" x14ac:dyDescent="0.25">
      <c r="I3250" s="4"/>
    </row>
    <row r="3251" spans="9:9" x14ac:dyDescent="0.25">
      <c r="I3251" s="4"/>
    </row>
    <row r="3252" spans="9:9" x14ac:dyDescent="0.25">
      <c r="I3252" s="4"/>
    </row>
    <row r="3253" spans="9:9" x14ac:dyDescent="0.25">
      <c r="I3253" s="4"/>
    </row>
    <row r="3254" spans="9:9" x14ac:dyDescent="0.25">
      <c r="I3254" s="4"/>
    </row>
    <row r="3255" spans="9:9" x14ac:dyDescent="0.25">
      <c r="I3255" s="4"/>
    </row>
    <row r="3256" spans="9:9" x14ac:dyDescent="0.25">
      <c r="I3256" s="4"/>
    </row>
    <row r="3257" spans="9:9" x14ac:dyDescent="0.25">
      <c r="I3257" s="4"/>
    </row>
    <row r="3258" spans="9:9" x14ac:dyDescent="0.25">
      <c r="I3258" s="4"/>
    </row>
    <row r="3259" spans="9:9" x14ac:dyDescent="0.25">
      <c r="I3259" s="4"/>
    </row>
    <row r="3260" spans="9:9" x14ac:dyDescent="0.25">
      <c r="I3260" s="4"/>
    </row>
    <row r="3261" spans="9:9" x14ac:dyDescent="0.25">
      <c r="I3261" s="4"/>
    </row>
    <row r="3262" spans="9:9" x14ac:dyDescent="0.25">
      <c r="I3262" s="4"/>
    </row>
    <row r="3263" spans="9:9" x14ac:dyDescent="0.25">
      <c r="I3263" s="4"/>
    </row>
    <row r="3264" spans="9:9" x14ac:dyDescent="0.25">
      <c r="I3264" s="4"/>
    </row>
    <row r="3265" spans="9:9" x14ac:dyDescent="0.25">
      <c r="I3265" s="4"/>
    </row>
    <row r="3266" spans="9:9" x14ac:dyDescent="0.25">
      <c r="I3266" s="4"/>
    </row>
    <row r="3267" spans="9:9" x14ac:dyDescent="0.25">
      <c r="I3267" s="4"/>
    </row>
    <row r="3268" spans="9:9" x14ac:dyDescent="0.25">
      <c r="I3268" s="4"/>
    </row>
    <row r="3269" spans="9:9" x14ac:dyDescent="0.25">
      <c r="I3269" s="4"/>
    </row>
    <row r="3270" spans="9:9" x14ac:dyDescent="0.25">
      <c r="I3270" s="4"/>
    </row>
    <row r="3271" spans="9:9" x14ac:dyDescent="0.25">
      <c r="I3271" s="4"/>
    </row>
    <row r="3272" spans="9:9" x14ac:dyDescent="0.25">
      <c r="I3272" s="4"/>
    </row>
    <row r="3273" spans="9:9" x14ac:dyDescent="0.25">
      <c r="I3273" s="4"/>
    </row>
    <row r="3274" spans="9:9" x14ac:dyDescent="0.25">
      <c r="I3274" s="4"/>
    </row>
    <row r="3275" spans="9:9" x14ac:dyDescent="0.25">
      <c r="I3275" s="4"/>
    </row>
    <row r="3276" spans="9:9" x14ac:dyDescent="0.25">
      <c r="I3276" s="4"/>
    </row>
    <row r="3277" spans="9:9" x14ac:dyDescent="0.25">
      <c r="I3277" s="4"/>
    </row>
    <row r="3278" spans="9:9" x14ac:dyDescent="0.25">
      <c r="I3278" s="4"/>
    </row>
    <row r="3279" spans="9:9" x14ac:dyDescent="0.25">
      <c r="I3279" s="4"/>
    </row>
    <row r="3280" spans="9:9" x14ac:dyDescent="0.25">
      <c r="I3280" s="4"/>
    </row>
    <row r="3281" spans="9:9" x14ac:dyDescent="0.25">
      <c r="I3281" s="4"/>
    </row>
    <row r="3282" spans="9:9" x14ac:dyDescent="0.25">
      <c r="I3282" s="4"/>
    </row>
    <row r="3283" spans="9:9" x14ac:dyDescent="0.25">
      <c r="I3283" s="4"/>
    </row>
    <row r="3284" spans="9:9" x14ac:dyDescent="0.25">
      <c r="I3284" s="4"/>
    </row>
    <row r="3285" spans="9:9" x14ac:dyDescent="0.25">
      <c r="I3285" s="4"/>
    </row>
    <row r="3286" spans="9:9" x14ac:dyDescent="0.25">
      <c r="I3286" s="4"/>
    </row>
    <row r="3287" spans="9:9" x14ac:dyDescent="0.25">
      <c r="I3287" s="4"/>
    </row>
    <row r="3288" spans="9:9" x14ac:dyDescent="0.25">
      <c r="I3288" s="4"/>
    </row>
    <row r="3289" spans="9:9" x14ac:dyDescent="0.25">
      <c r="I3289" s="4"/>
    </row>
    <row r="3290" spans="9:9" x14ac:dyDescent="0.25">
      <c r="I3290" s="4"/>
    </row>
    <row r="3291" spans="9:9" x14ac:dyDescent="0.25">
      <c r="I3291" s="4"/>
    </row>
    <row r="3292" spans="9:9" x14ac:dyDescent="0.25">
      <c r="I3292" s="4"/>
    </row>
    <row r="3293" spans="9:9" x14ac:dyDescent="0.25">
      <c r="I3293" s="4"/>
    </row>
    <row r="3294" spans="9:9" x14ac:dyDescent="0.25">
      <c r="I3294" s="4"/>
    </row>
    <row r="3295" spans="9:9" x14ac:dyDescent="0.25">
      <c r="I3295" s="4"/>
    </row>
    <row r="3296" spans="9:9" x14ac:dyDescent="0.25">
      <c r="I3296" s="4"/>
    </row>
    <row r="3297" spans="9:9" x14ac:dyDescent="0.25">
      <c r="I3297" s="4"/>
    </row>
    <row r="3298" spans="9:9" x14ac:dyDescent="0.25">
      <c r="I3298" s="4"/>
    </row>
    <row r="3299" spans="9:9" x14ac:dyDescent="0.25">
      <c r="I3299" s="4"/>
    </row>
    <row r="3300" spans="9:9" x14ac:dyDescent="0.25">
      <c r="I3300" s="4"/>
    </row>
    <row r="3301" spans="9:9" x14ac:dyDescent="0.25">
      <c r="I3301" s="4"/>
    </row>
    <row r="3302" spans="9:9" x14ac:dyDescent="0.25">
      <c r="I3302" s="4"/>
    </row>
    <row r="3303" spans="9:9" x14ac:dyDescent="0.25">
      <c r="I3303" s="4"/>
    </row>
    <row r="3304" spans="9:9" x14ac:dyDescent="0.25">
      <c r="I3304" s="4"/>
    </row>
    <row r="3305" spans="9:9" x14ac:dyDescent="0.25">
      <c r="I3305" s="4"/>
    </row>
    <row r="3306" spans="9:9" x14ac:dyDescent="0.25">
      <c r="I3306" s="4"/>
    </row>
    <row r="3307" spans="9:9" x14ac:dyDescent="0.25">
      <c r="I3307" s="4"/>
    </row>
    <row r="3308" spans="9:9" x14ac:dyDescent="0.25">
      <c r="I3308" s="4"/>
    </row>
    <row r="3309" spans="9:9" x14ac:dyDescent="0.25">
      <c r="I3309" s="4"/>
    </row>
    <row r="3310" spans="9:9" x14ac:dyDescent="0.25">
      <c r="I3310" s="4"/>
    </row>
    <row r="3311" spans="9:9" x14ac:dyDescent="0.25">
      <c r="I3311" s="4"/>
    </row>
    <row r="3312" spans="9:9" x14ac:dyDescent="0.25">
      <c r="I3312" s="4"/>
    </row>
    <row r="3313" spans="9:9" x14ac:dyDescent="0.25">
      <c r="I3313" s="4"/>
    </row>
    <row r="3314" spans="9:9" x14ac:dyDescent="0.25">
      <c r="I3314" s="4"/>
    </row>
    <row r="3315" spans="9:9" x14ac:dyDescent="0.25">
      <c r="I3315" s="4"/>
    </row>
    <row r="3316" spans="9:9" x14ac:dyDescent="0.25">
      <c r="I3316" s="4"/>
    </row>
    <row r="3317" spans="9:9" x14ac:dyDescent="0.25">
      <c r="I3317" s="4"/>
    </row>
    <row r="3318" spans="9:9" x14ac:dyDescent="0.25">
      <c r="I3318" s="4"/>
    </row>
    <row r="3319" spans="9:9" x14ac:dyDescent="0.25">
      <c r="I3319" s="4"/>
    </row>
    <row r="3320" spans="9:9" x14ac:dyDescent="0.25">
      <c r="I3320" s="4"/>
    </row>
    <row r="3321" spans="9:9" x14ac:dyDescent="0.25">
      <c r="I3321" s="4"/>
    </row>
    <row r="3322" spans="9:9" x14ac:dyDescent="0.25">
      <c r="I3322" s="4"/>
    </row>
    <row r="3323" spans="9:9" x14ac:dyDescent="0.25">
      <c r="I3323" s="4"/>
    </row>
    <row r="3324" spans="9:9" x14ac:dyDescent="0.25">
      <c r="I3324" s="4"/>
    </row>
    <row r="3325" spans="9:9" x14ac:dyDescent="0.25">
      <c r="I3325" s="4"/>
    </row>
    <row r="3326" spans="9:9" x14ac:dyDescent="0.25">
      <c r="I3326" s="4"/>
    </row>
    <row r="3327" spans="9:9" x14ac:dyDescent="0.25">
      <c r="I3327" s="4"/>
    </row>
    <row r="3328" spans="9:9" x14ac:dyDescent="0.25">
      <c r="I3328" s="4"/>
    </row>
    <row r="3329" spans="9:9" x14ac:dyDescent="0.25">
      <c r="I3329" s="4"/>
    </row>
    <row r="3330" spans="9:9" x14ac:dyDescent="0.25">
      <c r="I3330" s="4"/>
    </row>
    <row r="3331" spans="9:9" x14ac:dyDescent="0.25">
      <c r="I3331" s="4"/>
    </row>
    <row r="3332" spans="9:9" x14ac:dyDescent="0.25">
      <c r="I3332" s="4"/>
    </row>
    <row r="3333" spans="9:9" x14ac:dyDescent="0.25">
      <c r="I3333" s="4"/>
    </row>
    <row r="3334" spans="9:9" x14ac:dyDescent="0.25">
      <c r="I3334" s="4"/>
    </row>
    <row r="3335" spans="9:9" x14ac:dyDescent="0.25">
      <c r="I3335" s="4"/>
    </row>
    <row r="3336" spans="9:9" x14ac:dyDescent="0.25">
      <c r="I3336" s="4"/>
    </row>
    <row r="3337" spans="9:9" x14ac:dyDescent="0.25">
      <c r="I3337" s="4"/>
    </row>
    <row r="3338" spans="9:9" x14ac:dyDescent="0.25">
      <c r="I3338" s="4"/>
    </row>
    <row r="3339" spans="9:9" x14ac:dyDescent="0.25">
      <c r="I3339" s="4"/>
    </row>
    <row r="3340" spans="9:9" x14ac:dyDescent="0.25">
      <c r="I3340" s="4"/>
    </row>
    <row r="3341" spans="9:9" x14ac:dyDescent="0.25">
      <c r="I3341" s="4"/>
    </row>
    <row r="3342" spans="9:9" x14ac:dyDescent="0.25">
      <c r="I3342" s="4"/>
    </row>
    <row r="3343" spans="9:9" x14ac:dyDescent="0.25">
      <c r="I3343" s="4"/>
    </row>
    <row r="3344" spans="9:9" x14ac:dyDescent="0.25">
      <c r="I3344" s="4"/>
    </row>
    <row r="3345" spans="9:9" x14ac:dyDescent="0.25">
      <c r="I3345" s="4"/>
    </row>
    <row r="3346" spans="9:9" x14ac:dyDescent="0.25">
      <c r="I3346" s="4"/>
    </row>
    <row r="3347" spans="9:9" x14ac:dyDescent="0.25">
      <c r="I3347" s="4"/>
    </row>
    <row r="3348" spans="9:9" x14ac:dyDescent="0.25">
      <c r="I3348" s="4"/>
    </row>
    <row r="3349" spans="9:9" x14ac:dyDescent="0.25">
      <c r="I3349" s="4"/>
    </row>
    <row r="3350" spans="9:9" x14ac:dyDescent="0.25">
      <c r="I3350" s="4"/>
    </row>
    <row r="3351" spans="9:9" x14ac:dyDescent="0.25">
      <c r="I3351" s="4"/>
    </row>
    <row r="3352" spans="9:9" x14ac:dyDescent="0.25">
      <c r="I3352" s="4"/>
    </row>
    <row r="3353" spans="9:9" x14ac:dyDescent="0.25">
      <c r="I3353" s="4"/>
    </row>
    <row r="3354" spans="9:9" x14ac:dyDescent="0.25">
      <c r="I3354" s="4"/>
    </row>
    <row r="3355" spans="9:9" x14ac:dyDescent="0.25">
      <c r="I3355" s="4"/>
    </row>
    <row r="3356" spans="9:9" x14ac:dyDescent="0.25">
      <c r="I3356" s="4"/>
    </row>
    <row r="3357" spans="9:9" x14ac:dyDescent="0.25">
      <c r="I3357" s="4"/>
    </row>
    <row r="3358" spans="9:9" x14ac:dyDescent="0.25">
      <c r="I3358" s="4"/>
    </row>
    <row r="3359" spans="9:9" x14ac:dyDescent="0.25">
      <c r="I3359" s="4"/>
    </row>
    <row r="3360" spans="9:9" x14ac:dyDescent="0.25">
      <c r="I3360" s="4"/>
    </row>
    <row r="3361" spans="9:9" x14ac:dyDescent="0.25">
      <c r="I3361" s="4"/>
    </row>
    <row r="3362" spans="9:9" x14ac:dyDescent="0.25">
      <c r="I3362" s="4"/>
    </row>
    <row r="3363" spans="9:9" x14ac:dyDescent="0.25">
      <c r="I3363" s="4"/>
    </row>
    <row r="3364" spans="9:9" x14ac:dyDescent="0.25">
      <c r="I3364" s="4"/>
    </row>
    <row r="3365" spans="9:9" x14ac:dyDescent="0.25">
      <c r="I3365" s="4"/>
    </row>
    <row r="3366" spans="9:9" x14ac:dyDescent="0.25">
      <c r="I3366" s="4"/>
    </row>
    <row r="3367" spans="9:9" x14ac:dyDescent="0.25">
      <c r="I3367" s="4"/>
    </row>
    <row r="3368" spans="9:9" x14ac:dyDescent="0.25">
      <c r="I3368" s="4"/>
    </row>
    <row r="3369" spans="9:9" x14ac:dyDescent="0.25">
      <c r="I3369" s="4"/>
    </row>
    <row r="3370" spans="9:9" x14ac:dyDescent="0.25">
      <c r="I3370" s="4"/>
    </row>
    <row r="3371" spans="9:9" x14ac:dyDescent="0.25">
      <c r="I3371" s="4"/>
    </row>
    <row r="3372" spans="9:9" x14ac:dyDescent="0.25">
      <c r="I3372" s="4"/>
    </row>
    <row r="3373" spans="9:9" x14ac:dyDescent="0.25">
      <c r="I3373" s="4"/>
    </row>
    <row r="3374" spans="9:9" x14ac:dyDescent="0.25">
      <c r="I3374" s="4"/>
    </row>
    <row r="3375" spans="9:9" x14ac:dyDescent="0.25">
      <c r="I3375" s="4"/>
    </row>
    <row r="3376" spans="9:9" x14ac:dyDescent="0.25">
      <c r="I3376" s="4"/>
    </row>
    <row r="3377" spans="9:9" x14ac:dyDescent="0.25">
      <c r="I3377" s="4"/>
    </row>
    <row r="3378" spans="9:9" x14ac:dyDescent="0.25">
      <c r="I3378" s="4"/>
    </row>
    <row r="3379" spans="9:9" x14ac:dyDescent="0.25">
      <c r="I3379" s="4"/>
    </row>
    <row r="3380" spans="9:9" x14ac:dyDescent="0.25">
      <c r="I3380" s="4"/>
    </row>
    <row r="3381" spans="9:9" x14ac:dyDescent="0.25">
      <c r="I3381" s="4"/>
    </row>
    <row r="3382" spans="9:9" x14ac:dyDescent="0.25">
      <c r="I3382" s="4"/>
    </row>
    <row r="3383" spans="9:9" x14ac:dyDescent="0.25">
      <c r="I3383" s="4"/>
    </row>
    <row r="3384" spans="9:9" x14ac:dyDescent="0.25">
      <c r="I3384" s="4"/>
    </row>
    <row r="3385" spans="9:9" x14ac:dyDescent="0.25">
      <c r="I3385" s="4"/>
    </row>
    <row r="3386" spans="9:9" x14ac:dyDescent="0.25">
      <c r="I3386" s="4"/>
    </row>
    <row r="3387" spans="9:9" x14ac:dyDescent="0.25">
      <c r="I3387" s="4"/>
    </row>
    <row r="3388" spans="9:9" x14ac:dyDescent="0.25">
      <c r="I3388" s="4"/>
    </row>
    <row r="3389" spans="9:9" x14ac:dyDescent="0.25">
      <c r="I3389" s="4"/>
    </row>
    <row r="3390" spans="9:9" x14ac:dyDescent="0.25">
      <c r="I3390" s="4"/>
    </row>
    <row r="3391" spans="9:9" x14ac:dyDescent="0.25">
      <c r="I3391" s="4"/>
    </row>
    <row r="3392" spans="9:9" x14ac:dyDescent="0.25">
      <c r="I3392" s="4"/>
    </row>
    <row r="3393" spans="9:9" x14ac:dyDescent="0.25">
      <c r="I3393" s="4"/>
    </row>
    <row r="3394" spans="9:9" x14ac:dyDescent="0.25">
      <c r="I3394" s="4"/>
    </row>
    <row r="3395" spans="9:9" x14ac:dyDescent="0.25">
      <c r="I3395" s="4"/>
    </row>
    <row r="3396" spans="9:9" x14ac:dyDescent="0.25">
      <c r="I3396" s="4"/>
    </row>
    <row r="3397" spans="9:9" x14ac:dyDescent="0.25">
      <c r="I3397" s="4"/>
    </row>
    <row r="3398" spans="9:9" x14ac:dyDescent="0.25">
      <c r="I3398" s="4"/>
    </row>
    <row r="3399" spans="9:9" x14ac:dyDescent="0.25">
      <c r="I3399" s="4"/>
    </row>
    <row r="3400" spans="9:9" x14ac:dyDescent="0.25">
      <c r="I3400" s="4"/>
    </row>
    <row r="3401" spans="9:9" x14ac:dyDescent="0.25">
      <c r="I3401" s="4"/>
    </row>
    <row r="3402" spans="9:9" x14ac:dyDescent="0.25">
      <c r="I3402" s="4"/>
    </row>
    <row r="3403" spans="9:9" x14ac:dyDescent="0.25">
      <c r="I3403" s="4"/>
    </row>
    <row r="3404" spans="9:9" x14ac:dyDescent="0.25">
      <c r="I3404" s="4"/>
    </row>
    <row r="3405" spans="9:9" x14ac:dyDescent="0.25">
      <c r="I3405" s="4"/>
    </row>
    <row r="3406" spans="9:9" x14ac:dyDescent="0.25">
      <c r="I3406" s="4"/>
    </row>
    <row r="3407" spans="9:9" x14ac:dyDescent="0.25">
      <c r="I3407" s="4"/>
    </row>
    <row r="3408" spans="9:9" x14ac:dyDescent="0.25">
      <c r="I3408" s="4"/>
    </row>
    <row r="3409" spans="9:9" x14ac:dyDescent="0.25">
      <c r="I3409" s="4"/>
    </row>
    <row r="3410" spans="9:9" x14ac:dyDescent="0.25">
      <c r="I3410" s="4"/>
    </row>
    <row r="3411" spans="9:9" x14ac:dyDescent="0.25">
      <c r="I3411" s="4"/>
    </row>
    <row r="3412" spans="9:9" x14ac:dyDescent="0.25">
      <c r="I3412" s="4"/>
    </row>
    <row r="3413" spans="9:9" x14ac:dyDescent="0.25">
      <c r="I3413" s="4"/>
    </row>
    <row r="3414" spans="9:9" x14ac:dyDescent="0.25">
      <c r="I3414" s="4"/>
    </row>
    <row r="3415" spans="9:9" x14ac:dyDescent="0.25">
      <c r="I3415" s="4"/>
    </row>
    <row r="3416" spans="9:9" x14ac:dyDescent="0.25">
      <c r="I3416" s="4"/>
    </row>
    <row r="3417" spans="9:9" x14ac:dyDescent="0.25">
      <c r="I3417" s="4"/>
    </row>
    <row r="3418" spans="9:9" x14ac:dyDescent="0.25">
      <c r="I3418" s="4"/>
    </row>
    <row r="3419" spans="9:9" x14ac:dyDescent="0.25">
      <c r="I3419" s="4"/>
    </row>
    <row r="3420" spans="9:9" x14ac:dyDescent="0.25">
      <c r="I3420" s="4"/>
    </row>
    <row r="3421" spans="9:9" x14ac:dyDescent="0.25">
      <c r="I3421" s="4"/>
    </row>
    <row r="3422" spans="9:9" x14ac:dyDescent="0.25">
      <c r="I3422" s="4"/>
    </row>
    <row r="3423" spans="9:9" x14ac:dyDescent="0.25">
      <c r="I3423" s="4"/>
    </row>
    <row r="3424" spans="9:9" x14ac:dyDescent="0.25">
      <c r="I3424" s="4"/>
    </row>
    <row r="3425" spans="9:9" x14ac:dyDescent="0.25">
      <c r="I3425" s="4"/>
    </row>
    <row r="3426" spans="9:9" x14ac:dyDescent="0.25">
      <c r="I3426" s="4"/>
    </row>
    <row r="3427" spans="9:9" x14ac:dyDescent="0.25">
      <c r="I3427" s="4"/>
    </row>
    <row r="3428" spans="9:9" x14ac:dyDescent="0.25">
      <c r="I3428" s="4"/>
    </row>
    <row r="3429" spans="9:9" x14ac:dyDescent="0.25">
      <c r="I3429" s="4"/>
    </row>
    <row r="3430" spans="9:9" x14ac:dyDescent="0.25">
      <c r="I3430" s="4"/>
    </row>
    <row r="3431" spans="9:9" x14ac:dyDescent="0.25">
      <c r="I3431" s="4"/>
    </row>
    <row r="3432" spans="9:9" x14ac:dyDescent="0.25">
      <c r="I3432" s="4"/>
    </row>
    <row r="3433" spans="9:9" x14ac:dyDescent="0.25">
      <c r="I3433" s="4"/>
    </row>
    <row r="3434" spans="9:9" x14ac:dyDescent="0.25">
      <c r="I3434" s="4"/>
    </row>
    <row r="3435" spans="9:9" x14ac:dyDescent="0.25">
      <c r="I3435" s="4"/>
    </row>
    <row r="3436" spans="9:9" x14ac:dyDescent="0.25">
      <c r="I3436" s="4"/>
    </row>
    <row r="3437" spans="9:9" x14ac:dyDescent="0.25">
      <c r="I3437" s="4"/>
    </row>
    <row r="3438" spans="9:9" x14ac:dyDescent="0.25">
      <c r="I3438" s="4"/>
    </row>
    <row r="3439" spans="9:9" x14ac:dyDescent="0.25">
      <c r="I3439" s="4"/>
    </row>
    <row r="3440" spans="9:9" x14ac:dyDescent="0.25">
      <c r="I3440" s="4"/>
    </row>
    <row r="3441" spans="9:9" x14ac:dyDescent="0.25">
      <c r="I3441" s="4"/>
    </row>
    <row r="3442" spans="9:9" x14ac:dyDescent="0.25">
      <c r="I3442" s="4"/>
    </row>
    <row r="3443" spans="9:9" x14ac:dyDescent="0.25">
      <c r="I3443" s="4"/>
    </row>
    <row r="3444" spans="9:9" x14ac:dyDescent="0.25">
      <c r="I3444" s="4"/>
    </row>
    <row r="3445" spans="9:9" x14ac:dyDescent="0.25">
      <c r="I3445" s="4"/>
    </row>
    <row r="3446" spans="9:9" x14ac:dyDescent="0.25">
      <c r="I3446" s="4"/>
    </row>
    <row r="3447" spans="9:9" x14ac:dyDescent="0.25">
      <c r="I3447" s="4"/>
    </row>
    <row r="3448" spans="9:9" x14ac:dyDescent="0.25">
      <c r="I3448" s="4"/>
    </row>
    <row r="3449" spans="9:9" x14ac:dyDescent="0.25">
      <c r="I3449" s="4"/>
    </row>
    <row r="3450" spans="9:9" x14ac:dyDescent="0.25">
      <c r="I3450" s="4"/>
    </row>
    <row r="3451" spans="9:9" x14ac:dyDescent="0.25">
      <c r="I3451" s="4"/>
    </row>
    <row r="3452" spans="9:9" x14ac:dyDescent="0.25">
      <c r="I3452" s="4"/>
    </row>
    <row r="3453" spans="9:9" x14ac:dyDescent="0.25">
      <c r="I3453" s="4"/>
    </row>
    <row r="3454" spans="9:9" x14ac:dyDescent="0.25">
      <c r="I3454" s="4"/>
    </row>
    <row r="3455" spans="9:9" x14ac:dyDescent="0.25">
      <c r="I3455" s="4"/>
    </row>
    <row r="3456" spans="9:9" x14ac:dyDescent="0.25">
      <c r="I3456" s="4"/>
    </row>
    <row r="3457" spans="9:9" x14ac:dyDescent="0.25">
      <c r="I3457" s="4"/>
    </row>
    <row r="3458" spans="9:9" x14ac:dyDescent="0.25">
      <c r="I3458" s="4"/>
    </row>
    <row r="3459" spans="9:9" x14ac:dyDescent="0.25">
      <c r="I3459" s="4"/>
    </row>
    <row r="3460" spans="9:9" x14ac:dyDescent="0.25">
      <c r="I3460" s="4"/>
    </row>
    <row r="3461" spans="9:9" x14ac:dyDescent="0.25">
      <c r="I3461" s="4"/>
    </row>
    <row r="3462" spans="9:9" x14ac:dyDescent="0.25">
      <c r="I3462" s="4"/>
    </row>
    <row r="3463" spans="9:9" x14ac:dyDescent="0.25">
      <c r="I3463" s="4"/>
    </row>
    <row r="3464" spans="9:9" x14ac:dyDescent="0.25">
      <c r="I3464" s="4"/>
    </row>
    <row r="3465" spans="9:9" x14ac:dyDescent="0.25">
      <c r="I3465" s="4"/>
    </row>
    <row r="3466" spans="9:9" x14ac:dyDescent="0.25">
      <c r="I3466" s="4"/>
    </row>
    <row r="3467" spans="9:9" x14ac:dyDescent="0.25">
      <c r="I3467" s="4"/>
    </row>
    <row r="3468" spans="9:9" x14ac:dyDescent="0.25">
      <c r="I3468" s="4"/>
    </row>
    <row r="3469" spans="9:9" x14ac:dyDescent="0.25">
      <c r="I3469" s="4"/>
    </row>
    <row r="3470" spans="9:9" x14ac:dyDescent="0.25">
      <c r="I3470" s="4"/>
    </row>
    <row r="3471" spans="9:9" x14ac:dyDescent="0.25">
      <c r="I3471" s="4"/>
    </row>
    <row r="3472" spans="9:9" x14ac:dyDescent="0.25">
      <c r="I3472" s="4"/>
    </row>
    <row r="3473" spans="9:9" x14ac:dyDescent="0.25">
      <c r="I3473" s="4"/>
    </row>
    <row r="3474" spans="9:9" x14ac:dyDescent="0.25">
      <c r="I3474" s="4"/>
    </row>
    <row r="3475" spans="9:9" x14ac:dyDescent="0.25">
      <c r="I3475" s="4"/>
    </row>
    <row r="3476" spans="9:9" x14ac:dyDescent="0.25">
      <c r="I3476" s="4"/>
    </row>
    <row r="3477" spans="9:9" x14ac:dyDescent="0.25">
      <c r="I3477" s="4"/>
    </row>
    <row r="3478" spans="9:9" x14ac:dyDescent="0.25">
      <c r="I3478" s="4"/>
    </row>
    <row r="3479" spans="9:9" x14ac:dyDescent="0.25">
      <c r="I3479" s="4"/>
    </row>
    <row r="3480" spans="9:9" x14ac:dyDescent="0.25">
      <c r="I3480" s="4"/>
    </row>
    <row r="3481" spans="9:9" x14ac:dyDescent="0.25">
      <c r="I3481" s="4"/>
    </row>
    <row r="3482" spans="9:9" x14ac:dyDescent="0.25">
      <c r="I3482" s="4"/>
    </row>
    <row r="3483" spans="9:9" x14ac:dyDescent="0.25">
      <c r="I3483" s="4"/>
    </row>
    <row r="3484" spans="9:9" x14ac:dyDescent="0.25">
      <c r="I3484" s="4"/>
    </row>
    <row r="3485" spans="9:9" x14ac:dyDescent="0.25">
      <c r="I3485" s="4"/>
    </row>
    <row r="3486" spans="9:9" x14ac:dyDescent="0.25">
      <c r="I3486" s="4"/>
    </row>
    <row r="3487" spans="9:9" x14ac:dyDescent="0.25">
      <c r="I3487" s="4"/>
    </row>
    <row r="3488" spans="9:9" x14ac:dyDescent="0.25">
      <c r="I3488" s="4"/>
    </row>
    <row r="3489" spans="9:9" x14ac:dyDescent="0.25">
      <c r="I3489" s="4"/>
    </row>
    <row r="3490" spans="9:9" x14ac:dyDescent="0.25">
      <c r="I3490" s="4"/>
    </row>
    <row r="3491" spans="9:9" x14ac:dyDescent="0.25">
      <c r="I3491" s="4"/>
    </row>
    <row r="3492" spans="9:9" x14ac:dyDescent="0.25">
      <c r="I3492" s="4"/>
    </row>
    <row r="3493" spans="9:9" x14ac:dyDescent="0.25">
      <c r="I3493" s="4"/>
    </row>
    <row r="3494" spans="9:9" x14ac:dyDescent="0.25">
      <c r="I3494" s="4"/>
    </row>
    <row r="3495" spans="9:9" x14ac:dyDescent="0.25">
      <c r="I3495" s="4"/>
    </row>
    <row r="3496" spans="9:9" x14ac:dyDescent="0.25">
      <c r="I3496" s="4"/>
    </row>
    <row r="3497" spans="9:9" x14ac:dyDescent="0.25">
      <c r="I3497" s="4"/>
    </row>
    <row r="3498" spans="9:9" x14ac:dyDescent="0.25">
      <c r="I3498" s="4"/>
    </row>
    <row r="3499" spans="9:9" x14ac:dyDescent="0.25">
      <c r="I3499" s="4"/>
    </row>
    <row r="3500" spans="9:9" x14ac:dyDescent="0.25">
      <c r="I3500" s="4"/>
    </row>
    <row r="3501" spans="9:9" x14ac:dyDescent="0.25">
      <c r="I3501" s="4"/>
    </row>
    <row r="3502" spans="9:9" x14ac:dyDescent="0.25">
      <c r="I3502" s="4"/>
    </row>
    <row r="3503" spans="9:9" x14ac:dyDescent="0.25">
      <c r="I3503" s="4"/>
    </row>
    <row r="3504" spans="9:9" x14ac:dyDescent="0.25">
      <c r="I3504" s="4"/>
    </row>
    <row r="3505" spans="9:9" x14ac:dyDescent="0.25">
      <c r="I3505" s="4"/>
    </row>
    <row r="3506" spans="9:9" x14ac:dyDescent="0.25">
      <c r="I3506" s="4"/>
    </row>
    <row r="3507" spans="9:9" x14ac:dyDescent="0.25">
      <c r="I3507" s="4"/>
    </row>
    <row r="3508" spans="9:9" x14ac:dyDescent="0.25">
      <c r="I3508" s="4"/>
    </row>
    <row r="3509" spans="9:9" x14ac:dyDescent="0.25">
      <c r="I3509" s="4"/>
    </row>
    <row r="3510" spans="9:9" x14ac:dyDescent="0.25">
      <c r="I3510" s="4"/>
    </row>
    <row r="3511" spans="9:9" x14ac:dyDescent="0.25">
      <c r="I3511" s="4"/>
    </row>
    <row r="3512" spans="9:9" x14ac:dyDescent="0.25">
      <c r="I3512" s="4"/>
    </row>
    <row r="3513" spans="9:9" x14ac:dyDescent="0.25">
      <c r="I3513" s="4"/>
    </row>
    <row r="3514" spans="9:9" x14ac:dyDescent="0.25">
      <c r="I3514" s="4"/>
    </row>
    <row r="3515" spans="9:9" x14ac:dyDescent="0.25">
      <c r="I3515" s="4"/>
    </row>
    <row r="3516" spans="9:9" x14ac:dyDescent="0.25">
      <c r="I3516" s="4"/>
    </row>
    <row r="3517" spans="9:9" x14ac:dyDescent="0.25">
      <c r="I3517" s="4"/>
    </row>
    <row r="3518" spans="9:9" x14ac:dyDescent="0.25">
      <c r="I3518" s="4"/>
    </row>
    <row r="3519" spans="9:9" x14ac:dyDescent="0.25">
      <c r="I3519" s="4"/>
    </row>
    <row r="3520" spans="9:9" x14ac:dyDescent="0.25">
      <c r="I3520" s="4"/>
    </row>
    <row r="3521" spans="9:9" x14ac:dyDescent="0.25">
      <c r="I3521" s="4"/>
    </row>
    <row r="3522" spans="9:9" x14ac:dyDescent="0.25">
      <c r="I3522" s="4"/>
    </row>
    <row r="3523" spans="9:9" x14ac:dyDescent="0.25">
      <c r="I3523" s="4"/>
    </row>
    <row r="3524" spans="9:9" x14ac:dyDescent="0.25">
      <c r="I3524" s="4"/>
    </row>
    <row r="3525" spans="9:9" x14ac:dyDescent="0.25">
      <c r="I3525" s="4"/>
    </row>
    <row r="3526" spans="9:9" x14ac:dyDescent="0.25">
      <c r="I3526" s="4"/>
    </row>
    <row r="3527" spans="9:9" x14ac:dyDescent="0.25">
      <c r="I3527" s="4"/>
    </row>
    <row r="3528" spans="9:9" x14ac:dyDescent="0.25">
      <c r="I3528" s="4"/>
    </row>
    <row r="3529" spans="9:9" x14ac:dyDescent="0.25">
      <c r="I3529" s="4"/>
    </row>
    <row r="3530" spans="9:9" x14ac:dyDescent="0.25">
      <c r="I3530" s="4"/>
    </row>
    <row r="3531" spans="9:9" x14ac:dyDescent="0.25">
      <c r="I3531" s="4"/>
    </row>
    <row r="3532" spans="9:9" x14ac:dyDescent="0.25">
      <c r="I3532" s="4"/>
    </row>
    <row r="3533" spans="9:9" x14ac:dyDescent="0.25">
      <c r="I3533" s="4"/>
    </row>
    <row r="3534" spans="9:9" x14ac:dyDescent="0.25">
      <c r="I3534" s="4"/>
    </row>
    <row r="3535" spans="9:9" x14ac:dyDescent="0.25">
      <c r="I3535" s="4"/>
    </row>
    <row r="3536" spans="9:9" x14ac:dyDescent="0.25">
      <c r="I3536" s="4"/>
    </row>
    <row r="3537" spans="9:9" x14ac:dyDescent="0.25">
      <c r="I3537" s="4"/>
    </row>
    <row r="3538" spans="9:9" x14ac:dyDescent="0.25">
      <c r="I3538" s="4"/>
    </row>
    <row r="3539" spans="9:9" x14ac:dyDescent="0.25">
      <c r="I3539" s="4"/>
    </row>
    <row r="3540" spans="9:9" x14ac:dyDescent="0.25">
      <c r="I3540" s="4"/>
    </row>
    <row r="3541" spans="9:9" x14ac:dyDescent="0.25">
      <c r="I3541" s="4"/>
    </row>
    <row r="3542" spans="9:9" x14ac:dyDescent="0.25">
      <c r="I3542" s="4"/>
    </row>
    <row r="3543" spans="9:9" x14ac:dyDescent="0.25">
      <c r="I3543" s="4"/>
    </row>
    <row r="3544" spans="9:9" x14ac:dyDescent="0.25">
      <c r="I3544" s="4"/>
    </row>
    <row r="3545" spans="9:9" x14ac:dyDescent="0.25">
      <c r="I3545" s="4"/>
    </row>
    <row r="3546" spans="9:9" x14ac:dyDescent="0.25">
      <c r="I3546" s="4"/>
    </row>
    <row r="3547" spans="9:9" x14ac:dyDescent="0.25">
      <c r="I3547" s="4"/>
    </row>
    <row r="3548" spans="9:9" x14ac:dyDescent="0.25">
      <c r="I3548" s="4"/>
    </row>
    <row r="3549" spans="9:9" x14ac:dyDescent="0.25">
      <c r="I3549" s="4"/>
    </row>
    <row r="3550" spans="9:9" x14ac:dyDescent="0.25">
      <c r="I3550" s="4"/>
    </row>
    <row r="3551" spans="9:9" x14ac:dyDescent="0.25">
      <c r="I3551" s="4"/>
    </row>
    <row r="3552" spans="9:9" x14ac:dyDescent="0.25">
      <c r="I3552" s="4"/>
    </row>
    <row r="3553" spans="9:9" x14ac:dyDescent="0.25">
      <c r="I3553" s="4"/>
    </row>
    <row r="3554" spans="9:9" x14ac:dyDescent="0.25">
      <c r="I3554" s="4"/>
    </row>
    <row r="3555" spans="9:9" x14ac:dyDescent="0.25">
      <c r="I3555" s="4"/>
    </row>
    <row r="3556" spans="9:9" x14ac:dyDescent="0.25">
      <c r="I3556" s="4"/>
    </row>
    <row r="3557" spans="9:9" x14ac:dyDescent="0.25">
      <c r="I3557" s="4"/>
    </row>
    <row r="3558" spans="9:9" x14ac:dyDescent="0.25">
      <c r="I3558" s="4"/>
    </row>
    <row r="3559" spans="9:9" x14ac:dyDescent="0.25">
      <c r="I3559" s="4"/>
    </row>
    <row r="3560" spans="9:9" x14ac:dyDescent="0.25">
      <c r="I3560" s="4"/>
    </row>
    <row r="3561" spans="9:9" x14ac:dyDescent="0.25">
      <c r="I3561" s="4"/>
    </row>
    <row r="3562" spans="9:9" x14ac:dyDescent="0.25">
      <c r="I3562" s="4"/>
    </row>
    <row r="3563" spans="9:9" x14ac:dyDescent="0.25">
      <c r="I3563" s="4"/>
    </row>
    <row r="3564" spans="9:9" x14ac:dyDescent="0.25">
      <c r="I3564" s="4"/>
    </row>
    <row r="3565" spans="9:9" x14ac:dyDescent="0.25">
      <c r="I3565" s="4"/>
    </row>
    <row r="3566" spans="9:9" x14ac:dyDescent="0.25">
      <c r="I3566" s="4"/>
    </row>
    <row r="3567" spans="9:9" x14ac:dyDescent="0.25">
      <c r="I3567" s="4"/>
    </row>
    <row r="3568" spans="9:9" x14ac:dyDescent="0.25">
      <c r="I3568" s="4"/>
    </row>
    <row r="3569" spans="9:9" x14ac:dyDescent="0.25">
      <c r="I3569" s="4"/>
    </row>
    <row r="3570" spans="9:9" x14ac:dyDescent="0.25">
      <c r="I3570" s="4"/>
    </row>
    <row r="3571" spans="9:9" x14ac:dyDescent="0.25">
      <c r="I3571" s="4"/>
    </row>
    <row r="3572" spans="9:9" x14ac:dyDescent="0.25">
      <c r="I3572" s="4"/>
    </row>
    <row r="3573" spans="9:9" x14ac:dyDescent="0.25">
      <c r="I3573" s="4"/>
    </row>
    <row r="3574" spans="9:9" x14ac:dyDescent="0.25">
      <c r="I3574" s="4"/>
    </row>
    <row r="3575" spans="9:9" x14ac:dyDescent="0.25">
      <c r="I3575" s="4"/>
    </row>
    <row r="3576" spans="9:9" x14ac:dyDescent="0.25">
      <c r="I3576" s="4"/>
    </row>
    <row r="3577" spans="9:9" x14ac:dyDescent="0.25">
      <c r="I3577" s="4"/>
    </row>
    <row r="3578" spans="9:9" x14ac:dyDescent="0.25">
      <c r="I3578" s="4"/>
    </row>
    <row r="3579" spans="9:9" x14ac:dyDescent="0.25">
      <c r="I3579" s="4"/>
    </row>
    <row r="3580" spans="9:9" x14ac:dyDescent="0.25">
      <c r="I3580" s="4"/>
    </row>
    <row r="3581" spans="9:9" x14ac:dyDescent="0.25">
      <c r="I3581" s="4"/>
    </row>
    <row r="3582" spans="9:9" x14ac:dyDescent="0.25">
      <c r="I3582" s="4"/>
    </row>
    <row r="3583" spans="9:9" x14ac:dyDescent="0.25">
      <c r="I3583" s="4"/>
    </row>
    <row r="3584" spans="9:9" x14ac:dyDescent="0.25">
      <c r="I3584" s="4"/>
    </row>
    <row r="3585" spans="9:9" x14ac:dyDescent="0.25">
      <c r="I3585" s="4"/>
    </row>
    <row r="3586" spans="9:9" x14ac:dyDescent="0.25">
      <c r="I3586" s="4"/>
    </row>
    <row r="3587" spans="9:9" x14ac:dyDescent="0.25">
      <c r="I3587" s="4"/>
    </row>
    <row r="3588" spans="9:9" x14ac:dyDescent="0.25">
      <c r="I3588" s="4"/>
    </row>
    <row r="3589" spans="9:9" x14ac:dyDescent="0.25">
      <c r="I3589" s="4"/>
    </row>
    <row r="3590" spans="9:9" x14ac:dyDescent="0.25">
      <c r="I3590" s="4"/>
    </row>
    <row r="3591" spans="9:9" x14ac:dyDescent="0.25">
      <c r="I3591" s="4"/>
    </row>
    <row r="3592" spans="9:9" x14ac:dyDescent="0.25">
      <c r="I3592" s="4"/>
    </row>
    <row r="3593" spans="9:9" x14ac:dyDescent="0.25">
      <c r="I3593" s="4"/>
    </row>
    <row r="3594" spans="9:9" x14ac:dyDescent="0.25">
      <c r="I3594" s="4"/>
    </row>
    <row r="3595" spans="9:9" x14ac:dyDescent="0.25">
      <c r="I3595" s="4"/>
    </row>
    <row r="3596" spans="9:9" x14ac:dyDescent="0.25">
      <c r="I3596" s="4"/>
    </row>
    <row r="3597" spans="9:9" x14ac:dyDescent="0.25">
      <c r="I3597" s="4"/>
    </row>
    <row r="3598" spans="9:9" x14ac:dyDescent="0.25">
      <c r="I3598" s="4"/>
    </row>
    <row r="3599" spans="9:9" x14ac:dyDescent="0.25">
      <c r="I3599" s="4"/>
    </row>
    <row r="3600" spans="9:9" x14ac:dyDescent="0.25">
      <c r="I3600" s="4"/>
    </row>
    <row r="3601" spans="9:9" x14ac:dyDescent="0.25">
      <c r="I3601" s="4"/>
    </row>
    <row r="3602" spans="9:9" x14ac:dyDescent="0.25">
      <c r="I3602" s="4"/>
    </row>
    <row r="3603" spans="9:9" x14ac:dyDescent="0.25">
      <c r="I3603" s="4"/>
    </row>
    <row r="3604" spans="9:9" x14ac:dyDescent="0.25">
      <c r="I3604" s="4"/>
    </row>
    <row r="3605" spans="9:9" x14ac:dyDescent="0.25">
      <c r="I3605" s="4"/>
    </row>
    <row r="3606" spans="9:9" x14ac:dyDescent="0.25">
      <c r="I3606" s="4"/>
    </row>
    <row r="3607" spans="9:9" x14ac:dyDescent="0.25">
      <c r="I3607" s="4"/>
    </row>
    <row r="3608" spans="9:9" x14ac:dyDescent="0.25">
      <c r="I3608" s="4"/>
    </row>
    <row r="3609" spans="9:9" x14ac:dyDescent="0.25">
      <c r="I3609" s="4"/>
    </row>
    <row r="3610" spans="9:9" x14ac:dyDescent="0.25">
      <c r="I3610" s="4"/>
    </row>
    <row r="3611" spans="9:9" x14ac:dyDescent="0.25">
      <c r="I3611" s="4"/>
    </row>
    <row r="3612" spans="9:9" x14ac:dyDescent="0.25">
      <c r="I3612" s="4"/>
    </row>
    <row r="3613" spans="9:9" x14ac:dyDescent="0.25">
      <c r="I3613" s="4"/>
    </row>
    <row r="3614" spans="9:9" x14ac:dyDescent="0.25">
      <c r="I3614" s="4"/>
    </row>
    <row r="3615" spans="9:9" x14ac:dyDescent="0.25">
      <c r="I3615" s="4"/>
    </row>
    <row r="3616" spans="9:9" x14ac:dyDescent="0.25">
      <c r="I3616" s="4"/>
    </row>
    <row r="3617" spans="9:9" x14ac:dyDescent="0.25">
      <c r="I3617" s="4"/>
    </row>
    <row r="3618" spans="9:9" x14ac:dyDescent="0.25">
      <c r="I3618" s="4"/>
    </row>
    <row r="3619" spans="9:9" x14ac:dyDescent="0.25">
      <c r="I3619" s="4"/>
    </row>
    <row r="3620" spans="9:9" x14ac:dyDescent="0.25">
      <c r="I3620" s="4"/>
    </row>
    <row r="3621" spans="9:9" x14ac:dyDescent="0.25">
      <c r="I3621" s="4"/>
    </row>
    <row r="3622" spans="9:9" x14ac:dyDescent="0.25">
      <c r="I3622" s="4"/>
    </row>
    <row r="3623" spans="9:9" x14ac:dyDescent="0.25">
      <c r="I3623" s="4"/>
    </row>
    <row r="3624" spans="9:9" x14ac:dyDescent="0.25">
      <c r="I3624" s="4"/>
    </row>
    <row r="3625" spans="9:9" x14ac:dyDescent="0.25">
      <c r="I3625" s="4"/>
    </row>
    <row r="3626" spans="9:9" x14ac:dyDescent="0.25">
      <c r="I3626" s="4"/>
    </row>
    <row r="3627" spans="9:9" x14ac:dyDescent="0.25">
      <c r="I3627" s="4"/>
    </row>
    <row r="3628" spans="9:9" x14ac:dyDescent="0.25">
      <c r="I3628" s="4"/>
    </row>
    <row r="3629" spans="9:9" x14ac:dyDescent="0.25">
      <c r="I3629" s="4"/>
    </row>
    <row r="3630" spans="9:9" x14ac:dyDescent="0.25">
      <c r="I3630" s="4"/>
    </row>
    <row r="3631" spans="9:9" x14ac:dyDescent="0.25">
      <c r="I3631" s="4"/>
    </row>
    <row r="3632" spans="9:9" x14ac:dyDescent="0.25">
      <c r="I3632" s="4"/>
    </row>
    <row r="3633" spans="9:9" x14ac:dyDescent="0.25">
      <c r="I3633" s="4"/>
    </row>
    <row r="3634" spans="9:9" x14ac:dyDescent="0.25">
      <c r="I3634" s="4"/>
    </row>
    <row r="3635" spans="9:9" x14ac:dyDescent="0.25">
      <c r="I3635" s="4"/>
    </row>
    <row r="3636" spans="9:9" x14ac:dyDescent="0.25">
      <c r="I3636" s="4"/>
    </row>
    <row r="3637" spans="9:9" x14ac:dyDescent="0.25">
      <c r="I3637" s="4"/>
    </row>
    <row r="3638" spans="9:9" x14ac:dyDescent="0.25">
      <c r="I3638" s="4"/>
    </row>
    <row r="3639" spans="9:9" x14ac:dyDescent="0.25">
      <c r="I3639" s="4"/>
    </row>
    <row r="3640" spans="9:9" x14ac:dyDescent="0.25">
      <c r="I3640" s="4"/>
    </row>
    <row r="3641" spans="9:9" x14ac:dyDescent="0.25">
      <c r="I3641" s="4"/>
    </row>
    <row r="3642" spans="9:9" x14ac:dyDescent="0.25">
      <c r="I3642" s="4"/>
    </row>
    <row r="3643" spans="9:9" x14ac:dyDescent="0.25">
      <c r="I3643" s="4"/>
    </row>
    <row r="3644" spans="9:9" x14ac:dyDescent="0.25">
      <c r="I3644" s="4"/>
    </row>
    <row r="3645" spans="9:9" x14ac:dyDescent="0.25">
      <c r="I3645" s="4"/>
    </row>
    <row r="3646" spans="9:9" x14ac:dyDescent="0.25">
      <c r="I3646" s="4"/>
    </row>
    <row r="3647" spans="9:9" x14ac:dyDescent="0.25">
      <c r="I3647" s="4"/>
    </row>
    <row r="3648" spans="9:9" x14ac:dyDescent="0.25">
      <c r="I3648" s="4"/>
    </row>
    <row r="3649" spans="9:9" x14ac:dyDescent="0.25">
      <c r="I3649" s="4"/>
    </row>
    <row r="3650" spans="9:9" x14ac:dyDescent="0.25">
      <c r="I3650" s="4"/>
    </row>
    <row r="3651" spans="9:9" x14ac:dyDescent="0.25">
      <c r="I3651" s="4"/>
    </row>
    <row r="3652" spans="9:9" x14ac:dyDescent="0.25">
      <c r="I3652" s="4"/>
    </row>
    <row r="3653" spans="9:9" x14ac:dyDescent="0.25">
      <c r="I3653" s="4"/>
    </row>
    <row r="3654" spans="9:9" x14ac:dyDescent="0.25">
      <c r="I3654" s="4"/>
    </row>
    <row r="3655" spans="9:9" x14ac:dyDescent="0.25">
      <c r="I3655" s="4"/>
    </row>
    <row r="3656" spans="9:9" x14ac:dyDescent="0.25">
      <c r="I3656" s="4"/>
    </row>
    <row r="3657" spans="9:9" x14ac:dyDescent="0.25">
      <c r="I3657" s="4"/>
    </row>
    <row r="3658" spans="9:9" x14ac:dyDescent="0.25">
      <c r="I3658" s="4"/>
    </row>
    <row r="3659" spans="9:9" x14ac:dyDescent="0.25">
      <c r="I3659" s="4"/>
    </row>
    <row r="3660" spans="9:9" x14ac:dyDescent="0.25">
      <c r="I3660" s="4"/>
    </row>
    <row r="3661" spans="9:9" x14ac:dyDescent="0.25">
      <c r="I3661" s="4"/>
    </row>
    <row r="3662" spans="9:9" x14ac:dyDescent="0.25">
      <c r="I3662" s="4"/>
    </row>
    <row r="3663" spans="9:9" x14ac:dyDescent="0.25">
      <c r="I3663" s="4"/>
    </row>
    <row r="3664" spans="9:9" x14ac:dyDescent="0.25">
      <c r="I3664" s="4"/>
    </row>
    <row r="3665" spans="9:9" x14ac:dyDescent="0.25">
      <c r="I3665" s="4"/>
    </row>
    <row r="3666" spans="9:9" x14ac:dyDescent="0.25">
      <c r="I3666" s="4"/>
    </row>
    <row r="3667" spans="9:9" x14ac:dyDescent="0.25">
      <c r="I3667" s="4"/>
    </row>
    <row r="3668" spans="9:9" x14ac:dyDescent="0.25">
      <c r="I3668" s="4"/>
    </row>
    <row r="3669" spans="9:9" x14ac:dyDescent="0.25">
      <c r="I3669" s="4"/>
    </row>
    <row r="3670" spans="9:9" x14ac:dyDescent="0.25">
      <c r="I3670" s="4"/>
    </row>
    <row r="3671" spans="9:9" x14ac:dyDescent="0.25">
      <c r="I3671" s="4"/>
    </row>
    <row r="3672" spans="9:9" x14ac:dyDescent="0.25">
      <c r="I3672" s="4"/>
    </row>
    <row r="3673" spans="9:9" x14ac:dyDescent="0.25">
      <c r="I3673" s="4"/>
    </row>
    <row r="3674" spans="9:9" x14ac:dyDescent="0.25">
      <c r="I3674" s="4"/>
    </row>
    <row r="3675" spans="9:9" x14ac:dyDescent="0.25">
      <c r="I3675" s="4"/>
    </row>
    <row r="3676" spans="9:9" x14ac:dyDescent="0.25">
      <c r="I3676" s="4"/>
    </row>
    <row r="3677" spans="9:9" x14ac:dyDescent="0.25">
      <c r="I3677" s="4"/>
    </row>
    <row r="3678" spans="9:9" x14ac:dyDescent="0.25">
      <c r="I3678" s="4"/>
    </row>
    <row r="3679" spans="9:9" x14ac:dyDescent="0.25">
      <c r="I3679" s="4"/>
    </row>
    <row r="3680" spans="9:9" x14ac:dyDescent="0.25">
      <c r="I3680" s="4"/>
    </row>
    <row r="3681" spans="9:9" x14ac:dyDescent="0.25">
      <c r="I3681" s="4"/>
    </row>
    <row r="3682" spans="9:9" x14ac:dyDescent="0.25">
      <c r="I3682" s="4"/>
    </row>
    <row r="3683" spans="9:9" x14ac:dyDescent="0.25">
      <c r="I3683" s="4"/>
    </row>
    <row r="3684" spans="9:9" x14ac:dyDescent="0.25">
      <c r="I3684" s="4"/>
    </row>
    <row r="3685" spans="9:9" x14ac:dyDescent="0.25">
      <c r="I3685" s="4"/>
    </row>
    <row r="3686" spans="9:9" x14ac:dyDescent="0.25">
      <c r="I3686" s="4"/>
    </row>
    <row r="3687" spans="9:9" x14ac:dyDescent="0.25">
      <c r="I3687" s="4"/>
    </row>
    <row r="3688" spans="9:9" x14ac:dyDescent="0.25">
      <c r="I3688" s="4"/>
    </row>
    <row r="3689" spans="9:9" x14ac:dyDescent="0.25">
      <c r="I3689" s="4"/>
    </row>
    <row r="3690" spans="9:9" x14ac:dyDescent="0.25">
      <c r="I3690" s="4"/>
    </row>
    <row r="3691" spans="9:9" x14ac:dyDescent="0.25">
      <c r="I3691" s="4"/>
    </row>
    <row r="3692" spans="9:9" x14ac:dyDescent="0.25">
      <c r="I3692" s="4"/>
    </row>
    <row r="3693" spans="9:9" x14ac:dyDescent="0.25">
      <c r="I3693" s="4"/>
    </row>
    <row r="3694" spans="9:9" x14ac:dyDescent="0.25">
      <c r="I3694" s="4"/>
    </row>
    <row r="3695" spans="9:9" x14ac:dyDescent="0.25">
      <c r="I3695" s="4"/>
    </row>
    <row r="3696" spans="9:9" x14ac:dyDescent="0.25">
      <c r="I3696" s="4"/>
    </row>
    <row r="3697" spans="9:9" x14ac:dyDescent="0.25">
      <c r="I3697" s="4"/>
    </row>
    <row r="3698" spans="9:9" x14ac:dyDescent="0.25">
      <c r="I3698" s="4"/>
    </row>
    <row r="3699" spans="9:9" x14ac:dyDescent="0.25">
      <c r="I3699" s="4"/>
    </row>
    <row r="3700" spans="9:9" x14ac:dyDescent="0.25">
      <c r="I3700" s="4"/>
    </row>
    <row r="3701" spans="9:9" x14ac:dyDescent="0.25">
      <c r="I3701" s="4"/>
    </row>
    <row r="3702" spans="9:9" x14ac:dyDescent="0.25">
      <c r="I3702" s="4"/>
    </row>
    <row r="3703" spans="9:9" x14ac:dyDescent="0.25">
      <c r="I3703" s="4"/>
    </row>
    <row r="3704" spans="9:9" x14ac:dyDescent="0.25">
      <c r="I3704" s="4"/>
    </row>
    <row r="3705" spans="9:9" x14ac:dyDescent="0.25">
      <c r="I3705" s="4"/>
    </row>
    <row r="3706" spans="9:9" x14ac:dyDescent="0.25">
      <c r="I3706" s="4"/>
    </row>
    <row r="3707" spans="9:9" x14ac:dyDescent="0.25">
      <c r="I3707" s="4"/>
    </row>
    <row r="3708" spans="9:9" x14ac:dyDescent="0.25">
      <c r="I3708" s="4"/>
    </row>
    <row r="3709" spans="9:9" x14ac:dyDescent="0.25">
      <c r="I3709" s="4"/>
    </row>
    <row r="3710" spans="9:9" x14ac:dyDescent="0.25">
      <c r="I3710" s="4"/>
    </row>
    <row r="3711" spans="9:9" x14ac:dyDescent="0.25">
      <c r="I3711" s="4"/>
    </row>
    <row r="3712" spans="9:9" x14ac:dyDescent="0.25">
      <c r="I3712" s="4"/>
    </row>
    <row r="3713" spans="9:9" x14ac:dyDescent="0.25">
      <c r="I3713" s="4"/>
    </row>
    <row r="3714" spans="9:9" x14ac:dyDescent="0.25">
      <c r="I3714" s="4"/>
    </row>
    <row r="3715" spans="9:9" x14ac:dyDescent="0.25">
      <c r="I3715" s="4"/>
    </row>
    <row r="3716" spans="9:9" x14ac:dyDescent="0.25">
      <c r="I3716" s="4"/>
    </row>
    <row r="3717" spans="9:9" x14ac:dyDescent="0.25">
      <c r="I3717" s="4"/>
    </row>
    <row r="3718" spans="9:9" x14ac:dyDescent="0.25">
      <c r="I3718" s="4"/>
    </row>
    <row r="3719" spans="9:9" x14ac:dyDescent="0.25">
      <c r="I3719" s="4"/>
    </row>
    <row r="3720" spans="9:9" x14ac:dyDescent="0.25">
      <c r="I3720" s="4"/>
    </row>
    <row r="3721" spans="9:9" x14ac:dyDescent="0.25">
      <c r="I3721" s="4"/>
    </row>
    <row r="3722" spans="9:9" x14ac:dyDescent="0.25">
      <c r="I3722" s="4"/>
    </row>
    <row r="3723" spans="9:9" x14ac:dyDescent="0.25">
      <c r="I3723" s="4"/>
    </row>
    <row r="3724" spans="9:9" x14ac:dyDescent="0.25">
      <c r="I3724" s="4"/>
    </row>
    <row r="3725" spans="9:9" x14ac:dyDescent="0.25">
      <c r="I3725" s="4"/>
    </row>
    <row r="3726" spans="9:9" x14ac:dyDescent="0.25">
      <c r="I3726" s="4"/>
    </row>
    <row r="3727" spans="9:9" x14ac:dyDescent="0.25">
      <c r="I3727" s="4"/>
    </row>
    <row r="3728" spans="9:9" x14ac:dyDescent="0.25">
      <c r="I3728" s="4"/>
    </row>
    <row r="3729" spans="9:9" x14ac:dyDescent="0.25">
      <c r="I3729" s="4"/>
    </row>
    <row r="3730" spans="9:9" x14ac:dyDescent="0.25">
      <c r="I3730" s="4"/>
    </row>
    <row r="3731" spans="9:9" x14ac:dyDescent="0.25">
      <c r="I3731" s="4"/>
    </row>
    <row r="3732" spans="9:9" x14ac:dyDescent="0.25">
      <c r="I3732" s="4"/>
    </row>
    <row r="3733" spans="9:9" x14ac:dyDescent="0.25">
      <c r="I3733" s="4"/>
    </row>
    <row r="3734" spans="9:9" x14ac:dyDescent="0.25">
      <c r="I3734" s="4"/>
    </row>
    <row r="3735" spans="9:9" x14ac:dyDescent="0.25">
      <c r="I3735" s="4"/>
    </row>
    <row r="3736" spans="9:9" x14ac:dyDescent="0.25">
      <c r="I3736" s="4"/>
    </row>
    <row r="3737" spans="9:9" x14ac:dyDescent="0.25">
      <c r="I3737" s="4"/>
    </row>
    <row r="3738" spans="9:9" x14ac:dyDescent="0.25">
      <c r="I3738" s="4"/>
    </row>
    <row r="3739" spans="9:9" x14ac:dyDescent="0.25">
      <c r="I3739" s="4"/>
    </row>
    <row r="3740" spans="9:9" x14ac:dyDescent="0.25">
      <c r="I3740" s="4"/>
    </row>
    <row r="3741" spans="9:9" x14ac:dyDescent="0.25">
      <c r="I3741" s="4"/>
    </row>
    <row r="3742" spans="9:9" x14ac:dyDescent="0.25">
      <c r="I3742" s="4"/>
    </row>
    <row r="3743" spans="9:9" x14ac:dyDescent="0.25">
      <c r="I3743" s="4"/>
    </row>
    <row r="3744" spans="9:9" x14ac:dyDescent="0.25">
      <c r="I3744" s="4"/>
    </row>
    <row r="3745" spans="9:9" x14ac:dyDescent="0.25">
      <c r="I3745" s="4"/>
    </row>
    <row r="3746" spans="9:9" x14ac:dyDescent="0.25">
      <c r="I3746" s="4"/>
    </row>
    <row r="3747" spans="9:9" x14ac:dyDescent="0.25">
      <c r="I3747" s="4"/>
    </row>
    <row r="3748" spans="9:9" x14ac:dyDescent="0.25">
      <c r="I3748" s="4"/>
    </row>
    <row r="3749" spans="9:9" x14ac:dyDescent="0.25">
      <c r="I3749" s="4"/>
    </row>
    <row r="3750" spans="9:9" x14ac:dyDescent="0.25">
      <c r="I3750" s="4"/>
    </row>
    <row r="3751" spans="9:9" x14ac:dyDescent="0.25">
      <c r="I3751" s="4"/>
    </row>
    <row r="3752" spans="9:9" x14ac:dyDescent="0.25">
      <c r="I3752" s="4"/>
    </row>
    <row r="3753" spans="9:9" x14ac:dyDescent="0.25">
      <c r="I3753" s="4"/>
    </row>
    <row r="3754" spans="9:9" x14ac:dyDescent="0.25">
      <c r="I3754" s="4"/>
    </row>
    <row r="3755" spans="9:9" x14ac:dyDescent="0.25">
      <c r="I3755" s="4"/>
    </row>
    <row r="3756" spans="9:9" x14ac:dyDescent="0.25">
      <c r="I3756" s="4"/>
    </row>
    <row r="3757" spans="9:9" x14ac:dyDescent="0.25">
      <c r="I3757" s="4"/>
    </row>
    <row r="3758" spans="9:9" x14ac:dyDescent="0.25">
      <c r="I3758" s="4"/>
    </row>
    <row r="3759" spans="9:9" x14ac:dyDescent="0.25">
      <c r="I3759" s="4"/>
    </row>
    <row r="3760" spans="9:9" x14ac:dyDescent="0.25">
      <c r="I3760" s="4"/>
    </row>
    <row r="3761" spans="9:9" x14ac:dyDescent="0.25">
      <c r="I3761" s="4"/>
    </row>
    <row r="3762" spans="9:9" x14ac:dyDescent="0.25">
      <c r="I3762" s="4"/>
    </row>
    <row r="3763" spans="9:9" x14ac:dyDescent="0.25">
      <c r="I3763" s="4"/>
    </row>
    <row r="3764" spans="9:9" x14ac:dyDescent="0.25">
      <c r="I3764" s="4"/>
    </row>
    <row r="3765" spans="9:9" x14ac:dyDescent="0.25">
      <c r="I3765" s="4"/>
    </row>
    <row r="3766" spans="9:9" x14ac:dyDescent="0.25">
      <c r="I3766" s="4"/>
    </row>
    <row r="3767" spans="9:9" x14ac:dyDescent="0.25">
      <c r="I3767" s="4"/>
    </row>
    <row r="3768" spans="9:9" x14ac:dyDescent="0.25">
      <c r="I3768" s="4"/>
    </row>
    <row r="3769" spans="9:9" x14ac:dyDescent="0.25">
      <c r="I3769" s="4"/>
    </row>
    <row r="3770" spans="9:9" x14ac:dyDescent="0.25">
      <c r="I3770" s="4"/>
    </row>
    <row r="3771" spans="9:9" x14ac:dyDescent="0.25">
      <c r="I3771" s="4"/>
    </row>
    <row r="3772" spans="9:9" x14ac:dyDescent="0.25">
      <c r="I3772" s="4"/>
    </row>
    <row r="3773" spans="9:9" x14ac:dyDescent="0.25">
      <c r="I3773" s="4"/>
    </row>
    <row r="3774" spans="9:9" x14ac:dyDescent="0.25">
      <c r="I3774" s="4"/>
    </row>
    <row r="3775" spans="9:9" x14ac:dyDescent="0.25">
      <c r="I3775" s="4"/>
    </row>
    <row r="3776" spans="9:9" x14ac:dyDescent="0.25">
      <c r="I3776" s="4"/>
    </row>
    <row r="3777" spans="9:9" x14ac:dyDescent="0.25">
      <c r="I3777" s="4"/>
    </row>
    <row r="3778" spans="9:9" x14ac:dyDescent="0.25">
      <c r="I3778" s="4"/>
    </row>
    <row r="3779" spans="9:9" x14ac:dyDescent="0.25">
      <c r="I3779" s="4"/>
    </row>
    <row r="3780" spans="9:9" x14ac:dyDescent="0.25">
      <c r="I3780" s="4"/>
    </row>
    <row r="3781" spans="9:9" x14ac:dyDescent="0.25">
      <c r="I3781" s="4"/>
    </row>
    <row r="3782" spans="9:9" x14ac:dyDescent="0.25">
      <c r="I3782" s="4"/>
    </row>
    <row r="3783" spans="9:9" x14ac:dyDescent="0.25">
      <c r="I3783" s="4"/>
    </row>
    <row r="3784" spans="9:9" x14ac:dyDescent="0.25">
      <c r="I3784" s="4"/>
    </row>
    <row r="3785" spans="9:9" x14ac:dyDescent="0.25">
      <c r="I3785" s="4"/>
    </row>
    <row r="3786" spans="9:9" x14ac:dyDescent="0.25">
      <c r="I3786" s="4"/>
    </row>
    <row r="3787" spans="9:9" x14ac:dyDescent="0.25">
      <c r="I3787" s="4"/>
    </row>
    <row r="3788" spans="9:9" x14ac:dyDescent="0.25">
      <c r="I3788" s="4"/>
    </row>
    <row r="3789" spans="9:9" x14ac:dyDescent="0.25">
      <c r="I3789" s="4"/>
    </row>
    <row r="3790" spans="9:9" x14ac:dyDescent="0.25">
      <c r="I3790" s="4"/>
    </row>
    <row r="3791" spans="9:9" x14ac:dyDescent="0.25">
      <c r="I3791" s="4"/>
    </row>
    <row r="3792" spans="9:9" x14ac:dyDescent="0.25">
      <c r="I3792" s="4"/>
    </row>
    <row r="3793" spans="9:9" x14ac:dyDescent="0.25">
      <c r="I3793" s="4"/>
    </row>
    <row r="3794" spans="9:9" x14ac:dyDescent="0.25">
      <c r="I3794" s="4"/>
    </row>
    <row r="3795" spans="9:9" x14ac:dyDescent="0.25">
      <c r="I3795" s="4"/>
    </row>
    <row r="3796" spans="9:9" x14ac:dyDescent="0.25">
      <c r="I3796" s="4"/>
    </row>
    <row r="3797" spans="9:9" x14ac:dyDescent="0.25">
      <c r="I3797" s="4"/>
    </row>
    <row r="3798" spans="9:9" x14ac:dyDescent="0.25">
      <c r="I3798" s="4"/>
    </row>
    <row r="3799" spans="9:9" x14ac:dyDescent="0.25">
      <c r="I3799" s="4"/>
    </row>
    <row r="3800" spans="9:9" x14ac:dyDescent="0.25">
      <c r="I3800" s="4"/>
    </row>
    <row r="3801" spans="9:9" x14ac:dyDescent="0.25">
      <c r="I3801" s="4"/>
    </row>
    <row r="3802" spans="9:9" x14ac:dyDescent="0.25">
      <c r="I3802" s="4"/>
    </row>
    <row r="3803" spans="9:9" x14ac:dyDescent="0.25">
      <c r="I3803" s="4"/>
    </row>
    <row r="3804" spans="9:9" x14ac:dyDescent="0.25">
      <c r="I3804" s="4"/>
    </row>
    <row r="3805" spans="9:9" x14ac:dyDescent="0.25">
      <c r="I3805" s="4"/>
    </row>
    <row r="3806" spans="9:9" x14ac:dyDescent="0.25">
      <c r="I3806" s="4"/>
    </row>
    <row r="3807" spans="9:9" x14ac:dyDescent="0.25">
      <c r="I3807" s="4"/>
    </row>
    <row r="3808" spans="9:9" x14ac:dyDescent="0.25">
      <c r="I3808" s="4"/>
    </row>
    <row r="3809" spans="9:9" x14ac:dyDescent="0.25">
      <c r="I3809" s="4"/>
    </row>
    <row r="3810" spans="9:9" x14ac:dyDescent="0.25">
      <c r="I3810" s="4"/>
    </row>
    <row r="3811" spans="9:9" x14ac:dyDescent="0.25">
      <c r="I3811" s="4"/>
    </row>
    <row r="3812" spans="9:9" x14ac:dyDescent="0.25">
      <c r="I3812" s="4"/>
    </row>
    <row r="3813" spans="9:9" x14ac:dyDescent="0.25">
      <c r="I3813" s="4"/>
    </row>
    <row r="3814" spans="9:9" x14ac:dyDescent="0.25">
      <c r="I3814" s="4"/>
    </row>
    <row r="3815" spans="9:9" x14ac:dyDescent="0.25">
      <c r="I3815" s="4"/>
    </row>
    <row r="3816" spans="9:9" x14ac:dyDescent="0.25">
      <c r="I3816" s="4"/>
    </row>
    <row r="3817" spans="9:9" x14ac:dyDescent="0.25">
      <c r="I3817" s="4"/>
    </row>
    <row r="3818" spans="9:9" x14ac:dyDescent="0.25">
      <c r="I3818" s="4"/>
    </row>
    <row r="3819" spans="9:9" x14ac:dyDescent="0.25">
      <c r="I3819" s="4"/>
    </row>
    <row r="3820" spans="9:9" x14ac:dyDescent="0.25">
      <c r="I3820" s="4"/>
    </row>
    <row r="3821" spans="9:9" x14ac:dyDescent="0.25">
      <c r="I3821" s="4"/>
    </row>
    <row r="3822" spans="9:9" x14ac:dyDescent="0.25">
      <c r="I3822" s="4"/>
    </row>
    <row r="3823" spans="9:9" x14ac:dyDescent="0.25">
      <c r="I3823" s="4"/>
    </row>
    <row r="3824" spans="9:9" x14ac:dyDescent="0.25">
      <c r="I3824" s="4"/>
    </row>
    <row r="3825" spans="9:9" x14ac:dyDescent="0.25">
      <c r="I3825" s="4"/>
    </row>
    <row r="3826" spans="9:9" x14ac:dyDescent="0.25">
      <c r="I3826" s="4"/>
    </row>
    <row r="3827" spans="9:9" x14ac:dyDescent="0.25">
      <c r="I3827" s="4"/>
    </row>
    <row r="3828" spans="9:9" x14ac:dyDescent="0.25">
      <c r="I3828" s="4"/>
    </row>
    <row r="3829" spans="9:9" x14ac:dyDescent="0.25">
      <c r="I3829" s="4"/>
    </row>
    <row r="3830" spans="9:9" x14ac:dyDescent="0.25">
      <c r="I3830" s="4"/>
    </row>
    <row r="3831" spans="9:9" x14ac:dyDescent="0.25">
      <c r="I3831" s="4"/>
    </row>
    <row r="3832" spans="9:9" x14ac:dyDescent="0.25">
      <c r="I3832" s="4"/>
    </row>
    <row r="3833" spans="9:9" x14ac:dyDescent="0.25">
      <c r="I3833" s="4"/>
    </row>
    <row r="3834" spans="9:9" x14ac:dyDescent="0.25">
      <c r="I3834" s="4"/>
    </row>
    <row r="3835" spans="9:9" x14ac:dyDescent="0.25">
      <c r="I3835" s="4"/>
    </row>
    <row r="3836" spans="9:9" x14ac:dyDescent="0.25">
      <c r="I3836" s="4"/>
    </row>
    <row r="3837" spans="9:9" x14ac:dyDescent="0.25">
      <c r="I3837" s="4"/>
    </row>
    <row r="3838" spans="9:9" x14ac:dyDescent="0.25">
      <c r="I3838" s="4"/>
    </row>
    <row r="3839" spans="9:9" x14ac:dyDescent="0.25">
      <c r="I3839" s="4"/>
    </row>
    <row r="3840" spans="9:9" x14ac:dyDescent="0.25">
      <c r="I3840" s="4"/>
    </row>
    <row r="3841" spans="9:9" x14ac:dyDescent="0.25">
      <c r="I3841" s="4"/>
    </row>
    <row r="3842" spans="9:9" x14ac:dyDescent="0.25">
      <c r="I3842" s="4"/>
    </row>
    <row r="3843" spans="9:9" x14ac:dyDescent="0.25">
      <c r="I3843" s="4"/>
    </row>
    <row r="3844" spans="9:9" x14ac:dyDescent="0.25">
      <c r="I3844" s="4"/>
    </row>
    <row r="3845" spans="9:9" x14ac:dyDescent="0.25">
      <c r="I3845" s="4"/>
    </row>
    <row r="3846" spans="9:9" x14ac:dyDescent="0.25">
      <c r="I3846" s="4"/>
    </row>
    <row r="3847" spans="9:9" x14ac:dyDescent="0.25">
      <c r="I3847" s="4"/>
    </row>
    <row r="3848" spans="9:9" x14ac:dyDescent="0.25">
      <c r="I3848" s="4"/>
    </row>
    <row r="3849" spans="9:9" x14ac:dyDescent="0.25">
      <c r="I3849" s="4"/>
    </row>
    <row r="3850" spans="9:9" x14ac:dyDescent="0.25">
      <c r="I3850" s="4"/>
    </row>
    <row r="3851" spans="9:9" x14ac:dyDescent="0.25">
      <c r="I3851" s="4"/>
    </row>
    <row r="3852" spans="9:9" x14ac:dyDescent="0.25">
      <c r="I3852" s="4"/>
    </row>
    <row r="3853" spans="9:9" x14ac:dyDescent="0.25">
      <c r="I3853" s="4"/>
    </row>
    <row r="3854" spans="9:9" x14ac:dyDescent="0.25">
      <c r="I3854" s="4"/>
    </row>
    <row r="3855" spans="9:9" x14ac:dyDescent="0.25">
      <c r="I3855" s="4"/>
    </row>
    <row r="3856" spans="9:9" x14ac:dyDescent="0.25">
      <c r="I3856" s="4"/>
    </row>
    <row r="3857" spans="9:9" x14ac:dyDescent="0.25">
      <c r="I3857" s="4"/>
    </row>
    <row r="3858" spans="9:9" x14ac:dyDescent="0.25">
      <c r="I3858" s="4"/>
    </row>
    <row r="3859" spans="9:9" x14ac:dyDescent="0.25">
      <c r="I3859" s="4"/>
    </row>
    <row r="3860" spans="9:9" x14ac:dyDescent="0.25">
      <c r="I3860" s="4"/>
    </row>
    <row r="3861" spans="9:9" x14ac:dyDescent="0.25">
      <c r="I3861" s="4"/>
    </row>
    <row r="3862" spans="9:9" x14ac:dyDescent="0.25">
      <c r="I3862" s="4"/>
    </row>
    <row r="3863" spans="9:9" x14ac:dyDescent="0.25">
      <c r="I3863" s="4"/>
    </row>
    <row r="3864" spans="9:9" x14ac:dyDescent="0.25">
      <c r="I3864" s="4"/>
    </row>
    <row r="3865" spans="9:9" x14ac:dyDescent="0.25">
      <c r="I3865" s="4"/>
    </row>
    <row r="3866" spans="9:9" x14ac:dyDescent="0.25">
      <c r="I3866" s="4"/>
    </row>
    <row r="3867" spans="9:9" x14ac:dyDescent="0.25">
      <c r="I3867" s="4"/>
    </row>
    <row r="3868" spans="9:9" x14ac:dyDescent="0.25">
      <c r="I3868" s="4"/>
    </row>
    <row r="3869" spans="9:9" x14ac:dyDescent="0.25">
      <c r="I3869" s="4"/>
    </row>
    <row r="3870" spans="9:9" x14ac:dyDescent="0.25">
      <c r="I3870" s="4"/>
    </row>
    <row r="3871" spans="9:9" x14ac:dyDescent="0.25">
      <c r="I3871" s="4"/>
    </row>
    <row r="3872" spans="9:9" x14ac:dyDescent="0.25">
      <c r="I3872" s="4"/>
    </row>
    <row r="3873" spans="9:9" x14ac:dyDescent="0.25">
      <c r="I3873" s="4"/>
    </row>
    <row r="3874" spans="9:9" x14ac:dyDescent="0.25">
      <c r="I3874" s="4"/>
    </row>
    <row r="3875" spans="9:9" x14ac:dyDescent="0.25">
      <c r="I3875" s="4"/>
    </row>
    <row r="3876" spans="9:9" x14ac:dyDescent="0.25">
      <c r="I3876" s="4"/>
    </row>
    <row r="3877" spans="9:9" x14ac:dyDescent="0.25">
      <c r="I3877" s="4"/>
    </row>
    <row r="3878" spans="9:9" x14ac:dyDescent="0.25">
      <c r="I3878" s="4"/>
    </row>
    <row r="3879" spans="9:9" x14ac:dyDescent="0.25">
      <c r="I3879" s="4"/>
    </row>
    <row r="3880" spans="9:9" x14ac:dyDescent="0.25">
      <c r="I3880" s="4"/>
    </row>
    <row r="3881" spans="9:9" x14ac:dyDescent="0.25">
      <c r="I3881" s="4"/>
    </row>
    <row r="3882" spans="9:9" x14ac:dyDescent="0.25">
      <c r="I3882" s="4"/>
    </row>
    <row r="3883" spans="9:9" x14ac:dyDescent="0.25">
      <c r="I3883" s="4"/>
    </row>
    <row r="3884" spans="9:9" x14ac:dyDescent="0.25">
      <c r="I3884" s="4"/>
    </row>
    <row r="3885" spans="9:9" x14ac:dyDescent="0.25">
      <c r="I3885" s="4"/>
    </row>
    <row r="3886" spans="9:9" x14ac:dyDescent="0.25">
      <c r="I3886" s="4"/>
    </row>
    <row r="3887" spans="9:9" x14ac:dyDescent="0.25">
      <c r="I3887" s="4"/>
    </row>
    <row r="3888" spans="9:9" x14ac:dyDescent="0.25">
      <c r="I3888" s="4"/>
    </row>
    <row r="3889" spans="9:9" x14ac:dyDescent="0.25">
      <c r="I3889" s="4"/>
    </row>
    <row r="3890" spans="9:9" x14ac:dyDescent="0.25">
      <c r="I3890" s="4"/>
    </row>
    <row r="3891" spans="9:9" x14ac:dyDescent="0.25">
      <c r="I3891" s="4"/>
    </row>
    <row r="3892" spans="9:9" x14ac:dyDescent="0.25">
      <c r="I3892" s="4"/>
    </row>
    <row r="3893" spans="9:9" x14ac:dyDescent="0.25">
      <c r="I3893" s="4"/>
    </row>
    <row r="3894" spans="9:9" x14ac:dyDescent="0.25">
      <c r="I3894" s="4"/>
    </row>
    <row r="3895" spans="9:9" x14ac:dyDescent="0.25">
      <c r="I3895" s="4"/>
    </row>
    <row r="3896" spans="9:9" x14ac:dyDescent="0.25">
      <c r="I3896" s="4"/>
    </row>
    <row r="3897" spans="9:9" x14ac:dyDescent="0.25">
      <c r="I3897" s="4"/>
    </row>
    <row r="3898" spans="9:9" x14ac:dyDescent="0.25">
      <c r="I3898" s="4"/>
    </row>
    <row r="3899" spans="9:9" x14ac:dyDescent="0.25">
      <c r="I3899" s="4"/>
    </row>
    <row r="3900" spans="9:9" x14ac:dyDescent="0.25">
      <c r="I3900" s="4"/>
    </row>
    <row r="3901" spans="9:9" x14ac:dyDescent="0.25">
      <c r="I3901" s="4"/>
    </row>
    <row r="3902" spans="9:9" x14ac:dyDescent="0.25">
      <c r="I3902" s="4"/>
    </row>
    <row r="3903" spans="9:9" x14ac:dyDescent="0.25">
      <c r="I3903" s="4"/>
    </row>
    <row r="3904" spans="9:9" x14ac:dyDescent="0.25">
      <c r="I3904" s="4"/>
    </row>
    <row r="3905" spans="9:9" x14ac:dyDescent="0.25">
      <c r="I3905" s="4"/>
    </row>
    <row r="3906" spans="9:9" x14ac:dyDescent="0.25">
      <c r="I3906" s="4"/>
    </row>
    <row r="3907" spans="9:9" x14ac:dyDescent="0.25">
      <c r="I3907" s="4"/>
    </row>
    <row r="3908" spans="9:9" x14ac:dyDescent="0.25">
      <c r="I3908" s="4"/>
    </row>
    <row r="3909" spans="9:9" x14ac:dyDescent="0.25">
      <c r="I3909" s="4"/>
    </row>
    <row r="3910" spans="9:9" x14ac:dyDescent="0.25">
      <c r="I3910" s="4"/>
    </row>
    <row r="3911" spans="9:9" x14ac:dyDescent="0.25">
      <c r="I3911" s="4"/>
    </row>
    <row r="3912" spans="9:9" x14ac:dyDescent="0.25">
      <c r="I3912" s="4"/>
    </row>
    <row r="3913" spans="9:9" x14ac:dyDescent="0.25">
      <c r="I3913" s="4"/>
    </row>
    <row r="3914" spans="9:9" x14ac:dyDescent="0.25">
      <c r="I3914" s="4"/>
    </row>
    <row r="3915" spans="9:9" x14ac:dyDescent="0.25">
      <c r="I3915" s="4"/>
    </row>
    <row r="3916" spans="9:9" x14ac:dyDescent="0.25">
      <c r="I3916" s="4"/>
    </row>
    <row r="3917" spans="9:9" x14ac:dyDescent="0.25">
      <c r="I3917" s="4"/>
    </row>
    <row r="3918" spans="9:9" x14ac:dyDescent="0.25">
      <c r="I3918" s="4"/>
    </row>
    <row r="3919" spans="9:9" x14ac:dyDescent="0.25">
      <c r="I3919" s="4"/>
    </row>
    <row r="3920" spans="9:9" x14ac:dyDescent="0.25">
      <c r="I3920" s="4"/>
    </row>
    <row r="3921" spans="9:9" x14ac:dyDescent="0.25">
      <c r="I3921" s="4"/>
    </row>
    <row r="3922" spans="9:9" x14ac:dyDescent="0.25">
      <c r="I3922" s="4"/>
    </row>
    <row r="3923" spans="9:9" x14ac:dyDescent="0.25">
      <c r="I3923" s="4"/>
    </row>
    <row r="3924" spans="9:9" x14ac:dyDescent="0.25">
      <c r="I3924" s="4"/>
    </row>
    <row r="3925" spans="9:9" x14ac:dyDescent="0.25">
      <c r="I3925" s="4"/>
    </row>
    <row r="3926" spans="9:9" x14ac:dyDescent="0.25">
      <c r="I3926" s="4"/>
    </row>
    <row r="3927" spans="9:9" x14ac:dyDescent="0.25">
      <c r="I3927" s="4"/>
    </row>
    <row r="3928" spans="9:9" x14ac:dyDescent="0.25">
      <c r="I3928" s="4"/>
    </row>
    <row r="3929" spans="9:9" x14ac:dyDescent="0.25">
      <c r="I3929" s="4"/>
    </row>
    <row r="3930" spans="9:9" x14ac:dyDescent="0.25">
      <c r="I3930" s="4"/>
    </row>
    <row r="3931" spans="9:9" x14ac:dyDescent="0.25">
      <c r="I3931" s="4"/>
    </row>
    <row r="3932" spans="9:9" x14ac:dyDescent="0.25">
      <c r="I3932" s="4"/>
    </row>
    <row r="3933" spans="9:9" x14ac:dyDescent="0.25">
      <c r="I3933" s="4"/>
    </row>
    <row r="3934" spans="9:9" x14ac:dyDescent="0.25">
      <c r="I3934" s="4"/>
    </row>
    <row r="3935" spans="9:9" x14ac:dyDescent="0.25">
      <c r="I3935" s="4"/>
    </row>
    <row r="3936" spans="9:9" x14ac:dyDescent="0.25">
      <c r="I3936" s="4"/>
    </row>
    <row r="3937" spans="9:9" x14ac:dyDescent="0.25">
      <c r="I3937" s="4"/>
    </row>
    <row r="3938" spans="9:9" x14ac:dyDescent="0.25">
      <c r="I3938" s="4"/>
    </row>
    <row r="3939" spans="9:9" x14ac:dyDescent="0.25">
      <c r="I3939" s="4"/>
    </row>
    <row r="3940" spans="9:9" x14ac:dyDescent="0.25">
      <c r="I3940" s="4"/>
    </row>
    <row r="3941" spans="9:9" x14ac:dyDescent="0.25">
      <c r="I3941" s="4"/>
    </row>
    <row r="3942" spans="9:9" x14ac:dyDescent="0.25">
      <c r="I3942" s="4"/>
    </row>
    <row r="3943" spans="9:9" x14ac:dyDescent="0.25">
      <c r="I3943" s="4"/>
    </row>
    <row r="3944" spans="9:9" x14ac:dyDescent="0.25">
      <c r="I3944" s="4"/>
    </row>
    <row r="3945" spans="9:9" x14ac:dyDescent="0.25">
      <c r="I3945" s="4"/>
    </row>
    <row r="3946" spans="9:9" x14ac:dyDescent="0.25">
      <c r="I3946" s="4"/>
    </row>
    <row r="3947" spans="9:9" x14ac:dyDescent="0.25">
      <c r="I3947" s="4"/>
    </row>
    <row r="3948" spans="9:9" x14ac:dyDescent="0.25">
      <c r="I3948" s="4"/>
    </row>
    <row r="3949" spans="9:9" x14ac:dyDescent="0.25">
      <c r="I3949" s="4"/>
    </row>
    <row r="3950" spans="9:9" x14ac:dyDescent="0.25">
      <c r="I3950" s="4"/>
    </row>
    <row r="3951" spans="9:9" x14ac:dyDescent="0.25">
      <c r="I3951" s="4"/>
    </row>
    <row r="3952" spans="9:9" x14ac:dyDescent="0.25">
      <c r="I3952" s="4"/>
    </row>
    <row r="3953" spans="9:9" x14ac:dyDescent="0.25">
      <c r="I3953" s="4"/>
    </row>
    <row r="3954" spans="9:9" x14ac:dyDescent="0.25">
      <c r="I3954" s="4"/>
    </row>
    <row r="3955" spans="9:9" x14ac:dyDescent="0.25">
      <c r="I3955" s="4"/>
    </row>
    <row r="3956" spans="9:9" x14ac:dyDescent="0.25">
      <c r="I3956" s="4"/>
    </row>
    <row r="3957" spans="9:9" x14ac:dyDescent="0.25">
      <c r="I3957" s="4"/>
    </row>
    <row r="3958" spans="9:9" x14ac:dyDescent="0.25">
      <c r="I3958" s="4"/>
    </row>
    <row r="3959" spans="9:9" x14ac:dyDescent="0.25">
      <c r="I3959" s="4"/>
    </row>
    <row r="3960" spans="9:9" x14ac:dyDescent="0.25">
      <c r="I3960" s="4"/>
    </row>
    <row r="3961" spans="9:9" x14ac:dyDescent="0.25">
      <c r="I3961" s="4"/>
    </row>
    <row r="3962" spans="9:9" x14ac:dyDescent="0.25">
      <c r="I3962" s="4"/>
    </row>
    <row r="3963" spans="9:9" x14ac:dyDescent="0.25">
      <c r="I3963" s="4"/>
    </row>
    <row r="3964" spans="9:9" x14ac:dyDescent="0.25">
      <c r="I3964" s="4"/>
    </row>
    <row r="3965" spans="9:9" x14ac:dyDescent="0.25">
      <c r="I3965" s="4"/>
    </row>
    <row r="3966" spans="9:9" x14ac:dyDescent="0.25">
      <c r="I3966" s="4"/>
    </row>
    <row r="3967" spans="9:9" x14ac:dyDescent="0.25">
      <c r="I3967" s="4"/>
    </row>
    <row r="3968" spans="9:9" x14ac:dyDescent="0.25">
      <c r="I3968" s="4"/>
    </row>
    <row r="3969" spans="9:9" x14ac:dyDescent="0.25">
      <c r="I3969" s="4"/>
    </row>
    <row r="3970" spans="9:9" x14ac:dyDescent="0.25">
      <c r="I3970" s="4"/>
    </row>
    <row r="3971" spans="9:9" x14ac:dyDescent="0.25">
      <c r="I3971" s="4"/>
    </row>
    <row r="3972" spans="9:9" x14ac:dyDescent="0.25">
      <c r="I3972" s="4"/>
    </row>
    <row r="3973" spans="9:9" x14ac:dyDescent="0.25">
      <c r="I3973" s="4"/>
    </row>
    <row r="3974" spans="9:9" x14ac:dyDescent="0.25">
      <c r="I3974" s="4"/>
    </row>
    <row r="3975" spans="9:9" x14ac:dyDescent="0.25">
      <c r="I3975" s="4"/>
    </row>
    <row r="3976" spans="9:9" x14ac:dyDescent="0.25">
      <c r="I3976" s="4"/>
    </row>
    <row r="3977" spans="9:9" x14ac:dyDescent="0.25">
      <c r="I3977" s="4"/>
    </row>
    <row r="3978" spans="9:9" x14ac:dyDescent="0.25">
      <c r="I3978" s="4"/>
    </row>
    <row r="3979" spans="9:9" x14ac:dyDescent="0.25">
      <c r="I3979" s="4"/>
    </row>
    <row r="3980" spans="9:9" x14ac:dyDescent="0.25">
      <c r="I3980" s="4"/>
    </row>
    <row r="3981" spans="9:9" x14ac:dyDescent="0.25">
      <c r="I3981" s="4"/>
    </row>
    <row r="3982" spans="9:9" x14ac:dyDescent="0.25">
      <c r="I3982" s="4"/>
    </row>
    <row r="3983" spans="9:9" x14ac:dyDescent="0.25">
      <c r="I3983" s="4"/>
    </row>
    <row r="3984" spans="9:9" x14ac:dyDescent="0.25">
      <c r="I3984" s="4"/>
    </row>
    <row r="3985" spans="9:9" x14ac:dyDescent="0.25">
      <c r="I3985" s="4"/>
    </row>
    <row r="3986" spans="9:9" x14ac:dyDescent="0.25">
      <c r="I3986" s="4"/>
    </row>
    <row r="3987" spans="9:9" x14ac:dyDescent="0.25">
      <c r="I3987" s="4"/>
    </row>
    <row r="3988" spans="9:9" x14ac:dyDescent="0.25">
      <c r="I3988" s="4"/>
    </row>
    <row r="3989" spans="9:9" x14ac:dyDescent="0.25">
      <c r="I3989" s="4"/>
    </row>
    <row r="3990" spans="9:9" x14ac:dyDescent="0.25">
      <c r="I3990" s="4"/>
    </row>
    <row r="3991" spans="9:9" x14ac:dyDescent="0.25">
      <c r="I3991" s="4"/>
    </row>
    <row r="3992" spans="9:9" x14ac:dyDescent="0.25">
      <c r="I3992" s="4"/>
    </row>
    <row r="3993" spans="9:9" x14ac:dyDescent="0.25">
      <c r="I3993" s="4"/>
    </row>
    <row r="3994" spans="9:9" x14ac:dyDescent="0.25">
      <c r="I3994" s="4"/>
    </row>
    <row r="3995" spans="9:9" x14ac:dyDescent="0.25">
      <c r="I3995" s="4"/>
    </row>
    <row r="3996" spans="9:9" x14ac:dyDescent="0.25">
      <c r="I3996" s="4"/>
    </row>
    <row r="3997" spans="9:9" x14ac:dyDescent="0.25">
      <c r="I3997" s="4"/>
    </row>
    <row r="3998" spans="9:9" x14ac:dyDescent="0.25">
      <c r="I3998" s="4"/>
    </row>
    <row r="3999" spans="9:9" x14ac:dyDescent="0.25">
      <c r="I3999" s="4"/>
    </row>
    <row r="4000" spans="9:9" x14ac:dyDescent="0.25">
      <c r="I4000" s="4"/>
    </row>
    <row r="4001" spans="9:9" x14ac:dyDescent="0.25">
      <c r="I4001" s="4"/>
    </row>
    <row r="4002" spans="9:9" x14ac:dyDescent="0.25">
      <c r="I4002" s="4"/>
    </row>
    <row r="4003" spans="9:9" x14ac:dyDescent="0.25">
      <c r="I4003" s="4"/>
    </row>
    <row r="4004" spans="9:9" x14ac:dyDescent="0.25">
      <c r="I4004" s="4"/>
    </row>
    <row r="4005" spans="9:9" x14ac:dyDescent="0.25">
      <c r="I4005" s="4"/>
    </row>
    <row r="4006" spans="9:9" x14ac:dyDescent="0.25">
      <c r="I4006" s="4"/>
    </row>
    <row r="4007" spans="9:9" x14ac:dyDescent="0.25">
      <c r="I4007" s="4"/>
    </row>
    <row r="4008" spans="9:9" x14ac:dyDescent="0.25">
      <c r="I4008" s="4"/>
    </row>
    <row r="4009" spans="9:9" x14ac:dyDescent="0.25">
      <c r="I4009" s="4"/>
    </row>
    <row r="4010" spans="9:9" x14ac:dyDescent="0.25">
      <c r="I4010" s="4"/>
    </row>
    <row r="4011" spans="9:9" x14ac:dyDescent="0.25">
      <c r="I4011" s="4"/>
    </row>
    <row r="4012" spans="9:9" x14ac:dyDescent="0.25">
      <c r="I4012" s="4"/>
    </row>
    <row r="4013" spans="9:9" x14ac:dyDescent="0.25">
      <c r="I4013" s="4"/>
    </row>
    <row r="4014" spans="9:9" x14ac:dyDescent="0.25">
      <c r="I4014" s="4"/>
    </row>
    <row r="4015" spans="9:9" x14ac:dyDescent="0.25">
      <c r="I4015" s="4"/>
    </row>
    <row r="4016" spans="9:9" x14ac:dyDescent="0.25">
      <c r="I4016" s="4"/>
    </row>
    <row r="4017" spans="9:9" x14ac:dyDescent="0.25">
      <c r="I4017" s="4"/>
    </row>
    <row r="4018" spans="9:9" x14ac:dyDescent="0.25">
      <c r="I4018" s="4"/>
    </row>
    <row r="4019" spans="9:9" x14ac:dyDescent="0.25">
      <c r="I4019" s="4"/>
    </row>
    <row r="4020" spans="9:9" x14ac:dyDescent="0.25">
      <c r="I4020" s="4"/>
    </row>
    <row r="4021" spans="9:9" x14ac:dyDescent="0.25">
      <c r="I4021" s="4"/>
    </row>
    <row r="4022" spans="9:9" x14ac:dyDescent="0.25">
      <c r="I4022" s="4"/>
    </row>
    <row r="4023" spans="9:9" x14ac:dyDescent="0.25">
      <c r="I4023" s="4"/>
    </row>
    <row r="4024" spans="9:9" x14ac:dyDescent="0.25">
      <c r="I4024" s="4"/>
    </row>
    <row r="4025" spans="9:9" x14ac:dyDescent="0.25">
      <c r="I4025" s="4"/>
    </row>
    <row r="4026" spans="9:9" x14ac:dyDescent="0.25">
      <c r="I4026" s="4"/>
    </row>
    <row r="4027" spans="9:9" x14ac:dyDescent="0.25">
      <c r="I4027" s="4"/>
    </row>
    <row r="4028" spans="9:9" x14ac:dyDescent="0.25">
      <c r="I4028" s="4"/>
    </row>
    <row r="4029" spans="9:9" x14ac:dyDescent="0.25">
      <c r="I4029" s="4"/>
    </row>
    <row r="4030" spans="9:9" x14ac:dyDescent="0.25">
      <c r="I4030" s="4"/>
    </row>
    <row r="4031" spans="9:9" x14ac:dyDescent="0.25">
      <c r="I4031" s="4"/>
    </row>
    <row r="4032" spans="9:9" x14ac:dyDescent="0.25">
      <c r="I4032" s="4"/>
    </row>
    <row r="4033" spans="9:9" x14ac:dyDescent="0.25">
      <c r="I4033" s="4"/>
    </row>
    <row r="4034" spans="9:9" x14ac:dyDescent="0.25">
      <c r="I4034" s="4"/>
    </row>
    <row r="4035" spans="9:9" x14ac:dyDescent="0.25">
      <c r="I4035" s="4"/>
    </row>
    <row r="4036" spans="9:9" x14ac:dyDescent="0.25">
      <c r="I4036" s="4"/>
    </row>
    <row r="4037" spans="9:9" x14ac:dyDescent="0.25">
      <c r="I4037" s="4"/>
    </row>
    <row r="4038" spans="9:9" x14ac:dyDescent="0.25">
      <c r="I4038" s="4"/>
    </row>
    <row r="4039" spans="9:9" x14ac:dyDescent="0.25">
      <c r="I4039" s="4"/>
    </row>
    <row r="4040" spans="9:9" x14ac:dyDescent="0.25">
      <c r="I4040" s="4"/>
    </row>
    <row r="4041" spans="9:9" x14ac:dyDescent="0.25">
      <c r="I4041" s="4"/>
    </row>
    <row r="4042" spans="9:9" x14ac:dyDescent="0.25">
      <c r="I4042" s="4"/>
    </row>
    <row r="4043" spans="9:9" x14ac:dyDescent="0.25">
      <c r="I4043" s="4"/>
    </row>
    <row r="4044" spans="9:9" x14ac:dyDescent="0.25">
      <c r="I4044" s="4"/>
    </row>
    <row r="4045" spans="9:9" x14ac:dyDescent="0.25">
      <c r="I4045" s="4"/>
    </row>
    <row r="4046" spans="9:9" x14ac:dyDescent="0.25">
      <c r="I4046" s="4"/>
    </row>
    <row r="4047" spans="9:9" x14ac:dyDescent="0.25">
      <c r="I4047" s="4"/>
    </row>
    <row r="4048" spans="9:9" x14ac:dyDescent="0.25">
      <c r="I4048" s="4"/>
    </row>
    <row r="4049" spans="9:9" x14ac:dyDescent="0.25">
      <c r="I4049" s="4"/>
    </row>
    <row r="4050" spans="9:9" x14ac:dyDescent="0.25">
      <c r="I4050" s="4"/>
    </row>
    <row r="4051" spans="9:9" x14ac:dyDescent="0.25">
      <c r="I4051" s="4"/>
    </row>
    <row r="4052" spans="9:9" x14ac:dyDescent="0.25">
      <c r="I4052" s="4"/>
    </row>
    <row r="4053" spans="9:9" x14ac:dyDescent="0.25">
      <c r="I4053" s="4"/>
    </row>
    <row r="4054" spans="9:9" x14ac:dyDescent="0.25">
      <c r="I4054" s="4"/>
    </row>
    <row r="4055" spans="9:9" x14ac:dyDescent="0.25">
      <c r="I4055" s="4"/>
    </row>
    <row r="4056" spans="9:9" x14ac:dyDescent="0.25">
      <c r="I4056" s="4"/>
    </row>
    <row r="4057" spans="9:9" x14ac:dyDescent="0.25">
      <c r="I4057" s="4"/>
    </row>
    <row r="4058" spans="9:9" x14ac:dyDescent="0.25">
      <c r="I4058" s="4"/>
    </row>
    <row r="4059" spans="9:9" x14ac:dyDescent="0.25">
      <c r="I4059" s="4"/>
    </row>
    <row r="4060" spans="9:9" x14ac:dyDescent="0.25">
      <c r="I4060" s="4"/>
    </row>
    <row r="4061" spans="9:9" x14ac:dyDescent="0.25">
      <c r="I4061" s="4"/>
    </row>
    <row r="4062" spans="9:9" x14ac:dyDescent="0.25">
      <c r="I4062" s="4"/>
    </row>
    <row r="4063" spans="9:9" x14ac:dyDescent="0.25">
      <c r="I4063" s="4"/>
    </row>
    <row r="4064" spans="9:9" x14ac:dyDescent="0.25">
      <c r="I4064" s="4"/>
    </row>
    <row r="4065" spans="9:9" x14ac:dyDescent="0.25">
      <c r="I4065" s="4"/>
    </row>
    <row r="4066" spans="9:9" x14ac:dyDescent="0.25">
      <c r="I4066" s="4"/>
    </row>
    <row r="4067" spans="9:9" x14ac:dyDescent="0.25">
      <c r="I4067" s="4"/>
    </row>
    <row r="4068" spans="9:9" x14ac:dyDescent="0.25">
      <c r="I4068" s="4"/>
    </row>
    <row r="4069" spans="9:9" x14ac:dyDescent="0.25">
      <c r="I4069" s="4"/>
    </row>
    <row r="4070" spans="9:9" x14ac:dyDescent="0.25">
      <c r="I4070" s="4"/>
    </row>
    <row r="4071" spans="9:9" x14ac:dyDescent="0.25">
      <c r="I4071" s="4"/>
    </row>
    <row r="4072" spans="9:9" x14ac:dyDescent="0.25">
      <c r="I4072" s="4"/>
    </row>
    <row r="4073" spans="9:9" x14ac:dyDescent="0.25">
      <c r="I4073" s="4"/>
    </row>
    <row r="4074" spans="9:9" x14ac:dyDescent="0.25">
      <c r="I4074" s="4"/>
    </row>
    <row r="4075" spans="9:9" x14ac:dyDescent="0.25">
      <c r="I4075" s="4"/>
    </row>
    <row r="4076" spans="9:9" x14ac:dyDescent="0.25">
      <c r="I4076" s="4"/>
    </row>
    <row r="4077" spans="9:9" x14ac:dyDescent="0.25">
      <c r="I4077" s="4"/>
    </row>
    <row r="4078" spans="9:9" x14ac:dyDescent="0.25">
      <c r="I4078" s="4"/>
    </row>
    <row r="4079" spans="9:9" x14ac:dyDescent="0.25">
      <c r="I4079" s="4"/>
    </row>
    <row r="4080" spans="9:9" x14ac:dyDescent="0.25">
      <c r="I4080" s="4"/>
    </row>
    <row r="4081" spans="9:9" x14ac:dyDescent="0.25">
      <c r="I4081" s="4"/>
    </row>
    <row r="4082" spans="9:9" x14ac:dyDescent="0.25">
      <c r="I4082" s="4"/>
    </row>
    <row r="4083" spans="9:9" x14ac:dyDescent="0.25">
      <c r="I4083" s="4"/>
    </row>
    <row r="4084" spans="9:9" x14ac:dyDescent="0.25">
      <c r="I4084" s="4"/>
    </row>
    <row r="4085" spans="9:9" x14ac:dyDescent="0.25">
      <c r="I4085" s="4"/>
    </row>
    <row r="4086" spans="9:9" x14ac:dyDescent="0.25">
      <c r="I4086" s="4"/>
    </row>
    <row r="4087" spans="9:9" x14ac:dyDescent="0.25">
      <c r="I4087" s="4"/>
    </row>
    <row r="4088" spans="9:9" x14ac:dyDescent="0.25">
      <c r="I4088" s="4"/>
    </row>
    <row r="4089" spans="9:9" x14ac:dyDescent="0.25">
      <c r="I4089" s="4"/>
    </row>
    <row r="4090" spans="9:9" x14ac:dyDescent="0.25">
      <c r="I4090" s="4"/>
    </row>
    <row r="4091" spans="9:9" x14ac:dyDescent="0.25">
      <c r="I4091" s="4"/>
    </row>
    <row r="4092" spans="9:9" x14ac:dyDescent="0.25">
      <c r="I4092" s="4"/>
    </row>
    <row r="4093" spans="9:9" x14ac:dyDescent="0.25">
      <c r="I4093" s="4"/>
    </row>
    <row r="4094" spans="9:9" x14ac:dyDescent="0.25">
      <c r="I4094" s="4"/>
    </row>
    <row r="4095" spans="9:9" x14ac:dyDescent="0.25">
      <c r="I4095" s="4"/>
    </row>
    <row r="4096" spans="9:9" x14ac:dyDescent="0.25">
      <c r="I4096" s="4"/>
    </row>
    <row r="4097" spans="9:9" x14ac:dyDescent="0.25">
      <c r="I4097" s="4"/>
    </row>
    <row r="4098" spans="9:9" x14ac:dyDescent="0.25">
      <c r="I4098" s="4"/>
    </row>
    <row r="4099" spans="9:9" x14ac:dyDescent="0.25">
      <c r="I4099" s="4"/>
    </row>
    <row r="4100" spans="9:9" x14ac:dyDescent="0.25">
      <c r="I4100" s="4"/>
    </row>
    <row r="4101" spans="9:9" x14ac:dyDescent="0.25">
      <c r="I4101" s="4"/>
    </row>
    <row r="4102" spans="9:9" x14ac:dyDescent="0.25">
      <c r="I4102" s="4"/>
    </row>
    <row r="4103" spans="9:9" x14ac:dyDescent="0.25">
      <c r="I4103" s="4"/>
    </row>
    <row r="4104" spans="9:9" x14ac:dyDescent="0.25">
      <c r="I4104" s="4"/>
    </row>
    <row r="4105" spans="9:9" x14ac:dyDescent="0.25">
      <c r="I4105" s="4"/>
    </row>
    <row r="4106" spans="9:9" x14ac:dyDescent="0.25">
      <c r="I4106" s="4"/>
    </row>
    <row r="4107" spans="9:9" x14ac:dyDescent="0.25">
      <c r="I4107" s="4"/>
    </row>
    <row r="4108" spans="9:9" x14ac:dyDescent="0.25">
      <c r="I4108" s="4"/>
    </row>
    <row r="4109" spans="9:9" x14ac:dyDescent="0.25">
      <c r="I4109" s="4"/>
    </row>
    <row r="4110" spans="9:9" x14ac:dyDescent="0.25">
      <c r="I4110" s="4"/>
    </row>
    <row r="4111" spans="9:9" x14ac:dyDescent="0.25">
      <c r="I4111" s="4"/>
    </row>
    <row r="4112" spans="9:9" x14ac:dyDescent="0.25">
      <c r="I4112" s="4"/>
    </row>
    <row r="4113" spans="9:9" x14ac:dyDescent="0.25">
      <c r="I4113" s="4"/>
    </row>
    <row r="4114" spans="9:9" x14ac:dyDescent="0.25">
      <c r="I4114" s="4"/>
    </row>
    <row r="4115" spans="9:9" x14ac:dyDescent="0.25">
      <c r="I4115" s="4"/>
    </row>
    <row r="4116" spans="9:9" x14ac:dyDescent="0.25">
      <c r="I4116" s="4"/>
    </row>
    <row r="4117" spans="9:9" x14ac:dyDescent="0.25">
      <c r="I4117" s="4"/>
    </row>
    <row r="4118" spans="9:9" x14ac:dyDescent="0.25">
      <c r="I4118" s="4"/>
    </row>
    <row r="4119" spans="9:9" x14ac:dyDescent="0.25">
      <c r="I4119" s="4"/>
    </row>
    <row r="4120" spans="9:9" x14ac:dyDescent="0.25">
      <c r="I4120" s="4"/>
    </row>
    <row r="4121" spans="9:9" x14ac:dyDescent="0.25">
      <c r="I4121" s="4"/>
    </row>
    <row r="4122" spans="9:9" x14ac:dyDescent="0.25">
      <c r="I4122" s="4"/>
    </row>
    <row r="4123" spans="9:9" x14ac:dyDescent="0.25">
      <c r="I4123" s="4"/>
    </row>
    <row r="4124" spans="9:9" x14ac:dyDescent="0.25">
      <c r="I4124" s="4"/>
    </row>
    <row r="4125" spans="9:9" x14ac:dyDescent="0.25">
      <c r="I4125" s="4"/>
    </row>
    <row r="4126" spans="9:9" x14ac:dyDescent="0.25">
      <c r="I4126" s="4"/>
    </row>
    <row r="4127" spans="9:9" x14ac:dyDescent="0.25">
      <c r="I4127" s="4"/>
    </row>
    <row r="4128" spans="9:9" x14ac:dyDescent="0.25">
      <c r="I4128" s="4"/>
    </row>
    <row r="4129" spans="9:9" x14ac:dyDescent="0.25">
      <c r="I4129" s="4"/>
    </row>
    <row r="4130" spans="9:9" x14ac:dyDescent="0.25">
      <c r="I4130" s="4"/>
    </row>
    <row r="4131" spans="9:9" x14ac:dyDescent="0.25">
      <c r="I4131" s="4"/>
    </row>
    <row r="4132" spans="9:9" x14ac:dyDescent="0.25">
      <c r="I4132" s="4"/>
    </row>
    <row r="4133" spans="9:9" x14ac:dyDescent="0.25">
      <c r="I4133" s="4"/>
    </row>
    <row r="4134" spans="9:9" x14ac:dyDescent="0.25">
      <c r="I4134" s="4"/>
    </row>
    <row r="4135" spans="9:9" x14ac:dyDescent="0.25">
      <c r="I4135" s="4"/>
    </row>
    <row r="4136" spans="9:9" x14ac:dyDescent="0.25">
      <c r="I4136" s="4"/>
    </row>
    <row r="4137" spans="9:9" x14ac:dyDescent="0.25">
      <c r="I4137" s="4"/>
    </row>
    <row r="4138" spans="9:9" x14ac:dyDescent="0.25">
      <c r="I4138" s="4"/>
    </row>
    <row r="4139" spans="9:9" x14ac:dyDescent="0.25">
      <c r="I4139" s="4"/>
    </row>
    <row r="4140" spans="9:9" x14ac:dyDescent="0.25">
      <c r="I4140" s="4"/>
    </row>
    <row r="4141" spans="9:9" x14ac:dyDescent="0.25">
      <c r="I4141" s="4"/>
    </row>
    <row r="4142" spans="9:9" x14ac:dyDescent="0.25">
      <c r="I4142" s="4"/>
    </row>
    <row r="4143" spans="9:9" x14ac:dyDescent="0.25">
      <c r="I4143" s="4"/>
    </row>
    <row r="4144" spans="9:9" x14ac:dyDescent="0.25">
      <c r="I4144" s="4"/>
    </row>
    <row r="4145" spans="9:9" x14ac:dyDescent="0.25">
      <c r="I4145" s="4"/>
    </row>
    <row r="4146" spans="9:9" x14ac:dyDescent="0.25">
      <c r="I4146" s="4"/>
    </row>
    <row r="4147" spans="9:9" x14ac:dyDescent="0.25">
      <c r="I4147" s="4"/>
    </row>
    <row r="4148" spans="9:9" x14ac:dyDescent="0.25">
      <c r="I4148" s="4"/>
    </row>
    <row r="4149" spans="9:9" x14ac:dyDescent="0.25">
      <c r="I4149" s="4"/>
    </row>
    <row r="4150" spans="9:9" x14ac:dyDescent="0.25">
      <c r="I4150" s="4"/>
    </row>
    <row r="4151" spans="9:9" x14ac:dyDescent="0.25">
      <c r="I4151" s="4"/>
    </row>
    <row r="4152" spans="9:9" x14ac:dyDescent="0.25">
      <c r="I4152" s="4"/>
    </row>
    <row r="4153" spans="9:9" x14ac:dyDescent="0.25">
      <c r="I4153" s="4"/>
    </row>
    <row r="4154" spans="9:9" x14ac:dyDescent="0.25">
      <c r="I4154" s="4"/>
    </row>
    <row r="4155" spans="9:9" x14ac:dyDescent="0.25">
      <c r="I4155" s="4"/>
    </row>
    <row r="4156" spans="9:9" x14ac:dyDescent="0.25">
      <c r="I4156" s="4"/>
    </row>
    <row r="4157" spans="9:9" x14ac:dyDescent="0.25">
      <c r="I4157" s="4"/>
    </row>
    <row r="4158" spans="9:9" x14ac:dyDescent="0.25">
      <c r="I4158" s="4"/>
    </row>
    <row r="4159" spans="9:9" x14ac:dyDescent="0.25">
      <c r="I4159" s="4"/>
    </row>
    <row r="4160" spans="9:9" x14ac:dyDescent="0.25">
      <c r="I4160" s="4"/>
    </row>
    <row r="4161" spans="9:9" x14ac:dyDescent="0.25">
      <c r="I4161" s="4"/>
    </row>
    <row r="4162" spans="9:9" x14ac:dyDescent="0.25">
      <c r="I4162" s="4"/>
    </row>
    <row r="4163" spans="9:9" x14ac:dyDescent="0.25">
      <c r="I4163" s="4"/>
    </row>
    <row r="4164" spans="9:9" x14ac:dyDescent="0.25">
      <c r="I4164" s="4"/>
    </row>
    <row r="4165" spans="9:9" x14ac:dyDescent="0.25">
      <c r="I4165" s="4"/>
    </row>
    <row r="4166" spans="9:9" x14ac:dyDescent="0.25">
      <c r="I4166" s="4"/>
    </row>
    <row r="4167" spans="9:9" x14ac:dyDescent="0.25">
      <c r="I4167" s="4"/>
    </row>
    <row r="4168" spans="9:9" x14ac:dyDescent="0.25">
      <c r="I4168" s="4"/>
    </row>
    <row r="4169" spans="9:9" x14ac:dyDescent="0.25">
      <c r="I4169" s="4"/>
    </row>
    <row r="4170" spans="9:9" x14ac:dyDescent="0.25">
      <c r="I4170" s="4"/>
    </row>
    <row r="4171" spans="9:9" x14ac:dyDescent="0.25">
      <c r="I4171" s="4"/>
    </row>
    <row r="4172" spans="9:9" x14ac:dyDescent="0.25">
      <c r="I4172" s="4"/>
    </row>
    <row r="4173" spans="9:9" x14ac:dyDescent="0.25">
      <c r="I4173" s="4"/>
    </row>
    <row r="4174" spans="9:9" x14ac:dyDescent="0.25">
      <c r="I4174" s="4"/>
    </row>
    <row r="4175" spans="9:9" x14ac:dyDescent="0.25">
      <c r="I4175" s="4"/>
    </row>
    <row r="4176" spans="9:9" x14ac:dyDescent="0.25">
      <c r="I4176" s="4"/>
    </row>
    <row r="4177" spans="9:9" x14ac:dyDescent="0.25">
      <c r="I4177" s="4"/>
    </row>
    <row r="4178" spans="9:9" x14ac:dyDescent="0.25">
      <c r="I4178" s="4"/>
    </row>
    <row r="4179" spans="9:9" x14ac:dyDescent="0.25">
      <c r="I4179" s="4"/>
    </row>
    <row r="4180" spans="9:9" x14ac:dyDescent="0.25">
      <c r="I4180" s="4"/>
    </row>
    <row r="4181" spans="9:9" x14ac:dyDescent="0.25">
      <c r="I4181" s="4"/>
    </row>
    <row r="4182" spans="9:9" x14ac:dyDescent="0.25">
      <c r="I4182" s="4"/>
    </row>
    <row r="4183" spans="9:9" x14ac:dyDescent="0.25">
      <c r="I4183" s="4"/>
    </row>
    <row r="4184" spans="9:9" x14ac:dyDescent="0.25">
      <c r="I4184" s="4"/>
    </row>
    <row r="4185" spans="9:9" x14ac:dyDescent="0.25">
      <c r="I4185" s="4"/>
    </row>
    <row r="4186" spans="9:9" x14ac:dyDescent="0.25">
      <c r="I4186" s="4"/>
    </row>
    <row r="4187" spans="9:9" x14ac:dyDescent="0.25">
      <c r="I4187" s="4"/>
    </row>
    <row r="4188" spans="9:9" x14ac:dyDescent="0.25">
      <c r="I4188" s="4"/>
    </row>
    <row r="4189" spans="9:9" x14ac:dyDescent="0.25">
      <c r="I4189" s="4"/>
    </row>
    <row r="4190" spans="9:9" x14ac:dyDescent="0.25">
      <c r="I4190" s="4"/>
    </row>
    <row r="4191" spans="9:9" x14ac:dyDescent="0.25">
      <c r="I4191" s="4"/>
    </row>
    <row r="4192" spans="9:9" x14ac:dyDescent="0.25">
      <c r="I4192" s="4"/>
    </row>
    <row r="4193" spans="9:9" x14ac:dyDescent="0.25">
      <c r="I4193" s="4"/>
    </row>
    <row r="4194" spans="9:9" x14ac:dyDescent="0.25">
      <c r="I4194" s="4"/>
    </row>
    <row r="4195" spans="9:9" x14ac:dyDescent="0.25">
      <c r="I4195" s="4"/>
    </row>
    <row r="4196" spans="9:9" x14ac:dyDescent="0.25">
      <c r="I4196" s="4"/>
    </row>
    <row r="4197" spans="9:9" x14ac:dyDescent="0.25">
      <c r="I4197" s="4"/>
    </row>
    <row r="4198" spans="9:9" x14ac:dyDescent="0.25">
      <c r="I4198" s="4"/>
    </row>
    <row r="4199" spans="9:9" x14ac:dyDescent="0.25">
      <c r="I4199" s="4"/>
    </row>
    <row r="4200" spans="9:9" x14ac:dyDescent="0.25">
      <c r="I4200" s="4"/>
    </row>
    <row r="4201" spans="9:9" x14ac:dyDescent="0.25">
      <c r="I4201" s="4"/>
    </row>
    <row r="4202" spans="9:9" x14ac:dyDescent="0.25">
      <c r="I4202" s="4"/>
    </row>
    <row r="4203" spans="9:9" x14ac:dyDescent="0.25">
      <c r="I4203" s="4"/>
    </row>
    <row r="4204" spans="9:9" x14ac:dyDescent="0.25">
      <c r="I4204" s="4"/>
    </row>
    <row r="4205" spans="9:9" x14ac:dyDescent="0.25">
      <c r="I4205" s="4"/>
    </row>
    <row r="4206" spans="9:9" x14ac:dyDescent="0.25">
      <c r="I4206" s="4"/>
    </row>
    <row r="4207" spans="9:9" x14ac:dyDescent="0.25">
      <c r="I4207" s="4"/>
    </row>
    <row r="4208" spans="9:9" x14ac:dyDescent="0.25">
      <c r="I4208" s="4"/>
    </row>
    <row r="4209" spans="9:9" x14ac:dyDescent="0.25">
      <c r="I4209" s="4"/>
    </row>
    <row r="4210" spans="9:9" x14ac:dyDescent="0.25">
      <c r="I4210" s="4"/>
    </row>
    <row r="4211" spans="9:9" x14ac:dyDescent="0.25">
      <c r="I4211" s="4"/>
    </row>
    <row r="4212" spans="9:9" x14ac:dyDescent="0.25">
      <c r="I4212" s="4"/>
    </row>
    <row r="4213" spans="9:9" x14ac:dyDescent="0.25">
      <c r="I4213" s="4"/>
    </row>
    <row r="4214" spans="9:9" x14ac:dyDescent="0.25">
      <c r="I4214" s="4"/>
    </row>
    <row r="4215" spans="9:9" x14ac:dyDescent="0.25">
      <c r="I4215" s="4"/>
    </row>
    <row r="4216" spans="9:9" x14ac:dyDescent="0.25">
      <c r="I4216" s="4"/>
    </row>
    <row r="4217" spans="9:9" x14ac:dyDescent="0.25">
      <c r="I4217" s="4"/>
    </row>
    <row r="4218" spans="9:9" x14ac:dyDescent="0.25">
      <c r="I4218" s="4"/>
    </row>
    <row r="4219" spans="9:9" x14ac:dyDescent="0.25">
      <c r="I4219" s="4"/>
    </row>
    <row r="4220" spans="9:9" x14ac:dyDescent="0.25">
      <c r="I4220" s="4"/>
    </row>
    <row r="4221" spans="9:9" x14ac:dyDescent="0.25">
      <c r="I4221" s="4"/>
    </row>
    <row r="4222" spans="9:9" x14ac:dyDescent="0.25">
      <c r="I4222" s="4"/>
    </row>
    <row r="4223" spans="9:9" x14ac:dyDescent="0.25">
      <c r="I4223" s="4"/>
    </row>
    <row r="4224" spans="9:9" x14ac:dyDescent="0.25">
      <c r="I4224" s="4"/>
    </row>
    <row r="4225" spans="9:9" x14ac:dyDescent="0.25">
      <c r="I4225" s="4"/>
    </row>
    <row r="4226" spans="9:9" x14ac:dyDescent="0.25">
      <c r="I4226" s="4"/>
    </row>
    <row r="4227" spans="9:9" x14ac:dyDescent="0.25">
      <c r="I4227" s="4"/>
    </row>
    <row r="4228" spans="9:9" x14ac:dyDescent="0.25">
      <c r="I4228" s="4"/>
    </row>
    <row r="4229" spans="9:9" x14ac:dyDescent="0.25">
      <c r="I4229" s="4"/>
    </row>
    <row r="4230" spans="9:9" x14ac:dyDescent="0.25">
      <c r="I4230" s="4"/>
    </row>
    <row r="4231" spans="9:9" x14ac:dyDescent="0.25">
      <c r="I4231" s="4"/>
    </row>
    <row r="4232" spans="9:9" x14ac:dyDescent="0.25">
      <c r="I4232" s="4"/>
    </row>
    <row r="4233" spans="9:9" x14ac:dyDescent="0.25">
      <c r="I4233" s="4"/>
    </row>
    <row r="4234" spans="9:9" x14ac:dyDescent="0.25">
      <c r="I4234" s="4"/>
    </row>
    <row r="4235" spans="9:9" x14ac:dyDescent="0.25">
      <c r="I4235" s="4"/>
    </row>
    <row r="4236" spans="9:9" x14ac:dyDescent="0.25">
      <c r="I4236" s="4"/>
    </row>
    <row r="4237" spans="9:9" x14ac:dyDescent="0.25">
      <c r="I4237" s="4"/>
    </row>
    <row r="4238" spans="9:9" x14ac:dyDescent="0.25">
      <c r="I4238" s="4"/>
    </row>
    <row r="4239" spans="9:9" x14ac:dyDescent="0.25">
      <c r="I4239" s="4"/>
    </row>
    <row r="4240" spans="9:9" x14ac:dyDescent="0.25">
      <c r="I4240" s="4"/>
    </row>
    <row r="4241" spans="9:9" x14ac:dyDescent="0.25">
      <c r="I4241" s="4"/>
    </row>
    <row r="4242" spans="9:9" x14ac:dyDescent="0.25">
      <c r="I4242" s="4"/>
    </row>
    <row r="4243" spans="9:9" x14ac:dyDescent="0.25">
      <c r="I4243" s="4"/>
    </row>
    <row r="4244" spans="9:9" x14ac:dyDescent="0.25">
      <c r="I4244" s="4"/>
    </row>
    <row r="4245" spans="9:9" x14ac:dyDescent="0.25">
      <c r="I4245" s="4"/>
    </row>
    <row r="4246" spans="9:9" x14ac:dyDescent="0.25">
      <c r="I4246" s="4"/>
    </row>
    <row r="4247" spans="9:9" x14ac:dyDescent="0.25">
      <c r="I4247" s="4"/>
    </row>
    <row r="4248" spans="9:9" x14ac:dyDescent="0.25">
      <c r="I4248" s="4"/>
    </row>
    <row r="4249" spans="9:9" x14ac:dyDescent="0.25">
      <c r="I4249" s="4"/>
    </row>
    <row r="4250" spans="9:9" x14ac:dyDescent="0.25">
      <c r="I4250" s="4"/>
    </row>
    <row r="4251" spans="9:9" x14ac:dyDescent="0.25">
      <c r="I4251" s="4"/>
    </row>
    <row r="4252" spans="9:9" x14ac:dyDescent="0.25">
      <c r="I4252" s="4"/>
    </row>
    <row r="4253" spans="9:9" x14ac:dyDescent="0.25">
      <c r="I4253" s="4"/>
    </row>
    <row r="4254" spans="9:9" x14ac:dyDescent="0.25">
      <c r="I4254" s="4"/>
    </row>
    <row r="4255" spans="9:9" x14ac:dyDescent="0.25">
      <c r="I4255" s="4"/>
    </row>
    <row r="4256" spans="9:9" x14ac:dyDescent="0.25">
      <c r="I4256" s="4"/>
    </row>
    <row r="4257" spans="9:9" x14ac:dyDescent="0.25">
      <c r="I4257" s="4"/>
    </row>
    <row r="4258" spans="9:9" x14ac:dyDescent="0.25">
      <c r="I4258" s="4"/>
    </row>
    <row r="4259" spans="9:9" x14ac:dyDescent="0.25">
      <c r="I4259" s="4"/>
    </row>
    <row r="4260" spans="9:9" x14ac:dyDescent="0.25">
      <c r="I4260" s="4"/>
    </row>
    <row r="4261" spans="9:9" x14ac:dyDescent="0.25">
      <c r="I4261" s="4"/>
    </row>
    <row r="4262" spans="9:9" x14ac:dyDescent="0.25">
      <c r="I4262" s="4"/>
    </row>
    <row r="4263" spans="9:9" x14ac:dyDescent="0.25">
      <c r="I4263" s="4"/>
    </row>
    <row r="4264" spans="9:9" x14ac:dyDescent="0.25">
      <c r="I4264" s="4"/>
    </row>
    <row r="4265" spans="9:9" x14ac:dyDescent="0.25">
      <c r="I4265" s="4"/>
    </row>
    <row r="4266" spans="9:9" x14ac:dyDescent="0.25">
      <c r="I4266" s="4"/>
    </row>
    <row r="4267" spans="9:9" x14ac:dyDescent="0.25">
      <c r="I4267" s="4"/>
    </row>
    <row r="4268" spans="9:9" x14ac:dyDescent="0.25">
      <c r="I4268" s="4"/>
    </row>
    <row r="4269" spans="9:9" x14ac:dyDescent="0.25">
      <c r="I4269" s="4"/>
    </row>
    <row r="4270" spans="9:9" x14ac:dyDescent="0.25">
      <c r="I4270" s="4"/>
    </row>
    <row r="4271" spans="9:9" x14ac:dyDescent="0.25">
      <c r="I4271" s="4"/>
    </row>
    <row r="4272" spans="9:9" x14ac:dyDescent="0.25">
      <c r="I4272" s="4"/>
    </row>
    <row r="4273" spans="9:9" x14ac:dyDescent="0.25">
      <c r="I4273" s="4"/>
    </row>
    <row r="4274" spans="9:9" x14ac:dyDescent="0.25">
      <c r="I4274" s="4"/>
    </row>
    <row r="4275" spans="9:9" x14ac:dyDescent="0.25">
      <c r="I4275" s="4"/>
    </row>
    <row r="4276" spans="9:9" x14ac:dyDescent="0.25">
      <c r="I4276" s="4"/>
    </row>
    <row r="4277" spans="9:9" x14ac:dyDescent="0.25">
      <c r="I4277" s="4"/>
    </row>
    <row r="4278" spans="9:9" x14ac:dyDescent="0.25">
      <c r="I4278" s="4"/>
    </row>
    <row r="4279" spans="9:9" x14ac:dyDescent="0.25">
      <c r="I4279" s="4"/>
    </row>
    <row r="4280" spans="9:9" x14ac:dyDescent="0.25">
      <c r="I4280" s="4"/>
    </row>
    <row r="4281" spans="9:9" x14ac:dyDescent="0.25">
      <c r="I4281" s="4"/>
    </row>
    <row r="4282" spans="9:9" x14ac:dyDescent="0.25">
      <c r="I4282" s="4"/>
    </row>
    <row r="4283" spans="9:9" x14ac:dyDescent="0.25">
      <c r="I4283" s="4"/>
    </row>
    <row r="4284" spans="9:9" x14ac:dyDescent="0.25">
      <c r="I4284" s="4"/>
    </row>
    <row r="4285" spans="9:9" x14ac:dyDescent="0.25">
      <c r="I4285" s="4"/>
    </row>
    <row r="4286" spans="9:9" x14ac:dyDescent="0.25">
      <c r="I4286" s="4"/>
    </row>
    <row r="4287" spans="9:9" x14ac:dyDescent="0.25">
      <c r="I4287" s="4"/>
    </row>
    <row r="4288" spans="9:9" x14ac:dyDescent="0.25">
      <c r="I4288" s="4"/>
    </row>
    <row r="4289" spans="9:9" x14ac:dyDescent="0.25">
      <c r="I4289" s="4"/>
    </row>
    <row r="4290" spans="9:9" x14ac:dyDescent="0.25">
      <c r="I4290" s="4"/>
    </row>
    <row r="4291" spans="9:9" x14ac:dyDescent="0.25">
      <c r="I4291" s="4"/>
    </row>
    <row r="4292" spans="9:9" x14ac:dyDescent="0.25">
      <c r="I4292" s="4"/>
    </row>
    <row r="4293" spans="9:9" x14ac:dyDescent="0.25">
      <c r="I4293" s="4"/>
    </row>
    <row r="4294" spans="9:9" x14ac:dyDescent="0.25">
      <c r="I4294" s="4"/>
    </row>
    <row r="4295" spans="9:9" x14ac:dyDescent="0.25">
      <c r="I4295" s="4"/>
    </row>
    <row r="4296" spans="9:9" x14ac:dyDescent="0.25">
      <c r="I4296" s="4"/>
    </row>
    <row r="4297" spans="9:9" x14ac:dyDescent="0.25">
      <c r="I4297" s="4"/>
    </row>
    <row r="4298" spans="9:9" x14ac:dyDescent="0.25">
      <c r="I4298" s="4"/>
    </row>
    <row r="4299" spans="9:9" x14ac:dyDescent="0.25">
      <c r="I4299" s="4"/>
    </row>
    <row r="4300" spans="9:9" x14ac:dyDescent="0.25">
      <c r="I4300" s="4"/>
    </row>
    <row r="4301" spans="9:9" x14ac:dyDescent="0.25">
      <c r="I4301" s="4"/>
    </row>
    <row r="4302" spans="9:9" x14ac:dyDescent="0.25">
      <c r="I4302" s="4"/>
    </row>
    <row r="4303" spans="9:9" x14ac:dyDescent="0.25">
      <c r="I4303" s="4"/>
    </row>
    <row r="4304" spans="9:9" x14ac:dyDescent="0.25">
      <c r="I4304" s="4"/>
    </row>
    <row r="4305" spans="9:9" x14ac:dyDescent="0.25">
      <c r="I4305" s="4"/>
    </row>
    <row r="4306" spans="9:9" x14ac:dyDescent="0.25">
      <c r="I4306" s="4"/>
    </row>
    <row r="4307" spans="9:9" x14ac:dyDescent="0.25">
      <c r="I4307" s="4"/>
    </row>
    <row r="4308" spans="9:9" x14ac:dyDescent="0.25">
      <c r="I4308" s="4"/>
    </row>
    <row r="4309" spans="9:9" x14ac:dyDescent="0.25">
      <c r="I4309" s="4"/>
    </row>
    <row r="4310" spans="9:9" x14ac:dyDescent="0.25">
      <c r="I4310" s="4"/>
    </row>
    <row r="4311" spans="9:9" x14ac:dyDescent="0.25">
      <c r="I4311" s="4"/>
    </row>
    <row r="4312" spans="9:9" x14ac:dyDescent="0.25">
      <c r="I4312" s="4"/>
    </row>
    <row r="4313" spans="9:9" x14ac:dyDescent="0.25">
      <c r="I4313" s="4"/>
    </row>
    <row r="4314" spans="9:9" x14ac:dyDescent="0.25">
      <c r="I4314" s="4"/>
    </row>
    <row r="4315" spans="9:9" x14ac:dyDescent="0.25">
      <c r="I4315" s="4"/>
    </row>
    <row r="4316" spans="9:9" x14ac:dyDescent="0.25">
      <c r="I4316" s="4"/>
    </row>
    <row r="4317" spans="9:9" x14ac:dyDescent="0.25">
      <c r="I4317" s="4"/>
    </row>
    <row r="4318" spans="9:9" x14ac:dyDescent="0.25">
      <c r="I4318" s="4"/>
    </row>
    <row r="4319" spans="9:9" x14ac:dyDescent="0.25">
      <c r="I4319" s="4"/>
    </row>
    <row r="4320" spans="9:9" x14ac:dyDescent="0.25">
      <c r="I4320" s="4"/>
    </row>
    <row r="4321" spans="9:9" x14ac:dyDescent="0.25">
      <c r="I4321" s="4"/>
    </row>
    <row r="4322" spans="9:9" x14ac:dyDescent="0.25">
      <c r="I4322" s="4"/>
    </row>
    <row r="4323" spans="9:9" x14ac:dyDescent="0.25">
      <c r="I4323" s="4"/>
    </row>
    <row r="4324" spans="9:9" x14ac:dyDescent="0.25">
      <c r="I4324" s="4"/>
    </row>
    <row r="4325" spans="9:9" x14ac:dyDescent="0.25">
      <c r="I4325" s="4"/>
    </row>
    <row r="4326" spans="9:9" x14ac:dyDescent="0.25">
      <c r="I4326" s="4"/>
    </row>
    <row r="4327" spans="9:9" x14ac:dyDescent="0.25">
      <c r="I4327" s="4"/>
    </row>
    <row r="4328" spans="9:9" x14ac:dyDescent="0.25">
      <c r="I4328" s="4"/>
    </row>
    <row r="4329" spans="9:9" x14ac:dyDescent="0.25">
      <c r="I4329" s="4"/>
    </row>
    <row r="4330" spans="9:9" x14ac:dyDescent="0.25">
      <c r="I4330" s="4"/>
    </row>
    <row r="4331" spans="9:9" x14ac:dyDescent="0.25">
      <c r="I4331" s="4"/>
    </row>
    <row r="4332" spans="9:9" x14ac:dyDescent="0.25">
      <c r="I4332" s="4"/>
    </row>
    <row r="4333" spans="9:9" x14ac:dyDescent="0.25">
      <c r="I4333" s="4"/>
    </row>
    <row r="4334" spans="9:9" x14ac:dyDescent="0.25">
      <c r="I4334" s="4"/>
    </row>
    <row r="4335" spans="9:9" x14ac:dyDescent="0.25">
      <c r="I4335" s="4"/>
    </row>
    <row r="4336" spans="9:9" x14ac:dyDescent="0.25">
      <c r="I4336" s="4"/>
    </row>
    <row r="4337" spans="9:9" x14ac:dyDescent="0.25">
      <c r="I4337" s="4"/>
    </row>
    <row r="4338" spans="9:9" x14ac:dyDescent="0.25">
      <c r="I4338" s="4"/>
    </row>
    <row r="4339" spans="9:9" x14ac:dyDescent="0.25">
      <c r="I4339" s="4"/>
    </row>
    <row r="4340" spans="9:9" x14ac:dyDescent="0.25">
      <c r="I4340" s="4"/>
    </row>
    <row r="4341" spans="9:9" x14ac:dyDescent="0.25">
      <c r="I4341" s="4"/>
    </row>
    <row r="4342" spans="9:9" x14ac:dyDescent="0.25">
      <c r="I4342" s="4"/>
    </row>
    <row r="4343" spans="9:9" x14ac:dyDescent="0.25">
      <c r="I4343" s="4"/>
    </row>
    <row r="4344" spans="9:9" x14ac:dyDescent="0.25">
      <c r="I4344" s="4"/>
    </row>
    <row r="4345" spans="9:9" x14ac:dyDescent="0.25">
      <c r="I4345" s="4"/>
    </row>
    <row r="4346" spans="9:9" x14ac:dyDescent="0.25">
      <c r="I4346" s="4"/>
    </row>
    <row r="4347" spans="9:9" x14ac:dyDescent="0.25">
      <c r="I4347" s="4"/>
    </row>
    <row r="4348" spans="9:9" x14ac:dyDescent="0.25">
      <c r="I4348" s="4"/>
    </row>
    <row r="4349" spans="9:9" x14ac:dyDescent="0.25">
      <c r="I4349" s="4"/>
    </row>
    <row r="4350" spans="9:9" x14ac:dyDescent="0.25">
      <c r="I4350" s="4"/>
    </row>
    <row r="4351" spans="9:9" x14ac:dyDescent="0.25">
      <c r="I4351" s="4"/>
    </row>
    <row r="4352" spans="9:9" x14ac:dyDescent="0.25">
      <c r="I4352" s="4"/>
    </row>
    <row r="4353" spans="9:9" x14ac:dyDescent="0.25">
      <c r="I4353" s="4"/>
    </row>
    <row r="4354" spans="9:9" x14ac:dyDescent="0.25">
      <c r="I4354" s="4"/>
    </row>
    <row r="4355" spans="9:9" x14ac:dyDescent="0.25">
      <c r="I4355" s="4"/>
    </row>
    <row r="4356" spans="9:9" x14ac:dyDescent="0.25">
      <c r="I4356" s="4"/>
    </row>
    <row r="4357" spans="9:9" x14ac:dyDescent="0.25">
      <c r="I4357" s="4"/>
    </row>
    <row r="4358" spans="9:9" x14ac:dyDescent="0.25">
      <c r="I4358" s="4"/>
    </row>
    <row r="4359" spans="9:9" x14ac:dyDescent="0.25">
      <c r="I4359" s="4"/>
    </row>
    <row r="4360" spans="9:9" x14ac:dyDescent="0.25">
      <c r="I4360" s="4"/>
    </row>
    <row r="4361" spans="9:9" x14ac:dyDescent="0.25">
      <c r="I4361" s="4"/>
    </row>
    <row r="4362" spans="9:9" x14ac:dyDescent="0.25">
      <c r="I4362" s="4"/>
    </row>
    <row r="4363" spans="9:9" x14ac:dyDescent="0.25">
      <c r="I4363" s="4"/>
    </row>
    <row r="4364" spans="9:9" x14ac:dyDescent="0.25">
      <c r="I4364" s="4"/>
    </row>
    <row r="4365" spans="9:9" x14ac:dyDescent="0.25">
      <c r="I4365" s="4"/>
    </row>
    <row r="4366" spans="9:9" x14ac:dyDescent="0.25">
      <c r="I4366" s="4"/>
    </row>
    <row r="4367" spans="9:9" x14ac:dyDescent="0.25">
      <c r="I4367" s="4"/>
    </row>
    <row r="4368" spans="9:9" x14ac:dyDescent="0.25">
      <c r="I4368" s="4"/>
    </row>
    <row r="4369" spans="9:9" x14ac:dyDescent="0.25">
      <c r="I4369" s="4"/>
    </row>
    <row r="4370" spans="9:9" x14ac:dyDescent="0.25">
      <c r="I4370" s="4"/>
    </row>
    <row r="4371" spans="9:9" x14ac:dyDescent="0.25">
      <c r="I4371" s="4"/>
    </row>
    <row r="4372" spans="9:9" x14ac:dyDescent="0.25">
      <c r="I4372" s="4"/>
    </row>
    <row r="4373" spans="9:9" x14ac:dyDescent="0.25">
      <c r="I4373" s="4"/>
    </row>
    <row r="4374" spans="9:9" x14ac:dyDescent="0.25">
      <c r="I4374" s="4"/>
    </row>
    <row r="4375" spans="9:9" x14ac:dyDescent="0.25">
      <c r="I4375" s="4"/>
    </row>
    <row r="4376" spans="9:9" x14ac:dyDescent="0.25">
      <c r="I4376" s="4"/>
    </row>
    <row r="4377" spans="9:9" x14ac:dyDescent="0.25">
      <c r="I4377" s="4"/>
    </row>
    <row r="4378" spans="9:9" x14ac:dyDescent="0.25">
      <c r="I4378" s="4"/>
    </row>
    <row r="4379" spans="9:9" x14ac:dyDescent="0.25">
      <c r="I4379" s="4"/>
    </row>
    <row r="4380" spans="9:9" x14ac:dyDescent="0.25">
      <c r="I4380" s="4"/>
    </row>
    <row r="4381" spans="9:9" x14ac:dyDescent="0.25">
      <c r="I4381" s="4"/>
    </row>
    <row r="4382" spans="9:9" x14ac:dyDescent="0.25">
      <c r="I4382" s="4"/>
    </row>
    <row r="4383" spans="9:9" x14ac:dyDescent="0.25">
      <c r="I4383" s="4"/>
    </row>
    <row r="4384" spans="9:9" x14ac:dyDescent="0.25">
      <c r="I4384" s="4"/>
    </row>
    <row r="4385" spans="9:9" x14ac:dyDescent="0.25">
      <c r="I4385" s="4"/>
    </row>
    <row r="4386" spans="9:9" x14ac:dyDescent="0.25">
      <c r="I4386" s="4"/>
    </row>
    <row r="4387" spans="9:9" x14ac:dyDescent="0.25">
      <c r="I4387" s="4"/>
    </row>
    <row r="4388" spans="9:9" x14ac:dyDescent="0.25">
      <c r="I4388" s="4"/>
    </row>
    <row r="4389" spans="9:9" x14ac:dyDescent="0.25">
      <c r="I4389" s="4"/>
    </row>
    <row r="4390" spans="9:9" x14ac:dyDescent="0.25">
      <c r="I4390" s="4"/>
    </row>
    <row r="4391" spans="9:9" x14ac:dyDescent="0.25">
      <c r="I4391" s="4"/>
    </row>
    <row r="4392" spans="9:9" x14ac:dyDescent="0.25">
      <c r="I4392" s="4"/>
    </row>
    <row r="4393" spans="9:9" x14ac:dyDescent="0.25">
      <c r="I4393" s="4"/>
    </row>
    <row r="4394" spans="9:9" x14ac:dyDescent="0.25">
      <c r="I4394" s="4"/>
    </row>
    <row r="4395" spans="9:9" x14ac:dyDescent="0.25">
      <c r="I4395" s="4"/>
    </row>
    <row r="4396" spans="9:9" x14ac:dyDescent="0.25">
      <c r="I4396" s="4"/>
    </row>
    <row r="4397" spans="9:9" x14ac:dyDescent="0.25">
      <c r="I4397" s="4"/>
    </row>
    <row r="4398" spans="9:9" x14ac:dyDescent="0.25">
      <c r="I4398" s="4"/>
    </row>
    <row r="4399" spans="9:9" x14ac:dyDescent="0.25">
      <c r="I4399" s="4"/>
    </row>
    <row r="4400" spans="9:9" x14ac:dyDescent="0.25">
      <c r="I4400" s="4"/>
    </row>
    <row r="4401" spans="9:9" x14ac:dyDescent="0.25">
      <c r="I4401" s="4"/>
    </row>
    <row r="4402" spans="9:9" x14ac:dyDescent="0.25">
      <c r="I4402" s="4"/>
    </row>
    <row r="4403" spans="9:9" x14ac:dyDescent="0.25">
      <c r="I4403" s="4"/>
    </row>
    <row r="4404" spans="9:9" x14ac:dyDescent="0.25">
      <c r="I4404" s="4"/>
    </row>
    <row r="4405" spans="9:9" x14ac:dyDescent="0.25">
      <c r="I4405" s="4"/>
    </row>
    <row r="4406" spans="9:9" x14ac:dyDescent="0.25">
      <c r="I4406" s="4"/>
    </row>
    <row r="4407" spans="9:9" x14ac:dyDescent="0.25">
      <c r="I4407" s="4"/>
    </row>
    <row r="4408" spans="9:9" x14ac:dyDescent="0.25">
      <c r="I4408" s="4"/>
    </row>
    <row r="4409" spans="9:9" x14ac:dyDescent="0.25">
      <c r="I4409" s="4"/>
    </row>
    <row r="4410" spans="9:9" x14ac:dyDescent="0.25">
      <c r="I4410" s="4"/>
    </row>
    <row r="4411" spans="9:9" x14ac:dyDescent="0.25">
      <c r="I4411" s="4"/>
    </row>
    <row r="4412" spans="9:9" x14ac:dyDescent="0.25">
      <c r="I4412" s="4"/>
    </row>
    <row r="4413" spans="9:9" x14ac:dyDescent="0.25">
      <c r="I4413" s="4"/>
    </row>
    <row r="4414" spans="9:9" x14ac:dyDescent="0.25">
      <c r="I4414" s="4"/>
    </row>
    <row r="4415" spans="9:9" x14ac:dyDescent="0.25">
      <c r="I4415" s="4"/>
    </row>
    <row r="4416" spans="9:9" x14ac:dyDescent="0.25">
      <c r="I4416" s="4"/>
    </row>
    <row r="4417" spans="9:9" x14ac:dyDescent="0.25">
      <c r="I4417" s="4"/>
    </row>
    <row r="4418" spans="9:9" x14ac:dyDescent="0.25">
      <c r="I4418" s="4"/>
    </row>
    <row r="4419" spans="9:9" x14ac:dyDescent="0.25">
      <c r="I4419" s="4"/>
    </row>
    <row r="4420" spans="9:9" x14ac:dyDescent="0.25">
      <c r="I4420" s="4"/>
    </row>
    <row r="4421" spans="9:9" x14ac:dyDescent="0.25">
      <c r="I4421" s="4"/>
    </row>
    <row r="4422" spans="9:9" x14ac:dyDescent="0.25">
      <c r="I4422" s="4"/>
    </row>
    <row r="4423" spans="9:9" x14ac:dyDescent="0.25">
      <c r="I4423" s="4"/>
    </row>
    <row r="4424" spans="9:9" x14ac:dyDescent="0.25">
      <c r="I4424" s="4"/>
    </row>
    <row r="4425" spans="9:9" x14ac:dyDescent="0.25">
      <c r="I4425" s="4"/>
    </row>
    <row r="4426" spans="9:9" x14ac:dyDescent="0.25">
      <c r="I4426" s="4"/>
    </row>
    <row r="4427" spans="9:9" x14ac:dyDescent="0.25">
      <c r="I4427" s="4"/>
    </row>
    <row r="4428" spans="9:9" x14ac:dyDescent="0.25">
      <c r="I4428" s="4"/>
    </row>
    <row r="4429" spans="9:9" x14ac:dyDescent="0.25">
      <c r="I4429" s="4"/>
    </row>
    <row r="4430" spans="9:9" x14ac:dyDescent="0.25">
      <c r="I4430" s="4"/>
    </row>
    <row r="4431" spans="9:9" x14ac:dyDescent="0.25">
      <c r="I4431" s="4"/>
    </row>
    <row r="4432" spans="9:9" x14ac:dyDescent="0.25">
      <c r="I4432" s="4"/>
    </row>
    <row r="4433" spans="9:9" x14ac:dyDescent="0.25">
      <c r="I4433" s="4"/>
    </row>
    <row r="4434" spans="9:9" x14ac:dyDescent="0.25">
      <c r="I4434" s="4"/>
    </row>
    <row r="4435" spans="9:9" x14ac:dyDescent="0.25">
      <c r="I4435" s="4"/>
    </row>
    <row r="4436" spans="9:9" x14ac:dyDescent="0.25">
      <c r="I4436" s="4"/>
    </row>
    <row r="4437" spans="9:9" x14ac:dyDescent="0.25">
      <c r="I4437" s="4"/>
    </row>
    <row r="4438" spans="9:9" x14ac:dyDescent="0.25">
      <c r="I4438" s="4"/>
    </row>
    <row r="4439" spans="9:9" x14ac:dyDescent="0.25">
      <c r="I4439" s="4"/>
    </row>
    <row r="4440" spans="9:9" x14ac:dyDescent="0.25">
      <c r="I4440" s="4"/>
    </row>
    <row r="4441" spans="9:9" x14ac:dyDescent="0.25">
      <c r="I4441" s="4"/>
    </row>
    <row r="4442" spans="9:9" x14ac:dyDescent="0.25">
      <c r="I4442" s="4"/>
    </row>
    <row r="4443" spans="9:9" x14ac:dyDescent="0.25">
      <c r="I4443" s="4"/>
    </row>
    <row r="4444" spans="9:9" x14ac:dyDescent="0.25">
      <c r="I4444" s="4"/>
    </row>
    <row r="4445" spans="9:9" x14ac:dyDescent="0.25">
      <c r="I4445" s="4"/>
    </row>
    <row r="4446" spans="9:9" x14ac:dyDescent="0.25">
      <c r="I4446" s="4"/>
    </row>
    <row r="4447" spans="9:9" x14ac:dyDescent="0.25">
      <c r="I4447" s="4"/>
    </row>
    <row r="4448" spans="9:9" x14ac:dyDescent="0.25">
      <c r="I4448" s="4"/>
    </row>
    <row r="4449" spans="9:9" x14ac:dyDescent="0.25">
      <c r="I4449" s="4"/>
    </row>
    <row r="4450" spans="9:9" x14ac:dyDescent="0.25">
      <c r="I4450" s="4"/>
    </row>
    <row r="4451" spans="9:9" x14ac:dyDescent="0.25">
      <c r="I4451" s="4"/>
    </row>
    <row r="4452" spans="9:9" x14ac:dyDescent="0.25">
      <c r="I4452" s="4"/>
    </row>
    <row r="4453" spans="9:9" x14ac:dyDescent="0.25">
      <c r="I4453" s="4"/>
    </row>
    <row r="4454" spans="9:9" x14ac:dyDescent="0.25">
      <c r="I4454" s="4"/>
    </row>
    <row r="4455" spans="9:9" x14ac:dyDescent="0.25">
      <c r="I4455" s="4"/>
    </row>
    <row r="4456" spans="9:9" x14ac:dyDescent="0.25">
      <c r="I4456" s="4"/>
    </row>
    <row r="4457" spans="9:9" x14ac:dyDescent="0.25">
      <c r="I4457" s="4"/>
    </row>
    <row r="4458" spans="9:9" x14ac:dyDescent="0.25">
      <c r="I4458" s="4"/>
    </row>
    <row r="4459" spans="9:9" x14ac:dyDescent="0.25">
      <c r="I4459" s="4"/>
    </row>
    <row r="4460" spans="9:9" x14ac:dyDescent="0.25">
      <c r="I4460" s="4"/>
    </row>
    <row r="4461" spans="9:9" x14ac:dyDescent="0.25">
      <c r="I4461" s="4"/>
    </row>
    <row r="4462" spans="9:9" x14ac:dyDescent="0.25">
      <c r="I4462" s="4"/>
    </row>
    <row r="4463" spans="9:9" x14ac:dyDescent="0.25">
      <c r="I4463" s="4"/>
    </row>
    <row r="4464" spans="9:9" x14ac:dyDescent="0.25">
      <c r="I4464" s="4"/>
    </row>
    <row r="4465" spans="9:9" x14ac:dyDescent="0.25">
      <c r="I4465" s="4"/>
    </row>
    <row r="4466" spans="9:9" x14ac:dyDescent="0.25">
      <c r="I4466" s="4"/>
    </row>
    <row r="4467" spans="9:9" x14ac:dyDescent="0.25">
      <c r="I4467" s="4"/>
    </row>
    <row r="4468" spans="9:9" x14ac:dyDescent="0.25">
      <c r="I4468" s="4"/>
    </row>
    <row r="4469" spans="9:9" x14ac:dyDescent="0.25">
      <c r="I4469" s="4"/>
    </row>
    <row r="4470" spans="9:9" x14ac:dyDescent="0.25">
      <c r="I4470" s="4"/>
    </row>
    <row r="4471" spans="9:9" x14ac:dyDescent="0.25">
      <c r="I4471" s="4"/>
    </row>
    <row r="4472" spans="9:9" x14ac:dyDescent="0.25">
      <c r="I4472" s="4"/>
    </row>
    <row r="4473" spans="9:9" x14ac:dyDescent="0.25">
      <c r="I4473" s="4"/>
    </row>
    <row r="4474" spans="9:9" x14ac:dyDescent="0.25">
      <c r="I4474" s="4"/>
    </row>
    <row r="4475" spans="9:9" x14ac:dyDescent="0.25">
      <c r="I4475" s="4"/>
    </row>
    <row r="4476" spans="9:9" x14ac:dyDescent="0.25">
      <c r="I4476" s="4"/>
    </row>
    <row r="4477" spans="9:9" x14ac:dyDescent="0.25">
      <c r="I4477" s="4"/>
    </row>
    <row r="4478" spans="9:9" x14ac:dyDescent="0.25">
      <c r="I4478" s="4"/>
    </row>
    <row r="4479" spans="9:9" x14ac:dyDescent="0.25">
      <c r="I4479" s="4"/>
    </row>
    <row r="4480" spans="9:9" x14ac:dyDescent="0.25">
      <c r="I4480" s="4"/>
    </row>
    <row r="4481" spans="9:9" x14ac:dyDescent="0.25">
      <c r="I4481" s="4"/>
    </row>
    <row r="4482" spans="9:9" x14ac:dyDescent="0.25">
      <c r="I4482" s="4"/>
    </row>
    <row r="4483" spans="9:9" x14ac:dyDescent="0.25">
      <c r="I4483" s="4"/>
    </row>
    <row r="4484" spans="9:9" x14ac:dyDescent="0.25">
      <c r="I4484" s="4"/>
    </row>
    <row r="4485" spans="9:9" x14ac:dyDescent="0.25">
      <c r="I4485" s="4"/>
    </row>
    <row r="4486" spans="9:9" x14ac:dyDescent="0.25">
      <c r="I4486" s="4"/>
    </row>
    <row r="4487" spans="9:9" x14ac:dyDescent="0.25">
      <c r="I4487" s="4"/>
    </row>
    <row r="4488" spans="9:9" x14ac:dyDescent="0.25">
      <c r="I4488" s="4"/>
    </row>
    <row r="4489" spans="9:9" x14ac:dyDescent="0.25">
      <c r="I4489" s="4"/>
    </row>
    <row r="4490" spans="9:9" x14ac:dyDescent="0.25">
      <c r="I4490" s="4"/>
    </row>
    <row r="4491" spans="9:9" x14ac:dyDescent="0.25">
      <c r="I4491" s="4"/>
    </row>
    <row r="4492" spans="9:9" x14ac:dyDescent="0.25">
      <c r="I4492" s="4"/>
    </row>
    <row r="4493" spans="9:9" x14ac:dyDescent="0.25">
      <c r="I4493" s="4"/>
    </row>
    <row r="4494" spans="9:9" x14ac:dyDescent="0.25">
      <c r="I4494" s="4"/>
    </row>
    <row r="4495" spans="9:9" x14ac:dyDescent="0.25">
      <c r="I4495" s="4"/>
    </row>
    <row r="4496" spans="9:9" x14ac:dyDescent="0.25">
      <c r="I4496" s="4"/>
    </row>
    <row r="4497" spans="9:9" x14ac:dyDescent="0.25">
      <c r="I4497" s="4"/>
    </row>
    <row r="4498" spans="9:9" x14ac:dyDescent="0.25">
      <c r="I4498" s="4"/>
    </row>
    <row r="4499" spans="9:9" x14ac:dyDescent="0.25">
      <c r="I4499" s="4"/>
    </row>
    <row r="4500" spans="9:9" x14ac:dyDescent="0.25">
      <c r="I4500" s="4"/>
    </row>
    <row r="4501" spans="9:9" x14ac:dyDescent="0.25">
      <c r="I4501" s="4"/>
    </row>
    <row r="4502" spans="9:9" x14ac:dyDescent="0.25">
      <c r="I4502" s="4"/>
    </row>
    <row r="4503" spans="9:9" x14ac:dyDescent="0.25">
      <c r="I4503" s="4"/>
    </row>
    <row r="4504" spans="9:9" x14ac:dyDescent="0.25">
      <c r="I4504" s="4"/>
    </row>
    <row r="4505" spans="9:9" x14ac:dyDescent="0.25">
      <c r="I4505" s="4"/>
    </row>
    <row r="4506" spans="9:9" x14ac:dyDescent="0.25">
      <c r="I4506" s="4"/>
    </row>
    <row r="4507" spans="9:9" x14ac:dyDescent="0.25">
      <c r="I4507" s="4"/>
    </row>
    <row r="4508" spans="9:9" x14ac:dyDescent="0.25">
      <c r="I4508" s="4"/>
    </row>
    <row r="4509" spans="9:9" x14ac:dyDescent="0.25">
      <c r="I4509" s="4"/>
    </row>
    <row r="4510" spans="9:9" x14ac:dyDescent="0.25">
      <c r="I4510" s="4"/>
    </row>
    <row r="4511" spans="9:9" x14ac:dyDescent="0.25">
      <c r="I4511" s="4"/>
    </row>
    <row r="4512" spans="9:9" x14ac:dyDescent="0.25">
      <c r="I4512" s="4"/>
    </row>
    <row r="4513" spans="9:9" x14ac:dyDescent="0.25">
      <c r="I4513" s="4"/>
    </row>
    <row r="4514" spans="9:9" x14ac:dyDescent="0.25">
      <c r="I4514" s="4"/>
    </row>
    <row r="4515" spans="9:9" x14ac:dyDescent="0.25">
      <c r="I4515" s="4"/>
    </row>
    <row r="4516" spans="9:9" x14ac:dyDescent="0.25">
      <c r="I4516" s="4"/>
    </row>
    <row r="4517" spans="9:9" x14ac:dyDescent="0.25">
      <c r="I4517" s="4"/>
    </row>
    <row r="4518" spans="9:9" x14ac:dyDescent="0.25">
      <c r="I4518" s="4"/>
    </row>
    <row r="4519" spans="9:9" x14ac:dyDescent="0.25">
      <c r="I4519" s="4"/>
    </row>
    <row r="4520" spans="9:9" x14ac:dyDescent="0.25">
      <c r="I4520" s="4"/>
    </row>
    <row r="4521" spans="9:9" x14ac:dyDescent="0.25">
      <c r="I4521" s="4"/>
    </row>
    <row r="4522" spans="9:9" x14ac:dyDescent="0.25">
      <c r="I4522" s="4"/>
    </row>
    <row r="4523" spans="9:9" x14ac:dyDescent="0.25">
      <c r="I4523" s="4"/>
    </row>
    <row r="4524" spans="9:9" x14ac:dyDescent="0.25">
      <c r="I4524" s="4"/>
    </row>
    <row r="4525" spans="9:9" x14ac:dyDescent="0.25">
      <c r="I4525" s="4"/>
    </row>
    <row r="4526" spans="9:9" x14ac:dyDescent="0.25">
      <c r="I4526" s="4"/>
    </row>
    <row r="4527" spans="9:9" x14ac:dyDescent="0.25">
      <c r="I4527" s="4"/>
    </row>
    <row r="4528" spans="9:9" x14ac:dyDescent="0.25">
      <c r="I4528" s="4"/>
    </row>
    <row r="4529" spans="9:9" x14ac:dyDescent="0.25">
      <c r="I4529" s="4"/>
    </row>
    <row r="4530" spans="9:9" x14ac:dyDescent="0.25">
      <c r="I4530" s="4"/>
    </row>
    <row r="4531" spans="9:9" x14ac:dyDescent="0.25">
      <c r="I4531" s="4"/>
    </row>
    <row r="4532" spans="9:9" x14ac:dyDescent="0.25">
      <c r="I4532" s="4"/>
    </row>
    <row r="4533" spans="9:9" x14ac:dyDescent="0.25">
      <c r="I4533" s="4"/>
    </row>
    <row r="4534" spans="9:9" x14ac:dyDescent="0.25">
      <c r="I4534" s="4"/>
    </row>
    <row r="4535" spans="9:9" x14ac:dyDescent="0.25">
      <c r="I4535" s="4"/>
    </row>
    <row r="4536" spans="9:9" x14ac:dyDescent="0.25">
      <c r="I4536" s="4"/>
    </row>
    <row r="4537" spans="9:9" x14ac:dyDescent="0.25">
      <c r="I4537" s="4"/>
    </row>
    <row r="4538" spans="9:9" x14ac:dyDescent="0.25">
      <c r="I4538" s="4"/>
    </row>
    <row r="4539" spans="9:9" x14ac:dyDescent="0.25">
      <c r="I4539" s="4"/>
    </row>
    <row r="4540" spans="9:9" x14ac:dyDescent="0.25">
      <c r="I4540" s="4"/>
    </row>
    <row r="4541" spans="9:9" x14ac:dyDescent="0.25">
      <c r="I4541" s="4"/>
    </row>
    <row r="4542" spans="9:9" x14ac:dyDescent="0.25">
      <c r="I4542" s="4"/>
    </row>
    <row r="4543" spans="9:9" x14ac:dyDescent="0.25">
      <c r="I4543" s="4"/>
    </row>
    <row r="4544" spans="9:9" x14ac:dyDescent="0.25">
      <c r="I4544" s="4"/>
    </row>
    <row r="4545" spans="9:9" x14ac:dyDescent="0.25">
      <c r="I4545" s="4"/>
    </row>
    <row r="4546" spans="9:9" x14ac:dyDescent="0.25">
      <c r="I4546" s="4"/>
    </row>
    <row r="4547" spans="9:9" x14ac:dyDescent="0.25">
      <c r="I4547" s="4"/>
    </row>
    <row r="4548" spans="9:9" x14ac:dyDescent="0.25">
      <c r="I4548" s="4"/>
    </row>
    <row r="4549" spans="9:9" x14ac:dyDescent="0.25">
      <c r="I4549" s="4"/>
    </row>
    <row r="4550" spans="9:9" x14ac:dyDescent="0.25">
      <c r="I4550" s="4"/>
    </row>
    <row r="4551" spans="9:9" x14ac:dyDescent="0.25">
      <c r="I4551" s="4"/>
    </row>
    <row r="4552" spans="9:9" x14ac:dyDescent="0.25">
      <c r="I4552" s="4"/>
    </row>
    <row r="4553" spans="9:9" x14ac:dyDescent="0.25">
      <c r="I4553" s="4"/>
    </row>
    <row r="4554" spans="9:9" x14ac:dyDescent="0.25">
      <c r="I4554" s="4"/>
    </row>
    <row r="4555" spans="9:9" x14ac:dyDescent="0.25">
      <c r="I4555" s="4"/>
    </row>
    <row r="4556" spans="9:9" x14ac:dyDescent="0.25">
      <c r="I4556" s="4"/>
    </row>
    <row r="4557" spans="9:9" x14ac:dyDescent="0.25">
      <c r="I4557" s="4"/>
    </row>
    <row r="4558" spans="9:9" x14ac:dyDescent="0.25">
      <c r="I4558" s="4"/>
    </row>
    <row r="4559" spans="9:9" x14ac:dyDescent="0.25">
      <c r="I4559" s="4"/>
    </row>
    <row r="4560" spans="9:9" x14ac:dyDescent="0.25">
      <c r="I4560" s="4"/>
    </row>
    <row r="4561" spans="9:9" x14ac:dyDescent="0.25">
      <c r="I4561" s="4"/>
    </row>
    <row r="4562" spans="9:9" x14ac:dyDescent="0.25">
      <c r="I4562" s="4"/>
    </row>
    <row r="4563" spans="9:9" x14ac:dyDescent="0.25">
      <c r="I4563" s="4"/>
    </row>
    <row r="4564" spans="9:9" x14ac:dyDescent="0.25">
      <c r="I4564" s="4"/>
    </row>
    <row r="4565" spans="9:9" x14ac:dyDescent="0.25">
      <c r="I4565" s="4"/>
    </row>
    <row r="4566" spans="9:9" x14ac:dyDescent="0.25">
      <c r="I4566" s="4"/>
    </row>
    <row r="4567" spans="9:9" x14ac:dyDescent="0.25">
      <c r="I4567" s="4"/>
    </row>
    <row r="4568" spans="9:9" x14ac:dyDescent="0.25">
      <c r="I4568" s="4"/>
    </row>
    <row r="4569" spans="9:9" x14ac:dyDescent="0.25">
      <c r="I4569" s="4"/>
    </row>
    <row r="4570" spans="9:9" x14ac:dyDescent="0.25">
      <c r="I4570" s="4"/>
    </row>
    <row r="4571" spans="9:9" x14ac:dyDescent="0.25">
      <c r="I4571" s="4"/>
    </row>
    <row r="4572" spans="9:9" x14ac:dyDescent="0.25">
      <c r="I4572" s="4"/>
    </row>
    <row r="4573" spans="9:9" x14ac:dyDescent="0.25">
      <c r="I4573" s="4"/>
    </row>
    <row r="4574" spans="9:9" x14ac:dyDescent="0.25">
      <c r="I4574" s="4"/>
    </row>
    <row r="4575" spans="9:9" x14ac:dyDescent="0.25">
      <c r="I4575" s="4"/>
    </row>
    <row r="4576" spans="9:9" x14ac:dyDescent="0.25">
      <c r="I4576" s="4"/>
    </row>
    <row r="4577" spans="9:9" x14ac:dyDescent="0.25">
      <c r="I4577" s="4"/>
    </row>
    <row r="4578" spans="9:9" x14ac:dyDescent="0.25">
      <c r="I4578" s="4"/>
    </row>
    <row r="4579" spans="9:9" x14ac:dyDescent="0.25">
      <c r="I4579" s="4"/>
    </row>
    <row r="4580" spans="9:9" x14ac:dyDescent="0.25">
      <c r="I4580" s="4"/>
    </row>
    <row r="4581" spans="9:9" x14ac:dyDescent="0.25">
      <c r="I4581" s="4"/>
    </row>
    <row r="4582" spans="9:9" x14ac:dyDescent="0.25">
      <c r="I4582" s="4"/>
    </row>
    <row r="4583" spans="9:9" x14ac:dyDescent="0.25">
      <c r="I4583" s="4"/>
    </row>
    <row r="4584" spans="9:9" x14ac:dyDescent="0.25">
      <c r="I4584" s="4"/>
    </row>
    <row r="4585" spans="9:9" x14ac:dyDescent="0.25">
      <c r="I4585" s="4"/>
    </row>
    <row r="4586" spans="9:9" x14ac:dyDescent="0.25">
      <c r="I4586" s="4"/>
    </row>
    <row r="4587" spans="9:9" x14ac:dyDescent="0.25">
      <c r="I4587" s="4"/>
    </row>
    <row r="4588" spans="9:9" x14ac:dyDescent="0.25">
      <c r="I4588" s="4"/>
    </row>
    <row r="4589" spans="9:9" x14ac:dyDescent="0.25">
      <c r="I4589" s="4"/>
    </row>
    <row r="4590" spans="9:9" x14ac:dyDescent="0.25">
      <c r="I4590" s="4"/>
    </row>
    <row r="4591" spans="9:9" x14ac:dyDescent="0.25">
      <c r="I4591" s="4"/>
    </row>
    <row r="4592" spans="9:9" x14ac:dyDescent="0.25">
      <c r="I4592" s="4"/>
    </row>
    <row r="4593" spans="9:9" x14ac:dyDescent="0.25">
      <c r="I4593" s="4"/>
    </row>
    <row r="4594" spans="9:9" x14ac:dyDescent="0.25">
      <c r="I4594" s="4"/>
    </row>
    <row r="4595" spans="9:9" x14ac:dyDescent="0.25">
      <c r="I4595" s="4"/>
    </row>
    <row r="4596" spans="9:9" x14ac:dyDescent="0.25">
      <c r="I4596" s="4"/>
    </row>
    <row r="4597" spans="9:9" x14ac:dyDescent="0.25">
      <c r="I4597" s="4"/>
    </row>
    <row r="4598" spans="9:9" x14ac:dyDescent="0.25">
      <c r="I4598" s="4"/>
    </row>
    <row r="4599" spans="9:9" x14ac:dyDescent="0.25">
      <c r="I4599" s="4"/>
    </row>
    <row r="4600" spans="9:9" x14ac:dyDescent="0.25">
      <c r="I4600" s="4"/>
    </row>
    <row r="4601" spans="9:9" x14ac:dyDescent="0.25">
      <c r="I4601" s="4"/>
    </row>
    <row r="4602" spans="9:9" x14ac:dyDescent="0.25">
      <c r="I4602" s="4"/>
    </row>
    <row r="4603" spans="9:9" x14ac:dyDescent="0.25">
      <c r="I4603" s="4"/>
    </row>
    <row r="4604" spans="9:9" x14ac:dyDescent="0.25">
      <c r="I4604" s="4"/>
    </row>
    <row r="4605" spans="9:9" x14ac:dyDescent="0.25">
      <c r="I4605" s="4"/>
    </row>
    <row r="4606" spans="9:9" x14ac:dyDescent="0.25">
      <c r="I4606" s="4"/>
    </row>
    <row r="4607" spans="9:9" x14ac:dyDescent="0.25">
      <c r="I4607" s="4"/>
    </row>
    <row r="4608" spans="9:9" x14ac:dyDescent="0.25">
      <c r="I4608" s="4"/>
    </row>
    <row r="4609" spans="9:9" x14ac:dyDescent="0.25">
      <c r="I4609" s="4"/>
    </row>
    <row r="4610" spans="9:9" x14ac:dyDescent="0.25">
      <c r="I4610" s="4"/>
    </row>
    <row r="4611" spans="9:9" x14ac:dyDescent="0.25">
      <c r="I4611" s="4"/>
    </row>
    <row r="4612" spans="9:9" x14ac:dyDescent="0.25">
      <c r="I4612" s="4"/>
    </row>
    <row r="4613" spans="9:9" x14ac:dyDescent="0.25">
      <c r="I4613" s="4"/>
    </row>
    <row r="4614" spans="9:9" x14ac:dyDescent="0.25">
      <c r="I4614" s="4"/>
    </row>
    <row r="4615" spans="9:9" x14ac:dyDescent="0.25">
      <c r="I4615" s="4"/>
    </row>
    <row r="4616" spans="9:9" x14ac:dyDescent="0.25">
      <c r="I4616" s="4"/>
    </row>
    <row r="4617" spans="9:9" x14ac:dyDescent="0.25">
      <c r="I4617" s="4"/>
    </row>
    <row r="4618" spans="9:9" x14ac:dyDescent="0.25">
      <c r="I4618" s="4"/>
    </row>
    <row r="4619" spans="9:9" x14ac:dyDescent="0.25">
      <c r="I4619" s="4"/>
    </row>
    <row r="4620" spans="9:9" x14ac:dyDescent="0.25">
      <c r="I4620" s="4"/>
    </row>
    <row r="4621" spans="9:9" x14ac:dyDescent="0.25">
      <c r="I4621" s="4"/>
    </row>
    <row r="4622" spans="9:9" x14ac:dyDescent="0.25">
      <c r="I4622" s="4"/>
    </row>
    <row r="4623" spans="9:9" x14ac:dyDescent="0.25">
      <c r="I4623" s="4"/>
    </row>
    <row r="4624" spans="9:9" x14ac:dyDescent="0.25">
      <c r="I4624" s="4"/>
    </row>
    <row r="4625" spans="9:9" x14ac:dyDescent="0.25">
      <c r="I4625" s="4"/>
    </row>
    <row r="4626" spans="9:9" x14ac:dyDescent="0.25">
      <c r="I4626" s="4"/>
    </row>
    <row r="4627" spans="9:9" x14ac:dyDescent="0.25">
      <c r="I4627" s="4"/>
    </row>
    <row r="4628" spans="9:9" x14ac:dyDescent="0.25">
      <c r="I4628" s="4"/>
    </row>
    <row r="4629" spans="9:9" x14ac:dyDescent="0.25">
      <c r="I4629" s="4"/>
    </row>
    <row r="4630" spans="9:9" x14ac:dyDescent="0.25">
      <c r="I4630" s="4"/>
    </row>
    <row r="4631" spans="9:9" x14ac:dyDescent="0.25">
      <c r="I4631" s="4"/>
    </row>
    <row r="4632" spans="9:9" x14ac:dyDescent="0.25">
      <c r="I4632" s="4"/>
    </row>
    <row r="4633" spans="9:9" x14ac:dyDescent="0.25">
      <c r="I4633" s="4"/>
    </row>
    <row r="4634" spans="9:9" x14ac:dyDescent="0.25">
      <c r="I4634" s="4"/>
    </row>
    <row r="4635" spans="9:9" x14ac:dyDescent="0.25">
      <c r="I4635" s="4"/>
    </row>
    <row r="4636" spans="9:9" x14ac:dyDescent="0.25">
      <c r="I4636" s="4"/>
    </row>
    <row r="4637" spans="9:9" x14ac:dyDescent="0.25">
      <c r="I4637" s="4"/>
    </row>
    <row r="4638" spans="9:9" x14ac:dyDescent="0.25">
      <c r="I4638" s="4"/>
    </row>
    <row r="4639" spans="9:9" x14ac:dyDescent="0.25">
      <c r="I4639" s="4"/>
    </row>
    <row r="4640" spans="9:9" x14ac:dyDescent="0.25">
      <c r="I4640" s="4"/>
    </row>
    <row r="4641" spans="9:9" x14ac:dyDescent="0.25">
      <c r="I4641" s="4"/>
    </row>
    <row r="4642" spans="9:9" x14ac:dyDescent="0.25">
      <c r="I4642" s="4"/>
    </row>
    <row r="4643" spans="9:9" x14ac:dyDescent="0.25">
      <c r="I4643" s="4"/>
    </row>
    <row r="4644" spans="9:9" x14ac:dyDescent="0.25">
      <c r="I4644" s="4"/>
    </row>
    <row r="4645" spans="9:9" x14ac:dyDescent="0.25">
      <c r="I4645" s="4"/>
    </row>
    <row r="4646" spans="9:9" x14ac:dyDescent="0.25">
      <c r="I4646" s="4"/>
    </row>
    <row r="4647" spans="9:9" x14ac:dyDescent="0.25">
      <c r="I4647" s="4"/>
    </row>
    <row r="4648" spans="9:9" x14ac:dyDescent="0.25">
      <c r="I4648" s="4"/>
    </row>
    <row r="4649" spans="9:9" x14ac:dyDescent="0.25">
      <c r="I4649" s="4"/>
    </row>
    <row r="4650" spans="9:9" x14ac:dyDescent="0.25">
      <c r="I4650" s="4"/>
    </row>
    <row r="4651" spans="9:9" x14ac:dyDescent="0.25">
      <c r="I4651" s="4"/>
    </row>
    <row r="4652" spans="9:9" x14ac:dyDescent="0.25">
      <c r="I4652" s="4"/>
    </row>
    <row r="4653" spans="9:9" x14ac:dyDescent="0.25">
      <c r="I4653" s="4"/>
    </row>
    <row r="4654" spans="9:9" x14ac:dyDescent="0.25">
      <c r="I4654" s="4"/>
    </row>
    <row r="4655" spans="9:9" x14ac:dyDescent="0.25">
      <c r="I4655" s="4"/>
    </row>
    <row r="4656" spans="9:9" x14ac:dyDescent="0.25">
      <c r="I4656" s="4"/>
    </row>
    <row r="4657" spans="9:9" x14ac:dyDescent="0.25">
      <c r="I4657" s="4"/>
    </row>
    <row r="4658" spans="9:9" x14ac:dyDescent="0.25">
      <c r="I4658" s="4"/>
    </row>
    <row r="4659" spans="9:9" x14ac:dyDescent="0.25">
      <c r="I4659" s="4"/>
    </row>
    <row r="4660" spans="9:9" x14ac:dyDescent="0.25">
      <c r="I4660" s="4"/>
    </row>
    <row r="4661" spans="9:9" x14ac:dyDescent="0.25">
      <c r="I4661" s="4"/>
    </row>
    <row r="4662" spans="9:9" x14ac:dyDescent="0.25">
      <c r="I4662" s="4"/>
    </row>
    <row r="4663" spans="9:9" x14ac:dyDescent="0.25">
      <c r="I4663" s="4"/>
    </row>
    <row r="4664" spans="9:9" x14ac:dyDescent="0.25">
      <c r="I4664" s="4"/>
    </row>
    <row r="4665" spans="9:9" x14ac:dyDescent="0.25">
      <c r="I4665" s="4"/>
    </row>
    <row r="4666" spans="9:9" x14ac:dyDescent="0.25">
      <c r="I4666" s="4"/>
    </row>
    <row r="4667" spans="9:9" x14ac:dyDescent="0.25">
      <c r="I4667" s="4"/>
    </row>
    <row r="4668" spans="9:9" x14ac:dyDescent="0.25">
      <c r="I4668" s="4"/>
    </row>
    <row r="4669" spans="9:9" x14ac:dyDescent="0.25">
      <c r="I4669" s="4"/>
    </row>
    <row r="4670" spans="9:9" x14ac:dyDescent="0.25">
      <c r="I4670" s="4"/>
    </row>
    <row r="4671" spans="9:9" x14ac:dyDescent="0.25">
      <c r="I4671" s="4"/>
    </row>
    <row r="4672" spans="9:9" x14ac:dyDescent="0.25">
      <c r="I4672" s="4"/>
    </row>
    <row r="4673" spans="9:9" x14ac:dyDescent="0.25">
      <c r="I4673" s="4"/>
    </row>
    <row r="4674" spans="9:9" x14ac:dyDescent="0.25">
      <c r="I4674" s="4"/>
    </row>
    <row r="4675" spans="9:9" x14ac:dyDescent="0.25">
      <c r="I4675" s="4"/>
    </row>
    <row r="4676" spans="9:9" x14ac:dyDescent="0.25">
      <c r="I4676" s="4"/>
    </row>
    <row r="4677" spans="9:9" x14ac:dyDescent="0.25">
      <c r="I4677" s="4"/>
    </row>
    <row r="4678" spans="9:9" x14ac:dyDescent="0.25">
      <c r="I4678" s="4"/>
    </row>
    <row r="4679" spans="9:9" x14ac:dyDescent="0.25">
      <c r="I4679" s="4"/>
    </row>
    <row r="4680" spans="9:9" x14ac:dyDescent="0.25">
      <c r="I4680" s="4"/>
    </row>
    <row r="4681" spans="9:9" x14ac:dyDescent="0.25">
      <c r="I4681" s="4"/>
    </row>
    <row r="4682" spans="9:9" x14ac:dyDescent="0.25">
      <c r="I4682" s="4"/>
    </row>
    <row r="4683" spans="9:9" x14ac:dyDescent="0.25">
      <c r="I4683" s="4"/>
    </row>
    <row r="4684" spans="9:9" x14ac:dyDescent="0.25">
      <c r="I4684" s="4"/>
    </row>
    <row r="4685" spans="9:9" x14ac:dyDescent="0.25">
      <c r="I4685" s="4"/>
    </row>
    <row r="4686" spans="9:9" x14ac:dyDescent="0.25">
      <c r="I4686" s="4"/>
    </row>
    <row r="4687" spans="9:9" x14ac:dyDescent="0.25">
      <c r="I4687" s="4"/>
    </row>
    <row r="4688" spans="9:9" x14ac:dyDescent="0.25">
      <c r="I4688" s="4"/>
    </row>
    <row r="4689" spans="9:9" x14ac:dyDescent="0.25">
      <c r="I4689" s="4"/>
    </row>
    <row r="4690" spans="9:9" x14ac:dyDescent="0.25">
      <c r="I4690" s="4"/>
    </row>
    <row r="4691" spans="9:9" x14ac:dyDescent="0.25">
      <c r="I4691" s="4"/>
    </row>
    <row r="4692" spans="9:9" x14ac:dyDescent="0.25">
      <c r="I4692" s="4"/>
    </row>
    <row r="4693" spans="9:9" x14ac:dyDescent="0.25">
      <c r="I4693" s="4"/>
    </row>
    <row r="4694" spans="9:9" x14ac:dyDescent="0.25">
      <c r="I4694" s="4"/>
    </row>
    <row r="4695" spans="9:9" x14ac:dyDescent="0.25">
      <c r="I4695" s="4"/>
    </row>
    <row r="4696" spans="9:9" x14ac:dyDescent="0.25">
      <c r="I4696" s="4"/>
    </row>
    <row r="4697" spans="9:9" x14ac:dyDescent="0.25">
      <c r="I4697" s="4"/>
    </row>
    <row r="4698" spans="9:9" x14ac:dyDescent="0.25">
      <c r="I4698" s="4"/>
    </row>
    <row r="4699" spans="9:9" x14ac:dyDescent="0.25">
      <c r="I4699" s="4"/>
    </row>
    <row r="4700" spans="9:9" x14ac:dyDescent="0.25">
      <c r="I4700" s="4"/>
    </row>
    <row r="4701" spans="9:9" x14ac:dyDescent="0.25">
      <c r="I4701" s="4"/>
    </row>
    <row r="4702" spans="9:9" x14ac:dyDescent="0.25">
      <c r="I4702" s="4"/>
    </row>
    <row r="4703" spans="9:9" x14ac:dyDescent="0.25">
      <c r="I4703" s="4"/>
    </row>
    <row r="4704" spans="9:9" x14ac:dyDescent="0.25">
      <c r="I4704" s="4"/>
    </row>
    <row r="4705" spans="9:9" x14ac:dyDescent="0.25">
      <c r="I4705" s="4"/>
    </row>
    <row r="4706" spans="9:9" x14ac:dyDescent="0.25">
      <c r="I4706" s="4"/>
    </row>
    <row r="4707" spans="9:9" x14ac:dyDescent="0.25">
      <c r="I4707" s="4"/>
    </row>
    <row r="4708" spans="9:9" x14ac:dyDescent="0.25">
      <c r="I4708" s="4"/>
    </row>
    <row r="4709" spans="9:9" x14ac:dyDescent="0.25">
      <c r="I4709" s="4"/>
    </row>
    <row r="4710" spans="9:9" x14ac:dyDescent="0.25">
      <c r="I4710" s="4"/>
    </row>
    <row r="4711" spans="9:9" x14ac:dyDescent="0.25">
      <c r="I4711" s="4"/>
    </row>
    <row r="4712" spans="9:9" x14ac:dyDescent="0.25">
      <c r="I4712" s="4"/>
    </row>
    <row r="4713" spans="9:9" x14ac:dyDescent="0.25">
      <c r="I4713" s="4"/>
    </row>
    <row r="4714" spans="9:9" x14ac:dyDescent="0.25">
      <c r="I4714" s="4"/>
    </row>
    <row r="4715" spans="9:9" x14ac:dyDescent="0.25">
      <c r="I4715" s="4"/>
    </row>
    <row r="4716" spans="9:9" x14ac:dyDescent="0.25">
      <c r="I4716" s="4"/>
    </row>
    <row r="4717" spans="9:9" x14ac:dyDescent="0.25">
      <c r="I4717" s="4"/>
    </row>
    <row r="4718" spans="9:9" x14ac:dyDescent="0.25">
      <c r="I4718" s="4"/>
    </row>
    <row r="4719" spans="9:9" x14ac:dyDescent="0.25">
      <c r="I4719" s="4"/>
    </row>
    <row r="4720" spans="9:9" x14ac:dyDescent="0.25">
      <c r="I4720" s="4"/>
    </row>
    <row r="4721" spans="9:9" x14ac:dyDescent="0.25">
      <c r="I4721" s="4"/>
    </row>
    <row r="4722" spans="9:9" x14ac:dyDescent="0.25">
      <c r="I4722" s="4"/>
    </row>
    <row r="4723" spans="9:9" x14ac:dyDescent="0.25">
      <c r="I4723" s="4"/>
    </row>
    <row r="4724" spans="9:9" x14ac:dyDescent="0.25">
      <c r="I4724" s="4"/>
    </row>
    <row r="4725" spans="9:9" x14ac:dyDescent="0.25">
      <c r="I4725" s="4"/>
    </row>
    <row r="4726" spans="9:9" x14ac:dyDescent="0.25">
      <c r="I4726" s="4"/>
    </row>
    <row r="4727" spans="9:9" x14ac:dyDescent="0.25">
      <c r="I4727" s="4"/>
    </row>
    <row r="4728" spans="9:9" x14ac:dyDescent="0.25">
      <c r="I4728" s="4"/>
    </row>
    <row r="4729" spans="9:9" x14ac:dyDescent="0.25">
      <c r="I4729" s="4"/>
    </row>
    <row r="4730" spans="9:9" x14ac:dyDescent="0.25">
      <c r="I4730" s="4"/>
    </row>
    <row r="4731" spans="9:9" x14ac:dyDescent="0.25">
      <c r="I4731" s="4"/>
    </row>
    <row r="4732" spans="9:9" x14ac:dyDescent="0.25">
      <c r="I4732" s="4"/>
    </row>
    <row r="4733" spans="9:9" x14ac:dyDescent="0.25">
      <c r="I4733" s="4"/>
    </row>
    <row r="4734" spans="9:9" x14ac:dyDescent="0.25">
      <c r="I4734" s="4"/>
    </row>
    <row r="4735" spans="9:9" x14ac:dyDescent="0.25">
      <c r="I4735" s="4"/>
    </row>
    <row r="4736" spans="9:9" x14ac:dyDescent="0.25">
      <c r="I4736" s="4"/>
    </row>
    <row r="4737" spans="9:9" x14ac:dyDescent="0.25">
      <c r="I4737" s="4"/>
    </row>
    <row r="4738" spans="9:9" x14ac:dyDescent="0.25">
      <c r="I4738" s="4"/>
    </row>
    <row r="4739" spans="9:9" x14ac:dyDescent="0.25">
      <c r="I4739" s="4"/>
    </row>
    <row r="4740" spans="9:9" x14ac:dyDescent="0.25">
      <c r="I4740" s="4"/>
    </row>
    <row r="4741" spans="9:9" x14ac:dyDescent="0.25">
      <c r="I4741" s="4"/>
    </row>
    <row r="4742" spans="9:9" x14ac:dyDescent="0.25">
      <c r="I4742" s="4"/>
    </row>
    <row r="4743" spans="9:9" x14ac:dyDescent="0.25">
      <c r="I4743" s="4"/>
    </row>
    <row r="4744" spans="9:9" x14ac:dyDescent="0.25">
      <c r="I4744" s="4"/>
    </row>
    <row r="4745" spans="9:9" x14ac:dyDescent="0.25">
      <c r="I4745" s="4"/>
    </row>
    <row r="4746" spans="9:9" x14ac:dyDescent="0.25">
      <c r="I4746" s="4"/>
    </row>
    <row r="4747" spans="9:9" x14ac:dyDescent="0.25">
      <c r="I4747" s="4"/>
    </row>
    <row r="4748" spans="9:9" x14ac:dyDescent="0.25">
      <c r="I4748" s="4"/>
    </row>
    <row r="4749" spans="9:9" x14ac:dyDescent="0.25">
      <c r="I4749" s="4"/>
    </row>
    <row r="4750" spans="9:9" x14ac:dyDescent="0.25">
      <c r="I4750" s="4"/>
    </row>
    <row r="4751" spans="9:9" x14ac:dyDescent="0.25">
      <c r="I4751" s="4"/>
    </row>
    <row r="4752" spans="9:9" x14ac:dyDescent="0.25">
      <c r="I4752" s="4"/>
    </row>
    <row r="4753" spans="9:9" x14ac:dyDescent="0.25">
      <c r="I4753" s="4"/>
    </row>
    <row r="4754" spans="9:9" x14ac:dyDescent="0.25">
      <c r="I4754" s="4"/>
    </row>
    <row r="4755" spans="9:9" x14ac:dyDescent="0.25">
      <c r="I4755" s="4"/>
    </row>
    <row r="4756" spans="9:9" x14ac:dyDescent="0.25">
      <c r="I4756" s="4"/>
    </row>
    <row r="4757" spans="9:9" x14ac:dyDescent="0.25">
      <c r="I4757" s="4"/>
    </row>
    <row r="4758" spans="9:9" x14ac:dyDescent="0.25">
      <c r="I4758" s="4"/>
    </row>
    <row r="4759" spans="9:9" x14ac:dyDescent="0.25">
      <c r="I4759" s="4"/>
    </row>
    <row r="4760" spans="9:9" x14ac:dyDescent="0.25">
      <c r="I4760" s="4"/>
    </row>
    <row r="4761" spans="9:9" x14ac:dyDescent="0.25">
      <c r="I4761" s="4"/>
    </row>
    <row r="4762" spans="9:9" x14ac:dyDescent="0.25">
      <c r="I4762" s="4"/>
    </row>
    <row r="4763" spans="9:9" x14ac:dyDescent="0.25">
      <c r="I4763" s="4"/>
    </row>
    <row r="4764" spans="9:9" x14ac:dyDescent="0.25">
      <c r="I4764" s="4"/>
    </row>
    <row r="4765" spans="9:9" x14ac:dyDescent="0.25">
      <c r="I4765" s="4"/>
    </row>
    <row r="4766" spans="9:9" x14ac:dyDescent="0.25">
      <c r="I4766" s="4"/>
    </row>
    <row r="4767" spans="9:9" x14ac:dyDescent="0.25">
      <c r="I4767" s="4"/>
    </row>
    <row r="4768" spans="9:9" x14ac:dyDescent="0.25">
      <c r="I4768" s="4"/>
    </row>
    <row r="4769" spans="9:9" x14ac:dyDescent="0.25">
      <c r="I4769" s="4"/>
    </row>
    <row r="4770" spans="9:9" x14ac:dyDescent="0.25">
      <c r="I4770" s="4"/>
    </row>
    <row r="4771" spans="9:9" x14ac:dyDescent="0.25">
      <c r="I4771" s="4"/>
    </row>
    <row r="4772" spans="9:9" x14ac:dyDescent="0.25">
      <c r="I4772" s="4"/>
    </row>
    <row r="4773" spans="9:9" x14ac:dyDescent="0.25">
      <c r="I4773" s="4"/>
    </row>
    <row r="4774" spans="9:9" x14ac:dyDescent="0.25">
      <c r="I4774" s="4"/>
    </row>
    <row r="4775" spans="9:9" x14ac:dyDescent="0.25">
      <c r="I4775" s="4"/>
    </row>
    <row r="4776" spans="9:9" x14ac:dyDescent="0.25">
      <c r="I4776" s="4"/>
    </row>
    <row r="4777" spans="9:9" x14ac:dyDescent="0.25">
      <c r="I4777" s="4"/>
    </row>
    <row r="4778" spans="9:9" x14ac:dyDescent="0.25">
      <c r="I4778" s="4"/>
    </row>
    <row r="4779" spans="9:9" x14ac:dyDescent="0.25">
      <c r="I4779" s="4"/>
    </row>
    <row r="4780" spans="9:9" x14ac:dyDescent="0.25">
      <c r="I4780" s="4"/>
    </row>
    <row r="4781" spans="9:9" x14ac:dyDescent="0.25">
      <c r="I4781" s="4"/>
    </row>
    <row r="4782" spans="9:9" x14ac:dyDescent="0.25">
      <c r="I4782" s="4"/>
    </row>
    <row r="4783" spans="9:9" x14ac:dyDescent="0.25">
      <c r="I4783" s="4"/>
    </row>
    <row r="4784" spans="9:9" x14ac:dyDescent="0.25">
      <c r="I4784" s="4"/>
    </row>
    <row r="4785" spans="9:9" x14ac:dyDescent="0.25">
      <c r="I4785" s="4"/>
    </row>
    <row r="4786" spans="9:9" x14ac:dyDescent="0.25">
      <c r="I4786" s="4"/>
    </row>
    <row r="4787" spans="9:9" x14ac:dyDescent="0.25">
      <c r="I4787" s="4"/>
    </row>
    <row r="4788" spans="9:9" x14ac:dyDescent="0.25">
      <c r="I4788" s="4"/>
    </row>
    <row r="4789" spans="9:9" x14ac:dyDescent="0.25">
      <c r="I4789" s="4"/>
    </row>
    <row r="4790" spans="9:9" x14ac:dyDescent="0.25">
      <c r="I4790" s="4"/>
    </row>
    <row r="4791" spans="9:9" x14ac:dyDescent="0.25">
      <c r="I4791" s="4"/>
    </row>
    <row r="4792" spans="9:9" x14ac:dyDescent="0.25">
      <c r="I4792" s="4"/>
    </row>
    <row r="4793" spans="9:9" x14ac:dyDescent="0.25">
      <c r="I4793" s="4"/>
    </row>
    <row r="4794" spans="9:9" x14ac:dyDescent="0.25">
      <c r="I4794" s="4"/>
    </row>
    <row r="4795" spans="9:9" x14ac:dyDescent="0.25">
      <c r="I4795" s="4"/>
    </row>
    <row r="4796" spans="9:9" x14ac:dyDescent="0.25">
      <c r="I4796" s="4"/>
    </row>
    <row r="4797" spans="9:9" x14ac:dyDescent="0.25">
      <c r="I4797" s="4"/>
    </row>
    <row r="4798" spans="9:9" x14ac:dyDescent="0.25">
      <c r="I4798" s="4"/>
    </row>
    <row r="4799" spans="9:9" x14ac:dyDescent="0.25">
      <c r="I4799" s="4"/>
    </row>
    <row r="4800" spans="9:9" x14ac:dyDescent="0.25">
      <c r="I4800" s="4"/>
    </row>
    <row r="4801" spans="9:9" x14ac:dyDescent="0.25">
      <c r="I4801" s="4"/>
    </row>
    <row r="4802" spans="9:9" x14ac:dyDescent="0.25">
      <c r="I4802" s="4"/>
    </row>
    <row r="4803" spans="9:9" x14ac:dyDescent="0.25">
      <c r="I4803" s="4"/>
    </row>
    <row r="4804" spans="9:9" x14ac:dyDescent="0.25">
      <c r="I4804" s="4"/>
    </row>
    <row r="4805" spans="9:9" x14ac:dyDescent="0.25">
      <c r="I4805" s="4"/>
    </row>
    <row r="4806" spans="9:9" x14ac:dyDescent="0.25">
      <c r="I4806" s="4"/>
    </row>
    <row r="4807" spans="9:9" x14ac:dyDescent="0.25">
      <c r="I4807" s="4"/>
    </row>
    <row r="4808" spans="9:9" x14ac:dyDescent="0.25">
      <c r="I4808" s="4"/>
    </row>
    <row r="4809" spans="9:9" x14ac:dyDescent="0.25">
      <c r="I4809" s="4"/>
    </row>
    <row r="4810" spans="9:9" x14ac:dyDescent="0.25">
      <c r="I4810" s="4"/>
    </row>
    <row r="4811" spans="9:9" x14ac:dyDescent="0.25">
      <c r="I4811" s="4"/>
    </row>
    <row r="4812" spans="9:9" x14ac:dyDescent="0.25">
      <c r="I4812" s="4"/>
    </row>
    <row r="4813" spans="9:9" x14ac:dyDescent="0.25">
      <c r="I4813" s="4"/>
    </row>
    <row r="4814" spans="9:9" x14ac:dyDescent="0.25">
      <c r="I4814" s="4"/>
    </row>
    <row r="4815" spans="9:9" x14ac:dyDescent="0.25">
      <c r="I4815" s="4"/>
    </row>
    <row r="4816" spans="9:9" x14ac:dyDescent="0.25">
      <c r="I4816" s="4"/>
    </row>
    <row r="4817" spans="9:9" x14ac:dyDescent="0.25">
      <c r="I4817" s="4"/>
    </row>
    <row r="4818" spans="9:9" x14ac:dyDescent="0.25">
      <c r="I4818" s="4"/>
    </row>
    <row r="4819" spans="9:9" x14ac:dyDescent="0.25">
      <c r="I4819" s="4"/>
    </row>
    <row r="4820" spans="9:9" x14ac:dyDescent="0.25">
      <c r="I4820" s="4"/>
    </row>
    <row r="4821" spans="9:9" x14ac:dyDescent="0.25">
      <c r="I4821" s="4"/>
    </row>
    <row r="4822" spans="9:9" x14ac:dyDescent="0.25">
      <c r="I4822" s="4"/>
    </row>
    <row r="4823" spans="9:9" x14ac:dyDescent="0.25">
      <c r="I4823" s="4"/>
    </row>
    <row r="4824" spans="9:9" x14ac:dyDescent="0.25">
      <c r="I4824" s="4"/>
    </row>
    <row r="4825" spans="9:9" x14ac:dyDescent="0.25">
      <c r="I4825" s="4"/>
    </row>
    <row r="4826" spans="9:9" x14ac:dyDescent="0.25">
      <c r="I4826" s="4"/>
    </row>
    <row r="4827" spans="9:9" x14ac:dyDescent="0.25">
      <c r="I4827" s="4"/>
    </row>
    <row r="4828" spans="9:9" x14ac:dyDescent="0.25">
      <c r="I4828" s="4"/>
    </row>
    <row r="4829" spans="9:9" x14ac:dyDescent="0.25">
      <c r="I4829" s="4"/>
    </row>
    <row r="4830" spans="9:9" x14ac:dyDescent="0.25">
      <c r="I4830" s="4"/>
    </row>
    <row r="4831" spans="9:9" x14ac:dyDescent="0.25">
      <c r="I4831" s="4"/>
    </row>
    <row r="4832" spans="9:9" x14ac:dyDescent="0.25">
      <c r="I4832" s="4"/>
    </row>
    <row r="4833" spans="9:9" x14ac:dyDescent="0.25">
      <c r="I4833" s="4"/>
    </row>
    <row r="4834" spans="9:9" x14ac:dyDescent="0.25">
      <c r="I4834" s="4"/>
    </row>
    <row r="4835" spans="9:9" x14ac:dyDescent="0.25">
      <c r="I4835" s="4"/>
    </row>
    <row r="4836" spans="9:9" x14ac:dyDescent="0.25">
      <c r="I4836" s="4"/>
    </row>
    <row r="4837" spans="9:9" x14ac:dyDescent="0.25">
      <c r="I4837" s="4"/>
    </row>
    <row r="4838" spans="9:9" x14ac:dyDescent="0.25">
      <c r="I4838" s="4"/>
    </row>
    <row r="4839" spans="9:9" x14ac:dyDescent="0.25">
      <c r="I4839" s="4"/>
    </row>
    <row r="4840" spans="9:9" x14ac:dyDescent="0.25">
      <c r="I4840" s="4"/>
    </row>
    <row r="4841" spans="9:9" x14ac:dyDescent="0.25">
      <c r="I4841" s="4"/>
    </row>
    <row r="4842" spans="9:9" x14ac:dyDescent="0.25">
      <c r="I4842" s="4"/>
    </row>
    <row r="4843" spans="9:9" x14ac:dyDescent="0.25">
      <c r="I4843" s="4"/>
    </row>
    <row r="4844" spans="9:9" x14ac:dyDescent="0.25">
      <c r="I4844" s="4"/>
    </row>
    <row r="4845" spans="9:9" x14ac:dyDescent="0.25">
      <c r="I4845" s="4"/>
    </row>
    <row r="4846" spans="9:9" x14ac:dyDescent="0.25">
      <c r="I4846" s="4"/>
    </row>
    <row r="4847" spans="9:9" x14ac:dyDescent="0.25">
      <c r="I4847" s="4"/>
    </row>
    <row r="4848" spans="9:9" x14ac:dyDescent="0.25">
      <c r="I4848" s="4"/>
    </row>
    <row r="4849" spans="9:9" x14ac:dyDescent="0.25">
      <c r="I4849" s="4"/>
    </row>
    <row r="4850" spans="9:9" x14ac:dyDescent="0.25">
      <c r="I4850" s="4"/>
    </row>
    <row r="4851" spans="9:9" x14ac:dyDescent="0.25">
      <c r="I4851" s="4"/>
    </row>
    <row r="4852" spans="9:9" x14ac:dyDescent="0.25">
      <c r="I4852" s="4"/>
    </row>
    <row r="4853" spans="9:9" x14ac:dyDescent="0.25">
      <c r="I4853" s="4"/>
    </row>
    <row r="4854" spans="9:9" x14ac:dyDescent="0.25">
      <c r="I4854" s="4"/>
    </row>
    <row r="4855" spans="9:9" x14ac:dyDescent="0.25">
      <c r="I4855" s="4"/>
    </row>
    <row r="4856" spans="9:9" x14ac:dyDescent="0.25">
      <c r="I4856" s="4"/>
    </row>
    <row r="4857" spans="9:9" x14ac:dyDescent="0.25">
      <c r="I4857" s="4"/>
    </row>
    <row r="4858" spans="9:9" x14ac:dyDescent="0.25">
      <c r="I4858" s="4"/>
    </row>
    <row r="4859" spans="9:9" x14ac:dyDescent="0.25">
      <c r="I4859" s="4"/>
    </row>
    <row r="4860" spans="9:9" x14ac:dyDescent="0.25">
      <c r="I4860" s="4"/>
    </row>
    <row r="4861" spans="9:9" x14ac:dyDescent="0.25">
      <c r="I4861" s="4"/>
    </row>
    <row r="4862" spans="9:9" x14ac:dyDescent="0.25">
      <c r="I4862" s="4"/>
    </row>
    <row r="4863" spans="9:9" x14ac:dyDescent="0.25">
      <c r="I4863" s="4"/>
    </row>
    <row r="4864" spans="9:9" x14ac:dyDescent="0.25">
      <c r="I4864" s="4"/>
    </row>
    <row r="4865" spans="9:9" x14ac:dyDescent="0.25">
      <c r="I4865" s="4"/>
    </row>
    <row r="4866" spans="9:9" x14ac:dyDescent="0.25">
      <c r="I4866" s="4"/>
    </row>
    <row r="4867" spans="9:9" x14ac:dyDescent="0.25">
      <c r="I4867" s="4"/>
    </row>
    <row r="4868" spans="9:9" x14ac:dyDescent="0.25">
      <c r="I4868" s="4"/>
    </row>
    <row r="4869" spans="9:9" x14ac:dyDescent="0.25">
      <c r="I4869" s="4"/>
    </row>
    <row r="4870" spans="9:9" x14ac:dyDescent="0.25">
      <c r="I4870" s="4"/>
    </row>
    <row r="4871" spans="9:9" x14ac:dyDescent="0.25">
      <c r="I4871" s="4"/>
    </row>
    <row r="4872" spans="9:9" x14ac:dyDescent="0.25">
      <c r="I4872" s="4"/>
    </row>
    <row r="4873" spans="9:9" x14ac:dyDescent="0.25">
      <c r="I4873" s="4"/>
    </row>
    <row r="4874" spans="9:9" x14ac:dyDescent="0.25">
      <c r="I4874" s="4"/>
    </row>
    <row r="4875" spans="9:9" x14ac:dyDescent="0.25">
      <c r="I4875" s="4"/>
    </row>
    <row r="4876" spans="9:9" x14ac:dyDescent="0.25">
      <c r="I4876" s="4"/>
    </row>
    <row r="4877" spans="9:9" x14ac:dyDescent="0.25">
      <c r="I4877" s="4"/>
    </row>
    <row r="4878" spans="9:9" x14ac:dyDescent="0.25">
      <c r="I4878" s="4"/>
    </row>
    <row r="4879" spans="9:9" x14ac:dyDescent="0.25">
      <c r="I4879" s="4"/>
    </row>
    <row r="4880" spans="9:9" x14ac:dyDescent="0.25">
      <c r="I4880" s="4"/>
    </row>
    <row r="4881" spans="9:9" x14ac:dyDescent="0.25">
      <c r="I4881" s="4"/>
    </row>
    <row r="4882" spans="9:9" x14ac:dyDescent="0.25">
      <c r="I4882" s="4"/>
    </row>
    <row r="4883" spans="9:9" x14ac:dyDescent="0.25">
      <c r="I4883" s="4"/>
    </row>
    <row r="4884" spans="9:9" x14ac:dyDescent="0.25">
      <c r="I4884" s="4"/>
    </row>
    <row r="4885" spans="9:9" x14ac:dyDescent="0.25">
      <c r="I4885" s="4"/>
    </row>
    <row r="4886" spans="9:9" x14ac:dyDescent="0.25">
      <c r="I4886" s="4"/>
    </row>
    <row r="4887" spans="9:9" x14ac:dyDescent="0.25">
      <c r="I4887" s="4"/>
    </row>
    <row r="4888" spans="9:9" x14ac:dyDescent="0.25">
      <c r="I4888" s="4"/>
    </row>
    <row r="4889" spans="9:9" x14ac:dyDescent="0.25">
      <c r="I4889" s="4"/>
    </row>
    <row r="4890" spans="9:9" x14ac:dyDescent="0.25">
      <c r="I4890" s="4"/>
    </row>
    <row r="4891" spans="9:9" x14ac:dyDescent="0.25">
      <c r="I4891" s="4"/>
    </row>
    <row r="4892" spans="9:9" x14ac:dyDescent="0.25">
      <c r="I4892" s="4"/>
    </row>
    <row r="4893" spans="9:9" x14ac:dyDescent="0.25">
      <c r="I4893" s="4"/>
    </row>
    <row r="4894" spans="9:9" x14ac:dyDescent="0.25">
      <c r="I4894" s="4"/>
    </row>
    <row r="4895" spans="9:9" x14ac:dyDescent="0.25">
      <c r="I4895" s="4"/>
    </row>
    <row r="4896" spans="9:9" x14ac:dyDescent="0.25">
      <c r="I4896" s="4"/>
    </row>
    <row r="4897" spans="9:9" x14ac:dyDescent="0.25">
      <c r="I4897" s="4"/>
    </row>
    <row r="4898" spans="9:9" x14ac:dyDescent="0.25">
      <c r="I4898" s="4"/>
    </row>
    <row r="4899" spans="9:9" x14ac:dyDescent="0.25">
      <c r="I4899" s="4"/>
    </row>
    <row r="4900" spans="9:9" x14ac:dyDescent="0.25">
      <c r="I4900" s="4"/>
    </row>
    <row r="4901" spans="9:9" x14ac:dyDescent="0.25">
      <c r="I4901" s="4"/>
    </row>
    <row r="4902" spans="9:9" x14ac:dyDescent="0.25">
      <c r="I4902" s="4"/>
    </row>
    <row r="4903" spans="9:9" x14ac:dyDescent="0.25">
      <c r="I4903" s="4"/>
    </row>
    <row r="4904" spans="9:9" x14ac:dyDescent="0.25">
      <c r="I4904" s="4"/>
    </row>
    <row r="4905" spans="9:9" x14ac:dyDescent="0.25">
      <c r="I4905" s="4"/>
    </row>
    <row r="4906" spans="9:9" x14ac:dyDescent="0.25">
      <c r="I4906" s="4"/>
    </row>
    <row r="4907" spans="9:9" x14ac:dyDescent="0.25">
      <c r="I4907" s="4"/>
    </row>
    <row r="4908" spans="9:9" x14ac:dyDescent="0.25">
      <c r="I4908" s="4"/>
    </row>
    <row r="4909" spans="9:9" x14ac:dyDescent="0.25">
      <c r="I4909" s="4"/>
    </row>
    <row r="4910" spans="9:9" x14ac:dyDescent="0.25">
      <c r="I4910" s="4"/>
    </row>
    <row r="4911" spans="9:9" x14ac:dyDescent="0.25">
      <c r="I4911" s="4"/>
    </row>
    <row r="4912" spans="9:9" x14ac:dyDescent="0.25">
      <c r="I4912" s="4"/>
    </row>
    <row r="4913" spans="9:9" x14ac:dyDescent="0.25">
      <c r="I4913" s="4"/>
    </row>
    <row r="4914" spans="9:9" x14ac:dyDescent="0.25">
      <c r="I4914" s="4"/>
    </row>
    <row r="4915" spans="9:9" x14ac:dyDescent="0.25">
      <c r="I4915" s="4"/>
    </row>
    <row r="4916" spans="9:9" x14ac:dyDescent="0.25">
      <c r="I4916" s="4"/>
    </row>
    <row r="4917" spans="9:9" x14ac:dyDescent="0.25">
      <c r="I4917" s="4"/>
    </row>
    <row r="4918" spans="9:9" x14ac:dyDescent="0.25">
      <c r="I4918" s="4"/>
    </row>
    <row r="4919" spans="9:9" x14ac:dyDescent="0.25">
      <c r="I4919" s="4"/>
    </row>
    <row r="4920" spans="9:9" x14ac:dyDescent="0.25">
      <c r="I4920" s="4"/>
    </row>
    <row r="4921" spans="9:9" x14ac:dyDescent="0.25">
      <c r="I4921" s="4"/>
    </row>
    <row r="4922" spans="9:9" x14ac:dyDescent="0.25">
      <c r="I4922" s="4"/>
    </row>
    <row r="4923" spans="9:9" x14ac:dyDescent="0.25">
      <c r="I4923" s="4"/>
    </row>
    <row r="4924" spans="9:9" x14ac:dyDescent="0.25">
      <c r="I4924" s="4"/>
    </row>
    <row r="4925" spans="9:9" x14ac:dyDescent="0.25">
      <c r="I4925" s="4"/>
    </row>
    <row r="4926" spans="9:9" x14ac:dyDescent="0.25">
      <c r="I4926" s="4"/>
    </row>
    <row r="4927" spans="9:9" x14ac:dyDescent="0.25">
      <c r="I4927" s="4"/>
    </row>
    <row r="4928" spans="9:9" x14ac:dyDescent="0.25">
      <c r="I4928" s="4"/>
    </row>
    <row r="4929" spans="9:9" x14ac:dyDescent="0.25">
      <c r="I4929" s="4"/>
    </row>
    <row r="4930" spans="9:9" x14ac:dyDescent="0.25">
      <c r="I4930" s="4"/>
    </row>
    <row r="4931" spans="9:9" x14ac:dyDescent="0.25">
      <c r="I4931" s="4"/>
    </row>
    <row r="4932" spans="9:9" x14ac:dyDescent="0.25">
      <c r="I4932" s="4"/>
    </row>
    <row r="4933" spans="9:9" x14ac:dyDescent="0.25">
      <c r="I4933" s="4"/>
    </row>
    <row r="4934" spans="9:9" x14ac:dyDescent="0.25">
      <c r="I4934" s="4"/>
    </row>
    <row r="4935" spans="9:9" x14ac:dyDescent="0.25">
      <c r="I4935" s="4"/>
    </row>
    <row r="4936" spans="9:9" x14ac:dyDescent="0.25">
      <c r="I4936" s="4"/>
    </row>
    <row r="4937" spans="9:9" x14ac:dyDescent="0.25">
      <c r="I4937" s="4"/>
    </row>
    <row r="4938" spans="9:9" x14ac:dyDescent="0.25">
      <c r="I4938" s="4"/>
    </row>
    <row r="4939" spans="9:9" x14ac:dyDescent="0.25">
      <c r="I4939" s="4"/>
    </row>
    <row r="4940" spans="9:9" x14ac:dyDescent="0.25">
      <c r="I4940" s="4"/>
    </row>
    <row r="4941" spans="9:9" x14ac:dyDescent="0.25">
      <c r="I4941" s="4"/>
    </row>
    <row r="4942" spans="9:9" x14ac:dyDescent="0.25">
      <c r="I4942" s="4"/>
    </row>
    <row r="4943" spans="9:9" x14ac:dyDescent="0.25">
      <c r="I4943" s="4"/>
    </row>
    <row r="4944" spans="9:9" x14ac:dyDescent="0.25">
      <c r="I4944" s="4"/>
    </row>
    <row r="4945" spans="9:9" x14ac:dyDescent="0.25">
      <c r="I4945" s="4"/>
    </row>
    <row r="4946" spans="9:9" x14ac:dyDescent="0.25">
      <c r="I4946" s="4"/>
    </row>
    <row r="4947" spans="9:9" x14ac:dyDescent="0.25">
      <c r="I4947" s="4"/>
    </row>
    <row r="4948" spans="9:9" x14ac:dyDescent="0.25">
      <c r="I4948" s="4"/>
    </row>
    <row r="4949" spans="9:9" x14ac:dyDescent="0.25">
      <c r="I4949" s="4"/>
    </row>
    <row r="4950" spans="9:9" x14ac:dyDescent="0.25">
      <c r="I4950" s="4"/>
    </row>
    <row r="4951" spans="9:9" x14ac:dyDescent="0.25">
      <c r="I4951" s="4"/>
    </row>
    <row r="4952" spans="9:9" x14ac:dyDescent="0.25">
      <c r="I4952" s="4"/>
    </row>
    <row r="4953" spans="9:9" x14ac:dyDescent="0.25">
      <c r="I4953" s="4"/>
    </row>
    <row r="4954" spans="9:9" x14ac:dyDescent="0.25">
      <c r="I4954" s="4"/>
    </row>
    <row r="4955" spans="9:9" x14ac:dyDescent="0.25">
      <c r="I4955" s="4"/>
    </row>
    <row r="4956" spans="9:9" x14ac:dyDescent="0.25">
      <c r="I4956" s="4"/>
    </row>
    <row r="4957" spans="9:9" x14ac:dyDescent="0.25">
      <c r="I4957" s="4"/>
    </row>
    <row r="4958" spans="9:9" x14ac:dyDescent="0.25">
      <c r="I4958" s="4"/>
    </row>
    <row r="4959" spans="9:9" x14ac:dyDescent="0.25">
      <c r="I4959" s="4"/>
    </row>
    <row r="4960" spans="9:9" x14ac:dyDescent="0.25">
      <c r="I4960" s="4"/>
    </row>
    <row r="4961" spans="9:9" x14ac:dyDescent="0.25">
      <c r="I4961" s="4"/>
    </row>
    <row r="4962" spans="9:9" x14ac:dyDescent="0.25">
      <c r="I4962" s="4"/>
    </row>
    <row r="4963" spans="9:9" x14ac:dyDescent="0.25">
      <c r="I4963" s="4"/>
    </row>
    <row r="4964" spans="9:9" x14ac:dyDescent="0.25">
      <c r="I4964" s="4"/>
    </row>
    <row r="4965" spans="9:9" x14ac:dyDescent="0.25">
      <c r="I4965" s="4"/>
    </row>
    <row r="4966" spans="9:9" x14ac:dyDescent="0.25">
      <c r="I4966" s="4"/>
    </row>
    <row r="4967" spans="9:9" x14ac:dyDescent="0.25">
      <c r="I4967" s="4"/>
    </row>
    <row r="4968" spans="9:9" x14ac:dyDescent="0.25">
      <c r="I4968" s="4"/>
    </row>
    <row r="4969" spans="9:9" x14ac:dyDescent="0.25">
      <c r="I4969" s="4"/>
    </row>
    <row r="4970" spans="9:9" x14ac:dyDescent="0.25">
      <c r="I4970" s="4"/>
    </row>
    <row r="4971" spans="9:9" x14ac:dyDescent="0.25">
      <c r="I4971" s="4"/>
    </row>
    <row r="4972" spans="9:9" x14ac:dyDescent="0.25">
      <c r="I4972" s="4"/>
    </row>
    <row r="4973" spans="9:9" x14ac:dyDescent="0.25">
      <c r="I4973" s="4"/>
    </row>
    <row r="4974" spans="9:9" x14ac:dyDescent="0.25">
      <c r="I4974" s="4"/>
    </row>
    <row r="4975" spans="9:9" x14ac:dyDescent="0.25">
      <c r="I4975" s="4"/>
    </row>
    <row r="4976" spans="9:9" x14ac:dyDescent="0.25">
      <c r="I4976" s="4"/>
    </row>
    <row r="4977" spans="9:9" x14ac:dyDescent="0.25">
      <c r="I4977" s="4"/>
    </row>
    <row r="4978" spans="9:9" x14ac:dyDescent="0.25">
      <c r="I4978" s="4"/>
    </row>
    <row r="4979" spans="9:9" x14ac:dyDescent="0.25">
      <c r="I4979" s="4"/>
    </row>
    <row r="4980" spans="9:9" x14ac:dyDescent="0.25">
      <c r="I4980" s="4"/>
    </row>
    <row r="4981" spans="9:9" x14ac:dyDescent="0.25">
      <c r="I4981" s="4"/>
    </row>
    <row r="4982" spans="9:9" x14ac:dyDescent="0.25">
      <c r="I4982" s="4"/>
    </row>
    <row r="4983" spans="9:9" x14ac:dyDescent="0.25">
      <c r="I4983" s="4"/>
    </row>
    <row r="4984" spans="9:9" x14ac:dyDescent="0.25">
      <c r="I4984" s="4"/>
    </row>
    <row r="4985" spans="9:9" x14ac:dyDescent="0.25">
      <c r="I4985" s="4"/>
    </row>
    <row r="4986" spans="9:9" x14ac:dyDescent="0.25">
      <c r="I4986" s="4"/>
    </row>
    <row r="4987" spans="9:9" x14ac:dyDescent="0.25">
      <c r="I4987" s="4"/>
    </row>
    <row r="4988" spans="9:9" x14ac:dyDescent="0.25">
      <c r="I4988" s="4"/>
    </row>
    <row r="4989" spans="9:9" x14ac:dyDescent="0.25">
      <c r="I4989" s="4"/>
    </row>
    <row r="4990" spans="9:9" x14ac:dyDescent="0.25">
      <c r="I4990" s="4"/>
    </row>
    <row r="4991" spans="9:9" x14ac:dyDescent="0.25">
      <c r="I4991" s="4"/>
    </row>
    <row r="4992" spans="9:9" x14ac:dyDescent="0.25">
      <c r="I4992" s="4"/>
    </row>
    <row r="4993" spans="9:9" x14ac:dyDescent="0.25">
      <c r="I4993" s="4"/>
    </row>
    <row r="4994" spans="9:9" x14ac:dyDescent="0.25">
      <c r="I4994" s="4"/>
    </row>
    <row r="4995" spans="9:9" x14ac:dyDescent="0.25">
      <c r="I4995" s="4"/>
    </row>
    <row r="4996" spans="9:9" x14ac:dyDescent="0.25">
      <c r="I4996" s="4"/>
    </row>
    <row r="4997" spans="9:9" x14ac:dyDescent="0.25">
      <c r="I4997" s="4"/>
    </row>
    <row r="4998" spans="9:9" x14ac:dyDescent="0.25">
      <c r="I4998" s="4"/>
    </row>
    <row r="4999" spans="9:9" x14ac:dyDescent="0.25">
      <c r="I4999" s="4"/>
    </row>
    <row r="5000" spans="9:9" x14ac:dyDescent="0.25">
      <c r="I5000" s="4"/>
    </row>
    <row r="5001" spans="9:9" x14ac:dyDescent="0.25">
      <c r="I5001" s="4"/>
    </row>
    <row r="5002" spans="9:9" x14ac:dyDescent="0.25">
      <c r="I5002" s="4"/>
    </row>
    <row r="5003" spans="9:9" x14ac:dyDescent="0.25">
      <c r="I5003" s="4"/>
    </row>
    <row r="5004" spans="9:9" x14ac:dyDescent="0.25">
      <c r="I5004" s="4"/>
    </row>
    <row r="5005" spans="9:9" x14ac:dyDescent="0.25">
      <c r="I5005" s="4"/>
    </row>
    <row r="5006" spans="9:9" x14ac:dyDescent="0.25">
      <c r="I5006" s="4"/>
    </row>
    <row r="5007" spans="9:9" x14ac:dyDescent="0.25">
      <c r="I5007" s="4"/>
    </row>
    <row r="5008" spans="9:9" x14ac:dyDescent="0.25">
      <c r="I5008" s="4"/>
    </row>
    <row r="5009" spans="9:9" x14ac:dyDescent="0.25">
      <c r="I5009" s="4"/>
    </row>
    <row r="5010" spans="9:9" x14ac:dyDescent="0.25">
      <c r="I5010" s="4"/>
    </row>
    <row r="5011" spans="9:9" x14ac:dyDescent="0.25">
      <c r="I5011" s="4"/>
    </row>
    <row r="5012" spans="9:9" x14ac:dyDescent="0.25">
      <c r="I5012" s="4"/>
    </row>
    <row r="5013" spans="9:9" x14ac:dyDescent="0.25">
      <c r="I5013" s="4"/>
    </row>
    <row r="5014" spans="9:9" x14ac:dyDescent="0.25">
      <c r="I5014" s="4"/>
    </row>
    <row r="5015" spans="9:9" x14ac:dyDescent="0.25">
      <c r="I5015" s="4"/>
    </row>
    <row r="5016" spans="9:9" x14ac:dyDescent="0.25">
      <c r="I5016" s="4"/>
    </row>
    <row r="5017" spans="9:9" x14ac:dyDescent="0.25">
      <c r="I5017" s="4"/>
    </row>
    <row r="5018" spans="9:9" x14ac:dyDescent="0.25">
      <c r="I5018" s="4"/>
    </row>
    <row r="5019" spans="9:9" x14ac:dyDescent="0.25">
      <c r="I5019" s="4"/>
    </row>
    <row r="5020" spans="9:9" x14ac:dyDescent="0.25">
      <c r="I5020" s="4"/>
    </row>
    <row r="5021" spans="9:9" x14ac:dyDescent="0.25">
      <c r="I5021" s="4"/>
    </row>
    <row r="5022" spans="9:9" x14ac:dyDescent="0.25">
      <c r="I5022" s="4"/>
    </row>
    <row r="5023" spans="9:9" x14ac:dyDescent="0.25">
      <c r="I5023" s="4"/>
    </row>
    <row r="5024" spans="9:9" x14ac:dyDescent="0.25">
      <c r="I5024" s="4"/>
    </row>
    <row r="5025" spans="9:9" x14ac:dyDescent="0.25">
      <c r="I5025" s="4"/>
    </row>
    <row r="5026" spans="9:9" x14ac:dyDescent="0.25">
      <c r="I5026" s="4"/>
    </row>
    <row r="5027" spans="9:9" x14ac:dyDescent="0.25">
      <c r="I5027" s="4"/>
    </row>
    <row r="5028" spans="9:9" x14ac:dyDescent="0.25">
      <c r="I5028" s="4"/>
    </row>
    <row r="5029" spans="9:9" x14ac:dyDescent="0.25">
      <c r="I5029" s="4"/>
    </row>
    <row r="5030" spans="9:9" x14ac:dyDescent="0.25">
      <c r="I5030" s="4"/>
    </row>
    <row r="5031" spans="9:9" x14ac:dyDescent="0.25">
      <c r="I5031" s="4"/>
    </row>
    <row r="5032" spans="9:9" x14ac:dyDescent="0.25">
      <c r="I5032" s="4"/>
    </row>
    <row r="5033" spans="9:9" x14ac:dyDescent="0.25">
      <c r="I5033" s="4"/>
    </row>
    <row r="5034" spans="9:9" x14ac:dyDescent="0.25">
      <c r="I5034" s="4"/>
    </row>
    <row r="5035" spans="9:9" x14ac:dyDescent="0.25">
      <c r="I5035" s="4"/>
    </row>
    <row r="5036" spans="9:9" x14ac:dyDescent="0.25">
      <c r="I5036" s="4"/>
    </row>
    <row r="5037" spans="9:9" x14ac:dyDescent="0.25">
      <c r="I5037" s="4"/>
    </row>
    <row r="5038" spans="9:9" x14ac:dyDescent="0.25">
      <c r="I5038" s="4"/>
    </row>
    <row r="5039" spans="9:9" x14ac:dyDescent="0.25">
      <c r="I5039" s="4"/>
    </row>
    <row r="5040" spans="9:9" x14ac:dyDescent="0.25">
      <c r="I5040" s="4"/>
    </row>
    <row r="5041" spans="9:9" x14ac:dyDescent="0.25">
      <c r="I5041" s="4"/>
    </row>
    <row r="5042" spans="9:9" x14ac:dyDescent="0.25">
      <c r="I5042" s="4"/>
    </row>
    <row r="5043" spans="9:9" x14ac:dyDescent="0.25">
      <c r="I5043" s="4"/>
    </row>
    <row r="5044" spans="9:9" x14ac:dyDescent="0.25">
      <c r="I5044" s="4"/>
    </row>
    <row r="5045" spans="9:9" x14ac:dyDescent="0.25">
      <c r="I5045" s="4"/>
    </row>
    <row r="5046" spans="9:9" x14ac:dyDescent="0.25">
      <c r="I5046" s="4"/>
    </row>
    <row r="5047" spans="9:9" x14ac:dyDescent="0.25">
      <c r="I5047" s="4"/>
    </row>
    <row r="5048" spans="9:9" x14ac:dyDescent="0.25">
      <c r="I5048" s="4"/>
    </row>
    <row r="5049" spans="9:9" x14ac:dyDescent="0.25">
      <c r="I5049" s="4"/>
    </row>
    <row r="5050" spans="9:9" x14ac:dyDescent="0.25">
      <c r="I5050" s="4"/>
    </row>
    <row r="5051" spans="9:9" x14ac:dyDescent="0.25">
      <c r="I5051" s="4"/>
    </row>
    <row r="5052" spans="9:9" x14ac:dyDescent="0.25">
      <c r="I5052" s="4"/>
    </row>
    <row r="5053" spans="9:9" x14ac:dyDescent="0.25">
      <c r="I5053" s="4"/>
    </row>
    <row r="5054" spans="9:9" x14ac:dyDescent="0.25">
      <c r="I5054" s="4"/>
    </row>
    <row r="5055" spans="9:9" x14ac:dyDescent="0.25">
      <c r="I5055" s="4"/>
    </row>
    <row r="5056" spans="9:9" x14ac:dyDescent="0.25">
      <c r="I5056" s="4"/>
    </row>
    <row r="5057" spans="9:9" x14ac:dyDescent="0.25">
      <c r="I5057" s="4"/>
    </row>
    <row r="5058" spans="9:9" x14ac:dyDescent="0.25">
      <c r="I5058" s="4"/>
    </row>
    <row r="5059" spans="9:9" x14ac:dyDescent="0.25">
      <c r="I5059" s="4"/>
    </row>
    <row r="5060" spans="9:9" x14ac:dyDescent="0.25">
      <c r="I5060" s="4"/>
    </row>
    <row r="5061" spans="9:9" x14ac:dyDescent="0.25">
      <c r="I5061" s="4"/>
    </row>
    <row r="5062" spans="9:9" x14ac:dyDescent="0.25">
      <c r="I5062" s="4"/>
    </row>
    <row r="5063" spans="9:9" x14ac:dyDescent="0.25">
      <c r="I5063" s="4"/>
    </row>
    <row r="5064" spans="9:9" x14ac:dyDescent="0.25">
      <c r="I5064" s="4"/>
    </row>
    <row r="5065" spans="9:9" x14ac:dyDescent="0.25">
      <c r="I5065" s="4"/>
    </row>
    <row r="5066" spans="9:9" x14ac:dyDescent="0.25">
      <c r="I5066" s="4"/>
    </row>
    <row r="5067" spans="9:9" x14ac:dyDescent="0.25">
      <c r="I5067" s="4"/>
    </row>
    <row r="5068" spans="9:9" x14ac:dyDescent="0.25">
      <c r="I5068" s="4"/>
    </row>
    <row r="5069" spans="9:9" x14ac:dyDescent="0.25">
      <c r="I5069" s="4"/>
    </row>
    <row r="5070" spans="9:9" x14ac:dyDescent="0.25">
      <c r="I5070" s="4"/>
    </row>
    <row r="5071" spans="9:9" x14ac:dyDescent="0.25">
      <c r="I5071" s="4"/>
    </row>
    <row r="5072" spans="9:9" x14ac:dyDescent="0.25">
      <c r="I5072" s="4"/>
    </row>
    <row r="5073" spans="9:9" x14ac:dyDescent="0.25">
      <c r="I5073" s="4"/>
    </row>
    <row r="5074" spans="9:9" x14ac:dyDescent="0.25">
      <c r="I5074" s="4"/>
    </row>
    <row r="5075" spans="9:9" x14ac:dyDescent="0.25">
      <c r="I5075" s="4"/>
    </row>
    <row r="5076" spans="9:9" x14ac:dyDescent="0.25">
      <c r="I5076" s="4"/>
    </row>
    <row r="5077" spans="9:9" x14ac:dyDescent="0.25">
      <c r="I5077" s="4"/>
    </row>
    <row r="5078" spans="9:9" x14ac:dyDescent="0.25">
      <c r="I5078" s="4"/>
    </row>
    <row r="5079" spans="9:9" x14ac:dyDescent="0.25">
      <c r="I5079" s="4"/>
    </row>
    <row r="5080" spans="9:9" x14ac:dyDescent="0.25">
      <c r="I5080" s="4"/>
    </row>
    <row r="5081" spans="9:9" x14ac:dyDescent="0.25">
      <c r="I5081" s="4"/>
    </row>
    <row r="5082" spans="9:9" x14ac:dyDescent="0.25">
      <c r="I5082" s="4"/>
    </row>
    <row r="5083" spans="9:9" x14ac:dyDescent="0.25">
      <c r="I5083" s="4"/>
    </row>
    <row r="5084" spans="9:9" x14ac:dyDescent="0.25">
      <c r="I5084" s="4"/>
    </row>
    <row r="5085" spans="9:9" x14ac:dyDescent="0.25">
      <c r="I5085" s="4"/>
    </row>
    <row r="5086" spans="9:9" x14ac:dyDescent="0.25">
      <c r="I5086" s="4"/>
    </row>
    <row r="5087" spans="9:9" x14ac:dyDescent="0.25">
      <c r="I5087" s="4"/>
    </row>
    <row r="5088" spans="9:9" x14ac:dyDescent="0.25">
      <c r="I5088" s="4"/>
    </row>
    <row r="5089" spans="9:9" x14ac:dyDescent="0.25">
      <c r="I5089" s="4"/>
    </row>
    <row r="5090" spans="9:9" x14ac:dyDescent="0.25">
      <c r="I5090" s="4"/>
    </row>
    <row r="5091" spans="9:9" x14ac:dyDescent="0.25">
      <c r="I5091" s="4"/>
    </row>
    <row r="5092" spans="9:9" x14ac:dyDescent="0.25">
      <c r="I5092" s="4"/>
    </row>
    <row r="5093" spans="9:9" x14ac:dyDescent="0.25">
      <c r="I5093" s="4"/>
    </row>
    <row r="5094" spans="9:9" x14ac:dyDescent="0.25">
      <c r="I5094" s="4"/>
    </row>
    <row r="5095" spans="9:9" x14ac:dyDescent="0.25">
      <c r="I5095" s="4"/>
    </row>
    <row r="5096" spans="9:9" x14ac:dyDescent="0.25">
      <c r="I5096" s="4"/>
    </row>
    <row r="5097" spans="9:9" x14ac:dyDescent="0.25">
      <c r="I5097" s="4"/>
    </row>
    <row r="5098" spans="9:9" x14ac:dyDescent="0.25">
      <c r="I5098" s="4"/>
    </row>
    <row r="5099" spans="9:9" x14ac:dyDescent="0.25">
      <c r="I5099" s="4"/>
    </row>
    <row r="5100" spans="9:9" x14ac:dyDescent="0.25">
      <c r="I5100" s="4"/>
    </row>
    <row r="5101" spans="9:9" x14ac:dyDescent="0.25">
      <c r="I5101" s="4"/>
    </row>
    <row r="5102" spans="9:9" x14ac:dyDescent="0.25">
      <c r="I5102" s="4"/>
    </row>
    <row r="5103" spans="9:9" x14ac:dyDescent="0.25">
      <c r="I5103" s="4"/>
    </row>
    <row r="5104" spans="9:9" x14ac:dyDescent="0.25">
      <c r="I5104" s="4"/>
    </row>
    <row r="5105" spans="9:9" x14ac:dyDescent="0.25">
      <c r="I5105" s="4"/>
    </row>
    <row r="5106" spans="9:9" x14ac:dyDescent="0.25">
      <c r="I5106" s="4"/>
    </row>
    <row r="5107" spans="9:9" x14ac:dyDescent="0.25">
      <c r="I5107" s="4"/>
    </row>
    <row r="5108" spans="9:9" x14ac:dyDescent="0.25">
      <c r="I5108" s="4"/>
    </row>
    <row r="5109" spans="9:9" x14ac:dyDescent="0.25">
      <c r="I5109" s="4"/>
    </row>
    <row r="5110" spans="9:9" x14ac:dyDescent="0.25">
      <c r="I5110" s="4"/>
    </row>
    <row r="5111" spans="9:9" x14ac:dyDescent="0.25">
      <c r="I5111" s="4"/>
    </row>
    <row r="5112" spans="9:9" x14ac:dyDescent="0.25">
      <c r="I5112" s="4"/>
    </row>
    <row r="5113" spans="9:9" x14ac:dyDescent="0.25">
      <c r="I5113" s="4"/>
    </row>
    <row r="5114" spans="9:9" x14ac:dyDescent="0.25">
      <c r="I5114" s="4"/>
    </row>
    <row r="5115" spans="9:9" x14ac:dyDescent="0.25">
      <c r="I5115" s="4"/>
    </row>
    <row r="5116" spans="9:9" x14ac:dyDescent="0.25">
      <c r="I5116" s="4"/>
    </row>
    <row r="5117" spans="9:9" x14ac:dyDescent="0.25">
      <c r="I5117" s="4"/>
    </row>
    <row r="5118" spans="9:9" x14ac:dyDescent="0.25">
      <c r="I5118" s="4"/>
    </row>
    <row r="5119" spans="9:9" x14ac:dyDescent="0.25">
      <c r="I5119" s="4"/>
    </row>
    <row r="5120" spans="9:9" x14ac:dyDescent="0.25">
      <c r="I5120" s="4"/>
    </row>
    <row r="5121" spans="9:9" x14ac:dyDescent="0.25">
      <c r="I5121" s="4"/>
    </row>
    <row r="5122" spans="9:9" x14ac:dyDescent="0.25">
      <c r="I5122" s="4"/>
    </row>
    <row r="5123" spans="9:9" x14ac:dyDescent="0.25">
      <c r="I5123" s="4"/>
    </row>
    <row r="5124" spans="9:9" x14ac:dyDescent="0.25">
      <c r="I5124" s="4"/>
    </row>
    <row r="5125" spans="9:9" x14ac:dyDescent="0.25">
      <c r="I5125" s="4"/>
    </row>
    <row r="5126" spans="9:9" x14ac:dyDescent="0.25">
      <c r="I5126" s="4"/>
    </row>
    <row r="5127" spans="9:9" x14ac:dyDescent="0.25">
      <c r="I5127" s="4"/>
    </row>
    <row r="5128" spans="9:9" x14ac:dyDescent="0.25">
      <c r="I5128" s="4"/>
    </row>
    <row r="5129" spans="9:9" x14ac:dyDescent="0.25">
      <c r="I5129" s="4"/>
    </row>
    <row r="5130" spans="9:9" x14ac:dyDescent="0.25">
      <c r="I5130" s="4"/>
    </row>
    <row r="5131" spans="9:9" x14ac:dyDescent="0.25">
      <c r="I5131" s="4"/>
    </row>
    <row r="5132" spans="9:9" x14ac:dyDescent="0.25">
      <c r="I5132" s="4"/>
    </row>
    <row r="5133" spans="9:9" x14ac:dyDescent="0.25">
      <c r="I5133" s="4"/>
    </row>
    <row r="5134" spans="9:9" x14ac:dyDescent="0.25">
      <c r="I5134" s="4"/>
    </row>
    <row r="5135" spans="9:9" x14ac:dyDescent="0.25">
      <c r="I5135" s="4"/>
    </row>
    <row r="5136" spans="9:9" x14ac:dyDescent="0.25">
      <c r="I5136" s="4"/>
    </row>
    <row r="5137" spans="9:9" x14ac:dyDescent="0.25">
      <c r="I5137" s="4"/>
    </row>
    <row r="5138" spans="9:9" x14ac:dyDescent="0.25">
      <c r="I5138" s="4"/>
    </row>
    <row r="5139" spans="9:9" x14ac:dyDescent="0.25">
      <c r="I5139" s="4"/>
    </row>
    <row r="5140" spans="9:9" x14ac:dyDescent="0.25">
      <c r="I5140" s="4"/>
    </row>
    <row r="5141" spans="9:9" x14ac:dyDescent="0.25">
      <c r="I5141" s="4"/>
    </row>
    <row r="5142" spans="9:9" x14ac:dyDescent="0.25">
      <c r="I5142" s="4"/>
    </row>
    <row r="5143" spans="9:9" x14ac:dyDescent="0.25">
      <c r="I5143" s="4"/>
    </row>
    <row r="5144" spans="9:9" x14ac:dyDescent="0.25">
      <c r="I5144" s="4"/>
    </row>
    <row r="5145" spans="9:9" x14ac:dyDescent="0.25">
      <c r="I5145" s="4"/>
    </row>
    <row r="5146" spans="9:9" x14ac:dyDescent="0.25">
      <c r="I5146" s="4"/>
    </row>
    <row r="5147" spans="9:9" x14ac:dyDescent="0.25">
      <c r="I5147" s="4"/>
    </row>
    <row r="5148" spans="9:9" x14ac:dyDescent="0.25">
      <c r="I5148" s="4"/>
    </row>
    <row r="5149" spans="9:9" x14ac:dyDescent="0.25">
      <c r="I5149" s="4"/>
    </row>
    <row r="5150" spans="9:9" x14ac:dyDescent="0.25">
      <c r="I5150" s="4"/>
    </row>
    <row r="5151" spans="9:9" x14ac:dyDescent="0.25">
      <c r="I5151" s="4"/>
    </row>
    <row r="5152" spans="9:9" x14ac:dyDescent="0.25">
      <c r="I5152" s="4"/>
    </row>
    <row r="5153" spans="9:9" x14ac:dyDescent="0.25">
      <c r="I5153" s="4"/>
    </row>
    <row r="5154" spans="9:9" x14ac:dyDescent="0.25">
      <c r="I5154" s="4"/>
    </row>
    <row r="5155" spans="9:9" x14ac:dyDescent="0.25">
      <c r="I5155" s="4"/>
    </row>
    <row r="5156" spans="9:9" x14ac:dyDescent="0.25">
      <c r="I5156" s="4"/>
    </row>
    <row r="5157" spans="9:9" x14ac:dyDescent="0.25">
      <c r="I5157" s="4"/>
    </row>
    <row r="5158" spans="9:9" x14ac:dyDescent="0.25">
      <c r="I5158" s="4"/>
    </row>
    <row r="5159" spans="9:9" x14ac:dyDescent="0.25">
      <c r="I5159" s="4"/>
    </row>
    <row r="5160" spans="9:9" x14ac:dyDescent="0.25">
      <c r="I5160" s="4"/>
    </row>
    <row r="5161" spans="9:9" x14ac:dyDescent="0.25">
      <c r="I5161" s="4"/>
    </row>
    <row r="5162" spans="9:9" x14ac:dyDescent="0.25">
      <c r="I5162" s="4"/>
    </row>
    <row r="5163" spans="9:9" x14ac:dyDescent="0.25">
      <c r="I5163" s="4"/>
    </row>
    <row r="5164" spans="9:9" x14ac:dyDescent="0.25">
      <c r="I5164" s="4"/>
    </row>
    <row r="5165" spans="9:9" x14ac:dyDescent="0.25">
      <c r="I5165" s="4"/>
    </row>
    <row r="5166" spans="9:9" x14ac:dyDescent="0.25">
      <c r="I5166" s="4"/>
    </row>
    <row r="5167" spans="9:9" x14ac:dyDescent="0.25">
      <c r="I5167" s="4"/>
    </row>
    <row r="5168" spans="9:9" x14ac:dyDescent="0.25">
      <c r="I5168" s="4"/>
    </row>
    <row r="5169" spans="9:9" x14ac:dyDescent="0.25">
      <c r="I5169" s="4"/>
    </row>
    <row r="5170" spans="9:9" x14ac:dyDescent="0.25">
      <c r="I5170" s="4"/>
    </row>
    <row r="5171" spans="9:9" x14ac:dyDescent="0.25">
      <c r="I5171" s="4"/>
    </row>
    <row r="5172" spans="9:9" x14ac:dyDescent="0.25">
      <c r="I5172" s="4"/>
    </row>
    <row r="5173" spans="9:9" x14ac:dyDescent="0.25">
      <c r="I5173" s="4"/>
    </row>
    <row r="5174" spans="9:9" x14ac:dyDescent="0.25">
      <c r="I5174" s="4"/>
    </row>
    <row r="5175" spans="9:9" x14ac:dyDescent="0.25">
      <c r="I5175" s="4"/>
    </row>
    <row r="5176" spans="9:9" x14ac:dyDescent="0.25">
      <c r="I5176" s="4"/>
    </row>
    <row r="5177" spans="9:9" x14ac:dyDescent="0.25">
      <c r="I5177" s="4"/>
    </row>
    <row r="5178" spans="9:9" x14ac:dyDescent="0.25">
      <c r="I5178" s="4"/>
    </row>
    <row r="5179" spans="9:9" x14ac:dyDescent="0.25">
      <c r="I5179" s="4"/>
    </row>
    <row r="5180" spans="9:9" x14ac:dyDescent="0.25">
      <c r="I5180" s="4"/>
    </row>
    <row r="5181" spans="9:9" x14ac:dyDescent="0.25">
      <c r="I5181" s="4"/>
    </row>
    <row r="5182" spans="9:9" x14ac:dyDescent="0.25">
      <c r="I5182" s="4"/>
    </row>
    <row r="5183" spans="9:9" x14ac:dyDescent="0.25">
      <c r="I5183" s="4"/>
    </row>
    <row r="5184" spans="9:9" x14ac:dyDescent="0.25">
      <c r="I5184" s="4"/>
    </row>
    <row r="5185" spans="9:9" x14ac:dyDescent="0.25">
      <c r="I5185" s="4"/>
    </row>
    <row r="5186" spans="9:9" x14ac:dyDescent="0.25">
      <c r="I5186" s="4"/>
    </row>
    <row r="5187" spans="9:9" x14ac:dyDescent="0.25">
      <c r="I5187" s="4"/>
    </row>
    <row r="5188" spans="9:9" x14ac:dyDescent="0.25">
      <c r="I5188" s="4"/>
    </row>
    <row r="5189" spans="9:9" x14ac:dyDescent="0.25">
      <c r="I5189" s="4"/>
    </row>
    <row r="5190" spans="9:9" x14ac:dyDescent="0.25">
      <c r="I5190" s="4"/>
    </row>
    <row r="5191" spans="9:9" x14ac:dyDescent="0.25">
      <c r="I5191" s="4"/>
    </row>
    <row r="5192" spans="9:9" x14ac:dyDescent="0.25">
      <c r="I5192" s="4"/>
    </row>
    <row r="5193" spans="9:9" x14ac:dyDescent="0.25">
      <c r="I5193" s="4"/>
    </row>
    <row r="5194" spans="9:9" x14ac:dyDescent="0.25">
      <c r="I5194" s="4"/>
    </row>
    <row r="5195" spans="9:9" x14ac:dyDescent="0.25">
      <c r="I5195" s="4"/>
    </row>
    <row r="5196" spans="9:9" x14ac:dyDescent="0.25">
      <c r="I5196" s="4"/>
    </row>
    <row r="5197" spans="9:9" x14ac:dyDescent="0.25">
      <c r="I5197" s="4"/>
    </row>
    <row r="5198" spans="9:9" x14ac:dyDescent="0.25">
      <c r="I5198" s="4"/>
    </row>
    <row r="5199" spans="9:9" x14ac:dyDescent="0.25">
      <c r="I5199" s="4"/>
    </row>
    <row r="5200" spans="9:9" x14ac:dyDescent="0.25">
      <c r="I5200" s="4"/>
    </row>
    <row r="5201" spans="9:9" x14ac:dyDescent="0.25">
      <c r="I5201" s="4"/>
    </row>
    <row r="5202" spans="9:9" x14ac:dyDescent="0.25">
      <c r="I5202" s="4"/>
    </row>
    <row r="5203" spans="9:9" x14ac:dyDescent="0.25">
      <c r="I5203" s="4"/>
    </row>
    <row r="5204" spans="9:9" x14ac:dyDescent="0.25">
      <c r="I5204" s="4"/>
    </row>
    <row r="5205" spans="9:9" x14ac:dyDescent="0.25">
      <c r="I5205" s="4"/>
    </row>
    <row r="5206" spans="9:9" x14ac:dyDescent="0.25">
      <c r="I5206" s="4"/>
    </row>
    <row r="5207" spans="9:9" x14ac:dyDescent="0.25">
      <c r="I5207" s="4"/>
    </row>
    <row r="5208" spans="9:9" x14ac:dyDescent="0.25">
      <c r="I5208" s="4"/>
    </row>
    <row r="5209" spans="9:9" x14ac:dyDescent="0.25">
      <c r="I5209" s="4"/>
    </row>
    <row r="5210" spans="9:9" x14ac:dyDescent="0.25">
      <c r="I5210" s="4"/>
    </row>
    <row r="5211" spans="9:9" x14ac:dyDescent="0.25">
      <c r="I5211" s="4"/>
    </row>
    <row r="5212" spans="9:9" x14ac:dyDescent="0.25">
      <c r="I5212" s="4"/>
    </row>
    <row r="5213" spans="9:9" x14ac:dyDescent="0.25">
      <c r="I5213" s="4"/>
    </row>
    <row r="5214" spans="9:9" x14ac:dyDescent="0.25">
      <c r="I5214" s="4"/>
    </row>
    <row r="5215" spans="9:9" x14ac:dyDescent="0.25">
      <c r="I5215" s="4"/>
    </row>
    <row r="5216" spans="9:9" x14ac:dyDescent="0.25">
      <c r="I5216" s="4"/>
    </row>
    <row r="5217" spans="9:9" x14ac:dyDescent="0.25">
      <c r="I5217" s="4"/>
    </row>
    <row r="5218" spans="9:9" x14ac:dyDescent="0.25">
      <c r="I5218" s="4"/>
    </row>
    <row r="5219" spans="9:9" x14ac:dyDescent="0.25">
      <c r="I5219" s="4"/>
    </row>
    <row r="5220" spans="9:9" x14ac:dyDescent="0.25">
      <c r="I5220" s="4"/>
    </row>
    <row r="5221" spans="9:9" x14ac:dyDescent="0.25">
      <c r="I5221" s="4"/>
    </row>
    <row r="5222" spans="9:9" x14ac:dyDescent="0.25">
      <c r="I5222" s="4"/>
    </row>
    <row r="5223" spans="9:9" x14ac:dyDescent="0.25">
      <c r="I5223" s="4"/>
    </row>
    <row r="5224" spans="9:9" x14ac:dyDescent="0.25">
      <c r="I5224" s="4"/>
    </row>
    <row r="5225" spans="9:9" x14ac:dyDescent="0.25">
      <c r="I5225" s="4"/>
    </row>
    <row r="5226" spans="9:9" x14ac:dyDescent="0.25">
      <c r="I5226" s="4"/>
    </row>
    <row r="5227" spans="9:9" x14ac:dyDescent="0.25">
      <c r="I5227" s="4"/>
    </row>
    <row r="5228" spans="9:9" x14ac:dyDescent="0.25">
      <c r="I5228" s="4"/>
    </row>
    <row r="5229" spans="9:9" x14ac:dyDescent="0.25">
      <c r="I5229" s="4"/>
    </row>
    <row r="5230" spans="9:9" x14ac:dyDescent="0.25">
      <c r="I5230" s="4"/>
    </row>
    <row r="5231" spans="9:9" x14ac:dyDescent="0.25">
      <c r="I5231" s="4"/>
    </row>
    <row r="5232" spans="9:9" x14ac:dyDescent="0.25">
      <c r="I5232" s="4"/>
    </row>
    <row r="5233" spans="9:9" x14ac:dyDescent="0.25">
      <c r="I5233" s="4"/>
    </row>
    <row r="5234" spans="9:9" x14ac:dyDescent="0.25">
      <c r="I5234" s="4"/>
    </row>
    <row r="5235" spans="9:9" x14ac:dyDescent="0.25">
      <c r="I5235" s="4"/>
    </row>
    <row r="5236" spans="9:9" x14ac:dyDescent="0.25">
      <c r="I5236" s="4"/>
    </row>
    <row r="5237" spans="9:9" x14ac:dyDescent="0.25">
      <c r="I5237" s="4"/>
    </row>
    <row r="5238" spans="9:9" x14ac:dyDescent="0.25">
      <c r="I5238" s="4"/>
    </row>
    <row r="5239" spans="9:9" x14ac:dyDescent="0.25">
      <c r="I5239" s="4"/>
    </row>
    <row r="5240" spans="9:9" x14ac:dyDescent="0.25">
      <c r="I5240" s="4"/>
    </row>
    <row r="5241" spans="9:9" x14ac:dyDescent="0.25">
      <c r="I5241" s="4"/>
    </row>
    <row r="5242" spans="9:9" x14ac:dyDescent="0.25">
      <c r="I5242" s="4"/>
    </row>
    <row r="5243" spans="9:9" x14ac:dyDescent="0.25">
      <c r="I5243" s="4"/>
    </row>
    <row r="5244" spans="9:9" x14ac:dyDescent="0.25">
      <c r="I5244" s="4"/>
    </row>
    <row r="5245" spans="9:9" x14ac:dyDescent="0.25">
      <c r="I5245" s="4"/>
    </row>
    <row r="5246" spans="9:9" x14ac:dyDescent="0.25">
      <c r="I5246" s="4"/>
    </row>
    <row r="5247" spans="9:9" x14ac:dyDescent="0.25">
      <c r="I5247" s="4"/>
    </row>
    <row r="5248" spans="9:9" x14ac:dyDescent="0.25">
      <c r="I5248" s="4"/>
    </row>
    <row r="5249" spans="9:9" x14ac:dyDescent="0.25">
      <c r="I5249" s="4"/>
    </row>
    <row r="5250" spans="9:9" x14ac:dyDescent="0.25">
      <c r="I5250" s="4"/>
    </row>
    <row r="5251" spans="9:9" x14ac:dyDescent="0.25">
      <c r="I5251" s="4"/>
    </row>
    <row r="5252" spans="9:9" x14ac:dyDescent="0.25">
      <c r="I5252" s="4"/>
    </row>
    <row r="5253" spans="9:9" x14ac:dyDescent="0.25">
      <c r="I5253" s="4"/>
    </row>
    <row r="5254" spans="9:9" x14ac:dyDescent="0.25">
      <c r="I5254" s="4"/>
    </row>
    <row r="5255" spans="9:9" x14ac:dyDescent="0.25">
      <c r="I5255" s="4"/>
    </row>
    <row r="5256" spans="9:9" x14ac:dyDescent="0.25">
      <c r="I5256" s="4"/>
    </row>
    <row r="5257" spans="9:9" x14ac:dyDescent="0.25">
      <c r="I5257" s="4"/>
    </row>
    <row r="5258" spans="9:9" x14ac:dyDescent="0.25">
      <c r="I5258" s="4"/>
    </row>
    <row r="5259" spans="9:9" x14ac:dyDescent="0.25">
      <c r="I5259" s="4"/>
    </row>
    <row r="5260" spans="9:9" x14ac:dyDescent="0.25">
      <c r="I5260" s="4"/>
    </row>
    <row r="5261" spans="9:9" x14ac:dyDescent="0.25">
      <c r="I5261" s="4"/>
    </row>
    <row r="5262" spans="9:9" x14ac:dyDescent="0.25">
      <c r="I5262" s="4"/>
    </row>
    <row r="5263" spans="9:9" x14ac:dyDescent="0.25">
      <c r="I5263" s="4"/>
    </row>
    <row r="5264" spans="9:9" x14ac:dyDescent="0.25">
      <c r="I5264" s="4"/>
    </row>
    <row r="5265" spans="9:9" x14ac:dyDescent="0.25">
      <c r="I5265" s="4"/>
    </row>
    <row r="5266" spans="9:9" x14ac:dyDescent="0.25">
      <c r="I5266" s="4"/>
    </row>
    <row r="5267" spans="9:9" x14ac:dyDescent="0.25">
      <c r="I5267" s="4"/>
    </row>
    <row r="5268" spans="9:9" x14ac:dyDescent="0.25">
      <c r="I5268" s="4"/>
    </row>
    <row r="5269" spans="9:9" x14ac:dyDescent="0.25">
      <c r="I5269" s="4"/>
    </row>
    <row r="5270" spans="9:9" x14ac:dyDescent="0.25">
      <c r="I5270" s="4"/>
    </row>
    <row r="5271" spans="9:9" x14ac:dyDescent="0.25">
      <c r="I5271" s="4"/>
    </row>
    <row r="5272" spans="9:9" x14ac:dyDescent="0.25">
      <c r="I5272" s="4"/>
    </row>
    <row r="5273" spans="9:9" x14ac:dyDescent="0.25">
      <c r="I5273" s="4"/>
    </row>
    <row r="5274" spans="9:9" x14ac:dyDescent="0.25">
      <c r="I5274" s="4"/>
    </row>
    <row r="5275" spans="9:9" x14ac:dyDescent="0.25">
      <c r="I5275" s="4"/>
    </row>
    <row r="5276" spans="9:9" x14ac:dyDescent="0.25">
      <c r="I5276" s="4"/>
    </row>
    <row r="5277" spans="9:9" x14ac:dyDescent="0.25">
      <c r="I5277" s="4"/>
    </row>
    <row r="5278" spans="9:9" x14ac:dyDescent="0.25">
      <c r="I5278" s="4"/>
    </row>
    <row r="5279" spans="9:9" x14ac:dyDescent="0.25">
      <c r="I5279" s="4"/>
    </row>
    <row r="5280" spans="9:9" x14ac:dyDescent="0.25">
      <c r="I5280" s="4"/>
    </row>
    <row r="5281" spans="9:9" x14ac:dyDescent="0.25">
      <c r="I5281" s="4"/>
    </row>
    <row r="5282" spans="9:9" x14ac:dyDescent="0.25">
      <c r="I5282" s="4"/>
    </row>
    <row r="5283" spans="9:9" x14ac:dyDescent="0.25">
      <c r="I5283" s="4"/>
    </row>
    <row r="5284" spans="9:9" x14ac:dyDescent="0.25">
      <c r="I5284" s="4"/>
    </row>
    <row r="5285" spans="9:9" x14ac:dyDescent="0.25">
      <c r="I5285" s="4"/>
    </row>
    <row r="5286" spans="9:9" x14ac:dyDescent="0.25">
      <c r="I5286" s="4"/>
    </row>
    <row r="5287" spans="9:9" x14ac:dyDescent="0.25">
      <c r="I5287" s="4"/>
    </row>
    <row r="5288" spans="9:9" x14ac:dyDescent="0.25">
      <c r="I5288" s="4"/>
    </row>
    <row r="5289" spans="9:9" x14ac:dyDescent="0.25">
      <c r="I5289" s="4"/>
    </row>
    <row r="5290" spans="9:9" x14ac:dyDescent="0.25">
      <c r="I5290" s="4"/>
    </row>
    <row r="5291" spans="9:9" x14ac:dyDescent="0.25">
      <c r="I5291" s="4"/>
    </row>
    <row r="5292" spans="9:9" x14ac:dyDescent="0.25">
      <c r="I5292" s="4"/>
    </row>
    <row r="5293" spans="9:9" x14ac:dyDescent="0.25">
      <c r="I5293" s="4"/>
    </row>
    <row r="5294" spans="9:9" x14ac:dyDescent="0.25">
      <c r="I5294" s="4"/>
    </row>
    <row r="5295" spans="9:9" x14ac:dyDescent="0.25">
      <c r="I5295" s="4"/>
    </row>
    <row r="5296" spans="9:9" x14ac:dyDescent="0.25">
      <c r="I5296" s="4"/>
    </row>
    <row r="5297" spans="9:9" x14ac:dyDescent="0.25">
      <c r="I5297" s="4"/>
    </row>
    <row r="5298" spans="9:9" x14ac:dyDescent="0.25">
      <c r="I5298" s="4"/>
    </row>
    <row r="5299" spans="9:9" x14ac:dyDescent="0.25">
      <c r="I5299" s="4"/>
    </row>
    <row r="5300" spans="9:9" x14ac:dyDescent="0.25">
      <c r="I5300" s="4"/>
    </row>
    <row r="5301" spans="9:9" x14ac:dyDescent="0.25">
      <c r="I5301" s="4"/>
    </row>
    <row r="5302" spans="9:9" x14ac:dyDescent="0.25">
      <c r="I5302" s="4"/>
    </row>
    <row r="5303" spans="9:9" x14ac:dyDescent="0.25">
      <c r="I5303" s="4"/>
    </row>
    <row r="5304" spans="9:9" x14ac:dyDescent="0.25">
      <c r="I5304" s="4"/>
    </row>
    <row r="5305" spans="9:9" x14ac:dyDescent="0.25">
      <c r="I5305" s="4"/>
    </row>
    <row r="5306" spans="9:9" x14ac:dyDescent="0.25">
      <c r="I5306" s="4"/>
    </row>
    <row r="5307" spans="9:9" x14ac:dyDescent="0.25">
      <c r="I5307" s="4"/>
    </row>
    <row r="5308" spans="9:9" x14ac:dyDescent="0.25">
      <c r="I5308" s="4"/>
    </row>
    <row r="5309" spans="9:9" x14ac:dyDescent="0.25">
      <c r="I5309" s="4"/>
    </row>
    <row r="5310" spans="9:9" x14ac:dyDescent="0.25">
      <c r="I5310" s="4"/>
    </row>
    <row r="5311" spans="9:9" x14ac:dyDescent="0.25">
      <c r="I5311" s="4"/>
    </row>
    <row r="5312" spans="9:9" x14ac:dyDescent="0.25">
      <c r="I5312" s="4"/>
    </row>
    <row r="5313" spans="9:9" x14ac:dyDescent="0.25">
      <c r="I5313" s="4"/>
    </row>
    <row r="5314" spans="9:9" x14ac:dyDescent="0.25">
      <c r="I5314" s="4"/>
    </row>
    <row r="5315" spans="9:9" x14ac:dyDescent="0.25">
      <c r="I5315" s="4"/>
    </row>
    <row r="5316" spans="9:9" x14ac:dyDescent="0.25">
      <c r="I5316" s="4"/>
    </row>
    <row r="5317" spans="9:9" x14ac:dyDescent="0.25">
      <c r="I5317" s="4"/>
    </row>
    <row r="5318" spans="9:9" x14ac:dyDescent="0.25">
      <c r="I5318" s="4"/>
    </row>
    <row r="5319" spans="9:9" x14ac:dyDescent="0.25">
      <c r="I5319" s="4"/>
    </row>
    <row r="5320" spans="9:9" x14ac:dyDescent="0.25">
      <c r="I5320" s="4"/>
    </row>
    <row r="5321" spans="9:9" x14ac:dyDescent="0.25">
      <c r="I5321" s="4"/>
    </row>
    <row r="5322" spans="9:9" x14ac:dyDescent="0.25">
      <c r="I5322" s="4"/>
    </row>
    <row r="5323" spans="9:9" x14ac:dyDescent="0.25">
      <c r="I5323" s="4"/>
    </row>
    <row r="5324" spans="9:9" x14ac:dyDescent="0.25">
      <c r="I5324" s="4"/>
    </row>
    <row r="5325" spans="9:9" x14ac:dyDescent="0.25">
      <c r="I5325" s="4"/>
    </row>
    <row r="5326" spans="9:9" x14ac:dyDescent="0.25">
      <c r="I5326" s="4"/>
    </row>
    <row r="5327" spans="9:9" x14ac:dyDescent="0.25">
      <c r="I5327" s="4"/>
    </row>
    <row r="5328" spans="9:9" x14ac:dyDescent="0.25">
      <c r="I5328" s="4"/>
    </row>
    <row r="5329" spans="9:9" x14ac:dyDescent="0.25">
      <c r="I5329" s="4"/>
    </row>
    <row r="5330" spans="9:9" x14ac:dyDescent="0.25">
      <c r="I5330" s="4"/>
    </row>
    <row r="5331" spans="9:9" x14ac:dyDescent="0.25">
      <c r="I5331" s="4"/>
    </row>
    <row r="5332" spans="9:9" x14ac:dyDescent="0.25">
      <c r="I5332" s="4"/>
    </row>
    <row r="5333" spans="9:9" x14ac:dyDescent="0.25">
      <c r="I5333" s="4"/>
    </row>
    <row r="5334" spans="9:9" x14ac:dyDescent="0.25">
      <c r="I5334" s="4"/>
    </row>
    <row r="5335" spans="9:9" x14ac:dyDescent="0.25">
      <c r="I5335" s="4"/>
    </row>
    <row r="5336" spans="9:9" x14ac:dyDescent="0.25">
      <c r="I5336" s="4"/>
    </row>
    <row r="5337" spans="9:9" x14ac:dyDescent="0.25">
      <c r="I5337" s="4"/>
    </row>
    <row r="5338" spans="9:9" x14ac:dyDescent="0.25">
      <c r="I5338" s="4"/>
    </row>
    <row r="5339" spans="9:9" x14ac:dyDescent="0.25">
      <c r="I5339" s="4"/>
    </row>
    <row r="5340" spans="9:9" x14ac:dyDescent="0.25">
      <c r="I5340" s="4"/>
    </row>
    <row r="5341" spans="9:9" x14ac:dyDescent="0.25">
      <c r="I5341" s="4"/>
    </row>
    <row r="5342" spans="9:9" x14ac:dyDescent="0.25">
      <c r="I5342" s="4"/>
    </row>
    <row r="5343" spans="9:9" x14ac:dyDescent="0.25">
      <c r="I5343" s="4"/>
    </row>
    <row r="5344" spans="9:9" x14ac:dyDescent="0.25">
      <c r="I5344" s="4"/>
    </row>
    <row r="5345" spans="9:9" x14ac:dyDescent="0.25">
      <c r="I5345" s="4"/>
    </row>
    <row r="5346" spans="9:9" x14ac:dyDescent="0.25">
      <c r="I5346" s="4"/>
    </row>
    <row r="5347" spans="9:9" x14ac:dyDescent="0.25">
      <c r="I5347" s="4"/>
    </row>
    <row r="5348" spans="9:9" x14ac:dyDescent="0.25">
      <c r="I5348" s="4"/>
    </row>
    <row r="5349" spans="9:9" x14ac:dyDescent="0.25">
      <c r="I5349" s="4"/>
    </row>
    <row r="5350" spans="9:9" x14ac:dyDescent="0.25">
      <c r="I5350" s="4"/>
    </row>
    <row r="5351" spans="9:9" x14ac:dyDescent="0.25">
      <c r="I5351" s="4"/>
    </row>
    <row r="5352" spans="9:9" x14ac:dyDescent="0.25">
      <c r="I5352" s="4"/>
    </row>
    <row r="5353" spans="9:9" x14ac:dyDescent="0.25">
      <c r="I5353" s="4"/>
    </row>
    <row r="5354" spans="9:9" x14ac:dyDescent="0.25">
      <c r="I5354" s="4"/>
    </row>
    <row r="5355" spans="9:9" x14ac:dyDescent="0.25">
      <c r="I5355" s="4"/>
    </row>
    <row r="5356" spans="9:9" x14ac:dyDescent="0.25">
      <c r="I5356" s="4"/>
    </row>
    <row r="5357" spans="9:9" x14ac:dyDescent="0.25">
      <c r="I5357" s="4"/>
    </row>
    <row r="5358" spans="9:9" x14ac:dyDescent="0.25">
      <c r="I5358" s="4"/>
    </row>
    <row r="5359" spans="9:9" x14ac:dyDescent="0.25">
      <c r="I5359" s="4"/>
    </row>
    <row r="5360" spans="9:9" x14ac:dyDescent="0.25">
      <c r="I5360" s="4"/>
    </row>
    <row r="5361" spans="9:9" x14ac:dyDescent="0.25">
      <c r="I5361" s="4"/>
    </row>
    <row r="5362" spans="9:9" x14ac:dyDescent="0.25">
      <c r="I5362" s="4"/>
    </row>
    <row r="5363" spans="9:9" x14ac:dyDescent="0.25">
      <c r="I5363" s="4"/>
    </row>
    <row r="5364" spans="9:9" x14ac:dyDescent="0.25">
      <c r="I5364" s="4"/>
    </row>
    <row r="5365" spans="9:9" x14ac:dyDescent="0.25">
      <c r="I5365" s="4"/>
    </row>
    <row r="5366" spans="9:9" x14ac:dyDescent="0.25">
      <c r="I5366" s="4"/>
    </row>
    <row r="5367" spans="9:9" x14ac:dyDescent="0.25">
      <c r="I5367" s="4"/>
    </row>
    <row r="5368" spans="9:9" x14ac:dyDescent="0.25">
      <c r="I5368" s="4"/>
    </row>
    <row r="5369" spans="9:9" x14ac:dyDescent="0.25">
      <c r="I5369" s="4"/>
    </row>
    <row r="5370" spans="9:9" x14ac:dyDescent="0.25">
      <c r="I5370" s="4"/>
    </row>
    <row r="5371" spans="9:9" x14ac:dyDescent="0.25">
      <c r="I5371" s="4"/>
    </row>
    <row r="5372" spans="9:9" x14ac:dyDescent="0.25">
      <c r="I5372" s="4"/>
    </row>
    <row r="5373" spans="9:9" x14ac:dyDescent="0.25">
      <c r="I5373" s="4"/>
    </row>
    <row r="5374" spans="9:9" x14ac:dyDescent="0.25">
      <c r="I5374" s="4"/>
    </row>
    <row r="5375" spans="9:9" x14ac:dyDescent="0.25">
      <c r="I5375" s="4"/>
    </row>
    <row r="5376" spans="9:9" x14ac:dyDescent="0.25">
      <c r="I5376" s="4"/>
    </row>
    <row r="5377" spans="9:9" x14ac:dyDescent="0.25">
      <c r="I5377" s="4"/>
    </row>
    <row r="5378" spans="9:9" x14ac:dyDescent="0.25">
      <c r="I5378" s="4"/>
    </row>
    <row r="5379" spans="9:9" x14ac:dyDescent="0.25">
      <c r="I5379" s="4"/>
    </row>
    <row r="5380" spans="9:9" x14ac:dyDescent="0.25">
      <c r="I5380" s="4"/>
    </row>
    <row r="5381" spans="9:9" x14ac:dyDescent="0.25">
      <c r="I5381" s="4"/>
    </row>
    <row r="5382" spans="9:9" x14ac:dyDescent="0.25">
      <c r="I5382" s="4"/>
    </row>
    <row r="5383" spans="9:9" x14ac:dyDescent="0.25">
      <c r="I5383" s="4"/>
    </row>
    <row r="5384" spans="9:9" x14ac:dyDescent="0.25">
      <c r="I5384" s="4"/>
    </row>
    <row r="5385" spans="9:9" x14ac:dyDescent="0.25">
      <c r="I5385" s="4"/>
    </row>
    <row r="5386" spans="9:9" x14ac:dyDescent="0.25">
      <c r="I5386" s="4"/>
    </row>
    <row r="5387" spans="9:9" x14ac:dyDescent="0.25">
      <c r="I5387" s="4"/>
    </row>
    <row r="5388" spans="9:9" x14ac:dyDescent="0.25">
      <c r="I5388" s="4"/>
    </row>
    <row r="5389" spans="9:9" x14ac:dyDescent="0.25">
      <c r="I5389" s="4"/>
    </row>
    <row r="5390" spans="9:9" x14ac:dyDescent="0.25">
      <c r="I5390" s="4"/>
    </row>
    <row r="5391" spans="9:9" x14ac:dyDescent="0.25">
      <c r="I5391" s="4"/>
    </row>
    <row r="5392" spans="9:9" x14ac:dyDescent="0.25">
      <c r="I5392" s="4"/>
    </row>
    <row r="5393" spans="9:9" x14ac:dyDescent="0.25">
      <c r="I5393" s="4"/>
    </row>
    <row r="5394" spans="9:9" x14ac:dyDescent="0.25">
      <c r="I5394" s="4"/>
    </row>
    <row r="5395" spans="9:9" x14ac:dyDescent="0.25">
      <c r="I5395" s="4"/>
    </row>
    <row r="5396" spans="9:9" x14ac:dyDescent="0.25">
      <c r="I5396" s="4"/>
    </row>
    <row r="5397" spans="9:9" x14ac:dyDescent="0.25">
      <c r="I5397" s="4"/>
    </row>
    <row r="5398" spans="9:9" x14ac:dyDescent="0.25">
      <c r="I5398" s="4"/>
    </row>
    <row r="5399" spans="9:9" x14ac:dyDescent="0.25">
      <c r="I5399" s="4"/>
    </row>
    <row r="5400" spans="9:9" x14ac:dyDescent="0.25">
      <c r="I5400" s="4"/>
    </row>
    <row r="5401" spans="9:9" x14ac:dyDescent="0.25">
      <c r="I5401" s="4"/>
    </row>
    <row r="5402" spans="9:9" x14ac:dyDescent="0.25">
      <c r="I5402" s="4"/>
    </row>
    <row r="5403" spans="9:9" x14ac:dyDescent="0.25">
      <c r="I5403" s="4"/>
    </row>
    <row r="5404" spans="9:9" x14ac:dyDescent="0.25">
      <c r="I5404" s="4"/>
    </row>
    <row r="5405" spans="9:9" x14ac:dyDescent="0.25">
      <c r="I5405" s="4"/>
    </row>
    <row r="5406" spans="9:9" x14ac:dyDescent="0.25">
      <c r="I5406" s="4"/>
    </row>
    <row r="5407" spans="9:9" x14ac:dyDescent="0.25">
      <c r="I5407" s="4"/>
    </row>
    <row r="5408" spans="9:9" x14ac:dyDescent="0.25">
      <c r="I5408" s="4"/>
    </row>
    <row r="5409" spans="9:9" x14ac:dyDescent="0.25">
      <c r="I5409" s="4"/>
    </row>
    <row r="5410" spans="9:9" x14ac:dyDescent="0.25">
      <c r="I5410" s="4"/>
    </row>
    <row r="5411" spans="9:9" x14ac:dyDescent="0.25">
      <c r="I5411" s="4"/>
    </row>
    <row r="5412" spans="9:9" x14ac:dyDescent="0.25">
      <c r="I5412" s="4"/>
    </row>
    <row r="5413" spans="9:9" x14ac:dyDescent="0.25">
      <c r="I5413" s="4"/>
    </row>
    <row r="5414" spans="9:9" x14ac:dyDescent="0.25">
      <c r="I5414" s="4"/>
    </row>
    <row r="5415" spans="9:9" x14ac:dyDescent="0.25">
      <c r="I5415" s="4"/>
    </row>
    <row r="5416" spans="9:9" x14ac:dyDescent="0.25">
      <c r="I5416" s="4"/>
    </row>
    <row r="5417" spans="9:9" x14ac:dyDescent="0.25">
      <c r="I5417" s="4"/>
    </row>
    <row r="5418" spans="9:9" x14ac:dyDescent="0.25">
      <c r="I5418" s="4"/>
    </row>
    <row r="5419" spans="9:9" x14ac:dyDescent="0.25">
      <c r="I5419" s="4"/>
    </row>
    <row r="5420" spans="9:9" x14ac:dyDescent="0.25">
      <c r="I5420" s="4"/>
    </row>
    <row r="5421" spans="9:9" x14ac:dyDescent="0.25">
      <c r="I5421" s="4"/>
    </row>
    <row r="5422" spans="9:9" x14ac:dyDescent="0.25">
      <c r="I5422" s="4"/>
    </row>
    <row r="5423" spans="9:9" x14ac:dyDescent="0.25">
      <c r="I5423" s="4"/>
    </row>
    <row r="5424" spans="9:9" x14ac:dyDescent="0.25">
      <c r="I5424" s="4"/>
    </row>
    <row r="5425" spans="9:9" x14ac:dyDescent="0.25">
      <c r="I5425" s="4"/>
    </row>
    <row r="5426" spans="9:9" x14ac:dyDescent="0.25">
      <c r="I5426" s="4"/>
    </row>
    <row r="5427" spans="9:9" x14ac:dyDescent="0.25">
      <c r="I5427" s="4"/>
    </row>
    <row r="5428" spans="9:9" x14ac:dyDescent="0.25">
      <c r="I5428" s="4"/>
    </row>
    <row r="5429" spans="9:9" x14ac:dyDescent="0.25">
      <c r="I5429" s="4"/>
    </row>
    <row r="5430" spans="9:9" x14ac:dyDescent="0.25">
      <c r="I5430" s="4"/>
    </row>
    <row r="5431" spans="9:9" x14ac:dyDescent="0.25">
      <c r="I5431" s="4"/>
    </row>
    <row r="5432" spans="9:9" x14ac:dyDescent="0.25">
      <c r="I5432" s="4"/>
    </row>
    <row r="5433" spans="9:9" x14ac:dyDescent="0.25">
      <c r="I5433" s="4"/>
    </row>
    <row r="5434" spans="9:9" x14ac:dyDescent="0.25">
      <c r="I5434" s="4"/>
    </row>
    <row r="5435" spans="9:9" x14ac:dyDescent="0.25">
      <c r="I5435" s="4"/>
    </row>
    <row r="5436" spans="9:9" x14ac:dyDescent="0.25">
      <c r="I5436" s="4"/>
    </row>
    <row r="5437" spans="9:9" x14ac:dyDescent="0.25">
      <c r="I5437" s="4"/>
    </row>
    <row r="5438" spans="9:9" x14ac:dyDescent="0.25">
      <c r="I5438" s="4"/>
    </row>
    <row r="5439" spans="9:9" x14ac:dyDescent="0.25">
      <c r="I5439" s="4"/>
    </row>
    <row r="5440" spans="9:9" x14ac:dyDescent="0.25">
      <c r="I5440" s="4"/>
    </row>
    <row r="5441" spans="9:9" x14ac:dyDescent="0.25">
      <c r="I5441" s="4"/>
    </row>
    <row r="5442" spans="9:9" x14ac:dyDescent="0.25">
      <c r="I5442" s="4"/>
    </row>
    <row r="5443" spans="9:9" x14ac:dyDescent="0.25">
      <c r="I5443" s="4"/>
    </row>
    <row r="5444" spans="9:9" x14ac:dyDescent="0.25">
      <c r="I5444" s="4"/>
    </row>
    <row r="5445" spans="9:9" x14ac:dyDescent="0.25">
      <c r="I5445" s="4"/>
    </row>
    <row r="5446" spans="9:9" x14ac:dyDescent="0.25">
      <c r="I5446" s="4"/>
    </row>
    <row r="5447" spans="9:9" x14ac:dyDescent="0.25">
      <c r="I5447" s="4"/>
    </row>
    <row r="5448" spans="9:9" x14ac:dyDescent="0.25">
      <c r="I5448" s="4"/>
    </row>
    <row r="5449" spans="9:9" x14ac:dyDescent="0.25">
      <c r="I5449" s="4"/>
    </row>
    <row r="5450" spans="9:9" x14ac:dyDescent="0.25">
      <c r="I5450" s="4"/>
    </row>
    <row r="5451" spans="9:9" x14ac:dyDescent="0.25">
      <c r="I5451" s="4"/>
    </row>
    <row r="5452" spans="9:9" x14ac:dyDescent="0.25">
      <c r="I5452" s="4"/>
    </row>
    <row r="5453" spans="9:9" x14ac:dyDescent="0.25">
      <c r="I5453" s="4"/>
    </row>
    <row r="5454" spans="9:9" x14ac:dyDescent="0.25">
      <c r="I5454" s="4"/>
    </row>
    <row r="5455" spans="9:9" x14ac:dyDescent="0.25">
      <c r="I5455" s="4"/>
    </row>
    <row r="5456" spans="9:9" x14ac:dyDescent="0.25">
      <c r="I5456" s="4"/>
    </row>
    <row r="5457" spans="9:9" x14ac:dyDescent="0.25">
      <c r="I5457" s="4"/>
    </row>
    <row r="5458" spans="9:9" x14ac:dyDescent="0.25">
      <c r="I5458" s="4"/>
    </row>
    <row r="5459" spans="9:9" x14ac:dyDescent="0.25">
      <c r="I5459" s="4"/>
    </row>
    <row r="5460" spans="9:9" x14ac:dyDescent="0.25">
      <c r="I5460" s="4"/>
    </row>
    <row r="5461" spans="9:9" x14ac:dyDescent="0.25">
      <c r="I5461" s="4"/>
    </row>
    <row r="5462" spans="9:9" x14ac:dyDescent="0.25">
      <c r="I5462" s="4"/>
    </row>
    <row r="5463" spans="9:9" x14ac:dyDescent="0.25">
      <c r="I5463" s="4"/>
    </row>
    <row r="5464" spans="9:9" x14ac:dyDescent="0.25">
      <c r="I5464" s="4"/>
    </row>
    <row r="5465" spans="9:9" x14ac:dyDescent="0.25">
      <c r="I5465" s="4"/>
    </row>
    <row r="5466" spans="9:9" x14ac:dyDescent="0.25">
      <c r="I5466" s="4"/>
    </row>
    <row r="5467" spans="9:9" x14ac:dyDescent="0.25">
      <c r="I5467" s="4"/>
    </row>
    <row r="5468" spans="9:9" x14ac:dyDescent="0.25">
      <c r="I5468" s="4"/>
    </row>
    <row r="5469" spans="9:9" x14ac:dyDescent="0.25">
      <c r="I5469" s="4"/>
    </row>
    <row r="5470" spans="9:9" x14ac:dyDescent="0.25">
      <c r="I5470" s="4"/>
    </row>
    <row r="5471" spans="9:9" x14ac:dyDescent="0.25">
      <c r="I5471" s="4"/>
    </row>
    <row r="5472" spans="9:9" x14ac:dyDescent="0.25">
      <c r="I5472" s="4"/>
    </row>
    <row r="5473" spans="9:9" x14ac:dyDescent="0.25">
      <c r="I5473" s="4"/>
    </row>
    <row r="5474" spans="9:9" x14ac:dyDescent="0.25">
      <c r="I5474" s="4"/>
    </row>
    <row r="5475" spans="9:9" x14ac:dyDescent="0.25">
      <c r="I5475" s="4"/>
    </row>
    <row r="5476" spans="9:9" x14ac:dyDescent="0.25">
      <c r="I5476" s="4"/>
    </row>
    <row r="5477" spans="9:9" x14ac:dyDescent="0.25">
      <c r="I5477" s="4"/>
    </row>
    <row r="5478" spans="9:9" x14ac:dyDescent="0.25">
      <c r="I5478" s="4"/>
    </row>
    <row r="5479" spans="9:9" x14ac:dyDescent="0.25">
      <c r="I5479" s="4"/>
    </row>
    <row r="5480" spans="9:9" x14ac:dyDescent="0.25">
      <c r="I5480" s="4"/>
    </row>
    <row r="5481" spans="9:9" x14ac:dyDescent="0.25">
      <c r="I5481" s="4"/>
    </row>
    <row r="5482" spans="9:9" x14ac:dyDescent="0.25">
      <c r="I5482" s="4"/>
    </row>
    <row r="5483" spans="9:9" x14ac:dyDescent="0.25">
      <c r="I5483" s="4"/>
    </row>
    <row r="5484" spans="9:9" x14ac:dyDescent="0.25">
      <c r="I5484" s="4"/>
    </row>
    <row r="5485" spans="9:9" x14ac:dyDescent="0.25">
      <c r="I5485" s="4"/>
    </row>
    <row r="5486" spans="9:9" x14ac:dyDescent="0.25">
      <c r="I5486" s="4"/>
    </row>
    <row r="5487" spans="9:9" x14ac:dyDescent="0.25">
      <c r="I5487" s="4"/>
    </row>
    <row r="5488" spans="9:9" x14ac:dyDescent="0.25">
      <c r="I5488" s="4"/>
    </row>
    <row r="5489" spans="9:9" x14ac:dyDescent="0.25">
      <c r="I5489" s="4"/>
    </row>
    <row r="5490" spans="9:9" x14ac:dyDescent="0.25">
      <c r="I5490" s="4"/>
    </row>
    <row r="5491" spans="9:9" x14ac:dyDescent="0.25">
      <c r="I5491" s="4"/>
    </row>
    <row r="5492" spans="9:9" x14ac:dyDescent="0.25">
      <c r="I5492" s="4"/>
    </row>
    <row r="5493" spans="9:9" x14ac:dyDescent="0.25">
      <c r="I5493" s="4"/>
    </row>
    <row r="5494" spans="9:9" x14ac:dyDescent="0.25">
      <c r="I5494" s="4"/>
    </row>
    <row r="5495" spans="9:9" x14ac:dyDescent="0.25">
      <c r="I5495" s="4"/>
    </row>
    <row r="5496" spans="9:9" x14ac:dyDescent="0.25">
      <c r="I5496" s="4"/>
    </row>
    <row r="5497" spans="9:9" x14ac:dyDescent="0.25">
      <c r="I5497" s="4"/>
    </row>
    <row r="5498" spans="9:9" x14ac:dyDescent="0.25">
      <c r="I5498" s="4"/>
    </row>
    <row r="5499" spans="9:9" x14ac:dyDescent="0.25">
      <c r="I5499" s="4"/>
    </row>
    <row r="5500" spans="9:9" x14ac:dyDescent="0.25">
      <c r="I5500" s="4"/>
    </row>
    <row r="5501" spans="9:9" x14ac:dyDescent="0.25">
      <c r="I5501" s="4"/>
    </row>
    <row r="5502" spans="9:9" x14ac:dyDescent="0.25">
      <c r="I5502" s="4"/>
    </row>
    <row r="5503" spans="9:9" x14ac:dyDescent="0.25">
      <c r="I5503" s="4"/>
    </row>
    <row r="5504" spans="9:9" x14ac:dyDescent="0.25">
      <c r="I5504" s="4"/>
    </row>
    <row r="5505" spans="9:9" x14ac:dyDescent="0.25">
      <c r="I5505" s="4"/>
    </row>
    <row r="5506" spans="9:9" x14ac:dyDescent="0.25">
      <c r="I5506" s="4"/>
    </row>
    <row r="5507" spans="9:9" x14ac:dyDescent="0.25">
      <c r="I5507" s="4"/>
    </row>
    <row r="5508" spans="9:9" x14ac:dyDescent="0.25">
      <c r="I5508" s="4"/>
    </row>
    <row r="5509" spans="9:9" x14ac:dyDescent="0.25">
      <c r="I5509" s="4"/>
    </row>
    <row r="5510" spans="9:9" x14ac:dyDescent="0.25">
      <c r="I5510" s="4"/>
    </row>
    <row r="5511" spans="9:9" x14ac:dyDescent="0.25">
      <c r="I5511" s="4"/>
    </row>
    <row r="5512" spans="9:9" x14ac:dyDescent="0.25">
      <c r="I5512" s="4"/>
    </row>
    <row r="5513" spans="9:9" x14ac:dyDescent="0.25">
      <c r="I5513" s="4"/>
    </row>
    <row r="5514" spans="9:9" x14ac:dyDescent="0.25">
      <c r="I5514" s="4"/>
    </row>
    <row r="5515" spans="9:9" x14ac:dyDescent="0.25">
      <c r="I5515" s="4"/>
    </row>
    <row r="5516" spans="9:9" x14ac:dyDescent="0.25">
      <c r="I5516" s="4"/>
    </row>
    <row r="5517" spans="9:9" x14ac:dyDescent="0.25">
      <c r="I5517" s="4"/>
    </row>
    <row r="5518" spans="9:9" x14ac:dyDescent="0.25">
      <c r="I5518" s="4"/>
    </row>
    <row r="5519" spans="9:9" x14ac:dyDescent="0.25">
      <c r="I5519" s="4"/>
    </row>
    <row r="5520" spans="9:9" x14ac:dyDescent="0.25">
      <c r="I5520" s="4"/>
    </row>
    <row r="5521" spans="9:9" x14ac:dyDescent="0.25">
      <c r="I5521" s="4"/>
    </row>
    <row r="5522" spans="9:9" x14ac:dyDescent="0.25">
      <c r="I5522" s="4"/>
    </row>
    <row r="5523" spans="9:9" x14ac:dyDescent="0.25">
      <c r="I5523" s="4"/>
    </row>
    <row r="5524" spans="9:9" x14ac:dyDescent="0.25">
      <c r="I5524" s="4"/>
    </row>
    <row r="5525" spans="9:9" x14ac:dyDescent="0.25">
      <c r="I5525" s="4"/>
    </row>
    <row r="5526" spans="9:9" x14ac:dyDescent="0.25">
      <c r="I5526" s="4"/>
    </row>
    <row r="5527" spans="9:9" x14ac:dyDescent="0.25">
      <c r="I5527" s="4"/>
    </row>
    <row r="5528" spans="9:9" x14ac:dyDescent="0.25">
      <c r="I5528" s="4"/>
    </row>
    <row r="5529" spans="9:9" x14ac:dyDescent="0.25">
      <c r="I5529" s="4"/>
    </row>
    <row r="5530" spans="9:9" x14ac:dyDescent="0.25">
      <c r="I5530" s="4"/>
    </row>
    <row r="5531" spans="9:9" x14ac:dyDescent="0.25">
      <c r="I5531" s="4"/>
    </row>
    <row r="5532" spans="9:9" x14ac:dyDescent="0.25">
      <c r="I5532" s="4"/>
    </row>
    <row r="5533" spans="9:9" x14ac:dyDescent="0.25">
      <c r="I5533" s="4"/>
    </row>
    <row r="5534" spans="9:9" x14ac:dyDescent="0.25">
      <c r="I5534" s="4"/>
    </row>
    <row r="5535" spans="9:9" x14ac:dyDescent="0.25">
      <c r="I5535" s="4"/>
    </row>
    <row r="5536" spans="9:9" x14ac:dyDescent="0.25">
      <c r="I5536" s="4"/>
    </row>
    <row r="5537" spans="9:9" x14ac:dyDescent="0.25">
      <c r="I5537" s="4"/>
    </row>
    <row r="5538" spans="9:9" x14ac:dyDescent="0.25">
      <c r="I5538" s="4"/>
    </row>
    <row r="5539" spans="9:9" x14ac:dyDescent="0.25">
      <c r="I5539" s="4"/>
    </row>
    <row r="5540" spans="9:9" x14ac:dyDescent="0.25">
      <c r="I5540" s="4"/>
    </row>
    <row r="5541" spans="9:9" x14ac:dyDescent="0.25">
      <c r="I5541" s="4"/>
    </row>
    <row r="5542" spans="9:9" x14ac:dyDescent="0.25">
      <c r="I5542" s="4"/>
    </row>
    <row r="5543" spans="9:9" x14ac:dyDescent="0.25">
      <c r="I5543" s="4"/>
    </row>
    <row r="5544" spans="9:9" x14ac:dyDescent="0.25">
      <c r="I5544" s="4"/>
    </row>
    <row r="5545" spans="9:9" x14ac:dyDescent="0.25">
      <c r="I5545" s="4"/>
    </row>
    <row r="5546" spans="9:9" x14ac:dyDescent="0.25">
      <c r="I5546" s="4"/>
    </row>
    <row r="5547" spans="9:9" x14ac:dyDescent="0.25">
      <c r="I5547" s="4"/>
    </row>
    <row r="5548" spans="9:9" x14ac:dyDescent="0.25">
      <c r="I5548" s="4"/>
    </row>
    <row r="5549" spans="9:9" x14ac:dyDescent="0.25">
      <c r="I5549" s="4"/>
    </row>
    <row r="5550" spans="9:9" x14ac:dyDescent="0.25">
      <c r="I5550" s="4"/>
    </row>
    <row r="5551" spans="9:9" x14ac:dyDescent="0.25">
      <c r="I5551" s="4"/>
    </row>
    <row r="5552" spans="9:9" x14ac:dyDescent="0.25">
      <c r="I5552" s="4"/>
    </row>
    <row r="5553" spans="9:9" x14ac:dyDescent="0.25">
      <c r="I5553" s="4"/>
    </row>
    <row r="5554" spans="9:9" x14ac:dyDescent="0.25">
      <c r="I5554" s="4"/>
    </row>
    <row r="5555" spans="9:9" x14ac:dyDescent="0.25">
      <c r="I5555" s="4"/>
    </row>
    <row r="5556" spans="9:9" x14ac:dyDescent="0.25">
      <c r="I5556" s="4"/>
    </row>
    <row r="5557" spans="9:9" x14ac:dyDescent="0.25">
      <c r="I5557" s="4"/>
    </row>
    <row r="5558" spans="9:9" x14ac:dyDescent="0.25">
      <c r="I5558" s="4"/>
    </row>
    <row r="5559" spans="9:9" x14ac:dyDescent="0.25">
      <c r="I5559" s="4"/>
    </row>
    <row r="5560" spans="9:9" x14ac:dyDescent="0.25">
      <c r="I5560" s="4"/>
    </row>
    <row r="5561" spans="9:9" x14ac:dyDescent="0.25">
      <c r="I5561" s="4"/>
    </row>
    <row r="5562" spans="9:9" x14ac:dyDescent="0.25">
      <c r="I5562" s="4"/>
    </row>
    <row r="5563" spans="9:9" x14ac:dyDescent="0.25">
      <c r="I5563" s="4"/>
    </row>
    <row r="5564" spans="9:9" x14ac:dyDescent="0.25">
      <c r="I5564" s="4"/>
    </row>
    <row r="5565" spans="9:9" x14ac:dyDescent="0.25">
      <c r="I5565" s="4"/>
    </row>
    <row r="5566" spans="9:9" x14ac:dyDescent="0.25">
      <c r="I5566" s="4"/>
    </row>
    <row r="5567" spans="9:9" x14ac:dyDescent="0.25">
      <c r="I5567" s="4"/>
    </row>
    <row r="5568" spans="9:9" x14ac:dyDescent="0.25">
      <c r="I5568" s="4"/>
    </row>
    <row r="5569" spans="9:9" x14ac:dyDescent="0.25">
      <c r="I5569" s="4"/>
    </row>
    <row r="5570" spans="9:9" x14ac:dyDescent="0.25">
      <c r="I5570" s="4"/>
    </row>
    <row r="5571" spans="9:9" x14ac:dyDescent="0.25">
      <c r="I5571" s="4"/>
    </row>
    <row r="5572" spans="9:9" x14ac:dyDescent="0.25">
      <c r="I5572" s="4"/>
    </row>
    <row r="5573" spans="9:9" x14ac:dyDescent="0.25">
      <c r="I5573" s="4"/>
    </row>
    <row r="5574" spans="9:9" x14ac:dyDescent="0.25">
      <c r="I5574" s="4"/>
    </row>
    <row r="5575" spans="9:9" x14ac:dyDescent="0.25">
      <c r="I5575" s="4"/>
    </row>
    <row r="5576" spans="9:9" x14ac:dyDescent="0.25">
      <c r="I5576" s="4"/>
    </row>
    <row r="5577" spans="9:9" x14ac:dyDescent="0.25">
      <c r="I5577" s="4"/>
    </row>
    <row r="5578" spans="9:9" x14ac:dyDescent="0.25">
      <c r="I5578" s="4"/>
    </row>
    <row r="5579" spans="9:9" x14ac:dyDescent="0.25">
      <c r="I5579" s="4"/>
    </row>
    <row r="5580" spans="9:9" x14ac:dyDescent="0.25">
      <c r="I5580" s="4"/>
    </row>
    <row r="5581" spans="9:9" x14ac:dyDescent="0.25">
      <c r="I5581" s="4"/>
    </row>
    <row r="5582" spans="9:9" x14ac:dyDescent="0.25">
      <c r="I5582" s="4"/>
    </row>
    <row r="5583" spans="9:9" x14ac:dyDescent="0.25">
      <c r="I5583" s="4"/>
    </row>
    <row r="5584" spans="9:9" x14ac:dyDescent="0.25">
      <c r="I5584" s="4"/>
    </row>
    <row r="5585" spans="9:9" x14ac:dyDescent="0.25">
      <c r="I5585" s="4"/>
    </row>
    <row r="5586" spans="9:9" x14ac:dyDescent="0.25">
      <c r="I5586" s="4"/>
    </row>
    <row r="5587" spans="9:9" x14ac:dyDescent="0.25">
      <c r="I5587" s="4"/>
    </row>
    <row r="5588" spans="9:9" x14ac:dyDescent="0.25">
      <c r="I5588" s="4"/>
    </row>
    <row r="5589" spans="9:9" x14ac:dyDescent="0.25">
      <c r="I5589" s="4"/>
    </row>
    <row r="5590" spans="9:9" x14ac:dyDescent="0.25">
      <c r="I5590" s="4"/>
    </row>
    <row r="5591" spans="9:9" x14ac:dyDescent="0.25">
      <c r="I5591" s="4"/>
    </row>
    <row r="5592" spans="9:9" x14ac:dyDescent="0.25">
      <c r="I5592" s="4"/>
    </row>
    <row r="5593" spans="9:9" x14ac:dyDescent="0.25">
      <c r="I5593" s="4"/>
    </row>
    <row r="5594" spans="9:9" x14ac:dyDescent="0.25">
      <c r="I5594" s="4"/>
    </row>
    <row r="5595" spans="9:9" x14ac:dyDescent="0.25">
      <c r="I5595" s="4"/>
    </row>
    <row r="5596" spans="9:9" x14ac:dyDescent="0.25">
      <c r="I5596" s="4"/>
    </row>
    <row r="5597" spans="9:9" x14ac:dyDescent="0.25">
      <c r="I5597" s="4"/>
    </row>
    <row r="5598" spans="9:9" x14ac:dyDescent="0.25">
      <c r="I5598" s="4"/>
    </row>
    <row r="5599" spans="9:9" x14ac:dyDescent="0.25">
      <c r="I5599" s="4"/>
    </row>
    <row r="5600" spans="9:9" x14ac:dyDescent="0.25">
      <c r="I5600" s="4"/>
    </row>
    <row r="5601" spans="9:9" x14ac:dyDescent="0.25">
      <c r="I5601" s="4"/>
    </row>
    <row r="5602" spans="9:9" x14ac:dyDescent="0.25">
      <c r="I5602" s="4"/>
    </row>
    <row r="5603" spans="9:9" x14ac:dyDescent="0.25">
      <c r="I5603" s="4"/>
    </row>
    <row r="5604" spans="9:9" x14ac:dyDescent="0.25">
      <c r="I5604" s="4"/>
    </row>
    <row r="5605" spans="9:9" x14ac:dyDescent="0.25">
      <c r="I5605" s="4"/>
    </row>
    <row r="5606" spans="9:9" x14ac:dyDescent="0.25">
      <c r="I5606" s="4"/>
    </row>
    <row r="5607" spans="9:9" x14ac:dyDescent="0.25">
      <c r="I5607" s="4"/>
    </row>
    <row r="5608" spans="9:9" x14ac:dyDescent="0.25">
      <c r="I5608" s="4"/>
    </row>
    <row r="5609" spans="9:9" x14ac:dyDescent="0.25">
      <c r="I5609" s="4"/>
    </row>
    <row r="5610" spans="9:9" x14ac:dyDescent="0.25">
      <c r="I5610" s="4"/>
    </row>
    <row r="5611" spans="9:9" x14ac:dyDescent="0.25">
      <c r="I5611" s="4"/>
    </row>
    <row r="5612" spans="9:9" x14ac:dyDescent="0.25">
      <c r="I5612" s="4"/>
    </row>
    <row r="5613" spans="9:9" x14ac:dyDescent="0.25">
      <c r="I5613" s="4"/>
    </row>
    <row r="5614" spans="9:9" x14ac:dyDescent="0.25">
      <c r="I5614" s="4"/>
    </row>
    <row r="5615" spans="9:9" x14ac:dyDescent="0.25">
      <c r="I5615" s="4"/>
    </row>
    <row r="5616" spans="9:9" x14ac:dyDescent="0.25">
      <c r="I5616" s="4"/>
    </row>
    <row r="5617" spans="9:9" x14ac:dyDescent="0.25">
      <c r="I5617" s="4"/>
    </row>
    <row r="5618" spans="9:9" x14ac:dyDescent="0.25">
      <c r="I5618" s="4"/>
    </row>
    <row r="5619" spans="9:9" x14ac:dyDescent="0.25">
      <c r="I5619" s="4"/>
    </row>
    <row r="5620" spans="9:9" x14ac:dyDescent="0.25">
      <c r="I5620" s="4"/>
    </row>
    <row r="5621" spans="9:9" x14ac:dyDescent="0.25">
      <c r="I5621" s="4"/>
    </row>
    <row r="5622" spans="9:9" x14ac:dyDescent="0.25">
      <c r="I5622" s="4"/>
    </row>
    <row r="5623" spans="9:9" x14ac:dyDescent="0.25">
      <c r="I5623" s="4"/>
    </row>
    <row r="5624" spans="9:9" x14ac:dyDescent="0.25">
      <c r="I5624" s="4"/>
    </row>
    <row r="5625" spans="9:9" x14ac:dyDescent="0.25">
      <c r="I5625" s="4"/>
    </row>
    <row r="5626" spans="9:9" x14ac:dyDescent="0.25">
      <c r="I5626" s="4"/>
    </row>
    <row r="5627" spans="9:9" x14ac:dyDescent="0.25">
      <c r="I5627" s="4"/>
    </row>
    <row r="5628" spans="9:9" x14ac:dyDescent="0.25">
      <c r="I5628" s="4"/>
    </row>
    <row r="5629" spans="9:9" x14ac:dyDescent="0.25">
      <c r="I5629" s="4"/>
    </row>
    <row r="5630" spans="9:9" x14ac:dyDescent="0.25">
      <c r="I5630" s="4"/>
    </row>
    <row r="5631" spans="9:9" x14ac:dyDescent="0.25">
      <c r="I5631" s="4"/>
    </row>
    <row r="5632" spans="9:9" x14ac:dyDescent="0.25">
      <c r="I5632" s="4"/>
    </row>
    <row r="5633" spans="9:9" x14ac:dyDescent="0.25">
      <c r="I5633" s="4"/>
    </row>
    <row r="5634" spans="9:9" x14ac:dyDescent="0.25">
      <c r="I5634" s="4"/>
    </row>
    <row r="5635" spans="9:9" x14ac:dyDescent="0.25">
      <c r="I5635" s="4"/>
    </row>
    <row r="5636" spans="9:9" x14ac:dyDescent="0.25">
      <c r="I5636" s="4"/>
    </row>
    <row r="5637" spans="9:9" x14ac:dyDescent="0.25">
      <c r="I5637" s="4"/>
    </row>
    <row r="5638" spans="9:9" x14ac:dyDescent="0.25">
      <c r="I5638" s="4"/>
    </row>
    <row r="5639" spans="9:9" x14ac:dyDescent="0.25">
      <c r="I5639" s="4"/>
    </row>
    <row r="5640" spans="9:9" x14ac:dyDescent="0.25">
      <c r="I5640" s="4"/>
    </row>
    <row r="5641" spans="9:9" x14ac:dyDescent="0.25">
      <c r="I5641" s="4"/>
    </row>
    <row r="5642" spans="9:9" x14ac:dyDescent="0.25">
      <c r="I5642" s="4"/>
    </row>
    <row r="5643" spans="9:9" x14ac:dyDescent="0.25">
      <c r="I5643" s="4"/>
    </row>
    <row r="5644" spans="9:9" x14ac:dyDescent="0.25">
      <c r="I5644" s="4"/>
    </row>
    <row r="5645" spans="9:9" x14ac:dyDescent="0.25">
      <c r="I5645" s="4"/>
    </row>
    <row r="5646" spans="9:9" x14ac:dyDescent="0.25">
      <c r="I5646" s="4"/>
    </row>
    <row r="5647" spans="9:9" x14ac:dyDescent="0.25">
      <c r="I5647" s="4"/>
    </row>
    <row r="5648" spans="9:9" x14ac:dyDescent="0.25">
      <c r="I5648" s="4"/>
    </row>
    <row r="5649" spans="9:9" x14ac:dyDescent="0.25">
      <c r="I5649" s="4"/>
    </row>
    <row r="5650" spans="9:9" x14ac:dyDescent="0.25">
      <c r="I5650" s="4"/>
    </row>
    <row r="5651" spans="9:9" x14ac:dyDescent="0.25">
      <c r="I5651" s="4"/>
    </row>
    <row r="5652" spans="9:9" x14ac:dyDescent="0.25">
      <c r="I5652" s="4"/>
    </row>
    <row r="5653" spans="9:9" x14ac:dyDescent="0.25">
      <c r="I5653" s="4"/>
    </row>
    <row r="5654" spans="9:9" x14ac:dyDescent="0.25">
      <c r="I5654" s="4"/>
    </row>
    <row r="5655" spans="9:9" x14ac:dyDescent="0.25">
      <c r="I5655" s="4"/>
    </row>
    <row r="5656" spans="9:9" x14ac:dyDescent="0.25">
      <c r="I5656" s="4"/>
    </row>
    <row r="5657" spans="9:9" x14ac:dyDescent="0.25">
      <c r="I5657" s="4"/>
    </row>
    <row r="5658" spans="9:9" x14ac:dyDescent="0.25">
      <c r="I5658" s="4"/>
    </row>
    <row r="5659" spans="9:9" x14ac:dyDescent="0.25">
      <c r="I5659" s="4"/>
    </row>
    <row r="5660" spans="9:9" x14ac:dyDescent="0.25">
      <c r="I5660" s="4"/>
    </row>
    <row r="5661" spans="9:9" x14ac:dyDescent="0.25">
      <c r="I5661" s="4"/>
    </row>
    <row r="5662" spans="9:9" x14ac:dyDescent="0.25">
      <c r="I5662" s="4"/>
    </row>
    <row r="5663" spans="9:9" x14ac:dyDescent="0.25">
      <c r="I5663" s="4"/>
    </row>
    <row r="5664" spans="9:9" x14ac:dyDescent="0.25">
      <c r="I5664" s="4"/>
    </row>
    <row r="5665" spans="9:9" x14ac:dyDescent="0.25">
      <c r="I5665" s="4"/>
    </row>
    <row r="5666" spans="9:9" x14ac:dyDescent="0.25">
      <c r="I5666" s="4"/>
    </row>
    <row r="5667" spans="9:9" x14ac:dyDescent="0.25">
      <c r="I5667" s="4"/>
    </row>
    <row r="5668" spans="9:9" x14ac:dyDescent="0.25">
      <c r="I5668" s="4"/>
    </row>
    <row r="5669" spans="9:9" x14ac:dyDescent="0.25">
      <c r="I5669" s="4"/>
    </row>
    <row r="5670" spans="9:9" x14ac:dyDescent="0.25">
      <c r="I5670" s="4"/>
    </row>
    <row r="5671" spans="9:9" x14ac:dyDescent="0.25">
      <c r="I5671" s="4"/>
    </row>
    <row r="5672" spans="9:9" x14ac:dyDescent="0.25">
      <c r="I5672" s="4"/>
    </row>
    <row r="5673" spans="9:9" x14ac:dyDescent="0.25">
      <c r="I5673" s="4"/>
    </row>
    <row r="5674" spans="9:9" x14ac:dyDescent="0.25">
      <c r="I5674" s="4"/>
    </row>
    <row r="5675" spans="9:9" x14ac:dyDescent="0.25">
      <c r="I5675" s="4"/>
    </row>
    <row r="5676" spans="9:9" x14ac:dyDescent="0.25">
      <c r="I5676" s="4"/>
    </row>
    <row r="5677" spans="9:9" x14ac:dyDescent="0.25">
      <c r="I5677" s="4"/>
    </row>
    <row r="5678" spans="9:9" x14ac:dyDescent="0.25">
      <c r="I5678" s="4"/>
    </row>
    <row r="5679" spans="9:9" x14ac:dyDescent="0.25">
      <c r="I5679" s="4"/>
    </row>
    <row r="5680" spans="9:9" x14ac:dyDescent="0.25">
      <c r="I5680" s="4"/>
    </row>
    <row r="5681" spans="9:9" x14ac:dyDescent="0.25">
      <c r="I5681" s="4"/>
    </row>
    <row r="5682" spans="9:9" x14ac:dyDescent="0.25">
      <c r="I5682" s="4"/>
    </row>
    <row r="5683" spans="9:9" x14ac:dyDescent="0.25">
      <c r="I5683" s="4"/>
    </row>
    <row r="5684" spans="9:9" x14ac:dyDescent="0.25">
      <c r="I5684" s="4"/>
    </row>
    <row r="5685" spans="9:9" x14ac:dyDescent="0.25">
      <c r="I5685" s="4"/>
    </row>
    <row r="5686" spans="9:9" x14ac:dyDescent="0.25">
      <c r="I5686" s="4"/>
    </row>
    <row r="5687" spans="9:9" x14ac:dyDescent="0.25">
      <c r="I5687" s="4"/>
    </row>
    <row r="5688" spans="9:9" x14ac:dyDescent="0.25">
      <c r="I5688" s="4"/>
    </row>
    <row r="5689" spans="9:9" x14ac:dyDescent="0.25">
      <c r="I5689" s="4"/>
    </row>
    <row r="5690" spans="9:9" x14ac:dyDescent="0.25">
      <c r="I5690" s="4"/>
    </row>
    <row r="5691" spans="9:9" x14ac:dyDescent="0.25">
      <c r="I5691" s="4"/>
    </row>
    <row r="5692" spans="9:9" x14ac:dyDescent="0.25">
      <c r="I5692" s="4"/>
    </row>
    <row r="5693" spans="9:9" x14ac:dyDescent="0.25">
      <c r="I5693" s="4"/>
    </row>
    <row r="5694" spans="9:9" x14ac:dyDescent="0.25">
      <c r="I5694" s="4"/>
    </row>
    <row r="5695" spans="9:9" x14ac:dyDescent="0.25">
      <c r="I5695" s="4"/>
    </row>
    <row r="5696" spans="9:9" x14ac:dyDescent="0.25">
      <c r="I5696" s="4"/>
    </row>
    <row r="5697" spans="9:9" x14ac:dyDescent="0.25">
      <c r="I5697" s="4"/>
    </row>
    <row r="5698" spans="9:9" x14ac:dyDescent="0.25">
      <c r="I5698" s="4"/>
    </row>
    <row r="5699" spans="9:9" x14ac:dyDescent="0.25">
      <c r="I5699" s="4"/>
    </row>
    <row r="5700" spans="9:9" x14ac:dyDescent="0.25">
      <c r="I5700" s="4"/>
    </row>
    <row r="5701" spans="9:9" x14ac:dyDescent="0.25">
      <c r="I5701" s="4"/>
    </row>
    <row r="5702" spans="9:9" x14ac:dyDescent="0.25">
      <c r="I5702" s="4"/>
    </row>
    <row r="5703" spans="9:9" x14ac:dyDescent="0.25">
      <c r="I5703" s="4"/>
    </row>
    <row r="5704" spans="9:9" x14ac:dyDescent="0.25">
      <c r="I5704" s="4"/>
    </row>
    <row r="5705" spans="9:9" x14ac:dyDescent="0.25">
      <c r="I5705" s="4"/>
    </row>
    <row r="5706" spans="9:9" x14ac:dyDescent="0.25">
      <c r="I5706" s="4"/>
    </row>
    <row r="5707" spans="9:9" x14ac:dyDescent="0.25">
      <c r="I5707" s="4"/>
    </row>
    <row r="5708" spans="9:9" x14ac:dyDescent="0.25">
      <c r="I5708" s="4"/>
    </row>
    <row r="5709" spans="9:9" x14ac:dyDescent="0.25">
      <c r="I5709" s="4"/>
    </row>
    <row r="5710" spans="9:9" x14ac:dyDescent="0.25">
      <c r="I5710" s="4"/>
    </row>
    <row r="5711" spans="9:9" x14ac:dyDescent="0.25">
      <c r="I5711" s="4"/>
    </row>
    <row r="5712" spans="9:9" x14ac:dyDescent="0.25">
      <c r="I5712" s="4"/>
    </row>
    <row r="5713" spans="9:9" x14ac:dyDescent="0.25">
      <c r="I5713" s="4"/>
    </row>
    <row r="5714" spans="9:9" x14ac:dyDescent="0.25">
      <c r="I5714" s="4"/>
    </row>
    <row r="5715" spans="9:9" x14ac:dyDescent="0.25">
      <c r="I5715" s="4"/>
    </row>
    <row r="5716" spans="9:9" x14ac:dyDescent="0.25">
      <c r="I5716" s="4"/>
    </row>
    <row r="5717" spans="9:9" x14ac:dyDescent="0.25">
      <c r="I5717" s="4"/>
    </row>
    <row r="5718" spans="9:9" x14ac:dyDescent="0.25">
      <c r="I5718" s="4"/>
    </row>
    <row r="5719" spans="9:9" x14ac:dyDescent="0.25">
      <c r="I5719" s="4"/>
    </row>
    <row r="5720" spans="9:9" x14ac:dyDescent="0.25">
      <c r="I5720" s="4"/>
    </row>
    <row r="5721" spans="9:9" x14ac:dyDescent="0.25">
      <c r="I5721" s="4"/>
    </row>
    <row r="5722" spans="9:9" x14ac:dyDescent="0.25">
      <c r="I5722" s="4"/>
    </row>
    <row r="5723" spans="9:9" x14ac:dyDescent="0.25">
      <c r="I5723" s="4"/>
    </row>
    <row r="5724" spans="9:9" x14ac:dyDescent="0.25">
      <c r="I5724" s="4"/>
    </row>
    <row r="5725" spans="9:9" x14ac:dyDescent="0.25">
      <c r="I5725" s="4"/>
    </row>
    <row r="5726" spans="9:9" x14ac:dyDescent="0.25">
      <c r="I5726" s="4"/>
    </row>
    <row r="5727" spans="9:9" x14ac:dyDescent="0.25">
      <c r="I5727" s="4"/>
    </row>
    <row r="5728" spans="9:9" x14ac:dyDescent="0.25">
      <c r="I5728" s="4"/>
    </row>
    <row r="5729" spans="9:9" x14ac:dyDescent="0.25">
      <c r="I5729" s="4"/>
    </row>
    <row r="5730" spans="9:9" x14ac:dyDescent="0.25">
      <c r="I5730" s="4"/>
    </row>
    <row r="5731" spans="9:9" x14ac:dyDescent="0.25">
      <c r="I5731" s="4"/>
    </row>
    <row r="5732" spans="9:9" x14ac:dyDescent="0.25">
      <c r="I5732" s="4"/>
    </row>
    <row r="5733" spans="9:9" x14ac:dyDescent="0.25">
      <c r="I5733" s="4"/>
    </row>
    <row r="5734" spans="9:9" x14ac:dyDescent="0.25">
      <c r="I5734" s="4"/>
    </row>
    <row r="5735" spans="9:9" x14ac:dyDescent="0.25">
      <c r="I5735" s="4"/>
    </row>
    <row r="5736" spans="9:9" x14ac:dyDescent="0.25">
      <c r="I5736" s="4"/>
    </row>
    <row r="5737" spans="9:9" x14ac:dyDescent="0.25">
      <c r="I5737" s="4"/>
    </row>
    <row r="5738" spans="9:9" x14ac:dyDescent="0.25">
      <c r="I5738" s="4"/>
    </row>
    <row r="5739" spans="9:9" x14ac:dyDescent="0.25">
      <c r="I5739" s="4"/>
    </row>
    <row r="5740" spans="9:9" x14ac:dyDescent="0.25">
      <c r="I5740" s="4"/>
    </row>
    <row r="5741" spans="9:9" x14ac:dyDescent="0.25">
      <c r="I5741" s="4"/>
    </row>
    <row r="5742" spans="9:9" x14ac:dyDescent="0.25">
      <c r="I5742" s="4"/>
    </row>
    <row r="5743" spans="9:9" x14ac:dyDescent="0.25">
      <c r="I5743" s="4"/>
    </row>
    <row r="5744" spans="9:9" x14ac:dyDescent="0.25">
      <c r="I5744" s="4"/>
    </row>
    <row r="5745" spans="9:9" x14ac:dyDescent="0.25">
      <c r="I5745" s="4"/>
    </row>
    <row r="5746" spans="9:9" x14ac:dyDescent="0.25">
      <c r="I5746" s="4"/>
    </row>
    <row r="5747" spans="9:9" x14ac:dyDescent="0.25">
      <c r="I5747" s="4"/>
    </row>
    <row r="5748" spans="9:9" x14ac:dyDescent="0.25">
      <c r="I5748" s="4"/>
    </row>
    <row r="5749" spans="9:9" x14ac:dyDescent="0.25">
      <c r="I5749" s="4"/>
    </row>
    <row r="5750" spans="9:9" x14ac:dyDescent="0.25">
      <c r="I5750" s="4"/>
    </row>
    <row r="5751" spans="9:9" x14ac:dyDescent="0.25">
      <c r="I5751" s="4"/>
    </row>
    <row r="5752" spans="9:9" x14ac:dyDescent="0.25">
      <c r="I5752" s="4"/>
    </row>
    <row r="5753" spans="9:9" x14ac:dyDescent="0.25">
      <c r="I5753" s="4"/>
    </row>
    <row r="5754" spans="9:9" x14ac:dyDescent="0.25">
      <c r="I5754" s="4"/>
    </row>
    <row r="5755" spans="9:9" x14ac:dyDescent="0.25">
      <c r="I5755" s="4"/>
    </row>
    <row r="5756" spans="9:9" x14ac:dyDescent="0.25">
      <c r="I5756" s="4"/>
    </row>
    <row r="5757" spans="9:9" x14ac:dyDescent="0.25">
      <c r="I5757" s="4"/>
    </row>
    <row r="5758" spans="9:9" x14ac:dyDescent="0.25">
      <c r="I5758" s="4"/>
    </row>
    <row r="5759" spans="9:9" x14ac:dyDescent="0.25">
      <c r="I5759" s="4"/>
    </row>
    <row r="5760" spans="9:9" x14ac:dyDescent="0.25">
      <c r="I5760" s="4"/>
    </row>
    <row r="5761" spans="9:9" x14ac:dyDescent="0.25">
      <c r="I5761" s="4"/>
    </row>
    <row r="5762" spans="9:9" x14ac:dyDescent="0.25">
      <c r="I5762" s="4"/>
    </row>
    <row r="5763" spans="9:9" x14ac:dyDescent="0.25">
      <c r="I5763" s="4"/>
    </row>
    <row r="5764" spans="9:9" x14ac:dyDescent="0.25">
      <c r="I5764" s="4"/>
    </row>
    <row r="5765" spans="9:9" x14ac:dyDescent="0.25">
      <c r="I5765" s="4"/>
    </row>
    <row r="5766" spans="9:9" x14ac:dyDescent="0.25">
      <c r="I5766" s="4"/>
    </row>
    <row r="5767" spans="9:9" x14ac:dyDescent="0.25">
      <c r="I5767" s="4"/>
    </row>
    <row r="5768" spans="9:9" x14ac:dyDescent="0.25">
      <c r="I5768" s="4"/>
    </row>
    <row r="5769" spans="9:9" x14ac:dyDescent="0.25">
      <c r="I5769" s="4"/>
    </row>
    <row r="5770" spans="9:9" x14ac:dyDescent="0.25">
      <c r="I5770" s="4"/>
    </row>
    <row r="5771" spans="9:9" x14ac:dyDescent="0.25">
      <c r="I5771" s="4"/>
    </row>
    <row r="5772" spans="9:9" x14ac:dyDescent="0.25">
      <c r="I5772" s="4"/>
    </row>
    <row r="5773" spans="9:9" x14ac:dyDescent="0.25">
      <c r="I5773" s="4"/>
    </row>
    <row r="5774" spans="9:9" x14ac:dyDescent="0.25">
      <c r="I5774" s="4"/>
    </row>
    <row r="5775" spans="9:9" x14ac:dyDescent="0.25">
      <c r="I5775" s="4"/>
    </row>
    <row r="5776" spans="9:9" x14ac:dyDescent="0.25">
      <c r="I5776" s="4"/>
    </row>
    <row r="5777" spans="9:9" x14ac:dyDescent="0.25">
      <c r="I5777" s="4"/>
    </row>
    <row r="5778" spans="9:9" x14ac:dyDescent="0.25">
      <c r="I5778" s="4"/>
    </row>
    <row r="5779" spans="9:9" x14ac:dyDescent="0.25">
      <c r="I5779" s="4"/>
    </row>
    <row r="5780" spans="9:9" x14ac:dyDescent="0.25">
      <c r="I5780" s="4"/>
    </row>
    <row r="5781" spans="9:9" x14ac:dyDescent="0.25">
      <c r="I5781" s="4"/>
    </row>
    <row r="5782" spans="9:9" x14ac:dyDescent="0.25">
      <c r="I5782" s="4"/>
    </row>
    <row r="5783" spans="9:9" x14ac:dyDescent="0.25">
      <c r="I5783" s="4"/>
    </row>
    <row r="5784" spans="9:9" x14ac:dyDescent="0.25">
      <c r="I5784" s="4"/>
    </row>
    <row r="5785" spans="9:9" x14ac:dyDescent="0.25">
      <c r="I5785" s="4"/>
    </row>
    <row r="5786" spans="9:9" x14ac:dyDescent="0.25">
      <c r="I5786" s="4"/>
    </row>
    <row r="5787" spans="9:9" x14ac:dyDescent="0.25">
      <c r="I5787" s="4"/>
    </row>
    <row r="5788" spans="9:9" x14ac:dyDescent="0.25">
      <c r="I5788" s="4"/>
    </row>
    <row r="5789" spans="9:9" x14ac:dyDescent="0.25">
      <c r="I5789" s="4"/>
    </row>
    <row r="5790" spans="9:9" x14ac:dyDescent="0.25">
      <c r="I5790" s="4"/>
    </row>
    <row r="5791" spans="9:9" x14ac:dyDescent="0.25">
      <c r="I5791" s="4"/>
    </row>
    <row r="5792" spans="9:9" x14ac:dyDescent="0.25">
      <c r="I5792" s="4"/>
    </row>
    <row r="5793" spans="9:9" x14ac:dyDescent="0.25">
      <c r="I5793" s="4"/>
    </row>
    <row r="5794" spans="9:9" x14ac:dyDescent="0.25">
      <c r="I5794" s="4"/>
    </row>
    <row r="5795" spans="9:9" x14ac:dyDescent="0.25">
      <c r="I5795" s="4"/>
    </row>
    <row r="5796" spans="9:9" x14ac:dyDescent="0.25">
      <c r="I5796" s="4"/>
    </row>
    <row r="5797" spans="9:9" x14ac:dyDescent="0.25">
      <c r="I5797" s="4"/>
    </row>
    <row r="5798" spans="9:9" x14ac:dyDescent="0.25">
      <c r="I5798" s="4"/>
    </row>
    <row r="5799" spans="9:9" x14ac:dyDescent="0.25">
      <c r="I5799" s="4"/>
    </row>
    <row r="5800" spans="9:9" x14ac:dyDescent="0.25">
      <c r="I5800" s="4"/>
    </row>
    <row r="5801" spans="9:9" x14ac:dyDescent="0.25">
      <c r="I5801" s="4"/>
    </row>
    <row r="5802" spans="9:9" x14ac:dyDescent="0.25">
      <c r="I5802" s="4"/>
    </row>
    <row r="5803" spans="9:9" x14ac:dyDescent="0.25">
      <c r="I5803" s="4"/>
    </row>
    <row r="5804" spans="9:9" x14ac:dyDescent="0.25">
      <c r="I5804" s="4"/>
    </row>
    <row r="5805" spans="9:9" x14ac:dyDescent="0.25">
      <c r="I5805" s="4"/>
    </row>
    <row r="5806" spans="9:9" x14ac:dyDescent="0.25">
      <c r="I5806" s="4"/>
    </row>
    <row r="5807" spans="9:9" x14ac:dyDescent="0.25">
      <c r="I5807" s="4"/>
    </row>
    <row r="5808" spans="9:9" x14ac:dyDescent="0.25">
      <c r="I5808" s="4"/>
    </row>
    <row r="5809" spans="9:9" x14ac:dyDescent="0.25">
      <c r="I5809" s="4"/>
    </row>
    <row r="5810" spans="9:9" x14ac:dyDescent="0.25">
      <c r="I5810" s="4"/>
    </row>
    <row r="5811" spans="9:9" x14ac:dyDescent="0.25">
      <c r="I5811" s="4"/>
    </row>
    <row r="5812" spans="9:9" x14ac:dyDescent="0.25">
      <c r="I5812" s="4"/>
    </row>
    <row r="5813" spans="9:9" x14ac:dyDescent="0.25">
      <c r="I5813" s="4"/>
    </row>
    <row r="5814" spans="9:9" x14ac:dyDescent="0.25">
      <c r="I5814" s="4"/>
    </row>
    <row r="5815" spans="9:9" x14ac:dyDescent="0.25">
      <c r="I5815" s="4"/>
    </row>
    <row r="5816" spans="9:9" x14ac:dyDescent="0.25">
      <c r="I5816" s="4"/>
    </row>
    <row r="5817" spans="9:9" x14ac:dyDescent="0.25">
      <c r="I5817" s="4"/>
    </row>
    <row r="5818" spans="9:9" x14ac:dyDescent="0.25">
      <c r="I5818" s="4"/>
    </row>
    <row r="5819" spans="9:9" x14ac:dyDescent="0.25">
      <c r="I5819" s="4"/>
    </row>
    <row r="5820" spans="9:9" x14ac:dyDescent="0.25">
      <c r="I5820" s="4"/>
    </row>
    <row r="5821" spans="9:9" x14ac:dyDescent="0.25">
      <c r="I5821" s="4"/>
    </row>
    <row r="5822" spans="9:9" x14ac:dyDescent="0.25">
      <c r="I5822" s="4"/>
    </row>
    <row r="5823" spans="9:9" x14ac:dyDescent="0.25">
      <c r="I5823" s="4"/>
    </row>
    <row r="5824" spans="9:9" x14ac:dyDescent="0.25">
      <c r="I5824" s="4"/>
    </row>
    <row r="5825" spans="9:9" x14ac:dyDescent="0.25">
      <c r="I5825" s="4"/>
    </row>
    <row r="5826" spans="9:9" x14ac:dyDescent="0.25">
      <c r="I5826" s="4"/>
    </row>
    <row r="5827" spans="9:9" x14ac:dyDescent="0.25">
      <c r="I5827" s="4"/>
    </row>
    <row r="5828" spans="9:9" x14ac:dyDescent="0.25">
      <c r="I5828" s="4"/>
    </row>
    <row r="5829" spans="9:9" x14ac:dyDescent="0.25">
      <c r="I5829" s="4"/>
    </row>
    <row r="5830" spans="9:9" x14ac:dyDescent="0.25">
      <c r="I5830" s="4"/>
    </row>
    <row r="5831" spans="9:9" x14ac:dyDescent="0.25">
      <c r="I5831" s="4"/>
    </row>
    <row r="5832" spans="9:9" x14ac:dyDescent="0.25">
      <c r="I5832" s="4"/>
    </row>
    <row r="5833" spans="9:9" x14ac:dyDescent="0.25">
      <c r="I5833" s="4"/>
    </row>
    <row r="5834" spans="9:9" x14ac:dyDescent="0.25">
      <c r="I5834" s="4"/>
    </row>
    <row r="5835" spans="9:9" x14ac:dyDescent="0.25">
      <c r="I5835" s="4"/>
    </row>
    <row r="5836" spans="9:9" x14ac:dyDescent="0.25">
      <c r="I5836" s="4"/>
    </row>
    <row r="5837" spans="9:9" x14ac:dyDescent="0.25">
      <c r="I5837" s="4"/>
    </row>
    <row r="5838" spans="9:9" x14ac:dyDescent="0.25">
      <c r="I5838" s="4"/>
    </row>
    <row r="5839" spans="9:9" x14ac:dyDescent="0.25">
      <c r="I5839" s="4"/>
    </row>
    <row r="5840" spans="9:9" x14ac:dyDescent="0.25">
      <c r="I5840" s="4"/>
    </row>
    <row r="5841" spans="9:9" x14ac:dyDescent="0.25">
      <c r="I5841" s="4"/>
    </row>
    <row r="5842" spans="9:9" x14ac:dyDescent="0.25">
      <c r="I5842" s="4"/>
    </row>
    <row r="5843" spans="9:9" x14ac:dyDescent="0.25">
      <c r="I5843" s="4"/>
    </row>
    <row r="5844" spans="9:9" x14ac:dyDescent="0.25">
      <c r="I5844" s="4"/>
    </row>
    <row r="5845" spans="9:9" x14ac:dyDescent="0.25">
      <c r="I5845" s="4"/>
    </row>
    <row r="5846" spans="9:9" x14ac:dyDescent="0.25">
      <c r="I5846" s="4"/>
    </row>
    <row r="5847" spans="9:9" x14ac:dyDescent="0.25">
      <c r="I5847" s="4"/>
    </row>
    <row r="5848" spans="9:9" x14ac:dyDescent="0.25">
      <c r="I5848" s="4"/>
    </row>
    <row r="5849" spans="9:9" x14ac:dyDescent="0.25">
      <c r="I5849" s="4"/>
    </row>
    <row r="5850" spans="9:9" x14ac:dyDescent="0.25">
      <c r="I5850" s="4"/>
    </row>
    <row r="5851" spans="9:9" x14ac:dyDescent="0.25">
      <c r="I5851" s="4"/>
    </row>
    <row r="5852" spans="9:9" x14ac:dyDescent="0.25">
      <c r="I5852" s="4"/>
    </row>
    <row r="5853" spans="9:9" x14ac:dyDescent="0.25">
      <c r="I5853" s="4"/>
    </row>
    <row r="5854" spans="9:9" x14ac:dyDescent="0.25">
      <c r="I5854" s="4"/>
    </row>
    <row r="5855" spans="9:9" x14ac:dyDescent="0.25">
      <c r="I5855" s="4"/>
    </row>
    <row r="5856" spans="9:9" x14ac:dyDescent="0.25">
      <c r="I5856" s="4"/>
    </row>
    <row r="5857" spans="9:9" x14ac:dyDescent="0.25">
      <c r="I5857" s="4"/>
    </row>
    <row r="5858" spans="9:9" x14ac:dyDescent="0.25">
      <c r="I5858" s="4"/>
    </row>
    <row r="5859" spans="9:9" x14ac:dyDescent="0.25">
      <c r="I5859" s="4"/>
    </row>
    <row r="5860" spans="9:9" x14ac:dyDescent="0.25">
      <c r="I5860" s="4"/>
    </row>
    <row r="5861" spans="9:9" x14ac:dyDescent="0.25">
      <c r="I5861" s="4"/>
    </row>
    <row r="5862" spans="9:9" x14ac:dyDescent="0.25">
      <c r="I5862" s="4"/>
    </row>
    <row r="5863" spans="9:9" x14ac:dyDescent="0.25">
      <c r="I5863" s="4"/>
    </row>
    <row r="5864" spans="9:9" x14ac:dyDescent="0.25">
      <c r="I5864" s="4"/>
    </row>
    <row r="5865" spans="9:9" x14ac:dyDescent="0.25">
      <c r="I5865" s="4"/>
    </row>
    <row r="5866" spans="9:9" x14ac:dyDescent="0.25">
      <c r="I5866" s="4"/>
    </row>
    <row r="5867" spans="9:9" x14ac:dyDescent="0.25">
      <c r="I5867" s="4"/>
    </row>
    <row r="5868" spans="9:9" x14ac:dyDescent="0.25">
      <c r="I5868" s="4"/>
    </row>
    <row r="5869" spans="9:9" x14ac:dyDescent="0.25">
      <c r="I5869" s="4"/>
    </row>
    <row r="5870" spans="9:9" x14ac:dyDescent="0.25">
      <c r="I5870" s="4"/>
    </row>
    <row r="5871" spans="9:9" x14ac:dyDescent="0.25">
      <c r="I5871" s="4"/>
    </row>
    <row r="5872" spans="9:9" x14ac:dyDescent="0.25">
      <c r="I5872" s="4"/>
    </row>
    <row r="5873" spans="9:9" x14ac:dyDescent="0.25">
      <c r="I5873" s="4"/>
    </row>
    <row r="5874" spans="9:9" x14ac:dyDescent="0.25">
      <c r="I5874" s="4"/>
    </row>
    <row r="5875" spans="9:9" x14ac:dyDescent="0.25">
      <c r="I5875" s="4"/>
    </row>
    <row r="5876" spans="9:9" x14ac:dyDescent="0.25">
      <c r="I5876" s="4"/>
    </row>
    <row r="5877" spans="9:9" x14ac:dyDescent="0.25">
      <c r="I5877" s="4"/>
    </row>
    <row r="5878" spans="9:9" x14ac:dyDescent="0.25">
      <c r="I5878" s="4"/>
    </row>
    <row r="5879" spans="9:9" x14ac:dyDescent="0.25">
      <c r="I5879" s="4"/>
    </row>
    <row r="5880" spans="9:9" x14ac:dyDescent="0.25">
      <c r="I5880" s="4"/>
    </row>
    <row r="5881" spans="9:9" x14ac:dyDescent="0.25">
      <c r="I5881" s="4"/>
    </row>
    <row r="5882" spans="9:9" x14ac:dyDescent="0.25">
      <c r="I5882" s="4"/>
    </row>
    <row r="5883" spans="9:9" x14ac:dyDescent="0.25">
      <c r="I5883" s="4"/>
    </row>
    <row r="5884" spans="9:9" x14ac:dyDescent="0.25">
      <c r="I5884" s="4"/>
    </row>
    <row r="5885" spans="9:9" x14ac:dyDescent="0.25">
      <c r="I5885" s="4"/>
    </row>
    <row r="5886" spans="9:9" x14ac:dyDescent="0.25">
      <c r="I5886" s="4"/>
    </row>
    <row r="5887" spans="9:9" x14ac:dyDescent="0.25">
      <c r="I5887" s="4"/>
    </row>
    <row r="5888" spans="9:9" x14ac:dyDescent="0.25">
      <c r="I5888" s="4"/>
    </row>
    <row r="5889" spans="9:9" x14ac:dyDescent="0.25">
      <c r="I5889" s="4"/>
    </row>
    <row r="5890" spans="9:9" x14ac:dyDescent="0.25">
      <c r="I5890" s="4"/>
    </row>
    <row r="5891" spans="9:9" x14ac:dyDescent="0.25">
      <c r="I5891" s="4"/>
    </row>
    <row r="5892" spans="9:9" x14ac:dyDescent="0.25">
      <c r="I5892" s="4"/>
    </row>
    <row r="5893" spans="9:9" x14ac:dyDescent="0.25">
      <c r="I5893" s="4"/>
    </row>
    <row r="5894" spans="9:9" x14ac:dyDescent="0.25">
      <c r="I5894" s="4"/>
    </row>
    <row r="5895" spans="9:9" x14ac:dyDescent="0.25">
      <c r="I5895" s="4"/>
    </row>
    <row r="5896" spans="9:9" x14ac:dyDescent="0.25">
      <c r="I5896" s="4"/>
    </row>
    <row r="5897" spans="9:9" x14ac:dyDescent="0.25">
      <c r="I5897" s="4"/>
    </row>
    <row r="5898" spans="9:9" x14ac:dyDescent="0.25">
      <c r="I5898" s="4"/>
    </row>
    <row r="5899" spans="9:9" x14ac:dyDescent="0.25">
      <c r="I5899" s="4"/>
    </row>
    <row r="5900" spans="9:9" x14ac:dyDescent="0.25">
      <c r="I5900" s="4"/>
    </row>
    <row r="5901" spans="9:9" x14ac:dyDescent="0.25">
      <c r="I5901" s="4"/>
    </row>
    <row r="5902" spans="9:9" x14ac:dyDescent="0.25">
      <c r="I5902" s="4"/>
    </row>
    <row r="5903" spans="9:9" x14ac:dyDescent="0.25">
      <c r="I5903" s="4"/>
    </row>
    <row r="5904" spans="9:9" x14ac:dyDescent="0.25">
      <c r="I5904" s="4"/>
    </row>
    <row r="5905" spans="9:9" x14ac:dyDescent="0.25">
      <c r="I5905" s="4"/>
    </row>
    <row r="5906" spans="9:9" x14ac:dyDescent="0.25">
      <c r="I5906" s="4"/>
    </row>
    <row r="5907" spans="9:9" x14ac:dyDescent="0.25">
      <c r="I5907" s="4"/>
    </row>
    <row r="5908" spans="9:9" x14ac:dyDescent="0.25">
      <c r="I5908" s="4"/>
    </row>
    <row r="5909" spans="9:9" x14ac:dyDescent="0.25">
      <c r="I5909" s="4"/>
    </row>
    <row r="5910" spans="9:9" x14ac:dyDescent="0.25">
      <c r="I5910" s="4"/>
    </row>
    <row r="5911" spans="9:9" x14ac:dyDescent="0.25">
      <c r="I5911" s="4"/>
    </row>
    <row r="5912" spans="9:9" x14ac:dyDescent="0.25">
      <c r="I5912" s="4"/>
    </row>
    <row r="5913" spans="9:9" x14ac:dyDescent="0.25">
      <c r="I5913" s="4"/>
    </row>
    <row r="5914" spans="9:9" x14ac:dyDescent="0.25">
      <c r="I5914" s="4"/>
    </row>
    <row r="5915" spans="9:9" x14ac:dyDescent="0.25">
      <c r="I5915" s="4"/>
    </row>
    <row r="5916" spans="9:9" x14ac:dyDescent="0.25">
      <c r="I5916" s="4"/>
    </row>
    <row r="5917" spans="9:9" x14ac:dyDescent="0.25">
      <c r="I5917" s="4"/>
    </row>
    <row r="5918" spans="9:9" x14ac:dyDescent="0.25">
      <c r="I5918" s="4"/>
    </row>
    <row r="5919" spans="9:9" x14ac:dyDescent="0.25">
      <c r="I5919" s="4"/>
    </row>
    <row r="5920" spans="9:9" x14ac:dyDescent="0.25">
      <c r="I5920" s="4"/>
    </row>
    <row r="5921" spans="9:9" x14ac:dyDescent="0.25">
      <c r="I5921" s="4"/>
    </row>
    <row r="5922" spans="9:9" x14ac:dyDescent="0.25">
      <c r="I5922" s="4"/>
    </row>
    <row r="5923" spans="9:9" x14ac:dyDescent="0.25">
      <c r="I5923" s="4"/>
    </row>
    <row r="5924" spans="9:9" x14ac:dyDescent="0.25">
      <c r="I5924" s="4"/>
    </row>
    <row r="5925" spans="9:9" x14ac:dyDescent="0.25">
      <c r="I5925" s="4"/>
    </row>
    <row r="5926" spans="9:9" x14ac:dyDescent="0.25">
      <c r="I5926" s="4"/>
    </row>
    <row r="5927" spans="9:9" x14ac:dyDescent="0.25">
      <c r="I5927" s="4"/>
    </row>
    <row r="5928" spans="9:9" x14ac:dyDescent="0.25">
      <c r="I5928" s="4"/>
    </row>
    <row r="5929" spans="9:9" x14ac:dyDescent="0.25">
      <c r="I5929" s="4"/>
    </row>
    <row r="5930" spans="9:9" x14ac:dyDescent="0.25">
      <c r="I5930" s="4"/>
    </row>
    <row r="5931" spans="9:9" x14ac:dyDescent="0.25">
      <c r="I5931" s="4"/>
    </row>
    <row r="5932" spans="9:9" x14ac:dyDescent="0.25">
      <c r="I5932" s="4"/>
    </row>
    <row r="5933" spans="9:9" x14ac:dyDescent="0.25">
      <c r="I5933" s="4"/>
    </row>
    <row r="5934" spans="9:9" x14ac:dyDescent="0.25">
      <c r="I5934" s="4"/>
    </row>
    <row r="5935" spans="9:9" x14ac:dyDescent="0.25">
      <c r="I5935" s="4"/>
    </row>
    <row r="5936" spans="9:9" x14ac:dyDescent="0.25">
      <c r="I5936" s="4"/>
    </row>
    <row r="5937" spans="9:9" x14ac:dyDescent="0.25">
      <c r="I5937" s="4"/>
    </row>
    <row r="5938" spans="9:9" x14ac:dyDescent="0.25">
      <c r="I5938" s="4"/>
    </row>
    <row r="5939" spans="9:9" x14ac:dyDescent="0.25">
      <c r="I5939" s="4"/>
    </row>
    <row r="5940" spans="9:9" x14ac:dyDescent="0.25">
      <c r="I5940" s="4"/>
    </row>
    <row r="5941" spans="9:9" x14ac:dyDescent="0.25">
      <c r="I5941" s="4"/>
    </row>
    <row r="5942" spans="9:9" x14ac:dyDescent="0.25">
      <c r="I5942" s="4"/>
    </row>
    <row r="5943" spans="9:9" x14ac:dyDescent="0.25">
      <c r="I5943" s="4"/>
    </row>
    <row r="5944" spans="9:9" x14ac:dyDescent="0.25">
      <c r="I5944" s="4"/>
    </row>
    <row r="5945" spans="9:9" x14ac:dyDescent="0.25">
      <c r="I5945" s="4"/>
    </row>
    <row r="5946" spans="9:9" x14ac:dyDescent="0.25">
      <c r="I5946" s="4"/>
    </row>
    <row r="5947" spans="9:9" x14ac:dyDescent="0.25">
      <c r="I5947" s="4"/>
    </row>
    <row r="5948" spans="9:9" x14ac:dyDescent="0.25">
      <c r="I5948" s="4"/>
    </row>
    <row r="5949" spans="9:9" x14ac:dyDescent="0.25">
      <c r="I5949" s="4"/>
    </row>
    <row r="5950" spans="9:9" x14ac:dyDescent="0.25">
      <c r="I5950" s="4"/>
    </row>
    <row r="5951" spans="9:9" x14ac:dyDescent="0.25">
      <c r="I5951" s="4"/>
    </row>
    <row r="5952" spans="9:9" x14ac:dyDescent="0.25">
      <c r="I5952" s="4"/>
    </row>
    <row r="5953" spans="9:9" x14ac:dyDescent="0.25">
      <c r="I5953" s="4"/>
    </row>
    <row r="5954" spans="9:9" x14ac:dyDescent="0.25">
      <c r="I5954" s="4"/>
    </row>
    <row r="5955" spans="9:9" x14ac:dyDescent="0.25">
      <c r="I5955" s="4"/>
    </row>
    <row r="5956" spans="9:9" x14ac:dyDescent="0.25">
      <c r="I5956" s="4"/>
    </row>
    <row r="5957" spans="9:9" x14ac:dyDescent="0.25">
      <c r="I5957" s="4"/>
    </row>
    <row r="5958" spans="9:9" x14ac:dyDescent="0.25">
      <c r="I5958" s="4"/>
    </row>
    <row r="5959" spans="9:9" x14ac:dyDescent="0.25">
      <c r="I5959" s="4"/>
    </row>
    <row r="5960" spans="9:9" x14ac:dyDescent="0.25">
      <c r="I5960" s="4"/>
    </row>
    <row r="5961" spans="9:9" x14ac:dyDescent="0.25">
      <c r="I5961" s="4"/>
    </row>
    <row r="5962" spans="9:9" x14ac:dyDescent="0.25">
      <c r="I5962" s="4"/>
    </row>
    <row r="5963" spans="9:9" x14ac:dyDescent="0.25">
      <c r="I5963" s="4"/>
    </row>
    <row r="5964" spans="9:9" x14ac:dyDescent="0.25">
      <c r="I5964" s="4"/>
    </row>
    <row r="5965" spans="9:9" x14ac:dyDescent="0.25">
      <c r="I5965" s="4"/>
    </row>
    <row r="5966" spans="9:9" x14ac:dyDescent="0.25">
      <c r="I5966" s="4"/>
    </row>
    <row r="5967" spans="9:9" x14ac:dyDescent="0.25">
      <c r="I5967" s="4"/>
    </row>
    <row r="5968" spans="9:9" x14ac:dyDescent="0.25">
      <c r="I5968" s="4"/>
    </row>
    <row r="5969" spans="9:9" x14ac:dyDescent="0.25">
      <c r="I5969" s="4"/>
    </row>
    <row r="5970" spans="9:9" x14ac:dyDescent="0.25">
      <c r="I5970" s="4"/>
    </row>
    <row r="5971" spans="9:9" x14ac:dyDescent="0.25">
      <c r="I5971" s="4"/>
    </row>
    <row r="5972" spans="9:9" x14ac:dyDescent="0.25">
      <c r="I5972" s="4"/>
    </row>
    <row r="5973" spans="9:9" x14ac:dyDescent="0.25">
      <c r="I5973" s="4"/>
    </row>
    <row r="5974" spans="9:9" x14ac:dyDescent="0.25">
      <c r="I5974" s="4"/>
    </row>
    <row r="5975" spans="9:9" x14ac:dyDescent="0.25">
      <c r="I5975" s="4"/>
    </row>
    <row r="5976" spans="9:9" x14ac:dyDescent="0.25">
      <c r="I5976" s="4"/>
    </row>
    <row r="5977" spans="9:9" x14ac:dyDescent="0.25">
      <c r="I5977" s="4"/>
    </row>
    <row r="5978" spans="9:9" x14ac:dyDescent="0.25">
      <c r="I5978" s="4"/>
    </row>
    <row r="5979" spans="9:9" x14ac:dyDescent="0.25">
      <c r="I5979" s="4"/>
    </row>
    <row r="5980" spans="9:9" x14ac:dyDescent="0.25">
      <c r="I5980" s="4"/>
    </row>
    <row r="5981" spans="9:9" x14ac:dyDescent="0.25">
      <c r="I5981" s="4"/>
    </row>
    <row r="5982" spans="9:9" x14ac:dyDescent="0.25">
      <c r="I5982" s="4"/>
    </row>
    <row r="5983" spans="9:9" x14ac:dyDescent="0.25">
      <c r="I5983" s="4"/>
    </row>
    <row r="5984" spans="9:9" x14ac:dyDescent="0.25">
      <c r="I5984" s="4"/>
    </row>
    <row r="5985" spans="9:9" x14ac:dyDescent="0.25">
      <c r="I5985" s="4"/>
    </row>
    <row r="5986" spans="9:9" x14ac:dyDescent="0.25">
      <c r="I5986" s="4"/>
    </row>
    <row r="5987" spans="9:9" x14ac:dyDescent="0.25">
      <c r="I5987" s="4"/>
    </row>
    <row r="5988" spans="9:9" x14ac:dyDescent="0.25">
      <c r="I5988" s="4"/>
    </row>
    <row r="5989" spans="9:9" x14ac:dyDescent="0.25">
      <c r="I5989" s="4"/>
    </row>
    <row r="5990" spans="9:9" x14ac:dyDescent="0.25">
      <c r="I5990" s="4"/>
    </row>
    <row r="5991" spans="9:9" x14ac:dyDescent="0.25">
      <c r="I5991" s="4"/>
    </row>
    <row r="5992" spans="9:9" x14ac:dyDescent="0.25">
      <c r="I5992" s="4"/>
    </row>
    <row r="5993" spans="9:9" x14ac:dyDescent="0.25">
      <c r="I5993" s="4"/>
    </row>
    <row r="5994" spans="9:9" x14ac:dyDescent="0.25">
      <c r="I5994" s="4"/>
    </row>
    <row r="5995" spans="9:9" x14ac:dyDescent="0.25">
      <c r="I5995" s="4"/>
    </row>
    <row r="5996" spans="9:9" x14ac:dyDescent="0.25">
      <c r="I5996" s="4"/>
    </row>
    <row r="5997" spans="9:9" x14ac:dyDescent="0.25">
      <c r="I5997" s="4"/>
    </row>
    <row r="5998" spans="9:9" x14ac:dyDescent="0.25">
      <c r="I5998" s="4"/>
    </row>
    <row r="5999" spans="9:9" x14ac:dyDescent="0.25">
      <c r="I5999" s="4"/>
    </row>
    <row r="6000" spans="9:9" x14ac:dyDescent="0.25">
      <c r="I6000" s="4"/>
    </row>
    <row r="6001" spans="9:9" x14ac:dyDescent="0.25">
      <c r="I6001" s="4"/>
    </row>
    <row r="6002" spans="9:9" x14ac:dyDescent="0.25">
      <c r="I6002" s="4"/>
    </row>
    <row r="6003" spans="9:9" x14ac:dyDescent="0.25">
      <c r="I6003" s="4"/>
    </row>
    <row r="6004" spans="9:9" x14ac:dyDescent="0.25">
      <c r="I6004" s="4"/>
    </row>
    <row r="6005" spans="9:9" x14ac:dyDescent="0.25">
      <c r="I6005" s="4"/>
    </row>
    <row r="6006" spans="9:9" x14ac:dyDescent="0.25">
      <c r="I6006" s="4"/>
    </row>
    <row r="6007" spans="9:9" x14ac:dyDescent="0.25">
      <c r="I6007" s="4"/>
    </row>
    <row r="6008" spans="9:9" x14ac:dyDescent="0.25">
      <c r="I6008" s="4"/>
    </row>
    <row r="6009" spans="9:9" x14ac:dyDescent="0.25">
      <c r="I6009" s="4"/>
    </row>
    <row r="6010" spans="9:9" x14ac:dyDescent="0.25">
      <c r="I6010" s="4"/>
    </row>
    <row r="6011" spans="9:9" x14ac:dyDescent="0.25">
      <c r="I6011" s="4"/>
    </row>
    <row r="6012" spans="9:9" x14ac:dyDescent="0.25">
      <c r="I6012" s="4"/>
    </row>
    <row r="6013" spans="9:9" x14ac:dyDescent="0.25">
      <c r="I6013" s="4"/>
    </row>
    <row r="6014" spans="9:9" x14ac:dyDescent="0.25">
      <c r="I6014" s="4"/>
    </row>
    <row r="6015" spans="9:9" x14ac:dyDescent="0.25">
      <c r="I6015" s="4"/>
    </row>
    <row r="6016" spans="9:9" x14ac:dyDescent="0.25">
      <c r="I6016" s="4"/>
    </row>
    <row r="6017" spans="9:9" x14ac:dyDescent="0.25">
      <c r="I6017" s="4"/>
    </row>
    <row r="6018" spans="9:9" x14ac:dyDescent="0.25">
      <c r="I6018" s="4"/>
    </row>
    <row r="6019" spans="9:9" x14ac:dyDescent="0.25">
      <c r="I6019" s="4"/>
    </row>
    <row r="6020" spans="9:9" x14ac:dyDescent="0.25">
      <c r="I6020" s="4"/>
    </row>
    <row r="6021" spans="9:9" x14ac:dyDescent="0.25">
      <c r="I6021" s="4"/>
    </row>
    <row r="6022" spans="9:9" x14ac:dyDescent="0.25">
      <c r="I6022" s="4"/>
    </row>
    <row r="6023" spans="9:9" x14ac:dyDescent="0.25">
      <c r="I6023" s="4"/>
    </row>
    <row r="6024" spans="9:9" x14ac:dyDescent="0.25">
      <c r="I6024" s="4"/>
    </row>
    <row r="6025" spans="9:9" x14ac:dyDescent="0.25">
      <c r="I6025" s="4"/>
    </row>
    <row r="6026" spans="9:9" x14ac:dyDescent="0.25">
      <c r="I6026" s="4"/>
    </row>
    <row r="6027" spans="9:9" x14ac:dyDescent="0.25">
      <c r="I6027" s="4"/>
    </row>
    <row r="6028" spans="9:9" x14ac:dyDescent="0.25">
      <c r="I6028" s="4"/>
    </row>
    <row r="6029" spans="9:9" x14ac:dyDescent="0.25">
      <c r="I6029" s="4"/>
    </row>
    <row r="6030" spans="9:9" x14ac:dyDescent="0.25">
      <c r="I6030" s="4"/>
    </row>
    <row r="6031" spans="9:9" x14ac:dyDescent="0.25">
      <c r="I6031" s="4"/>
    </row>
    <row r="6032" spans="9:9" x14ac:dyDescent="0.25">
      <c r="I6032" s="4"/>
    </row>
    <row r="6033" spans="9:9" x14ac:dyDescent="0.25">
      <c r="I6033" s="4"/>
    </row>
    <row r="6034" spans="9:9" x14ac:dyDescent="0.25">
      <c r="I6034" s="4"/>
    </row>
    <row r="6035" spans="9:9" x14ac:dyDescent="0.25">
      <c r="I6035" s="4"/>
    </row>
    <row r="6036" spans="9:9" x14ac:dyDescent="0.25">
      <c r="I6036" s="4"/>
    </row>
    <row r="6037" spans="9:9" x14ac:dyDescent="0.25">
      <c r="I6037" s="4"/>
    </row>
    <row r="6038" spans="9:9" x14ac:dyDescent="0.25">
      <c r="I6038" s="4"/>
    </row>
    <row r="6039" spans="9:9" x14ac:dyDescent="0.25">
      <c r="I6039" s="4"/>
    </row>
    <row r="6040" spans="9:9" x14ac:dyDescent="0.25">
      <c r="I6040" s="4"/>
    </row>
    <row r="6041" spans="9:9" x14ac:dyDescent="0.25">
      <c r="I6041" s="4"/>
    </row>
    <row r="6042" spans="9:9" x14ac:dyDescent="0.25">
      <c r="I6042" s="4"/>
    </row>
    <row r="6043" spans="9:9" x14ac:dyDescent="0.25">
      <c r="I6043" s="4"/>
    </row>
    <row r="6044" spans="9:9" x14ac:dyDescent="0.25">
      <c r="I6044" s="4"/>
    </row>
    <row r="6045" spans="9:9" x14ac:dyDescent="0.25">
      <c r="I6045" s="4"/>
    </row>
    <row r="6046" spans="9:9" x14ac:dyDescent="0.25">
      <c r="I6046" s="4"/>
    </row>
    <row r="6047" spans="9:9" x14ac:dyDescent="0.25">
      <c r="I6047" s="4"/>
    </row>
    <row r="6048" spans="9:9" x14ac:dyDescent="0.25">
      <c r="I6048" s="4"/>
    </row>
    <row r="6049" spans="9:9" x14ac:dyDescent="0.25">
      <c r="I6049" s="4"/>
    </row>
    <row r="6050" spans="9:9" x14ac:dyDescent="0.25">
      <c r="I6050" s="4"/>
    </row>
    <row r="6051" spans="9:9" x14ac:dyDescent="0.25">
      <c r="I6051" s="4"/>
    </row>
    <row r="6052" spans="9:9" x14ac:dyDescent="0.25">
      <c r="I6052" s="4"/>
    </row>
    <row r="6053" spans="9:9" x14ac:dyDescent="0.25">
      <c r="I6053" s="4"/>
    </row>
    <row r="6054" spans="9:9" x14ac:dyDescent="0.25">
      <c r="I6054" s="4"/>
    </row>
    <row r="6055" spans="9:9" x14ac:dyDescent="0.25">
      <c r="I6055" s="4"/>
    </row>
    <row r="6056" spans="9:9" x14ac:dyDescent="0.25">
      <c r="I6056" s="4"/>
    </row>
    <row r="6057" spans="9:9" x14ac:dyDescent="0.25">
      <c r="I6057" s="4"/>
    </row>
    <row r="6058" spans="9:9" x14ac:dyDescent="0.25">
      <c r="I6058" s="4"/>
    </row>
    <row r="6059" spans="9:9" x14ac:dyDescent="0.25">
      <c r="I6059" s="4"/>
    </row>
    <row r="6060" spans="9:9" x14ac:dyDescent="0.25">
      <c r="I6060" s="4"/>
    </row>
    <row r="6061" spans="9:9" x14ac:dyDescent="0.25">
      <c r="I6061" s="4"/>
    </row>
    <row r="6062" spans="9:9" x14ac:dyDescent="0.25">
      <c r="I6062" s="4"/>
    </row>
    <row r="6063" spans="9:9" x14ac:dyDescent="0.25">
      <c r="I6063" s="4"/>
    </row>
    <row r="6064" spans="9:9" x14ac:dyDescent="0.25">
      <c r="I6064" s="4"/>
    </row>
    <row r="6065" spans="9:9" x14ac:dyDescent="0.25">
      <c r="I6065" s="4"/>
    </row>
    <row r="6066" spans="9:9" x14ac:dyDescent="0.25">
      <c r="I6066" s="4"/>
    </row>
    <row r="6067" spans="9:9" x14ac:dyDescent="0.25">
      <c r="I6067" s="4"/>
    </row>
    <row r="6068" spans="9:9" x14ac:dyDescent="0.25">
      <c r="I6068" s="4"/>
    </row>
    <row r="6069" spans="9:9" x14ac:dyDescent="0.25">
      <c r="I6069" s="4"/>
    </row>
    <row r="6070" spans="9:9" x14ac:dyDescent="0.25">
      <c r="I6070" s="4"/>
    </row>
    <row r="6071" spans="9:9" x14ac:dyDescent="0.25">
      <c r="I6071" s="4"/>
    </row>
    <row r="6072" spans="9:9" x14ac:dyDescent="0.25">
      <c r="I6072" s="4"/>
    </row>
    <row r="6073" spans="9:9" x14ac:dyDescent="0.25">
      <c r="I6073" s="4"/>
    </row>
    <row r="6074" spans="9:9" x14ac:dyDescent="0.25">
      <c r="I6074" s="4"/>
    </row>
    <row r="6075" spans="9:9" x14ac:dyDescent="0.25">
      <c r="I6075" s="4"/>
    </row>
    <row r="6076" spans="9:9" x14ac:dyDescent="0.25">
      <c r="I6076" s="4"/>
    </row>
    <row r="6077" spans="9:9" x14ac:dyDescent="0.25">
      <c r="I6077" s="4"/>
    </row>
    <row r="6078" spans="9:9" x14ac:dyDescent="0.25">
      <c r="I6078" s="4"/>
    </row>
    <row r="6079" spans="9:9" x14ac:dyDescent="0.25">
      <c r="I6079" s="4"/>
    </row>
    <row r="6080" spans="9:9" x14ac:dyDescent="0.25">
      <c r="I6080" s="4"/>
    </row>
    <row r="6081" spans="9:9" x14ac:dyDescent="0.25">
      <c r="I6081" s="4"/>
    </row>
    <row r="6082" spans="9:9" x14ac:dyDescent="0.25">
      <c r="I6082" s="4"/>
    </row>
    <row r="6083" spans="9:9" x14ac:dyDescent="0.25">
      <c r="I6083" s="4"/>
    </row>
    <row r="6084" spans="9:9" x14ac:dyDescent="0.25">
      <c r="I6084" s="4"/>
    </row>
    <row r="6085" spans="9:9" x14ac:dyDescent="0.25">
      <c r="I6085" s="4"/>
    </row>
    <row r="6086" spans="9:9" x14ac:dyDescent="0.25">
      <c r="I6086" s="4"/>
    </row>
    <row r="6087" spans="9:9" x14ac:dyDescent="0.25">
      <c r="I6087" s="4"/>
    </row>
    <row r="6088" spans="9:9" x14ac:dyDescent="0.25">
      <c r="I6088" s="4"/>
    </row>
    <row r="6089" spans="9:9" x14ac:dyDescent="0.25">
      <c r="I6089" s="4"/>
    </row>
    <row r="6090" spans="9:9" x14ac:dyDescent="0.25">
      <c r="I6090" s="4"/>
    </row>
    <row r="6091" spans="9:9" x14ac:dyDescent="0.25">
      <c r="I6091" s="4"/>
    </row>
    <row r="6092" spans="9:9" x14ac:dyDescent="0.25">
      <c r="I6092" s="4"/>
    </row>
    <row r="6093" spans="9:9" x14ac:dyDescent="0.25">
      <c r="I6093" s="4"/>
    </row>
    <row r="6094" spans="9:9" x14ac:dyDescent="0.25">
      <c r="I6094" s="4"/>
    </row>
    <row r="6095" spans="9:9" x14ac:dyDescent="0.25">
      <c r="I6095" s="4"/>
    </row>
    <row r="6096" spans="9:9" x14ac:dyDescent="0.25">
      <c r="I6096" s="4"/>
    </row>
    <row r="6097" spans="9:9" x14ac:dyDescent="0.25">
      <c r="I6097" s="4"/>
    </row>
    <row r="6098" spans="9:9" x14ac:dyDescent="0.25">
      <c r="I6098" s="4"/>
    </row>
    <row r="6099" spans="9:9" x14ac:dyDescent="0.25">
      <c r="I6099" s="4"/>
    </row>
    <row r="6100" spans="9:9" x14ac:dyDescent="0.25">
      <c r="I6100" s="4"/>
    </row>
    <row r="6101" spans="9:9" x14ac:dyDescent="0.25">
      <c r="I6101" s="4"/>
    </row>
    <row r="6102" spans="9:9" x14ac:dyDescent="0.25">
      <c r="I6102" s="4"/>
    </row>
    <row r="6103" spans="9:9" x14ac:dyDescent="0.25">
      <c r="I6103" s="4"/>
    </row>
    <row r="6104" spans="9:9" x14ac:dyDescent="0.25">
      <c r="I6104" s="4"/>
    </row>
    <row r="6105" spans="9:9" x14ac:dyDescent="0.25">
      <c r="I6105" s="4"/>
    </row>
    <row r="6106" spans="9:9" x14ac:dyDescent="0.25">
      <c r="I6106" s="4"/>
    </row>
    <row r="6107" spans="9:9" x14ac:dyDescent="0.25">
      <c r="I6107" s="4"/>
    </row>
    <row r="6108" spans="9:9" x14ac:dyDescent="0.25">
      <c r="I6108" s="4"/>
    </row>
    <row r="6109" spans="9:9" x14ac:dyDescent="0.25">
      <c r="I6109" s="4"/>
    </row>
    <row r="6110" spans="9:9" x14ac:dyDescent="0.25">
      <c r="I6110" s="4"/>
    </row>
    <row r="6111" spans="9:9" x14ac:dyDescent="0.25">
      <c r="I6111" s="4"/>
    </row>
    <row r="6112" spans="9:9" x14ac:dyDescent="0.25">
      <c r="I6112" s="4"/>
    </row>
    <row r="6113" spans="9:9" x14ac:dyDescent="0.25">
      <c r="I6113" s="4"/>
    </row>
    <row r="6114" spans="9:9" x14ac:dyDescent="0.25">
      <c r="I6114" s="4"/>
    </row>
    <row r="6115" spans="9:9" x14ac:dyDescent="0.25">
      <c r="I6115" s="4"/>
    </row>
    <row r="6116" spans="9:9" x14ac:dyDescent="0.25">
      <c r="I6116" s="4"/>
    </row>
    <row r="6117" spans="9:9" x14ac:dyDescent="0.25">
      <c r="I6117" s="4"/>
    </row>
    <row r="6118" spans="9:9" x14ac:dyDescent="0.25">
      <c r="I6118" s="4"/>
    </row>
    <row r="6119" spans="9:9" x14ac:dyDescent="0.25">
      <c r="I6119" s="4"/>
    </row>
    <row r="6120" spans="9:9" x14ac:dyDescent="0.25">
      <c r="I6120" s="4"/>
    </row>
    <row r="6121" spans="9:9" x14ac:dyDescent="0.25">
      <c r="I6121" s="4"/>
    </row>
    <row r="6122" spans="9:9" x14ac:dyDescent="0.25">
      <c r="I6122" s="4"/>
    </row>
    <row r="6123" spans="9:9" x14ac:dyDescent="0.25">
      <c r="I6123" s="4"/>
    </row>
    <row r="6124" spans="9:9" x14ac:dyDescent="0.25">
      <c r="I6124" s="4"/>
    </row>
    <row r="6125" spans="9:9" x14ac:dyDescent="0.25">
      <c r="I6125" s="4"/>
    </row>
    <row r="6126" spans="9:9" x14ac:dyDescent="0.25">
      <c r="I6126" s="4"/>
    </row>
    <row r="6127" spans="9:9" x14ac:dyDescent="0.25">
      <c r="I6127" s="4"/>
    </row>
    <row r="6128" spans="9:9" x14ac:dyDescent="0.25">
      <c r="I6128" s="4"/>
    </row>
    <row r="6129" spans="9:9" x14ac:dyDescent="0.25">
      <c r="I6129" s="4"/>
    </row>
    <row r="6130" spans="9:9" x14ac:dyDescent="0.25">
      <c r="I6130" s="4"/>
    </row>
    <row r="6131" spans="9:9" x14ac:dyDescent="0.25">
      <c r="I6131" s="4"/>
    </row>
    <row r="6132" spans="9:9" x14ac:dyDescent="0.25">
      <c r="I6132" s="4"/>
    </row>
    <row r="6133" spans="9:9" x14ac:dyDescent="0.25">
      <c r="I6133" s="4"/>
    </row>
    <row r="6134" spans="9:9" x14ac:dyDescent="0.25">
      <c r="I6134" s="4"/>
    </row>
    <row r="6135" spans="9:9" x14ac:dyDescent="0.25">
      <c r="I6135" s="4"/>
    </row>
    <row r="6136" spans="9:9" x14ac:dyDescent="0.25">
      <c r="I6136" s="4"/>
    </row>
    <row r="6137" spans="9:9" x14ac:dyDescent="0.25">
      <c r="I6137" s="4"/>
    </row>
    <row r="6138" spans="9:9" x14ac:dyDescent="0.25">
      <c r="I6138" s="4"/>
    </row>
    <row r="6139" spans="9:9" x14ac:dyDescent="0.25">
      <c r="I6139" s="4"/>
    </row>
    <row r="6140" spans="9:9" x14ac:dyDescent="0.25">
      <c r="I6140" s="4"/>
    </row>
    <row r="6141" spans="9:9" x14ac:dyDescent="0.25">
      <c r="I6141" s="4"/>
    </row>
    <row r="6142" spans="9:9" x14ac:dyDescent="0.25">
      <c r="I6142" s="4"/>
    </row>
    <row r="6143" spans="9:9" x14ac:dyDescent="0.25">
      <c r="I6143" s="4"/>
    </row>
    <row r="6144" spans="9:9" x14ac:dyDescent="0.25">
      <c r="I6144" s="4"/>
    </row>
    <row r="6145" spans="9:9" x14ac:dyDescent="0.25">
      <c r="I6145" s="4"/>
    </row>
    <row r="6146" spans="9:9" x14ac:dyDescent="0.25">
      <c r="I6146" s="4"/>
    </row>
    <row r="6147" spans="9:9" x14ac:dyDescent="0.25">
      <c r="I6147" s="4"/>
    </row>
    <row r="6148" spans="9:9" x14ac:dyDescent="0.25">
      <c r="I6148" s="4"/>
    </row>
    <row r="6149" spans="9:9" x14ac:dyDescent="0.25">
      <c r="I6149" s="4"/>
    </row>
    <row r="6150" spans="9:9" x14ac:dyDescent="0.25">
      <c r="I6150" s="4"/>
    </row>
    <row r="6151" spans="9:9" x14ac:dyDescent="0.25">
      <c r="I6151" s="4"/>
    </row>
    <row r="6152" spans="9:9" x14ac:dyDescent="0.25">
      <c r="I6152" s="4"/>
    </row>
    <row r="6153" spans="9:9" x14ac:dyDescent="0.25">
      <c r="I6153" s="4"/>
    </row>
    <row r="6154" spans="9:9" x14ac:dyDescent="0.25">
      <c r="I6154" s="4"/>
    </row>
    <row r="6155" spans="9:9" x14ac:dyDescent="0.25">
      <c r="I6155" s="4"/>
    </row>
    <row r="6156" spans="9:9" x14ac:dyDescent="0.25">
      <c r="I6156" s="4"/>
    </row>
    <row r="6157" spans="9:9" x14ac:dyDescent="0.25">
      <c r="I6157" s="4"/>
    </row>
    <row r="6158" spans="9:9" x14ac:dyDescent="0.25">
      <c r="I6158" s="4"/>
    </row>
    <row r="6159" spans="9:9" x14ac:dyDescent="0.25">
      <c r="I6159" s="4"/>
    </row>
    <row r="6160" spans="9:9" x14ac:dyDescent="0.25">
      <c r="I6160" s="4"/>
    </row>
    <row r="6161" spans="9:9" x14ac:dyDescent="0.25">
      <c r="I6161" s="4"/>
    </row>
    <row r="6162" spans="9:9" x14ac:dyDescent="0.25">
      <c r="I6162" s="4"/>
    </row>
    <row r="6163" spans="9:9" x14ac:dyDescent="0.25">
      <c r="I6163" s="4"/>
    </row>
    <row r="6164" spans="9:9" x14ac:dyDescent="0.25">
      <c r="I6164" s="4"/>
    </row>
    <row r="6165" spans="9:9" x14ac:dyDescent="0.25">
      <c r="I6165" s="4"/>
    </row>
    <row r="6166" spans="9:9" x14ac:dyDescent="0.25">
      <c r="I6166" s="4"/>
    </row>
    <row r="6167" spans="9:9" x14ac:dyDescent="0.25">
      <c r="I6167" s="4"/>
    </row>
    <row r="6168" spans="9:9" x14ac:dyDescent="0.25">
      <c r="I6168" s="4"/>
    </row>
    <row r="6169" spans="9:9" x14ac:dyDescent="0.25">
      <c r="I6169" s="4"/>
    </row>
    <row r="6170" spans="9:9" x14ac:dyDescent="0.25">
      <c r="I6170" s="4"/>
    </row>
    <row r="6171" spans="9:9" x14ac:dyDescent="0.25">
      <c r="I6171" s="4"/>
    </row>
    <row r="6172" spans="9:9" x14ac:dyDescent="0.25">
      <c r="I6172" s="4"/>
    </row>
    <row r="6173" spans="9:9" x14ac:dyDescent="0.25">
      <c r="I6173" s="4"/>
    </row>
    <row r="6174" spans="9:9" x14ac:dyDescent="0.25">
      <c r="I6174" s="4"/>
    </row>
    <row r="6175" spans="9:9" x14ac:dyDescent="0.25">
      <c r="I6175" s="4"/>
    </row>
    <row r="6176" spans="9:9" x14ac:dyDescent="0.25">
      <c r="I6176" s="4"/>
    </row>
    <row r="6177" spans="9:9" x14ac:dyDescent="0.25">
      <c r="I6177" s="4"/>
    </row>
    <row r="6178" spans="9:9" x14ac:dyDescent="0.25">
      <c r="I6178" s="4"/>
    </row>
    <row r="6179" spans="9:9" x14ac:dyDescent="0.25">
      <c r="I6179" s="4"/>
    </row>
    <row r="6180" spans="9:9" x14ac:dyDescent="0.25">
      <c r="I6180" s="4"/>
    </row>
    <row r="6181" spans="9:9" x14ac:dyDescent="0.25">
      <c r="I6181" s="4"/>
    </row>
    <row r="6182" spans="9:9" x14ac:dyDescent="0.25">
      <c r="I6182" s="4"/>
    </row>
    <row r="6183" spans="9:9" x14ac:dyDescent="0.25">
      <c r="I6183" s="4"/>
    </row>
    <row r="6184" spans="9:9" x14ac:dyDescent="0.25">
      <c r="I6184" s="4"/>
    </row>
    <row r="6185" spans="9:9" x14ac:dyDescent="0.25">
      <c r="I6185" s="4"/>
    </row>
    <row r="6186" spans="9:9" x14ac:dyDescent="0.25">
      <c r="I6186" s="4"/>
    </row>
    <row r="6187" spans="9:9" x14ac:dyDescent="0.25">
      <c r="I6187" s="4"/>
    </row>
    <row r="6188" spans="9:9" x14ac:dyDescent="0.25">
      <c r="I6188" s="4"/>
    </row>
    <row r="6189" spans="9:9" x14ac:dyDescent="0.25">
      <c r="I6189" s="4"/>
    </row>
    <row r="6190" spans="9:9" x14ac:dyDescent="0.25">
      <c r="I6190" s="4"/>
    </row>
    <row r="6191" spans="9:9" x14ac:dyDescent="0.25">
      <c r="I6191" s="4"/>
    </row>
    <row r="6192" spans="9:9" x14ac:dyDescent="0.25">
      <c r="I6192" s="4"/>
    </row>
    <row r="6193" spans="9:9" x14ac:dyDescent="0.25">
      <c r="I6193" s="4"/>
    </row>
    <row r="6194" spans="9:9" x14ac:dyDescent="0.25">
      <c r="I6194" s="4"/>
    </row>
    <row r="6195" spans="9:9" x14ac:dyDescent="0.25">
      <c r="I6195" s="4"/>
    </row>
    <row r="6196" spans="9:9" x14ac:dyDescent="0.25">
      <c r="I6196" s="4"/>
    </row>
    <row r="6197" spans="9:9" x14ac:dyDescent="0.25">
      <c r="I6197" s="4"/>
    </row>
    <row r="6198" spans="9:9" x14ac:dyDescent="0.25">
      <c r="I6198" s="4"/>
    </row>
    <row r="6199" spans="9:9" x14ac:dyDescent="0.25">
      <c r="I6199" s="4"/>
    </row>
    <row r="6200" spans="9:9" x14ac:dyDescent="0.25">
      <c r="I6200" s="4"/>
    </row>
    <row r="6201" spans="9:9" x14ac:dyDescent="0.25">
      <c r="I6201" s="4"/>
    </row>
    <row r="6202" spans="9:9" x14ac:dyDescent="0.25">
      <c r="I6202" s="4"/>
    </row>
    <row r="6203" spans="9:9" x14ac:dyDescent="0.25">
      <c r="I6203" s="4"/>
    </row>
    <row r="6204" spans="9:9" x14ac:dyDescent="0.25">
      <c r="I6204" s="4"/>
    </row>
    <row r="6205" spans="9:9" x14ac:dyDescent="0.25">
      <c r="I6205" s="4"/>
    </row>
    <row r="6206" spans="9:9" x14ac:dyDescent="0.25">
      <c r="I6206" s="4"/>
    </row>
    <row r="6207" spans="9:9" x14ac:dyDescent="0.25">
      <c r="I6207" s="4"/>
    </row>
    <row r="6208" spans="9:9" x14ac:dyDescent="0.25">
      <c r="I6208" s="4"/>
    </row>
    <row r="6209" spans="9:9" x14ac:dyDescent="0.25">
      <c r="I6209" s="4"/>
    </row>
    <row r="6210" spans="9:9" x14ac:dyDescent="0.25">
      <c r="I6210" s="4"/>
    </row>
    <row r="6211" spans="9:9" x14ac:dyDescent="0.25">
      <c r="I6211" s="4"/>
    </row>
    <row r="6212" spans="9:9" x14ac:dyDescent="0.25">
      <c r="I6212" s="4"/>
    </row>
    <row r="6213" spans="9:9" x14ac:dyDescent="0.25">
      <c r="I6213" s="4"/>
    </row>
    <row r="6214" spans="9:9" x14ac:dyDescent="0.25">
      <c r="I6214" s="4"/>
    </row>
    <row r="6215" spans="9:9" x14ac:dyDescent="0.25">
      <c r="I6215" s="4"/>
    </row>
    <row r="6216" spans="9:9" x14ac:dyDescent="0.25">
      <c r="I6216" s="4"/>
    </row>
    <row r="6217" spans="9:9" x14ac:dyDescent="0.25">
      <c r="I6217" s="4"/>
    </row>
    <row r="6218" spans="9:9" x14ac:dyDescent="0.25">
      <c r="I6218" s="4"/>
    </row>
    <row r="6219" spans="9:9" x14ac:dyDescent="0.25">
      <c r="I6219" s="4"/>
    </row>
    <row r="6220" spans="9:9" x14ac:dyDescent="0.25">
      <c r="I6220" s="4"/>
    </row>
    <row r="6221" spans="9:9" x14ac:dyDescent="0.25">
      <c r="I6221" s="4"/>
    </row>
    <row r="6222" spans="9:9" x14ac:dyDescent="0.25">
      <c r="I6222" s="4"/>
    </row>
    <row r="6223" spans="9:9" x14ac:dyDescent="0.25">
      <c r="I6223" s="4"/>
    </row>
    <row r="6224" spans="9:9" x14ac:dyDescent="0.25">
      <c r="I6224" s="4"/>
    </row>
    <row r="6225" spans="9:9" x14ac:dyDescent="0.25">
      <c r="I6225" s="4"/>
    </row>
    <row r="6226" spans="9:9" x14ac:dyDescent="0.25">
      <c r="I6226" s="4"/>
    </row>
    <row r="6227" spans="9:9" x14ac:dyDescent="0.25">
      <c r="I6227" s="4"/>
    </row>
    <row r="6228" spans="9:9" x14ac:dyDescent="0.25">
      <c r="I6228" s="4"/>
    </row>
    <row r="6229" spans="9:9" x14ac:dyDescent="0.25">
      <c r="I6229" s="4"/>
    </row>
    <row r="6230" spans="9:9" x14ac:dyDescent="0.25">
      <c r="I6230" s="4"/>
    </row>
    <row r="6231" spans="9:9" x14ac:dyDescent="0.25">
      <c r="I6231" s="4"/>
    </row>
    <row r="6232" spans="9:9" x14ac:dyDescent="0.25">
      <c r="I6232" s="4"/>
    </row>
    <row r="6233" spans="9:9" x14ac:dyDescent="0.25">
      <c r="I6233" s="4"/>
    </row>
    <row r="6234" spans="9:9" x14ac:dyDescent="0.25">
      <c r="I6234" s="4"/>
    </row>
    <row r="6235" spans="9:9" x14ac:dyDescent="0.25">
      <c r="I6235" s="4"/>
    </row>
    <row r="6236" spans="9:9" x14ac:dyDescent="0.25">
      <c r="I6236" s="4"/>
    </row>
    <row r="6237" spans="9:9" x14ac:dyDescent="0.25">
      <c r="I6237" s="4"/>
    </row>
    <row r="6238" spans="9:9" x14ac:dyDescent="0.25">
      <c r="I6238" s="4"/>
    </row>
    <row r="6239" spans="9:9" x14ac:dyDescent="0.25">
      <c r="I6239" s="4"/>
    </row>
    <row r="6240" spans="9:9" x14ac:dyDescent="0.25">
      <c r="I6240" s="4"/>
    </row>
    <row r="6241" spans="9:9" x14ac:dyDescent="0.25">
      <c r="I6241" s="4"/>
    </row>
    <row r="6242" spans="9:9" x14ac:dyDescent="0.25">
      <c r="I6242" s="4"/>
    </row>
    <row r="6243" spans="9:9" x14ac:dyDescent="0.25">
      <c r="I6243" s="4"/>
    </row>
    <row r="6244" spans="9:9" x14ac:dyDescent="0.25">
      <c r="I6244" s="4"/>
    </row>
    <row r="6245" spans="9:9" x14ac:dyDescent="0.25">
      <c r="I6245" s="4"/>
    </row>
    <row r="6246" spans="9:9" x14ac:dyDescent="0.25">
      <c r="I6246" s="4"/>
    </row>
    <row r="6247" spans="9:9" x14ac:dyDescent="0.25">
      <c r="I6247" s="4"/>
    </row>
    <row r="6248" spans="9:9" x14ac:dyDescent="0.25">
      <c r="I6248" s="4"/>
    </row>
    <row r="6249" spans="9:9" x14ac:dyDescent="0.25">
      <c r="I6249" s="4"/>
    </row>
    <row r="6250" spans="9:9" x14ac:dyDescent="0.25">
      <c r="I6250" s="4"/>
    </row>
    <row r="6251" spans="9:9" x14ac:dyDescent="0.25">
      <c r="I6251" s="4"/>
    </row>
    <row r="6252" spans="9:9" x14ac:dyDescent="0.25">
      <c r="I6252" s="4"/>
    </row>
    <row r="6253" spans="9:9" x14ac:dyDescent="0.25">
      <c r="I6253" s="4"/>
    </row>
    <row r="6254" spans="9:9" x14ac:dyDescent="0.25">
      <c r="I6254" s="4"/>
    </row>
    <row r="6255" spans="9:9" x14ac:dyDescent="0.25">
      <c r="I6255" s="4"/>
    </row>
    <row r="6256" spans="9:9" x14ac:dyDescent="0.25">
      <c r="I6256" s="4"/>
    </row>
    <row r="6257" spans="9:9" x14ac:dyDescent="0.25">
      <c r="I6257" s="4"/>
    </row>
    <row r="6258" spans="9:9" x14ac:dyDescent="0.25">
      <c r="I6258" s="4"/>
    </row>
    <row r="6259" spans="9:9" x14ac:dyDescent="0.25">
      <c r="I6259" s="4"/>
    </row>
    <row r="6260" spans="9:9" x14ac:dyDescent="0.25">
      <c r="I6260" s="4"/>
    </row>
    <row r="6261" spans="9:9" x14ac:dyDescent="0.25">
      <c r="I6261" s="4"/>
    </row>
    <row r="6262" spans="9:9" x14ac:dyDescent="0.25">
      <c r="I6262" s="4"/>
    </row>
    <row r="6263" spans="9:9" x14ac:dyDescent="0.25">
      <c r="I6263" s="4"/>
    </row>
    <row r="6264" spans="9:9" x14ac:dyDescent="0.25">
      <c r="I6264" s="4"/>
    </row>
    <row r="6265" spans="9:9" x14ac:dyDescent="0.25">
      <c r="I6265" s="4"/>
    </row>
    <row r="6266" spans="9:9" x14ac:dyDescent="0.25">
      <c r="I6266" s="4"/>
    </row>
    <row r="6267" spans="9:9" x14ac:dyDescent="0.25">
      <c r="I6267" s="4"/>
    </row>
    <row r="6268" spans="9:9" x14ac:dyDescent="0.25">
      <c r="I6268" s="4"/>
    </row>
    <row r="6269" spans="9:9" x14ac:dyDescent="0.25">
      <c r="I6269" s="4"/>
    </row>
    <row r="6270" spans="9:9" x14ac:dyDescent="0.25">
      <c r="I6270" s="4"/>
    </row>
    <row r="6271" spans="9:9" x14ac:dyDescent="0.25">
      <c r="I6271" s="4"/>
    </row>
    <row r="6272" spans="9:9" x14ac:dyDescent="0.25">
      <c r="I6272" s="4"/>
    </row>
    <row r="6273" spans="9:9" x14ac:dyDescent="0.25">
      <c r="I6273" s="4"/>
    </row>
    <row r="6274" spans="9:9" x14ac:dyDescent="0.25">
      <c r="I6274" s="4"/>
    </row>
    <row r="6275" spans="9:9" x14ac:dyDescent="0.25">
      <c r="I6275" s="4"/>
    </row>
    <row r="6276" spans="9:9" x14ac:dyDescent="0.25">
      <c r="I6276" s="4"/>
    </row>
    <row r="6277" spans="9:9" x14ac:dyDescent="0.25">
      <c r="I6277" s="4"/>
    </row>
    <row r="6278" spans="9:9" x14ac:dyDescent="0.25">
      <c r="I6278" s="4"/>
    </row>
    <row r="6279" spans="9:9" x14ac:dyDescent="0.25">
      <c r="I6279" s="4"/>
    </row>
    <row r="6280" spans="9:9" x14ac:dyDescent="0.25">
      <c r="I6280" s="4"/>
    </row>
    <row r="6281" spans="9:9" x14ac:dyDescent="0.25">
      <c r="I6281" s="4"/>
    </row>
    <row r="6282" spans="9:9" x14ac:dyDescent="0.25">
      <c r="I6282" s="4"/>
    </row>
    <row r="6283" spans="9:9" x14ac:dyDescent="0.25">
      <c r="I6283" s="4"/>
    </row>
    <row r="6284" spans="9:9" x14ac:dyDescent="0.25">
      <c r="I6284" s="4"/>
    </row>
    <row r="6285" spans="9:9" x14ac:dyDescent="0.25">
      <c r="I6285" s="4"/>
    </row>
    <row r="6286" spans="9:9" x14ac:dyDescent="0.25">
      <c r="I6286" s="4"/>
    </row>
    <row r="6287" spans="9:9" x14ac:dyDescent="0.25">
      <c r="I6287" s="4"/>
    </row>
    <row r="6288" spans="9:9" x14ac:dyDescent="0.25">
      <c r="I6288" s="4"/>
    </row>
    <row r="6289" spans="9:9" x14ac:dyDescent="0.25">
      <c r="I6289" s="4"/>
    </row>
    <row r="6290" spans="9:9" x14ac:dyDescent="0.25">
      <c r="I6290" s="4"/>
    </row>
    <row r="6291" spans="9:9" x14ac:dyDescent="0.25">
      <c r="I6291" s="4"/>
    </row>
    <row r="6292" spans="9:9" x14ac:dyDescent="0.25">
      <c r="I6292" s="4"/>
    </row>
    <row r="6293" spans="9:9" x14ac:dyDescent="0.25">
      <c r="I6293" s="4"/>
    </row>
    <row r="6294" spans="9:9" x14ac:dyDescent="0.25">
      <c r="I6294" s="4"/>
    </row>
    <row r="6295" spans="9:9" x14ac:dyDescent="0.25">
      <c r="I6295" s="4"/>
    </row>
    <row r="6296" spans="9:9" x14ac:dyDescent="0.25">
      <c r="I6296" s="4"/>
    </row>
    <row r="6297" spans="9:9" x14ac:dyDescent="0.25">
      <c r="I6297" s="4"/>
    </row>
    <row r="6298" spans="9:9" x14ac:dyDescent="0.25">
      <c r="I6298" s="4"/>
    </row>
    <row r="6299" spans="9:9" x14ac:dyDescent="0.25">
      <c r="I6299" s="4"/>
    </row>
    <row r="6300" spans="9:9" x14ac:dyDescent="0.25">
      <c r="I6300" s="4"/>
    </row>
    <row r="6301" spans="9:9" x14ac:dyDescent="0.25">
      <c r="I6301" s="4"/>
    </row>
    <row r="6302" spans="9:9" x14ac:dyDescent="0.25">
      <c r="I6302" s="4"/>
    </row>
    <row r="6303" spans="9:9" x14ac:dyDescent="0.25">
      <c r="I6303" s="4"/>
    </row>
    <row r="6304" spans="9:9" x14ac:dyDescent="0.25">
      <c r="I6304" s="4"/>
    </row>
    <row r="6305" spans="9:9" x14ac:dyDescent="0.25">
      <c r="I6305" s="4"/>
    </row>
    <row r="6306" spans="9:9" x14ac:dyDescent="0.25">
      <c r="I6306" s="4"/>
    </row>
    <row r="6307" spans="9:9" x14ac:dyDescent="0.25">
      <c r="I6307" s="4"/>
    </row>
    <row r="6308" spans="9:9" x14ac:dyDescent="0.25">
      <c r="I6308" s="4"/>
    </row>
    <row r="6309" spans="9:9" x14ac:dyDescent="0.25">
      <c r="I6309" s="4"/>
    </row>
    <row r="6310" spans="9:9" x14ac:dyDescent="0.25">
      <c r="I6310" s="4"/>
    </row>
    <row r="6311" spans="9:9" x14ac:dyDescent="0.25">
      <c r="I6311" s="4"/>
    </row>
    <row r="6312" spans="9:9" x14ac:dyDescent="0.25">
      <c r="I6312" s="4"/>
    </row>
    <row r="6313" spans="9:9" x14ac:dyDescent="0.25">
      <c r="I6313" s="4"/>
    </row>
    <row r="6314" spans="9:9" x14ac:dyDescent="0.25">
      <c r="I6314" s="4"/>
    </row>
    <row r="6315" spans="9:9" x14ac:dyDescent="0.25">
      <c r="I6315" s="4"/>
    </row>
    <row r="6316" spans="9:9" x14ac:dyDescent="0.25">
      <c r="I6316" s="4"/>
    </row>
    <row r="6317" spans="9:9" x14ac:dyDescent="0.25">
      <c r="I6317" s="4"/>
    </row>
    <row r="6318" spans="9:9" x14ac:dyDescent="0.25">
      <c r="I6318" s="4"/>
    </row>
    <row r="6319" spans="9:9" x14ac:dyDescent="0.25">
      <c r="I6319" s="4"/>
    </row>
    <row r="6320" spans="9:9" x14ac:dyDescent="0.25">
      <c r="I6320" s="4"/>
    </row>
    <row r="6321" spans="9:9" x14ac:dyDescent="0.25">
      <c r="I6321" s="4"/>
    </row>
    <row r="6322" spans="9:9" x14ac:dyDescent="0.25">
      <c r="I6322" s="4"/>
    </row>
    <row r="6323" spans="9:9" x14ac:dyDescent="0.25">
      <c r="I6323" s="4"/>
    </row>
    <row r="6324" spans="9:9" x14ac:dyDescent="0.25">
      <c r="I6324" s="4"/>
    </row>
    <row r="6325" spans="9:9" x14ac:dyDescent="0.25">
      <c r="I6325" s="4"/>
    </row>
    <row r="6326" spans="9:9" x14ac:dyDescent="0.25">
      <c r="I6326" s="4"/>
    </row>
    <row r="6327" spans="9:9" x14ac:dyDescent="0.25">
      <c r="I6327" s="4"/>
    </row>
    <row r="6328" spans="9:9" x14ac:dyDescent="0.25">
      <c r="I6328" s="4"/>
    </row>
    <row r="6329" spans="9:9" x14ac:dyDescent="0.25">
      <c r="I6329" s="4"/>
    </row>
    <row r="6330" spans="9:9" x14ac:dyDescent="0.25">
      <c r="I6330" s="4"/>
    </row>
    <row r="6331" spans="9:9" x14ac:dyDescent="0.25">
      <c r="I6331" s="4"/>
    </row>
    <row r="6332" spans="9:9" x14ac:dyDescent="0.25">
      <c r="I6332" s="4"/>
    </row>
    <row r="6333" spans="9:9" x14ac:dyDescent="0.25">
      <c r="I6333" s="4"/>
    </row>
    <row r="6334" spans="9:9" x14ac:dyDescent="0.25">
      <c r="I6334" s="4"/>
    </row>
    <row r="6335" spans="9:9" x14ac:dyDescent="0.25">
      <c r="I6335" s="4"/>
    </row>
    <row r="6336" spans="9:9" x14ac:dyDescent="0.25">
      <c r="I6336" s="4"/>
    </row>
    <row r="6337" spans="9:9" x14ac:dyDescent="0.25">
      <c r="I6337" s="4"/>
    </row>
    <row r="6338" spans="9:9" x14ac:dyDescent="0.25">
      <c r="I6338" s="4"/>
    </row>
    <row r="6339" spans="9:9" x14ac:dyDescent="0.25">
      <c r="I6339" s="4"/>
    </row>
    <row r="6340" spans="9:9" x14ac:dyDescent="0.25">
      <c r="I6340" s="4"/>
    </row>
    <row r="6341" spans="9:9" x14ac:dyDescent="0.25">
      <c r="I6341" s="4"/>
    </row>
    <row r="6342" spans="9:9" x14ac:dyDescent="0.25">
      <c r="I6342" s="4"/>
    </row>
    <row r="6343" spans="9:9" x14ac:dyDescent="0.25">
      <c r="I6343" s="4"/>
    </row>
    <row r="6344" spans="9:9" x14ac:dyDescent="0.25">
      <c r="I6344" s="4"/>
    </row>
    <row r="6345" spans="9:9" x14ac:dyDescent="0.25">
      <c r="I6345" s="4"/>
    </row>
    <row r="6346" spans="9:9" x14ac:dyDescent="0.25">
      <c r="I6346" s="4"/>
    </row>
    <row r="6347" spans="9:9" x14ac:dyDescent="0.25">
      <c r="I6347" s="4"/>
    </row>
    <row r="6348" spans="9:9" x14ac:dyDescent="0.25">
      <c r="I6348" s="4"/>
    </row>
    <row r="6349" spans="9:9" x14ac:dyDescent="0.25">
      <c r="I6349" s="4"/>
    </row>
    <row r="6350" spans="9:9" x14ac:dyDescent="0.25">
      <c r="I6350" s="4"/>
    </row>
    <row r="6351" spans="9:9" x14ac:dyDescent="0.25">
      <c r="I6351" s="4"/>
    </row>
    <row r="6352" spans="9:9" x14ac:dyDescent="0.25">
      <c r="I6352" s="4"/>
    </row>
    <row r="6353" spans="9:9" x14ac:dyDescent="0.25">
      <c r="I6353" s="4"/>
    </row>
    <row r="6354" spans="9:9" x14ac:dyDescent="0.25">
      <c r="I6354" s="4"/>
    </row>
    <row r="6355" spans="9:9" x14ac:dyDescent="0.25">
      <c r="I6355" s="4"/>
    </row>
    <row r="6356" spans="9:9" x14ac:dyDescent="0.25">
      <c r="I6356" s="4"/>
    </row>
    <row r="6357" spans="9:9" x14ac:dyDescent="0.25">
      <c r="I6357" s="4"/>
    </row>
    <row r="6358" spans="9:9" x14ac:dyDescent="0.25">
      <c r="I6358" s="4"/>
    </row>
    <row r="6359" spans="9:9" x14ac:dyDescent="0.25">
      <c r="I6359" s="4"/>
    </row>
    <row r="6360" spans="9:9" x14ac:dyDescent="0.25">
      <c r="I6360" s="4"/>
    </row>
    <row r="6361" spans="9:9" x14ac:dyDescent="0.25">
      <c r="I6361" s="4"/>
    </row>
    <row r="6362" spans="9:9" x14ac:dyDescent="0.25">
      <c r="I6362" s="4"/>
    </row>
    <row r="6363" spans="9:9" x14ac:dyDescent="0.25">
      <c r="I6363" s="4"/>
    </row>
    <row r="6364" spans="9:9" x14ac:dyDescent="0.25">
      <c r="I6364" s="4"/>
    </row>
    <row r="6365" spans="9:9" x14ac:dyDescent="0.25">
      <c r="I6365" s="4"/>
    </row>
    <row r="6366" spans="9:9" x14ac:dyDescent="0.25">
      <c r="I6366" s="4"/>
    </row>
    <row r="6367" spans="9:9" x14ac:dyDescent="0.25">
      <c r="I6367" s="4"/>
    </row>
    <row r="6368" spans="9:9" x14ac:dyDescent="0.25">
      <c r="I6368" s="4"/>
    </row>
    <row r="6369" spans="9:9" x14ac:dyDescent="0.25">
      <c r="I6369" s="4"/>
    </row>
    <row r="6370" spans="9:9" x14ac:dyDescent="0.25">
      <c r="I6370" s="4"/>
    </row>
    <row r="6371" spans="9:9" x14ac:dyDescent="0.25">
      <c r="I6371" s="4"/>
    </row>
    <row r="6372" spans="9:9" x14ac:dyDescent="0.25">
      <c r="I6372" s="4"/>
    </row>
    <row r="6373" spans="9:9" x14ac:dyDescent="0.25">
      <c r="I6373" s="4"/>
    </row>
    <row r="6374" spans="9:9" x14ac:dyDescent="0.25">
      <c r="I6374" s="4"/>
    </row>
    <row r="6375" spans="9:9" x14ac:dyDescent="0.25">
      <c r="I6375" s="4"/>
    </row>
    <row r="6376" spans="9:9" x14ac:dyDescent="0.25">
      <c r="I6376" s="4"/>
    </row>
    <row r="6377" spans="9:9" x14ac:dyDescent="0.25">
      <c r="I6377" s="4"/>
    </row>
    <row r="6378" spans="9:9" x14ac:dyDescent="0.25">
      <c r="I6378" s="4"/>
    </row>
    <row r="6379" spans="9:9" x14ac:dyDescent="0.25">
      <c r="I6379" s="4"/>
    </row>
    <row r="6380" spans="9:9" x14ac:dyDescent="0.25">
      <c r="I6380" s="4"/>
    </row>
    <row r="6381" spans="9:9" x14ac:dyDescent="0.25">
      <c r="I6381" s="4"/>
    </row>
    <row r="6382" spans="9:9" x14ac:dyDescent="0.25">
      <c r="I6382" s="4"/>
    </row>
    <row r="6383" spans="9:9" x14ac:dyDescent="0.25">
      <c r="I6383" s="4"/>
    </row>
    <row r="6384" spans="9:9" x14ac:dyDescent="0.25">
      <c r="I6384" s="4"/>
    </row>
    <row r="6385" spans="9:9" x14ac:dyDescent="0.25">
      <c r="I6385" s="4"/>
    </row>
    <row r="6386" spans="9:9" x14ac:dyDescent="0.25">
      <c r="I6386" s="4"/>
    </row>
    <row r="6387" spans="9:9" x14ac:dyDescent="0.25">
      <c r="I6387" s="4"/>
    </row>
    <row r="6388" spans="9:9" x14ac:dyDescent="0.25">
      <c r="I6388" s="4"/>
    </row>
    <row r="6389" spans="9:9" x14ac:dyDescent="0.25">
      <c r="I6389" s="4"/>
    </row>
    <row r="6390" spans="9:9" x14ac:dyDescent="0.25">
      <c r="I6390" s="4"/>
    </row>
    <row r="6391" spans="9:9" x14ac:dyDescent="0.25">
      <c r="I6391" s="4"/>
    </row>
    <row r="6392" spans="9:9" x14ac:dyDescent="0.25">
      <c r="I6392" s="4"/>
    </row>
    <row r="6393" spans="9:9" x14ac:dyDescent="0.25">
      <c r="I6393" s="4"/>
    </row>
    <row r="6394" spans="9:9" x14ac:dyDescent="0.25">
      <c r="I6394" s="4"/>
    </row>
    <row r="6395" spans="9:9" x14ac:dyDescent="0.25">
      <c r="I6395" s="4"/>
    </row>
    <row r="6396" spans="9:9" x14ac:dyDescent="0.25">
      <c r="I6396" s="4"/>
    </row>
    <row r="6397" spans="9:9" x14ac:dyDescent="0.25">
      <c r="I6397" s="4"/>
    </row>
    <row r="6398" spans="9:9" x14ac:dyDescent="0.25">
      <c r="I6398" s="4"/>
    </row>
    <row r="6399" spans="9:9" x14ac:dyDescent="0.25">
      <c r="I6399" s="4"/>
    </row>
    <row r="6400" spans="9:9" x14ac:dyDescent="0.25">
      <c r="I6400" s="4"/>
    </row>
    <row r="6401" spans="9:9" x14ac:dyDescent="0.25">
      <c r="I6401" s="4"/>
    </row>
    <row r="6402" spans="9:9" x14ac:dyDescent="0.25">
      <c r="I6402" s="4"/>
    </row>
    <row r="6403" spans="9:9" x14ac:dyDescent="0.25">
      <c r="I6403" s="4"/>
    </row>
    <row r="6404" spans="9:9" x14ac:dyDescent="0.25">
      <c r="I6404" s="4"/>
    </row>
    <row r="6405" spans="9:9" x14ac:dyDescent="0.25">
      <c r="I6405" s="4"/>
    </row>
    <row r="6406" spans="9:9" x14ac:dyDescent="0.25">
      <c r="I6406" s="4"/>
    </row>
    <row r="6407" spans="9:9" x14ac:dyDescent="0.25">
      <c r="I6407" s="4"/>
    </row>
    <row r="6408" spans="9:9" x14ac:dyDescent="0.25">
      <c r="I6408" s="4"/>
    </row>
    <row r="6409" spans="9:9" x14ac:dyDescent="0.25">
      <c r="I6409" s="4"/>
    </row>
    <row r="6410" spans="9:9" x14ac:dyDescent="0.25">
      <c r="I6410" s="4"/>
    </row>
    <row r="6411" spans="9:9" x14ac:dyDescent="0.25">
      <c r="I6411" s="4"/>
    </row>
    <row r="6412" spans="9:9" x14ac:dyDescent="0.25">
      <c r="I6412" s="4"/>
    </row>
    <row r="6413" spans="9:9" x14ac:dyDescent="0.25">
      <c r="I6413" s="4"/>
    </row>
    <row r="6414" spans="9:9" x14ac:dyDescent="0.25">
      <c r="I6414" s="4"/>
    </row>
    <row r="6415" spans="9:9" x14ac:dyDescent="0.25">
      <c r="I6415" s="4"/>
    </row>
    <row r="6416" spans="9:9" x14ac:dyDescent="0.25">
      <c r="I6416" s="4"/>
    </row>
    <row r="6417" spans="9:9" x14ac:dyDescent="0.25">
      <c r="I6417" s="4"/>
    </row>
    <row r="6418" spans="9:9" x14ac:dyDescent="0.25">
      <c r="I6418" s="4"/>
    </row>
    <row r="6419" spans="9:9" x14ac:dyDescent="0.25">
      <c r="I6419" s="4"/>
    </row>
    <row r="6420" spans="9:9" x14ac:dyDescent="0.25">
      <c r="I6420" s="4"/>
    </row>
    <row r="6421" spans="9:9" x14ac:dyDescent="0.25">
      <c r="I6421" s="4"/>
    </row>
    <row r="6422" spans="9:9" x14ac:dyDescent="0.25">
      <c r="I6422" s="4"/>
    </row>
    <row r="6423" spans="9:9" x14ac:dyDescent="0.25">
      <c r="I6423" s="4"/>
    </row>
    <row r="6424" spans="9:9" x14ac:dyDescent="0.25">
      <c r="I6424" s="4"/>
    </row>
    <row r="6425" spans="9:9" x14ac:dyDescent="0.25">
      <c r="I6425" s="4"/>
    </row>
    <row r="6426" spans="9:9" x14ac:dyDescent="0.25">
      <c r="I6426" s="4"/>
    </row>
    <row r="6427" spans="9:9" x14ac:dyDescent="0.25">
      <c r="I6427" s="4"/>
    </row>
    <row r="6428" spans="9:9" x14ac:dyDescent="0.25">
      <c r="I6428" s="4"/>
    </row>
    <row r="6429" spans="9:9" x14ac:dyDescent="0.25">
      <c r="I6429" s="4"/>
    </row>
    <row r="6430" spans="9:9" x14ac:dyDescent="0.25">
      <c r="I6430" s="4"/>
    </row>
    <row r="6431" spans="9:9" x14ac:dyDescent="0.25">
      <c r="I6431" s="4"/>
    </row>
    <row r="6432" spans="9:9" x14ac:dyDescent="0.25">
      <c r="I6432" s="4"/>
    </row>
    <row r="6433" spans="9:9" x14ac:dyDescent="0.25">
      <c r="I6433" s="4"/>
    </row>
    <row r="6434" spans="9:9" x14ac:dyDescent="0.25">
      <c r="I6434" s="4"/>
    </row>
    <row r="6435" spans="9:9" x14ac:dyDescent="0.25">
      <c r="I6435" s="4"/>
    </row>
    <row r="6436" spans="9:9" x14ac:dyDescent="0.25">
      <c r="I6436" s="4"/>
    </row>
    <row r="6437" spans="9:9" x14ac:dyDescent="0.25">
      <c r="I6437" s="4"/>
    </row>
    <row r="6438" spans="9:9" x14ac:dyDescent="0.25">
      <c r="I6438" s="4"/>
    </row>
    <row r="6439" spans="9:9" x14ac:dyDescent="0.25">
      <c r="I6439" s="4"/>
    </row>
    <row r="6440" spans="9:9" x14ac:dyDescent="0.25">
      <c r="I6440" s="4"/>
    </row>
    <row r="6441" spans="9:9" x14ac:dyDescent="0.25">
      <c r="I6441" s="4"/>
    </row>
    <row r="6442" spans="9:9" x14ac:dyDescent="0.25">
      <c r="I6442" s="4"/>
    </row>
    <row r="6443" spans="9:9" x14ac:dyDescent="0.25">
      <c r="I6443" s="4"/>
    </row>
    <row r="6444" spans="9:9" x14ac:dyDescent="0.25">
      <c r="I6444" s="4"/>
    </row>
    <row r="6445" spans="9:9" x14ac:dyDescent="0.25">
      <c r="I6445" s="4"/>
    </row>
    <row r="6446" spans="9:9" x14ac:dyDescent="0.25">
      <c r="I6446" s="4"/>
    </row>
    <row r="6447" spans="9:9" x14ac:dyDescent="0.25">
      <c r="I6447" s="4"/>
    </row>
    <row r="6448" spans="9:9" x14ac:dyDescent="0.25">
      <c r="I6448" s="4"/>
    </row>
    <row r="6449" spans="9:9" x14ac:dyDescent="0.25">
      <c r="I6449" s="4"/>
    </row>
    <row r="6450" spans="9:9" x14ac:dyDescent="0.25">
      <c r="I6450" s="4"/>
    </row>
    <row r="6451" spans="9:9" x14ac:dyDescent="0.25">
      <c r="I6451" s="4"/>
    </row>
    <row r="6452" spans="9:9" x14ac:dyDescent="0.25">
      <c r="I6452" s="4"/>
    </row>
    <row r="6453" spans="9:9" x14ac:dyDescent="0.25">
      <c r="I6453" s="4"/>
    </row>
    <row r="6454" spans="9:9" x14ac:dyDescent="0.25">
      <c r="I6454" s="4"/>
    </row>
    <row r="6455" spans="9:9" x14ac:dyDescent="0.25">
      <c r="I6455" s="4"/>
    </row>
    <row r="6456" spans="9:9" x14ac:dyDescent="0.25">
      <c r="I6456" s="4"/>
    </row>
    <row r="6457" spans="9:9" x14ac:dyDescent="0.25">
      <c r="I6457" s="4"/>
    </row>
    <row r="6458" spans="9:9" x14ac:dyDescent="0.25">
      <c r="I6458" s="4"/>
    </row>
    <row r="6459" spans="9:9" x14ac:dyDescent="0.25">
      <c r="I6459" s="4"/>
    </row>
    <row r="6460" spans="9:9" x14ac:dyDescent="0.25">
      <c r="I6460" s="4"/>
    </row>
    <row r="6461" spans="9:9" x14ac:dyDescent="0.25">
      <c r="I6461" s="4"/>
    </row>
    <row r="6462" spans="9:9" x14ac:dyDescent="0.25">
      <c r="I6462" s="4"/>
    </row>
    <row r="6463" spans="9:9" x14ac:dyDescent="0.25">
      <c r="I6463" s="4"/>
    </row>
    <row r="6464" spans="9:9" x14ac:dyDescent="0.25">
      <c r="I6464" s="4"/>
    </row>
    <row r="6465" spans="9:9" x14ac:dyDescent="0.25">
      <c r="I6465" s="4"/>
    </row>
    <row r="6466" spans="9:9" x14ac:dyDescent="0.25">
      <c r="I6466" s="4"/>
    </row>
    <row r="6467" spans="9:9" x14ac:dyDescent="0.25">
      <c r="I6467" s="4"/>
    </row>
    <row r="6468" spans="9:9" x14ac:dyDescent="0.25">
      <c r="I6468" s="4"/>
    </row>
    <row r="6469" spans="9:9" x14ac:dyDescent="0.25">
      <c r="I6469" s="4"/>
    </row>
    <row r="6470" spans="9:9" x14ac:dyDescent="0.25">
      <c r="I6470" s="4"/>
    </row>
    <row r="6471" spans="9:9" x14ac:dyDescent="0.25">
      <c r="I6471" s="4"/>
    </row>
    <row r="6472" spans="9:9" x14ac:dyDescent="0.25">
      <c r="I6472" s="4"/>
    </row>
    <row r="6473" spans="9:9" x14ac:dyDescent="0.25">
      <c r="I6473" s="4"/>
    </row>
    <row r="6474" spans="9:9" x14ac:dyDescent="0.25">
      <c r="I6474" s="4"/>
    </row>
    <row r="6475" spans="9:9" x14ac:dyDescent="0.25">
      <c r="I6475" s="4"/>
    </row>
    <row r="6476" spans="9:9" x14ac:dyDescent="0.25">
      <c r="I6476" s="4"/>
    </row>
    <row r="6477" spans="9:9" x14ac:dyDescent="0.25">
      <c r="I6477" s="4"/>
    </row>
    <row r="6478" spans="9:9" x14ac:dyDescent="0.25">
      <c r="I6478" s="4"/>
    </row>
    <row r="6479" spans="9:9" x14ac:dyDescent="0.25">
      <c r="I6479" s="4"/>
    </row>
    <row r="6480" spans="9:9" x14ac:dyDescent="0.25">
      <c r="I6480" s="4"/>
    </row>
    <row r="6481" spans="9:9" x14ac:dyDescent="0.25">
      <c r="I6481" s="4"/>
    </row>
    <row r="6482" spans="9:9" x14ac:dyDescent="0.25">
      <c r="I6482" s="4"/>
    </row>
    <row r="6483" spans="9:9" x14ac:dyDescent="0.25">
      <c r="I6483" s="4"/>
    </row>
    <row r="6484" spans="9:9" x14ac:dyDescent="0.25">
      <c r="I6484" s="4"/>
    </row>
    <row r="6485" spans="9:9" x14ac:dyDescent="0.25">
      <c r="I6485" s="4"/>
    </row>
    <row r="6486" spans="9:9" x14ac:dyDescent="0.25">
      <c r="I6486" s="4"/>
    </row>
    <row r="6487" spans="9:9" x14ac:dyDescent="0.25">
      <c r="I6487" s="4"/>
    </row>
    <row r="6488" spans="9:9" x14ac:dyDescent="0.25">
      <c r="I6488" s="4"/>
    </row>
    <row r="6489" spans="9:9" x14ac:dyDescent="0.25">
      <c r="I6489" s="4"/>
    </row>
    <row r="6490" spans="9:9" x14ac:dyDescent="0.25">
      <c r="I6490" s="4"/>
    </row>
    <row r="6491" spans="9:9" x14ac:dyDescent="0.25">
      <c r="I6491" s="4"/>
    </row>
    <row r="6492" spans="9:9" x14ac:dyDescent="0.25">
      <c r="I6492" s="4"/>
    </row>
    <row r="6493" spans="9:9" x14ac:dyDescent="0.25">
      <c r="I6493" s="4"/>
    </row>
    <row r="6494" spans="9:9" x14ac:dyDescent="0.25">
      <c r="I6494" s="4"/>
    </row>
    <row r="6495" spans="9:9" x14ac:dyDescent="0.25">
      <c r="I6495" s="4"/>
    </row>
    <row r="6496" spans="9:9" x14ac:dyDescent="0.25">
      <c r="I6496" s="4"/>
    </row>
    <row r="6497" spans="9:9" x14ac:dyDescent="0.25">
      <c r="I6497" s="4"/>
    </row>
    <row r="6498" spans="9:9" x14ac:dyDescent="0.25">
      <c r="I6498" s="4"/>
    </row>
    <row r="6499" spans="9:9" x14ac:dyDescent="0.25">
      <c r="I6499" s="4"/>
    </row>
    <row r="6500" spans="9:9" x14ac:dyDescent="0.25">
      <c r="I6500" s="4"/>
    </row>
    <row r="6501" spans="9:9" x14ac:dyDescent="0.25">
      <c r="I6501" s="4"/>
    </row>
    <row r="6502" spans="9:9" x14ac:dyDescent="0.25">
      <c r="I6502" s="4"/>
    </row>
    <row r="6503" spans="9:9" x14ac:dyDescent="0.25">
      <c r="I6503" s="4"/>
    </row>
    <row r="6504" spans="9:9" x14ac:dyDescent="0.25">
      <c r="I6504" s="4"/>
    </row>
    <row r="6505" spans="9:9" x14ac:dyDescent="0.25">
      <c r="I6505" s="4"/>
    </row>
    <row r="6506" spans="9:9" x14ac:dyDescent="0.25">
      <c r="I6506" s="4"/>
    </row>
    <row r="6507" spans="9:9" x14ac:dyDescent="0.25">
      <c r="I6507" s="4"/>
    </row>
    <row r="6508" spans="9:9" x14ac:dyDescent="0.25">
      <c r="I6508" s="4"/>
    </row>
    <row r="6509" spans="9:9" x14ac:dyDescent="0.25">
      <c r="I6509" s="4"/>
    </row>
    <row r="6510" spans="9:9" x14ac:dyDescent="0.25">
      <c r="I6510" s="4"/>
    </row>
    <row r="6511" spans="9:9" x14ac:dyDescent="0.25">
      <c r="I6511" s="4"/>
    </row>
    <row r="6512" spans="9:9" x14ac:dyDescent="0.25">
      <c r="I6512" s="4"/>
    </row>
    <row r="6513" spans="9:9" x14ac:dyDescent="0.25">
      <c r="I6513" s="4"/>
    </row>
    <row r="6514" spans="9:9" x14ac:dyDescent="0.25">
      <c r="I6514" s="4"/>
    </row>
    <row r="6515" spans="9:9" x14ac:dyDescent="0.25">
      <c r="I6515" s="4"/>
    </row>
    <row r="6516" spans="9:9" x14ac:dyDescent="0.25">
      <c r="I6516" s="4"/>
    </row>
    <row r="6517" spans="9:9" x14ac:dyDescent="0.25">
      <c r="I6517" s="4"/>
    </row>
    <row r="6518" spans="9:9" x14ac:dyDescent="0.25">
      <c r="I6518" s="4"/>
    </row>
    <row r="6519" spans="9:9" x14ac:dyDescent="0.25">
      <c r="I6519" s="4"/>
    </row>
    <row r="6520" spans="9:9" x14ac:dyDescent="0.25">
      <c r="I6520" s="4"/>
    </row>
    <row r="6521" spans="9:9" x14ac:dyDescent="0.25">
      <c r="I6521" s="4"/>
    </row>
    <row r="6522" spans="9:9" x14ac:dyDescent="0.25">
      <c r="I6522" s="4"/>
    </row>
    <row r="6523" spans="9:9" x14ac:dyDescent="0.25">
      <c r="I6523" s="4"/>
    </row>
    <row r="6524" spans="9:9" x14ac:dyDescent="0.25">
      <c r="I6524" s="4"/>
    </row>
    <row r="6525" spans="9:9" x14ac:dyDescent="0.25">
      <c r="I6525" s="4"/>
    </row>
    <row r="6526" spans="9:9" x14ac:dyDescent="0.25">
      <c r="I6526" s="4"/>
    </row>
    <row r="6527" spans="9:9" x14ac:dyDescent="0.25">
      <c r="I6527" s="4"/>
    </row>
    <row r="6528" spans="9:9" x14ac:dyDescent="0.25">
      <c r="I6528" s="4"/>
    </row>
    <row r="6529" spans="9:9" x14ac:dyDescent="0.25">
      <c r="I6529" s="4"/>
    </row>
    <row r="6530" spans="9:9" x14ac:dyDescent="0.25">
      <c r="I6530" s="4"/>
    </row>
    <row r="6531" spans="9:9" x14ac:dyDescent="0.25">
      <c r="I6531" s="4"/>
    </row>
    <row r="6532" spans="9:9" x14ac:dyDescent="0.25">
      <c r="I6532" s="4"/>
    </row>
    <row r="6533" spans="9:9" x14ac:dyDescent="0.25">
      <c r="I6533" s="4"/>
    </row>
    <row r="6534" spans="9:9" x14ac:dyDescent="0.25">
      <c r="I6534" s="4"/>
    </row>
    <row r="6535" spans="9:9" x14ac:dyDescent="0.25">
      <c r="I6535" s="4"/>
    </row>
    <row r="6536" spans="9:9" x14ac:dyDescent="0.25">
      <c r="I6536" s="4"/>
    </row>
    <row r="6537" spans="9:9" x14ac:dyDescent="0.25">
      <c r="I6537" s="4"/>
    </row>
    <row r="6538" spans="9:9" x14ac:dyDescent="0.25">
      <c r="I6538" s="4"/>
    </row>
    <row r="6539" spans="9:9" x14ac:dyDescent="0.25">
      <c r="I6539" s="4"/>
    </row>
    <row r="6540" spans="9:9" x14ac:dyDescent="0.25">
      <c r="I6540" s="4"/>
    </row>
    <row r="6541" spans="9:9" x14ac:dyDescent="0.25">
      <c r="I6541" s="4"/>
    </row>
    <row r="6542" spans="9:9" x14ac:dyDescent="0.25">
      <c r="I6542" s="4"/>
    </row>
    <row r="6543" spans="9:9" x14ac:dyDescent="0.25">
      <c r="I6543" s="4"/>
    </row>
    <row r="6544" spans="9:9" x14ac:dyDescent="0.25">
      <c r="I6544" s="4"/>
    </row>
    <row r="6545" spans="9:9" x14ac:dyDescent="0.25">
      <c r="I6545" s="4"/>
    </row>
    <row r="6546" spans="9:9" x14ac:dyDescent="0.25">
      <c r="I6546" s="4"/>
    </row>
    <row r="6547" spans="9:9" x14ac:dyDescent="0.25">
      <c r="I6547" s="4"/>
    </row>
    <row r="6548" spans="9:9" x14ac:dyDescent="0.25">
      <c r="I6548" s="4"/>
    </row>
    <row r="6549" spans="9:9" x14ac:dyDescent="0.25">
      <c r="I6549" s="4"/>
    </row>
    <row r="6550" spans="9:9" x14ac:dyDescent="0.25">
      <c r="I6550" s="4"/>
    </row>
    <row r="6551" spans="9:9" x14ac:dyDescent="0.25">
      <c r="I6551" s="4"/>
    </row>
    <row r="6552" spans="9:9" x14ac:dyDescent="0.25">
      <c r="I6552" s="4"/>
    </row>
    <row r="6553" spans="9:9" x14ac:dyDescent="0.25">
      <c r="I6553" s="4"/>
    </row>
    <row r="6554" spans="9:9" x14ac:dyDescent="0.25">
      <c r="I6554" s="4"/>
    </row>
    <row r="6555" spans="9:9" x14ac:dyDescent="0.25">
      <c r="I6555" s="4"/>
    </row>
    <row r="6556" spans="9:9" x14ac:dyDescent="0.25">
      <c r="I6556" s="4"/>
    </row>
    <row r="6557" spans="9:9" x14ac:dyDescent="0.25">
      <c r="I6557" s="4"/>
    </row>
    <row r="6558" spans="9:9" x14ac:dyDescent="0.25">
      <c r="I6558" s="4"/>
    </row>
    <row r="6559" spans="9:9" x14ac:dyDescent="0.25">
      <c r="I6559" s="4"/>
    </row>
    <row r="6560" spans="9:9" x14ac:dyDescent="0.25">
      <c r="I6560" s="4"/>
    </row>
    <row r="6561" spans="9:9" x14ac:dyDescent="0.25">
      <c r="I6561" s="4"/>
    </row>
    <row r="6562" spans="9:9" x14ac:dyDescent="0.25">
      <c r="I6562" s="4"/>
    </row>
    <row r="6563" spans="9:9" x14ac:dyDescent="0.25">
      <c r="I6563" s="4"/>
    </row>
    <row r="6564" spans="9:9" x14ac:dyDescent="0.25">
      <c r="I6564" s="4"/>
    </row>
    <row r="6565" spans="9:9" x14ac:dyDescent="0.25">
      <c r="I6565" s="4"/>
    </row>
    <row r="6566" spans="9:9" x14ac:dyDescent="0.25">
      <c r="I6566" s="4"/>
    </row>
    <row r="6567" spans="9:9" x14ac:dyDescent="0.25">
      <c r="I6567" s="4"/>
    </row>
    <row r="6568" spans="9:9" x14ac:dyDescent="0.25">
      <c r="I6568" s="4"/>
    </row>
    <row r="6569" spans="9:9" x14ac:dyDescent="0.25">
      <c r="I6569" s="4"/>
    </row>
    <row r="6570" spans="9:9" x14ac:dyDescent="0.25">
      <c r="I6570" s="4"/>
    </row>
    <row r="6571" spans="9:9" x14ac:dyDescent="0.25">
      <c r="I6571" s="4"/>
    </row>
    <row r="6572" spans="9:9" x14ac:dyDescent="0.25">
      <c r="I6572" s="4"/>
    </row>
    <row r="6573" spans="9:9" x14ac:dyDescent="0.25">
      <c r="I6573" s="4"/>
    </row>
    <row r="6574" spans="9:9" x14ac:dyDescent="0.25">
      <c r="I6574" s="4"/>
    </row>
    <row r="6575" spans="9:9" x14ac:dyDescent="0.25">
      <c r="I6575" s="4"/>
    </row>
    <row r="6576" spans="9:9" x14ac:dyDescent="0.25">
      <c r="I6576" s="4"/>
    </row>
    <row r="6577" spans="9:9" x14ac:dyDescent="0.25">
      <c r="I6577" s="4"/>
    </row>
    <row r="6578" spans="9:9" x14ac:dyDescent="0.25">
      <c r="I6578" s="4"/>
    </row>
    <row r="6579" spans="9:9" x14ac:dyDescent="0.25">
      <c r="I6579" s="4"/>
    </row>
    <row r="6580" spans="9:9" x14ac:dyDescent="0.25">
      <c r="I6580" s="4"/>
    </row>
    <row r="6581" spans="9:9" x14ac:dyDescent="0.25">
      <c r="I6581" s="4"/>
    </row>
    <row r="6582" spans="9:9" x14ac:dyDescent="0.25">
      <c r="I6582" s="4"/>
    </row>
    <row r="6583" spans="9:9" x14ac:dyDescent="0.25">
      <c r="I6583" s="4"/>
    </row>
    <row r="6584" spans="9:9" x14ac:dyDescent="0.25">
      <c r="I6584" s="4"/>
    </row>
    <row r="6585" spans="9:9" x14ac:dyDescent="0.25">
      <c r="I6585" s="4"/>
    </row>
    <row r="6586" spans="9:9" x14ac:dyDescent="0.25">
      <c r="I6586" s="4"/>
    </row>
    <row r="6587" spans="9:9" x14ac:dyDescent="0.25">
      <c r="I6587" s="4"/>
    </row>
    <row r="6588" spans="9:9" x14ac:dyDescent="0.25">
      <c r="I6588" s="4"/>
    </row>
    <row r="6589" spans="9:9" x14ac:dyDescent="0.25">
      <c r="I6589" s="4"/>
    </row>
    <row r="6590" spans="9:9" x14ac:dyDescent="0.25">
      <c r="I6590" s="4"/>
    </row>
    <row r="6591" spans="9:9" x14ac:dyDescent="0.25">
      <c r="I6591" s="4"/>
    </row>
    <row r="6592" spans="9:9" x14ac:dyDescent="0.25">
      <c r="I6592" s="4"/>
    </row>
    <row r="6593" spans="9:9" x14ac:dyDescent="0.25">
      <c r="I6593" s="4"/>
    </row>
    <row r="6594" spans="9:9" x14ac:dyDescent="0.25">
      <c r="I6594" s="4"/>
    </row>
    <row r="6595" spans="9:9" x14ac:dyDescent="0.25">
      <c r="I6595" s="4"/>
    </row>
    <row r="6596" spans="9:9" x14ac:dyDescent="0.25">
      <c r="I6596" s="4"/>
    </row>
    <row r="6597" spans="9:9" x14ac:dyDescent="0.25">
      <c r="I6597" s="4"/>
    </row>
    <row r="6598" spans="9:9" x14ac:dyDescent="0.25">
      <c r="I6598" s="4"/>
    </row>
    <row r="6599" spans="9:9" x14ac:dyDescent="0.25">
      <c r="I6599" s="4"/>
    </row>
    <row r="6600" spans="9:9" x14ac:dyDescent="0.25">
      <c r="I6600" s="4"/>
    </row>
    <row r="6601" spans="9:9" x14ac:dyDescent="0.25">
      <c r="I6601" s="4"/>
    </row>
    <row r="6602" spans="9:9" x14ac:dyDescent="0.25">
      <c r="I6602" s="4"/>
    </row>
    <row r="6603" spans="9:9" x14ac:dyDescent="0.25">
      <c r="I6603" s="4"/>
    </row>
    <row r="6604" spans="9:9" x14ac:dyDescent="0.25">
      <c r="I6604" s="4"/>
    </row>
    <row r="6605" spans="9:9" x14ac:dyDescent="0.25">
      <c r="I6605" s="4"/>
    </row>
    <row r="6606" spans="9:9" x14ac:dyDescent="0.25">
      <c r="I6606" s="4"/>
    </row>
    <row r="6607" spans="9:9" x14ac:dyDescent="0.25">
      <c r="I6607" s="4"/>
    </row>
    <row r="6608" spans="9:9" x14ac:dyDescent="0.25">
      <c r="I6608" s="4"/>
    </row>
    <row r="6609" spans="9:9" x14ac:dyDescent="0.25">
      <c r="I6609" s="4"/>
    </row>
    <row r="6610" spans="9:9" x14ac:dyDescent="0.25">
      <c r="I6610" s="4"/>
    </row>
    <row r="6611" spans="9:9" x14ac:dyDescent="0.25">
      <c r="I6611" s="4"/>
    </row>
    <row r="6612" spans="9:9" x14ac:dyDescent="0.25">
      <c r="I6612" s="4"/>
    </row>
    <row r="6613" spans="9:9" x14ac:dyDescent="0.25">
      <c r="I6613" s="4"/>
    </row>
    <row r="6614" spans="9:9" x14ac:dyDescent="0.25">
      <c r="I6614" s="4"/>
    </row>
    <row r="6615" spans="9:9" x14ac:dyDescent="0.25">
      <c r="I6615" s="4"/>
    </row>
    <row r="6616" spans="9:9" x14ac:dyDescent="0.25">
      <c r="I6616" s="4"/>
    </row>
    <row r="6617" spans="9:9" x14ac:dyDescent="0.25">
      <c r="I6617" s="4"/>
    </row>
    <row r="6618" spans="9:9" x14ac:dyDescent="0.25">
      <c r="I6618" s="4"/>
    </row>
    <row r="6619" spans="9:9" x14ac:dyDescent="0.25">
      <c r="I6619" s="4"/>
    </row>
    <row r="6620" spans="9:9" x14ac:dyDescent="0.25">
      <c r="I6620" s="4"/>
    </row>
    <row r="6621" spans="9:9" x14ac:dyDescent="0.25">
      <c r="I6621" s="4"/>
    </row>
    <row r="6622" spans="9:9" x14ac:dyDescent="0.25">
      <c r="I6622" s="4"/>
    </row>
    <row r="6623" spans="9:9" x14ac:dyDescent="0.25">
      <c r="I6623" s="4"/>
    </row>
    <row r="6624" spans="9:9" x14ac:dyDescent="0.25">
      <c r="I6624" s="4"/>
    </row>
    <row r="6625" spans="9:9" x14ac:dyDescent="0.25">
      <c r="I6625" s="4"/>
    </row>
    <row r="6626" spans="9:9" x14ac:dyDescent="0.25">
      <c r="I6626" s="4"/>
    </row>
    <row r="6627" spans="9:9" x14ac:dyDescent="0.25">
      <c r="I6627" s="4"/>
    </row>
    <row r="6628" spans="9:9" x14ac:dyDescent="0.25">
      <c r="I6628" s="4"/>
    </row>
    <row r="6629" spans="9:9" x14ac:dyDescent="0.25">
      <c r="I6629" s="4"/>
    </row>
    <row r="6630" spans="9:9" x14ac:dyDescent="0.25">
      <c r="I6630" s="4"/>
    </row>
    <row r="6631" spans="9:9" x14ac:dyDescent="0.25">
      <c r="I6631" s="4"/>
    </row>
    <row r="6632" spans="9:9" x14ac:dyDescent="0.25">
      <c r="I6632" s="4"/>
    </row>
    <row r="6633" spans="9:9" x14ac:dyDescent="0.25">
      <c r="I6633" s="4"/>
    </row>
    <row r="6634" spans="9:9" x14ac:dyDescent="0.25">
      <c r="I6634" s="4"/>
    </row>
    <row r="6635" spans="9:9" x14ac:dyDescent="0.25">
      <c r="I6635" s="4"/>
    </row>
    <row r="6636" spans="9:9" x14ac:dyDescent="0.25">
      <c r="I6636" s="4"/>
    </row>
    <row r="6637" spans="9:9" x14ac:dyDescent="0.25">
      <c r="I6637" s="4"/>
    </row>
    <row r="6638" spans="9:9" x14ac:dyDescent="0.25">
      <c r="I6638" s="4"/>
    </row>
    <row r="6639" spans="9:9" x14ac:dyDescent="0.25">
      <c r="I6639" s="4"/>
    </row>
    <row r="6640" spans="9:9" x14ac:dyDescent="0.25">
      <c r="I6640" s="4"/>
    </row>
    <row r="6641" spans="9:9" x14ac:dyDescent="0.25">
      <c r="I6641" s="4"/>
    </row>
    <row r="6642" spans="9:9" x14ac:dyDescent="0.25">
      <c r="I6642" s="4"/>
    </row>
    <row r="6643" spans="9:9" x14ac:dyDescent="0.25">
      <c r="I6643" s="4"/>
    </row>
    <row r="6644" spans="9:9" x14ac:dyDescent="0.25">
      <c r="I6644" s="4"/>
    </row>
    <row r="6645" spans="9:9" x14ac:dyDescent="0.25">
      <c r="I6645" s="4"/>
    </row>
    <row r="6646" spans="9:9" x14ac:dyDescent="0.25">
      <c r="I6646" s="4"/>
    </row>
    <row r="6647" spans="9:9" x14ac:dyDescent="0.25">
      <c r="I6647" s="4"/>
    </row>
    <row r="6648" spans="9:9" x14ac:dyDescent="0.25">
      <c r="I6648" s="4"/>
    </row>
    <row r="6649" spans="9:9" x14ac:dyDescent="0.25">
      <c r="I6649" s="4"/>
    </row>
    <row r="6650" spans="9:9" x14ac:dyDescent="0.25">
      <c r="I6650" s="4"/>
    </row>
    <row r="6651" spans="9:9" x14ac:dyDescent="0.25">
      <c r="I6651" s="4"/>
    </row>
    <row r="6652" spans="9:9" x14ac:dyDescent="0.25">
      <c r="I6652" s="4"/>
    </row>
    <row r="6653" spans="9:9" x14ac:dyDescent="0.25">
      <c r="I6653" s="4"/>
    </row>
    <row r="6654" spans="9:9" x14ac:dyDescent="0.25">
      <c r="I6654" s="4"/>
    </row>
    <row r="6655" spans="9:9" x14ac:dyDescent="0.25">
      <c r="I6655" s="4"/>
    </row>
    <row r="6656" spans="9:9" x14ac:dyDescent="0.25">
      <c r="I6656" s="4"/>
    </row>
    <row r="6657" spans="9:9" x14ac:dyDescent="0.25">
      <c r="I6657" s="4"/>
    </row>
    <row r="6658" spans="9:9" x14ac:dyDescent="0.25">
      <c r="I6658" s="4"/>
    </row>
    <row r="6659" spans="9:9" x14ac:dyDescent="0.25">
      <c r="I6659" s="4"/>
    </row>
    <row r="6660" spans="9:9" x14ac:dyDescent="0.25">
      <c r="I6660" s="4"/>
    </row>
    <row r="6661" spans="9:9" x14ac:dyDescent="0.25">
      <c r="I6661" s="4"/>
    </row>
    <row r="6662" spans="9:9" x14ac:dyDescent="0.25">
      <c r="I6662" s="4"/>
    </row>
    <row r="6663" spans="9:9" x14ac:dyDescent="0.25">
      <c r="I6663" s="4"/>
    </row>
    <row r="6664" spans="9:9" x14ac:dyDescent="0.25">
      <c r="I6664" s="4"/>
    </row>
    <row r="6665" spans="9:9" x14ac:dyDescent="0.25">
      <c r="I6665" s="4"/>
    </row>
    <row r="6666" spans="9:9" x14ac:dyDescent="0.25">
      <c r="I6666" s="4"/>
    </row>
    <row r="6667" spans="9:9" x14ac:dyDescent="0.25">
      <c r="I6667" s="4"/>
    </row>
    <row r="6668" spans="9:9" x14ac:dyDescent="0.25">
      <c r="I6668" s="4"/>
    </row>
    <row r="6669" spans="9:9" x14ac:dyDescent="0.25">
      <c r="I6669" s="4"/>
    </row>
    <row r="6670" spans="9:9" x14ac:dyDescent="0.25">
      <c r="I6670" s="4"/>
    </row>
    <row r="6671" spans="9:9" x14ac:dyDescent="0.25">
      <c r="I6671" s="4"/>
    </row>
    <row r="6672" spans="9:9" x14ac:dyDescent="0.25">
      <c r="I6672" s="4"/>
    </row>
    <row r="6673" spans="9:9" x14ac:dyDescent="0.25">
      <c r="I6673" s="4"/>
    </row>
    <row r="6674" spans="9:9" x14ac:dyDescent="0.25">
      <c r="I6674" s="4"/>
    </row>
    <row r="6675" spans="9:9" x14ac:dyDescent="0.25">
      <c r="I6675" s="4"/>
    </row>
    <row r="6676" spans="9:9" x14ac:dyDescent="0.25">
      <c r="I6676" s="4"/>
    </row>
    <row r="6677" spans="9:9" x14ac:dyDescent="0.25">
      <c r="I6677" s="4"/>
    </row>
    <row r="6678" spans="9:9" x14ac:dyDescent="0.25">
      <c r="I6678" s="4"/>
    </row>
    <row r="6679" spans="9:9" x14ac:dyDescent="0.25">
      <c r="I6679" s="4"/>
    </row>
    <row r="6680" spans="9:9" x14ac:dyDescent="0.25">
      <c r="I6680" s="4"/>
    </row>
    <row r="6681" spans="9:9" x14ac:dyDescent="0.25">
      <c r="I6681" s="4"/>
    </row>
    <row r="6682" spans="9:9" x14ac:dyDescent="0.25">
      <c r="I6682" s="4"/>
    </row>
    <row r="6683" spans="9:9" x14ac:dyDescent="0.25">
      <c r="I6683" s="4"/>
    </row>
    <row r="6684" spans="9:9" x14ac:dyDescent="0.25">
      <c r="I6684" s="4"/>
    </row>
    <row r="6685" spans="9:9" x14ac:dyDescent="0.25">
      <c r="I6685" s="4"/>
    </row>
    <row r="6686" spans="9:9" x14ac:dyDescent="0.25">
      <c r="I6686" s="4"/>
    </row>
    <row r="6687" spans="9:9" x14ac:dyDescent="0.25">
      <c r="I6687" s="4"/>
    </row>
    <row r="6688" spans="9:9" x14ac:dyDescent="0.25">
      <c r="I6688" s="4"/>
    </row>
    <row r="6689" spans="9:9" x14ac:dyDescent="0.25">
      <c r="I6689" s="4"/>
    </row>
    <row r="6690" spans="9:9" x14ac:dyDescent="0.25">
      <c r="I6690" s="4"/>
    </row>
    <row r="6691" spans="9:9" x14ac:dyDescent="0.25">
      <c r="I6691" s="4"/>
    </row>
    <row r="6692" spans="9:9" x14ac:dyDescent="0.25">
      <c r="I6692" s="4"/>
    </row>
    <row r="6693" spans="9:9" x14ac:dyDescent="0.25">
      <c r="I6693" s="4"/>
    </row>
    <row r="6694" spans="9:9" x14ac:dyDescent="0.25">
      <c r="I6694" s="4"/>
    </row>
    <row r="6695" spans="9:9" x14ac:dyDescent="0.25">
      <c r="I6695" s="4"/>
    </row>
    <row r="6696" spans="9:9" x14ac:dyDescent="0.25">
      <c r="I6696" s="4"/>
    </row>
    <row r="6697" spans="9:9" x14ac:dyDescent="0.25">
      <c r="I6697" s="4"/>
    </row>
    <row r="6698" spans="9:9" x14ac:dyDescent="0.25">
      <c r="I6698" s="4"/>
    </row>
    <row r="6699" spans="9:9" x14ac:dyDescent="0.25">
      <c r="I6699" s="4"/>
    </row>
    <row r="6700" spans="9:9" x14ac:dyDescent="0.25">
      <c r="I6700" s="4"/>
    </row>
    <row r="6701" spans="9:9" x14ac:dyDescent="0.25">
      <c r="I6701" s="4"/>
    </row>
    <row r="6702" spans="9:9" x14ac:dyDescent="0.25">
      <c r="I6702" s="4"/>
    </row>
    <row r="6703" spans="9:9" x14ac:dyDescent="0.25">
      <c r="I6703" s="4"/>
    </row>
    <row r="6704" spans="9:9" x14ac:dyDescent="0.25">
      <c r="I6704" s="4"/>
    </row>
    <row r="6705" spans="9:9" x14ac:dyDescent="0.25">
      <c r="I6705" s="4"/>
    </row>
    <row r="6706" spans="9:9" x14ac:dyDescent="0.25">
      <c r="I6706" s="4"/>
    </row>
    <row r="6707" spans="9:9" x14ac:dyDescent="0.25">
      <c r="I6707" s="4"/>
    </row>
    <row r="6708" spans="9:9" x14ac:dyDescent="0.25">
      <c r="I6708" s="4"/>
    </row>
    <row r="6709" spans="9:9" x14ac:dyDescent="0.25">
      <c r="I6709" s="4"/>
    </row>
    <row r="6710" spans="9:9" x14ac:dyDescent="0.25">
      <c r="I6710" s="4"/>
    </row>
    <row r="6711" spans="9:9" x14ac:dyDescent="0.25">
      <c r="I6711" s="4"/>
    </row>
    <row r="6712" spans="9:9" x14ac:dyDescent="0.25">
      <c r="I6712" s="4"/>
    </row>
    <row r="6713" spans="9:9" x14ac:dyDescent="0.25">
      <c r="I6713" s="4"/>
    </row>
    <row r="6714" spans="9:9" x14ac:dyDescent="0.25">
      <c r="I6714" s="4"/>
    </row>
    <row r="6715" spans="9:9" x14ac:dyDescent="0.25">
      <c r="I6715" s="4"/>
    </row>
    <row r="6716" spans="9:9" x14ac:dyDescent="0.25">
      <c r="I6716" s="4"/>
    </row>
    <row r="6717" spans="9:9" x14ac:dyDescent="0.25">
      <c r="I6717" s="4"/>
    </row>
    <row r="6718" spans="9:9" x14ac:dyDescent="0.25">
      <c r="I6718" s="4"/>
    </row>
    <row r="6719" spans="9:9" x14ac:dyDescent="0.25">
      <c r="I6719" s="4"/>
    </row>
    <row r="6720" spans="9:9" x14ac:dyDescent="0.25">
      <c r="I6720" s="4"/>
    </row>
    <row r="6721" spans="9:9" x14ac:dyDescent="0.25">
      <c r="I6721" s="4"/>
    </row>
    <row r="6722" spans="9:9" x14ac:dyDescent="0.25">
      <c r="I6722" s="4"/>
    </row>
    <row r="6723" spans="9:9" x14ac:dyDescent="0.25">
      <c r="I6723" s="4"/>
    </row>
    <row r="6724" spans="9:9" x14ac:dyDescent="0.25">
      <c r="I6724" s="4"/>
    </row>
    <row r="6725" spans="9:9" x14ac:dyDescent="0.25">
      <c r="I6725" s="4"/>
    </row>
    <row r="6726" spans="9:9" x14ac:dyDescent="0.25">
      <c r="I6726" s="4"/>
    </row>
    <row r="6727" spans="9:9" x14ac:dyDescent="0.25">
      <c r="I6727" s="4"/>
    </row>
    <row r="6728" spans="9:9" x14ac:dyDescent="0.25">
      <c r="I6728" s="4"/>
    </row>
    <row r="6729" spans="9:9" x14ac:dyDescent="0.25">
      <c r="I6729" s="4"/>
    </row>
    <row r="6730" spans="9:9" x14ac:dyDescent="0.25">
      <c r="I6730" s="4"/>
    </row>
    <row r="6731" spans="9:9" x14ac:dyDescent="0.25">
      <c r="I6731" s="4"/>
    </row>
    <row r="6732" spans="9:9" x14ac:dyDescent="0.25">
      <c r="I6732" s="4"/>
    </row>
    <row r="6733" spans="9:9" x14ac:dyDescent="0.25">
      <c r="I6733" s="4"/>
    </row>
    <row r="6734" spans="9:9" x14ac:dyDescent="0.25">
      <c r="I6734" s="4"/>
    </row>
    <row r="6735" spans="9:9" x14ac:dyDescent="0.25">
      <c r="I6735" s="4"/>
    </row>
    <row r="6736" spans="9:9" x14ac:dyDescent="0.25">
      <c r="I6736" s="4"/>
    </row>
    <row r="6737" spans="9:9" x14ac:dyDescent="0.25">
      <c r="I6737" s="4"/>
    </row>
    <row r="6738" spans="9:9" x14ac:dyDescent="0.25">
      <c r="I6738" s="4"/>
    </row>
    <row r="6739" spans="9:9" x14ac:dyDescent="0.25">
      <c r="I6739" s="4"/>
    </row>
    <row r="6740" spans="9:9" x14ac:dyDescent="0.25">
      <c r="I6740" s="4"/>
    </row>
    <row r="6741" spans="9:9" x14ac:dyDescent="0.25">
      <c r="I6741" s="4"/>
    </row>
    <row r="6742" spans="9:9" x14ac:dyDescent="0.25">
      <c r="I6742" s="4"/>
    </row>
    <row r="6743" spans="9:9" x14ac:dyDescent="0.25">
      <c r="I6743" s="4"/>
    </row>
    <row r="6744" spans="9:9" x14ac:dyDescent="0.25">
      <c r="I6744" s="4"/>
    </row>
    <row r="6745" spans="9:9" x14ac:dyDescent="0.25">
      <c r="I6745" s="4"/>
    </row>
    <row r="6746" spans="9:9" x14ac:dyDescent="0.25">
      <c r="I6746" s="4"/>
    </row>
    <row r="6747" spans="9:9" x14ac:dyDescent="0.25">
      <c r="I6747" s="4"/>
    </row>
    <row r="6748" spans="9:9" x14ac:dyDescent="0.25">
      <c r="I6748" s="4"/>
    </row>
    <row r="6749" spans="9:9" x14ac:dyDescent="0.25">
      <c r="I6749" s="4"/>
    </row>
    <row r="6750" spans="9:9" x14ac:dyDescent="0.25">
      <c r="I6750" s="4"/>
    </row>
    <row r="6751" spans="9:9" x14ac:dyDescent="0.25">
      <c r="I6751" s="4"/>
    </row>
    <row r="6752" spans="9:9" x14ac:dyDescent="0.25">
      <c r="I6752" s="4"/>
    </row>
    <row r="6753" spans="9:9" x14ac:dyDescent="0.25">
      <c r="I6753" s="4"/>
    </row>
    <row r="6754" spans="9:9" x14ac:dyDescent="0.25">
      <c r="I6754" s="4"/>
    </row>
    <row r="6755" spans="9:9" x14ac:dyDescent="0.25">
      <c r="I6755" s="4"/>
    </row>
    <row r="6756" spans="9:9" x14ac:dyDescent="0.25">
      <c r="I6756" s="4"/>
    </row>
    <row r="6757" spans="9:9" x14ac:dyDescent="0.25">
      <c r="I6757" s="4"/>
    </row>
    <row r="6758" spans="9:9" x14ac:dyDescent="0.25">
      <c r="I6758" s="4"/>
    </row>
    <row r="6759" spans="9:9" x14ac:dyDescent="0.25">
      <c r="I6759" s="4"/>
    </row>
    <row r="6760" spans="9:9" x14ac:dyDescent="0.25">
      <c r="I6760" s="4"/>
    </row>
    <row r="6761" spans="9:9" x14ac:dyDescent="0.25">
      <c r="I6761" s="4"/>
    </row>
    <row r="6762" spans="9:9" x14ac:dyDescent="0.25">
      <c r="I6762" s="4"/>
    </row>
    <row r="6763" spans="9:9" x14ac:dyDescent="0.25">
      <c r="I6763" s="4"/>
    </row>
    <row r="6764" spans="9:9" x14ac:dyDescent="0.25">
      <c r="I6764" s="4"/>
    </row>
    <row r="6765" spans="9:9" x14ac:dyDescent="0.25">
      <c r="I6765" s="4"/>
    </row>
    <row r="6766" spans="9:9" x14ac:dyDescent="0.25">
      <c r="I6766" s="4"/>
    </row>
    <row r="6767" spans="9:9" x14ac:dyDescent="0.25">
      <c r="I6767" s="4"/>
    </row>
    <row r="6768" spans="9:9" x14ac:dyDescent="0.25">
      <c r="I6768" s="4"/>
    </row>
    <row r="6769" spans="9:9" x14ac:dyDescent="0.25">
      <c r="I6769" s="4"/>
    </row>
    <row r="6770" spans="9:9" x14ac:dyDescent="0.25">
      <c r="I6770" s="4"/>
    </row>
    <row r="6771" spans="9:9" x14ac:dyDescent="0.25">
      <c r="I6771" s="4"/>
    </row>
    <row r="6772" spans="9:9" x14ac:dyDescent="0.25">
      <c r="I6772" s="4"/>
    </row>
    <row r="6773" spans="9:9" x14ac:dyDescent="0.25">
      <c r="I6773" s="4"/>
    </row>
    <row r="6774" spans="9:9" x14ac:dyDescent="0.25">
      <c r="I6774" s="4"/>
    </row>
    <row r="6775" spans="9:9" x14ac:dyDescent="0.25">
      <c r="I6775" s="4"/>
    </row>
    <row r="6776" spans="9:9" x14ac:dyDescent="0.25">
      <c r="I6776" s="4"/>
    </row>
    <row r="6777" spans="9:9" x14ac:dyDescent="0.25">
      <c r="I6777" s="4"/>
    </row>
    <row r="6778" spans="9:9" x14ac:dyDescent="0.25">
      <c r="I6778" s="4"/>
    </row>
    <row r="6779" spans="9:9" x14ac:dyDescent="0.25">
      <c r="I6779" s="4"/>
    </row>
    <row r="6780" spans="9:9" x14ac:dyDescent="0.25">
      <c r="I6780" s="4"/>
    </row>
    <row r="6781" spans="9:9" x14ac:dyDescent="0.25">
      <c r="I6781" s="4"/>
    </row>
    <row r="6782" spans="9:9" x14ac:dyDescent="0.25">
      <c r="I6782" s="4"/>
    </row>
    <row r="6783" spans="9:9" x14ac:dyDescent="0.25">
      <c r="I6783" s="4"/>
    </row>
    <row r="6784" spans="9:9" x14ac:dyDescent="0.25">
      <c r="I6784" s="4"/>
    </row>
    <row r="6785" spans="9:9" x14ac:dyDescent="0.25">
      <c r="I6785" s="4"/>
    </row>
    <row r="6786" spans="9:9" x14ac:dyDescent="0.25">
      <c r="I6786" s="4"/>
    </row>
    <row r="6787" spans="9:9" x14ac:dyDescent="0.25">
      <c r="I6787" s="4"/>
    </row>
    <row r="6788" spans="9:9" x14ac:dyDescent="0.25">
      <c r="I6788" s="4"/>
    </row>
    <row r="6789" spans="9:9" x14ac:dyDescent="0.25">
      <c r="I6789" s="4"/>
    </row>
    <row r="6790" spans="9:9" x14ac:dyDescent="0.25">
      <c r="I6790" s="4"/>
    </row>
    <row r="6791" spans="9:9" x14ac:dyDescent="0.25">
      <c r="I6791" s="4"/>
    </row>
    <row r="6792" spans="9:9" x14ac:dyDescent="0.25">
      <c r="I6792" s="4"/>
    </row>
    <row r="6793" spans="9:9" x14ac:dyDescent="0.25">
      <c r="I6793" s="4"/>
    </row>
    <row r="6794" spans="9:9" x14ac:dyDescent="0.25">
      <c r="I6794" s="4"/>
    </row>
    <row r="6795" spans="9:9" x14ac:dyDescent="0.25">
      <c r="I6795" s="4"/>
    </row>
    <row r="6796" spans="9:9" x14ac:dyDescent="0.25">
      <c r="I6796" s="4"/>
    </row>
    <row r="6797" spans="9:9" x14ac:dyDescent="0.25">
      <c r="I6797" s="4"/>
    </row>
    <row r="6798" spans="9:9" x14ac:dyDescent="0.25">
      <c r="I6798" s="4"/>
    </row>
    <row r="6799" spans="9:9" x14ac:dyDescent="0.25">
      <c r="I6799" s="4"/>
    </row>
    <row r="6800" spans="9:9" x14ac:dyDescent="0.25">
      <c r="I6800" s="4"/>
    </row>
    <row r="6801" spans="9:9" x14ac:dyDescent="0.25">
      <c r="I6801" s="4"/>
    </row>
    <row r="6802" spans="9:9" x14ac:dyDescent="0.25">
      <c r="I6802" s="4"/>
    </row>
    <row r="6803" spans="9:9" x14ac:dyDescent="0.25">
      <c r="I6803" s="4"/>
    </row>
    <row r="6804" spans="9:9" x14ac:dyDescent="0.25">
      <c r="I6804" s="4"/>
    </row>
    <row r="6805" spans="9:9" x14ac:dyDescent="0.25">
      <c r="I6805" s="4"/>
    </row>
    <row r="6806" spans="9:9" x14ac:dyDescent="0.25">
      <c r="I6806" s="4"/>
    </row>
    <row r="6807" spans="9:9" x14ac:dyDescent="0.25">
      <c r="I6807" s="4"/>
    </row>
    <row r="6808" spans="9:9" x14ac:dyDescent="0.25">
      <c r="I6808" s="4"/>
    </row>
    <row r="6809" spans="9:9" x14ac:dyDescent="0.25">
      <c r="I6809" s="4"/>
    </row>
    <row r="6810" spans="9:9" x14ac:dyDescent="0.25">
      <c r="I6810" s="4"/>
    </row>
    <row r="6811" spans="9:9" x14ac:dyDescent="0.25">
      <c r="I6811" s="4"/>
    </row>
    <row r="6812" spans="9:9" x14ac:dyDescent="0.25">
      <c r="I6812" s="4"/>
    </row>
    <row r="6813" spans="9:9" x14ac:dyDescent="0.25">
      <c r="I6813" s="4"/>
    </row>
    <row r="6814" spans="9:9" x14ac:dyDescent="0.25">
      <c r="I6814" s="4"/>
    </row>
    <row r="6815" spans="9:9" x14ac:dyDescent="0.25">
      <c r="I6815" s="4"/>
    </row>
    <row r="6816" spans="9:9" x14ac:dyDescent="0.25">
      <c r="I6816" s="4"/>
    </row>
    <row r="6817" spans="9:9" x14ac:dyDescent="0.25">
      <c r="I6817" s="4"/>
    </row>
    <row r="6818" spans="9:9" x14ac:dyDescent="0.25">
      <c r="I6818" s="4"/>
    </row>
    <row r="6819" spans="9:9" x14ac:dyDescent="0.25">
      <c r="I6819" s="4"/>
    </row>
    <row r="6820" spans="9:9" x14ac:dyDescent="0.25">
      <c r="I6820" s="4"/>
    </row>
    <row r="6821" spans="9:9" x14ac:dyDescent="0.25">
      <c r="I6821" s="4"/>
    </row>
    <row r="6822" spans="9:9" x14ac:dyDescent="0.25">
      <c r="I6822" s="4"/>
    </row>
    <row r="6823" spans="9:9" x14ac:dyDescent="0.25">
      <c r="I6823" s="4"/>
    </row>
    <row r="6824" spans="9:9" x14ac:dyDescent="0.25">
      <c r="I6824" s="4"/>
    </row>
    <row r="6825" spans="9:9" x14ac:dyDescent="0.25">
      <c r="I6825" s="4"/>
    </row>
    <row r="6826" spans="9:9" x14ac:dyDescent="0.25">
      <c r="I6826" s="4"/>
    </row>
    <row r="6827" spans="9:9" x14ac:dyDescent="0.25">
      <c r="I6827" s="4"/>
    </row>
    <row r="6828" spans="9:9" x14ac:dyDescent="0.25">
      <c r="I6828" s="4"/>
    </row>
    <row r="6829" spans="9:9" x14ac:dyDescent="0.25">
      <c r="I6829" s="4"/>
    </row>
    <row r="6830" spans="9:9" x14ac:dyDescent="0.25">
      <c r="I6830" s="4"/>
    </row>
    <row r="6831" spans="9:9" x14ac:dyDescent="0.25">
      <c r="I6831" s="4"/>
    </row>
    <row r="6832" spans="9:9" x14ac:dyDescent="0.25">
      <c r="I6832" s="4"/>
    </row>
    <row r="6833" spans="9:9" x14ac:dyDescent="0.25">
      <c r="I6833" s="4"/>
    </row>
    <row r="6834" spans="9:9" x14ac:dyDescent="0.25">
      <c r="I6834" s="4"/>
    </row>
    <row r="6835" spans="9:9" x14ac:dyDescent="0.25">
      <c r="I6835" s="4"/>
    </row>
    <row r="6836" spans="9:9" x14ac:dyDescent="0.25">
      <c r="I6836" s="4"/>
    </row>
    <row r="6837" spans="9:9" x14ac:dyDescent="0.25">
      <c r="I6837" s="4"/>
    </row>
    <row r="6838" spans="9:9" x14ac:dyDescent="0.25">
      <c r="I6838" s="4"/>
    </row>
    <row r="6839" spans="9:9" x14ac:dyDescent="0.25">
      <c r="I6839" s="4"/>
    </row>
    <row r="6840" spans="9:9" x14ac:dyDescent="0.25">
      <c r="I6840" s="4"/>
    </row>
    <row r="6841" spans="9:9" x14ac:dyDescent="0.25">
      <c r="I6841" s="4"/>
    </row>
    <row r="6842" spans="9:9" x14ac:dyDescent="0.25">
      <c r="I6842" s="4"/>
    </row>
    <row r="6843" spans="9:9" x14ac:dyDescent="0.25">
      <c r="I6843" s="4"/>
    </row>
    <row r="6844" spans="9:9" x14ac:dyDescent="0.25">
      <c r="I6844" s="4"/>
    </row>
    <row r="6845" spans="9:9" x14ac:dyDescent="0.25">
      <c r="I6845" s="4"/>
    </row>
    <row r="6846" spans="9:9" x14ac:dyDescent="0.25">
      <c r="I6846" s="4"/>
    </row>
    <row r="6847" spans="9:9" x14ac:dyDescent="0.25">
      <c r="I6847" s="4"/>
    </row>
    <row r="6848" spans="9:9" x14ac:dyDescent="0.25">
      <c r="I6848" s="4"/>
    </row>
    <row r="6849" spans="9:9" x14ac:dyDescent="0.25">
      <c r="I6849" s="4"/>
    </row>
    <row r="6850" spans="9:9" x14ac:dyDescent="0.25">
      <c r="I6850" s="4"/>
    </row>
    <row r="6851" spans="9:9" x14ac:dyDescent="0.25">
      <c r="I6851" s="4"/>
    </row>
    <row r="6852" spans="9:9" x14ac:dyDescent="0.25">
      <c r="I6852" s="4"/>
    </row>
    <row r="6853" spans="9:9" x14ac:dyDescent="0.25">
      <c r="I6853" s="4"/>
    </row>
    <row r="6854" spans="9:9" x14ac:dyDescent="0.25">
      <c r="I6854" s="4"/>
    </row>
    <row r="6855" spans="9:9" x14ac:dyDescent="0.25">
      <c r="I6855" s="4"/>
    </row>
    <row r="6856" spans="9:9" x14ac:dyDescent="0.25">
      <c r="I6856" s="4"/>
    </row>
    <row r="6857" spans="9:9" x14ac:dyDescent="0.25">
      <c r="I6857" s="4"/>
    </row>
    <row r="6858" spans="9:9" x14ac:dyDescent="0.25">
      <c r="I6858" s="4"/>
    </row>
    <row r="6859" spans="9:9" x14ac:dyDescent="0.25">
      <c r="I6859" s="4"/>
    </row>
    <row r="6860" spans="9:9" x14ac:dyDescent="0.25">
      <c r="I6860" s="4"/>
    </row>
    <row r="6861" spans="9:9" x14ac:dyDescent="0.25">
      <c r="I6861" s="4"/>
    </row>
    <row r="6862" spans="9:9" x14ac:dyDescent="0.25">
      <c r="I6862" s="4"/>
    </row>
    <row r="6863" spans="9:9" x14ac:dyDescent="0.25">
      <c r="I6863" s="4"/>
    </row>
    <row r="6864" spans="9:9" x14ac:dyDescent="0.25">
      <c r="I6864" s="4"/>
    </row>
    <row r="6865" spans="9:9" x14ac:dyDescent="0.25">
      <c r="I6865" s="4"/>
    </row>
    <row r="6866" spans="9:9" x14ac:dyDescent="0.25">
      <c r="I6866" s="4"/>
    </row>
    <row r="6867" spans="9:9" x14ac:dyDescent="0.25">
      <c r="I6867" s="4"/>
    </row>
    <row r="6868" spans="9:9" x14ac:dyDescent="0.25">
      <c r="I6868" s="4"/>
    </row>
    <row r="6869" spans="9:9" x14ac:dyDescent="0.25">
      <c r="I6869" s="4"/>
    </row>
    <row r="6870" spans="9:9" x14ac:dyDescent="0.25">
      <c r="I6870" s="4"/>
    </row>
    <row r="6871" spans="9:9" x14ac:dyDescent="0.25">
      <c r="I6871" s="4"/>
    </row>
    <row r="6872" spans="9:9" x14ac:dyDescent="0.25">
      <c r="I6872" s="4"/>
    </row>
    <row r="6873" spans="9:9" x14ac:dyDescent="0.25">
      <c r="I6873" s="4"/>
    </row>
    <row r="6874" spans="9:9" x14ac:dyDescent="0.25">
      <c r="I6874" s="4"/>
    </row>
    <row r="6875" spans="9:9" x14ac:dyDescent="0.25">
      <c r="I6875" s="4"/>
    </row>
    <row r="6876" spans="9:9" x14ac:dyDescent="0.25">
      <c r="I6876" s="4"/>
    </row>
    <row r="6877" spans="9:9" x14ac:dyDescent="0.25">
      <c r="I6877" s="4"/>
    </row>
    <row r="6878" spans="9:9" x14ac:dyDescent="0.25">
      <c r="I6878" s="4"/>
    </row>
    <row r="6879" spans="9:9" x14ac:dyDescent="0.25">
      <c r="I6879" s="4"/>
    </row>
    <row r="6880" spans="9:9" x14ac:dyDescent="0.25">
      <c r="I6880" s="4"/>
    </row>
    <row r="6881" spans="9:9" x14ac:dyDescent="0.25">
      <c r="I6881" s="4"/>
    </row>
    <row r="6882" spans="9:9" x14ac:dyDescent="0.25">
      <c r="I6882" s="4"/>
    </row>
    <row r="6883" spans="9:9" x14ac:dyDescent="0.25">
      <c r="I6883" s="4"/>
    </row>
    <row r="6884" spans="9:9" x14ac:dyDescent="0.25">
      <c r="I6884" s="4"/>
    </row>
    <row r="6885" spans="9:9" x14ac:dyDescent="0.25">
      <c r="I6885" s="4"/>
    </row>
    <row r="6886" spans="9:9" x14ac:dyDescent="0.25">
      <c r="I6886" s="4"/>
    </row>
    <row r="6887" spans="9:9" x14ac:dyDescent="0.25">
      <c r="I6887" s="4"/>
    </row>
    <row r="6888" spans="9:9" x14ac:dyDescent="0.25">
      <c r="I6888" s="4"/>
    </row>
    <row r="6889" spans="9:9" x14ac:dyDescent="0.25">
      <c r="I6889" s="4"/>
    </row>
    <row r="6890" spans="9:9" x14ac:dyDescent="0.25">
      <c r="I6890" s="4"/>
    </row>
    <row r="6891" spans="9:9" x14ac:dyDescent="0.25">
      <c r="I6891" s="4"/>
    </row>
    <row r="6892" spans="9:9" x14ac:dyDescent="0.25">
      <c r="I6892" s="4"/>
    </row>
    <row r="6893" spans="9:9" x14ac:dyDescent="0.25">
      <c r="I6893" s="4"/>
    </row>
    <row r="6894" spans="9:9" x14ac:dyDescent="0.25">
      <c r="I6894" s="4"/>
    </row>
    <row r="6895" spans="9:9" x14ac:dyDescent="0.25">
      <c r="I6895" s="4"/>
    </row>
    <row r="6896" spans="9:9" x14ac:dyDescent="0.25">
      <c r="I6896" s="4"/>
    </row>
    <row r="6897" spans="9:9" x14ac:dyDescent="0.25">
      <c r="I6897" s="4"/>
    </row>
    <row r="6898" spans="9:9" x14ac:dyDescent="0.25">
      <c r="I6898" s="4"/>
    </row>
    <row r="6899" spans="9:9" x14ac:dyDescent="0.25">
      <c r="I6899" s="4"/>
    </row>
    <row r="6900" spans="9:9" x14ac:dyDescent="0.25">
      <c r="I6900" s="4"/>
    </row>
    <row r="6901" spans="9:9" x14ac:dyDescent="0.25">
      <c r="I6901" s="4"/>
    </row>
    <row r="6902" spans="9:9" x14ac:dyDescent="0.25">
      <c r="I6902" s="4"/>
    </row>
    <row r="6903" spans="9:9" x14ac:dyDescent="0.25">
      <c r="I6903" s="4"/>
    </row>
    <row r="6904" spans="9:9" x14ac:dyDescent="0.25">
      <c r="I6904" s="4"/>
    </row>
    <row r="6905" spans="9:9" x14ac:dyDescent="0.25">
      <c r="I6905" s="4"/>
    </row>
    <row r="6906" spans="9:9" x14ac:dyDescent="0.25">
      <c r="I6906" s="4"/>
    </row>
    <row r="6907" spans="9:9" x14ac:dyDescent="0.25">
      <c r="I6907" s="4"/>
    </row>
    <row r="6908" spans="9:9" x14ac:dyDescent="0.25">
      <c r="I6908" s="4"/>
    </row>
    <row r="6909" spans="9:9" x14ac:dyDescent="0.25">
      <c r="I6909" s="4"/>
    </row>
    <row r="6910" spans="9:9" x14ac:dyDescent="0.25">
      <c r="I6910" s="4"/>
    </row>
    <row r="6911" spans="9:9" x14ac:dyDescent="0.25">
      <c r="I6911" s="4"/>
    </row>
    <row r="6912" spans="9:9" x14ac:dyDescent="0.25">
      <c r="I6912" s="4"/>
    </row>
    <row r="6913" spans="9:9" x14ac:dyDescent="0.25">
      <c r="I6913" s="4"/>
    </row>
    <row r="6914" spans="9:9" x14ac:dyDescent="0.25">
      <c r="I6914" s="4"/>
    </row>
    <row r="6915" spans="9:9" x14ac:dyDescent="0.25">
      <c r="I6915" s="4"/>
    </row>
    <row r="6916" spans="9:9" x14ac:dyDescent="0.25">
      <c r="I6916" s="4"/>
    </row>
    <row r="6917" spans="9:9" x14ac:dyDescent="0.25">
      <c r="I6917" s="4"/>
    </row>
    <row r="6918" spans="9:9" x14ac:dyDescent="0.25">
      <c r="I6918" s="4"/>
    </row>
    <row r="6919" spans="9:9" x14ac:dyDescent="0.25">
      <c r="I6919" s="4"/>
    </row>
    <row r="6920" spans="9:9" x14ac:dyDescent="0.25">
      <c r="I6920" s="4"/>
    </row>
    <row r="6921" spans="9:9" x14ac:dyDescent="0.25">
      <c r="I6921" s="4"/>
    </row>
    <row r="6922" spans="9:9" x14ac:dyDescent="0.25">
      <c r="I6922" s="4"/>
    </row>
    <row r="6923" spans="9:9" x14ac:dyDescent="0.25">
      <c r="I6923" s="4"/>
    </row>
    <row r="6924" spans="9:9" x14ac:dyDescent="0.25">
      <c r="I6924" s="4"/>
    </row>
    <row r="6925" spans="9:9" x14ac:dyDescent="0.25">
      <c r="I6925" s="4"/>
    </row>
    <row r="6926" spans="9:9" x14ac:dyDescent="0.25">
      <c r="I6926" s="4"/>
    </row>
    <row r="6927" spans="9:9" x14ac:dyDescent="0.25">
      <c r="I6927" s="4"/>
    </row>
    <row r="6928" spans="9:9" x14ac:dyDescent="0.25">
      <c r="I6928" s="4"/>
    </row>
    <row r="6929" spans="9:9" x14ac:dyDescent="0.25">
      <c r="I6929" s="4"/>
    </row>
    <row r="6930" spans="9:9" x14ac:dyDescent="0.25">
      <c r="I6930" s="4"/>
    </row>
    <row r="6931" spans="9:9" x14ac:dyDescent="0.25">
      <c r="I6931" s="4"/>
    </row>
    <row r="6932" spans="9:9" x14ac:dyDescent="0.25">
      <c r="I6932" s="4"/>
    </row>
    <row r="6933" spans="9:9" x14ac:dyDescent="0.25">
      <c r="I6933" s="4"/>
    </row>
    <row r="6934" spans="9:9" x14ac:dyDescent="0.25">
      <c r="I6934" s="4"/>
    </row>
    <row r="6935" spans="9:9" x14ac:dyDescent="0.25">
      <c r="I6935" s="4"/>
    </row>
    <row r="6936" spans="9:9" x14ac:dyDescent="0.25">
      <c r="I6936" s="4"/>
    </row>
    <row r="6937" spans="9:9" x14ac:dyDescent="0.25">
      <c r="I6937" s="4"/>
    </row>
    <row r="6938" spans="9:9" x14ac:dyDescent="0.25">
      <c r="I6938" s="4"/>
    </row>
    <row r="6939" spans="9:9" x14ac:dyDescent="0.25">
      <c r="I6939" s="4"/>
    </row>
    <row r="6940" spans="9:9" x14ac:dyDescent="0.25">
      <c r="I6940" s="4"/>
    </row>
    <row r="6941" spans="9:9" x14ac:dyDescent="0.25">
      <c r="I6941" s="4"/>
    </row>
    <row r="6942" spans="9:9" x14ac:dyDescent="0.25">
      <c r="I6942" s="4"/>
    </row>
    <row r="6943" spans="9:9" x14ac:dyDescent="0.25">
      <c r="I6943" s="4"/>
    </row>
    <row r="6944" spans="9:9" x14ac:dyDescent="0.25">
      <c r="I6944" s="4"/>
    </row>
    <row r="6945" spans="9:9" x14ac:dyDescent="0.25">
      <c r="I6945" s="4"/>
    </row>
    <row r="6946" spans="9:9" x14ac:dyDescent="0.25">
      <c r="I6946" s="4"/>
    </row>
    <row r="6947" spans="9:9" x14ac:dyDescent="0.25">
      <c r="I6947" s="4"/>
    </row>
    <row r="6948" spans="9:9" x14ac:dyDescent="0.25">
      <c r="I6948" s="4"/>
    </row>
    <row r="6949" spans="9:9" x14ac:dyDescent="0.25">
      <c r="I6949" s="4"/>
    </row>
    <row r="6950" spans="9:9" x14ac:dyDescent="0.25">
      <c r="I6950" s="4"/>
    </row>
    <row r="6951" spans="9:9" x14ac:dyDescent="0.25">
      <c r="I6951" s="4"/>
    </row>
    <row r="6952" spans="9:9" x14ac:dyDescent="0.25">
      <c r="I6952" s="4"/>
    </row>
    <row r="6953" spans="9:9" x14ac:dyDescent="0.25">
      <c r="I6953" s="4"/>
    </row>
    <row r="6954" spans="9:9" x14ac:dyDescent="0.25">
      <c r="I6954" s="4"/>
    </row>
    <row r="6955" spans="9:9" x14ac:dyDescent="0.25">
      <c r="I6955" s="4"/>
    </row>
    <row r="6956" spans="9:9" x14ac:dyDescent="0.25">
      <c r="I6956" s="4"/>
    </row>
    <row r="6957" spans="9:9" x14ac:dyDescent="0.25">
      <c r="I6957" s="4"/>
    </row>
    <row r="6958" spans="9:9" x14ac:dyDescent="0.25">
      <c r="I6958" s="4"/>
    </row>
    <row r="6959" spans="9:9" x14ac:dyDescent="0.25">
      <c r="I6959" s="4"/>
    </row>
    <row r="6960" spans="9:9" x14ac:dyDescent="0.25">
      <c r="I6960" s="4"/>
    </row>
    <row r="6961" spans="9:9" x14ac:dyDescent="0.25">
      <c r="I6961" s="4"/>
    </row>
    <row r="6962" spans="9:9" x14ac:dyDescent="0.25">
      <c r="I6962" s="4"/>
    </row>
    <row r="6963" spans="9:9" x14ac:dyDescent="0.25">
      <c r="I6963" s="4"/>
    </row>
    <row r="6964" spans="9:9" x14ac:dyDescent="0.25">
      <c r="I6964" s="4"/>
    </row>
    <row r="6965" spans="9:9" x14ac:dyDescent="0.25">
      <c r="I6965" s="4"/>
    </row>
    <row r="6966" spans="9:9" x14ac:dyDescent="0.25">
      <c r="I6966" s="4"/>
    </row>
    <row r="6967" spans="9:9" x14ac:dyDescent="0.25">
      <c r="I6967" s="4"/>
    </row>
    <row r="6968" spans="9:9" x14ac:dyDescent="0.25">
      <c r="I6968" s="4"/>
    </row>
    <row r="6969" spans="9:9" x14ac:dyDescent="0.25">
      <c r="I6969" s="4"/>
    </row>
    <row r="6970" spans="9:9" x14ac:dyDescent="0.25">
      <c r="I6970" s="4"/>
    </row>
    <row r="6971" spans="9:9" x14ac:dyDescent="0.25">
      <c r="I6971" s="4"/>
    </row>
    <row r="6972" spans="9:9" x14ac:dyDescent="0.25">
      <c r="I6972" s="4"/>
    </row>
    <row r="6973" spans="9:9" x14ac:dyDescent="0.25">
      <c r="I6973" s="4"/>
    </row>
    <row r="6974" spans="9:9" x14ac:dyDescent="0.25">
      <c r="I6974" s="4"/>
    </row>
    <row r="6975" spans="9:9" x14ac:dyDescent="0.25">
      <c r="I6975" s="4"/>
    </row>
    <row r="6976" spans="9:9" x14ac:dyDescent="0.25">
      <c r="I6976" s="4"/>
    </row>
    <row r="6977" spans="9:9" x14ac:dyDescent="0.25">
      <c r="I6977" s="4"/>
    </row>
    <row r="6978" spans="9:9" x14ac:dyDescent="0.25">
      <c r="I6978" s="4"/>
    </row>
    <row r="6979" spans="9:9" x14ac:dyDescent="0.25">
      <c r="I6979" s="4"/>
    </row>
    <row r="6980" spans="9:9" x14ac:dyDescent="0.25">
      <c r="I6980" s="4"/>
    </row>
    <row r="6981" spans="9:9" x14ac:dyDescent="0.25">
      <c r="I6981" s="4"/>
    </row>
    <row r="6982" spans="9:9" x14ac:dyDescent="0.25">
      <c r="I6982" s="4"/>
    </row>
    <row r="6983" spans="9:9" x14ac:dyDescent="0.25">
      <c r="I6983" s="4"/>
    </row>
    <row r="6984" spans="9:9" x14ac:dyDescent="0.25">
      <c r="I6984" s="4"/>
    </row>
    <row r="6985" spans="9:9" x14ac:dyDescent="0.25">
      <c r="I6985" s="4"/>
    </row>
    <row r="6986" spans="9:9" x14ac:dyDescent="0.25">
      <c r="I6986" s="4"/>
    </row>
    <row r="6987" spans="9:9" x14ac:dyDescent="0.25">
      <c r="I6987" s="4"/>
    </row>
    <row r="6988" spans="9:9" x14ac:dyDescent="0.25">
      <c r="I6988" s="4"/>
    </row>
    <row r="6989" spans="9:9" x14ac:dyDescent="0.25">
      <c r="I6989" s="4"/>
    </row>
    <row r="6990" spans="9:9" x14ac:dyDescent="0.25">
      <c r="I6990" s="4"/>
    </row>
    <row r="6991" spans="9:9" x14ac:dyDescent="0.25">
      <c r="I6991" s="4"/>
    </row>
    <row r="6992" spans="9:9" x14ac:dyDescent="0.25">
      <c r="I6992" s="4"/>
    </row>
    <row r="6993" spans="9:9" x14ac:dyDescent="0.25">
      <c r="I6993" s="4"/>
    </row>
    <row r="6994" spans="9:9" x14ac:dyDescent="0.25">
      <c r="I6994" s="4"/>
    </row>
    <row r="6995" spans="9:9" x14ac:dyDescent="0.25">
      <c r="I6995" s="4"/>
    </row>
    <row r="6996" spans="9:9" x14ac:dyDescent="0.25">
      <c r="I6996" s="4"/>
    </row>
    <row r="6997" spans="9:9" x14ac:dyDescent="0.25">
      <c r="I6997" s="4"/>
    </row>
    <row r="6998" spans="9:9" x14ac:dyDescent="0.25">
      <c r="I6998" s="4"/>
    </row>
    <row r="6999" spans="9:9" x14ac:dyDescent="0.25">
      <c r="I6999" s="4"/>
    </row>
    <row r="7000" spans="9:9" x14ac:dyDescent="0.25">
      <c r="I7000" s="4"/>
    </row>
    <row r="7001" spans="9:9" x14ac:dyDescent="0.25">
      <c r="I7001" s="4"/>
    </row>
    <row r="7002" spans="9:9" x14ac:dyDescent="0.25">
      <c r="I7002" s="4"/>
    </row>
    <row r="7003" spans="9:9" x14ac:dyDescent="0.25">
      <c r="I7003" s="4"/>
    </row>
    <row r="7004" spans="9:9" x14ac:dyDescent="0.25">
      <c r="I7004" s="4"/>
    </row>
    <row r="7005" spans="9:9" x14ac:dyDescent="0.25">
      <c r="I7005" s="4"/>
    </row>
    <row r="7006" spans="9:9" x14ac:dyDescent="0.25">
      <c r="I7006" s="4"/>
    </row>
    <row r="7007" spans="9:9" x14ac:dyDescent="0.25">
      <c r="I7007" s="4"/>
    </row>
    <row r="7008" spans="9:9" x14ac:dyDescent="0.25">
      <c r="I7008" s="4"/>
    </row>
    <row r="7009" spans="9:9" x14ac:dyDescent="0.25">
      <c r="I7009" s="4"/>
    </row>
    <row r="7010" spans="9:9" x14ac:dyDescent="0.25">
      <c r="I7010" s="4"/>
    </row>
    <row r="7011" spans="9:9" x14ac:dyDescent="0.25">
      <c r="I7011" s="4"/>
    </row>
    <row r="7012" spans="9:9" x14ac:dyDescent="0.25">
      <c r="I7012" s="4"/>
    </row>
    <row r="7013" spans="9:9" x14ac:dyDescent="0.25">
      <c r="I7013" s="4"/>
    </row>
    <row r="7014" spans="9:9" x14ac:dyDescent="0.25">
      <c r="I7014" s="4"/>
    </row>
    <row r="7015" spans="9:9" x14ac:dyDescent="0.25">
      <c r="I7015" s="4"/>
    </row>
    <row r="7016" spans="9:9" x14ac:dyDescent="0.25">
      <c r="I7016" s="4"/>
    </row>
    <row r="7017" spans="9:9" x14ac:dyDescent="0.25">
      <c r="I7017" s="4"/>
    </row>
    <row r="7018" spans="9:9" x14ac:dyDescent="0.25">
      <c r="I7018" s="4"/>
    </row>
    <row r="7019" spans="9:9" x14ac:dyDescent="0.25">
      <c r="I7019" s="4"/>
    </row>
    <row r="7020" spans="9:9" x14ac:dyDescent="0.25">
      <c r="I7020" s="4"/>
    </row>
    <row r="7021" spans="9:9" x14ac:dyDescent="0.25">
      <c r="I7021" s="4"/>
    </row>
    <row r="7022" spans="9:9" x14ac:dyDescent="0.25">
      <c r="I7022" s="4"/>
    </row>
    <row r="7023" spans="9:9" x14ac:dyDescent="0.25">
      <c r="I7023" s="4"/>
    </row>
    <row r="7024" spans="9:9" x14ac:dyDescent="0.25">
      <c r="I7024" s="4"/>
    </row>
    <row r="7025" spans="9:9" x14ac:dyDescent="0.25">
      <c r="I7025" s="4"/>
    </row>
    <row r="7026" spans="9:9" x14ac:dyDescent="0.25">
      <c r="I7026" s="4"/>
    </row>
    <row r="7027" spans="9:9" x14ac:dyDescent="0.25">
      <c r="I7027" s="4"/>
    </row>
    <row r="7028" spans="9:9" x14ac:dyDescent="0.25">
      <c r="I7028" s="4"/>
    </row>
    <row r="7029" spans="9:9" x14ac:dyDescent="0.25">
      <c r="I7029" s="4"/>
    </row>
    <row r="7030" spans="9:9" x14ac:dyDescent="0.25">
      <c r="I7030" s="4"/>
    </row>
    <row r="7031" spans="9:9" x14ac:dyDescent="0.25">
      <c r="I7031" s="4"/>
    </row>
    <row r="7032" spans="9:9" x14ac:dyDescent="0.25">
      <c r="I7032" s="4"/>
    </row>
    <row r="7033" spans="9:9" x14ac:dyDescent="0.25">
      <c r="I7033" s="4"/>
    </row>
    <row r="7034" spans="9:9" x14ac:dyDescent="0.25">
      <c r="I7034" s="4"/>
    </row>
    <row r="7035" spans="9:9" x14ac:dyDescent="0.25">
      <c r="I7035" s="4"/>
    </row>
    <row r="7036" spans="9:9" x14ac:dyDescent="0.25">
      <c r="I7036" s="4"/>
    </row>
    <row r="7037" spans="9:9" x14ac:dyDescent="0.25">
      <c r="I7037" s="4"/>
    </row>
    <row r="7038" spans="9:9" x14ac:dyDescent="0.25">
      <c r="I7038" s="4"/>
    </row>
    <row r="7039" spans="9:9" x14ac:dyDescent="0.25">
      <c r="I7039" s="4"/>
    </row>
    <row r="7040" spans="9:9" x14ac:dyDescent="0.25">
      <c r="I7040" s="4"/>
    </row>
    <row r="7041" spans="9:9" x14ac:dyDescent="0.25">
      <c r="I7041" s="4"/>
    </row>
    <row r="7042" spans="9:9" x14ac:dyDescent="0.25">
      <c r="I7042" s="4"/>
    </row>
    <row r="7043" spans="9:9" x14ac:dyDescent="0.25">
      <c r="I7043" s="4"/>
    </row>
    <row r="7044" spans="9:9" x14ac:dyDescent="0.25">
      <c r="I7044" s="4"/>
    </row>
    <row r="7045" spans="9:9" x14ac:dyDescent="0.25">
      <c r="I7045" s="4"/>
    </row>
    <row r="7046" spans="9:9" x14ac:dyDescent="0.25">
      <c r="I7046" s="4"/>
    </row>
    <row r="7047" spans="9:9" x14ac:dyDescent="0.25">
      <c r="I7047" s="4"/>
    </row>
    <row r="7048" spans="9:9" x14ac:dyDescent="0.25">
      <c r="I7048" s="4"/>
    </row>
    <row r="7049" spans="9:9" x14ac:dyDescent="0.25">
      <c r="I7049" s="4"/>
    </row>
    <row r="7050" spans="9:9" x14ac:dyDescent="0.25">
      <c r="I7050" s="4"/>
    </row>
    <row r="7051" spans="9:9" x14ac:dyDescent="0.25">
      <c r="I7051" s="4"/>
    </row>
    <row r="7052" spans="9:9" x14ac:dyDescent="0.25">
      <c r="I7052" s="4"/>
    </row>
    <row r="7053" spans="9:9" x14ac:dyDescent="0.25">
      <c r="I7053" s="4"/>
    </row>
    <row r="7054" spans="9:9" x14ac:dyDescent="0.25">
      <c r="I7054" s="4"/>
    </row>
    <row r="7055" spans="9:9" x14ac:dyDescent="0.25">
      <c r="I7055" s="4"/>
    </row>
    <row r="7056" spans="9:9" x14ac:dyDescent="0.25">
      <c r="I7056" s="4"/>
    </row>
    <row r="7057" spans="9:9" x14ac:dyDescent="0.25">
      <c r="I7057" s="4"/>
    </row>
    <row r="7058" spans="9:9" x14ac:dyDescent="0.25">
      <c r="I7058" s="4"/>
    </row>
    <row r="7059" spans="9:9" x14ac:dyDescent="0.25">
      <c r="I7059" s="4"/>
    </row>
    <row r="7060" spans="9:9" x14ac:dyDescent="0.25">
      <c r="I7060" s="4"/>
    </row>
    <row r="7061" spans="9:9" x14ac:dyDescent="0.25">
      <c r="I7061" s="4"/>
    </row>
    <row r="7062" spans="9:9" x14ac:dyDescent="0.25">
      <c r="I7062" s="4"/>
    </row>
    <row r="7063" spans="9:9" x14ac:dyDescent="0.25">
      <c r="I7063" s="4"/>
    </row>
    <row r="7064" spans="9:9" x14ac:dyDescent="0.25">
      <c r="I7064" s="4"/>
    </row>
    <row r="7065" spans="9:9" x14ac:dyDescent="0.25">
      <c r="I7065" s="4"/>
    </row>
    <row r="7066" spans="9:9" x14ac:dyDescent="0.25">
      <c r="I7066" s="4"/>
    </row>
    <row r="7067" spans="9:9" x14ac:dyDescent="0.25">
      <c r="I7067" s="4"/>
    </row>
    <row r="7068" spans="9:9" x14ac:dyDescent="0.25">
      <c r="I7068" s="4"/>
    </row>
    <row r="7069" spans="9:9" x14ac:dyDescent="0.25">
      <c r="I7069" s="4"/>
    </row>
    <row r="7070" spans="9:9" x14ac:dyDescent="0.25">
      <c r="I7070" s="4"/>
    </row>
    <row r="7071" spans="9:9" x14ac:dyDescent="0.25">
      <c r="I7071" s="4"/>
    </row>
    <row r="7072" spans="9:9" x14ac:dyDescent="0.25">
      <c r="I7072" s="4"/>
    </row>
    <row r="7073" spans="9:9" x14ac:dyDescent="0.25">
      <c r="I7073" s="4"/>
    </row>
    <row r="7074" spans="9:9" x14ac:dyDescent="0.25">
      <c r="I7074" s="4"/>
    </row>
    <row r="7075" spans="9:9" x14ac:dyDescent="0.25">
      <c r="I7075" s="4"/>
    </row>
    <row r="7076" spans="9:9" x14ac:dyDescent="0.25">
      <c r="I7076" s="4"/>
    </row>
    <row r="7077" spans="9:9" x14ac:dyDescent="0.25">
      <c r="I7077" s="4"/>
    </row>
    <row r="7078" spans="9:9" x14ac:dyDescent="0.25">
      <c r="I7078" s="4"/>
    </row>
    <row r="7079" spans="9:9" x14ac:dyDescent="0.25">
      <c r="I7079" s="4"/>
    </row>
    <row r="7080" spans="9:9" x14ac:dyDescent="0.25">
      <c r="I7080" s="4"/>
    </row>
    <row r="7081" spans="9:9" x14ac:dyDescent="0.25">
      <c r="I7081" s="4"/>
    </row>
    <row r="7082" spans="9:9" x14ac:dyDescent="0.25">
      <c r="I7082" s="4"/>
    </row>
    <row r="7083" spans="9:9" x14ac:dyDescent="0.25">
      <c r="I7083" s="4"/>
    </row>
    <row r="7084" spans="9:9" x14ac:dyDescent="0.25">
      <c r="I7084" s="4"/>
    </row>
    <row r="7085" spans="9:9" x14ac:dyDescent="0.25">
      <c r="I7085" s="4"/>
    </row>
    <row r="7086" spans="9:9" x14ac:dyDescent="0.25">
      <c r="I7086" s="4"/>
    </row>
    <row r="7087" spans="9:9" x14ac:dyDescent="0.25">
      <c r="I7087" s="4"/>
    </row>
    <row r="7088" spans="9:9" x14ac:dyDescent="0.25">
      <c r="I7088" s="4"/>
    </row>
    <row r="7089" spans="9:9" x14ac:dyDescent="0.25">
      <c r="I7089" s="4"/>
    </row>
    <row r="7090" spans="9:9" x14ac:dyDescent="0.25">
      <c r="I7090" s="4"/>
    </row>
    <row r="7091" spans="9:9" x14ac:dyDescent="0.25">
      <c r="I7091" s="4"/>
    </row>
    <row r="7092" spans="9:9" x14ac:dyDescent="0.25">
      <c r="I7092" s="4"/>
    </row>
    <row r="7093" spans="9:9" x14ac:dyDescent="0.25">
      <c r="I7093" s="4"/>
    </row>
    <row r="7094" spans="9:9" x14ac:dyDescent="0.25">
      <c r="I7094" s="4"/>
    </row>
    <row r="7095" spans="9:9" x14ac:dyDescent="0.25">
      <c r="I7095" s="4"/>
    </row>
    <row r="7096" spans="9:9" x14ac:dyDescent="0.25">
      <c r="I7096" s="4"/>
    </row>
    <row r="7097" spans="9:9" x14ac:dyDescent="0.25">
      <c r="I7097" s="4"/>
    </row>
    <row r="7098" spans="9:9" x14ac:dyDescent="0.25">
      <c r="I7098" s="4"/>
    </row>
    <row r="7099" spans="9:9" x14ac:dyDescent="0.25">
      <c r="I7099" s="4"/>
    </row>
    <row r="7100" spans="9:9" x14ac:dyDescent="0.25">
      <c r="I7100" s="4"/>
    </row>
    <row r="7101" spans="9:9" x14ac:dyDescent="0.25">
      <c r="I7101" s="4"/>
    </row>
    <row r="7102" spans="9:9" x14ac:dyDescent="0.25">
      <c r="I7102" s="4"/>
    </row>
    <row r="7103" spans="9:9" x14ac:dyDescent="0.25">
      <c r="I7103" s="4"/>
    </row>
    <row r="7104" spans="9:9" x14ac:dyDescent="0.25">
      <c r="I7104" s="4"/>
    </row>
    <row r="7105" spans="9:9" x14ac:dyDescent="0.25">
      <c r="I7105" s="4"/>
    </row>
    <row r="7106" spans="9:9" x14ac:dyDescent="0.25">
      <c r="I7106" s="4"/>
    </row>
    <row r="7107" spans="9:9" x14ac:dyDescent="0.25">
      <c r="I7107" s="4"/>
    </row>
    <row r="7108" spans="9:9" x14ac:dyDescent="0.25">
      <c r="I7108" s="4"/>
    </row>
    <row r="7109" spans="9:9" x14ac:dyDescent="0.25">
      <c r="I7109" s="4"/>
    </row>
    <row r="7110" spans="9:9" x14ac:dyDescent="0.25">
      <c r="I7110" s="4"/>
    </row>
    <row r="7111" spans="9:9" x14ac:dyDescent="0.25">
      <c r="I7111" s="4"/>
    </row>
    <row r="7112" spans="9:9" x14ac:dyDescent="0.25">
      <c r="I7112" s="4"/>
    </row>
    <row r="7113" spans="9:9" x14ac:dyDescent="0.25">
      <c r="I7113" s="4"/>
    </row>
    <row r="7114" spans="9:9" x14ac:dyDescent="0.25">
      <c r="I7114" s="4"/>
    </row>
    <row r="7115" spans="9:9" x14ac:dyDescent="0.25">
      <c r="I7115" s="4"/>
    </row>
    <row r="7116" spans="9:9" x14ac:dyDescent="0.25">
      <c r="I7116" s="4"/>
    </row>
    <row r="7117" spans="9:9" x14ac:dyDescent="0.25">
      <c r="I7117" s="4"/>
    </row>
    <row r="7118" spans="9:9" x14ac:dyDescent="0.25">
      <c r="I7118" s="4"/>
    </row>
    <row r="7119" spans="9:9" x14ac:dyDescent="0.25">
      <c r="I7119" s="4"/>
    </row>
    <row r="7120" spans="9:9" x14ac:dyDescent="0.25">
      <c r="I7120" s="4"/>
    </row>
    <row r="7121" spans="9:9" x14ac:dyDescent="0.25">
      <c r="I7121" s="4"/>
    </row>
    <row r="7122" spans="9:9" x14ac:dyDescent="0.25">
      <c r="I7122" s="4"/>
    </row>
    <row r="7123" spans="9:9" x14ac:dyDescent="0.25">
      <c r="I7123" s="4"/>
    </row>
    <row r="7124" spans="9:9" x14ac:dyDescent="0.25">
      <c r="I7124" s="4"/>
    </row>
    <row r="7125" spans="9:9" x14ac:dyDescent="0.25">
      <c r="I7125" s="4"/>
    </row>
    <row r="7126" spans="9:9" x14ac:dyDescent="0.25">
      <c r="I7126" s="4"/>
    </row>
    <row r="7127" spans="9:9" x14ac:dyDescent="0.25">
      <c r="I7127" s="4"/>
    </row>
    <row r="7128" spans="9:9" x14ac:dyDescent="0.25">
      <c r="I7128" s="4"/>
    </row>
    <row r="7129" spans="9:9" x14ac:dyDescent="0.25">
      <c r="I7129" s="4"/>
    </row>
    <row r="7130" spans="9:9" x14ac:dyDescent="0.25">
      <c r="I7130" s="4"/>
    </row>
    <row r="7131" spans="9:9" x14ac:dyDescent="0.25">
      <c r="I7131" s="4"/>
    </row>
    <row r="7132" spans="9:9" x14ac:dyDescent="0.25">
      <c r="I7132" s="4"/>
    </row>
    <row r="7133" spans="9:9" x14ac:dyDescent="0.25">
      <c r="I7133" s="4"/>
    </row>
    <row r="7134" spans="9:9" x14ac:dyDescent="0.25">
      <c r="I7134" s="4"/>
    </row>
    <row r="7135" spans="9:9" x14ac:dyDescent="0.25">
      <c r="I7135" s="4"/>
    </row>
    <row r="7136" spans="9:9" x14ac:dyDescent="0.25">
      <c r="I7136" s="4"/>
    </row>
    <row r="7137" spans="9:9" x14ac:dyDescent="0.25">
      <c r="I7137" s="4"/>
    </row>
    <row r="7138" spans="9:9" x14ac:dyDescent="0.25">
      <c r="I7138" s="4"/>
    </row>
    <row r="7139" spans="9:9" x14ac:dyDescent="0.25">
      <c r="I7139" s="4"/>
    </row>
    <row r="7140" spans="9:9" x14ac:dyDescent="0.25">
      <c r="I7140" s="4"/>
    </row>
    <row r="7141" spans="9:9" x14ac:dyDescent="0.25">
      <c r="I7141" s="4"/>
    </row>
    <row r="7142" spans="9:9" x14ac:dyDescent="0.25">
      <c r="I7142" s="4"/>
    </row>
    <row r="7143" spans="9:9" x14ac:dyDescent="0.25">
      <c r="I7143" s="4"/>
    </row>
    <row r="7144" spans="9:9" x14ac:dyDescent="0.25">
      <c r="I7144" s="4"/>
    </row>
    <row r="7145" spans="9:9" x14ac:dyDescent="0.25">
      <c r="I7145" s="4"/>
    </row>
    <row r="7146" spans="9:9" x14ac:dyDescent="0.25">
      <c r="I7146" s="4"/>
    </row>
    <row r="7147" spans="9:9" x14ac:dyDescent="0.25">
      <c r="I7147" s="4"/>
    </row>
    <row r="7148" spans="9:9" x14ac:dyDescent="0.25">
      <c r="I7148" s="4"/>
    </row>
    <row r="7149" spans="9:9" x14ac:dyDescent="0.25">
      <c r="I7149" s="4"/>
    </row>
    <row r="7150" spans="9:9" x14ac:dyDescent="0.25">
      <c r="I7150" s="4"/>
    </row>
    <row r="7151" spans="9:9" x14ac:dyDescent="0.25">
      <c r="I7151" s="4"/>
    </row>
    <row r="7152" spans="9:9" x14ac:dyDescent="0.25">
      <c r="I7152" s="4"/>
    </row>
    <row r="7153" spans="9:9" x14ac:dyDescent="0.25">
      <c r="I7153" s="4"/>
    </row>
    <row r="7154" spans="9:9" x14ac:dyDescent="0.25">
      <c r="I7154" s="4"/>
    </row>
    <row r="7155" spans="9:9" x14ac:dyDescent="0.25">
      <c r="I7155" s="4"/>
    </row>
    <row r="7156" spans="9:9" x14ac:dyDescent="0.25">
      <c r="I7156" s="4"/>
    </row>
    <row r="7157" spans="9:9" x14ac:dyDescent="0.25">
      <c r="I7157" s="4"/>
    </row>
    <row r="7158" spans="9:9" x14ac:dyDescent="0.25">
      <c r="I7158" s="4"/>
    </row>
    <row r="7159" spans="9:9" x14ac:dyDescent="0.25">
      <c r="I7159" s="4"/>
    </row>
    <row r="7160" spans="9:9" x14ac:dyDescent="0.25">
      <c r="I7160" s="4"/>
    </row>
    <row r="7161" spans="9:9" x14ac:dyDescent="0.25">
      <c r="I7161" s="4"/>
    </row>
    <row r="7162" spans="9:9" x14ac:dyDescent="0.25">
      <c r="I7162" s="4"/>
    </row>
    <row r="7163" spans="9:9" x14ac:dyDescent="0.25">
      <c r="I7163" s="4"/>
    </row>
    <row r="7164" spans="9:9" x14ac:dyDescent="0.25">
      <c r="I7164" s="4"/>
    </row>
    <row r="7165" spans="9:9" x14ac:dyDescent="0.25">
      <c r="I7165" s="4"/>
    </row>
    <row r="7166" spans="9:9" x14ac:dyDescent="0.25">
      <c r="I7166" s="4"/>
    </row>
    <row r="7167" spans="9:9" x14ac:dyDescent="0.25">
      <c r="I7167" s="4"/>
    </row>
    <row r="7168" spans="9:9" x14ac:dyDescent="0.25">
      <c r="I7168" s="4"/>
    </row>
    <row r="7169" spans="9:9" x14ac:dyDescent="0.25">
      <c r="I7169" s="4"/>
    </row>
    <row r="7170" spans="9:9" x14ac:dyDescent="0.25">
      <c r="I7170" s="4"/>
    </row>
    <row r="7171" spans="9:9" x14ac:dyDescent="0.25">
      <c r="I7171" s="4"/>
    </row>
    <row r="7172" spans="9:9" x14ac:dyDescent="0.25">
      <c r="I7172" s="4"/>
    </row>
    <row r="7173" spans="9:9" x14ac:dyDescent="0.25">
      <c r="I7173" s="4"/>
    </row>
    <row r="7174" spans="9:9" x14ac:dyDescent="0.25">
      <c r="I7174" s="4"/>
    </row>
    <row r="7175" spans="9:9" x14ac:dyDescent="0.25">
      <c r="I7175" s="4"/>
    </row>
    <row r="7176" spans="9:9" x14ac:dyDescent="0.25">
      <c r="I7176" s="4"/>
    </row>
    <row r="7177" spans="9:9" x14ac:dyDescent="0.25">
      <c r="I7177" s="4"/>
    </row>
    <row r="7178" spans="9:9" x14ac:dyDescent="0.25">
      <c r="I7178" s="4"/>
    </row>
    <row r="7179" spans="9:9" x14ac:dyDescent="0.25">
      <c r="I7179" s="4"/>
    </row>
    <row r="7180" spans="9:9" x14ac:dyDescent="0.25">
      <c r="I7180" s="4"/>
    </row>
    <row r="7181" spans="9:9" x14ac:dyDescent="0.25">
      <c r="I7181" s="4"/>
    </row>
    <row r="7182" spans="9:9" x14ac:dyDescent="0.25">
      <c r="I7182" s="4"/>
    </row>
    <row r="7183" spans="9:9" x14ac:dyDescent="0.25">
      <c r="I7183" s="4"/>
    </row>
    <row r="7184" spans="9:9" x14ac:dyDescent="0.25">
      <c r="I7184" s="4"/>
    </row>
    <row r="7185" spans="9:9" x14ac:dyDescent="0.25">
      <c r="I7185" s="4"/>
    </row>
    <row r="7186" spans="9:9" x14ac:dyDescent="0.25">
      <c r="I7186" s="4"/>
    </row>
    <row r="7187" spans="9:9" x14ac:dyDescent="0.25">
      <c r="I7187" s="4"/>
    </row>
    <row r="7188" spans="9:9" x14ac:dyDescent="0.25">
      <c r="I7188" s="4"/>
    </row>
    <row r="7189" spans="9:9" x14ac:dyDescent="0.25">
      <c r="I7189" s="4"/>
    </row>
    <row r="7190" spans="9:9" x14ac:dyDescent="0.25">
      <c r="I7190" s="4"/>
    </row>
    <row r="7191" spans="9:9" x14ac:dyDescent="0.25">
      <c r="I7191" s="4"/>
    </row>
    <row r="7192" spans="9:9" x14ac:dyDescent="0.25">
      <c r="I7192" s="4"/>
    </row>
    <row r="7193" spans="9:9" x14ac:dyDescent="0.25">
      <c r="I7193" s="4"/>
    </row>
    <row r="7194" spans="9:9" x14ac:dyDescent="0.25">
      <c r="I7194" s="4"/>
    </row>
    <row r="7195" spans="9:9" x14ac:dyDescent="0.25">
      <c r="I7195" s="4"/>
    </row>
    <row r="7196" spans="9:9" x14ac:dyDescent="0.25">
      <c r="I7196" s="4"/>
    </row>
    <row r="7197" spans="9:9" x14ac:dyDescent="0.25">
      <c r="I7197" s="4"/>
    </row>
    <row r="7198" spans="9:9" x14ac:dyDescent="0.25">
      <c r="I7198" s="4"/>
    </row>
    <row r="7199" spans="9:9" x14ac:dyDescent="0.25">
      <c r="I7199" s="4"/>
    </row>
    <row r="7200" spans="9:9" x14ac:dyDescent="0.25">
      <c r="I7200" s="4"/>
    </row>
    <row r="7201" spans="9:9" x14ac:dyDescent="0.25">
      <c r="I7201" s="4"/>
    </row>
    <row r="7202" spans="9:9" x14ac:dyDescent="0.25">
      <c r="I7202" s="4"/>
    </row>
    <row r="7203" spans="9:9" x14ac:dyDescent="0.25">
      <c r="I7203" s="4"/>
    </row>
    <row r="7204" spans="9:9" x14ac:dyDescent="0.25">
      <c r="I7204" s="4"/>
    </row>
    <row r="7205" spans="9:9" x14ac:dyDescent="0.25">
      <c r="I7205" s="4"/>
    </row>
    <row r="7206" spans="9:9" x14ac:dyDescent="0.25">
      <c r="I7206" s="4"/>
    </row>
    <row r="7207" spans="9:9" x14ac:dyDescent="0.25">
      <c r="I7207" s="4"/>
    </row>
    <row r="7208" spans="9:9" x14ac:dyDescent="0.25">
      <c r="I7208" s="4"/>
    </row>
    <row r="7209" spans="9:9" x14ac:dyDescent="0.25">
      <c r="I7209" s="4"/>
    </row>
    <row r="7210" spans="9:9" x14ac:dyDescent="0.25">
      <c r="I7210" s="4"/>
    </row>
    <row r="7211" spans="9:9" x14ac:dyDescent="0.25">
      <c r="I7211" s="4"/>
    </row>
    <row r="7212" spans="9:9" x14ac:dyDescent="0.25">
      <c r="I7212" s="4"/>
    </row>
    <row r="7213" spans="9:9" x14ac:dyDescent="0.25">
      <c r="I7213" s="4"/>
    </row>
    <row r="7214" spans="9:9" x14ac:dyDescent="0.25">
      <c r="I7214" s="4"/>
    </row>
    <row r="7215" spans="9:9" x14ac:dyDescent="0.25">
      <c r="I7215" s="4"/>
    </row>
    <row r="7216" spans="9:9" x14ac:dyDescent="0.25">
      <c r="I7216" s="4"/>
    </row>
    <row r="7217" spans="9:9" x14ac:dyDescent="0.25">
      <c r="I7217" s="4"/>
    </row>
    <row r="7218" spans="9:9" x14ac:dyDescent="0.25">
      <c r="I7218" s="4"/>
    </row>
    <row r="7219" spans="9:9" x14ac:dyDescent="0.25">
      <c r="I7219" s="4"/>
    </row>
    <row r="7220" spans="9:9" x14ac:dyDescent="0.25">
      <c r="I7220" s="4"/>
    </row>
    <row r="7221" spans="9:9" x14ac:dyDescent="0.25">
      <c r="I7221" s="4"/>
    </row>
    <row r="7222" spans="9:9" x14ac:dyDescent="0.25">
      <c r="I7222" s="4"/>
    </row>
    <row r="7223" spans="9:9" x14ac:dyDescent="0.25">
      <c r="I7223" s="4"/>
    </row>
    <row r="7224" spans="9:9" x14ac:dyDescent="0.25">
      <c r="I7224" s="4"/>
    </row>
    <row r="7225" spans="9:9" x14ac:dyDescent="0.25">
      <c r="I7225" s="4"/>
    </row>
    <row r="7226" spans="9:9" x14ac:dyDescent="0.25">
      <c r="I7226" s="4"/>
    </row>
    <row r="7227" spans="9:9" x14ac:dyDescent="0.25">
      <c r="I7227" s="4"/>
    </row>
    <row r="7228" spans="9:9" x14ac:dyDescent="0.25">
      <c r="I7228" s="4"/>
    </row>
    <row r="7229" spans="9:9" x14ac:dyDescent="0.25">
      <c r="I7229" s="4"/>
    </row>
    <row r="7230" spans="9:9" x14ac:dyDescent="0.25">
      <c r="I7230" s="4"/>
    </row>
    <row r="7231" spans="9:9" x14ac:dyDescent="0.25">
      <c r="I7231" s="4"/>
    </row>
    <row r="7232" spans="9:9" x14ac:dyDescent="0.25">
      <c r="I7232" s="4"/>
    </row>
    <row r="7233" spans="9:9" x14ac:dyDescent="0.25">
      <c r="I7233" s="4"/>
    </row>
    <row r="7234" spans="9:9" x14ac:dyDescent="0.25">
      <c r="I7234" s="4"/>
    </row>
    <row r="7235" spans="9:9" x14ac:dyDescent="0.25">
      <c r="I7235" s="4"/>
    </row>
    <row r="7236" spans="9:9" x14ac:dyDescent="0.25">
      <c r="I7236" s="4"/>
    </row>
    <row r="7237" spans="9:9" x14ac:dyDescent="0.25">
      <c r="I7237" s="4"/>
    </row>
    <row r="7238" spans="9:9" x14ac:dyDescent="0.25">
      <c r="I7238" s="4"/>
    </row>
    <row r="7239" spans="9:9" x14ac:dyDescent="0.25">
      <c r="I7239" s="4"/>
    </row>
    <row r="7240" spans="9:9" x14ac:dyDescent="0.25">
      <c r="I7240" s="4"/>
    </row>
    <row r="7241" spans="9:9" x14ac:dyDescent="0.25">
      <c r="I7241" s="4"/>
    </row>
    <row r="7242" spans="9:9" x14ac:dyDescent="0.25">
      <c r="I7242" s="4"/>
    </row>
    <row r="7243" spans="9:9" x14ac:dyDescent="0.25">
      <c r="I7243" s="4"/>
    </row>
    <row r="7244" spans="9:9" x14ac:dyDescent="0.25">
      <c r="I7244" s="4"/>
    </row>
    <row r="7245" spans="9:9" x14ac:dyDescent="0.25">
      <c r="I7245" s="4"/>
    </row>
    <row r="7246" spans="9:9" x14ac:dyDescent="0.25">
      <c r="I7246" s="4"/>
    </row>
    <row r="7247" spans="9:9" x14ac:dyDescent="0.25">
      <c r="I7247" s="4"/>
    </row>
    <row r="7248" spans="9:9" x14ac:dyDescent="0.25">
      <c r="I7248" s="4"/>
    </row>
    <row r="7249" spans="9:9" x14ac:dyDescent="0.25">
      <c r="I7249" s="4"/>
    </row>
    <row r="7250" spans="9:9" x14ac:dyDescent="0.25">
      <c r="I7250" s="4"/>
    </row>
    <row r="7251" spans="9:9" x14ac:dyDescent="0.25">
      <c r="I7251" s="4"/>
    </row>
    <row r="7252" spans="9:9" x14ac:dyDescent="0.25">
      <c r="I7252" s="4"/>
    </row>
    <row r="7253" spans="9:9" x14ac:dyDescent="0.25">
      <c r="I7253" s="4"/>
    </row>
    <row r="7254" spans="9:9" x14ac:dyDescent="0.25">
      <c r="I7254" s="4"/>
    </row>
    <row r="7255" spans="9:9" x14ac:dyDescent="0.25">
      <c r="I7255" s="4"/>
    </row>
    <row r="7256" spans="9:9" x14ac:dyDescent="0.25">
      <c r="I7256" s="4"/>
    </row>
    <row r="7257" spans="9:9" x14ac:dyDescent="0.25">
      <c r="I7257" s="4"/>
    </row>
    <row r="7258" spans="9:9" x14ac:dyDescent="0.25">
      <c r="I7258" s="4"/>
    </row>
    <row r="7259" spans="9:9" x14ac:dyDescent="0.25">
      <c r="I7259" s="4"/>
    </row>
    <row r="7260" spans="9:9" x14ac:dyDescent="0.25">
      <c r="I7260" s="4"/>
    </row>
    <row r="7261" spans="9:9" x14ac:dyDescent="0.25">
      <c r="I7261" s="4"/>
    </row>
    <row r="7262" spans="9:9" x14ac:dyDescent="0.25">
      <c r="I7262" s="4"/>
    </row>
    <row r="7263" spans="9:9" x14ac:dyDescent="0.25">
      <c r="I7263" s="4"/>
    </row>
    <row r="7264" spans="9:9" x14ac:dyDescent="0.25">
      <c r="I7264" s="4"/>
    </row>
    <row r="7265" spans="9:9" x14ac:dyDescent="0.25">
      <c r="I7265" s="4"/>
    </row>
    <row r="7266" spans="9:9" x14ac:dyDescent="0.25">
      <c r="I7266" s="4"/>
    </row>
    <row r="7267" spans="9:9" x14ac:dyDescent="0.25">
      <c r="I7267" s="4"/>
    </row>
    <row r="7268" spans="9:9" x14ac:dyDescent="0.25">
      <c r="I7268" s="4"/>
    </row>
    <row r="7269" spans="9:9" x14ac:dyDescent="0.25">
      <c r="I7269" s="4"/>
    </row>
    <row r="7270" spans="9:9" x14ac:dyDescent="0.25">
      <c r="I7270" s="4"/>
    </row>
    <row r="7271" spans="9:9" x14ac:dyDescent="0.25">
      <c r="I7271" s="4"/>
    </row>
    <row r="7272" spans="9:9" x14ac:dyDescent="0.25">
      <c r="I7272" s="4"/>
    </row>
    <row r="7273" spans="9:9" x14ac:dyDescent="0.25">
      <c r="I7273" s="4"/>
    </row>
    <row r="7274" spans="9:9" x14ac:dyDescent="0.25">
      <c r="I7274" s="4"/>
    </row>
    <row r="7275" spans="9:9" x14ac:dyDescent="0.25">
      <c r="I7275" s="4"/>
    </row>
    <row r="7276" spans="9:9" x14ac:dyDescent="0.25">
      <c r="I7276" s="4"/>
    </row>
    <row r="7277" spans="9:9" x14ac:dyDescent="0.25">
      <c r="I7277" s="4"/>
    </row>
    <row r="7278" spans="9:9" x14ac:dyDescent="0.25">
      <c r="I7278" s="4"/>
    </row>
    <row r="7279" spans="9:9" x14ac:dyDescent="0.25">
      <c r="I7279" s="4"/>
    </row>
    <row r="7280" spans="9:9" x14ac:dyDescent="0.25">
      <c r="I7280" s="4"/>
    </row>
    <row r="7281" spans="9:9" x14ac:dyDescent="0.25">
      <c r="I7281" s="4"/>
    </row>
    <row r="7282" spans="9:9" x14ac:dyDescent="0.25">
      <c r="I7282" s="4"/>
    </row>
    <row r="7283" spans="9:9" x14ac:dyDescent="0.25">
      <c r="I7283" s="4"/>
    </row>
    <row r="7284" spans="9:9" x14ac:dyDescent="0.25">
      <c r="I7284" s="4"/>
    </row>
    <row r="7285" spans="9:9" x14ac:dyDescent="0.25">
      <c r="I7285" s="4"/>
    </row>
    <row r="7286" spans="9:9" x14ac:dyDescent="0.25">
      <c r="I7286" s="4"/>
    </row>
    <row r="7287" spans="9:9" x14ac:dyDescent="0.25">
      <c r="I7287" s="4"/>
    </row>
    <row r="7288" spans="9:9" x14ac:dyDescent="0.25">
      <c r="I7288" s="4"/>
    </row>
    <row r="7289" spans="9:9" x14ac:dyDescent="0.25">
      <c r="I7289" s="4"/>
    </row>
    <row r="7290" spans="9:9" x14ac:dyDescent="0.25">
      <c r="I7290" s="4"/>
    </row>
    <row r="7291" spans="9:9" x14ac:dyDescent="0.25">
      <c r="I7291" s="4"/>
    </row>
    <row r="7292" spans="9:9" x14ac:dyDescent="0.25">
      <c r="I7292" s="4"/>
    </row>
    <row r="7293" spans="9:9" x14ac:dyDescent="0.25">
      <c r="I7293" s="4"/>
    </row>
    <row r="7294" spans="9:9" x14ac:dyDescent="0.25">
      <c r="I7294" s="4"/>
    </row>
    <row r="7295" spans="9:9" x14ac:dyDescent="0.25">
      <c r="I7295" s="4"/>
    </row>
    <row r="7296" spans="9:9" x14ac:dyDescent="0.25">
      <c r="I7296" s="4"/>
    </row>
    <row r="7297" spans="9:9" x14ac:dyDescent="0.25">
      <c r="I7297" s="4"/>
    </row>
    <row r="7298" spans="9:9" x14ac:dyDescent="0.25">
      <c r="I7298" s="4"/>
    </row>
    <row r="7299" spans="9:9" x14ac:dyDescent="0.25">
      <c r="I7299" s="4"/>
    </row>
    <row r="7300" spans="9:9" x14ac:dyDescent="0.25">
      <c r="I7300" s="4"/>
    </row>
    <row r="7301" spans="9:9" x14ac:dyDescent="0.25">
      <c r="I7301" s="4"/>
    </row>
    <row r="7302" spans="9:9" x14ac:dyDescent="0.25">
      <c r="I7302" s="4"/>
    </row>
    <row r="7303" spans="9:9" x14ac:dyDescent="0.25">
      <c r="I7303" s="4"/>
    </row>
    <row r="7304" spans="9:9" x14ac:dyDescent="0.25">
      <c r="I7304" s="4"/>
    </row>
    <row r="7305" spans="9:9" x14ac:dyDescent="0.25">
      <c r="I7305" s="4"/>
    </row>
    <row r="7306" spans="9:9" x14ac:dyDescent="0.25">
      <c r="I7306" s="4"/>
    </row>
    <row r="7307" spans="9:9" x14ac:dyDescent="0.25">
      <c r="I7307" s="4"/>
    </row>
    <row r="7308" spans="9:9" x14ac:dyDescent="0.25">
      <c r="I7308" s="4"/>
    </row>
    <row r="7309" spans="9:9" x14ac:dyDescent="0.25">
      <c r="I7309" s="4"/>
    </row>
    <row r="7310" spans="9:9" x14ac:dyDescent="0.25">
      <c r="I7310" s="4"/>
    </row>
    <row r="7311" spans="9:9" x14ac:dyDescent="0.25">
      <c r="I7311" s="4"/>
    </row>
    <row r="7312" spans="9:9" x14ac:dyDescent="0.25">
      <c r="I7312" s="4"/>
    </row>
    <row r="7313" spans="9:9" x14ac:dyDescent="0.25">
      <c r="I7313" s="4"/>
    </row>
    <row r="7314" spans="9:9" x14ac:dyDescent="0.25">
      <c r="I7314" s="4"/>
    </row>
    <row r="7315" spans="9:9" x14ac:dyDescent="0.25">
      <c r="I7315" s="4"/>
    </row>
    <row r="7316" spans="9:9" x14ac:dyDescent="0.25">
      <c r="I7316" s="4"/>
    </row>
    <row r="7317" spans="9:9" x14ac:dyDescent="0.25">
      <c r="I7317" s="4"/>
    </row>
    <row r="7318" spans="9:9" x14ac:dyDescent="0.25">
      <c r="I7318" s="4"/>
    </row>
    <row r="7319" spans="9:9" x14ac:dyDescent="0.25">
      <c r="I7319" s="4"/>
    </row>
    <row r="7320" spans="9:9" x14ac:dyDescent="0.25">
      <c r="I7320" s="4"/>
    </row>
    <row r="7321" spans="9:9" x14ac:dyDescent="0.25">
      <c r="I7321" s="4"/>
    </row>
    <row r="7322" spans="9:9" x14ac:dyDescent="0.25">
      <c r="I7322" s="4"/>
    </row>
    <row r="7323" spans="9:9" x14ac:dyDescent="0.25">
      <c r="I7323" s="4"/>
    </row>
    <row r="7324" spans="9:9" x14ac:dyDescent="0.25">
      <c r="I7324" s="4"/>
    </row>
    <row r="7325" spans="9:9" x14ac:dyDescent="0.25">
      <c r="I7325" s="4"/>
    </row>
    <row r="7326" spans="9:9" x14ac:dyDescent="0.25">
      <c r="I7326" s="4"/>
    </row>
    <row r="7327" spans="9:9" x14ac:dyDescent="0.25">
      <c r="I7327" s="4"/>
    </row>
    <row r="7328" spans="9:9" x14ac:dyDescent="0.25">
      <c r="I7328" s="4"/>
    </row>
    <row r="7329" spans="9:9" x14ac:dyDescent="0.25">
      <c r="I7329" s="4"/>
    </row>
    <row r="7330" spans="9:9" x14ac:dyDescent="0.25">
      <c r="I7330" s="4"/>
    </row>
    <row r="7331" spans="9:9" x14ac:dyDescent="0.25">
      <c r="I7331" s="4"/>
    </row>
    <row r="7332" spans="9:9" x14ac:dyDescent="0.25">
      <c r="I7332" s="4"/>
    </row>
    <row r="7333" spans="9:9" x14ac:dyDescent="0.25">
      <c r="I7333" s="4"/>
    </row>
    <row r="7334" spans="9:9" x14ac:dyDescent="0.25">
      <c r="I7334" s="4"/>
    </row>
    <row r="7335" spans="9:9" x14ac:dyDescent="0.25">
      <c r="I7335" s="4"/>
    </row>
    <row r="7336" spans="9:9" x14ac:dyDescent="0.25">
      <c r="I7336" s="4"/>
    </row>
    <row r="7337" spans="9:9" x14ac:dyDescent="0.25">
      <c r="I7337" s="4"/>
    </row>
    <row r="7338" spans="9:9" x14ac:dyDescent="0.25">
      <c r="I7338" s="4"/>
    </row>
    <row r="7339" spans="9:9" x14ac:dyDescent="0.25">
      <c r="I7339" s="4"/>
    </row>
    <row r="7340" spans="9:9" x14ac:dyDescent="0.25">
      <c r="I7340" s="4"/>
    </row>
    <row r="7341" spans="9:9" x14ac:dyDescent="0.25">
      <c r="I7341" s="4"/>
    </row>
    <row r="7342" spans="9:9" x14ac:dyDescent="0.25">
      <c r="I7342" s="4"/>
    </row>
    <row r="7343" spans="9:9" x14ac:dyDescent="0.25">
      <c r="I7343" s="4"/>
    </row>
    <row r="7344" spans="9:9" x14ac:dyDescent="0.25">
      <c r="I7344" s="4"/>
    </row>
    <row r="7345" spans="9:9" x14ac:dyDescent="0.25">
      <c r="I7345" s="4"/>
    </row>
    <row r="7346" spans="9:9" x14ac:dyDescent="0.25">
      <c r="I7346" s="4"/>
    </row>
    <row r="7347" spans="9:9" x14ac:dyDescent="0.25">
      <c r="I7347" s="4"/>
    </row>
    <row r="7348" spans="9:9" x14ac:dyDescent="0.25">
      <c r="I7348" s="4"/>
    </row>
    <row r="7349" spans="9:9" x14ac:dyDescent="0.25">
      <c r="I7349" s="4"/>
    </row>
    <row r="7350" spans="9:9" x14ac:dyDescent="0.25">
      <c r="I7350" s="4"/>
    </row>
    <row r="7351" spans="9:9" x14ac:dyDescent="0.25">
      <c r="I7351" s="4"/>
    </row>
    <row r="7352" spans="9:9" x14ac:dyDescent="0.25">
      <c r="I7352" s="4"/>
    </row>
    <row r="7353" spans="9:9" x14ac:dyDescent="0.25">
      <c r="I7353" s="4"/>
    </row>
    <row r="7354" spans="9:9" x14ac:dyDescent="0.25">
      <c r="I7354" s="4"/>
    </row>
    <row r="7355" spans="9:9" x14ac:dyDescent="0.25">
      <c r="I7355" s="4"/>
    </row>
    <row r="7356" spans="9:9" x14ac:dyDescent="0.25">
      <c r="I7356" s="4"/>
    </row>
    <row r="7357" spans="9:9" x14ac:dyDescent="0.25">
      <c r="I7357" s="4"/>
    </row>
    <row r="7358" spans="9:9" x14ac:dyDescent="0.25">
      <c r="I7358" s="4"/>
    </row>
    <row r="7359" spans="9:9" x14ac:dyDescent="0.25">
      <c r="I7359" s="4"/>
    </row>
    <row r="7360" spans="9:9" x14ac:dyDescent="0.25">
      <c r="I7360" s="4"/>
    </row>
    <row r="7361" spans="9:9" x14ac:dyDescent="0.25">
      <c r="I7361" s="4"/>
    </row>
    <row r="7362" spans="9:9" x14ac:dyDescent="0.25">
      <c r="I7362" s="4"/>
    </row>
    <row r="7363" spans="9:9" x14ac:dyDescent="0.25">
      <c r="I7363" s="4"/>
    </row>
    <row r="7364" spans="9:9" x14ac:dyDescent="0.25">
      <c r="I7364" s="4"/>
    </row>
    <row r="7365" spans="9:9" x14ac:dyDescent="0.25">
      <c r="I7365" s="4"/>
    </row>
    <row r="7366" spans="9:9" x14ac:dyDescent="0.25">
      <c r="I7366" s="4"/>
    </row>
    <row r="7367" spans="9:9" x14ac:dyDescent="0.25">
      <c r="I7367" s="4"/>
    </row>
    <row r="7368" spans="9:9" x14ac:dyDescent="0.25">
      <c r="I7368" s="4"/>
    </row>
    <row r="7369" spans="9:9" x14ac:dyDescent="0.25">
      <c r="I7369" s="4"/>
    </row>
    <row r="7370" spans="9:9" x14ac:dyDescent="0.25">
      <c r="I7370" s="4"/>
    </row>
    <row r="7371" spans="9:9" x14ac:dyDescent="0.25">
      <c r="I7371" s="4"/>
    </row>
    <row r="7372" spans="9:9" x14ac:dyDescent="0.25">
      <c r="I7372" s="4"/>
    </row>
    <row r="7373" spans="9:9" x14ac:dyDescent="0.25">
      <c r="I7373" s="4"/>
    </row>
    <row r="7374" spans="9:9" x14ac:dyDescent="0.25">
      <c r="I7374" s="4"/>
    </row>
    <row r="7375" spans="9:9" x14ac:dyDescent="0.25">
      <c r="I7375" s="4"/>
    </row>
    <row r="7376" spans="9:9" x14ac:dyDescent="0.25">
      <c r="I7376" s="4"/>
    </row>
    <row r="7377" spans="9:9" x14ac:dyDescent="0.25">
      <c r="I7377" s="4"/>
    </row>
    <row r="7378" spans="9:9" x14ac:dyDescent="0.25">
      <c r="I7378" s="4"/>
    </row>
    <row r="7379" spans="9:9" x14ac:dyDescent="0.25">
      <c r="I7379" s="4"/>
    </row>
    <row r="7380" spans="9:9" x14ac:dyDescent="0.25">
      <c r="I7380" s="4"/>
    </row>
    <row r="7381" spans="9:9" x14ac:dyDescent="0.25">
      <c r="I7381" s="4"/>
    </row>
    <row r="7382" spans="9:9" x14ac:dyDescent="0.25">
      <c r="I7382" s="4"/>
    </row>
    <row r="7383" spans="9:9" x14ac:dyDescent="0.25">
      <c r="I7383" s="4"/>
    </row>
    <row r="7384" spans="9:9" x14ac:dyDescent="0.25">
      <c r="I7384" s="4"/>
    </row>
    <row r="7385" spans="9:9" x14ac:dyDescent="0.25">
      <c r="I7385" s="4"/>
    </row>
    <row r="7386" spans="9:9" x14ac:dyDescent="0.25">
      <c r="I7386" s="4"/>
    </row>
    <row r="7387" spans="9:9" x14ac:dyDescent="0.25">
      <c r="I7387" s="4"/>
    </row>
    <row r="7388" spans="9:9" x14ac:dyDescent="0.25">
      <c r="I7388" s="4"/>
    </row>
    <row r="7389" spans="9:9" x14ac:dyDescent="0.25">
      <c r="I7389" s="4"/>
    </row>
    <row r="7390" spans="9:9" x14ac:dyDescent="0.25">
      <c r="I7390" s="4"/>
    </row>
    <row r="7391" spans="9:9" x14ac:dyDescent="0.25">
      <c r="I7391" s="4"/>
    </row>
    <row r="7392" spans="9:9" x14ac:dyDescent="0.25">
      <c r="I7392" s="4"/>
    </row>
    <row r="7393" spans="9:9" x14ac:dyDescent="0.25">
      <c r="I7393" s="4"/>
    </row>
    <row r="7394" spans="9:9" x14ac:dyDescent="0.25">
      <c r="I7394" s="4"/>
    </row>
    <row r="7395" spans="9:9" x14ac:dyDescent="0.25">
      <c r="I7395" s="4"/>
    </row>
    <row r="7396" spans="9:9" x14ac:dyDescent="0.25">
      <c r="I7396" s="4"/>
    </row>
    <row r="7397" spans="9:9" x14ac:dyDescent="0.25">
      <c r="I7397" s="4"/>
    </row>
    <row r="7398" spans="9:9" x14ac:dyDescent="0.25">
      <c r="I7398" s="4"/>
    </row>
    <row r="7399" spans="9:9" x14ac:dyDescent="0.25">
      <c r="I7399" s="4"/>
    </row>
    <row r="7400" spans="9:9" x14ac:dyDescent="0.25">
      <c r="I7400" s="4"/>
    </row>
    <row r="7401" spans="9:9" x14ac:dyDescent="0.25">
      <c r="I7401" s="4"/>
    </row>
    <row r="7402" spans="9:9" x14ac:dyDescent="0.25">
      <c r="I7402" s="4"/>
    </row>
    <row r="7403" spans="9:9" x14ac:dyDescent="0.25">
      <c r="I7403" s="4"/>
    </row>
    <row r="7404" spans="9:9" x14ac:dyDescent="0.25">
      <c r="I7404" s="4"/>
    </row>
    <row r="7405" spans="9:9" x14ac:dyDescent="0.25">
      <c r="I7405" s="4"/>
    </row>
    <row r="7406" spans="9:9" x14ac:dyDescent="0.25">
      <c r="I7406" s="4"/>
    </row>
    <row r="7407" spans="9:9" x14ac:dyDescent="0.25">
      <c r="I7407" s="4"/>
    </row>
    <row r="7408" spans="9:9" x14ac:dyDescent="0.25">
      <c r="I7408" s="4"/>
    </row>
    <row r="7409" spans="9:9" x14ac:dyDescent="0.25">
      <c r="I7409" s="4"/>
    </row>
    <row r="7410" spans="9:9" x14ac:dyDescent="0.25">
      <c r="I7410" s="4"/>
    </row>
    <row r="7411" spans="9:9" x14ac:dyDescent="0.25">
      <c r="I7411" s="4"/>
    </row>
    <row r="7412" spans="9:9" x14ac:dyDescent="0.25">
      <c r="I7412" s="4"/>
    </row>
    <row r="7413" spans="9:9" x14ac:dyDescent="0.25">
      <c r="I7413" s="4"/>
    </row>
    <row r="7414" spans="9:9" x14ac:dyDescent="0.25">
      <c r="I7414" s="4"/>
    </row>
    <row r="7415" spans="9:9" x14ac:dyDescent="0.25">
      <c r="I7415" s="4"/>
    </row>
    <row r="7416" spans="9:9" x14ac:dyDescent="0.25">
      <c r="I7416" s="4"/>
    </row>
    <row r="7417" spans="9:9" x14ac:dyDescent="0.25">
      <c r="I7417" s="4"/>
    </row>
    <row r="7418" spans="9:9" x14ac:dyDescent="0.25">
      <c r="I7418" s="4"/>
    </row>
    <row r="7419" spans="9:9" x14ac:dyDescent="0.25">
      <c r="I7419" s="4"/>
    </row>
    <row r="7420" spans="9:9" x14ac:dyDescent="0.25">
      <c r="I7420" s="4"/>
    </row>
    <row r="7421" spans="9:9" x14ac:dyDescent="0.25">
      <c r="I7421" s="4"/>
    </row>
    <row r="7422" spans="9:9" x14ac:dyDescent="0.25">
      <c r="I7422" s="4"/>
    </row>
    <row r="7423" spans="9:9" x14ac:dyDescent="0.25">
      <c r="I7423" s="4"/>
    </row>
    <row r="7424" spans="9:9" x14ac:dyDescent="0.25">
      <c r="I7424" s="4"/>
    </row>
    <row r="7425" spans="9:9" x14ac:dyDescent="0.25">
      <c r="I7425" s="4"/>
    </row>
    <row r="7426" spans="9:9" x14ac:dyDescent="0.25">
      <c r="I7426" s="4"/>
    </row>
    <row r="7427" spans="9:9" x14ac:dyDescent="0.25">
      <c r="I7427" s="4"/>
    </row>
    <row r="7428" spans="9:9" x14ac:dyDescent="0.25">
      <c r="I7428" s="4"/>
    </row>
    <row r="7429" spans="9:9" x14ac:dyDescent="0.25">
      <c r="I7429" s="4"/>
    </row>
    <row r="7430" spans="9:9" x14ac:dyDescent="0.25">
      <c r="I7430" s="4"/>
    </row>
    <row r="7431" spans="9:9" x14ac:dyDescent="0.25">
      <c r="I7431" s="4"/>
    </row>
    <row r="7432" spans="9:9" x14ac:dyDescent="0.25">
      <c r="I7432" s="4"/>
    </row>
    <row r="7433" spans="9:9" x14ac:dyDescent="0.25">
      <c r="I7433" s="4"/>
    </row>
    <row r="7434" spans="9:9" x14ac:dyDescent="0.25">
      <c r="I7434" s="4"/>
    </row>
    <row r="7435" spans="9:9" x14ac:dyDescent="0.25">
      <c r="I7435" s="4"/>
    </row>
    <row r="7436" spans="9:9" x14ac:dyDescent="0.25">
      <c r="I7436" s="4"/>
    </row>
    <row r="7437" spans="9:9" x14ac:dyDescent="0.25">
      <c r="I7437" s="4"/>
    </row>
    <row r="7438" spans="9:9" x14ac:dyDescent="0.25">
      <c r="I7438" s="4"/>
    </row>
    <row r="7439" spans="9:9" x14ac:dyDescent="0.25">
      <c r="I7439" s="4"/>
    </row>
    <row r="7440" spans="9:9" x14ac:dyDescent="0.25">
      <c r="I7440" s="4"/>
    </row>
    <row r="7441" spans="9:9" x14ac:dyDescent="0.25">
      <c r="I7441" s="4"/>
    </row>
    <row r="7442" spans="9:9" x14ac:dyDescent="0.25">
      <c r="I7442" s="4"/>
    </row>
    <row r="7443" spans="9:9" x14ac:dyDescent="0.25">
      <c r="I7443" s="4"/>
    </row>
    <row r="7444" spans="9:9" x14ac:dyDescent="0.25">
      <c r="I7444" s="4"/>
    </row>
    <row r="7445" spans="9:9" x14ac:dyDescent="0.25">
      <c r="I7445" s="4"/>
    </row>
    <row r="7446" spans="9:9" x14ac:dyDescent="0.25">
      <c r="I7446" s="4"/>
    </row>
    <row r="7447" spans="9:9" x14ac:dyDescent="0.25">
      <c r="I7447" s="4"/>
    </row>
    <row r="7448" spans="9:9" x14ac:dyDescent="0.25">
      <c r="I7448" s="4"/>
    </row>
    <row r="7449" spans="9:9" x14ac:dyDescent="0.25">
      <c r="I7449" s="4"/>
    </row>
    <row r="7450" spans="9:9" x14ac:dyDescent="0.25">
      <c r="I7450" s="4"/>
    </row>
    <row r="7451" spans="9:9" x14ac:dyDescent="0.25">
      <c r="I7451" s="4"/>
    </row>
    <row r="7452" spans="9:9" x14ac:dyDescent="0.25">
      <c r="I7452" s="4"/>
    </row>
    <row r="7453" spans="9:9" x14ac:dyDescent="0.25">
      <c r="I7453" s="4"/>
    </row>
    <row r="7454" spans="9:9" x14ac:dyDescent="0.25">
      <c r="I7454" s="4"/>
    </row>
    <row r="7455" spans="9:9" x14ac:dyDescent="0.25">
      <c r="I7455" s="4"/>
    </row>
    <row r="7456" spans="9:9" x14ac:dyDescent="0.25">
      <c r="I7456" s="4"/>
    </row>
    <row r="7457" spans="9:9" x14ac:dyDescent="0.25">
      <c r="I7457" s="4"/>
    </row>
    <row r="7458" spans="9:9" x14ac:dyDescent="0.25">
      <c r="I7458" s="4"/>
    </row>
    <row r="7459" spans="9:9" x14ac:dyDescent="0.25">
      <c r="I7459" s="4"/>
    </row>
    <row r="7460" spans="9:9" x14ac:dyDescent="0.25">
      <c r="I7460" s="4"/>
    </row>
    <row r="7461" spans="9:9" x14ac:dyDescent="0.25">
      <c r="I7461" s="4"/>
    </row>
    <row r="7462" spans="9:9" x14ac:dyDescent="0.25">
      <c r="I7462" s="4"/>
    </row>
    <row r="7463" spans="9:9" x14ac:dyDescent="0.25">
      <c r="I7463" s="4"/>
    </row>
    <row r="7464" spans="9:9" x14ac:dyDescent="0.25">
      <c r="I7464" s="4"/>
    </row>
    <row r="7465" spans="9:9" x14ac:dyDescent="0.25">
      <c r="I7465" s="4"/>
    </row>
    <row r="7466" spans="9:9" x14ac:dyDescent="0.25">
      <c r="I7466" s="4"/>
    </row>
    <row r="7467" spans="9:9" x14ac:dyDescent="0.25">
      <c r="I7467" s="4"/>
    </row>
    <row r="7468" spans="9:9" x14ac:dyDescent="0.25">
      <c r="I7468" s="4"/>
    </row>
    <row r="7469" spans="9:9" x14ac:dyDescent="0.25">
      <c r="I7469" s="4"/>
    </row>
    <row r="7470" spans="9:9" x14ac:dyDescent="0.25">
      <c r="I7470" s="4"/>
    </row>
    <row r="7471" spans="9:9" x14ac:dyDescent="0.25">
      <c r="I7471" s="4"/>
    </row>
    <row r="7472" spans="9:9" x14ac:dyDescent="0.25">
      <c r="I7472" s="4"/>
    </row>
    <row r="7473" spans="9:9" x14ac:dyDescent="0.25">
      <c r="I7473" s="4"/>
    </row>
    <row r="7474" spans="9:9" x14ac:dyDescent="0.25">
      <c r="I7474" s="4"/>
    </row>
    <row r="7475" spans="9:9" x14ac:dyDescent="0.25">
      <c r="I7475" s="4"/>
    </row>
    <row r="7476" spans="9:9" x14ac:dyDescent="0.25">
      <c r="I7476" s="4"/>
    </row>
    <row r="7477" spans="9:9" x14ac:dyDescent="0.25">
      <c r="I7477" s="4"/>
    </row>
    <row r="7478" spans="9:9" x14ac:dyDescent="0.25">
      <c r="I7478" s="4"/>
    </row>
    <row r="7479" spans="9:9" x14ac:dyDescent="0.25">
      <c r="I7479" s="4"/>
    </row>
    <row r="7480" spans="9:9" x14ac:dyDescent="0.25">
      <c r="I7480" s="4"/>
    </row>
    <row r="7481" spans="9:9" x14ac:dyDescent="0.25">
      <c r="I7481" s="4"/>
    </row>
    <row r="7482" spans="9:9" x14ac:dyDescent="0.25">
      <c r="I7482" s="4"/>
    </row>
    <row r="7483" spans="9:9" x14ac:dyDescent="0.25">
      <c r="I7483" s="4"/>
    </row>
    <row r="7484" spans="9:9" x14ac:dyDescent="0.25">
      <c r="I7484" s="4"/>
    </row>
    <row r="7485" spans="9:9" x14ac:dyDescent="0.25">
      <c r="I7485" s="4"/>
    </row>
    <row r="7486" spans="9:9" x14ac:dyDescent="0.25">
      <c r="I7486" s="4"/>
    </row>
    <row r="7487" spans="9:9" x14ac:dyDescent="0.25">
      <c r="I7487" s="4"/>
    </row>
    <row r="7488" spans="9:9" x14ac:dyDescent="0.25">
      <c r="I7488" s="4"/>
    </row>
    <row r="7489" spans="9:9" x14ac:dyDescent="0.25">
      <c r="I7489" s="4"/>
    </row>
    <row r="7490" spans="9:9" x14ac:dyDescent="0.25">
      <c r="I7490" s="4"/>
    </row>
    <row r="7491" spans="9:9" x14ac:dyDescent="0.25">
      <c r="I7491" s="4"/>
    </row>
    <row r="7492" spans="9:9" x14ac:dyDescent="0.25">
      <c r="I7492" s="4"/>
    </row>
    <row r="7493" spans="9:9" x14ac:dyDescent="0.25">
      <c r="I7493" s="4"/>
    </row>
    <row r="7494" spans="9:9" x14ac:dyDescent="0.25">
      <c r="I7494" s="4"/>
    </row>
    <row r="7495" spans="9:9" x14ac:dyDescent="0.25">
      <c r="I7495" s="4"/>
    </row>
    <row r="7496" spans="9:9" x14ac:dyDescent="0.25">
      <c r="I7496" s="4"/>
    </row>
    <row r="7497" spans="9:9" x14ac:dyDescent="0.25">
      <c r="I7497" s="4"/>
    </row>
    <row r="7498" spans="9:9" x14ac:dyDescent="0.25">
      <c r="I7498" s="4"/>
    </row>
    <row r="7499" spans="9:9" x14ac:dyDescent="0.25">
      <c r="I7499" s="4"/>
    </row>
    <row r="7500" spans="9:9" x14ac:dyDescent="0.25">
      <c r="I7500" s="4"/>
    </row>
    <row r="7501" spans="9:9" x14ac:dyDescent="0.25">
      <c r="I7501" s="4"/>
    </row>
    <row r="7502" spans="9:9" x14ac:dyDescent="0.25">
      <c r="I7502" s="4"/>
    </row>
    <row r="7503" spans="9:9" x14ac:dyDescent="0.25">
      <c r="I7503" s="4"/>
    </row>
    <row r="7504" spans="9:9" x14ac:dyDescent="0.25">
      <c r="I7504" s="4"/>
    </row>
    <row r="7505" spans="9:9" x14ac:dyDescent="0.25">
      <c r="I7505" s="4"/>
    </row>
    <row r="7506" spans="9:9" x14ac:dyDescent="0.25">
      <c r="I7506" s="4"/>
    </row>
    <row r="7507" spans="9:9" x14ac:dyDescent="0.25">
      <c r="I7507" s="4"/>
    </row>
    <row r="7508" spans="9:9" x14ac:dyDescent="0.25">
      <c r="I7508" s="4"/>
    </row>
    <row r="7509" spans="9:9" x14ac:dyDescent="0.25">
      <c r="I7509" s="4"/>
    </row>
    <row r="7510" spans="9:9" x14ac:dyDescent="0.25">
      <c r="I7510" s="4"/>
    </row>
    <row r="7511" spans="9:9" x14ac:dyDescent="0.25">
      <c r="I7511" s="4"/>
    </row>
    <row r="7512" spans="9:9" x14ac:dyDescent="0.25">
      <c r="I7512" s="4"/>
    </row>
    <row r="7513" spans="9:9" x14ac:dyDescent="0.25">
      <c r="I7513" s="4"/>
    </row>
    <row r="7514" spans="9:9" x14ac:dyDescent="0.25">
      <c r="I7514" s="4"/>
    </row>
    <row r="7515" spans="9:9" x14ac:dyDescent="0.25">
      <c r="I7515" s="4"/>
    </row>
    <row r="7516" spans="9:9" x14ac:dyDescent="0.25">
      <c r="I7516" s="4"/>
    </row>
    <row r="7517" spans="9:9" x14ac:dyDescent="0.25">
      <c r="I7517" s="4"/>
    </row>
    <row r="7518" spans="9:9" x14ac:dyDescent="0.25">
      <c r="I7518" s="4"/>
    </row>
    <row r="7519" spans="9:9" x14ac:dyDescent="0.25">
      <c r="I7519" s="4"/>
    </row>
    <row r="7520" spans="9:9" x14ac:dyDescent="0.25">
      <c r="I7520" s="4"/>
    </row>
    <row r="7521" spans="9:9" x14ac:dyDescent="0.25">
      <c r="I7521" s="4"/>
    </row>
    <row r="7522" spans="9:9" x14ac:dyDescent="0.25">
      <c r="I7522" s="4"/>
    </row>
    <row r="7523" spans="9:9" x14ac:dyDescent="0.25">
      <c r="I7523" s="4"/>
    </row>
    <row r="7524" spans="9:9" x14ac:dyDescent="0.25">
      <c r="I7524" s="4"/>
    </row>
    <row r="7525" spans="9:9" x14ac:dyDescent="0.25">
      <c r="I7525" s="4"/>
    </row>
    <row r="7526" spans="9:9" x14ac:dyDescent="0.25">
      <c r="I7526" s="4"/>
    </row>
    <row r="7527" spans="9:9" x14ac:dyDescent="0.25">
      <c r="I7527" s="4"/>
    </row>
    <row r="7528" spans="9:9" x14ac:dyDescent="0.25">
      <c r="I7528" s="4"/>
    </row>
    <row r="7529" spans="9:9" x14ac:dyDescent="0.25">
      <c r="I7529" s="4"/>
    </row>
    <row r="7530" spans="9:9" x14ac:dyDescent="0.25">
      <c r="I7530" s="4"/>
    </row>
    <row r="7531" spans="9:9" x14ac:dyDescent="0.25">
      <c r="I7531" s="4"/>
    </row>
    <row r="7532" spans="9:9" x14ac:dyDescent="0.25">
      <c r="I7532" s="4"/>
    </row>
    <row r="7533" spans="9:9" x14ac:dyDescent="0.25">
      <c r="I7533" s="4"/>
    </row>
    <row r="7534" spans="9:9" x14ac:dyDescent="0.25">
      <c r="I7534" s="4"/>
    </row>
    <row r="7535" spans="9:9" x14ac:dyDescent="0.25">
      <c r="I7535" s="4"/>
    </row>
    <row r="7536" spans="9:9" x14ac:dyDescent="0.25">
      <c r="I7536" s="4"/>
    </row>
    <row r="7537" spans="9:9" x14ac:dyDescent="0.25">
      <c r="I7537" s="4"/>
    </row>
    <row r="7538" spans="9:9" x14ac:dyDescent="0.25">
      <c r="I7538" s="4"/>
    </row>
    <row r="7539" spans="9:9" x14ac:dyDescent="0.25">
      <c r="I7539" s="4"/>
    </row>
    <row r="7540" spans="9:9" x14ac:dyDescent="0.25">
      <c r="I7540" s="4"/>
    </row>
    <row r="7541" spans="9:9" x14ac:dyDescent="0.25">
      <c r="I7541" s="4"/>
    </row>
    <row r="7542" spans="9:9" x14ac:dyDescent="0.25">
      <c r="I7542" s="4"/>
    </row>
    <row r="7543" spans="9:9" x14ac:dyDescent="0.25">
      <c r="I7543" s="4"/>
    </row>
    <row r="7544" spans="9:9" x14ac:dyDescent="0.25">
      <c r="I7544" s="4"/>
    </row>
    <row r="7545" spans="9:9" x14ac:dyDescent="0.25">
      <c r="I7545" s="4"/>
    </row>
    <row r="7546" spans="9:9" x14ac:dyDescent="0.25">
      <c r="I7546" s="4"/>
    </row>
    <row r="7547" spans="9:9" x14ac:dyDescent="0.25">
      <c r="I7547" s="4"/>
    </row>
    <row r="7548" spans="9:9" x14ac:dyDescent="0.25">
      <c r="I7548" s="4"/>
    </row>
    <row r="7549" spans="9:9" x14ac:dyDescent="0.25">
      <c r="I7549" s="4"/>
    </row>
    <row r="7550" spans="9:9" x14ac:dyDescent="0.25">
      <c r="I7550" s="4"/>
    </row>
    <row r="7551" spans="9:9" x14ac:dyDescent="0.25">
      <c r="I7551" s="4"/>
    </row>
    <row r="7552" spans="9:9" x14ac:dyDescent="0.25">
      <c r="I7552" s="4"/>
    </row>
    <row r="7553" spans="9:9" x14ac:dyDescent="0.25">
      <c r="I7553" s="4"/>
    </row>
    <row r="7554" spans="9:9" x14ac:dyDescent="0.25">
      <c r="I7554" s="4"/>
    </row>
    <row r="7555" spans="9:9" x14ac:dyDescent="0.25">
      <c r="I7555" s="4"/>
    </row>
    <row r="7556" spans="9:9" x14ac:dyDescent="0.25">
      <c r="I7556" s="4"/>
    </row>
    <row r="7557" spans="9:9" x14ac:dyDescent="0.25">
      <c r="I7557" s="4"/>
    </row>
    <row r="7558" spans="9:9" x14ac:dyDescent="0.25">
      <c r="I7558" s="4"/>
    </row>
    <row r="7559" spans="9:9" x14ac:dyDescent="0.25">
      <c r="I7559" s="4"/>
    </row>
    <row r="7560" spans="9:9" x14ac:dyDescent="0.25">
      <c r="I7560" s="4"/>
    </row>
    <row r="7561" spans="9:9" x14ac:dyDescent="0.25">
      <c r="I7561" s="4"/>
    </row>
    <row r="7562" spans="9:9" x14ac:dyDescent="0.25">
      <c r="I7562" s="4"/>
    </row>
    <row r="7563" spans="9:9" x14ac:dyDescent="0.25">
      <c r="I7563" s="4"/>
    </row>
    <row r="7564" spans="9:9" x14ac:dyDescent="0.25">
      <c r="I7564" s="4"/>
    </row>
    <row r="7565" spans="9:9" x14ac:dyDescent="0.25">
      <c r="I7565" s="4"/>
    </row>
    <row r="7566" spans="9:9" x14ac:dyDescent="0.25">
      <c r="I7566" s="4"/>
    </row>
    <row r="7567" spans="9:9" x14ac:dyDescent="0.25">
      <c r="I7567" s="4"/>
    </row>
    <row r="7568" spans="9:9" x14ac:dyDescent="0.25">
      <c r="I7568" s="4"/>
    </row>
    <row r="7569" spans="9:9" x14ac:dyDescent="0.25">
      <c r="I7569" s="4"/>
    </row>
    <row r="7570" spans="9:9" x14ac:dyDescent="0.25">
      <c r="I7570" s="4"/>
    </row>
    <row r="7571" spans="9:9" x14ac:dyDescent="0.25">
      <c r="I7571" s="4"/>
    </row>
    <row r="7572" spans="9:9" x14ac:dyDescent="0.25">
      <c r="I7572" s="4"/>
    </row>
    <row r="7573" spans="9:9" x14ac:dyDescent="0.25">
      <c r="I7573" s="4"/>
    </row>
    <row r="7574" spans="9:9" x14ac:dyDescent="0.25">
      <c r="I7574" s="4"/>
    </row>
    <row r="7575" spans="9:9" x14ac:dyDescent="0.25">
      <c r="I7575" s="4"/>
    </row>
    <row r="7576" spans="9:9" x14ac:dyDescent="0.25">
      <c r="I7576" s="4"/>
    </row>
    <row r="7577" spans="9:9" x14ac:dyDescent="0.25">
      <c r="I7577" s="4"/>
    </row>
    <row r="7578" spans="9:9" x14ac:dyDescent="0.25">
      <c r="I7578" s="4"/>
    </row>
    <row r="7579" spans="9:9" x14ac:dyDescent="0.25">
      <c r="I7579" s="4"/>
    </row>
    <row r="7580" spans="9:9" x14ac:dyDescent="0.25">
      <c r="I7580" s="4"/>
    </row>
    <row r="7581" spans="9:9" x14ac:dyDescent="0.25">
      <c r="I7581" s="4"/>
    </row>
    <row r="7582" spans="9:9" x14ac:dyDescent="0.25">
      <c r="I7582" s="4"/>
    </row>
    <row r="7583" spans="9:9" x14ac:dyDescent="0.25">
      <c r="I7583" s="4"/>
    </row>
    <row r="7584" spans="9:9" x14ac:dyDescent="0.25">
      <c r="I7584" s="4"/>
    </row>
    <row r="7585" spans="9:9" x14ac:dyDescent="0.25">
      <c r="I7585" s="4"/>
    </row>
    <row r="7586" spans="9:9" x14ac:dyDescent="0.25">
      <c r="I7586" s="4"/>
    </row>
    <row r="7587" spans="9:9" x14ac:dyDescent="0.25">
      <c r="I7587" s="4"/>
    </row>
    <row r="7588" spans="9:9" x14ac:dyDescent="0.25">
      <c r="I7588" s="4"/>
    </row>
    <row r="7589" spans="9:9" x14ac:dyDescent="0.25">
      <c r="I7589" s="4"/>
    </row>
    <row r="7590" spans="9:9" x14ac:dyDescent="0.25">
      <c r="I7590" s="4"/>
    </row>
    <row r="7591" spans="9:9" x14ac:dyDescent="0.25">
      <c r="I7591" s="4"/>
    </row>
    <row r="7592" spans="9:9" x14ac:dyDescent="0.25">
      <c r="I7592" s="4"/>
    </row>
    <row r="7593" spans="9:9" x14ac:dyDescent="0.25">
      <c r="I7593" s="4"/>
    </row>
    <row r="7594" spans="9:9" x14ac:dyDescent="0.25">
      <c r="I7594" s="4"/>
    </row>
    <row r="7595" spans="9:9" x14ac:dyDescent="0.25">
      <c r="I7595" s="4"/>
    </row>
    <row r="7596" spans="9:9" x14ac:dyDescent="0.25">
      <c r="I7596" s="4"/>
    </row>
    <row r="7597" spans="9:9" x14ac:dyDescent="0.25">
      <c r="I7597" s="4"/>
    </row>
    <row r="7598" spans="9:9" x14ac:dyDescent="0.25">
      <c r="I7598" s="4"/>
    </row>
    <row r="7599" spans="9:9" x14ac:dyDescent="0.25">
      <c r="I7599" s="4"/>
    </row>
    <row r="7600" spans="9:9" x14ac:dyDescent="0.25">
      <c r="I7600" s="4"/>
    </row>
    <row r="7601" spans="9:9" x14ac:dyDescent="0.25">
      <c r="I7601" s="4"/>
    </row>
    <row r="7602" spans="9:9" x14ac:dyDescent="0.25">
      <c r="I7602" s="4"/>
    </row>
    <row r="7603" spans="9:9" x14ac:dyDescent="0.25">
      <c r="I7603" s="4"/>
    </row>
    <row r="7604" spans="9:9" x14ac:dyDescent="0.25">
      <c r="I7604" s="4"/>
    </row>
    <row r="7605" spans="9:9" x14ac:dyDescent="0.25">
      <c r="I7605" s="4"/>
    </row>
    <row r="7606" spans="9:9" x14ac:dyDescent="0.25">
      <c r="I7606" s="4"/>
    </row>
    <row r="7607" spans="9:9" x14ac:dyDescent="0.25">
      <c r="I7607" s="4"/>
    </row>
    <row r="7608" spans="9:9" x14ac:dyDescent="0.25">
      <c r="I7608" s="4"/>
    </row>
    <row r="7609" spans="9:9" x14ac:dyDescent="0.25">
      <c r="I7609" s="4"/>
    </row>
    <row r="7610" spans="9:9" x14ac:dyDescent="0.25">
      <c r="I7610" s="4"/>
    </row>
    <row r="7611" spans="9:9" x14ac:dyDescent="0.25">
      <c r="I7611" s="4"/>
    </row>
    <row r="7612" spans="9:9" x14ac:dyDescent="0.25">
      <c r="I7612" s="4"/>
    </row>
    <row r="7613" spans="9:9" x14ac:dyDescent="0.25">
      <c r="I7613" s="4"/>
    </row>
    <row r="7614" spans="9:9" x14ac:dyDescent="0.25">
      <c r="I7614" s="4"/>
    </row>
    <row r="7615" spans="9:9" x14ac:dyDescent="0.25">
      <c r="I7615" s="4"/>
    </row>
    <row r="7616" spans="9:9" x14ac:dyDescent="0.25">
      <c r="I7616" s="4"/>
    </row>
    <row r="7617" spans="9:9" x14ac:dyDescent="0.25">
      <c r="I7617" s="4"/>
    </row>
    <row r="7618" spans="9:9" x14ac:dyDescent="0.25">
      <c r="I7618" s="4"/>
    </row>
    <row r="7619" spans="9:9" x14ac:dyDescent="0.25">
      <c r="I7619" s="4"/>
    </row>
    <row r="7620" spans="9:9" x14ac:dyDescent="0.25">
      <c r="I7620" s="4"/>
    </row>
    <row r="7621" spans="9:9" x14ac:dyDescent="0.25">
      <c r="I7621" s="4"/>
    </row>
    <row r="7622" spans="9:9" x14ac:dyDescent="0.25">
      <c r="I7622" s="4"/>
    </row>
    <row r="7623" spans="9:9" x14ac:dyDescent="0.25">
      <c r="I7623" s="4"/>
    </row>
    <row r="7624" spans="9:9" x14ac:dyDescent="0.25">
      <c r="I7624" s="4"/>
    </row>
    <row r="7625" spans="9:9" x14ac:dyDescent="0.25">
      <c r="I7625" s="4"/>
    </row>
    <row r="7626" spans="9:9" x14ac:dyDescent="0.25">
      <c r="I7626" s="4"/>
    </row>
    <row r="7627" spans="9:9" x14ac:dyDescent="0.25">
      <c r="I7627" s="4"/>
    </row>
    <row r="7628" spans="9:9" x14ac:dyDescent="0.25">
      <c r="I7628" s="4"/>
    </row>
    <row r="7629" spans="9:9" x14ac:dyDescent="0.25">
      <c r="I7629" s="4"/>
    </row>
    <row r="7630" spans="9:9" x14ac:dyDescent="0.25">
      <c r="I7630" s="4"/>
    </row>
    <row r="7631" spans="9:9" x14ac:dyDescent="0.25">
      <c r="I7631" s="4"/>
    </row>
    <row r="7632" spans="9:9" x14ac:dyDescent="0.25">
      <c r="I7632" s="4"/>
    </row>
    <row r="7633" spans="9:9" x14ac:dyDescent="0.25">
      <c r="I7633" s="4"/>
    </row>
    <row r="7634" spans="9:9" x14ac:dyDescent="0.25">
      <c r="I7634" s="4"/>
    </row>
    <row r="7635" spans="9:9" x14ac:dyDescent="0.25">
      <c r="I7635" s="4"/>
    </row>
    <row r="7636" spans="9:9" x14ac:dyDescent="0.25">
      <c r="I7636" s="4"/>
    </row>
    <row r="7637" spans="9:9" x14ac:dyDescent="0.25">
      <c r="I7637" s="4"/>
    </row>
    <row r="7638" spans="9:9" x14ac:dyDescent="0.25">
      <c r="I7638" s="4"/>
    </row>
    <row r="7639" spans="9:9" x14ac:dyDescent="0.25">
      <c r="I7639" s="4"/>
    </row>
    <row r="7640" spans="9:9" x14ac:dyDescent="0.25">
      <c r="I7640" s="4"/>
    </row>
    <row r="7641" spans="9:9" x14ac:dyDescent="0.25">
      <c r="I7641" s="4"/>
    </row>
    <row r="7642" spans="9:9" x14ac:dyDescent="0.25">
      <c r="I7642" s="4"/>
    </row>
    <row r="7643" spans="9:9" x14ac:dyDescent="0.25">
      <c r="I7643" s="4"/>
    </row>
    <row r="7644" spans="9:9" x14ac:dyDescent="0.25">
      <c r="I7644" s="4"/>
    </row>
    <row r="7645" spans="9:9" x14ac:dyDescent="0.25">
      <c r="I7645" s="4"/>
    </row>
    <row r="7646" spans="9:9" x14ac:dyDescent="0.25">
      <c r="I7646" s="4"/>
    </row>
    <row r="7647" spans="9:9" x14ac:dyDescent="0.25">
      <c r="I7647" s="4"/>
    </row>
    <row r="7648" spans="9:9" x14ac:dyDescent="0.25">
      <c r="I7648" s="4"/>
    </row>
    <row r="7649" spans="9:9" x14ac:dyDescent="0.25">
      <c r="I7649" s="4"/>
    </row>
    <row r="7650" spans="9:9" x14ac:dyDescent="0.25">
      <c r="I7650" s="4"/>
    </row>
    <row r="7651" spans="9:9" x14ac:dyDescent="0.25">
      <c r="I7651" s="4"/>
    </row>
    <row r="7652" spans="9:9" x14ac:dyDescent="0.25">
      <c r="I7652" s="4"/>
    </row>
    <row r="7653" spans="9:9" x14ac:dyDescent="0.25">
      <c r="I7653" s="4"/>
    </row>
    <row r="7654" spans="9:9" x14ac:dyDescent="0.25">
      <c r="I7654" s="4"/>
    </row>
    <row r="7655" spans="9:9" x14ac:dyDescent="0.25">
      <c r="I7655" s="4"/>
    </row>
    <row r="7656" spans="9:9" x14ac:dyDescent="0.25">
      <c r="I7656" s="4"/>
    </row>
    <row r="7657" spans="9:9" x14ac:dyDescent="0.25">
      <c r="I7657" s="4"/>
    </row>
    <row r="7658" spans="9:9" x14ac:dyDescent="0.25">
      <c r="I7658" s="4"/>
    </row>
    <row r="7659" spans="9:9" x14ac:dyDescent="0.25">
      <c r="I7659" s="4"/>
    </row>
    <row r="7660" spans="9:9" x14ac:dyDescent="0.25">
      <c r="I7660" s="4"/>
    </row>
    <row r="7661" spans="9:9" x14ac:dyDescent="0.25">
      <c r="I7661" s="4"/>
    </row>
    <row r="7662" spans="9:9" x14ac:dyDescent="0.25">
      <c r="I7662" s="4"/>
    </row>
    <row r="7663" spans="9:9" x14ac:dyDescent="0.25">
      <c r="I7663" s="4"/>
    </row>
    <row r="7664" spans="9:9" x14ac:dyDescent="0.25">
      <c r="I7664" s="4"/>
    </row>
    <row r="7665" spans="9:9" x14ac:dyDescent="0.25">
      <c r="I7665" s="4"/>
    </row>
    <row r="7666" spans="9:9" x14ac:dyDescent="0.25">
      <c r="I7666" s="4"/>
    </row>
    <row r="7667" spans="9:9" x14ac:dyDescent="0.25">
      <c r="I7667" s="4"/>
    </row>
    <row r="7668" spans="9:9" x14ac:dyDescent="0.25">
      <c r="I7668" s="4"/>
    </row>
    <row r="7669" spans="9:9" x14ac:dyDescent="0.25">
      <c r="I7669" s="4"/>
    </row>
    <row r="7670" spans="9:9" x14ac:dyDescent="0.25">
      <c r="I7670" s="4"/>
    </row>
    <row r="7671" spans="9:9" x14ac:dyDescent="0.25">
      <c r="I7671" s="4"/>
    </row>
    <row r="7672" spans="9:9" x14ac:dyDescent="0.25">
      <c r="I7672" s="4"/>
    </row>
    <row r="7673" spans="9:9" x14ac:dyDescent="0.25">
      <c r="I7673" s="4"/>
    </row>
    <row r="7674" spans="9:9" x14ac:dyDescent="0.25">
      <c r="I7674" s="4"/>
    </row>
    <row r="7675" spans="9:9" x14ac:dyDescent="0.25">
      <c r="I7675" s="4"/>
    </row>
    <row r="7676" spans="9:9" x14ac:dyDescent="0.25">
      <c r="I7676" s="4"/>
    </row>
    <row r="7677" spans="9:9" x14ac:dyDescent="0.25">
      <c r="I7677" s="4"/>
    </row>
    <row r="7678" spans="9:9" x14ac:dyDescent="0.25">
      <c r="I7678" s="4"/>
    </row>
    <row r="7679" spans="9:9" x14ac:dyDescent="0.25">
      <c r="I7679" s="4"/>
    </row>
    <row r="7680" spans="9:9" x14ac:dyDescent="0.25">
      <c r="I7680" s="4"/>
    </row>
    <row r="7681" spans="9:9" x14ac:dyDescent="0.25">
      <c r="I7681" s="4"/>
    </row>
    <row r="7682" spans="9:9" x14ac:dyDescent="0.25">
      <c r="I7682" s="4"/>
    </row>
    <row r="7683" spans="9:9" x14ac:dyDescent="0.25">
      <c r="I7683" s="4"/>
    </row>
    <row r="7684" spans="9:9" x14ac:dyDescent="0.25">
      <c r="I7684" s="4"/>
    </row>
    <row r="7685" spans="9:9" x14ac:dyDescent="0.25">
      <c r="I7685" s="4"/>
    </row>
    <row r="7686" spans="9:9" x14ac:dyDescent="0.25">
      <c r="I7686" s="4"/>
    </row>
    <row r="7687" spans="9:9" x14ac:dyDescent="0.25">
      <c r="I7687" s="4"/>
    </row>
    <row r="7688" spans="9:9" x14ac:dyDescent="0.25">
      <c r="I7688" s="4"/>
    </row>
    <row r="7689" spans="9:9" x14ac:dyDescent="0.25">
      <c r="I7689" s="4"/>
    </row>
    <row r="7690" spans="9:9" x14ac:dyDescent="0.25">
      <c r="I7690" s="4"/>
    </row>
    <row r="7691" spans="9:9" x14ac:dyDescent="0.25">
      <c r="I7691" s="4"/>
    </row>
    <row r="7692" spans="9:9" x14ac:dyDescent="0.25">
      <c r="I7692" s="4"/>
    </row>
    <row r="7693" spans="9:9" x14ac:dyDescent="0.25">
      <c r="I7693" s="4"/>
    </row>
    <row r="7694" spans="9:9" x14ac:dyDescent="0.25">
      <c r="I7694" s="4"/>
    </row>
    <row r="7695" spans="9:9" x14ac:dyDescent="0.25">
      <c r="I7695" s="4"/>
    </row>
    <row r="7696" spans="9:9" x14ac:dyDescent="0.25">
      <c r="I7696" s="4"/>
    </row>
    <row r="7697" spans="9:9" x14ac:dyDescent="0.25">
      <c r="I7697" s="4"/>
    </row>
    <row r="7698" spans="9:9" x14ac:dyDescent="0.25">
      <c r="I7698" s="4"/>
    </row>
    <row r="7699" spans="9:9" x14ac:dyDescent="0.25">
      <c r="I7699" s="4"/>
    </row>
    <row r="7700" spans="9:9" x14ac:dyDescent="0.25">
      <c r="I7700" s="4"/>
    </row>
    <row r="7701" spans="9:9" x14ac:dyDescent="0.25">
      <c r="I7701" s="4"/>
    </row>
    <row r="7702" spans="9:9" x14ac:dyDescent="0.25">
      <c r="I7702" s="4"/>
    </row>
    <row r="7703" spans="9:9" x14ac:dyDescent="0.25">
      <c r="I7703" s="4"/>
    </row>
    <row r="7704" spans="9:9" x14ac:dyDescent="0.25">
      <c r="I7704" s="4"/>
    </row>
    <row r="7705" spans="9:9" x14ac:dyDescent="0.25">
      <c r="I7705" s="4"/>
    </row>
    <row r="7706" spans="9:9" x14ac:dyDescent="0.25">
      <c r="I7706" s="4"/>
    </row>
    <row r="7707" spans="9:9" x14ac:dyDescent="0.25">
      <c r="I7707" s="4"/>
    </row>
    <row r="7708" spans="9:9" x14ac:dyDescent="0.25">
      <c r="I7708" s="4"/>
    </row>
    <row r="7709" spans="9:9" x14ac:dyDescent="0.25">
      <c r="I7709" s="4"/>
    </row>
    <row r="7710" spans="9:9" x14ac:dyDescent="0.25">
      <c r="I7710" s="4"/>
    </row>
    <row r="7711" spans="9:9" x14ac:dyDescent="0.25">
      <c r="I7711" s="4"/>
    </row>
    <row r="7712" spans="9:9" x14ac:dyDescent="0.25">
      <c r="I7712" s="4"/>
    </row>
    <row r="7713" spans="9:9" x14ac:dyDescent="0.25">
      <c r="I7713" s="4"/>
    </row>
    <row r="7714" spans="9:9" x14ac:dyDescent="0.25">
      <c r="I7714" s="4"/>
    </row>
    <row r="7715" spans="9:9" x14ac:dyDescent="0.25">
      <c r="I7715" s="4"/>
    </row>
    <row r="7716" spans="9:9" x14ac:dyDescent="0.25">
      <c r="I7716" s="4"/>
    </row>
    <row r="7717" spans="9:9" x14ac:dyDescent="0.25">
      <c r="I7717" s="4"/>
    </row>
    <row r="7718" spans="9:9" x14ac:dyDescent="0.25">
      <c r="I7718" s="4"/>
    </row>
    <row r="7719" spans="9:9" x14ac:dyDescent="0.25">
      <c r="I7719" s="4"/>
    </row>
    <row r="7720" spans="9:9" x14ac:dyDescent="0.25">
      <c r="I7720" s="4"/>
    </row>
    <row r="7721" spans="9:9" x14ac:dyDescent="0.25">
      <c r="I7721" s="4"/>
    </row>
    <row r="7722" spans="9:9" x14ac:dyDescent="0.25">
      <c r="I7722" s="4"/>
    </row>
    <row r="7723" spans="9:9" x14ac:dyDescent="0.25">
      <c r="I7723" s="4"/>
    </row>
    <row r="7724" spans="9:9" x14ac:dyDescent="0.25">
      <c r="I7724" s="4"/>
    </row>
    <row r="7725" spans="9:9" x14ac:dyDescent="0.25">
      <c r="I7725" s="4"/>
    </row>
    <row r="7726" spans="9:9" x14ac:dyDescent="0.25">
      <c r="I7726" s="4"/>
    </row>
    <row r="7727" spans="9:9" x14ac:dyDescent="0.25">
      <c r="I7727" s="4"/>
    </row>
    <row r="7728" spans="9:9" x14ac:dyDescent="0.25">
      <c r="I7728" s="4"/>
    </row>
    <row r="7729" spans="9:9" x14ac:dyDescent="0.25">
      <c r="I7729" s="4"/>
    </row>
    <row r="7730" spans="9:9" x14ac:dyDescent="0.25">
      <c r="I7730" s="4"/>
    </row>
    <row r="7731" spans="9:9" x14ac:dyDescent="0.25">
      <c r="I7731" s="4"/>
    </row>
    <row r="7732" spans="9:9" x14ac:dyDescent="0.25">
      <c r="I7732" s="4"/>
    </row>
    <row r="7733" spans="9:9" x14ac:dyDescent="0.25">
      <c r="I7733" s="4"/>
    </row>
    <row r="7734" spans="9:9" x14ac:dyDescent="0.25">
      <c r="I7734" s="4"/>
    </row>
    <row r="7735" spans="9:9" x14ac:dyDescent="0.25">
      <c r="I7735" s="4"/>
    </row>
    <row r="7736" spans="9:9" x14ac:dyDescent="0.25">
      <c r="I7736" s="4"/>
    </row>
    <row r="7737" spans="9:9" x14ac:dyDescent="0.25">
      <c r="I7737" s="4"/>
    </row>
    <row r="7738" spans="9:9" x14ac:dyDescent="0.25">
      <c r="I7738" s="4"/>
    </row>
    <row r="7739" spans="9:9" x14ac:dyDescent="0.25">
      <c r="I7739" s="4"/>
    </row>
    <row r="7740" spans="9:9" x14ac:dyDescent="0.25">
      <c r="I7740" s="4"/>
    </row>
    <row r="7741" spans="9:9" x14ac:dyDescent="0.25">
      <c r="I7741" s="4"/>
    </row>
    <row r="7742" spans="9:9" x14ac:dyDescent="0.25">
      <c r="I7742" s="4"/>
    </row>
    <row r="7743" spans="9:9" x14ac:dyDescent="0.25">
      <c r="I7743" s="4"/>
    </row>
    <row r="7744" spans="9:9" x14ac:dyDescent="0.25">
      <c r="I7744" s="4"/>
    </row>
    <row r="7745" spans="9:9" x14ac:dyDescent="0.25">
      <c r="I7745" s="4"/>
    </row>
    <row r="7746" spans="9:9" x14ac:dyDescent="0.25">
      <c r="I7746" s="4"/>
    </row>
    <row r="7747" spans="9:9" x14ac:dyDescent="0.25">
      <c r="I7747" s="4"/>
    </row>
    <row r="7748" spans="9:9" x14ac:dyDescent="0.25">
      <c r="I7748" s="4"/>
    </row>
    <row r="7749" spans="9:9" x14ac:dyDescent="0.25">
      <c r="I7749" s="4"/>
    </row>
    <row r="7750" spans="9:9" x14ac:dyDescent="0.25">
      <c r="I7750" s="4"/>
    </row>
    <row r="7751" spans="9:9" x14ac:dyDescent="0.25">
      <c r="I7751" s="4"/>
    </row>
    <row r="7752" spans="9:9" x14ac:dyDescent="0.25">
      <c r="I7752" s="4"/>
    </row>
    <row r="7753" spans="9:9" x14ac:dyDescent="0.25">
      <c r="I7753" s="4"/>
    </row>
    <row r="7754" spans="9:9" x14ac:dyDescent="0.25">
      <c r="I7754" s="4"/>
    </row>
    <row r="7755" spans="9:9" x14ac:dyDescent="0.25">
      <c r="I7755" s="4"/>
    </row>
    <row r="7756" spans="9:9" x14ac:dyDescent="0.25">
      <c r="I7756" s="4"/>
    </row>
    <row r="7757" spans="9:9" x14ac:dyDescent="0.25">
      <c r="I7757" s="4"/>
    </row>
    <row r="7758" spans="9:9" x14ac:dyDescent="0.25">
      <c r="I7758" s="4"/>
    </row>
    <row r="7759" spans="9:9" x14ac:dyDescent="0.25">
      <c r="I7759" s="4"/>
    </row>
    <row r="7760" spans="9:9" x14ac:dyDescent="0.25">
      <c r="I7760" s="4"/>
    </row>
    <row r="7761" spans="9:9" x14ac:dyDescent="0.25">
      <c r="I7761" s="4"/>
    </row>
    <row r="7762" spans="9:9" x14ac:dyDescent="0.25">
      <c r="I7762" s="4"/>
    </row>
    <row r="7763" spans="9:9" x14ac:dyDescent="0.25">
      <c r="I7763" s="4"/>
    </row>
    <row r="7764" spans="9:9" x14ac:dyDescent="0.25">
      <c r="I7764" s="4"/>
    </row>
    <row r="7765" spans="9:9" x14ac:dyDescent="0.25">
      <c r="I7765" s="4"/>
    </row>
    <row r="7766" spans="9:9" x14ac:dyDescent="0.25">
      <c r="I7766" s="4"/>
    </row>
    <row r="7767" spans="9:9" x14ac:dyDescent="0.25">
      <c r="I7767" s="4"/>
    </row>
    <row r="7768" spans="9:9" x14ac:dyDescent="0.25">
      <c r="I7768" s="4"/>
    </row>
    <row r="7769" spans="9:9" x14ac:dyDescent="0.25">
      <c r="I7769" s="4"/>
    </row>
    <row r="7770" spans="9:9" x14ac:dyDescent="0.25">
      <c r="I7770" s="4"/>
    </row>
    <row r="7771" spans="9:9" x14ac:dyDescent="0.25">
      <c r="I7771" s="4"/>
    </row>
    <row r="7772" spans="9:9" x14ac:dyDescent="0.25">
      <c r="I7772" s="4"/>
    </row>
    <row r="7773" spans="9:9" x14ac:dyDescent="0.25">
      <c r="I7773" s="4"/>
    </row>
    <row r="7774" spans="9:9" x14ac:dyDescent="0.25">
      <c r="I7774" s="4"/>
    </row>
    <row r="7775" spans="9:9" x14ac:dyDescent="0.25">
      <c r="I7775" s="4"/>
    </row>
    <row r="7776" spans="9:9" x14ac:dyDescent="0.25">
      <c r="I7776" s="4"/>
    </row>
    <row r="7777" spans="9:9" x14ac:dyDescent="0.25">
      <c r="I7777" s="4"/>
    </row>
    <row r="7778" spans="9:9" x14ac:dyDescent="0.25">
      <c r="I7778" s="4"/>
    </row>
    <row r="7779" spans="9:9" x14ac:dyDescent="0.25">
      <c r="I7779" s="4"/>
    </row>
    <row r="7780" spans="9:9" x14ac:dyDescent="0.25">
      <c r="I7780" s="4"/>
    </row>
    <row r="7781" spans="9:9" x14ac:dyDescent="0.25">
      <c r="I7781" s="4"/>
    </row>
    <row r="7782" spans="9:9" x14ac:dyDescent="0.25">
      <c r="I7782" s="4"/>
    </row>
    <row r="7783" spans="9:9" x14ac:dyDescent="0.25">
      <c r="I7783" s="4"/>
    </row>
    <row r="7784" spans="9:9" x14ac:dyDescent="0.25">
      <c r="I7784" s="4"/>
    </row>
    <row r="7785" spans="9:9" x14ac:dyDescent="0.25">
      <c r="I7785" s="4"/>
    </row>
    <row r="7786" spans="9:9" x14ac:dyDescent="0.25">
      <c r="I7786" s="4"/>
    </row>
    <row r="7787" spans="9:9" x14ac:dyDescent="0.25">
      <c r="I7787" s="4"/>
    </row>
    <row r="7788" spans="9:9" x14ac:dyDescent="0.25">
      <c r="I7788" s="4"/>
    </row>
    <row r="7789" spans="9:9" x14ac:dyDescent="0.25">
      <c r="I7789" s="4"/>
    </row>
    <row r="7790" spans="9:9" x14ac:dyDescent="0.25">
      <c r="I7790" s="4"/>
    </row>
    <row r="7791" spans="9:9" x14ac:dyDescent="0.25">
      <c r="I7791" s="4"/>
    </row>
    <row r="7792" spans="9:9" x14ac:dyDescent="0.25">
      <c r="I7792" s="4"/>
    </row>
    <row r="7793" spans="9:9" x14ac:dyDescent="0.25">
      <c r="I7793" s="4"/>
    </row>
    <row r="7794" spans="9:9" x14ac:dyDescent="0.25">
      <c r="I7794" s="4"/>
    </row>
    <row r="7795" spans="9:9" x14ac:dyDescent="0.25">
      <c r="I7795" s="4"/>
    </row>
    <row r="7796" spans="9:9" x14ac:dyDescent="0.25">
      <c r="I7796" s="4"/>
    </row>
    <row r="7797" spans="9:9" x14ac:dyDescent="0.25">
      <c r="I7797" s="4"/>
    </row>
    <row r="7798" spans="9:9" x14ac:dyDescent="0.25">
      <c r="I7798" s="4"/>
    </row>
    <row r="7799" spans="9:9" x14ac:dyDescent="0.25">
      <c r="I7799" s="4"/>
    </row>
    <row r="7800" spans="9:9" x14ac:dyDescent="0.25">
      <c r="I7800" s="4"/>
    </row>
    <row r="7801" spans="9:9" x14ac:dyDescent="0.25">
      <c r="I7801" s="4"/>
    </row>
    <row r="7802" spans="9:9" x14ac:dyDescent="0.25">
      <c r="I7802" s="4"/>
    </row>
    <row r="7803" spans="9:9" x14ac:dyDescent="0.25">
      <c r="I7803" s="4"/>
    </row>
    <row r="7804" spans="9:9" x14ac:dyDescent="0.25">
      <c r="I7804" s="4"/>
    </row>
    <row r="7805" spans="9:9" x14ac:dyDescent="0.25">
      <c r="I7805" s="4"/>
    </row>
    <row r="7806" spans="9:9" x14ac:dyDescent="0.25">
      <c r="I7806" s="4"/>
    </row>
    <row r="7807" spans="9:9" x14ac:dyDescent="0.25">
      <c r="I7807" s="4"/>
    </row>
    <row r="7808" spans="9:9" x14ac:dyDescent="0.25">
      <c r="I7808" s="4"/>
    </row>
    <row r="7809" spans="9:9" x14ac:dyDescent="0.25">
      <c r="I7809" s="4"/>
    </row>
    <row r="7810" spans="9:9" x14ac:dyDescent="0.25">
      <c r="I7810" s="4"/>
    </row>
    <row r="7811" spans="9:9" x14ac:dyDescent="0.25">
      <c r="I7811" s="4"/>
    </row>
    <row r="7812" spans="9:9" x14ac:dyDescent="0.25">
      <c r="I7812" s="4"/>
    </row>
    <row r="7813" spans="9:9" x14ac:dyDescent="0.25">
      <c r="I7813" s="4"/>
    </row>
    <row r="7814" spans="9:9" x14ac:dyDescent="0.25">
      <c r="I7814" s="4"/>
    </row>
    <row r="7815" spans="9:9" x14ac:dyDescent="0.25">
      <c r="I7815" s="4"/>
    </row>
    <row r="7816" spans="9:9" x14ac:dyDescent="0.25">
      <c r="I7816" s="4"/>
    </row>
    <row r="7817" spans="9:9" x14ac:dyDescent="0.25">
      <c r="I7817" s="4"/>
    </row>
    <row r="7818" spans="9:9" x14ac:dyDescent="0.25">
      <c r="I7818" s="4"/>
    </row>
    <row r="7819" spans="9:9" x14ac:dyDescent="0.25">
      <c r="I7819" s="4"/>
    </row>
    <row r="7820" spans="9:9" x14ac:dyDescent="0.25">
      <c r="I7820" s="4"/>
    </row>
    <row r="7821" spans="9:9" x14ac:dyDescent="0.25">
      <c r="I7821" s="4"/>
    </row>
    <row r="7822" spans="9:9" x14ac:dyDescent="0.25">
      <c r="I7822" s="4"/>
    </row>
    <row r="7823" spans="9:9" x14ac:dyDescent="0.25">
      <c r="I7823" s="4"/>
    </row>
    <row r="7824" spans="9:9" x14ac:dyDescent="0.25">
      <c r="I7824" s="4"/>
    </row>
    <row r="7825" spans="9:9" x14ac:dyDescent="0.25">
      <c r="I7825" s="4"/>
    </row>
    <row r="7826" spans="9:9" x14ac:dyDescent="0.25">
      <c r="I7826" s="4"/>
    </row>
    <row r="7827" spans="9:9" x14ac:dyDescent="0.25">
      <c r="I7827" s="4"/>
    </row>
    <row r="7828" spans="9:9" x14ac:dyDescent="0.25">
      <c r="I7828" s="4"/>
    </row>
    <row r="7829" spans="9:9" x14ac:dyDescent="0.25">
      <c r="I7829" s="4"/>
    </row>
    <row r="7830" spans="9:9" x14ac:dyDescent="0.25">
      <c r="I7830" s="4"/>
    </row>
    <row r="7831" spans="9:9" x14ac:dyDescent="0.25">
      <c r="I7831" s="4"/>
    </row>
    <row r="7832" spans="9:9" x14ac:dyDescent="0.25">
      <c r="I7832" s="4"/>
    </row>
    <row r="7833" spans="9:9" x14ac:dyDescent="0.25">
      <c r="I7833" s="4"/>
    </row>
    <row r="7834" spans="9:9" x14ac:dyDescent="0.25">
      <c r="I7834" s="4"/>
    </row>
    <row r="7835" spans="9:9" x14ac:dyDescent="0.25">
      <c r="I7835" s="4"/>
    </row>
    <row r="7836" spans="9:9" x14ac:dyDescent="0.25">
      <c r="I7836" s="4"/>
    </row>
    <row r="7837" spans="9:9" x14ac:dyDescent="0.25">
      <c r="I7837" s="4"/>
    </row>
    <row r="7838" spans="9:9" x14ac:dyDescent="0.25">
      <c r="I7838" s="4"/>
    </row>
    <row r="7839" spans="9:9" x14ac:dyDescent="0.25">
      <c r="I7839" s="4"/>
    </row>
    <row r="7840" spans="9:9" x14ac:dyDescent="0.25">
      <c r="I7840" s="4"/>
    </row>
    <row r="7841" spans="9:9" x14ac:dyDescent="0.25">
      <c r="I7841" s="4"/>
    </row>
    <row r="7842" spans="9:9" x14ac:dyDescent="0.25">
      <c r="I7842" s="4"/>
    </row>
    <row r="7843" spans="9:9" x14ac:dyDescent="0.25">
      <c r="I7843" s="4"/>
    </row>
    <row r="7844" spans="9:9" x14ac:dyDescent="0.25">
      <c r="I7844" s="4"/>
    </row>
    <row r="7845" spans="9:9" x14ac:dyDescent="0.25">
      <c r="I7845" s="4"/>
    </row>
    <row r="7846" spans="9:9" x14ac:dyDescent="0.25">
      <c r="I7846" s="4"/>
    </row>
    <row r="7847" spans="9:9" x14ac:dyDescent="0.25">
      <c r="I7847" s="4"/>
    </row>
    <row r="7848" spans="9:9" x14ac:dyDescent="0.25">
      <c r="I7848" s="4"/>
    </row>
    <row r="7849" spans="9:9" x14ac:dyDescent="0.25">
      <c r="I7849" s="4"/>
    </row>
    <row r="7850" spans="9:9" x14ac:dyDescent="0.25">
      <c r="I7850" s="4"/>
    </row>
    <row r="7851" spans="9:9" x14ac:dyDescent="0.25">
      <c r="I7851" s="4"/>
    </row>
    <row r="7852" spans="9:9" x14ac:dyDescent="0.25">
      <c r="I7852" s="4"/>
    </row>
    <row r="7853" spans="9:9" x14ac:dyDescent="0.25">
      <c r="I7853" s="4"/>
    </row>
    <row r="7854" spans="9:9" x14ac:dyDescent="0.25">
      <c r="I7854" s="4"/>
    </row>
    <row r="7855" spans="9:9" x14ac:dyDescent="0.25">
      <c r="I7855" s="4"/>
    </row>
    <row r="7856" spans="9:9" x14ac:dyDescent="0.25">
      <c r="I7856" s="4"/>
    </row>
    <row r="7857" spans="9:9" x14ac:dyDescent="0.25">
      <c r="I7857" s="4"/>
    </row>
    <row r="7858" spans="9:9" x14ac:dyDescent="0.25">
      <c r="I7858" s="4"/>
    </row>
    <row r="7859" spans="9:9" x14ac:dyDescent="0.25">
      <c r="I7859" s="4"/>
    </row>
    <row r="7860" spans="9:9" x14ac:dyDescent="0.25">
      <c r="I7860" s="4"/>
    </row>
    <row r="7861" spans="9:9" x14ac:dyDescent="0.25">
      <c r="I7861" s="4"/>
    </row>
    <row r="7862" spans="9:9" x14ac:dyDescent="0.25">
      <c r="I7862" s="4"/>
    </row>
    <row r="7863" spans="9:9" x14ac:dyDescent="0.25">
      <c r="I7863" s="4"/>
    </row>
    <row r="7864" spans="9:9" x14ac:dyDescent="0.25">
      <c r="I7864" s="4"/>
    </row>
    <row r="7865" spans="9:9" x14ac:dyDescent="0.25">
      <c r="I7865" s="4"/>
    </row>
    <row r="7866" spans="9:9" x14ac:dyDescent="0.25">
      <c r="I7866" s="4"/>
    </row>
    <row r="7867" spans="9:9" x14ac:dyDescent="0.25">
      <c r="I7867" s="4"/>
    </row>
    <row r="7868" spans="9:9" x14ac:dyDescent="0.25">
      <c r="I7868" s="4"/>
    </row>
    <row r="7869" spans="9:9" x14ac:dyDescent="0.25">
      <c r="I7869" s="4"/>
    </row>
    <row r="7870" spans="9:9" x14ac:dyDescent="0.25">
      <c r="I7870" s="4"/>
    </row>
    <row r="7871" spans="9:9" x14ac:dyDescent="0.25">
      <c r="I7871" s="4"/>
    </row>
    <row r="7872" spans="9:9" x14ac:dyDescent="0.25">
      <c r="I7872" s="4"/>
    </row>
    <row r="7873" spans="9:9" x14ac:dyDescent="0.25">
      <c r="I7873" s="4"/>
    </row>
    <row r="7874" spans="9:9" x14ac:dyDescent="0.25">
      <c r="I7874" s="4"/>
    </row>
    <row r="7875" spans="9:9" x14ac:dyDescent="0.25">
      <c r="I7875" s="4"/>
    </row>
    <row r="7876" spans="9:9" x14ac:dyDescent="0.25">
      <c r="I7876" s="4"/>
    </row>
    <row r="7877" spans="9:9" x14ac:dyDescent="0.25">
      <c r="I7877" s="4"/>
    </row>
    <row r="7878" spans="9:9" x14ac:dyDescent="0.25">
      <c r="I7878" s="4"/>
    </row>
    <row r="7879" spans="9:9" x14ac:dyDescent="0.25">
      <c r="I7879" s="4"/>
    </row>
    <row r="7880" spans="9:9" x14ac:dyDescent="0.25">
      <c r="I7880" s="4"/>
    </row>
    <row r="7881" spans="9:9" x14ac:dyDescent="0.25">
      <c r="I7881" s="4"/>
    </row>
    <row r="7882" spans="9:9" x14ac:dyDescent="0.25">
      <c r="I7882" s="4"/>
    </row>
    <row r="7883" spans="9:9" x14ac:dyDescent="0.25">
      <c r="I7883" s="4"/>
    </row>
    <row r="7884" spans="9:9" x14ac:dyDescent="0.25">
      <c r="I7884" s="4"/>
    </row>
    <row r="7885" spans="9:9" x14ac:dyDescent="0.25">
      <c r="I7885" s="4"/>
    </row>
    <row r="7886" spans="9:9" x14ac:dyDescent="0.25">
      <c r="I7886" s="4"/>
    </row>
    <row r="7887" spans="9:9" x14ac:dyDescent="0.25">
      <c r="I7887" s="4"/>
    </row>
    <row r="7888" spans="9:9" x14ac:dyDescent="0.25">
      <c r="I7888" s="4"/>
    </row>
    <row r="7889" spans="9:9" x14ac:dyDescent="0.25">
      <c r="I7889" s="4"/>
    </row>
    <row r="7890" spans="9:9" x14ac:dyDescent="0.25">
      <c r="I7890" s="4"/>
    </row>
    <row r="7891" spans="9:9" x14ac:dyDescent="0.25">
      <c r="I7891" s="4"/>
    </row>
    <row r="7892" spans="9:9" x14ac:dyDescent="0.25">
      <c r="I7892" s="4"/>
    </row>
    <row r="7893" spans="9:9" x14ac:dyDescent="0.25">
      <c r="I7893" s="4"/>
    </row>
    <row r="7894" spans="9:9" x14ac:dyDescent="0.25">
      <c r="I7894" s="4"/>
    </row>
    <row r="7895" spans="9:9" x14ac:dyDescent="0.25">
      <c r="I7895" s="4"/>
    </row>
    <row r="7896" spans="9:9" x14ac:dyDescent="0.25">
      <c r="I7896" s="4"/>
    </row>
    <row r="7897" spans="9:9" x14ac:dyDescent="0.25">
      <c r="I7897" s="4"/>
    </row>
    <row r="7898" spans="9:9" x14ac:dyDescent="0.25">
      <c r="I7898" s="4"/>
    </row>
    <row r="7899" spans="9:9" x14ac:dyDescent="0.25">
      <c r="I7899" s="4"/>
    </row>
    <row r="7900" spans="9:9" x14ac:dyDescent="0.25">
      <c r="I7900" s="4"/>
    </row>
    <row r="7901" spans="9:9" x14ac:dyDescent="0.25">
      <c r="I7901" s="4"/>
    </row>
    <row r="7902" spans="9:9" x14ac:dyDescent="0.25">
      <c r="I7902" s="4"/>
    </row>
    <row r="7903" spans="9:9" x14ac:dyDescent="0.25">
      <c r="I7903" s="4"/>
    </row>
    <row r="7904" spans="9:9" x14ac:dyDescent="0.25">
      <c r="I7904" s="4"/>
    </row>
    <row r="7905" spans="9:9" x14ac:dyDescent="0.25">
      <c r="I7905" s="4"/>
    </row>
    <row r="7906" spans="9:9" x14ac:dyDescent="0.25">
      <c r="I7906" s="4"/>
    </row>
    <row r="7907" spans="9:9" x14ac:dyDescent="0.25">
      <c r="I7907" s="4"/>
    </row>
    <row r="7908" spans="9:9" x14ac:dyDescent="0.25">
      <c r="I7908" s="4"/>
    </row>
    <row r="7909" spans="9:9" x14ac:dyDescent="0.25">
      <c r="I7909" s="4"/>
    </row>
    <row r="7910" spans="9:9" x14ac:dyDescent="0.25">
      <c r="I7910" s="4"/>
    </row>
    <row r="7911" spans="9:9" x14ac:dyDescent="0.25">
      <c r="I7911" s="4"/>
    </row>
    <row r="7912" spans="9:9" x14ac:dyDescent="0.25">
      <c r="I7912" s="4"/>
    </row>
    <row r="7913" spans="9:9" x14ac:dyDescent="0.25">
      <c r="I7913" s="4"/>
    </row>
    <row r="7914" spans="9:9" x14ac:dyDescent="0.25">
      <c r="I7914" s="4"/>
    </row>
    <row r="7915" spans="9:9" x14ac:dyDescent="0.25">
      <c r="I7915" s="4"/>
    </row>
    <row r="7916" spans="9:9" x14ac:dyDescent="0.25">
      <c r="I7916" s="4"/>
    </row>
    <row r="7917" spans="9:9" x14ac:dyDescent="0.25">
      <c r="I7917" s="4"/>
    </row>
    <row r="7918" spans="9:9" x14ac:dyDescent="0.25">
      <c r="I7918" s="4"/>
    </row>
    <row r="7919" spans="9:9" x14ac:dyDescent="0.25">
      <c r="I7919" s="4"/>
    </row>
    <row r="7920" spans="9:9" x14ac:dyDescent="0.25">
      <c r="I7920" s="4"/>
    </row>
    <row r="7921" spans="9:9" x14ac:dyDescent="0.25">
      <c r="I7921" s="4"/>
    </row>
    <row r="7922" spans="9:9" x14ac:dyDescent="0.25">
      <c r="I7922" s="4"/>
    </row>
    <row r="7923" spans="9:9" x14ac:dyDescent="0.25">
      <c r="I7923" s="4"/>
    </row>
    <row r="7924" spans="9:9" x14ac:dyDescent="0.25">
      <c r="I7924" s="4"/>
    </row>
    <row r="7925" spans="9:9" x14ac:dyDescent="0.25">
      <c r="I7925" s="4"/>
    </row>
    <row r="7926" spans="9:9" x14ac:dyDescent="0.25">
      <c r="I7926" s="4"/>
    </row>
    <row r="7927" spans="9:9" x14ac:dyDescent="0.25">
      <c r="I7927" s="4"/>
    </row>
    <row r="7928" spans="9:9" x14ac:dyDescent="0.25">
      <c r="I7928" s="4"/>
    </row>
    <row r="7929" spans="9:9" x14ac:dyDescent="0.25">
      <c r="I7929" s="4"/>
    </row>
    <row r="7930" spans="9:9" x14ac:dyDescent="0.25">
      <c r="I7930" s="4"/>
    </row>
    <row r="7931" spans="9:9" x14ac:dyDescent="0.25">
      <c r="I7931" s="4"/>
    </row>
    <row r="7932" spans="9:9" x14ac:dyDescent="0.25">
      <c r="I7932" s="4"/>
    </row>
    <row r="7933" spans="9:9" x14ac:dyDescent="0.25">
      <c r="I7933" s="4"/>
    </row>
    <row r="7934" spans="9:9" x14ac:dyDescent="0.25">
      <c r="I7934" s="4"/>
    </row>
    <row r="7935" spans="9:9" x14ac:dyDescent="0.25">
      <c r="I7935" s="4"/>
    </row>
    <row r="7936" spans="9:9" x14ac:dyDescent="0.25">
      <c r="I7936" s="4"/>
    </row>
    <row r="7937" spans="9:9" x14ac:dyDescent="0.25">
      <c r="I7937" s="4"/>
    </row>
    <row r="7938" spans="9:9" x14ac:dyDescent="0.25">
      <c r="I7938" s="4"/>
    </row>
    <row r="7939" spans="9:9" x14ac:dyDescent="0.25">
      <c r="I7939" s="4"/>
    </row>
    <row r="7940" spans="9:9" x14ac:dyDescent="0.25">
      <c r="I7940" s="4"/>
    </row>
    <row r="7941" spans="9:9" x14ac:dyDescent="0.25">
      <c r="I7941" s="4"/>
    </row>
    <row r="7942" spans="9:9" x14ac:dyDescent="0.25">
      <c r="I7942" s="4"/>
    </row>
    <row r="7943" spans="9:9" x14ac:dyDescent="0.25">
      <c r="I7943" s="4"/>
    </row>
    <row r="7944" spans="9:9" x14ac:dyDescent="0.25">
      <c r="I7944" s="4"/>
    </row>
    <row r="7945" spans="9:9" x14ac:dyDescent="0.25">
      <c r="I7945" s="4"/>
    </row>
    <row r="7946" spans="9:9" x14ac:dyDescent="0.25">
      <c r="I7946" s="4"/>
    </row>
    <row r="7947" spans="9:9" x14ac:dyDescent="0.25">
      <c r="I7947" s="4"/>
    </row>
    <row r="7948" spans="9:9" x14ac:dyDescent="0.25">
      <c r="I7948" s="4"/>
    </row>
    <row r="7949" spans="9:9" x14ac:dyDescent="0.25">
      <c r="I7949" s="4"/>
    </row>
    <row r="7950" spans="9:9" x14ac:dyDescent="0.25">
      <c r="I7950" s="4"/>
    </row>
    <row r="7951" spans="9:9" x14ac:dyDescent="0.25">
      <c r="I7951" s="4"/>
    </row>
    <row r="7952" spans="9:9" x14ac:dyDescent="0.25">
      <c r="I7952" s="4"/>
    </row>
    <row r="7953" spans="9:9" x14ac:dyDescent="0.25">
      <c r="I7953" s="4"/>
    </row>
    <row r="7954" spans="9:9" x14ac:dyDescent="0.25">
      <c r="I7954" s="4"/>
    </row>
    <row r="7955" spans="9:9" x14ac:dyDescent="0.25">
      <c r="I7955" s="4"/>
    </row>
    <row r="7956" spans="9:9" x14ac:dyDescent="0.25">
      <c r="I7956" s="4"/>
    </row>
    <row r="7957" spans="9:9" x14ac:dyDescent="0.25">
      <c r="I7957" s="4"/>
    </row>
    <row r="7958" spans="9:9" x14ac:dyDescent="0.25">
      <c r="I7958" s="4"/>
    </row>
    <row r="7959" spans="9:9" x14ac:dyDescent="0.25">
      <c r="I7959" s="4"/>
    </row>
    <row r="7960" spans="9:9" x14ac:dyDescent="0.25">
      <c r="I7960" s="4"/>
    </row>
    <row r="7961" spans="9:9" x14ac:dyDescent="0.25">
      <c r="I7961" s="4"/>
    </row>
    <row r="7962" spans="9:9" x14ac:dyDescent="0.25">
      <c r="I7962" s="4"/>
    </row>
    <row r="7963" spans="9:9" x14ac:dyDescent="0.25">
      <c r="I7963" s="4"/>
    </row>
    <row r="7964" spans="9:9" x14ac:dyDescent="0.25">
      <c r="I7964" s="4"/>
    </row>
    <row r="7965" spans="9:9" x14ac:dyDescent="0.25">
      <c r="I7965" s="4"/>
    </row>
    <row r="7966" spans="9:9" x14ac:dyDescent="0.25">
      <c r="I7966" s="4"/>
    </row>
    <row r="7967" spans="9:9" x14ac:dyDescent="0.25">
      <c r="I7967" s="4"/>
    </row>
    <row r="7968" spans="9:9" x14ac:dyDescent="0.25">
      <c r="I7968" s="4"/>
    </row>
    <row r="7969" spans="9:9" x14ac:dyDescent="0.25">
      <c r="I7969" s="4"/>
    </row>
    <row r="7970" spans="9:9" x14ac:dyDescent="0.25">
      <c r="I7970" s="4"/>
    </row>
    <row r="7971" spans="9:9" x14ac:dyDescent="0.25">
      <c r="I7971" s="4"/>
    </row>
    <row r="7972" spans="9:9" x14ac:dyDescent="0.25">
      <c r="I7972" s="4"/>
    </row>
    <row r="7973" spans="9:9" x14ac:dyDescent="0.25">
      <c r="I7973" s="4"/>
    </row>
    <row r="7974" spans="9:9" x14ac:dyDescent="0.25">
      <c r="I7974" s="4"/>
    </row>
    <row r="7975" spans="9:9" x14ac:dyDescent="0.25">
      <c r="I7975" s="4"/>
    </row>
    <row r="7976" spans="9:9" x14ac:dyDescent="0.25">
      <c r="I7976" s="4"/>
    </row>
    <row r="7977" spans="9:9" x14ac:dyDescent="0.25">
      <c r="I7977" s="4"/>
    </row>
    <row r="7978" spans="9:9" x14ac:dyDescent="0.25">
      <c r="I7978" s="4"/>
    </row>
    <row r="7979" spans="9:9" x14ac:dyDescent="0.25">
      <c r="I7979" s="4"/>
    </row>
    <row r="7980" spans="9:9" x14ac:dyDescent="0.25">
      <c r="I7980" s="4"/>
    </row>
    <row r="7981" spans="9:9" x14ac:dyDescent="0.25">
      <c r="I7981" s="4"/>
    </row>
    <row r="7982" spans="9:9" x14ac:dyDescent="0.25">
      <c r="I7982" s="4"/>
    </row>
    <row r="7983" spans="9:9" x14ac:dyDescent="0.25">
      <c r="I7983" s="4"/>
    </row>
    <row r="7984" spans="9:9" x14ac:dyDescent="0.25">
      <c r="I7984" s="4"/>
    </row>
    <row r="7985" spans="9:9" x14ac:dyDescent="0.25">
      <c r="I7985" s="4"/>
    </row>
    <row r="7986" spans="9:9" x14ac:dyDescent="0.25">
      <c r="I7986" s="4"/>
    </row>
    <row r="7987" spans="9:9" x14ac:dyDescent="0.25">
      <c r="I7987" s="4"/>
    </row>
    <row r="7988" spans="9:9" x14ac:dyDescent="0.25">
      <c r="I7988" s="4"/>
    </row>
    <row r="7989" spans="9:9" x14ac:dyDescent="0.25">
      <c r="I7989" s="4"/>
    </row>
    <row r="7990" spans="9:9" x14ac:dyDescent="0.25">
      <c r="I7990" s="4"/>
    </row>
    <row r="7991" spans="9:9" x14ac:dyDescent="0.25">
      <c r="I7991" s="4"/>
    </row>
    <row r="7992" spans="9:9" x14ac:dyDescent="0.25">
      <c r="I7992" s="4"/>
    </row>
    <row r="7993" spans="9:9" x14ac:dyDescent="0.25">
      <c r="I7993" s="4"/>
    </row>
    <row r="7994" spans="9:9" x14ac:dyDescent="0.25">
      <c r="I7994" s="4"/>
    </row>
    <row r="7995" spans="9:9" x14ac:dyDescent="0.25">
      <c r="I7995" s="4"/>
    </row>
    <row r="7996" spans="9:9" x14ac:dyDescent="0.25">
      <c r="I7996" s="4"/>
    </row>
    <row r="7997" spans="9:9" x14ac:dyDescent="0.25">
      <c r="I7997" s="4"/>
    </row>
    <row r="7998" spans="9:9" x14ac:dyDescent="0.25">
      <c r="I7998" s="4"/>
    </row>
    <row r="7999" spans="9:9" x14ac:dyDescent="0.25">
      <c r="I7999" s="4"/>
    </row>
    <row r="8000" spans="9:9" x14ac:dyDescent="0.25">
      <c r="I8000" s="4"/>
    </row>
    <row r="8001" spans="9:9" x14ac:dyDescent="0.25">
      <c r="I8001" s="4"/>
    </row>
    <row r="8002" spans="9:9" x14ac:dyDescent="0.25">
      <c r="I8002" s="4"/>
    </row>
    <row r="8003" spans="9:9" x14ac:dyDescent="0.25">
      <c r="I8003" s="4"/>
    </row>
    <row r="8004" spans="9:9" x14ac:dyDescent="0.25">
      <c r="I8004" s="4"/>
    </row>
    <row r="8005" spans="9:9" x14ac:dyDescent="0.25">
      <c r="I8005" s="4"/>
    </row>
    <row r="8006" spans="9:9" x14ac:dyDescent="0.25">
      <c r="I8006" s="4"/>
    </row>
    <row r="8007" spans="9:9" x14ac:dyDescent="0.25">
      <c r="I8007" s="4"/>
    </row>
    <row r="8008" spans="9:9" x14ac:dyDescent="0.25">
      <c r="I8008" s="4"/>
    </row>
    <row r="8009" spans="9:9" x14ac:dyDescent="0.25">
      <c r="I8009" s="4"/>
    </row>
    <row r="8010" spans="9:9" x14ac:dyDescent="0.25">
      <c r="I8010" s="4"/>
    </row>
    <row r="8011" spans="9:9" x14ac:dyDescent="0.25">
      <c r="I8011" s="4"/>
    </row>
    <row r="8012" spans="9:9" x14ac:dyDescent="0.25">
      <c r="I8012" s="4"/>
    </row>
    <row r="8013" spans="9:9" x14ac:dyDescent="0.25">
      <c r="I8013" s="4"/>
    </row>
    <row r="8014" spans="9:9" x14ac:dyDescent="0.25">
      <c r="I8014" s="4"/>
    </row>
    <row r="8015" spans="9:9" x14ac:dyDescent="0.25">
      <c r="I8015" s="4"/>
    </row>
    <row r="8016" spans="9:9" x14ac:dyDescent="0.25">
      <c r="I8016" s="4"/>
    </row>
    <row r="8017" spans="9:9" x14ac:dyDescent="0.25">
      <c r="I8017" s="4"/>
    </row>
    <row r="8018" spans="9:9" x14ac:dyDescent="0.25">
      <c r="I8018" s="4"/>
    </row>
    <row r="8019" spans="9:9" x14ac:dyDescent="0.25">
      <c r="I8019" s="4"/>
    </row>
    <row r="8020" spans="9:9" x14ac:dyDescent="0.25">
      <c r="I8020" s="4"/>
    </row>
    <row r="8021" spans="9:9" x14ac:dyDescent="0.25">
      <c r="I8021" s="4"/>
    </row>
    <row r="8022" spans="9:9" x14ac:dyDescent="0.25">
      <c r="I8022" s="4"/>
    </row>
    <row r="8023" spans="9:9" x14ac:dyDescent="0.25">
      <c r="I8023" s="4"/>
    </row>
    <row r="8024" spans="9:9" x14ac:dyDescent="0.25">
      <c r="I8024" s="4"/>
    </row>
    <row r="8025" spans="9:9" x14ac:dyDescent="0.25">
      <c r="I8025" s="4"/>
    </row>
    <row r="8026" spans="9:9" x14ac:dyDescent="0.25">
      <c r="I8026" s="4"/>
    </row>
    <row r="8027" spans="9:9" x14ac:dyDescent="0.25">
      <c r="I8027" s="4"/>
    </row>
    <row r="8028" spans="9:9" x14ac:dyDescent="0.25">
      <c r="I8028" s="4"/>
    </row>
    <row r="8029" spans="9:9" x14ac:dyDescent="0.25">
      <c r="I8029" s="4"/>
    </row>
    <row r="8030" spans="9:9" x14ac:dyDescent="0.25">
      <c r="I8030" s="4"/>
    </row>
    <row r="8031" spans="9:9" x14ac:dyDescent="0.25">
      <c r="I8031" s="4"/>
    </row>
    <row r="8032" spans="9:9" x14ac:dyDescent="0.25">
      <c r="I8032" s="4"/>
    </row>
    <row r="8033" spans="9:9" x14ac:dyDescent="0.25">
      <c r="I8033" s="4"/>
    </row>
    <row r="8034" spans="9:9" x14ac:dyDescent="0.25">
      <c r="I8034" s="4"/>
    </row>
    <row r="8035" spans="9:9" x14ac:dyDescent="0.25">
      <c r="I8035" s="4"/>
    </row>
    <row r="8036" spans="9:9" x14ac:dyDescent="0.25">
      <c r="I8036" s="4"/>
    </row>
    <row r="8037" spans="9:9" x14ac:dyDescent="0.25">
      <c r="I8037" s="4"/>
    </row>
    <row r="8038" spans="9:9" x14ac:dyDescent="0.25">
      <c r="I8038" s="4"/>
    </row>
    <row r="8039" spans="9:9" x14ac:dyDescent="0.25">
      <c r="I8039" s="4"/>
    </row>
    <row r="8040" spans="9:9" x14ac:dyDescent="0.25">
      <c r="I8040" s="4"/>
    </row>
    <row r="8041" spans="9:9" x14ac:dyDescent="0.25">
      <c r="I8041" s="4"/>
    </row>
    <row r="8042" spans="9:9" x14ac:dyDescent="0.25">
      <c r="I8042" s="4"/>
    </row>
    <row r="8043" spans="9:9" x14ac:dyDescent="0.25">
      <c r="I8043" s="4"/>
    </row>
    <row r="8044" spans="9:9" x14ac:dyDescent="0.25">
      <c r="I8044" s="4"/>
    </row>
    <row r="8045" spans="9:9" x14ac:dyDescent="0.25">
      <c r="I8045" s="4"/>
    </row>
    <row r="8046" spans="9:9" x14ac:dyDescent="0.25">
      <c r="I8046" s="4"/>
    </row>
    <row r="8047" spans="9:9" x14ac:dyDescent="0.25">
      <c r="I8047" s="4"/>
    </row>
    <row r="8048" spans="9:9" x14ac:dyDescent="0.25">
      <c r="I8048" s="4"/>
    </row>
    <row r="8049" spans="9:9" x14ac:dyDescent="0.25">
      <c r="I8049" s="4"/>
    </row>
    <row r="8050" spans="9:9" x14ac:dyDescent="0.25">
      <c r="I8050" s="4"/>
    </row>
    <row r="8051" spans="9:9" x14ac:dyDescent="0.25">
      <c r="I8051" s="4"/>
    </row>
    <row r="8052" spans="9:9" x14ac:dyDescent="0.25">
      <c r="I8052" s="4"/>
    </row>
    <row r="8053" spans="9:9" x14ac:dyDescent="0.25">
      <c r="I8053" s="4"/>
    </row>
    <row r="8054" spans="9:9" x14ac:dyDescent="0.25">
      <c r="I8054" s="4"/>
    </row>
    <row r="8055" spans="9:9" x14ac:dyDescent="0.25">
      <c r="I8055" s="4"/>
    </row>
    <row r="8056" spans="9:9" x14ac:dyDescent="0.25">
      <c r="I8056" s="4"/>
    </row>
    <row r="8057" spans="9:9" x14ac:dyDescent="0.25">
      <c r="I8057" s="4"/>
    </row>
    <row r="8058" spans="9:9" x14ac:dyDescent="0.25">
      <c r="I8058" s="4"/>
    </row>
    <row r="8059" spans="9:9" x14ac:dyDescent="0.25">
      <c r="I8059" s="4"/>
    </row>
    <row r="8060" spans="9:9" x14ac:dyDescent="0.25">
      <c r="I8060" s="4"/>
    </row>
    <row r="8061" spans="9:9" x14ac:dyDescent="0.25">
      <c r="I8061" s="4"/>
    </row>
    <row r="8062" spans="9:9" x14ac:dyDescent="0.25">
      <c r="I8062" s="4"/>
    </row>
    <row r="8063" spans="9:9" x14ac:dyDescent="0.25">
      <c r="I8063" s="4"/>
    </row>
    <row r="8064" spans="9:9" x14ac:dyDescent="0.25">
      <c r="I8064" s="4"/>
    </row>
    <row r="8065" spans="9:9" x14ac:dyDescent="0.25">
      <c r="I8065" s="4"/>
    </row>
    <row r="8066" spans="9:9" x14ac:dyDescent="0.25">
      <c r="I8066" s="4"/>
    </row>
    <row r="8067" spans="9:9" x14ac:dyDescent="0.25">
      <c r="I8067" s="4"/>
    </row>
    <row r="8068" spans="9:9" x14ac:dyDescent="0.25">
      <c r="I8068" s="4"/>
    </row>
    <row r="8069" spans="9:9" x14ac:dyDescent="0.25">
      <c r="I8069" s="4"/>
    </row>
    <row r="8070" spans="9:9" x14ac:dyDescent="0.25">
      <c r="I8070" s="4"/>
    </row>
    <row r="8071" spans="9:9" x14ac:dyDescent="0.25">
      <c r="I8071" s="4"/>
    </row>
    <row r="8072" spans="9:9" x14ac:dyDescent="0.25">
      <c r="I8072" s="4"/>
    </row>
    <row r="8073" spans="9:9" x14ac:dyDescent="0.25">
      <c r="I8073" s="4"/>
    </row>
    <row r="8074" spans="9:9" x14ac:dyDescent="0.25">
      <c r="I8074" s="4"/>
    </row>
    <row r="8075" spans="9:9" x14ac:dyDescent="0.25">
      <c r="I8075" s="4"/>
    </row>
    <row r="8076" spans="9:9" x14ac:dyDescent="0.25">
      <c r="I8076" s="4"/>
    </row>
    <row r="8077" spans="9:9" x14ac:dyDescent="0.25">
      <c r="I8077" s="4"/>
    </row>
    <row r="8078" spans="9:9" x14ac:dyDescent="0.25">
      <c r="I8078" s="4"/>
    </row>
    <row r="8079" spans="9:9" x14ac:dyDescent="0.25">
      <c r="I8079" s="4"/>
    </row>
    <row r="8080" spans="9:9" x14ac:dyDescent="0.25">
      <c r="I8080" s="4"/>
    </row>
    <row r="8081" spans="9:9" x14ac:dyDescent="0.25">
      <c r="I8081" s="4"/>
    </row>
    <row r="8082" spans="9:9" x14ac:dyDescent="0.25">
      <c r="I8082" s="4"/>
    </row>
    <row r="8083" spans="9:9" x14ac:dyDescent="0.25">
      <c r="I8083" s="4"/>
    </row>
    <row r="8084" spans="9:9" x14ac:dyDescent="0.25">
      <c r="I8084" s="4"/>
    </row>
    <row r="8085" spans="9:9" x14ac:dyDescent="0.25">
      <c r="I8085" s="4"/>
    </row>
    <row r="8086" spans="9:9" x14ac:dyDescent="0.25">
      <c r="I8086" s="4"/>
    </row>
    <row r="8087" spans="9:9" x14ac:dyDescent="0.25">
      <c r="I8087" s="4"/>
    </row>
    <row r="8088" spans="9:9" x14ac:dyDescent="0.25">
      <c r="I8088" s="4"/>
    </row>
    <row r="8089" spans="9:9" x14ac:dyDescent="0.25">
      <c r="I8089" s="4"/>
    </row>
    <row r="8090" spans="9:9" x14ac:dyDescent="0.25">
      <c r="I8090" s="4"/>
    </row>
    <row r="8091" spans="9:9" x14ac:dyDescent="0.25">
      <c r="I8091" s="4"/>
    </row>
    <row r="8092" spans="9:9" x14ac:dyDescent="0.25">
      <c r="I8092" s="4"/>
    </row>
    <row r="8093" spans="9:9" x14ac:dyDescent="0.25">
      <c r="I8093" s="4"/>
    </row>
    <row r="8094" spans="9:9" x14ac:dyDescent="0.25">
      <c r="I8094" s="4"/>
    </row>
    <row r="8095" spans="9:9" x14ac:dyDescent="0.25">
      <c r="I8095" s="4"/>
    </row>
    <row r="8096" spans="9:9" x14ac:dyDescent="0.25">
      <c r="I8096" s="4"/>
    </row>
    <row r="8097" spans="9:9" x14ac:dyDescent="0.25">
      <c r="I8097" s="4"/>
    </row>
    <row r="8098" spans="9:9" x14ac:dyDescent="0.25">
      <c r="I8098" s="4"/>
    </row>
    <row r="8099" spans="9:9" x14ac:dyDescent="0.25">
      <c r="I8099" s="4"/>
    </row>
    <row r="8100" spans="9:9" x14ac:dyDescent="0.25">
      <c r="I8100" s="4"/>
    </row>
    <row r="8101" spans="9:9" x14ac:dyDescent="0.25">
      <c r="I8101" s="4"/>
    </row>
    <row r="8102" spans="9:9" x14ac:dyDescent="0.25">
      <c r="I8102" s="4"/>
    </row>
    <row r="8103" spans="9:9" x14ac:dyDescent="0.25">
      <c r="I8103" s="4"/>
    </row>
    <row r="8104" spans="9:9" x14ac:dyDescent="0.25">
      <c r="I8104" s="4"/>
    </row>
    <row r="8105" spans="9:9" x14ac:dyDescent="0.25">
      <c r="I8105" s="4"/>
    </row>
    <row r="8106" spans="9:9" x14ac:dyDescent="0.25">
      <c r="I8106" s="4"/>
    </row>
    <row r="8107" spans="9:9" x14ac:dyDescent="0.25">
      <c r="I8107" s="4"/>
    </row>
    <row r="8108" spans="9:9" x14ac:dyDescent="0.25">
      <c r="I8108" s="4"/>
    </row>
    <row r="8109" spans="9:9" x14ac:dyDescent="0.25">
      <c r="I8109" s="4"/>
    </row>
    <row r="8110" spans="9:9" x14ac:dyDescent="0.25">
      <c r="I8110" s="4"/>
    </row>
    <row r="8111" spans="9:9" x14ac:dyDescent="0.25">
      <c r="I8111" s="4"/>
    </row>
    <row r="8112" spans="9:9" x14ac:dyDescent="0.25">
      <c r="I8112" s="4"/>
    </row>
    <row r="8113" spans="9:9" x14ac:dyDescent="0.25">
      <c r="I8113" s="4"/>
    </row>
    <row r="8114" spans="9:9" x14ac:dyDescent="0.25">
      <c r="I8114" s="4"/>
    </row>
    <row r="8115" spans="9:9" x14ac:dyDescent="0.25">
      <c r="I8115" s="4"/>
    </row>
    <row r="8116" spans="9:9" x14ac:dyDescent="0.25">
      <c r="I8116" s="4"/>
    </row>
    <row r="8117" spans="9:9" x14ac:dyDescent="0.25">
      <c r="I8117" s="4"/>
    </row>
    <row r="8118" spans="9:9" x14ac:dyDescent="0.25">
      <c r="I8118" s="4"/>
    </row>
    <row r="8119" spans="9:9" x14ac:dyDescent="0.25">
      <c r="I8119" s="4"/>
    </row>
    <row r="8120" spans="9:9" x14ac:dyDescent="0.25">
      <c r="I8120" s="4"/>
    </row>
    <row r="8121" spans="9:9" x14ac:dyDescent="0.25">
      <c r="I8121" s="4"/>
    </row>
    <row r="8122" spans="9:9" x14ac:dyDescent="0.25">
      <c r="I8122" s="4"/>
    </row>
    <row r="8123" spans="9:9" x14ac:dyDescent="0.25">
      <c r="I8123" s="4"/>
    </row>
    <row r="8124" spans="9:9" x14ac:dyDescent="0.25">
      <c r="I8124" s="4"/>
    </row>
    <row r="8125" spans="9:9" x14ac:dyDescent="0.25">
      <c r="I8125" s="4"/>
    </row>
    <row r="8126" spans="9:9" x14ac:dyDescent="0.25">
      <c r="I8126" s="4"/>
    </row>
    <row r="8127" spans="9:9" x14ac:dyDescent="0.25">
      <c r="I8127" s="4"/>
    </row>
    <row r="8128" spans="9:9" x14ac:dyDescent="0.25">
      <c r="I8128" s="4"/>
    </row>
    <row r="8129" spans="9:9" x14ac:dyDescent="0.25">
      <c r="I8129" s="4"/>
    </row>
    <row r="8130" spans="9:9" x14ac:dyDescent="0.25">
      <c r="I8130" s="4"/>
    </row>
    <row r="8131" spans="9:9" x14ac:dyDescent="0.25">
      <c r="I8131" s="4"/>
    </row>
    <row r="8132" spans="9:9" x14ac:dyDescent="0.25">
      <c r="I8132" s="4"/>
    </row>
    <row r="8133" spans="9:9" x14ac:dyDescent="0.25">
      <c r="I8133" s="4"/>
    </row>
    <row r="8134" spans="9:9" x14ac:dyDescent="0.25">
      <c r="I8134" s="4"/>
    </row>
    <row r="8135" spans="9:9" x14ac:dyDescent="0.25">
      <c r="I8135" s="4"/>
    </row>
    <row r="8136" spans="9:9" x14ac:dyDescent="0.25">
      <c r="I8136" s="4"/>
    </row>
    <row r="8137" spans="9:9" x14ac:dyDescent="0.25">
      <c r="I8137" s="4"/>
    </row>
    <row r="8138" spans="9:9" x14ac:dyDescent="0.25">
      <c r="I8138" s="4"/>
    </row>
    <row r="8139" spans="9:9" x14ac:dyDescent="0.25">
      <c r="I8139" s="4"/>
    </row>
    <row r="8140" spans="9:9" x14ac:dyDescent="0.25">
      <c r="I8140" s="4"/>
    </row>
    <row r="8141" spans="9:9" x14ac:dyDescent="0.25">
      <c r="I8141" s="4"/>
    </row>
    <row r="8142" spans="9:9" x14ac:dyDescent="0.25">
      <c r="I8142" s="4"/>
    </row>
    <row r="8143" spans="9:9" x14ac:dyDescent="0.25">
      <c r="I8143" s="4"/>
    </row>
    <row r="8144" spans="9:9" x14ac:dyDescent="0.25">
      <c r="I8144" s="4"/>
    </row>
    <row r="8145" spans="9:9" x14ac:dyDescent="0.25">
      <c r="I8145" s="4"/>
    </row>
    <row r="8146" spans="9:9" x14ac:dyDescent="0.25">
      <c r="I8146" s="4"/>
    </row>
    <row r="8147" spans="9:9" x14ac:dyDescent="0.25">
      <c r="I8147" s="4"/>
    </row>
    <row r="8148" spans="9:9" x14ac:dyDescent="0.25">
      <c r="I8148" s="4"/>
    </row>
    <row r="8149" spans="9:9" x14ac:dyDescent="0.25">
      <c r="I8149" s="4"/>
    </row>
    <row r="8150" spans="9:9" x14ac:dyDescent="0.25">
      <c r="I8150" s="4"/>
    </row>
    <row r="8151" spans="9:9" x14ac:dyDescent="0.25">
      <c r="I8151" s="4"/>
    </row>
    <row r="8152" spans="9:9" x14ac:dyDescent="0.25">
      <c r="I8152" s="4"/>
    </row>
    <row r="8153" spans="9:9" x14ac:dyDescent="0.25">
      <c r="I8153" s="4"/>
    </row>
    <row r="8154" spans="9:9" x14ac:dyDescent="0.25">
      <c r="I8154" s="4"/>
    </row>
    <row r="8155" spans="9:9" x14ac:dyDescent="0.25">
      <c r="I8155" s="4"/>
    </row>
    <row r="8156" spans="9:9" x14ac:dyDescent="0.25">
      <c r="I8156" s="4"/>
    </row>
    <row r="8157" spans="9:9" x14ac:dyDescent="0.25">
      <c r="I8157" s="4"/>
    </row>
    <row r="8158" spans="9:9" x14ac:dyDescent="0.25">
      <c r="I8158" s="4"/>
    </row>
    <row r="8159" spans="9:9" x14ac:dyDescent="0.25">
      <c r="I8159" s="4"/>
    </row>
    <row r="8160" spans="9:9" x14ac:dyDescent="0.25">
      <c r="I8160" s="4"/>
    </row>
    <row r="8161" spans="9:9" x14ac:dyDescent="0.25">
      <c r="I8161" s="4"/>
    </row>
    <row r="8162" spans="9:9" x14ac:dyDescent="0.25">
      <c r="I8162" s="4"/>
    </row>
    <row r="8163" spans="9:9" x14ac:dyDescent="0.25">
      <c r="I8163" s="4"/>
    </row>
    <row r="8164" spans="9:9" x14ac:dyDescent="0.25">
      <c r="I8164" s="4"/>
    </row>
    <row r="8165" spans="9:9" x14ac:dyDescent="0.25">
      <c r="I8165" s="4"/>
    </row>
    <row r="8166" spans="9:9" x14ac:dyDescent="0.25">
      <c r="I8166" s="4"/>
    </row>
    <row r="8167" spans="9:9" x14ac:dyDescent="0.25">
      <c r="I8167" s="4"/>
    </row>
    <row r="8168" spans="9:9" x14ac:dyDescent="0.25">
      <c r="I8168" s="4"/>
    </row>
    <row r="8169" spans="9:9" x14ac:dyDescent="0.25">
      <c r="I8169" s="4"/>
    </row>
    <row r="8170" spans="9:9" x14ac:dyDescent="0.25">
      <c r="I8170" s="4"/>
    </row>
    <row r="8171" spans="9:9" x14ac:dyDescent="0.25">
      <c r="I8171" s="4"/>
    </row>
    <row r="8172" spans="9:9" x14ac:dyDescent="0.25">
      <c r="I8172" s="4"/>
    </row>
    <row r="8173" spans="9:9" x14ac:dyDescent="0.25">
      <c r="I8173" s="4"/>
    </row>
    <row r="8174" spans="9:9" x14ac:dyDescent="0.25">
      <c r="I8174" s="4"/>
    </row>
    <row r="8175" spans="9:9" x14ac:dyDescent="0.25">
      <c r="I8175" s="4"/>
    </row>
    <row r="8176" spans="9:9" x14ac:dyDescent="0.25">
      <c r="I8176" s="4"/>
    </row>
    <row r="8177" spans="9:9" x14ac:dyDescent="0.25">
      <c r="I8177" s="4"/>
    </row>
    <row r="8178" spans="9:9" x14ac:dyDescent="0.25">
      <c r="I8178" s="4"/>
    </row>
    <row r="8179" spans="9:9" x14ac:dyDescent="0.25">
      <c r="I8179" s="4"/>
    </row>
    <row r="8180" spans="9:9" x14ac:dyDescent="0.25">
      <c r="I8180" s="4"/>
    </row>
    <row r="8181" spans="9:9" x14ac:dyDescent="0.25">
      <c r="I8181" s="4"/>
    </row>
    <row r="8182" spans="9:9" x14ac:dyDescent="0.25">
      <c r="I8182" s="4"/>
    </row>
    <row r="8183" spans="9:9" x14ac:dyDescent="0.25">
      <c r="I8183" s="4"/>
    </row>
    <row r="8184" spans="9:9" x14ac:dyDescent="0.25">
      <c r="I8184" s="4"/>
    </row>
    <row r="8185" spans="9:9" x14ac:dyDescent="0.25">
      <c r="I8185" s="4"/>
    </row>
    <row r="8186" spans="9:9" x14ac:dyDescent="0.25">
      <c r="I8186" s="4"/>
    </row>
    <row r="8187" spans="9:9" x14ac:dyDescent="0.25">
      <c r="I8187" s="4"/>
    </row>
    <row r="8188" spans="9:9" x14ac:dyDescent="0.25">
      <c r="I8188" s="4"/>
    </row>
    <row r="8189" spans="9:9" x14ac:dyDescent="0.25">
      <c r="I8189" s="4"/>
    </row>
    <row r="8190" spans="9:9" x14ac:dyDescent="0.25">
      <c r="I8190" s="4"/>
    </row>
    <row r="8191" spans="9:9" x14ac:dyDescent="0.25">
      <c r="I8191" s="4"/>
    </row>
    <row r="8192" spans="9:9" x14ac:dyDescent="0.25">
      <c r="I8192" s="4"/>
    </row>
    <row r="8193" spans="9:9" x14ac:dyDescent="0.25">
      <c r="I8193" s="4"/>
    </row>
    <row r="8194" spans="9:9" x14ac:dyDescent="0.25">
      <c r="I8194" s="4"/>
    </row>
    <row r="8195" spans="9:9" x14ac:dyDescent="0.25">
      <c r="I8195" s="4"/>
    </row>
    <row r="8196" spans="9:9" x14ac:dyDescent="0.25">
      <c r="I8196" s="4"/>
    </row>
    <row r="8197" spans="9:9" x14ac:dyDescent="0.25">
      <c r="I8197" s="4"/>
    </row>
    <row r="8198" spans="9:9" x14ac:dyDescent="0.25">
      <c r="I8198" s="4"/>
    </row>
    <row r="8199" spans="9:9" x14ac:dyDescent="0.25">
      <c r="I8199" s="4"/>
    </row>
    <row r="8200" spans="9:9" x14ac:dyDescent="0.25">
      <c r="I8200" s="4"/>
    </row>
    <row r="8201" spans="9:9" x14ac:dyDescent="0.25">
      <c r="I8201" s="4"/>
    </row>
    <row r="8202" spans="9:9" x14ac:dyDescent="0.25">
      <c r="I8202" s="4"/>
    </row>
    <row r="8203" spans="9:9" x14ac:dyDescent="0.25">
      <c r="I8203" s="4"/>
    </row>
    <row r="8204" spans="9:9" x14ac:dyDescent="0.25">
      <c r="I8204" s="4"/>
    </row>
    <row r="8205" spans="9:9" x14ac:dyDescent="0.25">
      <c r="I8205" s="4"/>
    </row>
    <row r="8206" spans="9:9" x14ac:dyDescent="0.25">
      <c r="I8206" s="4"/>
    </row>
    <row r="8207" spans="9:9" x14ac:dyDescent="0.25">
      <c r="I8207" s="4"/>
    </row>
    <row r="8208" spans="9:9" x14ac:dyDescent="0.25">
      <c r="I8208" s="4"/>
    </row>
    <row r="8209" spans="9:9" x14ac:dyDescent="0.25">
      <c r="I8209" s="4"/>
    </row>
    <row r="8210" spans="9:9" x14ac:dyDescent="0.25">
      <c r="I8210" s="4"/>
    </row>
    <row r="8211" spans="9:9" x14ac:dyDescent="0.25">
      <c r="I8211" s="4"/>
    </row>
    <row r="8212" spans="9:9" x14ac:dyDescent="0.25">
      <c r="I8212" s="4"/>
    </row>
    <row r="8213" spans="9:9" x14ac:dyDescent="0.25">
      <c r="I8213" s="4"/>
    </row>
    <row r="8214" spans="9:9" x14ac:dyDescent="0.25">
      <c r="I8214" s="4"/>
    </row>
    <row r="8215" spans="9:9" x14ac:dyDescent="0.25">
      <c r="I8215" s="4"/>
    </row>
    <row r="8216" spans="9:9" x14ac:dyDescent="0.25">
      <c r="I8216" s="4"/>
    </row>
    <row r="8217" spans="9:9" x14ac:dyDescent="0.25">
      <c r="I8217" s="4"/>
    </row>
    <row r="8218" spans="9:9" x14ac:dyDescent="0.25">
      <c r="I8218" s="4"/>
    </row>
    <row r="8219" spans="9:9" x14ac:dyDescent="0.25">
      <c r="I8219" s="4"/>
    </row>
    <row r="8220" spans="9:9" x14ac:dyDescent="0.25">
      <c r="I8220" s="4"/>
    </row>
    <row r="8221" spans="9:9" x14ac:dyDescent="0.25">
      <c r="I8221" s="4"/>
    </row>
    <row r="8222" spans="9:9" x14ac:dyDescent="0.25">
      <c r="I8222" s="4"/>
    </row>
    <row r="8223" spans="9:9" x14ac:dyDescent="0.25">
      <c r="I8223" s="4"/>
    </row>
    <row r="8224" spans="9:9" x14ac:dyDescent="0.25">
      <c r="I8224" s="4"/>
    </row>
    <row r="8225" spans="9:9" x14ac:dyDescent="0.25">
      <c r="I8225" s="4"/>
    </row>
    <row r="8226" spans="9:9" x14ac:dyDescent="0.25">
      <c r="I8226" s="4"/>
    </row>
    <row r="8227" spans="9:9" x14ac:dyDescent="0.25">
      <c r="I8227" s="4"/>
    </row>
    <row r="8228" spans="9:9" x14ac:dyDescent="0.25">
      <c r="I8228" s="4"/>
    </row>
    <row r="8229" spans="9:9" x14ac:dyDescent="0.25">
      <c r="I8229" s="4"/>
    </row>
    <row r="8230" spans="9:9" x14ac:dyDescent="0.25">
      <c r="I8230" s="4"/>
    </row>
    <row r="8231" spans="9:9" x14ac:dyDescent="0.25">
      <c r="I8231" s="4"/>
    </row>
    <row r="8232" spans="9:9" x14ac:dyDescent="0.25">
      <c r="I8232" s="4"/>
    </row>
    <row r="8233" spans="9:9" x14ac:dyDescent="0.25">
      <c r="I8233" s="4"/>
    </row>
    <row r="8234" spans="9:9" x14ac:dyDescent="0.25">
      <c r="I8234" s="4"/>
    </row>
    <row r="8235" spans="9:9" x14ac:dyDescent="0.25">
      <c r="I8235" s="4"/>
    </row>
    <row r="8236" spans="9:9" x14ac:dyDescent="0.25">
      <c r="I8236" s="4"/>
    </row>
    <row r="8237" spans="9:9" x14ac:dyDescent="0.25">
      <c r="I8237" s="4"/>
    </row>
    <row r="8238" spans="9:9" x14ac:dyDescent="0.25">
      <c r="I8238" s="4"/>
    </row>
    <row r="8239" spans="9:9" x14ac:dyDescent="0.25">
      <c r="I8239" s="4"/>
    </row>
    <row r="8240" spans="9:9" x14ac:dyDescent="0.25">
      <c r="I8240" s="4"/>
    </row>
    <row r="8241" spans="9:9" x14ac:dyDescent="0.25">
      <c r="I8241" s="4"/>
    </row>
    <row r="8242" spans="9:9" x14ac:dyDescent="0.25">
      <c r="I8242" s="4"/>
    </row>
    <row r="8243" spans="9:9" x14ac:dyDescent="0.25">
      <c r="I8243" s="4"/>
    </row>
    <row r="8244" spans="9:9" x14ac:dyDescent="0.25">
      <c r="I8244" s="4"/>
    </row>
    <row r="8245" spans="9:9" x14ac:dyDescent="0.25">
      <c r="I8245" s="4"/>
    </row>
    <row r="8246" spans="9:9" x14ac:dyDescent="0.25">
      <c r="I8246" s="4"/>
    </row>
    <row r="8247" spans="9:9" x14ac:dyDescent="0.25">
      <c r="I8247" s="4"/>
    </row>
    <row r="8248" spans="9:9" x14ac:dyDescent="0.25">
      <c r="I8248" s="4"/>
    </row>
    <row r="8249" spans="9:9" x14ac:dyDescent="0.25">
      <c r="I8249" s="4"/>
    </row>
    <row r="8250" spans="9:9" x14ac:dyDescent="0.25">
      <c r="I8250" s="4"/>
    </row>
    <row r="8251" spans="9:9" x14ac:dyDescent="0.25">
      <c r="I8251" s="4"/>
    </row>
    <row r="8252" spans="9:9" x14ac:dyDescent="0.25">
      <c r="I8252" s="4"/>
    </row>
    <row r="8253" spans="9:9" x14ac:dyDescent="0.25">
      <c r="I8253" s="4"/>
    </row>
    <row r="8254" spans="9:9" x14ac:dyDescent="0.25">
      <c r="I8254" s="4"/>
    </row>
    <row r="8255" spans="9:9" x14ac:dyDescent="0.25">
      <c r="I8255" s="4"/>
    </row>
    <row r="8256" spans="9:9" x14ac:dyDescent="0.25">
      <c r="I8256" s="4"/>
    </row>
    <row r="8257" spans="9:9" x14ac:dyDescent="0.25">
      <c r="I8257" s="4"/>
    </row>
    <row r="8258" spans="9:9" x14ac:dyDescent="0.25">
      <c r="I8258" s="4"/>
    </row>
    <row r="8259" spans="9:9" x14ac:dyDescent="0.25">
      <c r="I8259" s="4"/>
    </row>
    <row r="8260" spans="9:9" x14ac:dyDescent="0.25">
      <c r="I8260" s="4"/>
    </row>
    <row r="8261" spans="9:9" x14ac:dyDescent="0.25">
      <c r="I8261" s="4"/>
    </row>
    <row r="8262" spans="9:9" x14ac:dyDescent="0.25">
      <c r="I8262" s="4"/>
    </row>
    <row r="8263" spans="9:9" x14ac:dyDescent="0.25">
      <c r="I8263" s="4"/>
    </row>
    <row r="8264" spans="9:9" x14ac:dyDescent="0.25">
      <c r="I8264" s="4"/>
    </row>
    <row r="8265" spans="9:9" x14ac:dyDescent="0.25">
      <c r="I8265" s="4"/>
    </row>
    <row r="8266" spans="9:9" x14ac:dyDescent="0.25">
      <c r="I8266" s="4"/>
    </row>
    <row r="8267" spans="9:9" x14ac:dyDescent="0.25">
      <c r="I8267" s="4"/>
    </row>
    <row r="8268" spans="9:9" x14ac:dyDescent="0.25">
      <c r="I8268" s="4"/>
    </row>
    <row r="8269" spans="9:9" x14ac:dyDescent="0.25">
      <c r="I8269" s="4"/>
    </row>
    <row r="8270" spans="9:9" x14ac:dyDescent="0.25">
      <c r="I8270" s="4"/>
    </row>
    <row r="8271" spans="9:9" x14ac:dyDescent="0.25">
      <c r="I8271" s="4"/>
    </row>
    <row r="8272" spans="9:9" x14ac:dyDescent="0.25">
      <c r="I8272" s="4"/>
    </row>
    <row r="8273" spans="9:9" x14ac:dyDescent="0.25">
      <c r="I8273" s="4"/>
    </row>
    <row r="8274" spans="9:9" x14ac:dyDescent="0.25">
      <c r="I8274" s="4"/>
    </row>
    <row r="8275" spans="9:9" x14ac:dyDescent="0.25">
      <c r="I8275" s="4"/>
    </row>
    <row r="8276" spans="9:9" x14ac:dyDescent="0.25">
      <c r="I8276" s="4"/>
    </row>
    <row r="8277" spans="9:9" x14ac:dyDescent="0.25">
      <c r="I8277" s="4"/>
    </row>
    <row r="8278" spans="9:9" x14ac:dyDescent="0.25">
      <c r="I8278" s="4"/>
    </row>
    <row r="8279" spans="9:9" x14ac:dyDescent="0.25">
      <c r="I8279" s="4"/>
    </row>
    <row r="8280" spans="9:9" x14ac:dyDescent="0.25">
      <c r="I8280" s="4"/>
    </row>
    <row r="8281" spans="9:9" x14ac:dyDescent="0.25">
      <c r="I8281" s="4"/>
    </row>
    <row r="8282" spans="9:9" x14ac:dyDescent="0.25">
      <c r="I8282" s="4"/>
    </row>
    <row r="8283" spans="9:9" x14ac:dyDescent="0.25">
      <c r="I8283" s="4"/>
    </row>
    <row r="8284" spans="9:9" x14ac:dyDescent="0.25">
      <c r="I8284" s="4"/>
    </row>
    <row r="8285" spans="9:9" x14ac:dyDescent="0.25">
      <c r="I8285" s="4"/>
    </row>
    <row r="8286" spans="9:9" x14ac:dyDescent="0.25">
      <c r="I8286" s="4"/>
    </row>
    <row r="8287" spans="9:9" x14ac:dyDescent="0.25">
      <c r="I8287" s="4"/>
    </row>
    <row r="8288" spans="9:9" x14ac:dyDescent="0.25">
      <c r="I8288" s="4"/>
    </row>
    <row r="8289" spans="9:9" x14ac:dyDescent="0.25">
      <c r="I8289" s="4"/>
    </row>
    <row r="8290" spans="9:9" x14ac:dyDescent="0.25">
      <c r="I8290" s="4"/>
    </row>
    <row r="8291" spans="9:9" x14ac:dyDescent="0.25">
      <c r="I8291" s="4"/>
    </row>
    <row r="8292" spans="9:9" x14ac:dyDescent="0.25">
      <c r="I8292" s="4"/>
    </row>
    <row r="8293" spans="9:9" x14ac:dyDescent="0.25">
      <c r="I8293" s="4"/>
    </row>
    <row r="8294" spans="9:9" x14ac:dyDescent="0.25">
      <c r="I8294" s="4"/>
    </row>
    <row r="8295" spans="9:9" x14ac:dyDescent="0.25">
      <c r="I8295" s="4"/>
    </row>
    <row r="8296" spans="9:9" x14ac:dyDescent="0.25">
      <c r="I8296" s="4"/>
    </row>
    <row r="8297" spans="9:9" x14ac:dyDescent="0.25">
      <c r="I8297" s="4"/>
    </row>
    <row r="8298" spans="9:9" x14ac:dyDescent="0.25">
      <c r="I8298" s="4"/>
    </row>
    <row r="8299" spans="9:9" x14ac:dyDescent="0.25">
      <c r="I8299" s="4"/>
    </row>
    <row r="8300" spans="9:9" x14ac:dyDescent="0.25">
      <c r="I8300" s="4"/>
    </row>
    <row r="8301" spans="9:9" x14ac:dyDescent="0.25">
      <c r="I8301" s="4"/>
    </row>
    <row r="8302" spans="9:9" x14ac:dyDescent="0.25">
      <c r="I8302" s="4"/>
    </row>
    <row r="8303" spans="9:9" x14ac:dyDescent="0.25">
      <c r="I8303" s="4"/>
    </row>
    <row r="8304" spans="9:9" x14ac:dyDescent="0.25">
      <c r="I8304" s="4"/>
    </row>
    <row r="8305" spans="9:9" x14ac:dyDescent="0.25">
      <c r="I8305" s="4"/>
    </row>
    <row r="8306" spans="9:9" x14ac:dyDescent="0.25">
      <c r="I8306" s="4"/>
    </row>
    <row r="8307" spans="9:9" x14ac:dyDescent="0.25">
      <c r="I8307" s="4"/>
    </row>
    <row r="8308" spans="9:9" x14ac:dyDescent="0.25">
      <c r="I8308" s="4"/>
    </row>
    <row r="8309" spans="9:9" x14ac:dyDescent="0.25">
      <c r="I8309" s="4"/>
    </row>
    <row r="8310" spans="9:9" x14ac:dyDescent="0.25">
      <c r="I8310" s="4"/>
    </row>
    <row r="8311" spans="9:9" x14ac:dyDescent="0.25">
      <c r="I8311" s="4"/>
    </row>
    <row r="8312" spans="9:9" x14ac:dyDescent="0.25">
      <c r="I8312" s="4"/>
    </row>
    <row r="8313" spans="9:9" x14ac:dyDescent="0.25">
      <c r="I8313" s="4"/>
    </row>
    <row r="8314" spans="9:9" x14ac:dyDescent="0.25">
      <c r="I8314" s="4"/>
    </row>
    <row r="8315" spans="9:9" x14ac:dyDescent="0.25">
      <c r="I8315" s="4"/>
    </row>
    <row r="8316" spans="9:9" x14ac:dyDescent="0.25">
      <c r="I8316" s="4"/>
    </row>
    <row r="8317" spans="9:9" x14ac:dyDescent="0.25">
      <c r="I8317" s="4"/>
    </row>
    <row r="8318" spans="9:9" x14ac:dyDescent="0.25">
      <c r="I8318" s="4"/>
    </row>
    <row r="8319" spans="9:9" x14ac:dyDescent="0.25">
      <c r="I8319" s="4"/>
    </row>
    <row r="8320" spans="9:9" x14ac:dyDescent="0.25">
      <c r="I8320" s="4"/>
    </row>
    <row r="8321" spans="9:9" x14ac:dyDescent="0.25">
      <c r="I8321" s="4"/>
    </row>
    <row r="8322" spans="9:9" x14ac:dyDescent="0.25">
      <c r="I8322" s="4"/>
    </row>
    <row r="8323" spans="9:9" x14ac:dyDescent="0.25">
      <c r="I8323" s="4"/>
    </row>
    <row r="8324" spans="9:9" x14ac:dyDescent="0.25">
      <c r="I8324" s="4"/>
    </row>
    <row r="8325" spans="9:9" x14ac:dyDescent="0.25">
      <c r="I8325" s="4"/>
    </row>
    <row r="8326" spans="9:9" x14ac:dyDescent="0.25">
      <c r="I8326" s="4"/>
    </row>
    <row r="8327" spans="9:9" x14ac:dyDescent="0.25">
      <c r="I8327" s="4"/>
    </row>
    <row r="8328" spans="9:9" x14ac:dyDescent="0.25">
      <c r="I8328" s="4"/>
    </row>
    <row r="8329" spans="9:9" x14ac:dyDescent="0.25">
      <c r="I8329" s="4"/>
    </row>
    <row r="8330" spans="9:9" x14ac:dyDescent="0.25">
      <c r="I8330" s="4"/>
    </row>
    <row r="8331" spans="9:9" x14ac:dyDescent="0.25">
      <c r="I8331" s="4"/>
    </row>
    <row r="8332" spans="9:9" x14ac:dyDescent="0.25">
      <c r="I8332" s="4"/>
    </row>
    <row r="8333" spans="9:9" x14ac:dyDescent="0.25">
      <c r="I8333" s="4"/>
    </row>
    <row r="8334" spans="9:9" x14ac:dyDescent="0.25">
      <c r="I8334" s="4"/>
    </row>
    <row r="8335" spans="9:9" x14ac:dyDescent="0.25">
      <c r="I8335" s="4"/>
    </row>
    <row r="8336" spans="9:9" x14ac:dyDescent="0.25">
      <c r="I8336" s="4"/>
    </row>
    <row r="8337" spans="9:9" x14ac:dyDescent="0.25">
      <c r="I8337" s="4"/>
    </row>
    <row r="8338" spans="9:9" x14ac:dyDescent="0.25">
      <c r="I8338" s="4"/>
    </row>
    <row r="8339" spans="9:9" x14ac:dyDescent="0.25">
      <c r="I8339" s="4"/>
    </row>
    <row r="8340" spans="9:9" x14ac:dyDescent="0.25">
      <c r="I8340" s="4"/>
    </row>
    <row r="8341" spans="9:9" x14ac:dyDescent="0.25">
      <c r="I8341" s="4"/>
    </row>
    <row r="8342" spans="9:9" x14ac:dyDescent="0.25">
      <c r="I8342" s="4"/>
    </row>
    <row r="8343" spans="9:9" x14ac:dyDescent="0.25">
      <c r="I8343" s="4"/>
    </row>
    <row r="8344" spans="9:9" x14ac:dyDescent="0.25">
      <c r="I8344" s="4"/>
    </row>
    <row r="8345" spans="9:9" x14ac:dyDescent="0.25">
      <c r="I8345" s="4"/>
    </row>
    <row r="8346" spans="9:9" x14ac:dyDescent="0.25">
      <c r="I8346" s="4"/>
    </row>
    <row r="8347" spans="9:9" x14ac:dyDescent="0.25">
      <c r="I8347" s="4"/>
    </row>
    <row r="8348" spans="9:9" x14ac:dyDescent="0.25">
      <c r="I8348" s="4"/>
    </row>
    <row r="8349" spans="9:9" x14ac:dyDescent="0.25">
      <c r="I8349" s="4"/>
    </row>
    <row r="8350" spans="9:9" x14ac:dyDescent="0.25">
      <c r="I8350" s="4"/>
    </row>
    <row r="8351" spans="9:9" x14ac:dyDescent="0.25">
      <c r="I8351" s="4"/>
    </row>
    <row r="8352" spans="9:9" x14ac:dyDescent="0.25">
      <c r="I8352" s="4"/>
    </row>
    <row r="8353" spans="9:9" x14ac:dyDescent="0.25">
      <c r="I8353" s="4"/>
    </row>
    <row r="8354" spans="9:9" x14ac:dyDescent="0.25">
      <c r="I8354" s="4"/>
    </row>
    <row r="8355" spans="9:9" x14ac:dyDescent="0.25">
      <c r="I8355" s="4"/>
    </row>
    <row r="8356" spans="9:9" x14ac:dyDescent="0.25">
      <c r="I8356" s="4"/>
    </row>
    <row r="8357" spans="9:9" x14ac:dyDescent="0.25">
      <c r="I8357" s="4"/>
    </row>
    <row r="8358" spans="9:9" x14ac:dyDescent="0.25">
      <c r="I8358" s="4"/>
    </row>
    <row r="8359" spans="9:9" x14ac:dyDescent="0.25">
      <c r="I8359" s="4"/>
    </row>
    <row r="8360" spans="9:9" x14ac:dyDescent="0.25">
      <c r="I8360" s="4"/>
    </row>
    <row r="8361" spans="9:9" x14ac:dyDescent="0.25">
      <c r="I8361" s="4"/>
    </row>
    <row r="8362" spans="9:9" x14ac:dyDescent="0.25">
      <c r="I8362" s="4"/>
    </row>
    <row r="8363" spans="9:9" x14ac:dyDescent="0.25">
      <c r="I8363" s="4"/>
    </row>
    <row r="8364" spans="9:9" x14ac:dyDescent="0.25">
      <c r="I8364" s="4"/>
    </row>
    <row r="8365" spans="9:9" x14ac:dyDescent="0.25">
      <c r="I8365" s="4"/>
    </row>
    <row r="8366" spans="9:9" x14ac:dyDescent="0.25">
      <c r="I8366" s="4"/>
    </row>
    <row r="8367" spans="9:9" x14ac:dyDescent="0.25">
      <c r="I8367" s="4"/>
    </row>
    <row r="8368" spans="9:9" x14ac:dyDescent="0.25">
      <c r="I8368" s="4"/>
    </row>
    <row r="8369" spans="9:9" x14ac:dyDescent="0.25">
      <c r="I8369" s="4"/>
    </row>
    <row r="8370" spans="9:9" x14ac:dyDescent="0.25">
      <c r="I8370" s="4"/>
    </row>
    <row r="8371" spans="9:9" x14ac:dyDescent="0.25">
      <c r="I8371" s="4"/>
    </row>
    <row r="8372" spans="9:9" x14ac:dyDescent="0.25">
      <c r="I8372" s="4"/>
    </row>
    <row r="8373" spans="9:9" x14ac:dyDescent="0.25">
      <c r="I8373" s="4"/>
    </row>
    <row r="8374" spans="9:9" x14ac:dyDescent="0.25">
      <c r="I8374" s="4"/>
    </row>
    <row r="8375" spans="9:9" x14ac:dyDescent="0.25">
      <c r="I8375" s="4"/>
    </row>
    <row r="8376" spans="9:9" x14ac:dyDescent="0.25">
      <c r="I8376" s="4"/>
    </row>
    <row r="8377" spans="9:9" x14ac:dyDescent="0.25">
      <c r="I8377" s="4"/>
    </row>
    <row r="8378" spans="9:9" x14ac:dyDescent="0.25">
      <c r="I8378" s="4"/>
    </row>
    <row r="8379" spans="9:9" x14ac:dyDescent="0.25">
      <c r="I8379" s="4"/>
    </row>
    <row r="8380" spans="9:9" x14ac:dyDescent="0.25">
      <c r="I8380" s="4"/>
    </row>
    <row r="8381" spans="9:9" x14ac:dyDescent="0.25">
      <c r="I8381" s="4"/>
    </row>
    <row r="8382" spans="9:9" x14ac:dyDescent="0.25">
      <c r="I8382" s="4"/>
    </row>
    <row r="8383" spans="9:9" x14ac:dyDescent="0.25">
      <c r="I8383" s="4"/>
    </row>
    <row r="8384" spans="9:9" x14ac:dyDescent="0.25">
      <c r="I8384" s="4"/>
    </row>
    <row r="8385" spans="9:9" x14ac:dyDescent="0.25">
      <c r="I8385" s="4"/>
    </row>
    <row r="8386" spans="9:9" x14ac:dyDescent="0.25">
      <c r="I8386" s="4"/>
    </row>
    <row r="8387" spans="9:9" x14ac:dyDescent="0.25">
      <c r="I8387" s="4"/>
    </row>
    <row r="8388" spans="9:9" x14ac:dyDescent="0.25">
      <c r="I8388" s="4"/>
    </row>
    <row r="8389" spans="9:9" x14ac:dyDescent="0.25">
      <c r="I8389" s="4"/>
    </row>
    <row r="8390" spans="9:9" x14ac:dyDescent="0.25">
      <c r="I8390" s="4"/>
    </row>
    <row r="8391" spans="9:9" x14ac:dyDescent="0.25">
      <c r="I8391" s="4"/>
    </row>
    <row r="8392" spans="9:9" x14ac:dyDescent="0.25">
      <c r="I8392" s="4"/>
    </row>
    <row r="8393" spans="9:9" x14ac:dyDescent="0.25">
      <c r="I8393" s="4"/>
    </row>
    <row r="8394" spans="9:9" x14ac:dyDescent="0.25">
      <c r="I8394" s="4"/>
    </row>
    <row r="8395" spans="9:9" x14ac:dyDescent="0.25">
      <c r="I8395" s="4"/>
    </row>
    <row r="8396" spans="9:9" x14ac:dyDescent="0.25">
      <c r="I8396" s="4"/>
    </row>
    <row r="8397" spans="9:9" x14ac:dyDescent="0.25">
      <c r="I8397" s="4"/>
    </row>
    <row r="8398" spans="9:9" x14ac:dyDescent="0.25">
      <c r="I8398" s="4"/>
    </row>
    <row r="8399" spans="9:9" x14ac:dyDescent="0.25">
      <c r="I8399" s="4"/>
    </row>
    <row r="8400" spans="9:9" x14ac:dyDescent="0.25">
      <c r="I8400" s="4"/>
    </row>
    <row r="8401" spans="9:9" x14ac:dyDescent="0.25">
      <c r="I8401" s="4"/>
    </row>
    <row r="8402" spans="9:9" x14ac:dyDescent="0.25">
      <c r="I8402" s="4"/>
    </row>
    <row r="8403" spans="9:9" x14ac:dyDescent="0.25">
      <c r="I8403" s="4"/>
    </row>
    <row r="8404" spans="9:9" x14ac:dyDescent="0.25">
      <c r="I8404" s="4"/>
    </row>
    <row r="8405" spans="9:9" x14ac:dyDescent="0.25">
      <c r="I8405" s="4"/>
    </row>
    <row r="8406" spans="9:9" x14ac:dyDescent="0.25">
      <c r="I8406" s="4"/>
    </row>
    <row r="8407" spans="9:9" x14ac:dyDescent="0.25">
      <c r="I8407" s="4"/>
    </row>
    <row r="8408" spans="9:9" x14ac:dyDescent="0.25">
      <c r="I8408" s="4"/>
    </row>
    <row r="8409" spans="9:9" x14ac:dyDescent="0.25">
      <c r="I8409" s="4"/>
    </row>
    <row r="8410" spans="9:9" x14ac:dyDescent="0.25">
      <c r="I8410" s="4"/>
    </row>
    <row r="8411" spans="9:9" x14ac:dyDescent="0.25">
      <c r="I8411" s="4"/>
    </row>
    <row r="8412" spans="9:9" x14ac:dyDescent="0.25">
      <c r="I8412" s="4"/>
    </row>
    <row r="8413" spans="9:9" x14ac:dyDescent="0.25">
      <c r="I8413" s="4"/>
    </row>
    <row r="8414" spans="9:9" x14ac:dyDescent="0.25">
      <c r="I8414" s="4"/>
    </row>
    <row r="8415" spans="9:9" x14ac:dyDescent="0.25">
      <c r="I8415" s="4"/>
    </row>
    <row r="8416" spans="9:9" x14ac:dyDescent="0.25">
      <c r="I8416" s="4"/>
    </row>
    <row r="8417" spans="9:9" x14ac:dyDescent="0.25">
      <c r="I8417" s="4"/>
    </row>
    <row r="8418" spans="9:9" x14ac:dyDescent="0.25">
      <c r="I8418" s="4"/>
    </row>
    <row r="8419" spans="9:9" x14ac:dyDescent="0.25">
      <c r="I8419" s="4"/>
    </row>
    <row r="8420" spans="9:9" x14ac:dyDescent="0.25">
      <c r="I8420" s="4"/>
    </row>
    <row r="8421" spans="9:9" x14ac:dyDescent="0.25">
      <c r="I8421" s="4"/>
    </row>
    <row r="8422" spans="9:9" x14ac:dyDescent="0.25">
      <c r="I8422" s="4"/>
    </row>
    <row r="8423" spans="9:9" x14ac:dyDescent="0.25">
      <c r="I8423" s="4"/>
    </row>
    <row r="8424" spans="9:9" x14ac:dyDescent="0.25">
      <c r="I8424" s="4"/>
    </row>
    <row r="8425" spans="9:9" x14ac:dyDescent="0.25">
      <c r="I8425" s="4"/>
    </row>
    <row r="8426" spans="9:9" x14ac:dyDescent="0.25">
      <c r="I8426" s="4"/>
    </row>
    <row r="8427" spans="9:9" x14ac:dyDescent="0.25">
      <c r="I8427" s="4"/>
    </row>
    <row r="8428" spans="9:9" x14ac:dyDescent="0.25">
      <c r="I8428" s="4"/>
    </row>
    <row r="8429" spans="9:9" x14ac:dyDescent="0.25">
      <c r="I8429" s="4"/>
    </row>
    <row r="8430" spans="9:9" x14ac:dyDescent="0.25">
      <c r="I8430" s="4"/>
    </row>
    <row r="8431" spans="9:9" x14ac:dyDescent="0.25">
      <c r="I8431" s="4"/>
    </row>
    <row r="8432" spans="9:9" x14ac:dyDescent="0.25">
      <c r="I8432" s="4"/>
    </row>
    <row r="8433" spans="9:9" x14ac:dyDescent="0.25">
      <c r="I8433" s="4"/>
    </row>
    <row r="8434" spans="9:9" x14ac:dyDescent="0.25">
      <c r="I8434" s="4"/>
    </row>
    <row r="8435" spans="9:9" x14ac:dyDescent="0.25">
      <c r="I8435" s="4"/>
    </row>
    <row r="8436" spans="9:9" x14ac:dyDescent="0.25">
      <c r="I8436" s="4"/>
    </row>
    <row r="8437" spans="9:9" x14ac:dyDescent="0.25">
      <c r="I8437" s="4"/>
    </row>
    <row r="8438" spans="9:9" x14ac:dyDescent="0.25">
      <c r="I8438" s="4"/>
    </row>
    <row r="8439" spans="9:9" x14ac:dyDescent="0.25">
      <c r="I8439" s="4"/>
    </row>
    <row r="8440" spans="9:9" x14ac:dyDescent="0.25">
      <c r="I8440" s="4"/>
    </row>
    <row r="8441" spans="9:9" x14ac:dyDescent="0.25">
      <c r="I8441" s="4"/>
    </row>
    <row r="8442" spans="9:9" x14ac:dyDescent="0.25">
      <c r="I8442" s="4"/>
    </row>
    <row r="8443" spans="9:9" x14ac:dyDescent="0.25">
      <c r="I8443" s="4"/>
    </row>
    <row r="8444" spans="9:9" x14ac:dyDescent="0.25">
      <c r="I8444" s="4"/>
    </row>
    <row r="8445" spans="9:9" x14ac:dyDescent="0.25">
      <c r="I8445" s="4"/>
    </row>
    <row r="8446" spans="9:9" x14ac:dyDescent="0.25">
      <c r="I8446" s="4"/>
    </row>
    <row r="8447" spans="9:9" x14ac:dyDescent="0.25">
      <c r="I8447" s="4"/>
    </row>
    <row r="8448" spans="9:9" x14ac:dyDescent="0.25">
      <c r="I8448" s="4"/>
    </row>
    <row r="8449" spans="9:9" x14ac:dyDescent="0.25">
      <c r="I8449" s="4"/>
    </row>
    <row r="8450" spans="9:9" x14ac:dyDescent="0.25">
      <c r="I8450" s="4"/>
    </row>
    <row r="8451" spans="9:9" x14ac:dyDescent="0.25">
      <c r="I8451" s="4"/>
    </row>
    <row r="8452" spans="9:9" x14ac:dyDescent="0.25">
      <c r="I8452" s="4"/>
    </row>
    <row r="8453" spans="9:9" x14ac:dyDescent="0.25">
      <c r="I8453" s="4"/>
    </row>
    <row r="8454" spans="9:9" x14ac:dyDescent="0.25">
      <c r="I8454" s="4"/>
    </row>
    <row r="8455" spans="9:9" x14ac:dyDescent="0.25">
      <c r="I8455" s="4"/>
    </row>
    <row r="8456" spans="9:9" x14ac:dyDescent="0.25">
      <c r="I8456" s="4"/>
    </row>
    <row r="8457" spans="9:9" x14ac:dyDescent="0.25">
      <c r="I8457" s="4"/>
    </row>
    <row r="8458" spans="9:9" x14ac:dyDescent="0.25">
      <c r="I8458" s="4"/>
    </row>
    <row r="8459" spans="9:9" x14ac:dyDescent="0.25">
      <c r="I8459" s="4"/>
    </row>
    <row r="8460" spans="9:9" x14ac:dyDescent="0.25">
      <c r="I8460" s="4"/>
    </row>
    <row r="8461" spans="9:9" x14ac:dyDescent="0.25">
      <c r="I8461" s="4"/>
    </row>
    <row r="8462" spans="9:9" x14ac:dyDescent="0.25">
      <c r="I8462" s="4"/>
    </row>
    <row r="8463" spans="9:9" x14ac:dyDescent="0.25">
      <c r="I8463" s="4"/>
    </row>
    <row r="8464" spans="9:9" x14ac:dyDescent="0.25">
      <c r="I8464" s="4"/>
    </row>
    <row r="8465" spans="9:9" x14ac:dyDescent="0.25">
      <c r="I8465" s="4"/>
    </row>
    <row r="8466" spans="9:9" x14ac:dyDescent="0.25">
      <c r="I8466" s="4"/>
    </row>
    <row r="8467" spans="9:9" x14ac:dyDescent="0.25">
      <c r="I8467" s="4"/>
    </row>
    <row r="8468" spans="9:9" x14ac:dyDescent="0.25">
      <c r="I8468" s="4"/>
    </row>
    <row r="8469" spans="9:9" x14ac:dyDescent="0.25">
      <c r="I8469" s="4"/>
    </row>
    <row r="8470" spans="9:9" x14ac:dyDescent="0.25">
      <c r="I8470" s="4"/>
    </row>
    <row r="8471" spans="9:9" x14ac:dyDescent="0.25">
      <c r="I8471" s="4"/>
    </row>
    <row r="8472" spans="9:9" x14ac:dyDescent="0.25">
      <c r="I8472" s="4"/>
    </row>
    <row r="8473" spans="9:9" x14ac:dyDescent="0.25">
      <c r="I8473" s="4"/>
    </row>
    <row r="8474" spans="9:9" x14ac:dyDescent="0.25">
      <c r="I8474" s="4"/>
    </row>
    <row r="8475" spans="9:9" x14ac:dyDescent="0.25">
      <c r="I8475" s="4"/>
    </row>
    <row r="8476" spans="9:9" x14ac:dyDescent="0.25">
      <c r="I8476" s="4"/>
    </row>
    <row r="8477" spans="9:9" x14ac:dyDescent="0.25">
      <c r="I8477" s="4"/>
    </row>
    <row r="8478" spans="9:9" x14ac:dyDescent="0.25">
      <c r="I8478" s="4"/>
    </row>
    <row r="8479" spans="9:9" x14ac:dyDescent="0.25">
      <c r="I8479" s="4"/>
    </row>
    <row r="8480" spans="9:9" x14ac:dyDescent="0.25">
      <c r="I8480" s="4"/>
    </row>
    <row r="8481" spans="9:9" x14ac:dyDescent="0.25">
      <c r="I8481" s="4"/>
    </row>
    <row r="8482" spans="9:9" x14ac:dyDescent="0.25">
      <c r="I8482" s="4"/>
    </row>
    <row r="8483" spans="9:9" x14ac:dyDescent="0.25">
      <c r="I8483" s="4"/>
    </row>
    <row r="8484" spans="9:9" x14ac:dyDescent="0.25">
      <c r="I8484" s="4"/>
    </row>
    <row r="8485" spans="9:9" x14ac:dyDescent="0.25">
      <c r="I8485" s="4"/>
    </row>
    <row r="8486" spans="9:9" x14ac:dyDescent="0.25">
      <c r="I8486" s="4"/>
    </row>
    <row r="8487" spans="9:9" x14ac:dyDescent="0.25">
      <c r="I8487" s="4"/>
    </row>
    <row r="8488" spans="9:9" x14ac:dyDescent="0.25">
      <c r="I8488" s="4"/>
    </row>
    <row r="8489" spans="9:9" x14ac:dyDescent="0.25">
      <c r="I8489" s="4"/>
    </row>
    <row r="8490" spans="9:9" x14ac:dyDescent="0.25">
      <c r="I8490" s="4"/>
    </row>
    <row r="8491" spans="9:9" x14ac:dyDescent="0.25">
      <c r="I8491" s="4"/>
    </row>
    <row r="8492" spans="9:9" x14ac:dyDescent="0.25">
      <c r="I8492" s="4"/>
    </row>
    <row r="8493" spans="9:9" x14ac:dyDescent="0.25">
      <c r="I8493" s="4"/>
    </row>
    <row r="8494" spans="9:9" x14ac:dyDescent="0.25">
      <c r="I8494" s="4"/>
    </row>
    <row r="8495" spans="9:9" x14ac:dyDescent="0.25">
      <c r="I8495" s="4"/>
    </row>
    <row r="8496" spans="9:9" x14ac:dyDescent="0.25">
      <c r="I8496" s="4"/>
    </row>
    <row r="8497" spans="9:9" x14ac:dyDescent="0.25">
      <c r="I8497" s="4"/>
    </row>
    <row r="8498" spans="9:9" x14ac:dyDescent="0.25">
      <c r="I8498" s="4"/>
    </row>
    <row r="8499" spans="9:9" x14ac:dyDescent="0.25">
      <c r="I8499" s="4"/>
    </row>
    <row r="8500" spans="9:9" x14ac:dyDescent="0.25">
      <c r="I8500" s="4"/>
    </row>
    <row r="8501" spans="9:9" x14ac:dyDescent="0.25">
      <c r="I8501" s="4"/>
    </row>
    <row r="8502" spans="9:9" x14ac:dyDescent="0.25">
      <c r="I8502" s="4"/>
    </row>
    <row r="8503" spans="9:9" x14ac:dyDescent="0.25">
      <c r="I8503" s="4"/>
    </row>
    <row r="8504" spans="9:9" x14ac:dyDescent="0.25">
      <c r="I8504" s="4"/>
    </row>
    <row r="8505" spans="9:9" x14ac:dyDescent="0.25">
      <c r="I8505" s="4"/>
    </row>
    <row r="8506" spans="9:9" x14ac:dyDescent="0.25">
      <c r="I8506" s="4"/>
    </row>
    <row r="8507" spans="9:9" x14ac:dyDescent="0.25">
      <c r="I8507" s="4"/>
    </row>
    <row r="8508" spans="9:9" x14ac:dyDescent="0.25">
      <c r="I8508" s="4"/>
    </row>
    <row r="8509" spans="9:9" x14ac:dyDescent="0.25">
      <c r="I8509" s="4"/>
    </row>
    <row r="8510" spans="9:9" x14ac:dyDescent="0.25">
      <c r="I8510" s="4"/>
    </row>
    <row r="8511" spans="9:9" x14ac:dyDescent="0.25">
      <c r="I8511" s="4"/>
    </row>
    <row r="8512" spans="9:9" x14ac:dyDescent="0.25">
      <c r="I8512" s="4"/>
    </row>
    <row r="8513" spans="9:9" x14ac:dyDescent="0.25">
      <c r="I8513" s="4"/>
    </row>
    <row r="8514" spans="9:9" x14ac:dyDescent="0.25">
      <c r="I8514" s="4"/>
    </row>
    <row r="8515" spans="9:9" x14ac:dyDescent="0.25">
      <c r="I8515" s="4"/>
    </row>
    <row r="8516" spans="9:9" x14ac:dyDescent="0.25">
      <c r="I8516" s="4"/>
    </row>
    <row r="8517" spans="9:9" x14ac:dyDescent="0.25">
      <c r="I8517" s="4"/>
    </row>
    <row r="8518" spans="9:9" x14ac:dyDescent="0.25">
      <c r="I8518" s="4"/>
    </row>
    <row r="8519" spans="9:9" x14ac:dyDescent="0.25">
      <c r="I8519" s="4"/>
    </row>
    <row r="8520" spans="9:9" x14ac:dyDescent="0.25">
      <c r="I8520" s="4"/>
    </row>
    <row r="8521" spans="9:9" x14ac:dyDescent="0.25">
      <c r="I8521" s="4"/>
    </row>
    <row r="8522" spans="9:9" x14ac:dyDescent="0.25">
      <c r="I8522" s="4"/>
    </row>
    <row r="8523" spans="9:9" x14ac:dyDescent="0.25">
      <c r="I8523" s="4"/>
    </row>
    <row r="8524" spans="9:9" x14ac:dyDescent="0.25">
      <c r="I8524" s="4"/>
    </row>
    <row r="8525" spans="9:9" x14ac:dyDescent="0.25">
      <c r="I8525" s="4"/>
    </row>
    <row r="8526" spans="9:9" x14ac:dyDescent="0.25">
      <c r="I8526" s="4"/>
    </row>
    <row r="8527" spans="9:9" x14ac:dyDescent="0.25">
      <c r="I8527" s="4"/>
    </row>
    <row r="8528" spans="9:9" x14ac:dyDescent="0.25">
      <c r="I8528" s="4"/>
    </row>
    <row r="8529" spans="9:9" x14ac:dyDescent="0.25">
      <c r="I8529" s="4"/>
    </row>
    <row r="8530" spans="9:9" x14ac:dyDescent="0.25">
      <c r="I8530" s="4"/>
    </row>
    <row r="8531" spans="9:9" x14ac:dyDescent="0.25">
      <c r="I8531" s="4"/>
    </row>
    <row r="8532" spans="9:9" x14ac:dyDescent="0.25">
      <c r="I8532" s="4"/>
    </row>
    <row r="8533" spans="9:9" x14ac:dyDescent="0.25">
      <c r="I8533" s="4"/>
    </row>
    <row r="8534" spans="9:9" x14ac:dyDescent="0.25">
      <c r="I8534" s="4"/>
    </row>
    <row r="8535" spans="9:9" x14ac:dyDescent="0.25">
      <c r="I8535" s="4"/>
    </row>
    <row r="8536" spans="9:9" x14ac:dyDescent="0.25">
      <c r="I8536" s="4"/>
    </row>
    <row r="8537" spans="9:9" x14ac:dyDescent="0.25">
      <c r="I8537" s="4"/>
    </row>
    <row r="8538" spans="9:9" x14ac:dyDescent="0.25">
      <c r="I8538" s="4"/>
    </row>
    <row r="8539" spans="9:9" x14ac:dyDescent="0.25">
      <c r="I8539" s="4"/>
    </row>
    <row r="8540" spans="9:9" x14ac:dyDescent="0.25">
      <c r="I8540" s="4"/>
    </row>
    <row r="8541" spans="9:9" x14ac:dyDescent="0.25">
      <c r="I8541" s="4"/>
    </row>
    <row r="8542" spans="9:9" x14ac:dyDescent="0.25">
      <c r="I8542" s="4"/>
    </row>
    <row r="8543" spans="9:9" x14ac:dyDescent="0.25">
      <c r="I8543" s="4"/>
    </row>
    <row r="8544" spans="9:9" x14ac:dyDescent="0.25">
      <c r="I8544" s="4"/>
    </row>
    <row r="8545" spans="9:9" x14ac:dyDescent="0.25">
      <c r="I8545" s="4"/>
    </row>
    <row r="8546" spans="9:9" x14ac:dyDescent="0.25">
      <c r="I8546" s="4"/>
    </row>
    <row r="8547" spans="9:9" x14ac:dyDescent="0.25">
      <c r="I8547" s="4"/>
    </row>
    <row r="8548" spans="9:9" x14ac:dyDescent="0.25">
      <c r="I8548" s="4"/>
    </row>
    <row r="8549" spans="9:9" x14ac:dyDescent="0.25">
      <c r="I8549" s="4"/>
    </row>
    <row r="8550" spans="9:9" x14ac:dyDescent="0.25">
      <c r="I8550" s="4"/>
    </row>
    <row r="8551" spans="9:9" x14ac:dyDescent="0.25">
      <c r="I8551" s="4"/>
    </row>
    <row r="8552" spans="9:9" x14ac:dyDescent="0.25">
      <c r="I8552" s="4"/>
    </row>
    <row r="8553" spans="9:9" x14ac:dyDescent="0.25">
      <c r="I8553" s="4"/>
    </row>
    <row r="8554" spans="9:9" x14ac:dyDescent="0.25">
      <c r="I8554" s="4"/>
    </row>
    <row r="8555" spans="9:9" x14ac:dyDescent="0.25">
      <c r="I8555" s="4"/>
    </row>
    <row r="8556" spans="9:9" x14ac:dyDescent="0.25">
      <c r="I8556" s="4"/>
    </row>
    <row r="8557" spans="9:9" x14ac:dyDescent="0.25">
      <c r="I8557" s="4"/>
    </row>
    <row r="8558" spans="9:9" x14ac:dyDescent="0.25">
      <c r="I8558" s="4"/>
    </row>
    <row r="8559" spans="9:9" x14ac:dyDescent="0.25">
      <c r="I8559" s="4"/>
    </row>
    <row r="8560" spans="9:9" x14ac:dyDescent="0.25">
      <c r="I8560" s="4"/>
    </row>
    <row r="8561" spans="9:9" x14ac:dyDescent="0.25">
      <c r="I8561" s="4"/>
    </row>
    <row r="8562" spans="9:9" x14ac:dyDescent="0.25">
      <c r="I8562" s="4"/>
    </row>
    <row r="8563" spans="9:9" x14ac:dyDescent="0.25">
      <c r="I8563" s="4"/>
    </row>
    <row r="8564" spans="9:9" x14ac:dyDescent="0.25">
      <c r="I8564" s="4"/>
    </row>
    <row r="8565" spans="9:9" x14ac:dyDescent="0.25">
      <c r="I8565" s="4"/>
    </row>
    <row r="8566" spans="9:9" x14ac:dyDescent="0.25">
      <c r="I8566" s="4"/>
    </row>
    <row r="8567" spans="9:9" x14ac:dyDescent="0.25">
      <c r="I8567" s="4"/>
    </row>
    <row r="8568" spans="9:9" x14ac:dyDescent="0.25">
      <c r="I8568" s="4"/>
    </row>
    <row r="8569" spans="9:9" x14ac:dyDescent="0.25">
      <c r="I8569" s="4"/>
    </row>
    <row r="8570" spans="9:9" x14ac:dyDescent="0.25">
      <c r="I8570" s="4"/>
    </row>
    <row r="8571" spans="9:9" x14ac:dyDescent="0.25">
      <c r="I8571" s="4"/>
    </row>
    <row r="8572" spans="9:9" x14ac:dyDescent="0.25">
      <c r="I8572" s="4"/>
    </row>
    <row r="8573" spans="9:9" x14ac:dyDescent="0.25">
      <c r="I8573" s="4"/>
    </row>
    <row r="8574" spans="9:9" x14ac:dyDescent="0.25">
      <c r="I8574" s="4"/>
    </row>
    <row r="8575" spans="9:9" x14ac:dyDescent="0.25">
      <c r="I8575" s="4"/>
    </row>
    <row r="8576" spans="9:9" x14ac:dyDescent="0.25">
      <c r="I8576" s="4"/>
    </row>
    <row r="8577" spans="9:9" x14ac:dyDescent="0.25">
      <c r="I8577" s="4"/>
    </row>
    <row r="8578" spans="9:9" x14ac:dyDescent="0.25">
      <c r="I8578" s="4"/>
    </row>
    <row r="8579" spans="9:9" x14ac:dyDescent="0.25">
      <c r="I8579" s="4"/>
    </row>
    <row r="8580" spans="9:9" x14ac:dyDescent="0.25">
      <c r="I8580" s="4"/>
    </row>
    <row r="8581" spans="9:9" x14ac:dyDescent="0.25">
      <c r="I8581" s="4"/>
    </row>
    <row r="8582" spans="9:9" x14ac:dyDescent="0.25">
      <c r="I8582" s="4"/>
    </row>
    <row r="8583" spans="9:9" x14ac:dyDescent="0.25">
      <c r="I8583" s="4"/>
    </row>
    <row r="8584" spans="9:9" x14ac:dyDescent="0.25">
      <c r="I8584" s="4"/>
    </row>
    <row r="8585" spans="9:9" x14ac:dyDescent="0.25">
      <c r="I8585" s="4"/>
    </row>
    <row r="8586" spans="9:9" x14ac:dyDescent="0.25">
      <c r="I8586" s="4"/>
    </row>
    <row r="8587" spans="9:9" x14ac:dyDescent="0.25">
      <c r="I8587" s="4"/>
    </row>
    <row r="8588" spans="9:9" x14ac:dyDescent="0.25">
      <c r="I8588" s="4"/>
    </row>
    <row r="8589" spans="9:9" x14ac:dyDescent="0.25">
      <c r="I8589" s="4"/>
    </row>
    <row r="8590" spans="9:9" x14ac:dyDescent="0.25">
      <c r="I8590" s="4"/>
    </row>
    <row r="8591" spans="9:9" x14ac:dyDescent="0.25">
      <c r="I8591" s="4"/>
    </row>
    <row r="8592" spans="9:9" x14ac:dyDescent="0.25">
      <c r="I8592" s="4"/>
    </row>
    <row r="8593" spans="9:9" x14ac:dyDescent="0.25">
      <c r="I8593" s="4"/>
    </row>
    <row r="8594" spans="9:9" x14ac:dyDescent="0.25">
      <c r="I8594" s="4"/>
    </row>
    <row r="8595" spans="9:9" x14ac:dyDescent="0.25">
      <c r="I8595" s="4"/>
    </row>
    <row r="8596" spans="9:9" x14ac:dyDescent="0.25">
      <c r="I8596" s="4"/>
    </row>
    <row r="8597" spans="9:9" x14ac:dyDescent="0.25">
      <c r="I8597" s="4"/>
    </row>
    <row r="8598" spans="9:9" x14ac:dyDescent="0.25">
      <c r="I8598" s="4"/>
    </row>
    <row r="8599" spans="9:9" x14ac:dyDescent="0.25">
      <c r="I8599" s="4"/>
    </row>
    <row r="8600" spans="9:9" x14ac:dyDescent="0.25">
      <c r="I8600" s="4"/>
    </row>
    <row r="8601" spans="9:9" x14ac:dyDescent="0.25">
      <c r="I8601" s="4"/>
    </row>
    <row r="8602" spans="9:9" x14ac:dyDescent="0.25">
      <c r="I8602" s="4"/>
    </row>
    <row r="8603" spans="9:9" x14ac:dyDescent="0.25">
      <c r="I8603" s="4"/>
    </row>
    <row r="8604" spans="9:9" x14ac:dyDescent="0.25">
      <c r="I8604" s="4"/>
    </row>
    <row r="8605" spans="9:9" x14ac:dyDescent="0.25">
      <c r="I8605" s="4"/>
    </row>
    <row r="8606" spans="9:9" x14ac:dyDescent="0.25">
      <c r="I8606" s="4"/>
    </row>
    <row r="8607" spans="9:9" x14ac:dyDescent="0.25">
      <c r="I8607" s="4"/>
    </row>
    <row r="8608" spans="9:9" x14ac:dyDescent="0.25">
      <c r="I8608" s="4"/>
    </row>
    <row r="8609" spans="9:9" x14ac:dyDescent="0.25">
      <c r="I8609" s="4"/>
    </row>
    <row r="8610" spans="9:9" x14ac:dyDescent="0.25">
      <c r="I8610" s="4"/>
    </row>
    <row r="8611" spans="9:9" x14ac:dyDescent="0.25">
      <c r="I8611" s="4"/>
    </row>
    <row r="8612" spans="9:9" x14ac:dyDescent="0.25">
      <c r="I8612" s="4"/>
    </row>
    <row r="8613" spans="9:9" x14ac:dyDescent="0.25">
      <c r="I8613" s="4"/>
    </row>
    <row r="8614" spans="9:9" x14ac:dyDescent="0.25">
      <c r="I8614" s="4"/>
    </row>
    <row r="8615" spans="9:9" x14ac:dyDescent="0.25">
      <c r="I8615" s="4"/>
    </row>
    <row r="8616" spans="9:9" x14ac:dyDescent="0.25">
      <c r="I8616" s="4"/>
    </row>
    <row r="8617" spans="9:9" x14ac:dyDescent="0.25">
      <c r="I8617" s="4"/>
    </row>
    <row r="8618" spans="9:9" x14ac:dyDescent="0.25">
      <c r="I8618" s="4"/>
    </row>
    <row r="8619" spans="9:9" x14ac:dyDescent="0.25">
      <c r="I8619" s="4"/>
    </row>
    <row r="8620" spans="9:9" x14ac:dyDescent="0.25">
      <c r="I8620" s="4"/>
    </row>
    <row r="8621" spans="9:9" x14ac:dyDescent="0.25">
      <c r="I8621" s="4"/>
    </row>
    <row r="8622" spans="9:9" x14ac:dyDescent="0.25">
      <c r="I8622" s="4"/>
    </row>
    <row r="8623" spans="9:9" x14ac:dyDescent="0.25">
      <c r="I8623" s="4"/>
    </row>
    <row r="8624" spans="9:9" x14ac:dyDescent="0.25">
      <c r="I8624" s="4"/>
    </row>
    <row r="8625" spans="9:9" x14ac:dyDescent="0.25">
      <c r="I8625" s="4"/>
    </row>
    <row r="8626" spans="9:9" x14ac:dyDescent="0.25">
      <c r="I8626" s="4"/>
    </row>
    <row r="8627" spans="9:9" x14ac:dyDescent="0.25">
      <c r="I8627" s="4"/>
    </row>
    <row r="8628" spans="9:9" x14ac:dyDescent="0.25">
      <c r="I8628" s="4"/>
    </row>
    <row r="8629" spans="9:9" x14ac:dyDescent="0.25">
      <c r="I8629" s="4"/>
    </row>
    <row r="8630" spans="9:9" x14ac:dyDescent="0.25">
      <c r="I8630" s="4"/>
    </row>
    <row r="8631" spans="9:9" x14ac:dyDescent="0.25">
      <c r="I8631" s="4"/>
    </row>
    <row r="8632" spans="9:9" x14ac:dyDescent="0.25">
      <c r="I8632" s="4"/>
    </row>
    <row r="8633" spans="9:9" x14ac:dyDescent="0.25">
      <c r="I8633" s="4"/>
    </row>
    <row r="8634" spans="9:9" x14ac:dyDescent="0.25">
      <c r="I8634" s="4"/>
    </row>
    <row r="8635" spans="9:9" x14ac:dyDescent="0.25">
      <c r="I8635" s="4"/>
    </row>
    <row r="8636" spans="9:9" x14ac:dyDescent="0.25">
      <c r="I8636" s="4"/>
    </row>
    <row r="8637" spans="9:9" x14ac:dyDescent="0.25">
      <c r="I8637" s="4"/>
    </row>
    <row r="8638" spans="9:9" x14ac:dyDescent="0.25">
      <c r="I8638" s="4"/>
    </row>
    <row r="8639" spans="9:9" x14ac:dyDescent="0.25">
      <c r="I8639" s="4"/>
    </row>
    <row r="8640" spans="9:9" x14ac:dyDescent="0.25">
      <c r="I8640" s="4"/>
    </row>
    <row r="8641" spans="9:9" x14ac:dyDescent="0.25">
      <c r="I8641" s="4"/>
    </row>
    <row r="8642" spans="9:9" x14ac:dyDescent="0.25">
      <c r="I8642" s="4"/>
    </row>
    <row r="8643" spans="9:9" x14ac:dyDescent="0.25">
      <c r="I8643" s="4"/>
    </row>
    <row r="8644" spans="9:9" x14ac:dyDescent="0.25">
      <c r="I8644" s="4"/>
    </row>
    <row r="8645" spans="9:9" x14ac:dyDescent="0.25">
      <c r="I8645" s="4"/>
    </row>
    <row r="8646" spans="9:9" x14ac:dyDescent="0.25">
      <c r="I8646" s="4"/>
    </row>
    <row r="8647" spans="9:9" x14ac:dyDescent="0.25">
      <c r="I8647" s="4"/>
    </row>
    <row r="8648" spans="9:9" x14ac:dyDescent="0.25">
      <c r="I8648" s="4"/>
    </row>
    <row r="8649" spans="9:9" x14ac:dyDescent="0.25">
      <c r="I8649" s="4"/>
    </row>
    <row r="8650" spans="9:9" x14ac:dyDescent="0.25">
      <c r="I8650" s="4"/>
    </row>
    <row r="8651" spans="9:9" x14ac:dyDescent="0.25">
      <c r="I8651" s="4"/>
    </row>
    <row r="8652" spans="9:9" x14ac:dyDescent="0.25">
      <c r="I8652" s="4"/>
    </row>
    <row r="8653" spans="9:9" x14ac:dyDescent="0.25">
      <c r="I8653" s="4"/>
    </row>
    <row r="8654" spans="9:9" x14ac:dyDescent="0.25">
      <c r="I8654" s="4"/>
    </row>
    <row r="8655" spans="9:9" x14ac:dyDescent="0.25">
      <c r="I8655" s="4"/>
    </row>
    <row r="8656" spans="9:9" x14ac:dyDescent="0.25">
      <c r="I8656" s="4"/>
    </row>
    <row r="8657" spans="9:9" x14ac:dyDescent="0.25">
      <c r="I8657" s="4"/>
    </row>
    <row r="8658" spans="9:9" x14ac:dyDescent="0.25">
      <c r="I8658" s="4"/>
    </row>
    <row r="8659" spans="9:9" x14ac:dyDescent="0.25">
      <c r="I8659" s="4"/>
    </row>
    <row r="8660" spans="9:9" x14ac:dyDescent="0.25">
      <c r="I8660" s="4"/>
    </row>
    <row r="8661" spans="9:9" x14ac:dyDescent="0.25">
      <c r="I8661" s="4"/>
    </row>
    <row r="8662" spans="9:9" x14ac:dyDescent="0.25">
      <c r="I8662" s="4"/>
    </row>
    <row r="8663" spans="9:9" x14ac:dyDescent="0.25">
      <c r="I8663" s="4"/>
    </row>
    <row r="8664" spans="9:9" x14ac:dyDescent="0.25">
      <c r="I8664" s="4"/>
    </row>
    <row r="8665" spans="9:9" x14ac:dyDescent="0.25">
      <c r="I8665" s="4"/>
    </row>
    <row r="8666" spans="9:9" x14ac:dyDescent="0.25">
      <c r="I8666" s="4"/>
    </row>
    <row r="8667" spans="9:9" x14ac:dyDescent="0.25">
      <c r="I8667" s="4"/>
    </row>
    <row r="8668" spans="9:9" x14ac:dyDescent="0.25">
      <c r="I8668" s="4"/>
    </row>
    <row r="8669" spans="9:9" x14ac:dyDescent="0.25">
      <c r="I8669" s="4"/>
    </row>
    <row r="8670" spans="9:9" x14ac:dyDescent="0.25">
      <c r="I8670" s="4"/>
    </row>
    <row r="8671" spans="9:9" x14ac:dyDescent="0.25">
      <c r="I8671" s="4"/>
    </row>
    <row r="8672" spans="9:9" x14ac:dyDescent="0.25">
      <c r="I8672" s="4"/>
    </row>
    <row r="8673" spans="9:9" x14ac:dyDescent="0.25">
      <c r="I8673" s="4"/>
    </row>
    <row r="8674" spans="9:9" x14ac:dyDescent="0.25">
      <c r="I8674" s="4"/>
    </row>
    <row r="8675" spans="9:9" x14ac:dyDescent="0.25">
      <c r="I8675" s="4"/>
    </row>
    <row r="8676" spans="9:9" x14ac:dyDescent="0.25">
      <c r="I8676" s="4"/>
    </row>
    <row r="8677" spans="9:9" x14ac:dyDescent="0.25">
      <c r="I8677" s="4"/>
    </row>
    <row r="8678" spans="9:9" x14ac:dyDescent="0.25">
      <c r="I8678" s="4"/>
    </row>
    <row r="8679" spans="9:9" x14ac:dyDescent="0.25">
      <c r="I8679" s="4"/>
    </row>
    <row r="8680" spans="9:9" x14ac:dyDescent="0.25">
      <c r="I8680" s="4"/>
    </row>
    <row r="8681" spans="9:9" x14ac:dyDescent="0.25">
      <c r="I8681" s="4"/>
    </row>
    <row r="8682" spans="9:9" x14ac:dyDescent="0.25">
      <c r="I8682" s="4"/>
    </row>
    <row r="8683" spans="9:9" x14ac:dyDescent="0.25">
      <c r="I8683" s="4"/>
    </row>
    <row r="8684" spans="9:9" x14ac:dyDescent="0.25">
      <c r="I8684" s="4"/>
    </row>
    <row r="8685" spans="9:9" x14ac:dyDescent="0.25">
      <c r="I8685" s="4"/>
    </row>
    <row r="8686" spans="9:9" x14ac:dyDescent="0.25">
      <c r="I8686" s="4"/>
    </row>
    <row r="8687" spans="9:9" x14ac:dyDescent="0.25">
      <c r="I8687" s="4"/>
    </row>
    <row r="8688" spans="9:9" x14ac:dyDescent="0.25">
      <c r="I8688" s="4"/>
    </row>
    <row r="8689" spans="9:9" x14ac:dyDescent="0.25">
      <c r="I8689" s="4"/>
    </row>
    <row r="8690" spans="9:9" x14ac:dyDescent="0.25">
      <c r="I8690" s="4"/>
    </row>
    <row r="8691" spans="9:9" x14ac:dyDescent="0.25">
      <c r="I8691" s="4"/>
    </row>
    <row r="8692" spans="9:9" x14ac:dyDescent="0.25">
      <c r="I8692" s="4"/>
    </row>
    <row r="8693" spans="9:9" x14ac:dyDescent="0.25">
      <c r="I8693" s="4"/>
    </row>
    <row r="8694" spans="9:9" x14ac:dyDescent="0.25">
      <c r="I8694" s="4"/>
    </row>
    <row r="8695" spans="9:9" x14ac:dyDescent="0.25">
      <c r="I8695" s="4"/>
    </row>
    <row r="8696" spans="9:9" x14ac:dyDescent="0.25">
      <c r="I8696" s="4"/>
    </row>
    <row r="8697" spans="9:9" x14ac:dyDescent="0.25">
      <c r="I8697" s="4"/>
    </row>
    <row r="8698" spans="9:9" x14ac:dyDescent="0.25">
      <c r="I8698" s="4"/>
    </row>
    <row r="8699" spans="9:9" x14ac:dyDescent="0.25">
      <c r="I8699" s="4"/>
    </row>
    <row r="8700" spans="9:9" x14ac:dyDescent="0.25">
      <c r="I8700" s="4"/>
    </row>
    <row r="8701" spans="9:9" x14ac:dyDescent="0.25">
      <c r="I8701" s="4"/>
    </row>
    <row r="8702" spans="9:9" x14ac:dyDescent="0.25">
      <c r="I8702" s="4"/>
    </row>
    <row r="8703" spans="9:9" x14ac:dyDescent="0.25">
      <c r="I8703" s="4"/>
    </row>
    <row r="8704" spans="9:9" x14ac:dyDescent="0.25">
      <c r="I8704" s="4"/>
    </row>
    <row r="8705" spans="9:9" x14ac:dyDescent="0.25">
      <c r="I8705" s="4"/>
    </row>
    <row r="8706" spans="9:9" x14ac:dyDescent="0.25">
      <c r="I8706" s="4"/>
    </row>
    <row r="8707" spans="9:9" x14ac:dyDescent="0.25">
      <c r="I8707" s="4"/>
    </row>
    <row r="8708" spans="9:9" x14ac:dyDescent="0.25">
      <c r="I8708" s="4"/>
    </row>
    <row r="8709" spans="9:9" x14ac:dyDescent="0.25">
      <c r="I8709" s="4"/>
    </row>
    <row r="8710" spans="9:9" x14ac:dyDescent="0.25">
      <c r="I8710" s="4"/>
    </row>
    <row r="8711" spans="9:9" x14ac:dyDescent="0.25">
      <c r="I8711" s="4"/>
    </row>
    <row r="8712" spans="9:9" x14ac:dyDescent="0.25">
      <c r="I8712" s="4"/>
    </row>
    <row r="8713" spans="9:9" x14ac:dyDescent="0.25">
      <c r="I8713" s="4"/>
    </row>
    <row r="8714" spans="9:9" x14ac:dyDescent="0.25">
      <c r="I8714" s="4"/>
    </row>
    <row r="8715" spans="9:9" x14ac:dyDescent="0.25">
      <c r="I8715" s="4"/>
    </row>
    <row r="8716" spans="9:9" x14ac:dyDescent="0.25">
      <c r="I8716" s="4"/>
    </row>
    <row r="8717" spans="9:9" x14ac:dyDescent="0.25">
      <c r="I8717" s="4"/>
    </row>
    <row r="8718" spans="9:9" x14ac:dyDescent="0.25">
      <c r="I8718" s="4"/>
    </row>
    <row r="8719" spans="9:9" x14ac:dyDescent="0.25">
      <c r="I8719" s="4"/>
    </row>
    <row r="8720" spans="9:9" x14ac:dyDescent="0.25">
      <c r="I8720" s="4"/>
    </row>
    <row r="8721" spans="9:9" x14ac:dyDescent="0.25">
      <c r="I8721" s="4"/>
    </row>
    <row r="8722" spans="9:9" x14ac:dyDescent="0.25">
      <c r="I8722" s="4"/>
    </row>
    <row r="8723" spans="9:9" x14ac:dyDescent="0.25">
      <c r="I8723" s="4"/>
    </row>
    <row r="8724" spans="9:9" x14ac:dyDescent="0.25">
      <c r="I8724" s="4"/>
    </row>
    <row r="8725" spans="9:9" x14ac:dyDescent="0.25">
      <c r="I8725" s="4"/>
    </row>
    <row r="8726" spans="9:9" x14ac:dyDescent="0.25">
      <c r="I8726" s="4"/>
    </row>
    <row r="8727" spans="9:9" x14ac:dyDescent="0.25">
      <c r="I8727" s="4"/>
    </row>
    <row r="8728" spans="9:9" x14ac:dyDescent="0.25">
      <c r="I8728" s="4"/>
    </row>
    <row r="8729" spans="9:9" x14ac:dyDescent="0.25">
      <c r="I8729" s="4"/>
    </row>
    <row r="8730" spans="9:9" x14ac:dyDescent="0.25">
      <c r="I8730" s="4"/>
    </row>
    <row r="8731" spans="9:9" x14ac:dyDescent="0.25">
      <c r="I8731" s="4"/>
    </row>
    <row r="8732" spans="9:9" x14ac:dyDescent="0.25">
      <c r="I8732" s="4"/>
    </row>
    <row r="8733" spans="9:9" x14ac:dyDescent="0.25">
      <c r="I8733" s="4"/>
    </row>
    <row r="8734" spans="9:9" x14ac:dyDescent="0.25">
      <c r="I8734" s="4"/>
    </row>
    <row r="8735" spans="9:9" x14ac:dyDescent="0.25">
      <c r="I8735" s="4"/>
    </row>
    <row r="8736" spans="9:9" x14ac:dyDescent="0.25">
      <c r="I8736" s="4"/>
    </row>
    <row r="8737" spans="9:9" x14ac:dyDescent="0.25">
      <c r="I8737" s="4"/>
    </row>
    <row r="8738" spans="9:9" x14ac:dyDescent="0.25">
      <c r="I8738" s="4"/>
    </row>
    <row r="8739" spans="9:9" x14ac:dyDescent="0.25">
      <c r="I8739" s="4"/>
    </row>
    <row r="8740" spans="9:9" x14ac:dyDescent="0.25">
      <c r="I8740" s="4"/>
    </row>
    <row r="8741" spans="9:9" x14ac:dyDescent="0.25">
      <c r="I8741" s="4"/>
    </row>
    <row r="8742" spans="9:9" x14ac:dyDescent="0.25">
      <c r="I8742" s="4"/>
    </row>
    <row r="8743" spans="9:9" x14ac:dyDescent="0.25">
      <c r="I8743" s="4"/>
    </row>
    <row r="8744" spans="9:9" x14ac:dyDescent="0.25">
      <c r="I8744" s="4"/>
    </row>
    <row r="8745" spans="9:9" x14ac:dyDescent="0.25">
      <c r="I8745" s="4"/>
    </row>
    <row r="8746" spans="9:9" x14ac:dyDescent="0.25">
      <c r="I8746" s="4"/>
    </row>
    <row r="8747" spans="9:9" x14ac:dyDescent="0.25">
      <c r="I8747" s="4"/>
    </row>
    <row r="8748" spans="9:9" x14ac:dyDescent="0.25">
      <c r="I8748" s="4"/>
    </row>
    <row r="8749" spans="9:9" x14ac:dyDescent="0.25">
      <c r="I8749" s="4"/>
    </row>
    <row r="8750" spans="9:9" x14ac:dyDescent="0.25">
      <c r="I8750" s="4"/>
    </row>
    <row r="8751" spans="9:9" x14ac:dyDescent="0.25">
      <c r="I8751" s="4"/>
    </row>
    <row r="8752" spans="9:9" x14ac:dyDescent="0.25">
      <c r="I8752" s="4"/>
    </row>
    <row r="8753" spans="9:9" x14ac:dyDescent="0.25">
      <c r="I8753" s="4"/>
    </row>
    <row r="8754" spans="9:9" x14ac:dyDescent="0.25">
      <c r="I8754" s="4"/>
    </row>
    <row r="8755" spans="9:9" x14ac:dyDescent="0.25">
      <c r="I8755" s="4"/>
    </row>
    <row r="8756" spans="9:9" x14ac:dyDescent="0.25">
      <c r="I8756" s="4"/>
    </row>
    <row r="8757" spans="9:9" x14ac:dyDescent="0.25">
      <c r="I8757" s="4"/>
    </row>
    <row r="8758" spans="9:9" x14ac:dyDescent="0.25">
      <c r="I8758" s="4"/>
    </row>
    <row r="8759" spans="9:9" x14ac:dyDescent="0.25">
      <c r="I8759" s="4"/>
    </row>
    <row r="8760" spans="9:9" x14ac:dyDescent="0.25">
      <c r="I8760" s="4"/>
    </row>
    <row r="8761" spans="9:9" x14ac:dyDescent="0.25">
      <c r="I8761" s="4"/>
    </row>
    <row r="8762" spans="9:9" x14ac:dyDescent="0.25">
      <c r="I8762" s="4"/>
    </row>
    <row r="8763" spans="9:9" x14ac:dyDescent="0.25">
      <c r="I8763" s="4"/>
    </row>
    <row r="8764" spans="9:9" x14ac:dyDescent="0.25">
      <c r="I8764" s="4"/>
    </row>
    <row r="8765" spans="9:9" x14ac:dyDescent="0.25">
      <c r="I8765" s="4"/>
    </row>
    <row r="8766" spans="9:9" x14ac:dyDescent="0.25">
      <c r="I8766" s="4"/>
    </row>
    <row r="8767" spans="9:9" x14ac:dyDescent="0.25">
      <c r="I8767" s="4"/>
    </row>
    <row r="8768" spans="9:9" x14ac:dyDescent="0.25">
      <c r="I8768" s="4"/>
    </row>
    <row r="8769" spans="9:9" x14ac:dyDescent="0.25">
      <c r="I8769" s="4"/>
    </row>
    <row r="8770" spans="9:9" x14ac:dyDescent="0.25">
      <c r="I8770" s="4"/>
    </row>
    <row r="8771" spans="9:9" x14ac:dyDescent="0.25">
      <c r="I8771" s="4"/>
    </row>
    <row r="8772" spans="9:9" x14ac:dyDescent="0.25">
      <c r="I8772" s="4"/>
    </row>
    <row r="8773" spans="9:9" x14ac:dyDescent="0.25">
      <c r="I8773" s="4"/>
    </row>
    <row r="8774" spans="9:9" x14ac:dyDescent="0.25">
      <c r="I8774" s="4"/>
    </row>
    <row r="8775" spans="9:9" x14ac:dyDescent="0.25">
      <c r="I8775" s="4"/>
    </row>
    <row r="8776" spans="9:9" x14ac:dyDescent="0.25">
      <c r="I8776" s="4"/>
    </row>
    <row r="8777" spans="9:9" x14ac:dyDescent="0.25">
      <c r="I8777" s="4"/>
    </row>
    <row r="8778" spans="9:9" x14ac:dyDescent="0.25">
      <c r="I8778" s="4"/>
    </row>
    <row r="8779" spans="9:9" x14ac:dyDescent="0.25">
      <c r="I8779" s="4"/>
    </row>
    <row r="8780" spans="9:9" x14ac:dyDescent="0.25">
      <c r="I8780" s="4"/>
    </row>
    <row r="8781" spans="9:9" x14ac:dyDescent="0.25">
      <c r="I8781" s="4"/>
    </row>
    <row r="8782" spans="9:9" x14ac:dyDescent="0.25">
      <c r="I8782" s="4"/>
    </row>
    <row r="8783" spans="9:9" x14ac:dyDescent="0.25">
      <c r="I8783" s="4"/>
    </row>
    <row r="8784" spans="9:9" x14ac:dyDescent="0.25">
      <c r="I8784" s="4"/>
    </row>
    <row r="8785" spans="9:9" x14ac:dyDescent="0.25">
      <c r="I8785" s="4"/>
    </row>
    <row r="8786" spans="9:9" x14ac:dyDescent="0.25">
      <c r="I8786" s="4"/>
    </row>
    <row r="8787" spans="9:9" x14ac:dyDescent="0.25">
      <c r="I8787" s="4"/>
    </row>
    <row r="8788" spans="9:9" x14ac:dyDescent="0.25">
      <c r="I8788" s="4"/>
    </row>
    <row r="8789" spans="9:9" x14ac:dyDescent="0.25">
      <c r="I8789" s="4"/>
    </row>
    <row r="8790" spans="9:9" x14ac:dyDescent="0.25">
      <c r="I8790" s="4"/>
    </row>
    <row r="8791" spans="9:9" x14ac:dyDescent="0.25">
      <c r="I8791" s="4"/>
    </row>
    <row r="8792" spans="9:9" x14ac:dyDescent="0.25">
      <c r="I8792" s="4"/>
    </row>
    <row r="8793" spans="9:9" x14ac:dyDescent="0.25">
      <c r="I8793" s="4"/>
    </row>
    <row r="8794" spans="9:9" x14ac:dyDescent="0.25">
      <c r="I8794" s="4"/>
    </row>
    <row r="8795" spans="9:9" x14ac:dyDescent="0.25">
      <c r="I8795" s="4"/>
    </row>
    <row r="8796" spans="9:9" x14ac:dyDescent="0.25">
      <c r="I8796" s="4"/>
    </row>
    <row r="8797" spans="9:9" x14ac:dyDescent="0.25">
      <c r="I8797" s="4"/>
    </row>
    <row r="8798" spans="9:9" x14ac:dyDescent="0.25">
      <c r="I8798" s="4"/>
    </row>
    <row r="8799" spans="9:9" x14ac:dyDescent="0.25">
      <c r="I8799" s="4"/>
    </row>
    <row r="8800" spans="9:9" x14ac:dyDescent="0.25">
      <c r="I8800" s="4"/>
    </row>
    <row r="8801" spans="9:9" x14ac:dyDescent="0.25">
      <c r="I8801" s="4"/>
    </row>
    <row r="8802" spans="9:9" x14ac:dyDescent="0.25">
      <c r="I8802" s="4"/>
    </row>
    <row r="8803" spans="9:9" x14ac:dyDescent="0.25">
      <c r="I8803" s="4"/>
    </row>
    <row r="8804" spans="9:9" x14ac:dyDescent="0.25">
      <c r="I8804" s="4"/>
    </row>
    <row r="8805" spans="9:9" x14ac:dyDescent="0.25">
      <c r="I8805" s="4"/>
    </row>
    <row r="8806" spans="9:9" x14ac:dyDescent="0.25">
      <c r="I8806" s="4"/>
    </row>
    <row r="8807" spans="9:9" x14ac:dyDescent="0.25">
      <c r="I8807" s="4"/>
    </row>
    <row r="8808" spans="9:9" x14ac:dyDescent="0.25">
      <c r="I8808" s="4"/>
    </row>
    <row r="8809" spans="9:9" x14ac:dyDescent="0.25">
      <c r="I8809" s="4"/>
    </row>
    <row r="8810" spans="9:9" x14ac:dyDescent="0.25">
      <c r="I8810" s="4"/>
    </row>
    <row r="8811" spans="9:9" x14ac:dyDescent="0.25">
      <c r="I8811" s="4"/>
    </row>
    <row r="8812" spans="9:9" x14ac:dyDescent="0.25">
      <c r="I8812" s="4"/>
    </row>
    <row r="8813" spans="9:9" x14ac:dyDescent="0.25">
      <c r="I8813" s="4"/>
    </row>
    <row r="8814" spans="9:9" x14ac:dyDescent="0.25">
      <c r="I8814" s="4"/>
    </row>
    <row r="8815" spans="9:9" x14ac:dyDescent="0.25">
      <c r="I8815" s="4"/>
    </row>
    <row r="8816" spans="9:9" x14ac:dyDescent="0.25">
      <c r="I8816" s="4"/>
    </row>
    <row r="8817" spans="9:9" x14ac:dyDescent="0.25">
      <c r="I8817" s="4"/>
    </row>
    <row r="8818" spans="9:9" x14ac:dyDescent="0.25">
      <c r="I8818" s="4"/>
    </row>
    <row r="8819" spans="9:9" x14ac:dyDescent="0.25">
      <c r="I8819" s="4"/>
    </row>
    <row r="8820" spans="9:9" x14ac:dyDescent="0.25">
      <c r="I8820" s="4"/>
    </row>
    <row r="8821" spans="9:9" x14ac:dyDescent="0.25">
      <c r="I8821" s="4"/>
    </row>
    <row r="8822" spans="9:9" x14ac:dyDescent="0.25">
      <c r="I8822" s="4"/>
    </row>
    <row r="8823" spans="9:9" x14ac:dyDescent="0.25">
      <c r="I8823" s="4"/>
    </row>
    <row r="8824" spans="9:9" x14ac:dyDescent="0.25">
      <c r="I8824" s="4"/>
    </row>
    <row r="8825" spans="9:9" x14ac:dyDescent="0.25">
      <c r="I8825" s="4"/>
    </row>
    <row r="8826" spans="9:9" x14ac:dyDescent="0.25">
      <c r="I8826" s="4"/>
    </row>
    <row r="8827" spans="9:9" x14ac:dyDescent="0.25">
      <c r="I8827" s="4"/>
    </row>
    <row r="8828" spans="9:9" x14ac:dyDescent="0.25">
      <c r="I8828" s="4"/>
    </row>
    <row r="8829" spans="9:9" x14ac:dyDescent="0.25">
      <c r="I8829" s="4"/>
    </row>
    <row r="8830" spans="9:9" x14ac:dyDescent="0.25">
      <c r="I8830" s="4"/>
    </row>
    <row r="8831" spans="9:9" x14ac:dyDescent="0.25">
      <c r="I8831" s="4"/>
    </row>
    <row r="8832" spans="9:9" x14ac:dyDescent="0.25">
      <c r="I8832" s="4"/>
    </row>
    <row r="8833" spans="9:9" x14ac:dyDescent="0.25">
      <c r="I8833" s="4"/>
    </row>
    <row r="8834" spans="9:9" x14ac:dyDescent="0.25">
      <c r="I8834" s="4"/>
    </row>
    <row r="8835" spans="9:9" x14ac:dyDescent="0.25">
      <c r="I8835" s="4"/>
    </row>
    <row r="8836" spans="9:9" x14ac:dyDescent="0.25">
      <c r="I8836" s="4"/>
    </row>
    <row r="8837" spans="9:9" x14ac:dyDescent="0.25">
      <c r="I8837" s="4"/>
    </row>
    <row r="8838" spans="9:9" x14ac:dyDescent="0.25">
      <c r="I8838" s="4"/>
    </row>
    <row r="8839" spans="9:9" x14ac:dyDescent="0.25">
      <c r="I8839" s="4"/>
    </row>
    <row r="8840" spans="9:9" x14ac:dyDescent="0.25">
      <c r="I8840" s="4"/>
    </row>
    <row r="8841" spans="9:9" x14ac:dyDescent="0.25">
      <c r="I8841" s="4"/>
    </row>
    <row r="8842" spans="9:9" x14ac:dyDescent="0.25">
      <c r="I8842" s="4"/>
    </row>
    <row r="8843" spans="9:9" x14ac:dyDescent="0.25">
      <c r="I8843" s="4"/>
    </row>
    <row r="8844" spans="9:9" x14ac:dyDescent="0.25">
      <c r="I8844" s="4"/>
    </row>
    <row r="8845" spans="9:9" x14ac:dyDescent="0.25">
      <c r="I8845" s="4"/>
    </row>
    <row r="8846" spans="9:9" x14ac:dyDescent="0.25">
      <c r="I8846" s="4"/>
    </row>
    <row r="8847" spans="9:9" x14ac:dyDescent="0.25">
      <c r="I8847" s="4"/>
    </row>
    <row r="8848" spans="9:9" x14ac:dyDescent="0.25">
      <c r="I8848" s="4"/>
    </row>
    <row r="8849" spans="9:9" x14ac:dyDescent="0.25">
      <c r="I8849" s="4"/>
    </row>
    <row r="8850" spans="9:9" x14ac:dyDescent="0.25">
      <c r="I8850" s="4"/>
    </row>
    <row r="8851" spans="9:9" x14ac:dyDescent="0.25">
      <c r="I8851" s="4"/>
    </row>
    <row r="8852" spans="9:9" x14ac:dyDescent="0.25">
      <c r="I8852" s="4"/>
    </row>
    <row r="8853" spans="9:9" x14ac:dyDescent="0.25">
      <c r="I8853" s="4"/>
    </row>
    <row r="8854" spans="9:9" x14ac:dyDescent="0.25">
      <c r="I8854" s="4"/>
    </row>
    <row r="8855" spans="9:9" x14ac:dyDescent="0.25">
      <c r="I8855" s="4"/>
    </row>
    <row r="8856" spans="9:9" x14ac:dyDescent="0.25">
      <c r="I8856" s="4"/>
    </row>
    <row r="8857" spans="9:9" x14ac:dyDescent="0.25">
      <c r="I8857" s="4"/>
    </row>
    <row r="8858" spans="9:9" x14ac:dyDescent="0.25">
      <c r="I8858" s="4"/>
    </row>
    <row r="8859" spans="9:9" x14ac:dyDescent="0.25">
      <c r="I8859" s="4"/>
    </row>
    <row r="8860" spans="9:9" x14ac:dyDescent="0.25">
      <c r="I8860" s="4"/>
    </row>
    <row r="8861" spans="9:9" x14ac:dyDescent="0.25">
      <c r="I8861" s="4"/>
    </row>
    <row r="8862" spans="9:9" x14ac:dyDescent="0.25">
      <c r="I8862" s="4"/>
    </row>
    <row r="8863" spans="9:9" x14ac:dyDescent="0.25">
      <c r="I8863" s="4"/>
    </row>
    <row r="8864" spans="9:9" x14ac:dyDescent="0.25">
      <c r="I8864" s="4"/>
    </row>
    <row r="8865" spans="9:9" x14ac:dyDescent="0.25">
      <c r="I8865" s="4"/>
    </row>
    <row r="8866" spans="9:9" x14ac:dyDescent="0.25">
      <c r="I8866" s="4"/>
    </row>
    <row r="8867" spans="9:9" x14ac:dyDescent="0.25">
      <c r="I8867" s="4"/>
    </row>
    <row r="8868" spans="9:9" x14ac:dyDescent="0.25">
      <c r="I8868" s="4"/>
    </row>
    <row r="8869" spans="9:9" x14ac:dyDescent="0.25">
      <c r="I8869" s="4"/>
    </row>
    <row r="8870" spans="9:9" x14ac:dyDescent="0.25">
      <c r="I8870" s="4"/>
    </row>
    <row r="8871" spans="9:9" x14ac:dyDescent="0.25">
      <c r="I8871" s="4"/>
    </row>
    <row r="8872" spans="9:9" x14ac:dyDescent="0.25">
      <c r="I8872" s="4"/>
    </row>
    <row r="8873" spans="9:9" x14ac:dyDescent="0.25">
      <c r="I8873" s="4"/>
    </row>
    <row r="8874" spans="9:9" x14ac:dyDescent="0.25">
      <c r="I8874" s="4"/>
    </row>
    <row r="8875" spans="9:9" x14ac:dyDescent="0.25">
      <c r="I8875" s="4"/>
    </row>
    <row r="8876" spans="9:9" x14ac:dyDescent="0.25">
      <c r="I8876" s="4"/>
    </row>
    <row r="8877" spans="9:9" x14ac:dyDescent="0.25">
      <c r="I8877" s="4"/>
    </row>
    <row r="8878" spans="9:9" x14ac:dyDescent="0.25">
      <c r="I8878" s="4"/>
    </row>
    <row r="8879" spans="9:9" x14ac:dyDescent="0.25">
      <c r="I8879" s="4"/>
    </row>
    <row r="8880" spans="9:9" x14ac:dyDescent="0.25">
      <c r="I8880" s="4"/>
    </row>
    <row r="8881" spans="9:9" x14ac:dyDescent="0.25">
      <c r="I8881" s="4"/>
    </row>
    <row r="8882" spans="9:9" x14ac:dyDescent="0.25">
      <c r="I8882" s="4"/>
    </row>
    <row r="8883" spans="9:9" x14ac:dyDescent="0.25">
      <c r="I8883" s="4"/>
    </row>
    <row r="8884" spans="9:9" x14ac:dyDescent="0.25">
      <c r="I8884" s="4"/>
    </row>
    <row r="8885" spans="9:9" x14ac:dyDescent="0.25">
      <c r="I8885" s="4"/>
    </row>
    <row r="8886" spans="9:9" x14ac:dyDescent="0.25">
      <c r="I8886" s="4"/>
    </row>
    <row r="8887" spans="9:9" x14ac:dyDescent="0.25">
      <c r="I8887" s="4"/>
    </row>
    <row r="8888" spans="9:9" x14ac:dyDescent="0.25">
      <c r="I8888" s="4"/>
    </row>
    <row r="8889" spans="9:9" x14ac:dyDescent="0.25">
      <c r="I8889" s="4"/>
    </row>
    <row r="8890" spans="9:9" x14ac:dyDescent="0.25">
      <c r="I8890" s="4"/>
    </row>
    <row r="8891" spans="9:9" x14ac:dyDescent="0.25">
      <c r="I8891" s="4"/>
    </row>
    <row r="8892" spans="9:9" x14ac:dyDescent="0.25">
      <c r="I8892" s="4"/>
    </row>
    <row r="8893" spans="9:9" x14ac:dyDescent="0.25">
      <c r="I8893" s="4"/>
    </row>
    <row r="8894" spans="9:9" x14ac:dyDescent="0.25">
      <c r="I8894" s="4"/>
    </row>
    <row r="8895" spans="9:9" x14ac:dyDescent="0.25">
      <c r="I8895" s="4"/>
    </row>
    <row r="8896" spans="9:9" x14ac:dyDescent="0.25">
      <c r="I8896" s="4"/>
    </row>
    <row r="8897" spans="9:9" x14ac:dyDescent="0.25">
      <c r="I8897" s="4"/>
    </row>
    <row r="8898" spans="9:9" x14ac:dyDescent="0.25">
      <c r="I8898" s="4"/>
    </row>
    <row r="8899" spans="9:9" x14ac:dyDescent="0.25">
      <c r="I8899" s="4"/>
    </row>
    <row r="8900" spans="9:9" x14ac:dyDescent="0.25">
      <c r="I8900" s="4"/>
    </row>
    <row r="8901" spans="9:9" x14ac:dyDescent="0.25">
      <c r="I8901" s="4"/>
    </row>
    <row r="8902" spans="9:9" x14ac:dyDescent="0.25">
      <c r="I8902" s="4"/>
    </row>
    <row r="8903" spans="9:9" x14ac:dyDescent="0.25">
      <c r="I8903" s="4"/>
    </row>
    <row r="8904" spans="9:9" x14ac:dyDescent="0.25">
      <c r="I8904" s="4"/>
    </row>
    <row r="8905" spans="9:9" x14ac:dyDescent="0.25">
      <c r="I8905" s="4"/>
    </row>
    <row r="8906" spans="9:9" x14ac:dyDescent="0.25">
      <c r="I8906" s="4"/>
    </row>
    <row r="8907" spans="9:9" x14ac:dyDescent="0.25">
      <c r="I8907" s="4"/>
    </row>
    <row r="8908" spans="9:9" x14ac:dyDescent="0.25">
      <c r="I8908" s="4"/>
    </row>
    <row r="8909" spans="9:9" x14ac:dyDescent="0.25">
      <c r="I8909" s="4"/>
    </row>
    <row r="8910" spans="9:9" x14ac:dyDescent="0.25">
      <c r="I8910" s="4"/>
    </row>
    <row r="8911" spans="9:9" x14ac:dyDescent="0.25">
      <c r="I8911" s="4"/>
    </row>
    <row r="8912" spans="9:9" x14ac:dyDescent="0.25">
      <c r="I8912" s="4"/>
    </row>
    <row r="8913" spans="9:9" x14ac:dyDescent="0.25">
      <c r="I8913" s="4"/>
    </row>
    <row r="8914" spans="9:9" x14ac:dyDescent="0.25">
      <c r="I8914" s="4"/>
    </row>
    <row r="8915" spans="9:9" x14ac:dyDescent="0.25">
      <c r="I8915" s="4"/>
    </row>
    <row r="8916" spans="9:9" x14ac:dyDescent="0.25">
      <c r="I8916" s="4"/>
    </row>
    <row r="8917" spans="9:9" x14ac:dyDescent="0.25">
      <c r="I8917" s="4"/>
    </row>
    <row r="8918" spans="9:9" x14ac:dyDescent="0.25">
      <c r="I8918" s="4"/>
    </row>
    <row r="8919" spans="9:9" x14ac:dyDescent="0.25">
      <c r="I8919" s="4"/>
    </row>
    <row r="8920" spans="9:9" x14ac:dyDescent="0.25">
      <c r="I8920" s="4"/>
    </row>
    <row r="8921" spans="9:9" x14ac:dyDescent="0.25">
      <c r="I8921" s="4"/>
    </row>
    <row r="8922" spans="9:9" x14ac:dyDescent="0.25">
      <c r="I8922" s="4"/>
    </row>
    <row r="8923" spans="9:9" x14ac:dyDescent="0.25">
      <c r="I8923" s="4"/>
    </row>
    <row r="8924" spans="9:9" x14ac:dyDescent="0.25">
      <c r="I8924" s="4"/>
    </row>
    <row r="8925" spans="9:9" x14ac:dyDescent="0.25">
      <c r="I8925" s="4"/>
    </row>
    <row r="8926" spans="9:9" x14ac:dyDescent="0.25">
      <c r="I8926" s="4"/>
    </row>
    <row r="8927" spans="9:9" x14ac:dyDescent="0.25">
      <c r="I8927" s="4"/>
    </row>
    <row r="8928" spans="9:9" x14ac:dyDescent="0.25">
      <c r="I8928" s="4"/>
    </row>
    <row r="8929" spans="9:9" x14ac:dyDescent="0.25">
      <c r="I8929" s="4"/>
    </row>
    <row r="8930" spans="9:9" x14ac:dyDescent="0.25">
      <c r="I8930" s="4"/>
    </row>
    <row r="8931" spans="9:9" x14ac:dyDescent="0.25">
      <c r="I8931" s="4"/>
    </row>
    <row r="8932" spans="9:9" x14ac:dyDescent="0.25">
      <c r="I8932" s="4"/>
    </row>
    <row r="8933" spans="9:9" x14ac:dyDescent="0.25">
      <c r="I8933" s="4"/>
    </row>
    <row r="8934" spans="9:9" x14ac:dyDescent="0.25">
      <c r="I8934" s="4"/>
    </row>
    <row r="8935" spans="9:9" x14ac:dyDescent="0.25">
      <c r="I8935" s="4"/>
    </row>
    <row r="8936" spans="9:9" x14ac:dyDescent="0.25">
      <c r="I8936" s="4"/>
    </row>
    <row r="8937" spans="9:9" x14ac:dyDescent="0.25">
      <c r="I8937" s="4"/>
    </row>
    <row r="8938" spans="9:9" x14ac:dyDescent="0.25">
      <c r="I8938" s="4"/>
    </row>
    <row r="8939" spans="9:9" x14ac:dyDescent="0.25">
      <c r="I8939" s="4"/>
    </row>
    <row r="8940" spans="9:9" x14ac:dyDescent="0.25">
      <c r="I8940" s="4"/>
    </row>
    <row r="8941" spans="9:9" x14ac:dyDescent="0.25">
      <c r="I8941" s="4"/>
    </row>
    <row r="8942" spans="9:9" x14ac:dyDescent="0.25">
      <c r="I8942" s="4"/>
    </row>
    <row r="8943" spans="9:9" x14ac:dyDescent="0.25">
      <c r="I8943" s="4"/>
    </row>
    <row r="8944" spans="9:9" x14ac:dyDescent="0.25">
      <c r="I8944" s="4"/>
    </row>
    <row r="8945" spans="9:9" x14ac:dyDescent="0.25">
      <c r="I8945" s="4"/>
    </row>
    <row r="8946" spans="9:9" x14ac:dyDescent="0.25">
      <c r="I8946" s="4"/>
    </row>
    <row r="8947" spans="9:9" x14ac:dyDescent="0.25">
      <c r="I8947" s="4"/>
    </row>
    <row r="8948" spans="9:9" x14ac:dyDescent="0.25">
      <c r="I8948" s="4"/>
    </row>
    <row r="8949" spans="9:9" x14ac:dyDescent="0.25">
      <c r="I8949" s="4"/>
    </row>
    <row r="8950" spans="9:9" x14ac:dyDescent="0.25">
      <c r="I8950" s="4"/>
    </row>
    <row r="8951" spans="9:9" x14ac:dyDescent="0.25">
      <c r="I8951" s="4"/>
    </row>
    <row r="8952" spans="9:9" x14ac:dyDescent="0.25">
      <c r="I8952" s="4"/>
    </row>
    <row r="8953" spans="9:9" x14ac:dyDescent="0.25">
      <c r="I8953" s="4"/>
    </row>
    <row r="8954" spans="9:9" x14ac:dyDescent="0.25">
      <c r="I8954" s="4"/>
    </row>
    <row r="8955" spans="9:9" x14ac:dyDescent="0.25">
      <c r="I8955" s="4"/>
    </row>
    <row r="8956" spans="9:9" x14ac:dyDescent="0.25">
      <c r="I8956" s="4"/>
    </row>
    <row r="8957" spans="9:9" x14ac:dyDescent="0.25">
      <c r="I8957" s="4"/>
    </row>
    <row r="8958" spans="9:9" x14ac:dyDescent="0.25">
      <c r="I8958" s="4"/>
    </row>
    <row r="8959" spans="9:9" x14ac:dyDescent="0.25">
      <c r="I8959" s="4"/>
    </row>
    <row r="8960" spans="9:9" x14ac:dyDescent="0.25">
      <c r="I8960" s="4"/>
    </row>
    <row r="8961" spans="9:9" x14ac:dyDescent="0.25">
      <c r="I8961" s="4"/>
    </row>
    <row r="8962" spans="9:9" x14ac:dyDescent="0.25">
      <c r="I8962" s="4"/>
    </row>
    <row r="8963" spans="9:9" x14ac:dyDescent="0.25">
      <c r="I8963" s="4"/>
    </row>
    <row r="8964" spans="9:9" x14ac:dyDescent="0.25">
      <c r="I8964" s="4"/>
    </row>
    <row r="8965" spans="9:9" x14ac:dyDescent="0.25">
      <c r="I8965" s="4"/>
    </row>
    <row r="8966" spans="9:9" x14ac:dyDescent="0.25">
      <c r="I8966" s="4"/>
    </row>
    <row r="8967" spans="9:9" x14ac:dyDescent="0.25">
      <c r="I8967" s="4"/>
    </row>
    <row r="8968" spans="9:9" x14ac:dyDescent="0.25">
      <c r="I8968" s="4"/>
    </row>
    <row r="8969" spans="9:9" x14ac:dyDescent="0.25">
      <c r="I8969" s="4"/>
    </row>
    <row r="8970" spans="9:9" x14ac:dyDescent="0.25">
      <c r="I8970" s="4"/>
    </row>
    <row r="8971" spans="9:9" x14ac:dyDescent="0.25">
      <c r="I8971" s="4"/>
    </row>
    <row r="8972" spans="9:9" x14ac:dyDescent="0.25">
      <c r="I8972" s="4"/>
    </row>
    <row r="8973" spans="9:9" x14ac:dyDescent="0.25">
      <c r="I8973" s="4"/>
    </row>
    <row r="8974" spans="9:9" x14ac:dyDescent="0.25">
      <c r="I8974" s="4"/>
    </row>
    <row r="8975" spans="9:9" x14ac:dyDescent="0.25">
      <c r="I8975" s="4"/>
    </row>
    <row r="8976" spans="9:9" x14ac:dyDescent="0.25">
      <c r="I8976" s="4"/>
    </row>
    <row r="8977" spans="9:9" x14ac:dyDescent="0.25">
      <c r="I8977" s="4"/>
    </row>
    <row r="8978" spans="9:9" x14ac:dyDescent="0.25">
      <c r="I8978" s="4"/>
    </row>
    <row r="8979" spans="9:9" x14ac:dyDescent="0.25">
      <c r="I8979" s="4"/>
    </row>
    <row r="8980" spans="9:9" x14ac:dyDescent="0.25">
      <c r="I8980" s="4"/>
    </row>
    <row r="8981" spans="9:9" x14ac:dyDescent="0.25">
      <c r="I8981" s="4"/>
    </row>
    <row r="8982" spans="9:9" x14ac:dyDescent="0.25">
      <c r="I8982" s="4"/>
    </row>
    <row r="8983" spans="9:9" x14ac:dyDescent="0.25">
      <c r="I8983" s="4"/>
    </row>
    <row r="8984" spans="9:9" x14ac:dyDescent="0.25">
      <c r="I8984" s="4"/>
    </row>
    <row r="8985" spans="9:9" x14ac:dyDescent="0.25">
      <c r="I8985" s="4"/>
    </row>
    <row r="8986" spans="9:9" x14ac:dyDescent="0.25">
      <c r="I8986" s="4"/>
    </row>
    <row r="8987" spans="9:9" x14ac:dyDescent="0.25">
      <c r="I8987" s="4"/>
    </row>
    <row r="8988" spans="9:9" x14ac:dyDescent="0.25">
      <c r="I8988" s="4"/>
    </row>
    <row r="8989" spans="9:9" x14ac:dyDescent="0.25">
      <c r="I8989" s="4"/>
    </row>
    <row r="8990" spans="9:9" x14ac:dyDescent="0.25">
      <c r="I8990" s="4"/>
    </row>
    <row r="8991" spans="9:9" x14ac:dyDescent="0.25">
      <c r="I8991" s="4"/>
    </row>
    <row r="8992" spans="9:9" x14ac:dyDescent="0.25">
      <c r="I8992" s="4"/>
    </row>
    <row r="8993" spans="9:9" x14ac:dyDescent="0.25">
      <c r="I8993" s="4"/>
    </row>
    <row r="8994" spans="9:9" x14ac:dyDescent="0.25">
      <c r="I8994" s="4"/>
    </row>
    <row r="8995" spans="9:9" x14ac:dyDescent="0.25">
      <c r="I8995" s="4"/>
    </row>
    <row r="8996" spans="9:9" x14ac:dyDescent="0.25">
      <c r="I8996" s="4"/>
    </row>
    <row r="8997" spans="9:9" x14ac:dyDescent="0.25">
      <c r="I8997" s="4"/>
    </row>
    <row r="8998" spans="9:9" x14ac:dyDescent="0.25">
      <c r="I8998" s="4"/>
    </row>
    <row r="8999" spans="9:9" x14ac:dyDescent="0.25">
      <c r="I8999" s="4"/>
    </row>
    <row r="9000" spans="9:9" x14ac:dyDescent="0.25">
      <c r="I9000" s="4"/>
    </row>
    <row r="9001" spans="9:9" x14ac:dyDescent="0.25">
      <c r="I9001" s="4"/>
    </row>
    <row r="9002" spans="9:9" x14ac:dyDescent="0.25">
      <c r="I9002" s="4"/>
    </row>
    <row r="9003" spans="9:9" x14ac:dyDescent="0.25">
      <c r="I9003" s="4"/>
    </row>
    <row r="9004" spans="9:9" x14ac:dyDescent="0.25">
      <c r="I9004" s="4"/>
    </row>
    <row r="9005" spans="9:9" x14ac:dyDescent="0.25">
      <c r="I9005" s="4"/>
    </row>
    <row r="9006" spans="9:9" x14ac:dyDescent="0.25">
      <c r="I9006" s="4"/>
    </row>
    <row r="9007" spans="9:9" x14ac:dyDescent="0.25">
      <c r="I9007" s="4"/>
    </row>
    <row r="9008" spans="9:9" x14ac:dyDescent="0.25">
      <c r="I9008" s="4"/>
    </row>
    <row r="9009" spans="9:9" x14ac:dyDescent="0.25">
      <c r="I9009" s="4"/>
    </row>
    <row r="9010" spans="9:9" x14ac:dyDescent="0.25">
      <c r="I9010" s="4"/>
    </row>
    <row r="9011" spans="9:9" x14ac:dyDescent="0.25">
      <c r="I9011" s="4"/>
    </row>
    <row r="9012" spans="9:9" x14ac:dyDescent="0.25">
      <c r="I9012" s="4"/>
    </row>
    <row r="9013" spans="9:9" x14ac:dyDescent="0.25">
      <c r="I9013" s="4"/>
    </row>
    <row r="9014" spans="9:9" x14ac:dyDescent="0.25">
      <c r="I9014" s="4"/>
    </row>
    <row r="9015" spans="9:9" x14ac:dyDescent="0.25">
      <c r="I9015" s="4"/>
    </row>
    <row r="9016" spans="9:9" x14ac:dyDescent="0.25">
      <c r="I9016" s="4"/>
    </row>
    <row r="9017" spans="9:9" x14ac:dyDescent="0.25">
      <c r="I9017" s="4"/>
    </row>
    <row r="9018" spans="9:9" x14ac:dyDescent="0.25">
      <c r="I9018" s="4"/>
    </row>
    <row r="9019" spans="9:9" x14ac:dyDescent="0.25">
      <c r="I9019" s="4"/>
    </row>
    <row r="9020" spans="9:9" x14ac:dyDescent="0.25">
      <c r="I9020" s="4"/>
    </row>
    <row r="9021" spans="9:9" x14ac:dyDescent="0.25">
      <c r="I9021" s="4"/>
    </row>
    <row r="9022" spans="9:9" x14ac:dyDescent="0.25">
      <c r="I9022" s="4"/>
    </row>
    <row r="9023" spans="9:9" x14ac:dyDescent="0.25">
      <c r="I9023" s="4"/>
    </row>
    <row r="9024" spans="9:9" x14ac:dyDescent="0.25">
      <c r="I9024" s="4"/>
    </row>
    <row r="9025" spans="9:9" x14ac:dyDescent="0.25">
      <c r="I9025" s="4"/>
    </row>
    <row r="9026" spans="9:9" x14ac:dyDescent="0.25">
      <c r="I9026" s="4"/>
    </row>
    <row r="9027" spans="9:9" x14ac:dyDescent="0.25">
      <c r="I9027" s="4"/>
    </row>
    <row r="9028" spans="9:9" x14ac:dyDescent="0.25">
      <c r="I9028" s="4"/>
    </row>
    <row r="9029" spans="9:9" x14ac:dyDescent="0.25">
      <c r="I9029" s="4"/>
    </row>
    <row r="9030" spans="9:9" x14ac:dyDescent="0.25">
      <c r="I9030" s="4"/>
    </row>
    <row r="9031" spans="9:9" x14ac:dyDescent="0.25">
      <c r="I9031" s="4"/>
    </row>
    <row r="9032" spans="9:9" x14ac:dyDescent="0.25">
      <c r="I9032" s="4"/>
    </row>
    <row r="9033" spans="9:9" x14ac:dyDescent="0.25">
      <c r="I9033" s="4"/>
    </row>
    <row r="9034" spans="9:9" x14ac:dyDescent="0.25">
      <c r="I9034" s="4"/>
    </row>
    <row r="9035" spans="9:9" x14ac:dyDescent="0.25">
      <c r="I9035" s="4"/>
    </row>
    <row r="9036" spans="9:9" x14ac:dyDescent="0.25">
      <c r="I9036" s="4"/>
    </row>
    <row r="9037" spans="9:9" x14ac:dyDescent="0.25">
      <c r="I9037" s="4"/>
    </row>
    <row r="9038" spans="9:9" x14ac:dyDescent="0.25">
      <c r="I9038" s="4"/>
    </row>
    <row r="9039" spans="9:9" x14ac:dyDescent="0.25">
      <c r="I9039" s="4"/>
    </row>
    <row r="9040" spans="9:9" x14ac:dyDescent="0.25">
      <c r="I9040" s="4"/>
    </row>
    <row r="9041" spans="9:9" x14ac:dyDescent="0.25">
      <c r="I9041" s="4"/>
    </row>
    <row r="9042" spans="9:9" x14ac:dyDescent="0.25">
      <c r="I9042" s="4"/>
    </row>
    <row r="9043" spans="9:9" x14ac:dyDescent="0.25">
      <c r="I9043" s="4"/>
    </row>
    <row r="9044" spans="9:9" x14ac:dyDescent="0.25">
      <c r="I9044" s="4"/>
    </row>
    <row r="9045" spans="9:9" x14ac:dyDescent="0.25">
      <c r="I9045" s="4"/>
    </row>
    <row r="9046" spans="9:9" x14ac:dyDescent="0.25">
      <c r="I9046" s="4"/>
    </row>
    <row r="9047" spans="9:9" x14ac:dyDescent="0.25">
      <c r="I9047" s="4"/>
    </row>
    <row r="9048" spans="9:9" x14ac:dyDescent="0.25">
      <c r="I9048" s="4"/>
    </row>
    <row r="9049" spans="9:9" x14ac:dyDescent="0.25">
      <c r="I9049" s="4"/>
    </row>
    <row r="9050" spans="9:9" x14ac:dyDescent="0.25">
      <c r="I9050" s="4"/>
    </row>
    <row r="9051" spans="9:9" x14ac:dyDescent="0.25">
      <c r="I9051" s="4"/>
    </row>
    <row r="9052" spans="9:9" x14ac:dyDescent="0.25">
      <c r="I9052" s="4"/>
    </row>
    <row r="9053" spans="9:9" x14ac:dyDescent="0.25">
      <c r="I9053" s="4"/>
    </row>
    <row r="9054" spans="9:9" x14ac:dyDescent="0.25">
      <c r="I9054" s="4"/>
    </row>
    <row r="9055" spans="9:9" x14ac:dyDescent="0.25">
      <c r="I9055" s="4"/>
    </row>
    <row r="9056" spans="9:9" x14ac:dyDescent="0.25">
      <c r="I9056" s="4"/>
    </row>
    <row r="9057" spans="9:9" x14ac:dyDescent="0.25">
      <c r="I9057" s="4"/>
    </row>
    <row r="9058" spans="9:9" x14ac:dyDescent="0.25">
      <c r="I9058" s="4"/>
    </row>
    <row r="9059" spans="9:9" x14ac:dyDescent="0.25">
      <c r="I9059" s="4"/>
    </row>
    <row r="9060" spans="9:9" x14ac:dyDescent="0.25">
      <c r="I9060" s="4"/>
    </row>
    <row r="9061" spans="9:9" x14ac:dyDescent="0.25">
      <c r="I9061" s="4"/>
    </row>
    <row r="9062" spans="9:9" x14ac:dyDescent="0.25">
      <c r="I9062" s="4"/>
    </row>
    <row r="9063" spans="9:9" x14ac:dyDescent="0.25">
      <c r="I9063" s="4"/>
    </row>
    <row r="9064" spans="9:9" x14ac:dyDescent="0.25">
      <c r="I9064" s="4"/>
    </row>
    <row r="9065" spans="9:9" x14ac:dyDescent="0.25">
      <c r="I9065" s="4"/>
    </row>
    <row r="9066" spans="9:9" x14ac:dyDescent="0.25">
      <c r="I9066" s="4"/>
    </row>
    <row r="9067" spans="9:9" x14ac:dyDescent="0.25">
      <c r="I9067" s="4"/>
    </row>
    <row r="9068" spans="9:9" x14ac:dyDescent="0.25">
      <c r="I9068" s="4"/>
    </row>
    <row r="9069" spans="9:9" x14ac:dyDescent="0.25">
      <c r="I9069" s="4"/>
    </row>
    <row r="9070" spans="9:9" x14ac:dyDescent="0.25">
      <c r="I9070" s="4"/>
    </row>
    <row r="9071" spans="9:9" x14ac:dyDescent="0.25">
      <c r="I9071" s="4"/>
    </row>
    <row r="9072" spans="9:9" x14ac:dyDescent="0.25">
      <c r="I9072" s="4"/>
    </row>
    <row r="9073" spans="9:9" x14ac:dyDescent="0.25">
      <c r="I9073" s="4"/>
    </row>
    <row r="9074" spans="9:9" x14ac:dyDescent="0.25">
      <c r="I9074" s="4"/>
    </row>
    <row r="9075" spans="9:9" x14ac:dyDescent="0.25">
      <c r="I9075" s="4"/>
    </row>
    <row r="9076" spans="9:9" x14ac:dyDescent="0.25">
      <c r="I9076" s="4"/>
    </row>
    <row r="9077" spans="9:9" x14ac:dyDescent="0.25">
      <c r="I9077" s="4"/>
    </row>
    <row r="9078" spans="9:9" x14ac:dyDescent="0.25">
      <c r="I9078" s="4"/>
    </row>
    <row r="9079" spans="9:9" x14ac:dyDescent="0.25">
      <c r="I9079" s="4"/>
    </row>
    <row r="9080" spans="9:9" x14ac:dyDescent="0.25">
      <c r="I9080" s="4"/>
    </row>
    <row r="9081" spans="9:9" x14ac:dyDescent="0.25">
      <c r="I9081" s="4"/>
    </row>
    <row r="9082" spans="9:9" x14ac:dyDescent="0.25">
      <c r="I9082" s="4"/>
    </row>
    <row r="9083" spans="9:9" x14ac:dyDescent="0.25">
      <c r="I9083" s="4"/>
    </row>
    <row r="9084" spans="9:9" x14ac:dyDescent="0.25">
      <c r="I9084" s="4"/>
    </row>
    <row r="9085" spans="9:9" x14ac:dyDescent="0.25">
      <c r="I9085" s="4"/>
    </row>
    <row r="9086" spans="9:9" x14ac:dyDescent="0.25">
      <c r="I9086" s="4"/>
    </row>
    <row r="9087" spans="9:9" x14ac:dyDescent="0.25">
      <c r="I9087" s="4"/>
    </row>
    <row r="9088" spans="9:9" x14ac:dyDescent="0.25">
      <c r="I9088" s="4"/>
    </row>
    <row r="9089" spans="9:9" x14ac:dyDescent="0.25">
      <c r="I9089" s="4"/>
    </row>
    <row r="9090" spans="9:9" x14ac:dyDescent="0.25">
      <c r="I9090" s="4"/>
    </row>
    <row r="9091" spans="9:9" x14ac:dyDescent="0.25">
      <c r="I9091" s="4"/>
    </row>
    <row r="9092" spans="9:9" x14ac:dyDescent="0.25">
      <c r="I9092" s="4"/>
    </row>
    <row r="9093" spans="9:9" x14ac:dyDescent="0.25">
      <c r="I9093" s="4"/>
    </row>
    <row r="9094" spans="9:9" x14ac:dyDescent="0.25">
      <c r="I9094" s="4"/>
    </row>
    <row r="9095" spans="9:9" x14ac:dyDescent="0.25">
      <c r="I9095" s="4"/>
    </row>
    <row r="9096" spans="9:9" x14ac:dyDescent="0.25">
      <c r="I9096" s="4"/>
    </row>
    <row r="9097" spans="9:9" x14ac:dyDescent="0.25">
      <c r="I9097" s="4"/>
    </row>
    <row r="9098" spans="9:9" x14ac:dyDescent="0.25">
      <c r="I9098" s="4"/>
    </row>
    <row r="9099" spans="9:9" x14ac:dyDescent="0.25">
      <c r="I9099" s="4"/>
    </row>
    <row r="9100" spans="9:9" x14ac:dyDescent="0.25">
      <c r="I9100" s="4"/>
    </row>
    <row r="9101" spans="9:9" x14ac:dyDescent="0.25">
      <c r="I9101" s="4"/>
    </row>
    <row r="9102" spans="9:9" x14ac:dyDescent="0.25">
      <c r="I9102" s="4"/>
    </row>
    <row r="9103" spans="9:9" x14ac:dyDescent="0.25">
      <c r="I9103" s="4"/>
    </row>
    <row r="9104" spans="9:9" x14ac:dyDescent="0.25">
      <c r="I9104" s="4"/>
    </row>
    <row r="9105" spans="9:9" x14ac:dyDescent="0.25">
      <c r="I9105" s="4"/>
    </row>
    <row r="9106" spans="9:9" x14ac:dyDescent="0.25">
      <c r="I9106" s="4"/>
    </row>
    <row r="9107" spans="9:9" x14ac:dyDescent="0.25">
      <c r="I9107" s="4"/>
    </row>
    <row r="9108" spans="9:9" x14ac:dyDescent="0.25">
      <c r="I9108" s="4"/>
    </row>
    <row r="9109" spans="9:9" x14ac:dyDescent="0.25">
      <c r="I9109" s="4"/>
    </row>
    <row r="9110" spans="9:9" x14ac:dyDescent="0.25">
      <c r="I9110" s="4"/>
    </row>
    <row r="9111" spans="9:9" x14ac:dyDescent="0.25">
      <c r="I9111" s="4"/>
    </row>
    <row r="9112" spans="9:9" x14ac:dyDescent="0.25">
      <c r="I9112" s="4"/>
    </row>
    <row r="9113" spans="9:9" x14ac:dyDescent="0.25">
      <c r="I9113" s="4"/>
    </row>
    <row r="9114" spans="9:9" x14ac:dyDescent="0.25">
      <c r="I9114" s="4"/>
    </row>
    <row r="9115" spans="9:9" x14ac:dyDescent="0.25">
      <c r="I9115" s="4"/>
    </row>
    <row r="9116" spans="9:9" x14ac:dyDescent="0.25">
      <c r="I9116" s="4"/>
    </row>
    <row r="9117" spans="9:9" x14ac:dyDescent="0.25">
      <c r="I9117" s="4"/>
    </row>
    <row r="9118" spans="9:9" x14ac:dyDescent="0.25">
      <c r="I9118" s="4"/>
    </row>
    <row r="9119" spans="9:9" x14ac:dyDescent="0.25">
      <c r="I9119" s="4"/>
    </row>
    <row r="9120" spans="9:9" x14ac:dyDescent="0.25">
      <c r="I9120" s="4"/>
    </row>
    <row r="9121" spans="9:9" x14ac:dyDescent="0.25">
      <c r="I9121" s="4"/>
    </row>
    <row r="9122" spans="9:9" x14ac:dyDescent="0.25">
      <c r="I9122" s="4"/>
    </row>
    <row r="9123" spans="9:9" x14ac:dyDescent="0.25">
      <c r="I9123" s="4"/>
    </row>
    <row r="9124" spans="9:9" x14ac:dyDescent="0.25">
      <c r="I9124" s="4"/>
    </row>
    <row r="9125" spans="9:9" x14ac:dyDescent="0.25">
      <c r="I9125" s="4"/>
    </row>
    <row r="9126" spans="9:9" x14ac:dyDescent="0.25">
      <c r="I9126" s="4"/>
    </row>
    <row r="9127" spans="9:9" x14ac:dyDescent="0.25">
      <c r="I9127" s="4"/>
    </row>
    <row r="9128" spans="9:9" x14ac:dyDescent="0.25">
      <c r="I9128" s="4"/>
    </row>
    <row r="9129" spans="9:9" x14ac:dyDescent="0.25">
      <c r="I9129" s="4"/>
    </row>
    <row r="9130" spans="9:9" x14ac:dyDescent="0.25">
      <c r="I9130" s="4"/>
    </row>
    <row r="9131" spans="9:9" x14ac:dyDescent="0.25">
      <c r="I9131" s="4"/>
    </row>
    <row r="9132" spans="9:9" x14ac:dyDescent="0.25">
      <c r="I9132" s="4"/>
    </row>
    <row r="9133" spans="9:9" x14ac:dyDescent="0.25">
      <c r="I9133" s="4"/>
    </row>
    <row r="9134" spans="9:9" x14ac:dyDescent="0.25">
      <c r="I9134" s="4"/>
    </row>
    <row r="9135" spans="9:9" x14ac:dyDescent="0.25">
      <c r="I9135" s="4"/>
    </row>
    <row r="9136" spans="9:9" x14ac:dyDescent="0.25">
      <c r="I9136" s="4"/>
    </row>
    <row r="9137" spans="9:9" x14ac:dyDescent="0.25">
      <c r="I9137" s="4"/>
    </row>
    <row r="9138" spans="9:9" x14ac:dyDescent="0.25">
      <c r="I9138" s="4"/>
    </row>
    <row r="9139" spans="9:9" x14ac:dyDescent="0.25">
      <c r="I9139" s="4"/>
    </row>
    <row r="9140" spans="9:9" x14ac:dyDescent="0.25">
      <c r="I9140" s="4"/>
    </row>
    <row r="9141" spans="9:9" x14ac:dyDescent="0.25">
      <c r="I9141" s="4"/>
    </row>
    <row r="9142" spans="9:9" x14ac:dyDescent="0.25">
      <c r="I9142" s="4"/>
    </row>
    <row r="9143" spans="9:9" x14ac:dyDescent="0.25">
      <c r="I9143" s="4"/>
    </row>
    <row r="9144" spans="9:9" x14ac:dyDescent="0.25">
      <c r="I9144" s="4"/>
    </row>
    <row r="9145" spans="9:9" x14ac:dyDescent="0.25">
      <c r="I9145" s="4"/>
    </row>
    <row r="9146" spans="9:9" x14ac:dyDescent="0.25">
      <c r="I9146" s="4"/>
    </row>
    <row r="9147" spans="9:9" x14ac:dyDescent="0.25">
      <c r="I9147" s="4"/>
    </row>
    <row r="9148" spans="9:9" x14ac:dyDescent="0.25">
      <c r="I9148" s="4"/>
    </row>
    <row r="9149" spans="9:9" x14ac:dyDescent="0.25">
      <c r="I9149" s="4"/>
    </row>
    <row r="9150" spans="9:9" x14ac:dyDescent="0.25">
      <c r="I9150" s="4"/>
    </row>
    <row r="9151" spans="9:9" x14ac:dyDescent="0.25">
      <c r="I9151" s="4"/>
    </row>
    <row r="9152" spans="9:9" x14ac:dyDescent="0.25">
      <c r="I9152" s="4"/>
    </row>
    <row r="9153" spans="9:9" x14ac:dyDescent="0.25">
      <c r="I9153" s="4"/>
    </row>
    <row r="9154" spans="9:9" x14ac:dyDescent="0.25">
      <c r="I9154" s="4"/>
    </row>
    <row r="9155" spans="9:9" x14ac:dyDescent="0.25">
      <c r="I9155" s="4"/>
    </row>
    <row r="9156" spans="9:9" x14ac:dyDescent="0.25">
      <c r="I9156" s="4"/>
    </row>
    <row r="9157" spans="9:9" x14ac:dyDescent="0.25">
      <c r="I9157" s="4"/>
    </row>
    <row r="9158" spans="9:9" x14ac:dyDescent="0.25">
      <c r="I9158" s="4"/>
    </row>
    <row r="9159" spans="9:9" x14ac:dyDescent="0.25">
      <c r="I9159" s="4"/>
    </row>
    <row r="9160" spans="9:9" x14ac:dyDescent="0.25">
      <c r="I9160" s="4"/>
    </row>
    <row r="9161" spans="9:9" x14ac:dyDescent="0.25">
      <c r="I9161" s="4"/>
    </row>
    <row r="9162" spans="9:9" x14ac:dyDescent="0.25">
      <c r="I9162" s="4"/>
    </row>
    <row r="9163" spans="9:9" x14ac:dyDescent="0.25">
      <c r="I9163" s="4"/>
    </row>
    <row r="9164" spans="9:9" x14ac:dyDescent="0.25">
      <c r="I9164" s="4"/>
    </row>
    <row r="9165" spans="9:9" x14ac:dyDescent="0.25">
      <c r="I9165" s="4"/>
    </row>
    <row r="9166" spans="9:9" x14ac:dyDescent="0.25">
      <c r="I9166" s="4"/>
    </row>
    <row r="9167" spans="9:9" x14ac:dyDescent="0.25">
      <c r="I9167" s="4"/>
    </row>
    <row r="9168" spans="9:9" x14ac:dyDescent="0.25">
      <c r="I9168" s="4"/>
    </row>
    <row r="9169" spans="9:9" x14ac:dyDescent="0.25">
      <c r="I9169" s="4"/>
    </row>
    <row r="9170" spans="9:9" x14ac:dyDescent="0.25">
      <c r="I9170" s="4"/>
    </row>
    <row r="9171" spans="9:9" x14ac:dyDescent="0.25">
      <c r="I9171" s="4"/>
    </row>
    <row r="9172" spans="9:9" x14ac:dyDescent="0.25">
      <c r="I9172" s="4"/>
    </row>
    <row r="9173" spans="9:9" x14ac:dyDescent="0.25">
      <c r="I9173" s="4"/>
    </row>
    <row r="9174" spans="9:9" x14ac:dyDescent="0.25">
      <c r="I9174" s="4"/>
    </row>
    <row r="9175" spans="9:9" x14ac:dyDescent="0.25">
      <c r="I9175" s="4"/>
    </row>
    <row r="9176" spans="9:9" x14ac:dyDescent="0.25">
      <c r="I9176" s="4"/>
    </row>
    <row r="9177" spans="9:9" x14ac:dyDescent="0.25">
      <c r="I9177" s="4"/>
    </row>
    <row r="9178" spans="9:9" x14ac:dyDescent="0.25">
      <c r="I9178" s="4"/>
    </row>
    <row r="9179" spans="9:9" x14ac:dyDescent="0.25">
      <c r="I9179" s="4"/>
    </row>
    <row r="9180" spans="9:9" x14ac:dyDescent="0.25">
      <c r="I9180" s="4"/>
    </row>
    <row r="9181" spans="9:9" x14ac:dyDescent="0.25">
      <c r="I9181" s="4"/>
    </row>
    <row r="9182" spans="9:9" x14ac:dyDescent="0.25">
      <c r="I9182" s="4"/>
    </row>
    <row r="9183" spans="9:9" x14ac:dyDescent="0.25">
      <c r="I9183" s="4"/>
    </row>
    <row r="9184" spans="9:9" x14ac:dyDescent="0.25">
      <c r="I9184" s="4"/>
    </row>
    <row r="9185" spans="9:9" x14ac:dyDescent="0.25">
      <c r="I9185" s="4"/>
    </row>
    <row r="9186" spans="9:9" x14ac:dyDescent="0.25">
      <c r="I9186" s="4"/>
    </row>
    <row r="9187" spans="9:9" x14ac:dyDescent="0.25">
      <c r="I9187" s="4"/>
    </row>
    <row r="9188" spans="9:9" x14ac:dyDescent="0.25">
      <c r="I9188" s="4"/>
    </row>
    <row r="9189" spans="9:9" x14ac:dyDescent="0.25">
      <c r="I9189" s="4"/>
    </row>
    <row r="9190" spans="9:9" x14ac:dyDescent="0.25">
      <c r="I9190" s="4"/>
    </row>
    <row r="9191" spans="9:9" x14ac:dyDescent="0.25">
      <c r="I9191" s="4"/>
    </row>
    <row r="9192" spans="9:9" x14ac:dyDescent="0.25">
      <c r="I9192" s="4"/>
    </row>
    <row r="9193" spans="9:9" x14ac:dyDescent="0.25">
      <c r="I9193" s="4"/>
    </row>
    <row r="9194" spans="9:9" x14ac:dyDescent="0.25">
      <c r="I9194" s="4"/>
    </row>
    <row r="9195" spans="9:9" x14ac:dyDescent="0.25">
      <c r="I9195" s="4"/>
    </row>
    <row r="9196" spans="9:9" x14ac:dyDescent="0.25">
      <c r="I9196" s="4"/>
    </row>
    <row r="9197" spans="9:9" x14ac:dyDescent="0.25">
      <c r="I9197" s="4"/>
    </row>
    <row r="9198" spans="9:9" x14ac:dyDescent="0.25">
      <c r="I9198" s="4"/>
    </row>
    <row r="9199" spans="9:9" x14ac:dyDescent="0.25">
      <c r="I9199" s="4"/>
    </row>
    <row r="9200" spans="9:9" x14ac:dyDescent="0.25">
      <c r="I9200" s="4"/>
    </row>
    <row r="9201" spans="9:9" x14ac:dyDescent="0.25">
      <c r="I9201" s="4"/>
    </row>
    <row r="9202" spans="9:9" x14ac:dyDescent="0.25">
      <c r="I9202" s="4"/>
    </row>
    <row r="9203" spans="9:9" x14ac:dyDescent="0.25">
      <c r="I9203" s="4"/>
    </row>
    <row r="9204" spans="9:9" x14ac:dyDescent="0.25">
      <c r="I9204" s="4"/>
    </row>
    <row r="9205" spans="9:9" x14ac:dyDescent="0.25">
      <c r="I9205" s="4"/>
    </row>
    <row r="9206" spans="9:9" x14ac:dyDescent="0.25">
      <c r="I9206" s="4"/>
    </row>
    <row r="9207" spans="9:9" x14ac:dyDescent="0.25">
      <c r="I9207" s="4"/>
    </row>
    <row r="9208" spans="9:9" x14ac:dyDescent="0.25">
      <c r="I9208" s="4"/>
    </row>
    <row r="9209" spans="9:9" x14ac:dyDescent="0.25">
      <c r="I9209" s="4"/>
    </row>
    <row r="9210" spans="9:9" x14ac:dyDescent="0.25">
      <c r="I9210" s="4"/>
    </row>
    <row r="9211" spans="9:9" x14ac:dyDescent="0.25">
      <c r="I9211" s="4"/>
    </row>
    <row r="9212" spans="9:9" x14ac:dyDescent="0.25">
      <c r="I9212" s="4"/>
    </row>
    <row r="9213" spans="9:9" x14ac:dyDescent="0.25">
      <c r="I9213" s="4"/>
    </row>
    <row r="9214" spans="9:9" x14ac:dyDescent="0.25">
      <c r="I9214" s="4"/>
    </row>
    <row r="9215" spans="9:9" x14ac:dyDescent="0.25">
      <c r="I9215" s="4"/>
    </row>
    <row r="9216" spans="9:9" x14ac:dyDescent="0.25">
      <c r="I9216" s="4"/>
    </row>
    <row r="9217" spans="9:9" x14ac:dyDescent="0.25">
      <c r="I9217" s="4"/>
    </row>
    <row r="9218" spans="9:9" x14ac:dyDescent="0.25">
      <c r="I9218" s="4"/>
    </row>
    <row r="9219" spans="9:9" x14ac:dyDescent="0.25">
      <c r="I9219" s="4"/>
    </row>
    <row r="9220" spans="9:9" x14ac:dyDescent="0.25">
      <c r="I9220" s="4"/>
    </row>
    <row r="9221" spans="9:9" x14ac:dyDescent="0.25">
      <c r="I9221" s="4"/>
    </row>
    <row r="9222" spans="9:9" x14ac:dyDescent="0.25">
      <c r="I9222" s="4"/>
    </row>
    <row r="9223" spans="9:9" x14ac:dyDescent="0.25">
      <c r="I9223" s="4"/>
    </row>
    <row r="9224" spans="9:9" x14ac:dyDescent="0.25">
      <c r="I9224" s="4"/>
    </row>
    <row r="9225" spans="9:9" x14ac:dyDescent="0.25">
      <c r="I9225" s="4"/>
    </row>
    <row r="9226" spans="9:9" x14ac:dyDescent="0.25">
      <c r="I9226" s="4"/>
    </row>
    <row r="9227" spans="9:9" x14ac:dyDescent="0.25">
      <c r="I9227" s="4"/>
    </row>
    <row r="9228" spans="9:9" x14ac:dyDescent="0.25">
      <c r="I9228" s="4"/>
    </row>
    <row r="9229" spans="9:9" x14ac:dyDescent="0.25">
      <c r="I9229" s="4"/>
    </row>
    <row r="9230" spans="9:9" x14ac:dyDescent="0.25">
      <c r="I9230" s="4"/>
    </row>
    <row r="9231" spans="9:9" x14ac:dyDescent="0.25">
      <c r="I9231" s="4"/>
    </row>
    <row r="9232" spans="9:9" x14ac:dyDescent="0.25">
      <c r="I9232" s="4"/>
    </row>
    <row r="9233" spans="9:9" x14ac:dyDescent="0.25">
      <c r="I9233" s="4"/>
    </row>
    <row r="9234" spans="9:9" x14ac:dyDescent="0.25">
      <c r="I9234" s="4"/>
    </row>
    <row r="9235" spans="9:9" x14ac:dyDescent="0.25">
      <c r="I9235" s="4"/>
    </row>
    <row r="9236" spans="9:9" x14ac:dyDescent="0.25">
      <c r="I9236" s="4"/>
    </row>
    <row r="9237" spans="9:9" x14ac:dyDescent="0.25">
      <c r="I9237" s="4"/>
    </row>
    <row r="9238" spans="9:9" x14ac:dyDescent="0.25">
      <c r="I9238" s="4"/>
    </row>
    <row r="9239" spans="9:9" x14ac:dyDescent="0.25">
      <c r="I9239" s="4"/>
    </row>
    <row r="9240" spans="9:9" x14ac:dyDescent="0.25">
      <c r="I9240" s="4"/>
    </row>
    <row r="9241" spans="9:9" x14ac:dyDescent="0.25">
      <c r="I9241" s="4"/>
    </row>
    <row r="9242" spans="9:9" x14ac:dyDescent="0.25">
      <c r="I9242" s="4"/>
    </row>
    <row r="9243" spans="9:9" x14ac:dyDescent="0.25">
      <c r="I9243" s="4"/>
    </row>
    <row r="9244" spans="9:9" x14ac:dyDescent="0.25">
      <c r="I9244" s="4"/>
    </row>
    <row r="9245" spans="9:9" x14ac:dyDescent="0.25">
      <c r="I9245" s="4"/>
    </row>
    <row r="9246" spans="9:9" x14ac:dyDescent="0.25">
      <c r="I9246" s="4"/>
    </row>
    <row r="9247" spans="9:9" x14ac:dyDescent="0.25">
      <c r="I9247" s="4"/>
    </row>
    <row r="9248" spans="9:9" x14ac:dyDescent="0.25">
      <c r="I9248" s="4"/>
    </row>
    <row r="9249" spans="9:9" x14ac:dyDescent="0.25">
      <c r="I9249" s="4"/>
    </row>
    <row r="9250" spans="9:9" x14ac:dyDescent="0.25">
      <c r="I9250" s="4"/>
    </row>
    <row r="9251" spans="9:9" x14ac:dyDescent="0.25">
      <c r="I9251" s="4"/>
    </row>
    <row r="9252" spans="9:9" x14ac:dyDescent="0.25">
      <c r="I9252" s="4"/>
    </row>
    <row r="9253" spans="9:9" x14ac:dyDescent="0.25">
      <c r="I9253" s="4"/>
    </row>
    <row r="9254" spans="9:9" x14ac:dyDescent="0.25">
      <c r="I9254" s="4"/>
    </row>
    <row r="9255" spans="9:9" x14ac:dyDescent="0.25">
      <c r="I9255" s="4"/>
    </row>
    <row r="9256" spans="9:9" x14ac:dyDescent="0.25">
      <c r="I9256" s="4"/>
    </row>
    <row r="9257" spans="9:9" x14ac:dyDescent="0.25">
      <c r="I9257" s="4"/>
    </row>
    <row r="9258" spans="9:9" x14ac:dyDescent="0.25">
      <c r="I9258" s="4"/>
    </row>
    <row r="9259" spans="9:9" x14ac:dyDescent="0.25">
      <c r="I9259" s="4"/>
    </row>
    <row r="9260" spans="9:9" x14ac:dyDescent="0.25">
      <c r="I9260" s="4"/>
    </row>
    <row r="9261" spans="9:9" x14ac:dyDescent="0.25">
      <c r="I9261" s="4"/>
    </row>
    <row r="9262" spans="9:9" x14ac:dyDescent="0.25">
      <c r="I9262" s="4"/>
    </row>
    <row r="9263" spans="9:9" x14ac:dyDescent="0.25">
      <c r="I9263" s="4"/>
    </row>
    <row r="9264" spans="9:9" x14ac:dyDescent="0.25">
      <c r="I9264" s="4"/>
    </row>
    <row r="9265" spans="9:9" x14ac:dyDescent="0.25">
      <c r="I9265" s="4"/>
    </row>
    <row r="9266" spans="9:9" x14ac:dyDescent="0.25">
      <c r="I9266" s="4"/>
    </row>
    <row r="9267" spans="9:9" x14ac:dyDescent="0.25">
      <c r="I9267" s="4"/>
    </row>
    <row r="9268" spans="9:9" x14ac:dyDescent="0.25">
      <c r="I9268" s="4"/>
    </row>
    <row r="9269" spans="9:9" x14ac:dyDescent="0.25">
      <c r="I9269" s="4"/>
    </row>
    <row r="9270" spans="9:9" x14ac:dyDescent="0.25">
      <c r="I9270" s="4"/>
    </row>
    <row r="9271" spans="9:9" x14ac:dyDescent="0.25">
      <c r="I9271" s="4"/>
    </row>
    <row r="9272" spans="9:9" x14ac:dyDescent="0.25">
      <c r="I9272" s="4"/>
    </row>
    <row r="9273" spans="9:9" x14ac:dyDescent="0.25">
      <c r="I9273" s="4"/>
    </row>
    <row r="9274" spans="9:9" x14ac:dyDescent="0.25">
      <c r="I9274" s="4"/>
    </row>
    <row r="9275" spans="9:9" x14ac:dyDescent="0.25">
      <c r="I9275" s="4"/>
    </row>
    <row r="9276" spans="9:9" x14ac:dyDescent="0.25">
      <c r="I9276" s="4"/>
    </row>
    <row r="9277" spans="9:9" x14ac:dyDescent="0.25">
      <c r="I9277" s="4"/>
    </row>
    <row r="9278" spans="9:9" x14ac:dyDescent="0.25">
      <c r="I9278" s="4"/>
    </row>
    <row r="9279" spans="9:9" x14ac:dyDescent="0.25">
      <c r="I9279" s="4"/>
    </row>
    <row r="9280" spans="9:9" x14ac:dyDescent="0.25">
      <c r="I9280" s="4"/>
    </row>
    <row r="9281" spans="9:9" x14ac:dyDescent="0.25">
      <c r="I9281" s="4"/>
    </row>
    <row r="9282" spans="9:9" x14ac:dyDescent="0.25">
      <c r="I9282" s="4"/>
    </row>
    <row r="9283" spans="9:9" x14ac:dyDescent="0.25">
      <c r="I9283" s="4"/>
    </row>
    <row r="9284" spans="9:9" x14ac:dyDescent="0.25">
      <c r="I9284" s="4"/>
    </row>
    <row r="9285" spans="9:9" x14ac:dyDescent="0.25">
      <c r="I9285" s="4"/>
    </row>
    <row r="9286" spans="9:9" x14ac:dyDescent="0.25">
      <c r="I9286" s="4"/>
    </row>
    <row r="9287" spans="9:9" x14ac:dyDescent="0.25">
      <c r="I9287" s="4"/>
    </row>
    <row r="9288" spans="9:9" x14ac:dyDescent="0.25">
      <c r="I9288" s="4"/>
    </row>
    <row r="9289" spans="9:9" x14ac:dyDescent="0.25">
      <c r="I9289" s="4"/>
    </row>
    <row r="9290" spans="9:9" x14ac:dyDescent="0.25">
      <c r="I9290" s="4"/>
    </row>
    <row r="9291" spans="9:9" x14ac:dyDescent="0.25">
      <c r="I9291" s="4"/>
    </row>
    <row r="9292" spans="9:9" x14ac:dyDescent="0.25">
      <c r="I9292" s="4"/>
    </row>
    <row r="9293" spans="9:9" x14ac:dyDescent="0.25">
      <c r="I9293" s="4"/>
    </row>
    <row r="9294" spans="9:9" x14ac:dyDescent="0.25">
      <c r="I9294" s="4"/>
    </row>
    <row r="9295" spans="9:9" x14ac:dyDescent="0.25">
      <c r="I9295" s="4"/>
    </row>
    <row r="9296" spans="9:9" x14ac:dyDescent="0.25">
      <c r="I9296" s="4"/>
    </row>
    <row r="9297" spans="9:9" x14ac:dyDescent="0.25">
      <c r="I9297" s="4"/>
    </row>
    <row r="9298" spans="9:9" x14ac:dyDescent="0.25">
      <c r="I9298" s="4"/>
    </row>
    <row r="9299" spans="9:9" x14ac:dyDescent="0.25">
      <c r="I9299" s="4"/>
    </row>
    <row r="9300" spans="9:9" x14ac:dyDescent="0.25">
      <c r="I9300" s="4"/>
    </row>
    <row r="9301" spans="9:9" x14ac:dyDescent="0.25">
      <c r="I9301" s="4"/>
    </row>
    <row r="9302" spans="9:9" x14ac:dyDescent="0.25">
      <c r="I9302" s="4"/>
    </row>
    <row r="9303" spans="9:9" x14ac:dyDescent="0.25">
      <c r="I9303" s="4"/>
    </row>
    <row r="9304" spans="9:9" x14ac:dyDescent="0.25">
      <c r="I9304" s="4"/>
    </row>
    <row r="9305" spans="9:9" x14ac:dyDescent="0.25">
      <c r="I9305" s="4"/>
    </row>
    <row r="9306" spans="9:9" x14ac:dyDescent="0.25">
      <c r="I9306" s="4"/>
    </row>
    <row r="9307" spans="9:9" x14ac:dyDescent="0.25">
      <c r="I9307" s="4"/>
    </row>
    <row r="9308" spans="9:9" x14ac:dyDescent="0.25">
      <c r="I9308" s="4"/>
    </row>
    <row r="9309" spans="9:9" x14ac:dyDescent="0.25">
      <c r="I9309" s="4"/>
    </row>
    <row r="9310" spans="9:9" x14ac:dyDescent="0.25">
      <c r="I9310" s="4"/>
    </row>
    <row r="9311" spans="9:9" x14ac:dyDescent="0.25">
      <c r="I9311" s="4"/>
    </row>
    <row r="9312" spans="9:9" x14ac:dyDescent="0.25">
      <c r="I9312" s="4"/>
    </row>
    <row r="9313" spans="9:9" x14ac:dyDescent="0.25">
      <c r="I9313" s="4"/>
    </row>
    <row r="9314" spans="9:9" x14ac:dyDescent="0.25">
      <c r="I9314" s="4"/>
    </row>
    <row r="9315" spans="9:9" x14ac:dyDescent="0.25">
      <c r="I9315" s="4"/>
    </row>
    <row r="9316" spans="9:9" x14ac:dyDescent="0.25">
      <c r="I9316" s="4"/>
    </row>
    <row r="9317" spans="9:9" x14ac:dyDescent="0.25">
      <c r="I9317" s="4"/>
    </row>
    <row r="9318" spans="9:9" x14ac:dyDescent="0.25">
      <c r="I9318" s="4"/>
    </row>
    <row r="9319" spans="9:9" x14ac:dyDescent="0.25">
      <c r="I9319" s="4"/>
    </row>
    <row r="9320" spans="9:9" x14ac:dyDescent="0.25">
      <c r="I9320" s="4"/>
    </row>
    <row r="9321" spans="9:9" x14ac:dyDescent="0.25">
      <c r="I9321" s="4"/>
    </row>
    <row r="9322" spans="9:9" x14ac:dyDescent="0.25">
      <c r="I9322" s="4"/>
    </row>
    <row r="9323" spans="9:9" x14ac:dyDescent="0.25">
      <c r="I9323" s="4"/>
    </row>
    <row r="9324" spans="9:9" x14ac:dyDescent="0.25">
      <c r="I9324" s="4"/>
    </row>
    <row r="9325" spans="9:9" x14ac:dyDescent="0.25">
      <c r="I9325" s="4"/>
    </row>
    <row r="9326" spans="9:9" x14ac:dyDescent="0.25">
      <c r="I9326" s="4"/>
    </row>
    <row r="9327" spans="9:9" x14ac:dyDescent="0.25">
      <c r="I9327" s="4"/>
    </row>
    <row r="9328" spans="9:9" x14ac:dyDescent="0.25">
      <c r="I9328" s="4"/>
    </row>
    <row r="9329" spans="9:9" x14ac:dyDescent="0.25">
      <c r="I9329" s="4"/>
    </row>
    <row r="9330" spans="9:9" x14ac:dyDescent="0.25">
      <c r="I9330" s="4"/>
    </row>
    <row r="9331" spans="9:9" x14ac:dyDescent="0.25">
      <c r="I9331" s="4"/>
    </row>
    <row r="9332" spans="9:9" x14ac:dyDescent="0.25">
      <c r="I9332" s="4"/>
    </row>
    <row r="9333" spans="9:9" x14ac:dyDescent="0.25">
      <c r="I9333" s="4"/>
    </row>
    <row r="9334" spans="9:9" x14ac:dyDescent="0.25">
      <c r="I9334" s="4"/>
    </row>
    <row r="9335" spans="9:9" x14ac:dyDescent="0.25">
      <c r="I9335" s="4"/>
    </row>
    <row r="9336" spans="9:9" x14ac:dyDescent="0.25">
      <c r="I9336" s="4"/>
    </row>
    <row r="9337" spans="9:9" x14ac:dyDescent="0.25">
      <c r="I9337" s="4"/>
    </row>
    <row r="9338" spans="9:9" x14ac:dyDescent="0.25">
      <c r="I9338" s="4"/>
    </row>
    <row r="9339" spans="9:9" x14ac:dyDescent="0.25">
      <c r="I9339" s="4"/>
    </row>
    <row r="9340" spans="9:9" x14ac:dyDescent="0.25">
      <c r="I9340" s="4"/>
    </row>
    <row r="9341" spans="9:9" x14ac:dyDescent="0.25">
      <c r="I9341" s="4"/>
    </row>
    <row r="9342" spans="9:9" x14ac:dyDescent="0.25">
      <c r="I9342" s="4"/>
    </row>
    <row r="9343" spans="9:9" x14ac:dyDescent="0.25">
      <c r="I9343" s="4"/>
    </row>
    <row r="9344" spans="9:9" x14ac:dyDescent="0.25">
      <c r="I9344" s="4"/>
    </row>
    <row r="9345" spans="9:9" x14ac:dyDescent="0.25">
      <c r="I9345" s="4"/>
    </row>
    <row r="9346" spans="9:9" x14ac:dyDescent="0.25">
      <c r="I9346" s="4"/>
    </row>
    <row r="9347" spans="9:9" x14ac:dyDescent="0.25">
      <c r="I9347" s="4"/>
    </row>
    <row r="9348" spans="9:9" x14ac:dyDescent="0.25">
      <c r="I9348" s="4"/>
    </row>
    <row r="9349" spans="9:9" x14ac:dyDescent="0.25">
      <c r="I9349" s="4"/>
    </row>
    <row r="9350" spans="9:9" x14ac:dyDescent="0.25">
      <c r="I9350" s="4"/>
    </row>
    <row r="9351" spans="9:9" x14ac:dyDescent="0.25">
      <c r="I9351" s="4"/>
    </row>
    <row r="9352" spans="9:9" x14ac:dyDescent="0.25">
      <c r="I9352" s="4"/>
    </row>
    <row r="9353" spans="9:9" x14ac:dyDescent="0.25">
      <c r="I9353" s="4"/>
    </row>
    <row r="9354" spans="9:9" x14ac:dyDescent="0.25">
      <c r="I9354" s="4"/>
    </row>
    <row r="9355" spans="9:9" x14ac:dyDescent="0.25">
      <c r="I9355" s="4"/>
    </row>
    <row r="9356" spans="9:9" x14ac:dyDescent="0.25">
      <c r="I9356" s="4"/>
    </row>
    <row r="9357" spans="9:9" x14ac:dyDescent="0.25">
      <c r="I9357" s="4"/>
    </row>
    <row r="9358" spans="9:9" x14ac:dyDescent="0.25">
      <c r="I9358" s="4"/>
    </row>
    <row r="9359" spans="9:9" x14ac:dyDescent="0.25">
      <c r="I9359" s="4"/>
    </row>
    <row r="9360" spans="9:9" x14ac:dyDescent="0.25">
      <c r="I9360" s="4"/>
    </row>
    <row r="9361" spans="9:9" x14ac:dyDescent="0.25">
      <c r="I9361" s="4"/>
    </row>
    <row r="9362" spans="9:9" x14ac:dyDescent="0.25">
      <c r="I9362" s="4"/>
    </row>
    <row r="9363" spans="9:9" x14ac:dyDescent="0.25">
      <c r="I9363" s="4"/>
    </row>
    <row r="9364" spans="9:9" x14ac:dyDescent="0.25">
      <c r="I9364" s="4"/>
    </row>
    <row r="9365" spans="9:9" x14ac:dyDescent="0.25">
      <c r="I9365" s="4"/>
    </row>
    <row r="9366" spans="9:9" x14ac:dyDescent="0.25">
      <c r="I9366" s="4"/>
    </row>
    <row r="9367" spans="9:9" x14ac:dyDescent="0.25">
      <c r="I9367" s="4"/>
    </row>
    <row r="9368" spans="9:9" x14ac:dyDescent="0.25">
      <c r="I9368" s="4"/>
    </row>
    <row r="9369" spans="9:9" x14ac:dyDescent="0.25">
      <c r="I9369" s="4"/>
    </row>
    <row r="9370" spans="9:9" x14ac:dyDescent="0.25">
      <c r="I9370" s="4"/>
    </row>
    <row r="9371" spans="9:9" x14ac:dyDescent="0.25">
      <c r="I9371" s="4"/>
    </row>
    <row r="9372" spans="9:9" x14ac:dyDescent="0.25">
      <c r="I9372" s="4"/>
    </row>
    <row r="9373" spans="9:9" x14ac:dyDescent="0.25">
      <c r="I9373" s="4"/>
    </row>
    <row r="9374" spans="9:9" x14ac:dyDescent="0.25">
      <c r="I9374" s="4"/>
    </row>
    <row r="9375" spans="9:9" x14ac:dyDescent="0.25">
      <c r="I9375" s="4"/>
    </row>
    <row r="9376" spans="9:9" x14ac:dyDescent="0.25">
      <c r="I9376" s="4"/>
    </row>
    <row r="9377" spans="9:9" x14ac:dyDescent="0.25">
      <c r="I9377" s="4"/>
    </row>
    <row r="9378" spans="9:9" x14ac:dyDescent="0.25">
      <c r="I9378" s="4"/>
    </row>
    <row r="9379" spans="9:9" x14ac:dyDescent="0.25">
      <c r="I9379" s="4"/>
    </row>
    <row r="9380" spans="9:9" x14ac:dyDescent="0.25">
      <c r="I9380" s="4"/>
    </row>
    <row r="9381" spans="9:9" x14ac:dyDescent="0.25">
      <c r="I9381" s="4"/>
    </row>
    <row r="9382" spans="9:9" x14ac:dyDescent="0.25">
      <c r="I9382" s="4"/>
    </row>
    <row r="9383" spans="9:9" x14ac:dyDescent="0.25">
      <c r="I9383" s="4"/>
    </row>
    <row r="9384" spans="9:9" x14ac:dyDescent="0.25">
      <c r="I9384" s="4"/>
    </row>
    <row r="9385" spans="9:9" x14ac:dyDescent="0.25">
      <c r="I9385" s="4"/>
    </row>
    <row r="9386" spans="9:9" x14ac:dyDescent="0.25">
      <c r="I9386" s="4"/>
    </row>
    <row r="9387" spans="9:9" x14ac:dyDescent="0.25">
      <c r="I9387" s="4"/>
    </row>
    <row r="9388" spans="9:9" x14ac:dyDescent="0.25">
      <c r="I9388" s="4"/>
    </row>
    <row r="9389" spans="9:9" x14ac:dyDescent="0.25">
      <c r="I9389" s="4"/>
    </row>
    <row r="9390" spans="9:9" x14ac:dyDescent="0.25">
      <c r="I9390" s="4"/>
    </row>
    <row r="9391" spans="9:9" x14ac:dyDescent="0.25">
      <c r="I9391" s="4"/>
    </row>
    <row r="9392" spans="9:9" x14ac:dyDescent="0.25">
      <c r="I9392" s="4"/>
    </row>
    <row r="9393" spans="9:9" x14ac:dyDescent="0.25">
      <c r="I9393" s="4"/>
    </row>
    <row r="9394" spans="9:9" x14ac:dyDescent="0.25">
      <c r="I9394" s="4"/>
    </row>
    <row r="9395" spans="9:9" x14ac:dyDescent="0.25">
      <c r="I9395" s="4"/>
    </row>
    <row r="9396" spans="9:9" x14ac:dyDescent="0.25">
      <c r="I9396" s="4"/>
    </row>
    <row r="9397" spans="9:9" x14ac:dyDescent="0.25">
      <c r="I9397" s="4"/>
    </row>
    <row r="9398" spans="9:9" x14ac:dyDescent="0.25">
      <c r="I9398" s="4"/>
    </row>
    <row r="9399" spans="9:9" x14ac:dyDescent="0.25">
      <c r="I9399" s="4"/>
    </row>
    <row r="9400" spans="9:9" x14ac:dyDescent="0.25">
      <c r="I9400" s="4"/>
    </row>
    <row r="9401" spans="9:9" x14ac:dyDescent="0.25">
      <c r="I9401" s="4"/>
    </row>
    <row r="9402" spans="9:9" x14ac:dyDescent="0.25">
      <c r="I9402" s="4"/>
    </row>
    <row r="9403" spans="9:9" x14ac:dyDescent="0.25">
      <c r="I9403" s="4"/>
    </row>
    <row r="9404" spans="9:9" x14ac:dyDescent="0.25">
      <c r="I9404" s="4"/>
    </row>
    <row r="9405" spans="9:9" x14ac:dyDescent="0.25">
      <c r="I9405" s="4"/>
    </row>
    <row r="9406" spans="9:9" x14ac:dyDescent="0.25">
      <c r="I9406" s="4"/>
    </row>
    <row r="9407" spans="9:9" x14ac:dyDescent="0.25">
      <c r="I9407" s="4"/>
    </row>
    <row r="9408" spans="9:9" x14ac:dyDescent="0.25">
      <c r="I9408" s="4"/>
    </row>
    <row r="9409" spans="9:9" x14ac:dyDescent="0.25">
      <c r="I9409" s="4"/>
    </row>
    <row r="9410" spans="9:9" x14ac:dyDescent="0.25">
      <c r="I9410" s="4"/>
    </row>
    <row r="9411" spans="9:9" x14ac:dyDescent="0.25">
      <c r="I9411" s="4"/>
    </row>
    <row r="9412" spans="9:9" x14ac:dyDescent="0.25">
      <c r="I9412" s="4"/>
    </row>
    <row r="9413" spans="9:9" x14ac:dyDescent="0.25">
      <c r="I9413" s="4"/>
    </row>
    <row r="9414" spans="9:9" x14ac:dyDescent="0.25">
      <c r="I9414" s="4"/>
    </row>
    <row r="9415" spans="9:9" x14ac:dyDescent="0.25">
      <c r="I9415" s="4"/>
    </row>
    <row r="9416" spans="9:9" x14ac:dyDescent="0.25">
      <c r="I9416" s="4"/>
    </row>
    <row r="9417" spans="9:9" x14ac:dyDescent="0.25">
      <c r="I9417" s="4"/>
    </row>
    <row r="9418" spans="9:9" x14ac:dyDescent="0.25">
      <c r="I9418" s="4"/>
    </row>
    <row r="9419" spans="9:9" x14ac:dyDescent="0.25">
      <c r="I9419" s="4"/>
    </row>
    <row r="9420" spans="9:9" x14ac:dyDescent="0.25">
      <c r="I9420" s="4"/>
    </row>
    <row r="9421" spans="9:9" x14ac:dyDescent="0.25">
      <c r="I9421" s="4"/>
    </row>
    <row r="9422" spans="9:9" x14ac:dyDescent="0.25">
      <c r="I9422" s="4"/>
    </row>
    <row r="9423" spans="9:9" x14ac:dyDescent="0.25">
      <c r="I9423" s="4"/>
    </row>
    <row r="9424" spans="9:9" x14ac:dyDescent="0.25">
      <c r="I9424" s="4"/>
    </row>
    <row r="9425" spans="9:9" x14ac:dyDescent="0.25">
      <c r="I9425" s="4"/>
    </row>
    <row r="9426" spans="9:9" x14ac:dyDescent="0.25">
      <c r="I9426" s="4"/>
    </row>
    <row r="9427" spans="9:9" x14ac:dyDescent="0.25">
      <c r="I9427" s="4"/>
    </row>
    <row r="9428" spans="9:9" x14ac:dyDescent="0.25">
      <c r="I9428" s="4"/>
    </row>
    <row r="9429" spans="9:9" x14ac:dyDescent="0.25">
      <c r="I9429" s="4"/>
    </row>
    <row r="9430" spans="9:9" x14ac:dyDescent="0.25">
      <c r="I9430" s="4"/>
    </row>
    <row r="9431" spans="9:9" x14ac:dyDescent="0.25">
      <c r="I9431" s="4"/>
    </row>
    <row r="9432" spans="9:9" x14ac:dyDescent="0.25">
      <c r="I9432" s="4"/>
    </row>
    <row r="9433" spans="9:9" x14ac:dyDescent="0.25">
      <c r="I9433" s="4"/>
    </row>
    <row r="9434" spans="9:9" x14ac:dyDescent="0.25">
      <c r="I9434" s="4"/>
    </row>
    <row r="9435" spans="9:9" x14ac:dyDescent="0.25">
      <c r="I9435" s="4"/>
    </row>
    <row r="9436" spans="9:9" x14ac:dyDescent="0.25">
      <c r="I9436" s="4"/>
    </row>
    <row r="9437" spans="9:9" x14ac:dyDescent="0.25">
      <c r="I9437" s="4"/>
    </row>
    <row r="9438" spans="9:9" x14ac:dyDescent="0.25">
      <c r="I9438" s="4"/>
    </row>
    <row r="9439" spans="9:9" x14ac:dyDescent="0.25">
      <c r="I9439" s="4"/>
    </row>
    <row r="9440" spans="9:9" x14ac:dyDescent="0.25">
      <c r="I9440" s="4"/>
    </row>
    <row r="9441" spans="9:9" x14ac:dyDescent="0.25">
      <c r="I9441" s="4"/>
    </row>
    <row r="9442" spans="9:9" x14ac:dyDescent="0.25">
      <c r="I9442" s="4"/>
    </row>
    <row r="9443" spans="9:9" x14ac:dyDescent="0.25">
      <c r="I9443" s="4"/>
    </row>
    <row r="9444" spans="9:9" x14ac:dyDescent="0.25">
      <c r="I9444" s="4"/>
    </row>
    <row r="9445" spans="9:9" x14ac:dyDescent="0.25">
      <c r="I9445" s="4"/>
    </row>
    <row r="9446" spans="9:9" x14ac:dyDescent="0.25">
      <c r="I9446" s="4"/>
    </row>
    <row r="9447" spans="9:9" x14ac:dyDescent="0.25">
      <c r="I9447" s="4"/>
    </row>
    <row r="9448" spans="9:9" x14ac:dyDescent="0.25">
      <c r="I9448" s="4"/>
    </row>
    <row r="9449" spans="9:9" x14ac:dyDescent="0.25">
      <c r="I9449" s="4"/>
    </row>
    <row r="9450" spans="9:9" x14ac:dyDescent="0.25">
      <c r="I9450" s="4"/>
    </row>
    <row r="9451" spans="9:9" x14ac:dyDescent="0.25">
      <c r="I9451" s="4"/>
    </row>
    <row r="9452" spans="9:9" x14ac:dyDescent="0.25">
      <c r="I9452" s="4"/>
    </row>
    <row r="9453" spans="9:9" x14ac:dyDescent="0.25">
      <c r="I9453" s="4"/>
    </row>
    <row r="9454" spans="9:9" x14ac:dyDescent="0.25">
      <c r="I9454" s="4"/>
    </row>
    <row r="9455" spans="9:9" x14ac:dyDescent="0.25">
      <c r="I9455" s="4"/>
    </row>
    <row r="9456" spans="9:9" x14ac:dyDescent="0.25">
      <c r="I9456" s="4"/>
    </row>
    <row r="9457" spans="9:9" x14ac:dyDescent="0.25">
      <c r="I9457" s="4"/>
    </row>
    <row r="9458" spans="9:9" x14ac:dyDescent="0.25">
      <c r="I9458" s="4"/>
    </row>
    <row r="9459" spans="9:9" x14ac:dyDescent="0.25">
      <c r="I9459" s="4"/>
    </row>
    <row r="9460" spans="9:9" x14ac:dyDescent="0.25">
      <c r="I9460" s="4"/>
    </row>
    <row r="9461" spans="9:9" x14ac:dyDescent="0.25">
      <c r="I9461" s="4"/>
    </row>
    <row r="9462" spans="9:9" x14ac:dyDescent="0.25">
      <c r="I9462" s="4"/>
    </row>
    <row r="9463" spans="9:9" x14ac:dyDescent="0.25">
      <c r="I9463" s="4"/>
    </row>
    <row r="9464" spans="9:9" x14ac:dyDescent="0.25">
      <c r="I9464" s="4"/>
    </row>
    <row r="9465" spans="9:9" x14ac:dyDescent="0.25">
      <c r="I9465" s="4"/>
    </row>
    <row r="9466" spans="9:9" x14ac:dyDescent="0.25">
      <c r="I9466" s="4"/>
    </row>
    <row r="9467" spans="9:9" x14ac:dyDescent="0.25">
      <c r="I9467" s="4"/>
    </row>
    <row r="9468" spans="9:9" x14ac:dyDescent="0.25">
      <c r="I9468" s="4"/>
    </row>
    <row r="9469" spans="9:9" x14ac:dyDescent="0.25">
      <c r="I9469" s="4"/>
    </row>
    <row r="9470" spans="9:9" x14ac:dyDescent="0.25">
      <c r="I9470" s="4"/>
    </row>
    <row r="9471" spans="9:9" x14ac:dyDescent="0.25">
      <c r="I9471" s="4"/>
    </row>
    <row r="9472" spans="9:9" x14ac:dyDescent="0.25">
      <c r="I9472" s="4"/>
    </row>
    <row r="9473" spans="9:9" x14ac:dyDescent="0.25">
      <c r="I9473" s="4"/>
    </row>
    <row r="9474" spans="9:9" x14ac:dyDescent="0.25">
      <c r="I9474" s="4"/>
    </row>
    <row r="9475" spans="9:9" x14ac:dyDescent="0.25">
      <c r="I9475" s="4"/>
    </row>
    <row r="9476" spans="9:9" x14ac:dyDescent="0.25">
      <c r="I9476" s="4"/>
    </row>
    <row r="9477" spans="9:9" x14ac:dyDescent="0.25">
      <c r="I9477" s="4"/>
    </row>
    <row r="9478" spans="9:9" x14ac:dyDescent="0.25">
      <c r="I9478" s="4"/>
    </row>
    <row r="9479" spans="9:9" x14ac:dyDescent="0.25">
      <c r="I9479" s="4"/>
    </row>
    <row r="9480" spans="9:9" x14ac:dyDescent="0.25">
      <c r="I9480" s="4"/>
    </row>
    <row r="9481" spans="9:9" x14ac:dyDescent="0.25">
      <c r="I9481" s="4"/>
    </row>
    <row r="9482" spans="9:9" x14ac:dyDescent="0.25">
      <c r="I9482" s="4"/>
    </row>
    <row r="9483" spans="9:9" x14ac:dyDescent="0.25">
      <c r="I9483" s="4"/>
    </row>
    <row r="9484" spans="9:9" x14ac:dyDescent="0.25">
      <c r="I9484" s="4"/>
    </row>
    <row r="9485" spans="9:9" x14ac:dyDescent="0.25">
      <c r="I9485" s="4"/>
    </row>
    <row r="9486" spans="9:9" x14ac:dyDescent="0.25">
      <c r="I9486" s="4"/>
    </row>
    <row r="9487" spans="9:9" x14ac:dyDescent="0.25">
      <c r="I9487" s="4"/>
    </row>
    <row r="9488" spans="9:9" x14ac:dyDescent="0.25">
      <c r="I9488" s="4"/>
    </row>
    <row r="9489" spans="9:9" x14ac:dyDescent="0.25">
      <c r="I9489" s="4"/>
    </row>
    <row r="9490" spans="9:9" x14ac:dyDescent="0.25">
      <c r="I9490" s="4"/>
    </row>
    <row r="9491" spans="9:9" x14ac:dyDescent="0.25">
      <c r="I9491" s="4"/>
    </row>
    <row r="9492" spans="9:9" x14ac:dyDescent="0.25">
      <c r="I9492" s="4"/>
    </row>
    <row r="9493" spans="9:9" x14ac:dyDescent="0.25">
      <c r="I9493" s="4"/>
    </row>
    <row r="9494" spans="9:9" x14ac:dyDescent="0.25">
      <c r="I9494" s="4"/>
    </row>
    <row r="9495" spans="9:9" x14ac:dyDescent="0.25">
      <c r="I9495" s="4"/>
    </row>
    <row r="9496" spans="9:9" x14ac:dyDescent="0.25">
      <c r="I9496" s="4"/>
    </row>
    <row r="9497" spans="9:9" x14ac:dyDescent="0.25">
      <c r="I9497" s="4"/>
    </row>
    <row r="9498" spans="9:9" x14ac:dyDescent="0.25">
      <c r="I9498" s="4"/>
    </row>
    <row r="9499" spans="9:9" x14ac:dyDescent="0.25">
      <c r="I9499" s="4"/>
    </row>
    <row r="9500" spans="9:9" x14ac:dyDescent="0.25">
      <c r="I9500" s="4"/>
    </row>
    <row r="9501" spans="9:9" x14ac:dyDescent="0.25">
      <c r="I9501" s="4"/>
    </row>
    <row r="9502" spans="9:9" x14ac:dyDescent="0.25">
      <c r="I9502" s="4"/>
    </row>
    <row r="9503" spans="9:9" x14ac:dyDescent="0.25">
      <c r="I9503" s="4"/>
    </row>
    <row r="9504" spans="9:9" x14ac:dyDescent="0.25">
      <c r="I9504" s="4"/>
    </row>
    <row r="9505" spans="9:9" x14ac:dyDescent="0.25">
      <c r="I9505" s="4"/>
    </row>
    <row r="9506" spans="9:9" x14ac:dyDescent="0.25">
      <c r="I9506" s="4"/>
    </row>
    <row r="9507" spans="9:9" x14ac:dyDescent="0.25">
      <c r="I9507" s="4"/>
    </row>
    <row r="9508" spans="9:9" x14ac:dyDescent="0.25">
      <c r="I9508" s="4"/>
    </row>
    <row r="9509" spans="9:9" x14ac:dyDescent="0.25">
      <c r="I9509" s="4"/>
    </row>
    <row r="9510" spans="9:9" x14ac:dyDescent="0.25">
      <c r="I9510" s="4"/>
    </row>
    <row r="9511" spans="9:9" x14ac:dyDescent="0.25">
      <c r="I9511" s="4"/>
    </row>
    <row r="9512" spans="9:9" x14ac:dyDescent="0.25">
      <c r="I9512" s="4"/>
    </row>
    <row r="9513" spans="9:9" x14ac:dyDescent="0.25">
      <c r="I9513" s="4"/>
    </row>
    <row r="9514" spans="9:9" x14ac:dyDescent="0.25">
      <c r="I9514" s="4"/>
    </row>
    <row r="9515" spans="9:9" x14ac:dyDescent="0.25">
      <c r="I9515" s="4"/>
    </row>
    <row r="9516" spans="9:9" x14ac:dyDescent="0.25">
      <c r="I9516" s="4"/>
    </row>
    <row r="9517" spans="9:9" x14ac:dyDescent="0.25">
      <c r="I9517" s="4"/>
    </row>
    <row r="9518" spans="9:9" x14ac:dyDescent="0.25">
      <c r="I9518" s="4"/>
    </row>
    <row r="9519" spans="9:9" x14ac:dyDescent="0.25">
      <c r="I9519" s="4"/>
    </row>
    <row r="9520" spans="9:9" x14ac:dyDescent="0.25">
      <c r="I9520" s="4"/>
    </row>
    <row r="9521" spans="9:9" x14ac:dyDescent="0.25">
      <c r="I9521" s="4"/>
    </row>
    <row r="9522" spans="9:9" x14ac:dyDescent="0.25">
      <c r="I9522" s="4"/>
    </row>
    <row r="9523" spans="9:9" x14ac:dyDescent="0.25">
      <c r="I9523" s="4"/>
    </row>
    <row r="9524" spans="9:9" x14ac:dyDescent="0.25">
      <c r="I9524" s="4"/>
    </row>
    <row r="9525" spans="9:9" x14ac:dyDescent="0.25">
      <c r="I9525" s="4"/>
    </row>
    <row r="9526" spans="9:9" x14ac:dyDescent="0.25">
      <c r="I9526" s="4"/>
    </row>
    <row r="9527" spans="9:9" x14ac:dyDescent="0.25">
      <c r="I9527" s="4"/>
    </row>
    <row r="9528" spans="9:9" x14ac:dyDescent="0.25">
      <c r="I9528" s="4"/>
    </row>
    <row r="9529" spans="9:9" x14ac:dyDescent="0.25">
      <c r="I9529" s="4"/>
    </row>
    <row r="9530" spans="9:9" x14ac:dyDescent="0.25">
      <c r="I9530" s="4"/>
    </row>
    <row r="9531" spans="9:9" x14ac:dyDescent="0.25">
      <c r="I9531" s="4"/>
    </row>
    <row r="9532" spans="9:9" x14ac:dyDescent="0.25">
      <c r="I9532" s="4"/>
    </row>
    <row r="9533" spans="9:9" x14ac:dyDescent="0.25">
      <c r="I9533" s="4"/>
    </row>
    <row r="9534" spans="9:9" x14ac:dyDescent="0.25">
      <c r="I9534" s="4"/>
    </row>
    <row r="9535" spans="9:9" x14ac:dyDescent="0.25">
      <c r="I9535" s="4"/>
    </row>
    <row r="9536" spans="9:9" x14ac:dyDescent="0.25">
      <c r="I9536" s="4"/>
    </row>
    <row r="9537" spans="9:9" x14ac:dyDescent="0.25">
      <c r="I9537" s="4"/>
    </row>
    <row r="9538" spans="9:9" x14ac:dyDescent="0.25">
      <c r="I9538" s="4"/>
    </row>
    <row r="9539" spans="9:9" x14ac:dyDescent="0.25">
      <c r="I9539" s="4"/>
    </row>
    <row r="9540" spans="9:9" x14ac:dyDescent="0.25">
      <c r="I9540" s="4"/>
    </row>
    <row r="9541" spans="9:9" x14ac:dyDescent="0.25">
      <c r="I9541" s="4"/>
    </row>
    <row r="9542" spans="9:9" x14ac:dyDescent="0.25">
      <c r="I9542" s="4"/>
    </row>
    <row r="9543" spans="9:9" x14ac:dyDescent="0.25">
      <c r="I9543" s="4"/>
    </row>
    <row r="9544" spans="9:9" x14ac:dyDescent="0.25">
      <c r="I9544" s="4"/>
    </row>
    <row r="9545" spans="9:9" x14ac:dyDescent="0.25">
      <c r="I9545" s="4"/>
    </row>
    <row r="9546" spans="9:9" x14ac:dyDescent="0.25">
      <c r="I9546" s="4"/>
    </row>
    <row r="9547" spans="9:9" x14ac:dyDescent="0.25">
      <c r="I9547" s="4"/>
    </row>
    <row r="9548" spans="9:9" x14ac:dyDescent="0.25">
      <c r="I9548" s="4"/>
    </row>
    <row r="9549" spans="9:9" x14ac:dyDescent="0.25">
      <c r="I9549" s="4"/>
    </row>
    <row r="9550" spans="9:9" x14ac:dyDescent="0.25">
      <c r="I9550" s="4"/>
    </row>
    <row r="9551" spans="9:9" x14ac:dyDescent="0.25">
      <c r="I9551" s="4"/>
    </row>
    <row r="9552" spans="9:9" x14ac:dyDescent="0.25">
      <c r="I9552" s="4"/>
    </row>
    <row r="9553" spans="9:9" x14ac:dyDescent="0.25">
      <c r="I9553" s="4"/>
    </row>
    <row r="9554" spans="9:9" x14ac:dyDescent="0.25">
      <c r="I9554" s="4"/>
    </row>
    <row r="9555" spans="9:9" x14ac:dyDescent="0.25">
      <c r="I9555" s="4"/>
    </row>
    <row r="9556" spans="9:9" x14ac:dyDescent="0.25">
      <c r="I9556" s="4"/>
    </row>
    <row r="9557" spans="9:9" x14ac:dyDescent="0.25">
      <c r="I9557" s="4"/>
    </row>
    <row r="9558" spans="9:9" x14ac:dyDescent="0.25">
      <c r="I9558" s="4"/>
    </row>
    <row r="9559" spans="9:9" x14ac:dyDescent="0.25">
      <c r="I9559" s="4"/>
    </row>
    <row r="9560" spans="9:9" x14ac:dyDescent="0.25">
      <c r="I9560" s="4"/>
    </row>
    <row r="9561" spans="9:9" x14ac:dyDescent="0.25">
      <c r="I9561" s="4"/>
    </row>
    <row r="9562" spans="9:9" x14ac:dyDescent="0.25">
      <c r="I9562" s="4"/>
    </row>
    <row r="9563" spans="9:9" x14ac:dyDescent="0.25">
      <c r="I9563" s="4"/>
    </row>
    <row r="9564" spans="9:9" x14ac:dyDescent="0.25">
      <c r="I9564" s="4"/>
    </row>
    <row r="9565" spans="9:9" x14ac:dyDescent="0.25">
      <c r="I9565" s="4"/>
    </row>
    <row r="9566" spans="9:9" x14ac:dyDescent="0.25">
      <c r="I9566" s="4"/>
    </row>
    <row r="9567" spans="9:9" x14ac:dyDescent="0.25">
      <c r="I9567" s="4"/>
    </row>
    <row r="9568" spans="9:9" x14ac:dyDescent="0.25">
      <c r="I9568" s="4"/>
    </row>
    <row r="9569" spans="9:9" x14ac:dyDescent="0.25">
      <c r="I9569" s="4"/>
    </row>
    <row r="9570" spans="9:9" x14ac:dyDescent="0.25">
      <c r="I9570" s="4"/>
    </row>
    <row r="9571" spans="9:9" x14ac:dyDescent="0.25">
      <c r="I9571" s="4"/>
    </row>
    <row r="9572" spans="9:9" x14ac:dyDescent="0.25">
      <c r="I9572" s="4"/>
    </row>
    <row r="9573" spans="9:9" x14ac:dyDescent="0.25">
      <c r="I9573" s="4"/>
    </row>
    <row r="9574" spans="9:9" x14ac:dyDescent="0.25">
      <c r="I9574" s="4"/>
    </row>
    <row r="9575" spans="9:9" x14ac:dyDescent="0.25">
      <c r="I9575" s="4"/>
    </row>
    <row r="9576" spans="9:9" x14ac:dyDescent="0.25">
      <c r="I9576" s="4"/>
    </row>
    <row r="9577" spans="9:9" x14ac:dyDescent="0.25">
      <c r="I9577" s="4"/>
    </row>
    <row r="9578" spans="9:9" x14ac:dyDescent="0.25">
      <c r="I9578" s="4"/>
    </row>
    <row r="9579" spans="9:9" x14ac:dyDescent="0.25">
      <c r="I9579" s="4"/>
    </row>
    <row r="9580" spans="9:9" x14ac:dyDescent="0.25">
      <c r="I9580" s="4"/>
    </row>
    <row r="9581" spans="9:9" x14ac:dyDescent="0.25">
      <c r="I9581" s="4"/>
    </row>
    <row r="9582" spans="9:9" x14ac:dyDescent="0.25">
      <c r="I9582" s="4"/>
    </row>
    <row r="9583" spans="9:9" x14ac:dyDescent="0.25">
      <c r="I9583" s="4"/>
    </row>
    <row r="9584" spans="9:9" x14ac:dyDescent="0.25">
      <c r="I9584" s="4"/>
    </row>
    <row r="9585" spans="9:9" x14ac:dyDescent="0.25">
      <c r="I9585" s="4"/>
    </row>
    <row r="9586" spans="9:9" x14ac:dyDescent="0.25">
      <c r="I9586" s="4"/>
    </row>
    <row r="9587" spans="9:9" x14ac:dyDescent="0.25">
      <c r="I9587" s="4"/>
    </row>
    <row r="9588" spans="9:9" x14ac:dyDescent="0.25">
      <c r="I9588" s="4"/>
    </row>
    <row r="9589" spans="9:9" x14ac:dyDescent="0.25">
      <c r="I9589" s="4"/>
    </row>
    <row r="9590" spans="9:9" x14ac:dyDescent="0.25">
      <c r="I9590" s="4"/>
    </row>
    <row r="9591" spans="9:9" x14ac:dyDescent="0.25">
      <c r="I9591" s="4"/>
    </row>
    <row r="9592" spans="9:9" x14ac:dyDescent="0.25">
      <c r="I9592" s="4"/>
    </row>
    <row r="9593" spans="9:9" x14ac:dyDescent="0.25">
      <c r="I9593" s="4"/>
    </row>
    <row r="9594" spans="9:9" x14ac:dyDescent="0.25">
      <c r="I9594" s="4"/>
    </row>
    <row r="9595" spans="9:9" x14ac:dyDescent="0.25">
      <c r="I9595" s="4"/>
    </row>
    <row r="9596" spans="9:9" x14ac:dyDescent="0.25">
      <c r="I9596" s="4"/>
    </row>
    <row r="9597" spans="9:9" x14ac:dyDescent="0.25">
      <c r="I9597" s="4"/>
    </row>
    <row r="9598" spans="9:9" x14ac:dyDescent="0.25">
      <c r="I9598" s="4"/>
    </row>
    <row r="9599" spans="9:9" x14ac:dyDescent="0.25">
      <c r="I9599" s="4"/>
    </row>
    <row r="9600" spans="9:9" x14ac:dyDescent="0.25">
      <c r="I9600" s="4"/>
    </row>
    <row r="9601" spans="9:9" x14ac:dyDescent="0.25">
      <c r="I9601" s="4"/>
    </row>
    <row r="9602" spans="9:9" x14ac:dyDescent="0.25">
      <c r="I9602" s="4"/>
    </row>
    <row r="9603" spans="9:9" x14ac:dyDescent="0.25">
      <c r="I9603" s="4"/>
    </row>
    <row r="9604" spans="9:9" x14ac:dyDescent="0.25">
      <c r="I9604" s="4"/>
    </row>
    <row r="9605" spans="9:9" x14ac:dyDescent="0.25">
      <c r="I9605" s="4"/>
    </row>
    <row r="9606" spans="9:9" x14ac:dyDescent="0.25">
      <c r="I9606" s="4"/>
    </row>
    <row r="9607" spans="9:9" x14ac:dyDescent="0.25">
      <c r="I9607" s="4"/>
    </row>
    <row r="9608" spans="9:9" x14ac:dyDescent="0.25">
      <c r="I9608" s="4"/>
    </row>
    <row r="9609" spans="9:9" x14ac:dyDescent="0.25">
      <c r="I9609" s="4"/>
    </row>
    <row r="9610" spans="9:9" x14ac:dyDescent="0.25">
      <c r="I9610" s="4"/>
    </row>
    <row r="9611" spans="9:9" x14ac:dyDescent="0.25">
      <c r="I9611" s="4"/>
    </row>
    <row r="9612" spans="9:9" x14ac:dyDescent="0.25">
      <c r="I9612" s="4"/>
    </row>
    <row r="9613" spans="9:9" x14ac:dyDescent="0.25">
      <c r="I9613" s="4"/>
    </row>
    <row r="9614" spans="9:9" x14ac:dyDescent="0.25">
      <c r="I9614" s="4"/>
    </row>
    <row r="9615" spans="9:9" x14ac:dyDescent="0.25">
      <c r="I9615" s="4"/>
    </row>
    <row r="9616" spans="9:9" x14ac:dyDescent="0.25">
      <c r="I9616" s="4"/>
    </row>
    <row r="9617" spans="9:9" x14ac:dyDescent="0.25">
      <c r="I9617" s="4"/>
    </row>
    <row r="9618" spans="9:9" x14ac:dyDescent="0.25">
      <c r="I9618" s="4"/>
    </row>
    <row r="9619" spans="9:9" x14ac:dyDescent="0.25">
      <c r="I9619" s="4"/>
    </row>
    <row r="9620" spans="9:9" x14ac:dyDescent="0.25">
      <c r="I9620" s="4"/>
    </row>
    <row r="9621" spans="9:9" x14ac:dyDescent="0.25">
      <c r="I9621" s="4"/>
    </row>
    <row r="9622" spans="9:9" x14ac:dyDescent="0.25">
      <c r="I9622" s="4"/>
    </row>
    <row r="9623" spans="9:9" x14ac:dyDescent="0.25">
      <c r="I9623" s="4"/>
    </row>
    <row r="9624" spans="9:9" x14ac:dyDescent="0.25">
      <c r="I9624" s="4"/>
    </row>
    <row r="9625" spans="9:9" x14ac:dyDescent="0.25">
      <c r="I9625" s="4"/>
    </row>
    <row r="9626" spans="9:9" x14ac:dyDescent="0.25">
      <c r="I9626" s="4"/>
    </row>
    <row r="9627" spans="9:9" x14ac:dyDescent="0.25">
      <c r="I9627" s="4"/>
    </row>
    <row r="9628" spans="9:9" x14ac:dyDescent="0.25">
      <c r="I9628" s="4"/>
    </row>
    <row r="9629" spans="9:9" x14ac:dyDescent="0.25">
      <c r="I9629" s="4"/>
    </row>
    <row r="9630" spans="9:9" x14ac:dyDescent="0.25">
      <c r="I9630" s="4"/>
    </row>
    <row r="9631" spans="9:9" x14ac:dyDescent="0.25">
      <c r="I9631" s="4"/>
    </row>
    <row r="9632" spans="9:9" x14ac:dyDescent="0.25">
      <c r="I9632" s="4"/>
    </row>
    <row r="9633" spans="9:9" x14ac:dyDescent="0.25">
      <c r="I9633" s="4"/>
    </row>
    <row r="9634" spans="9:9" x14ac:dyDescent="0.25">
      <c r="I9634" s="4"/>
    </row>
    <row r="9635" spans="9:9" x14ac:dyDescent="0.25">
      <c r="I9635" s="4"/>
    </row>
    <row r="9636" spans="9:9" x14ac:dyDescent="0.25">
      <c r="I9636" s="4"/>
    </row>
    <row r="9637" spans="9:9" x14ac:dyDescent="0.25">
      <c r="I9637" s="4"/>
    </row>
    <row r="9638" spans="9:9" x14ac:dyDescent="0.25">
      <c r="I9638" s="4"/>
    </row>
    <row r="9639" spans="9:9" x14ac:dyDescent="0.25">
      <c r="I9639" s="4"/>
    </row>
    <row r="9640" spans="9:9" x14ac:dyDescent="0.25">
      <c r="I9640" s="4"/>
    </row>
    <row r="9641" spans="9:9" x14ac:dyDescent="0.25">
      <c r="I9641" s="4"/>
    </row>
    <row r="9642" spans="9:9" x14ac:dyDescent="0.25">
      <c r="I9642" s="4"/>
    </row>
    <row r="9643" spans="9:9" x14ac:dyDescent="0.25">
      <c r="I9643" s="4"/>
    </row>
    <row r="9644" spans="9:9" x14ac:dyDescent="0.25">
      <c r="I9644" s="4"/>
    </row>
    <row r="9645" spans="9:9" x14ac:dyDescent="0.25">
      <c r="I9645" s="4"/>
    </row>
    <row r="9646" spans="9:9" x14ac:dyDescent="0.25">
      <c r="I9646" s="4"/>
    </row>
    <row r="9647" spans="9:9" x14ac:dyDescent="0.25">
      <c r="I9647" s="4"/>
    </row>
    <row r="9648" spans="9:9" x14ac:dyDescent="0.25">
      <c r="I9648" s="4"/>
    </row>
    <row r="9649" spans="9:9" x14ac:dyDescent="0.25">
      <c r="I9649" s="4"/>
    </row>
    <row r="9650" spans="9:9" x14ac:dyDescent="0.25">
      <c r="I9650" s="4"/>
    </row>
    <row r="9651" spans="9:9" x14ac:dyDescent="0.25">
      <c r="I9651" s="4"/>
    </row>
    <row r="9652" spans="9:9" x14ac:dyDescent="0.25">
      <c r="I9652" s="4"/>
    </row>
    <row r="9653" spans="9:9" x14ac:dyDescent="0.25">
      <c r="I9653" s="4"/>
    </row>
    <row r="9654" spans="9:9" x14ac:dyDescent="0.25">
      <c r="I9654" s="4"/>
    </row>
    <row r="9655" spans="9:9" x14ac:dyDescent="0.25">
      <c r="I9655" s="4"/>
    </row>
    <row r="9656" spans="9:9" x14ac:dyDescent="0.25">
      <c r="I9656" s="4"/>
    </row>
    <row r="9657" spans="9:9" x14ac:dyDescent="0.25">
      <c r="I9657" s="4"/>
    </row>
    <row r="9658" spans="9:9" x14ac:dyDescent="0.25">
      <c r="I9658" s="4"/>
    </row>
    <row r="9659" spans="9:9" x14ac:dyDescent="0.25">
      <c r="I9659" s="4"/>
    </row>
    <row r="9660" spans="9:9" x14ac:dyDescent="0.25">
      <c r="I9660" s="4"/>
    </row>
    <row r="9661" spans="9:9" x14ac:dyDescent="0.25">
      <c r="I9661" s="4"/>
    </row>
    <row r="9662" spans="9:9" x14ac:dyDescent="0.25">
      <c r="I9662" s="4"/>
    </row>
    <row r="9663" spans="9:9" x14ac:dyDescent="0.25">
      <c r="I9663" s="4"/>
    </row>
    <row r="9664" spans="9:9" x14ac:dyDescent="0.25">
      <c r="I9664" s="4"/>
    </row>
    <row r="9665" spans="9:9" x14ac:dyDescent="0.25">
      <c r="I9665" s="4"/>
    </row>
    <row r="9666" spans="9:9" x14ac:dyDescent="0.25">
      <c r="I9666" s="4"/>
    </row>
    <row r="9667" spans="9:9" x14ac:dyDescent="0.25">
      <c r="I9667" s="4"/>
    </row>
    <row r="9668" spans="9:9" x14ac:dyDescent="0.25">
      <c r="I9668" s="4"/>
    </row>
    <row r="9669" spans="9:9" x14ac:dyDescent="0.25">
      <c r="I9669" s="4"/>
    </row>
    <row r="9670" spans="9:9" x14ac:dyDescent="0.25">
      <c r="I9670" s="4"/>
    </row>
    <row r="9671" spans="9:9" x14ac:dyDescent="0.25">
      <c r="I9671" s="4"/>
    </row>
    <row r="9672" spans="9:9" x14ac:dyDescent="0.25">
      <c r="I9672" s="4"/>
    </row>
    <row r="9673" spans="9:9" x14ac:dyDescent="0.25">
      <c r="I9673" s="4"/>
    </row>
    <row r="9674" spans="9:9" x14ac:dyDescent="0.25">
      <c r="I9674" s="4"/>
    </row>
    <row r="9675" spans="9:9" x14ac:dyDescent="0.25">
      <c r="I9675" s="4"/>
    </row>
    <row r="9676" spans="9:9" x14ac:dyDescent="0.25">
      <c r="I9676" s="4"/>
    </row>
    <row r="9677" spans="9:9" x14ac:dyDescent="0.25">
      <c r="I9677" s="4"/>
    </row>
    <row r="9678" spans="9:9" x14ac:dyDescent="0.25">
      <c r="I9678" s="4"/>
    </row>
    <row r="9679" spans="9:9" x14ac:dyDescent="0.25">
      <c r="I9679" s="4"/>
    </row>
    <row r="9680" spans="9:9" x14ac:dyDescent="0.25">
      <c r="I9680" s="4"/>
    </row>
    <row r="9681" spans="9:9" x14ac:dyDescent="0.25">
      <c r="I9681" s="4"/>
    </row>
    <row r="9682" spans="9:9" x14ac:dyDescent="0.25">
      <c r="I9682" s="4"/>
    </row>
    <row r="9683" spans="9:9" x14ac:dyDescent="0.25">
      <c r="I9683" s="4"/>
    </row>
    <row r="9684" spans="9:9" x14ac:dyDescent="0.25">
      <c r="I9684" s="4"/>
    </row>
    <row r="9685" spans="9:9" x14ac:dyDescent="0.25">
      <c r="I9685" s="4"/>
    </row>
    <row r="9686" spans="9:9" x14ac:dyDescent="0.25">
      <c r="I9686" s="4"/>
    </row>
    <row r="9687" spans="9:9" x14ac:dyDescent="0.25">
      <c r="I9687" s="4"/>
    </row>
    <row r="9688" spans="9:9" x14ac:dyDescent="0.25">
      <c r="I9688" s="4"/>
    </row>
    <row r="9689" spans="9:9" x14ac:dyDescent="0.25">
      <c r="I9689" s="4"/>
    </row>
    <row r="9690" spans="9:9" x14ac:dyDescent="0.25">
      <c r="I9690" s="4"/>
    </row>
    <row r="9691" spans="9:9" x14ac:dyDescent="0.25">
      <c r="I9691" s="4"/>
    </row>
    <row r="9692" spans="9:9" x14ac:dyDescent="0.25">
      <c r="I9692" s="4"/>
    </row>
    <row r="9693" spans="9:9" x14ac:dyDescent="0.25">
      <c r="I9693" s="4"/>
    </row>
    <row r="9694" spans="9:9" x14ac:dyDescent="0.25">
      <c r="I9694" s="4"/>
    </row>
    <row r="9695" spans="9:9" x14ac:dyDescent="0.25">
      <c r="I9695" s="4"/>
    </row>
    <row r="9696" spans="9:9" x14ac:dyDescent="0.25">
      <c r="I9696" s="4"/>
    </row>
    <row r="9697" spans="9:9" x14ac:dyDescent="0.25">
      <c r="I9697" s="4"/>
    </row>
    <row r="9698" spans="9:9" x14ac:dyDescent="0.25">
      <c r="I9698" s="4"/>
    </row>
    <row r="9699" spans="9:9" x14ac:dyDescent="0.25">
      <c r="I9699" s="4"/>
    </row>
    <row r="9700" spans="9:9" x14ac:dyDescent="0.25">
      <c r="I9700" s="4"/>
    </row>
    <row r="9701" spans="9:9" x14ac:dyDescent="0.25">
      <c r="I9701" s="4"/>
    </row>
    <row r="9702" spans="9:9" x14ac:dyDescent="0.25">
      <c r="I9702" s="4"/>
    </row>
    <row r="9703" spans="9:9" x14ac:dyDescent="0.25">
      <c r="I9703" s="4"/>
    </row>
    <row r="9704" spans="9:9" x14ac:dyDescent="0.25">
      <c r="I9704" s="4"/>
    </row>
    <row r="9705" spans="9:9" x14ac:dyDescent="0.25">
      <c r="I9705" s="4"/>
    </row>
    <row r="9706" spans="9:9" x14ac:dyDescent="0.25">
      <c r="I9706" s="4"/>
    </row>
    <row r="9707" spans="9:9" x14ac:dyDescent="0.25">
      <c r="I9707" s="4"/>
    </row>
    <row r="9708" spans="9:9" x14ac:dyDescent="0.25">
      <c r="I9708" s="4"/>
    </row>
    <row r="9709" spans="9:9" x14ac:dyDescent="0.25">
      <c r="I9709" s="4"/>
    </row>
    <row r="9710" spans="9:9" x14ac:dyDescent="0.25">
      <c r="I9710" s="4"/>
    </row>
    <row r="9711" spans="9:9" x14ac:dyDescent="0.25">
      <c r="I9711" s="4"/>
    </row>
    <row r="9712" spans="9:9" x14ac:dyDescent="0.25">
      <c r="I9712" s="4"/>
    </row>
    <row r="9713" spans="9:9" x14ac:dyDescent="0.25">
      <c r="I9713" s="4"/>
    </row>
    <row r="9714" spans="9:9" x14ac:dyDescent="0.25">
      <c r="I9714" s="4"/>
    </row>
    <row r="9715" spans="9:9" x14ac:dyDescent="0.25">
      <c r="I9715" s="4"/>
    </row>
    <row r="9716" spans="9:9" x14ac:dyDescent="0.25">
      <c r="I9716" s="4"/>
    </row>
    <row r="9717" spans="9:9" x14ac:dyDescent="0.25">
      <c r="I9717" s="4"/>
    </row>
    <row r="9718" spans="9:9" x14ac:dyDescent="0.25">
      <c r="I9718" s="4"/>
    </row>
    <row r="9719" spans="9:9" x14ac:dyDescent="0.25">
      <c r="I9719" s="4"/>
    </row>
    <row r="9720" spans="9:9" x14ac:dyDescent="0.25">
      <c r="I9720" s="4"/>
    </row>
    <row r="9721" spans="9:9" x14ac:dyDescent="0.25">
      <c r="I9721" s="4"/>
    </row>
    <row r="9722" spans="9:9" x14ac:dyDescent="0.25">
      <c r="I9722" s="4"/>
    </row>
    <row r="9723" spans="9:9" x14ac:dyDescent="0.25">
      <c r="I9723" s="4"/>
    </row>
    <row r="9724" spans="9:9" x14ac:dyDescent="0.25">
      <c r="I9724" s="4"/>
    </row>
    <row r="9725" spans="9:9" x14ac:dyDescent="0.25">
      <c r="I9725" s="4"/>
    </row>
    <row r="9726" spans="9:9" x14ac:dyDescent="0.25">
      <c r="I9726" s="4"/>
    </row>
    <row r="9727" spans="9:9" x14ac:dyDescent="0.25">
      <c r="I9727" s="4"/>
    </row>
    <row r="9728" spans="9:9" x14ac:dyDescent="0.25">
      <c r="I9728" s="4"/>
    </row>
    <row r="9729" spans="9:9" x14ac:dyDescent="0.25">
      <c r="I9729" s="4"/>
    </row>
    <row r="9730" spans="9:9" x14ac:dyDescent="0.25">
      <c r="I9730" s="4"/>
    </row>
    <row r="9731" spans="9:9" x14ac:dyDescent="0.25">
      <c r="I9731" s="4"/>
    </row>
    <row r="9732" spans="9:9" x14ac:dyDescent="0.25">
      <c r="I9732" s="4"/>
    </row>
    <row r="9733" spans="9:9" x14ac:dyDescent="0.25">
      <c r="I9733" s="4"/>
    </row>
    <row r="9734" spans="9:9" x14ac:dyDescent="0.25">
      <c r="I9734" s="4"/>
    </row>
    <row r="9735" spans="9:9" x14ac:dyDescent="0.25">
      <c r="I9735" s="4"/>
    </row>
    <row r="9736" spans="9:9" x14ac:dyDescent="0.25">
      <c r="I9736" s="4"/>
    </row>
    <row r="9737" spans="9:9" x14ac:dyDescent="0.25">
      <c r="I9737" s="4"/>
    </row>
    <row r="9738" spans="9:9" x14ac:dyDescent="0.25">
      <c r="I9738" s="4"/>
    </row>
    <row r="9739" spans="9:9" x14ac:dyDescent="0.25">
      <c r="I9739" s="4"/>
    </row>
    <row r="9740" spans="9:9" x14ac:dyDescent="0.25">
      <c r="I9740" s="4"/>
    </row>
    <row r="9741" spans="9:9" x14ac:dyDescent="0.25">
      <c r="I9741" s="4"/>
    </row>
    <row r="9742" spans="9:9" x14ac:dyDescent="0.25">
      <c r="I9742" s="4"/>
    </row>
    <row r="9743" spans="9:9" x14ac:dyDescent="0.25">
      <c r="I9743" s="4"/>
    </row>
    <row r="9744" spans="9:9" x14ac:dyDescent="0.25">
      <c r="I9744" s="4"/>
    </row>
    <row r="9745" spans="9:9" x14ac:dyDescent="0.25">
      <c r="I9745" s="4"/>
    </row>
    <row r="9746" spans="9:9" x14ac:dyDescent="0.25">
      <c r="I9746" s="4"/>
    </row>
    <row r="9747" spans="9:9" x14ac:dyDescent="0.25">
      <c r="I9747" s="4"/>
    </row>
    <row r="9748" spans="9:9" x14ac:dyDescent="0.25">
      <c r="I9748" s="4"/>
    </row>
    <row r="9749" spans="9:9" x14ac:dyDescent="0.25">
      <c r="I9749" s="4"/>
    </row>
    <row r="9750" spans="9:9" x14ac:dyDescent="0.25">
      <c r="I9750" s="4"/>
    </row>
    <row r="9751" spans="9:9" x14ac:dyDescent="0.25">
      <c r="I9751" s="4"/>
    </row>
    <row r="9752" spans="9:9" x14ac:dyDescent="0.25">
      <c r="I9752" s="4"/>
    </row>
    <row r="9753" spans="9:9" x14ac:dyDescent="0.25">
      <c r="I9753" s="4"/>
    </row>
    <row r="9754" spans="9:9" x14ac:dyDescent="0.25">
      <c r="I9754" s="4"/>
    </row>
    <row r="9755" spans="9:9" x14ac:dyDescent="0.25">
      <c r="I9755" s="4"/>
    </row>
    <row r="9756" spans="9:9" x14ac:dyDescent="0.25">
      <c r="I9756" s="4"/>
    </row>
    <row r="9757" spans="9:9" x14ac:dyDescent="0.25">
      <c r="I9757" s="4"/>
    </row>
    <row r="9758" spans="9:9" x14ac:dyDescent="0.25">
      <c r="I9758" s="4"/>
    </row>
    <row r="9759" spans="9:9" x14ac:dyDescent="0.25">
      <c r="I9759" s="4"/>
    </row>
    <row r="9760" spans="9:9" x14ac:dyDescent="0.25">
      <c r="I9760" s="4"/>
    </row>
    <row r="9761" spans="9:9" x14ac:dyDescent="0.25">
      <c r="I9761" s="4"/>
    </row>
    <row r="9762" spans="9:9" x14ac:dyDescent="0.25">
      <c r="I9762" s="4"/>
    </row>
    <row r="9763" spans="9:9" x14ac:dyDescent="0.25">
      <c r="I9763" s="4"/>
    </row>
    <row r="9764" spans="9:9" x14ac:dyDescent="0.25">
      <c r="I9764" s="4"/>
    </row>
    <row r="9765" spans="9:9" x14ac:dyDescent="0.25">
      <c r="I9765" s="4"/>
    </row>
    <row r="9766" spans="9:9" x14ac:dyDescent="0.25">
      <c r="I9766" s="4"/>
    </row>
    <row r="9767" spans="9:9" x14ac:dyDescent="0.25">
      <c r="I9767" s="4"/>
    </row>
    <row r="9768" spans="9:9" x14ac:dyDescent="0.25">
      <c r="I9768" s="4"/>
    </row>
    <row r="9769" spans="9:9" x14ac:dyDescent="0.25">
      <c r="I9769" s="4"/>
    </row>
    <row r="9770" spans="9:9" x14ac:dyDescent="0.25">
      <c r="I9770" s="4"/>
    </row>
    <row r="9771" spans="9:9" x14ac:dyDescent="0.25">
      <c r="I9771" s="4"/>
    </row>
    <row r="9772" spans="9:9" x14ac:dyDescent="0.25">
      <c r="I9772" s="4"/>
    </row>
    <row r="9773" spans="9:9" x14ac:dyDescent="0.25">
      <c r="I9773" s="4"/>
    </row>
    <row r="9774" spans="9:9" x14ac:dyDescent="0.25">
      <c r="I9774" s="4"/>
    </row>
    <row r="9775" spans="9:9" x14ac:dyDescent="0.25">
      <c r="I9775" s="4"/>
    </row>
    <row r="9776" spans="9:9" x14ac:dyDescent="0.25">
      <c r="I9776" s="4"/>
    </row>
    <row r="9777" spans="9:9" x14ac:dyDescent="0.25">
      <c r="I9777" s="4"/>
    </row>
    <row r="9778" spans="9:9" x14ac:dyDescent="0.25">
      <c r="I9778" s="4"/>
    </row>
    <row r="9779" spans="9:9" x14ac:dyDescent="0.25">
      <c r="I9779" s="4"/>
    </row>
    <row r="9780" spans="9:9" x14ac:dyDescent="0.25">
      <c r="I9780" s="4"/>
    </row>
    <row r="9781" spans="9:9" x14ac:dyDescent="0.25">
      <c r="I9781" s="4"/>
    </row>
    <row r="9782" spans="9:9" x14ac:dyDescent="0.25">
      <c r="I9782" s="4"/>
    </row>
    <row r="9783" spans="9:9" x14ac:dyDescent="0.25">
      <c r="I9783" s="4"/>
    </row>
    <row r="9784" spans="9:9" x14ac:dyDescent="0.25">
      <c r="I9784" s="4"/>
    </row>
    <row r="9785" spans="9:9" x14ac:dyDescent="0.25">
      <c r="I9785" s="4"/>
    </row>
    <row r="9786" spans="9:9" x14ac:dyDescent="0.25">
      <c r="I9786" s="4"/>
    </row>
    <row r="9787" spans="9:9" x14ac:dyDescent="0.25">
      <c r="I9787" s="4"/>
    </row>
    <row r="9788" spans="9:9" x14ac:dyDescent="0.25">
      <c r="I9788" s="4"/>
    </row>
    <row r="9789" spans="9:9" x14ac:dyDescent="0.25">
      <c r="I9789" s="4"/>
    </row>
    <row r="9790" spans="9:9" x14ac:dyDescent="0.25">
      <c r="I9790" s="4"/>
    </row>
    <row r="9791" spans="9:9" x14ac:dyDescent="0.25">
      <c r="I9791" s="4"/>
    </row>
    <row r="9792" spans="9:9" x14ac:dyDescent="0.25">
      <c r="I9792" s="4"/>
    </row>
    <row r="9793" spans="9:9" x14ac:dyDescent="0.25">
      <c r="I9793" s="4"/>
    </row>
    <row r="9794" spans="9:9" x14ac:dyDescent="0.25">
      <c r="I9794" s="4"/>
    </row>
    <row r="9795" spans="9:9" x14ac:dyDescent="0.25">
      <c r="I9795" s="4"/>
    </row>
    <row r="9796" spans="9:9" x14ac:dyDescent="0.25">
      <c r="I9796" s="4"/>
    </row>
    <row r="9797" spans="9:9" x14ac:dyDescent="0.25">
      <c r="I9797" s="4"/>
    </row>
    <row r="9798" spans="9:9" x14ac:dyDescent="0.25">
      <c r="I9798" s="4"/>
    </row>
    <row r="9799" spans="9:9" x14ac:dyDescent="0.25">
      <c r="I9799" s="4"/>
    </row>
    <row r="9800" spans="9:9" x14ac:dyDescent="0.25">
      <c r="I9800" s="4"/>
    </row>
    <row r="9801" spans="9:9" x14ac:dyDescent="0.25">
      <c r="I9801" s="4"/>
    </row>
    <row r="9802" spans="9:9" x14ac:dyDescent="0.25">
      <c r="I9802" s="4"/>
    </row>
    <row r="9803" spans="9:9" x14ac:dyDescent="0.25">
      <c r="I9803" s="4"/>
    </row>
    <row r="9804" spans="9:9" x14ac:dyDescent="0.25">
      <c r="I9804" s="4"/>
    </row>
    <row r="9805" spans="9:9" x14ac:dyDescent="0.25">
      <c r="I9805" s="4"/>
    </row>
    <row r="9806" spans="9:9" x14ac:dyDescent="0.25">
      <c r="I9806" s="4"/>
    </row>
    <row r="9807" spans="9:9" x14ac:dyDescent="0.25">
      <c r="I9807" s="4"/>
    </row>
    <row r="9808" spans="9:9" x14ac:dyDescent="0.25">
      <c r="I9808" s="4"/>
    </row>
    <row r="9809" spans="9:9" x14ac:dyDescent="0.25">
      <c r="I9809" s="4"/>
    </row>
    <row r="9810" spans="9:9" x14ac:dyDescent="0.25">
      <c r="I9810" s="4"/>
    </row>
    <row r="9811" spans="9:9" x14ac:dyDescent="0.25">
      <c r="I9811" s="4"/>
    </row>
    <row r="9812" spans="9:9" x14ac:dyDescent="0.25">
      <c r="I9812" s="4"/>
    </row>
    <row r="9813" spans="9:9" x14ac:dyDescent="0.25">
      <c r="I9813" s="4"/>
    </row>
    <row r="9814" spans="9:9" x14ac:dyDescent="0.25">
      <c r="I9814" s="4"/>
    </row>
    <row r="9815" spans="9:9" x14ac:dyDescent="0.25">
      <c r="I9815" s="4"/>
    </row>
    <row r="9816" spans="9:9" x14ac:dyDescent="0.25">
      <c r="I9816" s="4"/>
    </row>
    <row r="9817" spans="9:9" x14ac:dyDescent="0.25">
      <c r="I9817" s="4"/>
    </row>
    <row r="9818" spans="9:9" x14ac:dyDescent="0.25">
      <c r="I9818" s="4"/>
    </row>
    <row r="9819" spans="9:9" x14ac:dyDescent="0.25">
      <c r="I9819" s="4"/>
    </row>
    <row r="9820" spans="9:9" x14ac:dyDescent="0.25">
      <c r="I9820" s="4"/>
    </row>
    <row r="9821" spans="9:9" x14ac:dyDescent="0.25">
      <c r="I9821" s="4"/>
    </row>
    <row r="9822" spans="9:9" x14ac:dyDescent="0.25">
      <c r="I9822" s="4"/>
    </row>
    <row r="9823" spans="9:9" x14ac:dyDescent="0.25">
      <c r="I9823" s="4"/>
    </row>
    <row r="9824" spans="9:9" x14ac:dyDescent="0.25">
      <c r="I9824" s="4"/>
    </row>
    <row r="9825" spans="9:9" x14ac:dyDescent="0.25">
      <c r="I9825" s="4"/>
    </row>
    <row r="9826" spans="9:9" x14ac:dyDescent="0.25">
      <c r="I9826" s="4"/>
    </row>
    <row r="9827" spans="9:9" x14ac:dyDescent="0.25">
      <c r="I9827" s="4"/>
    </row>
    <row r="9828" spans="9:9" x14ac:dyDescent="0.25">
      <c r="I9828" s="4"/>
    </row>
    <row r="9829" spans="9:9" x14ac:dyDescent="0.25">
      <c r="I9829" s="4"/>
    </row>
    <row r="9830" spans="9:9" x14ac:dyDescent="0.25">
      <c r="I9830" s="4"/>
    </row>
    <row r="9831" spans="9:9" x14ac:dyDescent="0.25">
      <c r="I9831" s="4"/>
    </row>
    <row r="9832" spans="9:9" x14ac:dyDescent="0.25">
      <c r="I9832" s="4"/>
    </row>
    <row r="9833" spans="9:9" x14ac:dyDescent="0.25">
      <c r="I9833" s="4"/>
    </row>
    <row r="9834" spans="9:9" x14ac:dyDescent="0.25">
      <c r="I9834" s="4"/>
    </row>
    <row r="9835" spans="9:9" x14ac:dyDescent="0.25">
      <c r="I9835" s="4"/>
    </row>
    <row r="9836" spans="9:9" x14ac:dyDescent="0.25">
      <c r="I9836" s="4"/>
    </row>
    <row r="9837" spans="9:9" x14ac:dyDescent="0.25">
      <c r="I9837" s="4"/>
    </row>
    <row r="9838" spans="9:9" x14ac:dyDescent="0.25">
      <c r="I9838" s="4"/>
    </row>
    <row r="9839" spans="9:9" x14ac:dyDescent="0.25">
      <c r="I9839" s="4"/>
    </row>
    <row r="9840" spans="9:9" x14ac:dyDescent="0.25">
      <c r="I9840" s="4"/>
    </row>
    <row r="9841" spans="9:9" x14ac:dyDescent="0.25">
      <c r="I9841" s="4"/>
    </row>
    <row r="9842" spans="9:9" x14ac:dyDescent="0.25">
      <c r="I9842" s="4"/>
    </row>
    <row r="9843" spans="9:9" x14ac:dyDescent="0.25">
      <c r="I9843" s="4"/>
    </row>
    <row r="9844" spans="9:9" x14ac:dyDescent="0.25">
      <c r="I9844" s="4"/>
    </row>
    <row r="9845" spans="9:9" x14ac:dyDescent="0.25">
      <c r="I9845" s="4"/>
    </row>
    <row r="9846" spans="9:9" x14ac:dyDescent="0.25">
      <c r="I9846" s="4"/>
    </row>
    <row r="9847" spans="9:9" x14ac:dyDescent="0.25">
      <c r="I9847" s="4"/>
    </row>
    <row r="9848" spans="9:9" x14ac:dyDescent="0.25">
      <c r="I9848" s="4"/>
    </row>
    <row r="9849" spans="9:9" x14ac:dyDescent="0.25">
      <c r="I9849" s="4"/>
    </row>
    <row r="9850" spans="9:9" x14ac:dyDescent="0.25">
      <c r="I9850" s="4"/>
    </row>
    <row r="9851" spans="9:9" x14ac:dyDescent="0.25">
      <c r="I9851" s="4"/>
    </row>
    <row r="9852" spans="9:9" x14ac:dyDescent="0.25">
      <c r="I9852" s="4"/>
    </row>
    <row r="9853" spans="9:9" x14ac:dyDescent="0.25">
      <c r="I9853" s="4"/>
    </row>
    <row r="9854" spans="9:9" x14ac:dyDescent="0.25">
      <c r="I9854" s="4"/>
    </row>
    <row r="9855" spans="9:9" x14ac:dyDescent="0.25">
      <c r="I9855" s="4"/>
    </row>
    <row r="9856" spans="9:9" x14ac:dyDescent="0.25">
      <c r="I9856" s="4"/>
    </row>
    <row r="9857" spans="9:9" x14ac:dyDescent="0.25">
      <c r="I9857" s="4"/>
    </row>
    <row r="9858" spans="9:9" x14ac:dyDescent="0.25">
      <c r="I9858" s="4"/>
    </row>
    <row r="9859" spans="9:9" x14ac:dyDescent="0.25">
      <c r="I9859" s="4"/>
    </row>
    <row r="9860" spans="9:9" x14ac:dyDescent="0.25">
      <c r="I9860" s="4"/>
    </row>
    <row r="9861" spans="9:9" x14ac:dyDescent="0.25">
      <c r="I9861" s="4"/>
    </row>
    <row r="9862" spans="9:9" x14ac:dyDescent="0.25">
      <c r="I9862" s="4"/>
    </row>
    <row r="9863" spans="9:9" x14ac:dyDescent="0.25">
      <c r="I9863" s="4"/>
    </row>
    <row r="9864" spans="9:9" x14ac:dyDescent="0.25">
      <c r="I9864" s="4"/>
    </row>
    <row r="9865" spans="9:9" x14ac:dyDescent="0.25">
      <c r="I9865" s="4"/>
    </row>
    <row r="9866" spans="9:9" x14ac:dyDescent="0.25">
      <c r="I9866" s="4"/>
    </row>
    <row r="9867" spans="9:9" x14ac:dyDescent="0.25">
      <c r="I9867" s="4"/>
    </row>
    <row r="9868" spans="9:9" x14ac:dyDescent="0.25">
      <c r="I9868" s="4"/>
    </row>
    <row r="9869" spans="9:9" x14ac:dyDescent="0.25">
      <c r="I9869" s="4"/>
    </row>
    <row r="9870" spans="9:9" x14ac:dyDescent="0.25">
      <c r="I9870" s="4"/>
    </row>
    <row r="9871" spans="9:9" x14ac:dyDescent="0.25">
      <c r="I9871" s="4"/>
    </row>
    <row r="9872" spans="9:9" x14ac:dyDescent="0.25">
      <c r="I9872" s="4"/>
    </row>
    <row r="9873" spans="9:9" x14ac:dyDescent="0.25">
      <c r="I9873" s="4"/>
    </row>
    <row r="9874" spans="9:9" x14ac:dyDescent="0.25">
      <c r="I9874" s="4"/>
    </row>
    <row r="9875" spans="9:9" x14ac:dyDescent="0.25">
      <c r="I9875" s="4"/>
    </row>
    <row r="9876" spans="9:9" x14ac:dyDescent="0.25">
      <c r="I9876" s="4"/>
    </row>
    <row r="9877" spans="9:9" x14ac:dyDescent="0.25">
      <c r="I9877" s="4"/>
    </row>
    <row r="9878" spans="9:9" x14ac:dyDescent="0.25">
      <c r="I9878" s="4"/>
    </row>
    <row r="9879" spans="9:9" x14ac:dyDescent="0.25">
      <c r="I9879" s="4"/>
    </row>
    <row r="9880" spans="9:9" x14ac:dyDescent="0.25">
      <c r="I9880" s="4"/>
    </row>
    <row r="9881" spans="9:9" x14ac:dyDescent="0.25">
      <c r="I9881" s="4"/>
    </row>
    <row r="9882" spans="9:9" x14ac:dyDescent="0.25">
      <c r="I9882" s="4"/>
    </row>
    <row r="9883" spans="9:9" x14ac:dyDescent="0.25">
      <c r="I9883" s="4"/>
    </row>
    <row r="9884" spans="9:9" x14ac:dyDescent="0.25">
      <c r="I9884" s="4"/>
    </row>
    <row r="9885" spans="9:9" x14ac:dyDescent="0.25">
      <c r="I9885" s="4"/>
    </row>
    <row r="9886" spans="9:9" x14ac:dyDescent="0.25">
      <c r="I9886" s="4"/>
    </row>
    <row r="9887" spans="9:9" x14ac:dyDescent="0.25">
      <c r="I9887" s="4"/>
    </row>
    <row r="9888" spans="9:9" x14ac:dyDescent="0.25">
      <c r="I9888" s="4"/>
    </row>
    <row r="9889" spans="9:9" x14ac:dyDescent="0.25">
      <c r="I9889" s="4"/>
    </row>
    <row r="9890" spans="9:9" x14ac:dyDescent="0.25">
      <c r="I9890" s="4"/>
    </row>
    <row r="9891" spans="9:9" x14ac:dyDescent="0.25">
      <c r="I9891" s="4"/>
    </row>
    <row r="9892" spans="9:9" x14ac:dyDescent="0.25">
      <c r="I9892" s="4"/>
    </row>
    <row r="9893" spans="9:9" x14ac:dyDescent="0.25">
      <c r="I9893" s="4"/>
    </row>
    <row r="9894" spans="9:9" x14ac:dyDescent="0.25">
      <c r="I9894" s="4"/>
    </row>
    <row r="9895" spans="9:9" x14ac:dyDescent="0.25">
      <c r="I9895" s="4"/>
    </row>
    <row r="9896" spans="9:9" x14ac:dyDescent="0.25">
      <c r="I9896" s="4"/>
    </row>
    <row r="9897" spans="9:9" x14ac:dyDescent="0.25">
      <c r="I9897" s="4"/>
    </row>
    <row r="9898" spans="9:9" x14ac:dyDescent="0.25">
      <c r="I9898" s="4"/>
    </row>
    <row r="9899" spans="9:9" x14ac:dyDescent="0.25">
      <c r="I9899" s="4"/>
    </row>
    <row r="9900" spans="9:9" x14ac:dyDescent="0.25">
      <c r="I9900" s="4"/>
    </row>
    <row r="9901" spans="9:9" x14ac:dyDescent="0.25">
      <c r="I9901" s="4"/>
    </row>
    <row r="9902" spans="9:9" x14ac:dyDescent="0.25">
      <c r="I9902" s="4"/>
    </row>
    <row r="9903" spans="9:9" x14ac:dyDescent="0.25">
      <c r="I9903" s="4"/>
    </row>
    <row r="9904" spans="9:9" x14ac:dyDescent="0.25">
      <c r="I9904" s="4"/>
    </row>
    <row r="9905" spans="9:9" x14ac:dyDescent="0.25">
      <c r="I9905" s="4"/>
    </row>
    <row r="9906" spans="9:9" x14ac:dyDescent="0.25">
      <c r="I9906" s="4"/>
    </row>
    <row r="9907" spans="9:9" x14ac:dyDescent="0.25">
      <c r="I9907" s="4"/>
    </row>
    <row r="9908" spans="9:9" x14ac:dyDescent="0.25">
      <c r="I9908" s="4"/>
    </row>
    <row r="9909" spans="9:9" x14ac:dyDescent="0.25">
      <c r="I9909" s="4"/>
    </row>
    <row r="9910" spans="9:9" x14ac:dyDescent="0.25">
      <c r="I9910" s="4"/>
    </row>
    <row r="9911" spans="9:9" x14ac:dyDescent="0.25">
      <c r="I9911" s="4"/>
    </row>
    <row r="9912" spans="9:9" x14ac:dyDescent="0.25">
      <c r="I9912" s="4"/>
    </row>
    <row r="9913" spans="9:9" x14ac:dyDescent="0.25">
      <c r="I9913" s="4"/>
    </row>
    <row r="9914" spans="9:9" x14ac:dyDescent="0.25">
      <c r="I9914" s="4"/>
    </row>
    <row r="9915" spans="9:9" x14ac:dyDescent="0.25">
      <c r="I9915" s="4"/>
    </row>
    <row r="9916" spans="9:9" x14ac:dyDescent="0.25">
      <c r="I9916" s="4"/>
    </row>
    <row r="9917" spans="9:9" x14ac:dyDescent="0.25">
      <c r="I9917" s="4"/>
    </row>
    <row r="9918" spans="9:9" x14ac:dyDescent="0.25">
      <c r="I9918" s="4"/>
    </row>
    <row r="9919" spans="9:9" x14ac:dyDescent="0.25">
      <c r="I9919" s="4"/>
    </row>
    <row r="9920" spans="9:9" x14ac:dyDescent="0.25">
      <c r="I9920" s="4"/>
    </row>
    <row r="9921" spans="9:9" x14ac:dyDescent="0.25">
      <c r="I9921" s="4"/>
    </row>
    <row r="9922" spans="9:9" x14ac:dyDescent="0.25">
      <c r="I9922" s="4"/>
    </row>
    <row r="9923" spans="9:9" x14ac:dyDescent="0.25">
      <c r="I9923" s="4"/>
    </row>
    <row r="9924" spans="9:9" x14ac:dyDescent="0.25">
      <c r="I9924" s="4"/>
    </row>
    <row r="9925" spans="9:9" x14ac:dyDescent="0.25">
      <c r="I9925" s="4"/>
    </row>
    <row r="9926" spans="9:9" x14ac:dyDescent="0.25">
      <c r="I9926" s="4"/>
    </row>
    <row r="9927" spans="9:9" x14ac:dyDescent="0.25">
      <c r="I9927" s="4"/>
    </row>
    <row r="9928" spans="9:9" x14ac:dyDescent="0.25">
      <c r="I9928" s="4"/>
    </row>
    <row r="9929" spans="9:9" x14ac:dyDescent="0.25">
      <c r="I9929" s="4"/>
    </row>
    <row r="9930" spans="9:9" x14ac:dyDescent="0.25">
      <c r="I9930" s="4"/>
    </row>
    <row r="9931" spans="9:9" x14ac:dyDescent="0.25">
      <c r="I9931" s="4"/>
    </row>
    <row r="9932" spans="9:9" x14ac:dyDescent="0.25">
      <c r="I9932" s="4"/>
    </row>
    <row r="9933" spans="9:9" x14ac:dyDescent="0.25">
      <c r="I9933" s="4"/>
    </row>
    <row r="9934" spans="9:9" x14ac:dyDescent="0.25">
      <c r="I9934" s="4"/>
    </row>
    <row r="9935" spans="9:9" x14ac:dyDescent="0.25">
      <c r="I9935" s="4"/>
    </row>
    <row r="9936" spans="9:9" x14ac:dyDescent="0.25">
      <c r="I9936" s="4"/>
    </row>
    <row r="9937" spans="9:9" x14ac:dyDescent="0.25">
      <c r="I9937" s="4"/>
    </row>
    <row r="9938" spans="9:9" x14ac:dyDescent="0.25">
      <c r="I9938" s="4"/>
    </row>
    <row r="9939" spans="9:9" x14ac:dyDescent="0.25">
      <c r="I9939" s="4"/>
    </row>
    <row r="9940" spans="9:9" x14ac:dyDescent="0.25">
      <c r="I9940" s="4"/>
    </row>
    <row r="9941" spans="9:9" x14ac:dyDescent="0.25">
      <c r="I9941" s="4"/>
    </row>
    <row r="9942" spans="9:9" x14ac:dyDescent="0.25">
      <c r="I9942" s="4"/>
    </row>
    <row r="9943" spans="9:9" x14ac:dyDescent="0.25">
      <c r="I9943" s="4"/>
    </row>
    <row r="9944" spans="9:9" x14ac:dyDescent="0.25">
      <c r="I9944" s="4"/>
    </row>
    <row r="9945" spans="9:9" x14ac:dyDescent="0.25">
      <c r="I9945" s="4"/>
    </row>
    <row r="9946" spans="9:9" x14ac:dyDescent="0.25">
      <c r="I9946" s="4"/>
    </row>
    <row r="9947" spans="9:9" x14ac:dyDescent="0.25">
      <c r="I9947" s="4"/>
    </row>
    <row r="9948" spans="9:9" x14ac:dyDescent="0.25">
      <c r="I9948" s="4"/>
    </row>
    <row r="9949" spans="9:9" x14ac:dyDescent="0.25">
      <c r="I9949" s="4"/>
    </row>
    <row r="9950" spans="9:9" x14ac:dyDescent="0.25">
      <c r="I9950" s="4"/>
    </row>
    <row r="9951" spans="9:9" x14ac:dyDescent="0.25">
      <c r="I9951" s="4"/>
    </row>
    <row r="9952" spans="9:9" x14ac:dyDescent="0.25">
      <c r="I9952" s="4"/>
    </row>
    <row r="9953" spans="9:9" x14ac:dyDescent="0.25">
      <c r="I9953" s="4"/>
    </row>
    <row r="9954" spans="9:9" x14ac:dyDescent="0.25">
      <c r="I9954" s="4"/>
    </row>
    <row r="9955" spans="9:9" x14ac:dyDescent="0.25">
      <c r="I9955" s="4"/>
    </row>
    <row r="9956" spans="9:9" x14ac:dyDescent="0.25">
      <c r="I9956" s="4"/>
    </row>
    <row r="9957" spans="9:9" x14ac:dyDescent="0.25">
      <c r="I9957" s="4"/>
    </row>
    <row r="9958" spans="9:9" x14ac:dyDescent="0.25">
      <c r="I9958" s="4"/>
    </row>
    <row r="9959" spans="9:9" x14ac:dyDescent="0.25">
      <c r="I9959" s="4"/>
    </row>
    <row r="9960" spans="9:9" x14ac:dyDescent="0.25">
      <c r="I9960" s="4"/>
    </row>
    <row r="9961" spans="9:9" x14ac:dyDescent="0.25">
      <c r="I9961" s="4"/>
    </row>
    <row r="9962" spans="9:9" x14ac:dyDescent="0.25">
      <c r="I9962" s="4"/>
    </row>
    <row r="9963" spans="9:9" x14ac:dyDescent="0.25">
      <c r="I9963" s="4"/>
    </row>
    <row r="9964" spans="9:9" x14ac:dyDescent="0.25">
      <c r="I9964" s="4"/>
    </row>
    <row r="9965" spans="9:9" x14ac:dyDescent="0.25">
      <c r="I9965" s="4"/>
    </row>
    <row r="9966" spans="9:9" x14ac:dyDescent="0.25">
      <c r="I9966" s="4"/>
    </row>
    <row r="9967" spans="9:9" x14ac:dyDescent="0.25">
      <c r="I9967" s="4"/>
    </row>
    <row r="9968" spans="9:9" x14ac:dyDescent="0.25">
      <c r="I9968" s="4"/>
    </row>
    <row r="9969" spans="9:9" x14ac:dyDescent="0.25">
      <c r="I9969" s="4"/>
    </row>
    <row r="9970" spans="9:9" x14ac:dyDescent="0.25">
      <c r="I9970" s="4"/>
    </row>
    <row r="9971" spans="9:9" x14ac:dyDescent="0.25">
      <c r="I9971" s="4"/>
    </row>
    <row r="9972" spans="9:9" x14ac:dyDescent="0.25">
      <c r="I9972" s="4"/>
    </row>
    <row r="9973" spans="9:9" x14ac:dyDescent="0.25">
      <c r="I9973" s="4"/>
    </row>
    <row r="9974" spans="9:9" x14ac:dyDescent="0.25">
      <c r="I9974" s="4"/>
    </row>
    <row r="9975" spans="9:9" x14ac:dyDescent="0.25">
      <c r="I9975" s="4"/>
    </row>
    <row r="9976" spans="9:9" x14ac:dyDescent="0.25">
      <c r="I9976" s="4"/>
    </row>
    <row r="9977" spans="9:9" x14ac:dyDescent="0.25">
      <c r="I9977" s="4"/>
    </row>
    <row r="9978" spans="9:9" x14ac:dyDescent="0.25">
      <c r="I9978" s="4"/>
    </row>
    <row r="9979" spans="9:9" x14ac:dyDescent="0.25">
      <c r="I9979" s="4"/>
    </row>
    <row r="9980" spans="9:9" x14ac:dyDescent="0.25">
      <c r="I9980" s="4"/>
    </row>
    <row r="9981" spans="9:9" x14ac:dyDescent="0.25">
      <c r="I9981" s="4"/>
    </row>
    <row r="9982" spans="9:9" x14ac:dyDescent="0.25">
      <c r="I9982" s="4"/>
    </row>
    <row r="9983" spans="9:9" x14ac:dyDescent="0.25">
      <c r="I9983" s="4"/>
    </row>
    <row r="9984" spans="9:9" x14ac:dyDescent="0.25">
      <c r="I9984" s="4"/>
    </row>
    <row r="9985" spans="9:9" x14ac:dyDescent="0.25">
      <c r="I9985" s="4"/>
    </row>
    <row r="9986" spans="9:9" x14ac:dyDescent="0.25">
      <c r="I9986" s="4"/>
    </row>
    <row r="9987" spans="9:9" x14ac:dyDescent="0.25">
      <c r="I9987" s="4"/>
    </row>
    <row r="9988" spans="9:9" x14ac:dyDescent="0.25">
      <c r="I9988" s="4"/>
    </row>
    <row r="9989" spans="9:9" x14ac:dyDescent="0.25">
      <c r="I9989" s="4"/>
    </row>
    <row r="9990" spans="9:9" x14ac:dyDescent="0.25">
      <c r="I9990" s="4"/>
    </row>
    <row r="9991" spans="9:9" x14ac:dyDescent="0.25">
      <c r="I9991" s="4"/>
    </row>
    <row r="9992" spans="9:9" x14ac:dyDescent="0.25">
      <c r="I9992" s="4"/>
    </row>
    <row r="9993" spans="9:9" x14ac:dyDescent="0.25">
      <c r="I9993" s="4"/>
    </row>
    <row r="9994" spans="9:9" x14ac:dyDescent="0.25">
      <c r="I9994" s="4"/>
    </row>
    <row r="9995" spans="9:9" x14ac:dyDescent="0.25">
      <c r="I9995" s="4"/>
    </row>
    <row r="9996" spans="9:9" x14ac:dyDescent="0.25">
      <c r="I9996" s="4"/>
    </row>
    <row r="9997" spans="9:9" x14ac:dyDescent="0.25">
      <c r="I9997" s="4"/>
    </row>
    <row r="9998" spans="9:9" x14ac:dyDescent="0.25">
      <c r="I9998" s="4"/>
    </row>
    <row r="9999" spans="9:9" x14ac:dyDescent="0.25">
      <c r="I9999" s="4"/>
    </row>
    <row r="10000" spans="9:9" x14ac:dyDescent="0.25">
      <c r="I10000" s="4"/>
    </row>
    <row r="10001" spans="9:9" x14ac:dyDescent="0.25">
      <c r="I10001" s="4"/>
    </row>
    <row r="10002" spans="9:9" x14ac:dyDescent="0.25">
      <c r="I10002" s="4"/>
    </row>
    <row r="10003" spans="9:9" x14ac:dyDescent="0.25">
      <c r="I10003" s="4"/>
    </row>
    <row r="10004" spans="9:9" x14ac:dyDescent="0.25">
      <c r="I10004" s="4"/>
    </row>
    <row r="10005" spans="9:9" x14ac:dyDescent="0.25">
      <c r="I10005" s="4"/>
    </row>
    <row r="10006" spans="9:9" x14ac:dyDescent="0.25">
      <c r="I10006" s="4"/>
    </row>
    <row r="10007" spans="9:9" x14ac:dyDescent="0.25">
      <c r="I10007" s="4"/>
    </row>
    <row r="10008" spans="9:9" x14ac:dyDescent="0.25">
      <c r="I10008" s="4"/>
    </row>
    <row r="10009" spans="9:9" x14ac:dyDescent="0.25">
      <c r="I10009" s="4"/>
    </row>
    <row r="10010" spans="9:9" x14ac:dyDescent="0.25">
      <c r="I10010" s="4"/>
    </row>
    <row r="10011" spans="9:9" x14ac:dyDescent="0.25">
      <c r="I10011" s="4"/>
    </row>
    <row r="10012" spans="9:9" x14ac:dyDescent="0.25">
      <c r="I10012" s="4"/>
    </row>
    <row r="10013" spans="9:9" x14ac:dyDescent="0.25">
      <c r="I10013" s="4"/>
    </row>
    <row r="10014" spans="9:9" x14ac:dyDescent="0.25">
      <c r="I10014" s="4"/>
    </row>
    <row r="10015" spans="9:9" x14ac:dyDescent="0.25">
      <c r="I10015" s="4"/>
    </row>
    <row r="10016" spans="9:9" x14ac:dyDescent="0.25">
      <c r="I10016" s="4"/>
    </row>
    <row r="10017" spans="9:9" x14ac:dyDescent="0.25">
      <c r="I10017" s="4"/>
    </row>
    <row r="10018" spans="9:9" x14ac:dyDescent="0.25">
      <c r="I10018" s="4"/>
    </row>
    <row r="10019" spans="9:9" x14ac:dyDescent="0.25">
      <c r="I10019" s="4"/>
    </row>
    <row r="10020" spans="9:9" x14ac:dyDescent="0.25">
      <c r="I10020" s="4"/>
    </row>
    <row r="10021" spans="9:9" x14ac:dyDescent="0.25">
      <c r="I10021" s="4"/>
    </row>
    <row r="10022" spans="9:9" x14ac:dyDescent="0.25">
      <c r="I10022" s="4"/>
    </row>
    <row r="10023" spans="9:9" x14ac:dyDescent="0.25">
      <c r="I10023" s="4"/>
    </row>
    <row r="10024" spans="9:9" x14ac:dyDescent="0.25">
      <c r="I10024" s="4"/>
    </row>
    <row r="10025" spans="9:9" x14ac:dyDescent="0.25">
      <c r="I10025" s="4"/>
    </row>
    <row r="10026" spans="9:9" x14ac:dyDescent="0.25">
      <c r="I10026" s="4"/>
    </row>
    <row r="10027" spans="9:9" x14ac:dyDescent="0.25">
      <c r="I10027" s="4"/>
    </row>
    <row r="10028" spans="9:9" x14ac:dyDescent="0.25">
      <c r="I10028" s="4"/>
    </row>
    <row r="10029" spans="9:9" x14ac:dyDescent="0.25">
      <c r="I10029" s="4"/>
    </row>
    <row r="10030" spans="9:9" x14ac:dyDescent="0.25">
      <c r="I10030" s="4"/>
    </row>
    <row r="10031" spans="9:9" x14ac:dyDescent="0.25">
      <c r="I10031" s="4"/>
    </row>
    <row r="10032" spans="9:9" x14ac:dyDescent="0.25">
      <c r="I10032" s="4"/>
    </row>
    <row r="10033" spans="9:9" x14ac:dyDescent="0.25">
      <c r="I10033" s="4"/>
    </row>
    <row r="10034" spans="9:9" x14ac:dyDescent="0.25">
      <c r="I10034" s="4"/>
    </row>
    <row r="10035" spans="9:9" x14ac:dyDescent="0.25">
      <c r="I10035" s="4"/>
    </row>
    <row r="10036" spans="9:9" x14ac:dyDescent="0.25">
      <c r="I10036" s="4"/>
    </row>
    <row r="10037" spans="9:9" x14ac:dyDescent="0.25">
      <c r="I10037" s="4"/>
    </row>
    <row r="10038" spans="9:9" x14ac:dyDescent="0.25">
      <c r="I10038" s="4"/>
    </row>
    <row r="10039" spans="9:9" x14ac:dyDescent="0.25">
      <c r="I10039" s="4"/>
    </row>
    <row r="10040" spans="9:9" x14ac:dyDescent="0.25">
      <c r="I10040" s="4"/>
    </row>
    <row r="10041" spans="9:9" x14ac:dyDescent="0.25">
      <c r="I10041" s="4"/>
    </row>
    <row r="10042" spans="9:9" x14ac:dyDescent="0.25">
      <c r="I10042" s="4"/>
    </row>
    <row r="10043" spans="9:9" x14ac:dyDescent="0.25">
      <c r="I10043" s="4"/>
    </row>
    <row r="10044" spans="9:9" x14ac:dyDescent="0.25">
      <c r="I10044" s="4"/>
    </row>
    <row r="10045" spans="9:9" x14ac:dyDescent="0.25">
      <c r="I10045" s="4"/>
    </row>
    <row r="10046" spans="9:9" x14ac:dyDescent="0.25">
      <c r="I10046" s="4"/>
    </row>
    <row r="10047" spans="9:9" x14ac:dyDescent="0.25">
      <c r="I10047" s="4"/>
    </row>
    <row r="10048" spans="9:9" x14ac:dyDescent="0.25">
      <c r="I10048" s="4"/>
    </row>
    <row r="10049" spans="9:9" x14ac:dyDescent="0.25">
      <c r="I10049" s="4"/>
    </row>
    <row r="10050" spans="9:9" x14ac:dyDescent="0.25">
      <c r="I10050" s="4"/>
    </row>
    <row r="10051" spans="9:9" x14ac:dyDescent="0.25">
      <c r="I10051" s="4"/>
    </row>
    <row r="10052" spans="9:9" x14ac:dyDescent="0.25">
      <c r="I10052" s="4"/>
    </row>
    <row r="10053" spans="9:9" x14ac:dyDescent="0.25">
      <c r="I10053" s="4"/>
    </row>
    <row r="10054" spans="9:9" x14ac:dyDescent="0.25">
      <c r="I10054" s="4"/>
    </row>
    <row r="10055" spans="9:9" x14ac:dyDescent="0.25">
      <c r="I10055" s="4"/>
    </row>
    <row r="10056" spans="9:9" x14ac:dyDescent="0.25">
      <c r="I10056" s="4"/>
    </row>
    <row r="10057" spans="9:9" x14ac:dyDescent="0.25">
      <c r="I10057" s="4"/>
    </row>
    <row r="10058" spans="9:9" x14ac:dyDescent="0.25">
      <c r="I10058" s="4"/>
    </row>
    <row r="10059" spans="9:9" x14ac:dyDescent="0.25">
      <c r="I10059" s="4"/>
    </row>
    <row r="10060" spans="9:9" x14ac:dyDescent="0.25">
      <c r="I10060" s="4"/>
    </row>
    <row r="10061" spans="9:9" x14ac:dyDescent="0.25">
      <c r="I10061" s="4"/>
    </row>
    <row r="10062" spans="9:9" x14ac:dyDescent="0.25">
      <c r="I10062" s="4"/>
    </row>
    <row r="10063" spans="9:9" x14ac:dyDescent="0.25">
      <c r="I10063" s="4"/>
    </row>
    <row r="10064" spans="9:9" x14ac:dyDescent="0.25">
      <c r="I10064" s="4"/>
    </row>
    <row r="10065" spans="9:9" x14ac:dyDescent="0.25">
      <c r="I10065" s="4"/>
    </row>
    <row r="10066" spans="9:9" x14ac:dyDescent="0.25">
      <c r="I10066" s="4"/>
    </row>
    <row r="10067" spans="9:9" x14ac:dyDescent="0.25">
      <c r="I10067" s="4"/>
    </row>
    <row r="10068" spans="9:9" x14ac:dyDescent="0.25">
      <c r="I10068" s="4"/>
    </row>
    <row r="10069" spans="9:9" x14ac:dyDescent="0.25">
      <c r="I10069" s="4"/>
    </row>
    <row r="10070" spans="9:9" x14ac:dyDescent="0.25">
      <c r="I10070" s="4"/>
    </row>
    <row r="10071" spans="9:9" x14ac:dyDescent="0.25">
      <c r="I10071" s="4"/>
    </row>
    <row r="10072" spans="9:9" x14ac:dyDescent="0.25">
      <c r="I10072" s="4"/>
    </row>
    <row r="10073" spans="9:9" x14ac:dyDescent="0.25">
      <c r="I10073" s="4"/>
    </row>
    <row r="10074" spans="9:9" x14ac:dyDescent="0.25">
      <c r="I10074" s="4"/>
    </row>
    <row r="10075" spans="9:9" x14ac:dyDescent="0.25">
      <c r="I10075" s="4"/>
    </row>
    <row r="10076" spans="9:9" x14ac:dyDescent="0.25">
      <c r="I10076" s="4"/>
    </row>
    <row r="10077" spans="9:9" x14ac:dyDescent="0.25">
      <c r="I10077" s="4"/>
    </row>
    <row r="10078" spans="9:9" x14ac:dyDescent="0.25">
      <c r="I10078" s="4"/>
    </row>
    <row r="10079" spans="9:9" x14ac:dyDescent="0.25">
      <c r="I10079" s="4"/>
    </row>
    <row r="10080" spans="9:9" x14ac:dyDescent="0.25">
      <c r="I10080" s="4"/>
    </row>
    <row r="10081" spans="9:9" x14ac:dyDescent="0.25">
      <c r="I10081" s="4"/>
    </row>
    <row r="10082" spans="9:9" x14ac:dyDescent="0.25">
      <c r="I10082" s="4"/>
    </row>
    <row r="10083" spans="9:9" x14ac:dyDescent="0.25">
      <c r="I10083" s="4"/>
    </row>
    <row r="10084" spans="9:9" x14ac:dyDescent="0.25">
      <c r="I10084" s="4"/>
    </row>
    <row r="10085" spans="9:9" x14ac:dyDescent="0.25">
      <c r="I10085" s="4"/>
    </row>
    <row r="10086" spans="9:9" x14ac:dyDescent="0.25">
      <c r="I10086" s="4"/>
    </row>
    <row r="10087" spans="9:9" x14ac:dyDescent="0.25">
      <c r="I10087" s="4"/>
    </row>
    <row r="10088" spans="9:9" x14ac:dyDescent="0.25">
      <c r="I10088" s="4"/>
    </row>
    <row r="10089" spans="9:9" x14ac:dyDescent="0.25">
      <c r="I10089" s="4"/>
    </row>
    <row r="10090" spans="9:9" x14ac:dyDescent="0.25">
      <c r="I10090" s="4"/>
    </row>
    <row r="10091" spans="9:9" x14ac:dyDescent="0.25">
      <c r="I10091" s="4"/>
    </row>
    <row r="10092" spans="9:9" x14ac:dyDescent="0.25">
      <c r="I10092" s="4"/>
    </row>
    <row r="10093" spans="9:9" x14ac:dyDescent="0.25">
      <c r="I10093" s="4"/>
    </row>
    <row r="10094" spans="9:9" x14ac:dyDescent="0.25">
      <c r="I10094" s="4"/>
    </row>
    <row r="10095" spans="9:9" x14ac:dyDescent="0.25">
      <c r="I10095" s="4"/>
    </row>
    <row r="10096" spans="9:9" x14ac:dyDescent="0.25">
      <c r="I10096" s="4"/>
    </row>
    <row r="10097" spans="9:9" x14ac:dyDescent="0.25">
      <c r="I10097" s="4"/>
    </row>
    <row r="10098" spans="9:9" x14ac:dyDescent="0.25">
      <c r="I10098" s="4"/>
    </row>
    <row r="10099" spans="9:9" x14ac:dyDescent="0.25">
      <c r="I10099" s="4"/>
    </row>
    <row r="10100" spans="9:9" x14ac:dyDescent="0.25">
      <c r="I10100" s="4"/>
    </row>
    <row r="10101" spans="9:9" x14ac:dyDescent="0.25">
      <c r="I10101" s="4"/>
    </row>
    <row r="10102" spans="9:9" x14ac:dyDescent="0.25">
      <c r="I10102" s="4"/>
    </row>
    <row r="10103" spans="9:9" x14ac:dyDescent="0.25">
      <c r="I10103" s="4"/>
    </row>
    <row r="10104" spans="9:9" x14ac:dyDescent="0.25">
      <c r="I10104" s="4"/>
    </row>
    <row r="10105" spans="9:9" x14ac:dyDescent="0.25">
      <c r="I10105" s="4"/>
    </row>
    <row r="10106" spans="9:9" x14ac:dyDescent="0.25">
      <c r="I10106" s="4"/>
    </row>
    <row r="10107" spans="9:9" x14ac:dyDescent="0.25">
      <c r="I10107" s="4"/>
    </row>
    <row r="10108" spans="9:9" x14ac:dyDescent="0.25">
      <c r="I10108" s="4"/>
    </row>
    <row r="10109" spans="9:9" x14ac:dyDescent="0.25">
      <c r="I10109" s="4"/>
    </row>
    <row r="10110" spans="9:9" x14ac:dyDescent="0.25">
      <c r="I10110" s="4"/>
    </row>
    <row r="10111" spans="9:9" x14ac:dyDescent="0.25">
      <c r="I10111" s="4"/>
    </row>
    <row r="10112" spans="9:9" x14ac:dyDescent="0.25">
      <c r="I10112" s="4"/>
    </row>
    <row r="10113" spans="9:9" x14ac:dyDescent="0.25">
      <c r="I10113" s="4"/>
    </row>
    <row r="10114" spans="9:9" x14ac:dyDescent="0.25">
      <c r="I10114" s="4"/>
    </row>
    <row r="10115" spans="9:9" x14ac:dyDescent="0.25">
      <c r="I10115" s="4"/>
    </row>
    <row r="10116" spans="9:9" x14ac:dyDescent="0.25">
      <c r="I10116" s="4"/>
    </row>
    <row r="10117" spans="9:9" x14ac:dyDescent="0.25">
      <c r="I10117" s="4"/>
    </row>
    <row r="10118" spans="9:9" x14ac:dyDescent="0.25">
      <c r="I10118" s="4"/>
    </row>
    <row r="10119" spans="9:9" x14ac:dyDescent="0.25">
      <c r="I10119" s="4"/>
    </row>
    <row r="10120" spans="9:9" x14ac:dyDescent="0.25">
      <c r="I10120" s="4"/>
    </row>
    <row r="10121" spans="9:9" x14ac:dyDescent="0.25">
      <c r="I10121" s="4"/>
    </row>
    <row r="10122" spans="9:9" x14ac:dyDescent="0.25">
      <c r="I10122" s="4"/>
    </row>
    <row r="10123" spans="9:9" x14ac:dyDescent="0.25">
      <c r="I10123" s="4"/>
    </row>
    <row r="10124" spans="9:9" x14ac:dyDescent="0.25">
      <c r="I10124" s="4"/>
    </row>
    <row r="10125" spans="9:9" x14ac:dyDescent="0.25">
      <c r="I10125" s="4"/>
    </row>
    <row r="10126" spans="9:9" x14ac:dyDescent="0.25">
      <c r="I10126" s="4"/>
    </row>
    <row r="10127" spans="9:9" x14ac:dyDescent="0.25">
      <c r="I10127" s="4"/>
    </row>
    <row r="10128" spans="9:9" x14ac:dyDescent="0.25">
      <c r="I10128" s="4"/>
    </row>
    <row r="10129" spans="9:9" x14ac:dyDescent="0.25">
      <c r="I10129" s="4"/>
    </row>
    <row r="10130" spans="9:9" x14ac:dyDescent="0.25">
      <c r="I10130" s="4"/>
    </row>
    <row r="10131" spans="9:9" x14ac:dyDescent="0.25">
      <c r="I10131" s="4"/>
    </row>
    <row r="10132" spans="9:9" x14ac:dyDescent="0.25">
      <c r="I10132" s="4"/>
    </row>
    <row r="10133" spans="9:9" x14ac:dyDescent="0.25">
      <c r="I10133" s="4"/>
    </row>
    <row r="10134" spans="9:9" x14ac:dyDescent="0.25">
      <c r="I10134" s="4"/>
    </row>
    <row r="10135" spans="9:9" x14ac:dyDescent="0.25">
      <c r="I10135" s="4"/>
    </row>
    <row r="10136" spans="9:9" x14ac:dyDescent="0.25">
      <c r="I10136" s="4"/>
    </row>
    <row r="10137" spans="9:9" x14ac:dyDescent="0.25">
      <c r="I10137" s="4"/>
    </row>
    <row r="10138" spans="9:9" x14ac:dyDescent="0.25">
      <c r="I10138" s="4"/>
    </row>
    <row r="10139" spans="9:9" x14ac:dyDescent="0.25">
      <c r="I10139" s="4"/>
    </row>
    <row r="10140" spans="9:9" x14ac:dyDescent="0.25">
      <c r="I10140" s="4"/>
    </row>
    <row r="10141" spans="9:9" x14ac:dyDescent="0.25">
      <c r="I10141" s="4"/>
    </row>
    <row r="10142" spans="9:9" x14ac:dyDescent="0.25">
      <c r="I10142" s="4"/>
    </row>
    <row r="10143" spans="9:9" x14ac:dyDescent="0.25">
      <c r="I10143" s="4"/>
    </row>
    <row r="10144" spans="9:9" x14ac:dyDescent="0.25">
      <c r="I10144" s="4"/>
    </row>
    <row r="10145" spans="9:9" x14ac:dyDescent="0.25">
      <c r="I10145" s="4"/>
    </row>
    <row r="10146" spans="9:9" x14ac:dyDescent="0.25">
      <c r="I10146" s="4"/>
    </row>
    <row r="10147" spans="9:9" x14ac:dyDescent="0.25">
      <c r="I10147" s="4"/>
    </row>
    <row r="10148" spans="9:9" x14ac:dyDescent="0.25">
      <c r="I10148" s="4"/>
    </row>
    <row r="10149" spans="9:9" x14ac:dyDescent="0.25">
      <c r="I10149" s="4"/>
    </row>
    <row r="10150" spans="9:9" x14ac:dyDescent="0.25">
      <c r="I10150" s="4"/>
    </row>
    <row r="10151" spans="9:9" x14ac:dyDescent="0.25">
      <c r="I10151" s="4"/>
    </row>
    <row r="10152" spans="9:9" x14ac:dyDescent="0.25">
      <c r="I10152" s="4"/>
    </row>
    <row r="10153" spans="9:9" x14ac:dyDescent="0.25">
      <c r="I10153" s="4"/>
    </row>
    <row r="10154" spans="9:9" x14ac:dyDescent="0.25">
      <c r="I10154" s="4"/>
    </row>
    <row r="10155" spans="9:9" x14ac:dyDescent="0.25">
      <c r="I10155" s="4"/>
    </row>
    <row r="10156" spans="9:9" x14ac:dyDescent="0.25">
      <c r="I10156" s="4"/>
    </row>
    <row r="10157" spans="9:9" x14ac:dyDescent="0.25">
      <c r="I10157" s="4"/>
    </row>
    <row r="10158" spans="9:9" x14ac:dyDescent="0.25">
      <c r="I10158" s="4"/>
    </row>
    <row r="10159" spans="9:9" x14ac:dyDescent="0.25">
      <c r="I10159" s="4"/>
    </row>
    <row r="10160" spans="9:9" x14ac:dyDescent="0.25">
      <c r="I10160" s="4"/>
    </row>
    <row r="10161" spans="9:9" x14ac:dyDescent="0.25">
      <c r="I10161" s="4"/>
    </row>
    <row r="10162" spans="9:9" x14ac:dyDescent="0.25">
      <c r="I10162" s="4"/>
    </row>
    <row r="10163" spans="9:9" x14ac:dyDescent="0.25">
      <c r="I10163" s="4"/>
    </row>
    <row r="10164" spans="9:9" x14ac:dyDescent="0.25">
      <c r="I10164" s="4"/>
    </row>
    <row r="10165" spans="9:9" x14ac:dyDescent="0.25">
      <c r="I10165" s="4"/>
    </row>
    <row r="10166" spans="9:9" x14ac:dyDescent="0.25">
      <c r="I10166" s="4"/>
    </row>
    <row r="10167" spans="9:9" x14ac:dyDescent="0.25">
      <c r="I10167" s="4"/>
    </row>
    <row r="10168" spans="9:9" x14ac:dyDescent="0.25">
      <c r="I10168" s="4"/>
    </row>
    <row r="10169" spans="9:9" x14ac:dyDescent="0.25">
      <c r="I10169" s="4"/>
    </row>
    <row r="10170" spans="9:9" x14ac:dyDescent="0.25">
      <c r="I10170" s="4"/>
    </row>
    <row r="10171" spans="9:9" x14ac:dyDescent="0.25">
      <c r="I10171" s="4"/>
    </row>
    <row r="10172" spans="9:9" x14ac:dyDescent="0.25">
      <c r="I10172" s="4"/>
    </row>
    <row r="10173" spans="9:9" x14ac:dyDescent="0.25">
      <c r="I10173" s="4"/>
    </row>
    <row r="10174" spans="9:9" x14ac:dyDescent="0.25">
      <c r="I10174" s="4"/>
    </row>
    <row r="10175" spans="9:9" x14ac:dyDescent="0.25">
      <c r="I10175" s="4"/>
    </row>
    <row r="10176" spans="9:9" x14ac:dyDescent="0.25">
      <c r="I10176" s="4"/>
    </row>
    <row r="10177" spans="9:9" x14ac:dyDescent="0.25">
      <c r="I10177" s="4"/>
    </row>
    <row r="10178" spans="9:9" x14ac:dyDescent="0.25">
      <c r="I10178" s="4"/>
    </row>
    <row r="10179" spans="9:9" x14ac:dyDescent="0.25">
      <c r="I10179" s="4"/>
    </row>
    <row r="10180" spans="9:9" x14ac:dyDescent="0.25">
      <c r="I10180" s="4"/>
    </row>
    <row r="10181" spans="9:9" x14ac:dyDescent="0.25">
      <c r="I10181" s="4"/>
    </row>
    <row r="10182" spans="9:9" x14ac:dyDescent="0.25">
      <c r="I10182" s="4"/>
    </row>
    <row r="10183" spans="9:9" x14ac:dyDescent="0.25">
      <c r="I10183" s="4"/>
    </row>
    <row r="10184" spans="9:9" x14ac:dyDescent="0.25">
      <c r="I10184" s="4"/>
    </row>
    <row r="10185" spans="9:9" x14ac:dyDescent="0.25">
      <c r="I10185" s="4"/>
    </row>
    <row r="10186" spans="9:9" x14ac:dyDescent="0.25">
      <c r="I10186" s="4"/>
    </row>
    <row r="10187" spans="9:9" x14ac:dyDescent="0.25">
      <c r="I10187" s="4"/>
    </row>
    <row r="10188" spans="9:9" x14ac:dyDescent="0.25">
      <c r="I10188" s="4"/>
    </row>
    <row r="10189" spans="9:9" x14ac:dyDescent="0.25">
      <c r="I10189" s="4"/>
    </row>
    <row r="10190" spans="9:9" x14ac:dyDescent="0.25">
      <c r="I10190" s="4"/>
    </row>
    <row r="10191" spans="9:9" x14ac:dyDescent="0.25">
      <c r="I10191" s="4"/>
    </row>
    <row r="10192" spans="9:9" x14ac:dyDescent="0.25">
      <c r="I10192" s="4"/>
    </row>
    <row r="10193" spans="9:9" x14ac:dyDescent="0.25">
      <c r="I10193" s="4"/>
    </row>
    <row r="10194" spans="9:9" x14ac:dyDescent="0.25">
      <c r="I10194" s="4"/>
    </row>
    <row r="10195" spans="9:9" x14ac:dyDescent="0.25">
      <c r="I10195" s="4"/>
    </row>
    <row r="10196" spans="9:9" x14ac:dyDescent="0.25">
      <c r="I10196" s="4"/>
    </row>
    <row r="10197" spans="9:9" x14ac:dyDescent="0.25">
      <c r="I10197" s="4"/>
    </row>
    <row r="10198" spans="9:9" x14ac:dyDescent="0.25">
      <c r="I10198" s="4"/>
    </row>
    <row r="10199" spans="9:9" x14ac:dyDescent="0.25">
      <c r="I10199" s="4"/>
    </row>
    <row r="10200" spans="9:9" x14ac:dyDescent="0.25">
      <c r="I10200" s="4"/>
    </row>
    <row r="10201" spans="9:9" x14ac:dyDescent="0.25">
      <c r="I10201" s="4"/>
    </row>
    <row r="10202" spans="9:9" x14ac:dyDescent="0.25">
      <c r="I10202" s="4"/>
    </row>
    <row r="10203" spans="9:9" x14ac:dyDescent="0.25">
      <c r="I10203" s="4"/>
    </row>
    <row r="10204" spans="9:9" x14ac:dyDescent="0.25">
      <c r="I10204" s="4"/>
    </row>
    <row r="10205" spans="9:9" x14ac:dyDescent="0.25">
      <c r="I10205" s="4"/>
    </row>
    <row r="10206" spans="9:9" x14ac:dyDescent="0.25">
      <c r="I10206" s="4"/>
    </row>
    <row r="10207" spans="9:9" x14ac:dyDescent="0.25">
      <c r="I10207" s="4"/>
    </row>
    <row r="10208" spans="9:9" x14ac:dyDescent="0.25">
      <c r="I10208" s="4"/>
    </row>
    <row r="10209" spans="9:9" x14ac:dyDescent="0.25">
      <c r="I10209" s="4"/>
    </row>
    <row r="10210" spans="9:9" x14ac:dyDescent="0.25">
      <c r="I10210" s="4"/>
    </row>
    <row r="10211" spans="9:9" x14ac:dyDescent="0.25">
      <c r="I10211" s="4"/>
    </row>
    <row r="10212" spans="9:9" x14ac:dyDescent="0.25">
      <c r="I10212" s="4"/>
    </row>
    <row r="10213" spans="9:9" x14ac:dyDescent="0.25">
      <c r="I10213" s="4"/>
    </row>
    <row r="10214" spans="9:9" x14ac:dyDescent="0.25">
      <c r="I10214" s="4"/>
    </row>
    <row r="10215" spans="9:9" x14ac:dyDescent="0.25">
      <c r="I10215" s="4"/>
    </row>
    <row r="10216" spans="9:9" x14ac:dyDescent="0.25">
      <c r="I10216" s="4"/>
    </row>
    <row r="10217" spans="9:9" x14ac:dyDescent="0.25">
      <c r="I10217" s="4"/>
    </row>
    <row r="10218" spans="9:9" x14ac:dyDescent="0.25">
      <c r="I10218" s="4"/>
    </row>
    <row r="10219" spans="9:9" x14ac:dyDescent="0.25">
      <c r="I10219" s="4"/>
    </row>
    <row r="10220" spans="9:9" x14ac:dyDescent="0.25">
      <c r="I10220" s="4"/>
    </row>
    <row r="10221" spans="9:9" x14ac:dyDescent="0.25">
      <c r="I10221" s="4"/>
    </row>
    <row r="10222" spans="9:9" x14ac:dyDescent="0.25">
      <c r="I10222" s="4"/>
    </row>
    <row r="10223" spans="9:9" x14ac:dyDescent="0.25">
      <c r="I10223" s="4"/>
    </row>
    <row r="10224" spans="9:9" x14ac:dyDescent="0.25">
      <c r="I10224" s="4"/>
    </row>
    <row r="10225" spans="9:9" x14ac:dyDescent="0.25">
      <c r="I10225" s="4"/>
    </row>
    <row r="10226" spans="9:9" x14ac:dyDescent="0.25">
      <c r="I10226" s="4"/>
    </row>
    <row r="10227" spans="9:9" x14ac:dyDescent="0.25">
      <c r="I10227" s="4"/>
    </row>
    <row r="10228" spans="9:9" x14ac:dyDescent="0.25">
      <c r="I10228" s="4"/>
    </row>
    <row r="10229" spans="9:9" x14ac:dyDescent="0.25">
      <c r="I10229" s="4"/>
    </row>
    <row r="10230" spans="9:9" x14ac:dyDescent="0.25">
      <c r="I10230" s="4"/>
    </row>
    <row r="10231" spans="9:9" x14ac:dyDescent="0.25">
      <c r="I10231" s="4"/>
    </row>
    <row r="10232" spans="9:9" x14ac:dyDescent="0.25">
      <c r="I10232" s="4"/>
    </row>
    <row r="10233" spans="9:9" x14ac:dyDescent="0.25">
      <c r="I10233" s="4"/>
    </row>
    <row r="10234" spans="9:9" x14ac:dyDescent="0.25">
      <c r="I10234" s="4"/>
    </row>
    <row r="10235" spans="9:9" x14ac:dyDescent="0.25">
      <c r="I10235" s="4"/>
    </row>
    <row r="10236" spans="9:9" x14ac:dyDescent="0.25">
      <c r="I10236" s="4"/>
    </row>
    <row r="10237" spans="9:9" x14ac:dyDescent="0.25">
      <c r="I10237" s="4"/>
    </row>
    <row r="10238" spans="9:9" x14ac:dyDescent="0.25">
      <c r="I10238" s="4"/>
    </row>
    <row r="10239" spans="9:9" x14ac:dyDescent="0.25">
      <c r="I10239" s="4"/>
    </row>
    <row r="10240" spans="9:9" x14ac:dyDescent="0.25">
      <c r="I10240" s="4"/>
    </row>
    <row r="10241" spans="9:9" x14ac:dyDescent="0.25">
      <c r="I10241" s="4"/>
    </row>
    <row r="10242" spans="9:9" x14ac:dyDescent="0.25">
      <c r="I10242" s="4"/>
    </row>
    <row r="10243" spans="9:9" x14ac:dyDescent="0.25">
      <c r="I10243" s="4"/>
    </row>
    <row r="10244" spans="9:9" x14ac:dyDescent="0.25">
      <c r="I10244" s="4"/>
    </row>
    <row r="10245" spans="9:9" x14ac:dyDescent="0.25">
      <c r="I10245" s="4"/>
    </row>
    <row r="10246" spans="9:9" x14ac:dyDescent="0.25">
      <c r="I10246" s="4"/>
    </row>
    <row r="10247" spans="9:9" x14ac:dyDescent="0.25">
      <c r="I10247" s="4"/>
    </row>
    <row r="10248" spans="9:9" x14ac:dyDescent="0.25">
      <c r="I10248" s="4"/>
    </row>
    <row r="10249" spans="9:9" x14ac:dyDescent="0.25">
      <c r="I10249" s="4"/>
    </row>
    <row r="10250" spans="9:9" x14ac:dyDescent="0.25">
      <c r="I10250" s="4"/>
    </row>
    <row r="10251" spans="9:9" x14ac:dyDescent="0.25">
      <c r="I10251" s="4"/>
    </row>
    <row r="10252" spans="9:9" x14ac:dyDescent="0.25">
      <c r="I10252" s="4"/>
    </row>
    <row r="10253" spans="9:9" x14ac:dyDescent="0.25">
      <c r="I10253" s="4"/>
    </row>
    <row r="10254" spans="9:9" x14ac:dyDescent="0.25">
      <c r="I10254" s="4"/>
    </row>
    <row r="10255" spans="9:9" x14ac:dyDescent="0.25">
      <c r="I10255" s="4"/>
    </row>
    <row r="10256" spans="9:9" x14ac:dyDescent="0.25">
      <c r="I10256" s="4"/>
    </row>
    <row r="10257" spans="9:9" x14ac:dyDescent="0.25">
      <c r="I10257" s="4"/>
    </row>
    <row r="10258" spans="9:9" x14ac:dyDescent="0.25">
      <c r="I10258" s="4"/>
    </row>
    <row r="10259" spans="9:9" x14ac:dyDescent="0.25">
      <c r="I10259" s="4"/>
    </row>
    <row r="10260" spans="9:9" x14ac:dyDescent="0.25">
      <c r="I10260" s="4"/>
    </row>
    <row r="10261" spans="9:9" x14ac:dyDescent="0.25">
      <c r="I10261" s="4"/>
    </row>
    <row r="10262" spans="9:9" x14ac:dyDescent="0.25">
      <c r="I10262" s="4"/>
    </row>
    <row r="10263" spans="9:9" x14ac:dyDescent="0.25">
      <c r="I10263" s="4"/>
    </row>
    <row r="10264" spans="9:9" x14ac:dyDescent="0.25">
      <c r="I10264" s="4"/>
    </row>
    <row r="10265" spans="9:9" x14ac:dyDescent="0.25">
      <c r="I10265" s="4"/>
    </row>
    <row r="10266" spans="9:9" x14ac:dyDescent="0.25">
      <c r="I10266" s="4"/>
    </row>
    <row r="10267" spans="9:9" x14ac:dyDescent="0.25">
      <c r="I10267" s="4"/>
    </row>
    <row r="10268" spans="9:9" x14ac:dyDescent="0.25">
      <c r="I10268" s="4"/>
    </row>
    <row r="10269" spans="9:9" x14ac:dyDescent="0.25">
      <c r="I10269" s="4"/>
    </row>
    <row r="10270" spans="9:9" x14ac:dyDescent="0.25">
      <c r="I10270" s="4"/>
    </row>
    <row r="10271" spans="9:9" x14ac:dyDescent="0.25">
      <c r="I10271" s="4"/>
    </row>
    <row r="10272" spans="9:9" x14ac:dyDescent="0.25">
      <c r="I10272" s="4"/>
    </row>
    <row r="10273" spans="9:9" x14ac:dyDescent="0.25">
      <c r="I10273" s="4"/>
    </row>
    <row r="10274" spans="9:9" x14ac:dyDescent="0.25">
      <c r="I10274" s="4"/>
    </row>
    <row r="10275" spans="9:9" x14ac:dyDescent="0.25">
      <c r="I10275" s="4"/>
    </row>
    <row r="10276" spans="9:9" x14ac:dyDescent="0.25">
      <c r="I10276" s="4"/>
    </row>
    <row r="10277" spans="9:9" x14ac:dyDescent="0.25">
      <c r="I10277" s="4"/>
    </row>
    <row r="10278" spans="9:9" x14ac:dyDescent="0.25">
      <c r="I10278" s="4"/>
    </row>
    <row r="10279" spans="9:9" x14ac:dyDescent="0.25">
      <c r="I10279" s="4"/>
    </row>
    <row r="10280" spans="9:9" x14ac:dyDescent="0.25">
      <c r="I10280" s="4"/>
    </row>
    <row r="10281" spans="9:9" x14ac:dyDescent="0.25">
      <c r="I10281" s="4"/>
    </row>
    <row r="10282" spans="9:9" x14ac:dyDescent="0.25">
      <c r="I10282" s="4"/>
    </row>
    <row r="10283" spans="9:9" x14ac:dyDescent="0.25">
      <c r="I10283" s="4"/>
    </row>
    <row r="10284" spans="9:9" x14ac:dyDescent="0.25">
      <c r="I10284" s="4"/>
    </row>
    <row r="10285" spans="9:9" x14ac:dyDescent="0.25">
      <c r="I10285" s="4"/>
    </row>
    <row r="10286" spans="9:9" x14ac:dyDescent="0.25">
      <c r="I10286" s="4"/>
    </row>
    <row r="10287" spans="9:9" x14ac:dyDescent="0.25">
      <c r="I10287" s="4"/>
    </row>
    <row r="10288" spans="9:9" x14ac:dyDescent="0.25">
      <c r="I10288" s="4"/>
    </row>
    <row r="10289" spans="9:9" x14ac:dyDescent="0.25">
      <c r="I10289" s="4"/>
    </row>
    <row r="10290" spans="9:9" x14ac:dyDescent="0.25">
      <c r="I10290" s="4"/>
    </row>
    <row r="10291" spans="9:9" x14ac:dyDescent="0.25">
      <c r="I10291" s="4"/>
    </row>
    <row r="10292" spans="9:9" x14ac:dyDescent="0.25">
      <c r="I10292" s="4"/>
    </row>
    <row r="10293" spans="9:9" x14ac:dyDescent="0.25">
      <c r="I10293" s="4"/>
    </row>
    <row r="10294" spans="9:9" x14ac:dyDescent="0.25">
      <c r="I10294" s="4"/>
    </row>
    <row r="10295" spans="9:9" x14ac:dyDescent="0.25">
      <c r="I10295" s="4"/>
    </row>
    <row r="10296" spans="9:9" x14ac:dyDescent="0.25">
      <c r="I10296" s="4"/>
    </row>
    <row r="10297" spans="9:9" x14ac:dyDescent="0.25">
      <c r="I10297" s="4"/>
    </row>
    <row r="10298" spans="9:9" x14ac:dyDescent="0.25">
      <c r="I10298" s="4"/>
    </row>
    <row r="10299" spans="9:9" x14ac:dyDescent="0.25">
      <c r="I10299" s="4"/>
    </row>
    <row r="10300" spans="9:9" x14ac:dyDescent="0.25">
      <c r="I10300" s="4"/>
    </row>
    <row r="10301" spans="9:9" x14ac:dyDescent="0.25">
      <c r="I10301" s="4"/>
    </row>
    <row r="10302" spans="9:9" x14ac:dyDescent="0.25">
      <c r="I10302" s="4"/>
    </row>
    <row r="10303" spans="9:9" x14ac:dyDescent="0.25">
      <c r="I10303" s="4"/>
    </row>
    <row r="10304" spans="9:9" x14ac:dyDescent="0.25">
      <c r="I10304" s="4"/>
    </row>
    <row r="10305" spans="9:9" x14ac:dyDescent="0.25">
      <c r="I10305" s="4"/>
    </row>
    <row r="10306" spans="9:9" x14ac:dyDescent="0.25">
      <c r="I10306" s="4"/>
    </row>
    <row r="10307" spans="9:9" x14ac:dyDescent="0.25">
      <c r="I10307" s="4"/>
    </row>
    <row r="10308" spans="9:9" x14ac:dyDescent="0.25">
      <c r="I10308" s="4"/>
    </row>
    <row r="10309" spans="9:9" x14ac:dyDescent="0.25">
      <c r="I10309" s="4"/>
    </row>
    <row r="10310" spans="9:9" x14ac:dyDescent="0.25">
      <c r="I10310" s="4"/>
    </row>
    <row r="10311" spans="9:9" x14ac:dyDescent="0.25">
      <c r="I10311" s="4"/>
    </row>
    <row r="10312" spans="9:9" x14ac:dyDescent="0.25">
      <c r="I10312" s="4"/>
    </row>
    <row r="10313" spans="9:9" x14ac:dyDescent="0.25">
      <c r="I10313" s="4"/>
    </row>
    <row r="10314" spans="9:9" x14ac:dyDescent="0.25">
      <c r="I10314" s="4"/>
    </row>
    <row r="10315" spans="9:9" x14ac:dyDescent="0.25">
      <c r="I10315" s="4"/>
    </row>
    <row r="10316" spans="9:9" x14ac:dyDescent="0.25">
      <c r="I10316" s="4"/>
    </row>
    <row r="10317" spans="9:9" x14ac:dyDescent="0.25">
      <c r="I10317" s="4"/>
    </row>
    <row r="10318" spans="9:9" x14ac:dyDescent="0.25">
      <c r="I10318" s="4"/>
    </row>
    <row r="10319" spans="9:9" x14ac:dyDescent="0.25">
      <c r="I10319" s="4"/>
    </row>
    <row r="10320" spans="9:9" x14ac:dyDescent="0.25">
      <c r="I10320" s="4"/>
    </row>
    <row r="10321" spans="9:9" x14ac:dyDescent="0.25">
      <c r="I10321" s="4"/>
    </row>
    <row r="10322" spans="9:9" x14ac:dyDescent="0.25">
      <c r="I10322" s="4"/>
    </row>
    <row r="10323" spans="9:9" x14ac:dyDescent="0.25">
      <c r="I10323" s="4"/>
    </row>
    <row r="10324" spans="9:9" x14ac:dyDescent="0.25">
      <c r="I10324" s="4"/>
    </row>
    <row r="10325" spans="9:9" x14ac:dyDescent="0.25">
      <c r="I10325" s="4"/>
    </row>
    <row r="10326" spans="9:9" x14ac:dyDescent="0.25">
      <c r="I10326" s="4"/>
    </row>
    <row r="10327" spans="9:9" x14ac:dyDescent="0.25">
      <c r="I10327" s="4"/>
    </row>
    <row r="10328" spans="9:9" x14ac:dyDescent="0.25">
      <c r="I10328" s="4"/>
    </row>
    <row r="10329" spans="9:9" x14ac:dyDescent="0.25">
      <c r="I10329" s="4"/>
    </row>
    <row r="10330" spans="9:9" x14ac:dyDescent="0.25">
      <c r="I10330" s="4"/>
    </row>
    <row r="10331" spans="9:9" x14ac:dyDescent="0.25">
      <c r="I10331" s="4"/>
    </row>
    <row r="10332" spans="9:9" x14ac:dyDescent="0.25">
      <c r="I10332" s="4"/>
    </row>
    <row r="10333" spans="9:9" x14ac:dyDescent="0.25">
      <c r="I10333" s="4"/>
    </row>
    <row r="10334" spans="9:9" x14ac:dyDescent="0.25">
      <c r="I10334" s="4"/>
    </row>
    <row r="10335" spans="9:9" x14ac:dyDescent="0.25">
      <c r="I10335" s="4"/>
    </row>
    <row r="10336" spans="9:9" x14ac:dyDescent="0.25">
      <c r="I10336" s="4"/>
    </row>
    <row r="10337" spans="9:9" x14ac:dyDescent="0.25">
      <c r="I10337" s="4"/>
    </row>
    <row r="10338" spans="9:9" x14ac:dyDescent="0.25">
      <c r="I10338" s="4"/>
    </row>
    <row r="10339" spans="9:9" x14ac:dyDescent="0.25">
      <c r="I10339" s="4"/>
    </row>
    <row r="10340" spans="9:9" x14ac:dyDescent="0.25">
      <c r="I10340" s="4"/>
    </row>
    <row r="10341" spans="9:9" x14ac:dyDescent="0.25">
      <c r="I10341" s="4"/>
    </row>
    <row r="10342" spans="9:9" x14ac:dyDescent="0.25">
      <c r="I10342" s="4"/>
    </row>
    <row r="10343" spans="9:9" x14ac:dyDescent="0.25">
      <c r="I10343" s="4"/>
    </row>
    <row r="10344" spans="9:9" x14ac:dyDescent="0.25">
      <c r="I10344" s="4"/>
    </row>
    <row r="10345" spans="9:9" x14ac:dyDescent="0.25">
      <c r="I10345" s="4"/>
    </row>
    <row r="10346" spans="9:9" x14ac:dyDescent="0.25">
      <c r="I10346" s="4"/>
    </row>
    <row r="10347" spans="9:9" x14ac:dyDescent="0.25">
      <c r="I10347" s="4"/>
    </row>
    <row r="10348" spans="9:9" x14ac:dyDescent="0.25">
      <c r="I10348" s="4"/>
    </row>
    <row r="10349" spans="9:9" x14ac:dyDescent="0.25">
      <c r="I10349" s="4"/>
    </row>
    <row r="10350" spans="9:9" x14ac:dyDescent="0.25">
      <c r="I10350" s="4"/>
    </row>
    <row r="10351" spans="9:9" x14ac:dyDescent="0.25">
      <c r="I10351" s="4"/>
    </row>
    <row r="10352" spans="9:9" x14ac:dyDescent="0.25">
      <c r="I10352" s="4"/>
    </row>
    <row r="10353" spans="9:9" x14ac:dyDescent="0.25">
      <c r="I10353" s="4"/>
    </row>
    <row r="10354" spans="9:9" x14ac:dyDescent="0.25">
      <c r="I10354" s="4"/>
    </row>
    <row r="10355" spans="9:9" x14ac:dyDescent="0.25">
      <c r="I10355" s="4"/>
    </row>
    <row r="10356" spans="9:9" x14ac:dyDescent="0.25">
      <c r="I10356" s="4"/>
    </row>
    <row r="10357" spans="9:9" x14ac:dyDescent="0.25">
      <c r="I10357" s="4"/>
    </row>
    <row r="10358" spans="9:9" x14ac:dyDescent="0.25">
      <c r="I10358" s="4"/>
    </row>
    <row r="10359" spans="9:9" x14ac:dyDescent="0.25">
      <c r="I10359" s="4"/>
    </row>
    <row r="10360" spans="9:9" x14ac:dyDescent="0.25">
      <c r="I10360" s="4"/>
    </row>
    <row r="10361" spans="9:9" x14ac:dyDescent="0.25">
      <c r="I10361" s="4"/>
    </row>
    <row r="10362" spans="9:9" x14ac:dyDescent="0.25">
      <c r="I10362" s="4"/>
    </row>
    <row r="10363" spans="9:9" x14ac:dyDescent="0.25">
      <c r="I10363" s="4"/>
    </row>
    <row r="10364" spans="9:9" x14ac:dyDescent="0.25">
      <c r="I10364" s="4"/>
    </row>
    <row r="10365" spans="9:9" x14ac:dyDescent="0.25">
      <c r="I10365" s="4"/>
    </row>
    <row r="10366" spans="9:9" x14ac:dyDescent="0.25">
      <c r="I10366" s="4"/>
    </row>
    <row r="10367" spans="9:9" x14ac:dyDescent="0.25">
      <c r="I10367" s="4"/>
    </row>
    <row r="10368" spans="9:9" x14ac:dyDescent="0.25">
      <c r="I10368" s="4"/>
    </row>
    <row r="10369" spans="9:9" x14ac:dyDescent="0.25">
      <c r="I10369" s="4"/>
    </row>
    <row r="10370" spans="9:9" x14ac:dyDescent="0.25">
      <c r="I10370" s="4"/>
    </row>
    <row r="10371" spans="9:9" x14ac:dyDescent="0.25">
      <c r="I10371" s="4"/>
    </row>
    <row r="10372" spans="9:9" x14ac:dyDescent="0.25">
      <c r="I10372" s="4"/>
    </row>
    <row r="10373" spans="9:9" x14ac:dyDescent="0.25">
      <c r="I10373" s="4"/>
    </row>
    <row r="10374" spans="9:9" x14ac:dyDescent="0.25">
      <c r="I10374" s="4"/>
    </row>
    <row r="10375" spans="9:9" x14ac:dyDescent="0.25">
      <c r="I10375" s="4"/>
    </row>
    <row r="10376" spans="9:9" x14ac:dyDescent="0.25">
      <c r="I10376" s="4"/>
    </row>
    <row r="10377" spans="9:9" x14ac:dyDescent="0.25">
      <c r="I10377" s="4"/>
    </row>
    <row r="10378" spans="9:9" x14ac:dyDescent="0.25">
      <c r="I10378" s="4"/>
    </row>
    <row r="10379" spans="9:9" x14ac:dyDescent="0.25">
      <c r="I10379" s="4"/>
    </row>
    <row r="10380" spans="9:9" x14ac:dyDescent="0.25">
      <c r="I10380" s="4"/>
    </row>
    <row r="10381" spans="9:9" x14ac:dyDescent="0.25">
      <c r="I10381" s="4"/>
    </row>
    <row r="10382" spans="9:9" x14ac:dyDescent="0.25">
      <c r="I10382" s="4"/>
    </row>
    <row r="10383" spans="9:9" x14ac:dyDescent="0.25">
      <c r="I10383" s="4"/>
    </row>
    <row r="10384" spans="9:9" x14ac:dyDescent="0.25">
      <c r="I10384" s="4"/>
    </row>
    <row r="10385" spans="9:9" x14ac:dyDescent="0.25">
      <c r="I10385" s="4"/>
    </row>
    <row r="10386" spans="9:9" x14ac:dyDescent="0.25">
      <c r="I10386" s="4"/>
    </row>
    <row r="10387" spans="9:9" x14ac:dyDescent="0.25">
      <c r="I10387" s="4"/>
    </row>
    <row r="10388" spans="9:9" x14ac:dyDescent="0.25">
      <c r="I10388" s="4"/>
    </row>
    <row r="10389" spans="9:9" x14ac:dyDescent="0.25">
      <c r="I10389" s="4"/>
    </row>
    <row r="10390" spans="9:9" x14ac:dyDescent="0.25">
      <c r="I10390" s="4"/>
    </row>
    <row r="10391" spans="9:9" x14ac:dyDescent="0.25">
      <c r="I10391" s="4"/>
    </row>
    <row r="10392" spans="9:9" x14ac:dyDescent="0.25">
      <c r="I10392" s="4"/>
    </row>
    <row r="10393" spans="9:9" x14ac:dyDescent="0.25">
      <c r="I10393" s="4"/>
    </row>
    <row r="10394" spans="9:9" x14ac:dyDescent="0.25">
      <c r="I10394" s="4"/>
    </row>
    <row r="10395" spans="9:9" x14ac:dyDescent="0.25">
      <c r="I10395" s="4"/>
    </row>
    <row r="10396" spans="9:9" x14ac:dyDescent="0.25">
      <c r="I10396" s="4"/>
    </row>
    <row r="10397" spans="9:9" x14ac:dyDescent="0.25">
      <c r="I10397" s="4"/>
    </row>
    <row r="10398" spans="9:9" x14ac:dyDescent="0.25">
      <c r="I10398" s="4"/>
    </row>
    <row r="10399" spans="9:9" x14ac:dyDescent="0.25">
      <c r="I10399" s="4"/>
    </row>
    <row r="10400" spans="9:9" x14ac:dyDescent="0.25">
      <c r="I10400" s="4"/>
    </row>
    <row r="10401" spans="9:9" x14ac:dyDescent="0.25">
      <c r="I10401" s="4"/>
    </row>
    <row r="10402" spans="9:9" x14ac:dyDescent="0.25">
      <c r="I10402" s="4"/>
    </row>
    <row r="10403" spans="9:9" x14ac:dyDescent="0.25">
      <c r="I10403" s="4"/>
    </row>
    <row r="10404" spans="9:9" x14ac:dyDescent="0.25">
      <c r="I10404" s="4"/>
    </row>
    <row r="10405" spans="9:9" x14ac:dyDescent="0.25">
      <c r="I10405" s="4"/>
    </row>
    <row r="10406" spans="9:9" x14ac:dyDescent="0.25">
      <c r="I10406" s="4"/>
    </row>
    <row r="10407" spans="9:9" x14ac:dyDescent="0.25">
      <c r="I10407" s="4"/>
    </row>
    <row r="10408" spans="9:9" x14ac:dyDescent="0.25">
      <c r="I10408" s="4"/>
    </row>
    <row r="10409" spans="9:9" x14ac:dyDescent="0.25">
      <c r="I10409" s="4"/>
    </row>
    <row r="10410" spans="9:9" x14ac:dyDescent="0.25">
      <c r="I10410" s="4"/>
    </row>
    <row r="10411" spans="9:9" x14ac:dyDescent="0.25">
      <c r="I10411" s="4"/>
    </row>
    <row r="10412" spans="9:9" x14ac:dyDescent="0.25">
      <c r="I10412" s="4"/>
    </row>
    <row r="10413" spans="9:9" x14ac:dyDescent="0.25">
      <c r="I10413" s="4"/>
    </row>
    <row r="10414" spans="9:9" x14ac:dyDescent="0.25">
      <c r="I10414" s="4"/>
    </row>
    <row r="10415" spans="9:9" x14ac:dyDescent="0.25">
      <c r="I10415" s="4"/>
    </row>
    <row r="10416" spans="9:9" x14ac:dyDescent="0.25">
      <c r="I10416" s="4"/>
    </row>
    <row r="10417" spans="9:9" x14ac:dyDescent="0.25">
      <c r="I10417" s="4"/>
    </row>
    <row r="10418" spans="9:9" x14ac:dyDescent="0.25">
      <c r="I10418" s="4"/>
    </row>
    <row r="10419" spans="9:9" x14ac:dyDescent="0.25">
      <c r="I10419" s="4"/>
    </row>
    <row r="10420" spans="9:9" x14ac:dyDescent="0.25">
      <c r="I10420" s="4"/>
    </row>
    <row r="10421" spans="9:9" x14ac:dyDescent="0.25">
      <c r="I10421" s="4"/>
    </row>
    <row r="10422" spans="9:9" x14ac:dyDescent="0.25">
      <c r="I10422" s="4"/>
    </row>
    <row r="10423" spans="9:9" x14ac:dyDescent="0.25">
      <c r="I10423" s="4"/>
    </row>
    <row r="10424" spans="9:9" x14ac:dyDescent="0.25">
      <c r="I10424" s="4"/>
    </row>
    <row r="10425" spans="9:9" x14ac:dyDescent="0.25">
      <c r="I10425" s="4"/>
    </row>
    <row r="10426" spans="9:9" x14ac:dyDescent="0.25">
      <c r="I10426" s="4"/>
    </row>
    <row r="10427" spans="9:9" x14ac:dyDescent="0.25">
      <c r="I10427" s="4"/>
    </row>
    <row r="10428" spans="9:9" x14ac:dyDescent="0.25">
      <c r="I10428" s="4"/>
    </row>
    <row r="10429" spans="9:9" x14ac:dyDescent="0.25">
      <c r="I10429" s="4"/>
    </row>
    <row r="10430" spans="9:9" x14ac:dyDescent="0.25">
      <c r="I10430" s="4"/>
    </row>
    <row r="10431" spans="9:9" x14ac:dyDescent="0.25">
      <c r="I10431" s="4"/>
    </row>
    <row r="10432" spans="9:9" x14ac:dyDescent="0.25">
      <c r="I10432" s="4"/>
    </row>
    <row r="10433" spans="9:9" x14ac:dyDescent="0.25">
      <c r="I10433" s="4"/>
    </row>
    <row r="10434" spans="9:9" x14ac:dyDescent="0.25">
      <c r="I10434" s="4"/>
    </row>
    <row r="10435" spans="9:9" x14ac:dyDescent="0.25">
      <c r="I10435" s="4"/>
    </row>
    <row r="10436" spans="9:9" x14ac:dyDescent="0.25">
      <c r="I10436" s="4"/>
    </row>
    <row r="10437" spans="9:9" x14ac:dyDescent="0.25">
      <c r="I10437" s="4"/>
    </row>
    <row r="10438" spans="9:9" x14ac:dyDescent="0.25">
      <c r="I10438" s="4"/>
    </row>
    <row r="10439" spans="9:9" x14ac:dyDescent="0.25">
      <c r="I10439" s="4"/>
    </row>
    <row r="10440" spans="9:9" x14ac:dyDescent="0.25">
      <c r="I10440" s="4"/>
    </row>
    <row r="10441" spans="9:9" x14ac:dyDescent="0.25">
      <c r="I10441" s="4"/>
    </row>
    <row r="10442" spans="9:9" x14ac:dyDescent="0.25">
      <c r="I10442" s="4"/>
    </row>
    <row r="10443" spans="9:9" x14ac:dyDescent="0.25">
      <c r="I10443" s="4"/>
    </row>
    <row r="10444" spans="9:9" x14ac:dyDescent="0.25">
      <c r="I10444" s="4"/>
    </row>
    <row r="10445" spans="9:9" x14ac:dyDescent="0.25">
      <c r="I10445" s="4"/>
    </row>
    <row r="10446" spans="9:9" x14ac:dyDescent="0.25">
      <c r="I10446" s="4"/>
    </row>
    <row r="10447" spans="9:9" x14ac:dyDescent="0.25">
      <c r="I10447" s="4"/>
    </row>
    <row r="10448" spans="9:9" x14ac:dyDescent="0.25">
      <c r="I10448" s="4"/>
    </row>
    <row r="10449" spans="9:9" x14ac:dyDescent="0.25">
      <c r="I10449" s="4"/>
    </row>
    <row r="10450" spans="9:9" x14ac:dyDescent="0.25">
      <c r="I10450" s="4"/>
    </row>
    <row r="10451" spans="9:9" x14ac:dyDescent="0.25">
      <c r="I10451" s="4"/>
    </row>
    <row r="10452" spans="9:9" x14ac:dyDescent="0.25">
      <c r="I10452" s="4"/>
    </row>
    <row r="10453" spans="9:9" x14ac:dyDescent="0.25">
      <c r="I10453" s="4"/>
    </row>
    <row r="10454" spans="9:9" x14ac:dyDescent="0.25">
      <c r="I10454" s="4"/>
    </row>
    <row r="10455" spans="9:9" x14ac:dyDescent="0.25">
      <c r="I10455" s="4"/>
    </row>
    <row r="10456" spans="9:9" x14ac:dyDescent="0.25">
      <c r="I10456" s="4"/>
    </row>
    <row r="10457" spans="9:9" x14ac:dyDescent="0.25">
      <c r="I10457" s="4"/>
    </row>
    <row r="10458" spans="9:9" x14ac:dyDescent="0.25">
      <c r="I10458" s="4"/>
    </row>
    <row r="10459" spans="9:9" x14ac:dyDescent="0.25">
      <c r="I10459" s="4"/>
    </row>
    <row r="10460" spans="9:9" x14ac:dyDescent="0.25">
      <c r="I10460" s="4"/>
    </row>
    <row r="10461" spans="9:9" x14ac:dyDescent="0.25">
      <c r="I10461" s="4"/>
    </row>
    <row r="10462" spans="9:9" x14ac:dyDescent="0.25">
      <c r="I10462" s="4"/>
    </row>
    <row r="10463" spans="9:9" x14ac:dyDescent="0.25">
      <c r="I10463" s="4"/>
    </row>
    <row r="10464" spans="9:9" x14ac:dyDescent="0.25">
      <c r="I10464" s="4"/>
    </row>
    <row r="10465" spans="9:9" x14ac:dyDescent="0.25">
      <c r="I10465" s="4"/>
    </row>
    <row r="10466" spans="9:9" x14ac:dyDescent="0.25">
      <c r="I10466" s="4"/>
    </row>
    <row r="10467" spans="9:9" x14ac:dyDescent="0.25">
      <c r="I10467" s="4"/>
    </row>
    <row r="10468" spans="9:9" x14ac:dyDescent="0.25">
      <c r="I10468" s="4"/>
    </row>
    <row r="10469" spans="9:9" x14ac:dyDescent="0.25">
      <c r="I10469" s="4"/>
    </row>
    <row r="10470" spans="9:9" x14ac:dyDescent="0.25">
      <c r="I10470" s="4"/>
    </row>
    <row r="10471" spans="9:9" x14ac:dyDescent="0.25">
      <c r="I10471" s="4"/>
    </row>
    <row r="10472" spans="9:9" x14ac:dyDescent="0.25">
      <c r="I10472" s="4"/>
    </row>
    <row r="10473" spans="9:9" x14ac:dyDescent="0.25">
      <c r="I10473" s="4"/>
    </row>
    <row r="10474" spans="9:9" x14ac:dyDescent="0.25">
      <c r="I10474" s="4"/>
    </row>
    <row r="10475" spans="9:9" x14ac:dyDescent="0.25">
      <c r="I10475" s="4"/>
    </row>
    <row r="10476" spans="9:9" x14ac:dyDescent="0.25">
      <c r="I10476" s="4"/>
    </row>
    <row r="10477" spans="9:9" x14ac:dyDescent="0.25">
      <c r="I10477" s="4"/>
    </row>
    <row r="10478" spans="9:9" x14ac:dyDescent="0.25">
      <c r="I10478" s="4"/>
    </row>
    <row r="10479" spans="9:9" x14ac:dyDescent="0.25">
      <c r="I10479" s="4"/>
    </row>
    <row r="10480" spans="9:9" x14ac:dyDescent="0.25">
      <c r="I10480" s="4"/>
    </row>
    <row r="10481" spans="9:9" x14ac:dyDescent="0.25">
      <c r="I10481" s="4"/>
    </row>
    <row r="10482" spans="9:9" x14ac:dyDescent="0.25">
      <c r="I10482" s="4"/>
    </row>
    <row r="10483" spans="9:9" x14ac:dyDescent="0.25">
      <c r="I10483" s="4"/>
    </row>
    <row r="10484" spans="9:9" x14ac:dyDescent="0.25">
      <c r="I10484" s="4"/>
    </row>
    <row r="10485" spans="9:9" x14ac:dyDescent="0.25">
      <c r="I10485" s="4"/>
    </row>
    <row r="10486" spans="9:9" x14ac:dyDescent="0.25">
      <c r="I10486" s="4"/>
    </row>
    <row r="10487" spans="9:9" x14ac:dyDescent="0.25">
      <c r="I10487" s="4"/>
    </row>
    <row r="10488" spans="9:9" x14ac:dyDescent="0.25">
      <c r="I10488" s="4"/>
    </row>
    <row r="10489" spans="9:9" x14ac:dyDescent="0.25">
      <c r="I10489" s="4"/>
    </row>
    <row r="10490" spans="9:9" x14ac:dyDescent="0.25">
      <c r="I10490" s="4"/>
    </row>
    <row r="10491" spans="9:9" x14ac:dyDescent="0.25">
      <c r="I10491" s="4"/>
    </row>
    <row r="10492" spans="9:9" x14ac:dyDescent="0.25">
      <c r="I10492" s="4"/>
    </row>
    <row r="10493" spans="9:9" x14ac:dyDescent="0.25">
      <c r="I10493" s="4"/>
    </row>
    <row r="10494" spans="9:9" x14ac:dyDescent="0.25">
      <c r="I10494" s="4"/>
    </row>
    <row r="10495" spans="9:9" x14ac:dyDescent="0.25">
      <c r="I10495" s="4"/>
    </row>
    <row r="10496" spans="9:9" x14ac:dyDescent="0.25">
      <c r="I10496" s="4"/>
    </row>
    <row r="10497" spans="9:9" x14ac:dyDescent="0.25">
      <c r="I10497" s="4"/>
    </row>
    <row r="10498" spans="9:9" x14ac:dyDescent="0.25">
      <c r="I10498" s="4"/>
    </row>
    <row r="10499" spans="9:9" x14ac:dyDescent="0.25">
      <c r="I10499" s="4"/>
    </row>
    <row r="10500" spans="9:9" x14ac:dyDescent="0.25">
      <c r="I10500" s="4"/>
    </row>
    <row r="10501" spans="9:9" x14ac:dyDescent="0.25">
      <c r="I10501" s="4"/>
    </row>
    <row r="10502" spans="9:9" x14ac:dyDescent="0.25">
      <c r="I10502" s="4"/>
    </row>
    <row r="10503" spans="9:9" x14ac:dyDescent="0.25">
      <c r="I10503" s="4"/>
    </row>
    <row r="10504" spans="9:9" x14ac:dyDescent="0.25">
      <c r="I10504" s="4"/>
    </row>
    <row r="10505" spans="9:9" x14ac:dyDescent="0.25">
      <c r="I10505" s="4"/>
    </row>
    <row r="10506" spans="9:9" x14ac:dyDescent="0.25">
      <c r="I10506" s="4"/>
    </row>
    <row r="10507" spans="9:9" x14ac:dyDescent="0.25">
      <c r="I10507" s="4"/>
    </row>
    <row r="10508" spans="9:9" x14ac:dyDescent="0.25">
      <c r="I10508" s="4"/>
    </row>
    <row r="10509" spans="9:9" x14ac:dyDescent="0.25">
      <c r="I10509" s="4"/>
    </row>
    <row r="10510" spans="9:9" x14ac:dyDescent="0.25">
      <c r="I10510" s="4"/>
    </row>
    <row r="10511" spans="9:9" x14ac:dyDescent="0.25">
      <c r="I10511" s="4"/>
    </row>
    <row r="10512" spans="9:9" x14ac:dyDescent="0.25">
      <c r="I10512" s="4"/>
    </row>
    <row r="10513" spans="9:9" x14ac:dyDescent="0.25">
      <c r="I10513" s="4"/>
    </row>
    <row r="10514" spans="9:9" x14ac:dyDescent="0.25">
      <c r="I10514" s="4"/>
    </row>
    <row r="10515" spans="9:9" x14ac:dyDescent="0.25">
      <c r="I10515" s="4"/>
    </row>
    <row r="10516" spans="9:9" x14ac:dyDescent="0.25">
      <c r="I10516" s="4"/>
    </row>
    <row r="10517" spans="9:9" x14ac:dyDescent="0.25">
      <c r="I10517" s="4"/>
    </row>
    <row r="10518" spans="9:9" x14ac:dyDescent="0.25">
      <c r="I10518" s="4"/>
    </row>
    <row r="10519" spans="9:9" x14ac:dyDescent="0.25">
      <c r="I10519" s="4"/>
    </row>
    <row r="10520" spans="9:9" x14ac:dyDescent="0.25">
      <c r="I10520" s="4"/>
    </row>
    <row r="10521" spans="9:9" x14ac:dyDescent="0.25">
      <c r="I10521" s="4"/>
    </row>
    <row r="10522" spans="9:9" x14ac:dyDescent="0.25">
      <c r="I10522" s="4"/>
    </row>
    <row r="10523" spans="9:9" x14ac:dyDescent="0.25">
      <c r="I10523" s="4"/>
    </row>
    <row r="10524" spans="9:9" x14ac:dyDescent="0.25">
      <c r="I10524" s="4"/>
    </row>
    <row r="10525" spans="9:9" x14ac:dyDescent="0.25">
      <c r="I10525" s="4"/>
    </row>
    <row r="10526" spans="9:9" x14ac:dyDescent="0.25">
      <c r="I10526" s="4"/>
    </row>
    <row r="10527" spans="9:9" x14ac:dyDescent="0.25">
      <c r="I10527" s="4"/>
    </row>
    <row r="10528" spans="9:9" x14ac:dyDescent="0.25">
      <c r="I10528" s="4"/>
    </row>
    <row r="10529" spans="9:9" x14ac:dyDescent="0.25">
      <c r="I10529" s="4"/>
    </row>
    <row r="10530" spans="9:9" x14ac:dyDescent="0.25">
      <c r="I10530" s="4"/>
    </row>
    <row r="10531" spans="9:9" x14ac:dyDescent="0.25">
      <c r="I10531" s="4"/>
    </row>
    <row r="10532" spans="9:9" x14ac:dyDescent="0.25">
      <c r="I10532" s="4"/>
    </row>
    <row r="10533" spans="9:9" x14ac:dyDescent="0.25">
      <c r="I10533" s="4"/>
    </row>
    <row r="10534" spans="9:9" x14ac:dyDescent="0.25">
      <c r="I10534" s="4"/>
    </row>
    <row r="10535" spans="9:9" x14ac:dyDescent="0.25">
      <c r="I10535" s="4"/>
    </row>
    <row r="10536" spans="9:9" x14ac:dyDescent="0.25">
      <c r="I10536" s="4"/>
    </row>
    <row r="10537" spans="9:9" x14ac:dyDescent="0.25">
      <c r="I10537" s="4"/>
    </row>
    <row r="10538" spans="9:9" x14ac:dyDescent="0.25">
      <c r="I10538" s="4"/>
    </row>
    <row r="10539" spans="9:9" x14ac:dyDescent="0.25">
      <c r="I10539" s="4"/>
    </row>
    <row r="10540" spans="9:9" x14ac:dyDescent="0.25">
      <c r="I10540" s="4"/>
    </row>
    <row r="10541" spans="9:9" x14ac:dyDescent="0.25">
      <c r="I10541" s="4"/>
    </row>
    <row r="10542" spans="9:9" x14ac:dyDescent="0.25">
      <c r="I10542" s="4"/>
    </row>
    <row r="10543" spans="9:9" x14ac:dyDescent="0.25">
      <c r="I10543" s="4"/>
    </row>
    <row r="10544" spans="9:9" x14ac:dyDescent="0.25">
      <c r="I10544" s="4"/>
    </row>
    <row r="10545" spans="9:9" x14ac:dyDescent="0.25">
      <c r="I10545" s="4"/>
    </row>
    <row r="10546" spans="9:9" x14ac:dyDescent="0.25">
      <c r="I10546" s="4"/>
    </row>
    <row r="10547" spans="9:9" x14ac:dyDescent="0.25">
      <c r="I10547" s="4"/>
    </row>
    <row r="10548" spans="9:9" x14ac:dyDescent="0.25">
      <c r="I10548" s="4"/>
    </row>
    <row r="10549" spans="9:9" x14ac:dyDescent="0.25">
      <c r="I10549" s="4"/>
    </row>
    <row r="10550" spans="9:9" x14ac:dyDescent="0.25">
      <c r="I10550" s="4"/>
    </row>
    <row r="10551" spans="9:9" x14ac:dyDescent="0.25">
      <c r="I10551" s="4"/>
    </row>
    <row r="10552" spans="9:9" x14ac:dyDescent="0.25">
      <c r="I10552" s="4"/>
    </row>
    <row r="10553" spans="9:9" x14ac:dyDescent="0.25">
      <c r="I10553" s="4"/>
    </row>
    <row r="10554" spans="9:9" x14ac:dyDescent="0.25">
      <c r="I10554" s="4"/>
    </row>
    <row r="10555" spans="9:9" x14ac:dyDescent="0.25">
      <c r="I10555" s="4"/>
    </row>
    <row r="10556" spans="9:9" x14ac:dyDescent="0.25">
      <c r="I10556" s="4"/>
    </row>
    <row r="10557" spans="9:9" x14ac:dyDescent="0.25">
      <c r="I10557" s="4"/>
    </row>
    <row r="10558" spans="9:9" x14ac:dyDescent="0.25">
      <c r="I10558" s="4"/>
    </row>
    <row r="10559" spans="9:9" x14ac:dyDescent="0.25">
      <c r="I10559" s="4"/>
    </row>
    <row r="10560" spans="9:9" x14ac:dyDescent="0.25">
      <c r="I10560" s="4"/>
    </row>
    <row r="10561" spans="9:9" x14ac:dyDescent="0.25">
      <c r="I10561" s="4"/>
    </row>
    <row r="10562" spans="9:9" x14ac:dyDescent="0.25">
      <c r="I10562" s="4"/>
    </row>
    <row r="10563" spans="9:9" x14ac:dyDescent="0.25">
      <c r="I10563" s="4"/>
    </row>
    <row r="10564" spans="9:9" x14ac:dyDescent="0.25">
      <c r="I10564" s="4"/>
    </row>
    <row r="10565" spans="9:9" x14ac:dyDescent="0.25">
      <c r="I10565" s="4"/>
    </row>
    <row r="10566" spans="9:9" x14ac:dyDescent="0.25">
      <c r="I10566" s="4"/>
    </row>
    <row r="10567" spans="9:9" x14ac:dyDescent="0.25">
      <c r="I10567" s="4"/>
    </row>
    <row r="10568" spans="9:9" x14ac:dyDescent="0.25">
      <c r="I10568" s="4"/>
    </row>
    <row r="10569" spans="9:9" x14ac:dyDescent="0.25">
      <c r="I10569" s="4"/>
    </row>
    <row r="10570" spans="9:9" x14ac:dyDescent="0.25">
      <c r="I10570" s="4"/>
    </row>
    <row r="10571" spans="9:9" x14ac:dyDescent="0.25">
      <c r="I10571" s="4"/>
    </row>
    <row r="10572" spans="9:9" x14ac:dyDescent="0.25">
      <c r="I10572" s="4"/>
    </row>
    <row r="10573" spans="9:9" x14ac:dyDescent="0.25">
      <c r="I10573" s="4"/>
    </row>
    <row r="10574" spans="9:9" x14ac:dyDescent="0.25">
      <c r="I10574" s="4"/>
    </row>
    <row r="10575" spans="9:9" x14ac:dyDescent="0.25">
      <c r="I10575" s="4"/>
    </row>
    <row r="10576" spans="9:9" x14ac:dyDescent="0.25">
      <c r="I10576" s="4"/>
    </row>
    <row r="10577" spans="9:9" x14ac:dyDescent="0.25">
      <c r="I10577" s="4"/>
    </row>
    <row r="10578" spans="9:9" x14ac:dyDescent="0.25">
      <c r="I10578" s="4"/>
    </row>
    <row r="10579" spans="9:9" x14ac:dyDescent="0.25">
      <c r="I10579" s="4"/>
    </row>
    <row r="10580" spans="9:9" x14ac:dyDescent="0.25">
      <c r="I10580" s="4"/>
    </row>
    <row r="10581" spans="9:9" x14ac:dyDescent="0.25">
      <c r="I10581" s="4"/>
    </row>
    <row r="10582" spans="9:9" x14ac:dyDescent="0.25">
      <c r="I10582" s="4"/>
    </row>
    <row r="10583" spans="9:9" x14ac:dyDescent="0.25">
      <c r="I10583" s="4"/>
    </row>
    <row r="10584" spans="9:9" x14ac:dyDescent="0.25">
      <c r="I10584" s="4"/>
    </row>
    <row r="10585" spans="9:9" x14ac:dyDescent="0.25">
      <c r="I10585" s="4"/>
    </row>
    <row r="10586" spans="9:9" x14ac:dyDescent="0.25">
      <c r="I10586" s="4"/>
    </row>
    <row r="10587" spans="9:9" x14ac:dyDescent="0.25">
      <c r="I10587" s="4"/>
    </row>
    <row r="10588" spans="9:9" x14ac:dyDescent="0.25">
      <c r="I10588" s="4"/>
    </row>
    <row r="10589" spans="9:9" x14ac:dyDescent="0.25">
      <c r="I10589" s="4"/>
    </row>
    <row r="10590" spans="9:9" x14ac:dyDescent="0.25">
      <c r="I10590" s="4"/>
    </row>
    <row r="10591" spans="9:9" x14ac:dyDescent="0.25">
      <c r="I10591" s="4"/>
    </row>
    <row r="10592" spans="9:9" x14ac:dyDescent="0.25">
      <c r="I10592" s="4"/>
    </row>
    <row r="10593" spans="9:9" x14ac:dyDescent="0.25">
      <c r="I10593" s="4"/>
    </row>
    <row r="10594" spans="9:9" x14ac:dyDescent="0.25">
      <c r="I10594" s="4"/>
    </row>
    <row r="10595" spans="9:9" x14ac:dyDescent="0.25">
      <c r="I10595" s="4"/>
    </row>
    <row r="10596" spans="9:9" x14ac:dyDescent="0.25">
      <c r="I10596" s="4"/>
    </row>
    <row r="10597" spans="9:9" x14ac:dyDescent="0.25">
      <c r="I10597" s="4"/>
    </row>
    <row r="10598" spans="9:9" x14ac:dyDescent="0.25">
      <c r="I10598" s="4"/>
    </row>
    <row r="10599" spans="9:9" x14ac:dyDescent="0.25">
      <c r="I10599" s="4"/>
    </row>
    <row r="10600" spans="9:9" x14ac:dyDescent="0.25">
      <c r="I10600" s="4"/>
    </row>
    <row r="10601" spans="9:9" x14ac:dyDescent="0.25">
      <c r="I10601" s="4"/>
    </row>
    <row r="10602" spans="9:9" x14ac:dyDescent="0.25">
      <c r="I10602" s="4"/>
    </row>
    <row r="10603" spans="9:9" x14ac:dyDescent="0.25">
      <c r="I10603" s="4"/>
    </row>
    <row r="10604" spans="9:9" x14ac:dyDescent="0.25">
      <c r="I10604" s="4"/>
    </row>
    <row r="10605" spans="9:9" x14ac:dyDescent="0.25">
      <c r="I10605" s="4"/>
    </row>
    <row r="10606" spans="9:9" x14ac:dyDescent="0.25">
      <c r="I10606" s="4"/>
    </row>
    <row r="10607" spans="9:9" x14ac:dyDescent="0.25">
      <c r="I10607" s="4"/>
    </row>
    <row r="10608" spans="9:9" x14ac:dyDescent="0.25">
      <c r="I10608" s="4"/>
    </row>
    <row r="10609" spans="9:9" x14ac:dyDescent="0.25">
      <c r="I10609" s="4"/>
    </row>
    <row r="10610" spans="9:9" x14ac:dyDescent="0.25">
      <c r="I10610" s="4"/>
    </row>
    <row r="10611" spans="9:9" x14ac:dyDescent="0.25">
      <c r="I10611" s="4"/>
    </row>
    <row r="10612" spans="9:9" x14ac:dyDescent="0.25">
      <c r="I10612" s="4"/>
    </row>
    <row r="10613" spans="9:9" x14ac:dyDescent="0.25">
      <c r="I10613" s="4"/>
    </row>
    <row r="10614" spans="9:9" x14ac:dyDescent="0.25">
      <c r="I10614" s="4"/>
    </row>
    <row r="10615" spans="9:9" x14ac:dyDescent="0.25">
      <c r="I10615" s="4"/>
    </row>
    <row r="10616" spans="9:9" x14ac:dyDescent="0.25">
      <c r="I10616" s="4"/>
    </row>
    <row r="10617" spans="9:9" x14ac:dyDescent="0.25">
      <c r="I10617" s="4"/>
    </row>
    <row r="10618" spans="9:9" x14ac:dyDescent="0.25">
      <c r="I10618" s="4"/>
    </row>
    <row r="10619" spans="9:9" x14ac:dyDescent="0.25">
      <c r="I10619" s="4"/>
    </row>
    <row r="10620" spans="9:9" x14ac:dyDescent="0.25">
      <c r="I10620" s="4"/>
    </row>
    <row r="10621" spans="9:9" x14ac:dyDescent="0.25">
      <c r="I10621" s="4"/>
    </row>
    <row r="10622" spans="9:9" x14ac:dyDescent="0.25">
      <c r="I10622" s="4"/>
    </row>
    <row r="10623" spans="9:9" x14ac:dyDescent="0.25">
      <c r="I10623" s="4"/>
    </row>
    <row r="10624" spans="9:9" x14ac:dyDescent="0.25">
      <c r="I10624" s="4"/>
    </row>
    <row r="10625" spans="9:9" x14ac:dyDescent="0.25">
      <c r="I10625" s="4"/>
    </row>
    <row r="10626" spans="9:9" x14ac:dyDescent="0.25">
      <c r="I10626" s="4"/>
    </row>
    <row r="10627" spans="9:9" x14ac:dyDescent="0.25">
      <c r="I10627" s="4"/>
    </row>
    <row r="10628" spans="9:9" x14ac:dyDescent="0.25">
      <c r="I10628" s="4"/>
    </row>
    <row r="10629" spans="9:9" x14ac:dyDescent="0.25">
      <c r="I10629" s="4"/>
    </row>
    <row r="10630" spans="9:9" x14ac:dyDescent="0.25">
      <c r="I10630" s="4"/>
    </row>
    <row r="10631" spans="9:9" x14ac:dyDescent="0.25">
      <c r="I10631" s="4"/>
    </row>
    <row r="10632" spans="9:9" x14ac:dyDescent="0.25">
      <c r="I10632" s="4"/>
    </row>
    <row r="10633" spans="9:9" x14ac:dyDescent="0.25">
      <c r="I10633" s="4"/>
    </row>
    <row r="10634" spans="9:9" x14ac:dyDescent="0.25">
      <c r="I10634" s="4"/>
    </row>
    <row r="10635" spans="9:9" x14ac:dyDescent="0.25">
      <c r="I10635" s="4"/>
    </row>
    <row r="10636" spans="9:9" x14ac:dyDescent="0.25">
      <c r="I10636" s="4"/>
    </row>
    <row r="10637" spans="9:9" x14ac:dyDescent="0.25">
      <c r="I10637" s="4"/>
    </row>
    <row r="10638" spans="9:9" x14ac:dyDescent="0.25">
      <c r="I10638" s="4"/>
    </row>
    <row r="10639" spans="9:9" x14ac:dyDescent="0.25">
      <c r="I10639" s="4"/>
    </row>
    <row r="10640" spans="9:9" x14ac:dyDescent="0.25">
      <c r="I10640" s="4"/>
    </row>
    <row r="10641" spans="9:9" x14ac:dyDescent="0.25">
      <c r="I10641" s="4"/>
    </row>
    <row r="10642" spans="9:9" x14ac:dyDescent="0.25">
      <c r="I10642" s="4"/>
    </row>
    <row r="10643" spans="9:9" x14ac:dyDescent="0.25">
      <c r="I10643" s="4"/>
    </row>
    <row r="10644" spans="9:9" x14ac:dyDescent="0.25">
      <c r="I10644" s="4"/>
    </row>
    <row r="10645" spans="9:9" x14ac:dyDescent="0.25">
      <c r="I10645" s="4"/>
    </row>
    <row r="10646" spans="9:9" x14ac:dyDescent="0.25">
      <c r="I10646" s="4"/>
    </row>
    <row r="10647" spans="9:9" x14ac:dyDescent="0.25">
      <c r="I10647" s="4"/>
    </row>
    <row r="10648" spans="9:9" x14ac:dyDescent="0.25">
      <c r="I10648" s="4"/>
    </row>
    <row r="10649" spans="9:9" x14ac:dyDescent="0.25">
      <c r="I10649" s="4"/>
    </row>
    <row r="10650" spans="9:9" x14ac:dyDescent="0.25">
      <c r="I10650" s="4"/>
    </row>
    <row r="10651" spans="9:9" x14ac:dyDescent="0.25">
      <c r="I10651" s="4"/>
    </row>
    <row r="10652" spans="9:9" x14ac:dyDescent="0.25">
      <c r="I10652" s="4"/>
    </row>
    <row r="10653" spans="9:9" x14ac:dyDescent="0.25">
      <c r="I10653" s="4"/>
    </row>
    <row r="10654" spans="9:9" x14ac:dyDescent="0.25">
      <c r="I10654" s="4"/>
    </row>
    <row r="10655" spans="9:9" x14ac:dyDescent="0.25">
      <c r="I10655" s="4"/>
    </row>
    <row r="10656" spans="9:9" x14ac:dyDescent="0.25">
      <c r="I10656" s="4"/>
    </row>
    <row r="10657" spans="9:9" x14ac:dyDescent="0.25">
      <c r="I10657" s="4"/>
    </row>
    <row r="10658" spans="9:9" x14ac:dyDescent="0.25">
      <c r="I10658" s="4"/>
    </row>
    <row r="10659" spans="9:9" x14ac:dyDescent="0.25">
      <c r="I10659" s="4"/>
    </row>
    <row r="10660" spans="9:9" x14ac:dyDescent="0.25">
      <c r="I10660" s="4"/>
    </row>
    <row r="10661" spans="9:9" x14ac:dyDescent="0.25">
      <c r="I10661" s="4"/>
    </row>
    <row r="10662" spans="9:9" x14ac:dyDescent="0.25">
      <c r="I10662" s="4"/>
    </row>
    <row r="10663" spans="9:9" x14ac:dyDescent="0.25">
      <c r="I10663" s="4"/>
    </row>
    <row r="10664" spans="9:9" x14ac:dyDescent="0.25">
      <c r="I10664" s="4"/>
    </row>
    <row r="10665" spans="9:9" x14ac:dyDescent="0.25">
      <c r="I10665" s="4"/>
    </row>
    <row r="10666" spans="9:9" x14ac:dyDescent="0.25">
      <c r="I10666" s="4"/>
    </row>
    <row r="10667" spans="9:9" x14ac:dyDescent="0.25">
      <c r="I10667" s="4"/>
    </row>
    <row r="10668" spans="9:9" x14ac:dyDescent="0.25">
      <c r="I10668" s="4"/>
    </row>
    <row r="10669" spans="9:9" x14ac:dyDescent="0.25">
      <c r="I10669" s="4"/>
    </row>
    <row r="10670" spans="9:9" x14ac:dyDescent="0.25">
      <c r="I10670" s="4"/>
    </row>
    <row r="10671" spans="9:9" x14ac:dyDescent="0.25">
      <c r="I10671" s="4"/>
    </row>
    <row r="10672" spans="9:9" x14ac:dyDescent="0.25">
      <c r="I10672" s="4"/>
    </row>
    <row r="10673" spans="9:9" x14ac:dyDescent="0.25">
      <c r="I10673" s="4"/>
    </row>
    <row r="10674" spans="9:9" x14ac:dyDescent="0.25">
      <c r="I10674" s="4"/>
    </row>
    <row r="10675" spans="9:9" x14ac:dyDescent="0.25">
      <c r="I10675" s="4"/>
    </row>
    <row r="10676" spans="9:9" x14ac:dyDescent="0.25">
      <c r="I10676" s="4"/>
    </row>
    <row r="10677" spans="9:9" x14ac:dyDescent="0.25">
      <c r="I10677" s="4"/>
    </row>
    <row r="10678" spans="9:9" x14ac:dyDescent="0.25">
      <c r="I10678" s="4"/>
    </row>
    <row r="10679" spans="9:9" x14ac:dyDescent="0.25">
      <c r="I10679" s="4"/>
    </row>
    <row r="10680" spans="9:9" x14ac:dyDescent="0.25">
      <c r="I10680" s="4"/>
    </row>
    <row r="10681" spans="9:9" x14ac:dyDescent="0.25">
      <c r="I10681" s="4"/>
    </row>
    <row r="10682" spans="9:9" x14ac:dyDescent="0.25">
      <c r="I10682" s="4"/>
    </row>
    <row r="10683" spans="9:9" x14ac:dyDescent="0.25">
      <c r="I10683" s="4"/>
    </row>
    <row r="10684" spans="9:9" x14ac:dyDescent="0.25">
      <c r="I10684" s="4"/>
    </row>
    <row r="10685" spans="9:9" x14ac:dyDescent="0.25">
      <c r="I10685" s="4"/>
    </row>
    <row r="10686" spans="9:9" x14ac:dyDescent="0.25">
      <c r="I10686" s="4"/>
    </row>
    <row r="10687" spans="9:9" x14ac:dyDescent="0.25">
      <c r="I10687" s="4"/>
    </row>
    <row r="10688" spans="9:9" x14ac:dyDescent="0.25">
      <c r="I10688" s="4"/>
    </row>
    <row r="10689" spans="9:9" x14ac:dyDescent="0.25">
      <c r="I10689" s="4"/>
    </row>
    <row r="10690" spans="9:9" x14ac:dyDescent="0.25">
      <c r="I10690" s="4"/>
    </row>
    <row r="10691" spans="9:9" x14ac:dyDescent="0.25">
      <c r="I10691" s="4"/>
    </row>
    <row r="10692" spans="9:9" x14ac:dyDescent="0.25">
      <c r="I10692" s="4"/>
    </row>
    <row r="10693" spans="9:9" x14ac:dyDescent="0.25">
      <c r="I10693" s="4"/>
    </row>
    <row r="10694" spans="9:9" x14ac:dyDescent="0.25">
      <c r="I10694" s="4"/>
    </row>
    <row r="10695" spans="9:9" x14ac:dyDescent="0.25">
      <c r="I10695" s="4"/>
    </row>
    <row r="10696" spans="9:9" x14ac:dyDescent="0.25">
      <c r="I10696" s="4"/>
    </row>
    <row r="10697" spans="9:9" x14ac:dyDescent="0.25">
      <c r="I10697" s="4"/>
    </row>
    <row r="10698" spans="9:9" x14ac:dyDescent="0.25">
      <c r="I10698" s="4"/>
    </row>
    <row r="10699" spans="9:9" x14ac:dyDescent="0.25">
      <c r="I10699" s="4"/>
    </row>
    <row r="10700" spans="9:9" x14ac:dyDescent="0.25">
      <c r="I10700" s="4"/>
    </row>
    <row r="10701" spans="9:9" x14ac:dyDescent="0.25">
      <c r="I10701" s="4"/>
    </row>
    <row r="10702" spans="9:9" x14ac:dyDescent="0.25">
      <c r="I10702" s="4"/>
    </row>
    <row r="10703" spans="9:9" x14ac:dyDescent="0.25">
      <c r="I10703" s="4"/>
    </row>
    <row r="10704" spans="9:9" x14ac:dyDescent="0.25">
      <c r="I10704" s="4"/>
    </row>
    <row r="10705" spans="9:9" x14ac:dyDescent="0.25">
      <c r="I10705" s="4"/>
    </row>
    <row r="10706" spans="9:9" x14ac:dyDescent="0.25">
      <c r="I10706" s="4"/>
    </row>
    <row r="10707" spans="9:9" x14ac:dyDescent="0.25">
      <c r="I10707" s="4"/>
    </row>
    <row r="10708" spans="9:9" x14ac:dyDescent="0.25">
      <c r="I10708" s="4"/>
    </row>
    <row r="10709" spans="9:9" x14ac:dyDescent="0.25">
      <c r="I10709" s="4"/>
    </row>
    <row r="10710" spans="9:9" x14ac:dyDescent="0.25">
      <c r="I10710" s="4"/>
    </row>
    <row r="10711" spans="9:9" x14ac:dyDescent="0.25">
      <c r="I10711" s="4"/>
    </row>
    <row r="10712" spans="9:9" x14ac:dyDescent="0.25">
      <c r="I10712" s="4"/>
    </row>
    <row r="10713" spans="9:9" x14ac:dyDescent="0.25">
      <c r="I10713" s="4"/>
    </row>
    <row r="10714" spans="9:9" x14ac:dyDescent="0.25">
      <c r="I10714" s="4"/>
    </row>
    <row r="10715" spans="9:9" x14ac:dyDescent="0.25">
      <c r="I10715" s="4"/>
    </row>
    <row r="10716" spans="9:9" x14ac:dyDescent="0.25">
      <c r="I10716" s="4"/>
    </row>
    <row r="10717" spans="9:9" x14ac:dyDescent="0.25">
      <c r="I10717" s="4"/>
    </row>
    <row r="10718" spans="9:9" x14ac:dyDescent="0.25">
      <c r="I10718" s="4"/>
    </row>
    <row r="10719" spans="9:9" x14ac:dyDescent="0.25">
      <c r="I10719" s="4"/>
    </row>
    <row r="10720" spans="9:9" x14ac:dyDescent="0.25">
      <c r="I10720" s="4"/>
    </row>
    <row r="10721" spans="9:9" x14ac:dyDescent="0.25">
      <c r="I10721" s="4"/>
    </row>
    <row r="10722" spans="9:9" x14ac:dyDescent="0.25">
      <c r="I10722" s="4"/>
    </row>
    <row r="10723" spans="9:9" x14ac:dyDescent="0.25">
      <c r="I10723" s="4"/>
    </row>
    <row r="10724" spans="9:9" x14ac:dyDescent="0.25">
      <c r="I10724" s="4"/>
    </row>
    <row r="10725" spans="9:9" x14ac:dyDescent="0.25">
      <c r="I10725" s="4"/>
    </row>
    <row r="10726" spans="9:9" x14ac:dyDescent="0.25">
      <c r="I10726" s="4"/>
    </row>
    <row r="10727" spans="9:9" x14ac:dyDescent="0.25">
      <c r="I10727" s="4"/>
    </row>
    <row r="10728" spans="9:9" x14ac:dyDescent="0.25">
      <c r="I10728" s="4"/>
    </row>
    <row r="10729" spans="9:9" x14ac:dyDescent="0.25">
      <c r="I10729" s="4"/>
    </row>
    <row r="10730" spans="9:9" x14ac:dyDescent="0.25">
      <c r="I10730" s="4"/>
    </row>
    <row r="10731" spans="9:9" x14ac:dyDescent="0.25">
      <c r="I10731" s="4"/>
    </row>
    <row r="10732" spans="9:9" x14ac:dyDescent="0.25">
      <c r="I10732" s="4"/>
    </row>
    <row r="10733" spans="9:9" x14ac:dyDescent="0.25">
      <c r="I10733" s="4"/>
    </row>
    <row r="10734" spans="9:9" x14ac:dyDescent="0.25">
      <c r="I10734" s="4"/>
    </row>
    <row r="10735" spans="9:9" x14ac:dyDescent="0.25">
      <c r="I10735" s="4"/>
    </row>
    <row r="10736" spans="9:9" x14ac:dyDescent="0.25">
      <c r="I10736" s="4"/>
    </row>
    <row r="10737" spans="9:9" x14ac:dyDescent="0.25">
      <c r="I10737" s="4"/>
    </row>
    <row r="10738" spans="9:9" x14ac:dyDescent="0.25">
      <c r="I10738" s="4"/>
    </row>
    <row r="10739" spans="9:9" x14ac:dyDescent="0.25">
      <c r="I10739" s="4"/>
    </row>
    <row r="10740" spans="9:9" x14ac:dyDescent="0.25">
      <c r="I10740" s="4"/>
    </row>
    <row r="10741" spans="9:9" x14ac:dyDescent="0.25">
      <c r="I10741" s="4"/>
    </row>
    <row r="10742" spans="9:9" x14ac:dyDescent="0.25">
      <c r="I10742" s="4"/>
    </row>
    <row r="10743" spans="9:9" x14ac:dyDescent="0.25">
      <c r="I10743" s="4"/>
    </row>
    <row r="10744" spans="9:9" x14ac:dyDescent="0.25">
      <c r="I10744" s="4"/>
    </row>
    <row r="10745" spans="9:9" x14ac:dyDescent="0.25">
      <c r="I10745" s="4"/>
    </row>
    <row r="10746" spans="9:9" x14ac:dyDescent="0.25">
      <c r="I10746" s="4"/>
    </row>
    <row r="10747" spans="9:9" x14ac:dyDescent="0.25">
      <c r="I10747" s="4"/>
    </row>
    <row r="10748" spans="9:9" x14ac:dyDescent="0.25">
      <c r="I10748" s="4"/>
    </row>
    <row r="10749" spans="9:9" x14ac:dyDescent="0.25">
      <c r="I10749" s="4"/>
    </row>
    <row r="10750" spans="9:9" x14ac:dyDescent="0.25">
      <c r="I10750" s="4"/>
    </row>
    <row r="10751" spans="9:9" x14ac:dyDescent="0.25">
      <c r="I10751" s="4"/>
    </row>
    <row r="10752" spans="9:9" x14ac:dyDescent="0.25">
      <c r="I10752" s="4"/>
    </row>
    <row r="10753" spans="9:9" x14ac:dyDescent="0.25">
      <c r="I10753" s="4"/>
    </row>
    <row r="10754" spans="9:9" x14ac:dyDescent="0.25">
      <c r="I10754" s="4"/>
    </row>
    <row r="10755" spans="9:9" x14ac:dyDescent="0.25">
      <c r="I10755" s="4"/>
    </row>
    <row r="10756" spans="9:9" x14ac:dyDescent="0.25">
      <c r="I10756" s="4"/>
    </row>
    <row r="10757" spans="9:9" x14ac:dyDescent="0.25">
      <c r="I10757" s="4"/>
    </row>
    <row r="10758" spans="9:9" x14ac:dyDescent="0.25">
      <c r="I10758" s="4"/>
    </row>
    <row r="10759" spans="9:9" x14ac:dyDescent="0.25">
      <c r="I10759" s="4"/>
    </row>
    <row r="10760" spans="9:9" x14ac:dyDescent="0.25">
      <c r="I10760" s="4"/>
    </row>
    <row r="10761" spans="9:9" x14ac:dyDescent="0.25">
      <c r="I10761" s="4"/>
    </row>
    <row r="10762" spans="9:9" x14ac:dyDescent="0.25">
      <c r="I10762" s="4"/>
    </row>
    <row r="10763" spans="9:9" x14ac:dyDescent="0.25">
      <c r="I10763" s="4"/>
    </row>
    <row r="10764" spans="9:9" x14ac:dyDescent="0.25">
      <c r="I10764" s="4"/>
    </row>
    <row r="10765" spans="9:9" x14ac:dyDescent="0.25">
      <c r="I10765" s="4"/>
    </row>
    <row r="10766" spans="9:9" x14ac:dyDescent="0.25">
      <c r="I10766" s="4"/>
    </row>
    <row r="10767" spans="9:9" x14ac:dyDescent="0.25">
      <c r="I10767" s="4"/>
    </row>
    <row r="10768" spans="9:9" x14ac:dyDescent="0.25">
      <c r="I10768" s="4"/>
    </row>
    <row r="10769" spans="9:9" x14ac:dyDescent="0.25">
      <c r="I10769" s="4"/>
    </row>
    <row r="10770" spans="9:9" x14ac:dyDescent="0.25">
      <c r="I10770" s="4"/>
    </row>
    <row r="10771" spans="9:9" x14ac:dyDescent="0.25">
      <c r="I10771" s="4"/>
    </row>
    <row r="10772" spans="9:9" x14ac:dyDescent="0.25">
      <c r="I10772" s="4"/>
    </row>
    <row r="10773" spans="9:9" x14ac:dyDescent="0.25">
      <c r="I10773" s="4"/>
    </row>
    <row r="10774" spans="9:9" x14ac:dyDescent="0.25">
      <c r="I10774" s="4"/>
    </row>
    <row r="10775" spans="9:9" x14ac:dyDescent="0.25">
      <c r="I10775" s="4"/>
    </row>
    <row r="10776" spans="9:9" x14ac:dyDescent="0.25">
      <c r="I10776" s="4"/>
    </row>
    <row r="10777" spans="9:9" x14ac:dyDescent="0.25">
      <c r="I10777" s="4"/>
    </row>
    <row r="10778" spans="9:9" x14ac:dyDescent="0.25">
      <c r="I10778" s="4"/>
    </row>
    <row r="10779" spans="9:9" x14ac:dyDescent="0.25">
      <c r="I10779" s="4"/>
    </row>
    <row r="10780" spans="9:9" x14ac:dyDescent="0.25">
      <c r="I10780" s="4"/>
    </row>
    <row r="10781" spans="9:9" x14ac:dyDescent="0.25">
      <c r="I10781" s="4"/>
    </row>
    <row r="10782" spans="9:9" x14ac:dyDescent="0.25">
      <c r="I10782" s="4"/>
    </row>
    <row r="10783" spans="9:9" x14ac:dyDescent="0.25">
      <c r="I10783" s="4"/>
    </row>
    <row r="10784" spans="9:9" x14ac:dyDescent="0.25">
      <c r="I10784" s="4"/>
    </row>
    <row r="10785" spans="9:9" x14ac:dyDescent="0.25">
      <c r="I10785" s="4"/>
    </row>
    <row r="10786" spans="9:9" x14ac:dyDescent="0.25">
      <c r="I10786" s="4"/>
    </row>
    <row r="10787" spans="9:9" x14ac:dyDescent="0.25">
      <c r="I10787" s="4"/>
    </row>
    <row r="10788" spans="9:9" x14ac:dyDescent="0.25">
      <c r="I10788" s="4"/>
    </row>
    <row r="10789" spans="9:9" x14ac:dyDescent="0.25">
      <c r="I10789" s="4"/>
    </row>
    <row r="10790" spans="9:9" x14ac:dyDescent="0.25">
      <c r="I10790" s="4"/>
    </row>
    <row r="10791" spans="9:9" x14ac:dyDescent="0.25">
      <c r="I10791" s="4"/>
    </row>
    <row r="10792" spans="9:9" x14ac:dyDescent="0.25">
      <c r="I10792" s="4"/>
    </row>
    <row r="10793" spans="9:9" x14ac:dyDescent="0.25">
      <c r="I10793" s="4"/>
    </row>
    <row r="10794" spans="9:9" x14ac:dyDescent="0.25">
      <c r="I10794" s="4"/>
    </row>
    <row r="10795" spans="9:9" x14ac:dyDescent="0.25">
      <c r="I10795" s="4"/>
    </row>
    <row r="10796" spans="9:9" x14ac:dyDescent="0.25">
      <c r="I10796" s="4"/>
    </row>
    <row r="10797" spans="9:9" x14ac:dyDescent="0.25">
      <c r="I10797" s="4"/>
    </row>
    <row r="10798" spans="9:9" x14ac:dyDescent="0.25">
      <c r="I10798" s="4"/>
    </row>
    <row r="10799" spans="9:9" x14ac:dyDescent="0.25">
      <c r="I10799" s="4"/>
    </row>
    <row r="10800" spans="9:9" x14ac:dyDescent="0.25">
      <c r="I10800" s="4"/>
    </row>
    <row r="10801" spans="9:9" x14ac:dyDescent="0.25">
      <c r="I10801" s="4"/>
    </row>
    <row r="10802" spans="9:9" x14ac:dyDescent="0.25">
      <c r="I10802" s="4"/>
    </row>
    <row r="10803" spans="9:9" x14ac:dyDescent="0.25">
      <c r="I10803" s="4"/>
    </row>
    <row r="10804" spans="9:9" x14ac:dyDescent="0.25">
      <c r="I10804" s="4"/>
    </row>
    <row r="10805" spans="9:9" x14ac:dyDescent="0.25">
      <c r="I10805" s="4"/>
    </row>
    <row r="10806" spans="9:9" x14ac:dyDescent="0.25">
      <c r="I10806" s="4"/>
    </row>
    <row r="10807" spans="9:9" x14ac:dyDescent="0.25">
      <c r="I10807" s="4"/>
    </row>
    <row r="10808" spans="9:9" x14ac:dyDescent="0.25">
      <c r="I10808" s="4"/>
    </row>
    <row r="10809" spans="9:9" x14ac:dyDescent="0.25">
      <c r="I10809" s="4"/>
    </row>
    <row r="10810" spans="9:9" x14ac:dyDescent="0.25">
      <c r="I10810" s="4"/>
    </row>
    <row r="10811" spans="9:9" x14ac:dyDescent="0.25">
      <c r="I10811" s="4"/>
    </row>
    <row r="10812" spans="9:9" x14ac:dyDescent="0.25">
      <c r="I10812" s="4"/>
    </row>
    <row r="10813" spans="9:9" x14ac:dyDescent="0.25">
      <c r="I10813" s="4"/>
    </row>
    <row r="10814" spans="9:9" x14ac:dyDescent="0.25">
      <c r="I10814" s="4"/>
    </row>
    <row r="10815" spans="9:9" x14ac:dyDescent="0.25">
      <c r="I10815" s="4"/>
    </row>
    <row r="10816" spans="9:9" x14ac:dyDescent="0.25">
      <c r="I10816" s="4"/>
    </row>
    <row r="10817" spans="9:9" x14ac:dyDescent="0.25">
      <c r="I10817" s="4"/>
    </row>
    <row r="10818" spans="9:9" x14ac:dyDescent="0.25">
      <c r="I10818" s="4"/>
    </row>
    <row r="10819" spans="9:9" x14ac:dyDescent="0.25">
      <c r="I10819" s="4"/>
    </row>
    <row r="10820" spans="9:9" x14ac:dyDescent="0.25">
      <c r="I10820" s="4"/>
    </row>
    <row r="10821" spans="9:9" x14ac:dyDescent="0.25">
      <c r="I10821" s="4"/>
    </row>
    <row r="10822" spans="9:9" x14ac:dyDescent="0.25">
      <c r="I10822" s="4"/>
    </row>
    <row r="10823" spans="9:9" x14ac:dyDescent="0.25">
      <c r="I10823" s="4"/>
    </row>
    <row r="10824" spans="9:9" x14ac:dyDescent="0.25">
      <c r="I10824" s="4"/>
    </row>
    <row r="10825" spans="9:9" x14ac:dyDescent="0.25">
      <c r="I10825" s="4"/>
    </row>
    <row r="10826" spans="9:9" x14ac:dyDescent="0.25">
      <c r="I10826" s="4"/>
    </row>
    <row r="10827" spans="9:9" x14ac:dyDescent="0.25">
      <c r="I10827" s="4"/>
    </row>
    <row r="10828" spans="9:9" x14ac:dyDescent="0.25">
      <c r="I10828" s="4"/>
    </row>
    <row r="10829" spans="9:9" x14ac:dyDescent="0.25">
      <c r="I10829" s="4"/>
    </row>
    <row r="10830" spans="9:9" x14ac:dyDescent="0.25">
      <c r="I10830" s="4"/>
    </row>
    <row r="10831" spans="9:9" x14ac:dyDescent="0.25">
      <c r="I10831" s="4"/>
    </row>
    <row r="10832" spans="9:9" x14ac:dyDescent="0.25">
      <c r="I10832" s="4"/>
    </row>
    <row r="10833" spans="9:9" x14ac:dyDescent="0.25">
      <c r="I10833" s="4"/>
    </row>
    <row r="10834" spans="9:9" x14ac:dyDescent="0.25">
      <c r="I10834" s="4"/>
    </row>
    <row r="10835" spans="9:9" x14ac:dyDescent="0.25">
      <c r="I10835" s="4"/>
    </row>
    <row r="10836" spans="9:9" x14ac:dyDescent="0.25">
      <c r="I10836" s="4"/>
    </row>
    <row r="10837" spans="9:9" x14ac:dyDescent="0.25">
      <c r="I10837" s="4"/>
    </row>
    <row r="10838" spans="9:9" x14ac:dyDescent="0.25">
      <c r="I10838" s="4"/>
    </row>
    <row r="10839" spans="9:9" x14ac:dyDescent="0.25">
      <c r="I10839" s="4"/>
    </row>
    <row r="10840" spans="9:9" x14ac:dyDescent="0.25">
      <c r="I10840" s="4"/>
    </row>
    <row r="10841" spans="9:9" x14ac:dyDescent="0.25">
      <c r="I10841" s="4"/>
    </row>
    <row r="10842" spans="9:9" x14ac:dyDescent="0.25">
      <c r="I10842" s="4"/>
    </row>
    <row r="10843" spans="9:9" x14ac:dyDescent="0.25">
      <c r="I10843" s="4"/>
    </row>
    <row r="10844" spans="9:9" x14ac:dyDescent="0.25">
      <c r="I10844" s="4"/>
    </row>
    <row r="10845" spans="9:9" x14ac:dyDescent="0.25">
      <c r="I10845" s="4"/>
    </row>
    <row r="10846" spans="9:9" x14ac:dyDescent="0.25">
      <c r="I10846" s="4"/>
    </row>
    <row r="10847" spans="9:9" x14ac:dyDescent="0.25">
      <c r="I10847" s="4"/>
    </row>
    <row r="10848" spans="9:9" x14ac:dyDescent="0.25">
      <c r="I10848" s="4"/>
    </row>
    <row r="10849" spans="9:9" x14ac:dyDescent="0.25">
      <c r="I10849" s="4"/>
    </row>
    <row r="10850" spans="9:9" x14ac:dyDescent="0.25">
      <c r="I10850" s="4"/>
    </row>
    <row r="10851" spans="9:9" x14ac:dyDescent="0.25">
      <c r="I10851" s="4"/>
    </row>
    <row r="10852" spans="9:9" x14ac:dyDescent="0.25">
      <c r="I10852" s="4"/>
    </row>
    <row r="10853" spans="9:9" x14ac:dyDescent="0.25">
      <c r="I10853" s="4"/>
    </row>
    <row r="10854" spans="9:9" x14ac:dyDescent="0.25">
      <c r="I10854" s="4"/>
    </row>
    <row r="10855" spans="9:9" x14ac:dyDescent="0.25">
      <c r="I10855" s="4"/>
    </row>
    <row r="10856" spans="9:9" x14ac:dyDescent="0.25">
      <c r="I10856" s="4"/>
    </row>
    <row r="10857" spans="9:9" x14ac:dyDescent="0.25">
      <c r="I10857" s="4"/>
    </row>
    <row r="10858" spans="9:9" x14ac:dyDescent="0.25">
      <c r="I10858" s="4"/>
    </row>
    <row r="10859" spans="9:9" x14ac:dyDescent="0.25">
      <c r="I10859" s="4"/>
    </row>
    <row r="10860" spans="9:9" x14ac:dyDescent="0.25">
      <c r="I10860" s="4"/>
    </row>
    <row r="10861" spans="9:9" x14ac:dyDescent="0.25">
      <c r="I10861" s="4"/>
    </row>
    <row r="10862" spans="9:9" x14ac:dyDescent="0.25">
      <c r="I10862" s="4"/>
    </row>
    <row r="10863" spans="9:9" x14ac:dyDescent="0.25">
      <c r="I10863" s="4"/>
    </row>
    <row r="10864" spans="9:9" x14ac:dyDescent="0.25">
      <c r="I10864" s="4"/>
    </row>
    <row r="10865" spans="9:9" x14ac:dyDescent="0.25">
      <c r="I10865" s="4"/>
    </row>
    <row r="10866" spans="9:9" x14ac:dyDescent="0.25">
      <c r="I10866" s="4"/>
    </row>
    <row r="10867" spans="9:9" x14ac:dyDescent="0.25">
      <c r="I10867" s="4"/>
    </row>
    <row r="10868" spans="9:9" x14ac:dyDescent="0.25">
      <c r="I10868" s="4"/>
    </row>
    <row r="10869" spans="9:9" x14ac:dyDescent="0.25">
      <c r="I10869" s="4"/>
    </row>
    <row r="10870" spans="9:9" x14ac:dyDescent="0.25">
      <c r="I10870" s="4"/>
    </row>
    <row r="10871" spans="9:9" x14ac:dyDescent="0.25">
      <c r="I10871" s="4"/>
    </row>
    <row r="10872" spans="9:9" x14ac:dyDescent="0.25">
      <c r="I10872" s="4"/>
    </row>
    <row r="10873" spans="9:9" x14ac:dyDescent="0.25">
      <c r="I10873" s="4"/>
    </row>
    <row r="10874" spans="9:9" x14ac:dyDescent="0.25">
      <c r="I10874" s="4"/>
    </row>
    <row r="10875" spans="9:9" x14ac:dyDescent="0.25">
      <c r="I10875" s="4"/>
    </row>
    <row r="10876" spans="9:9" x14ac:dyDescent="0.25">
      <c r="I10876" s="4"/>
    </row>
    <row r="10877" spans="9:9" x14ac:dyDescent="0.25">
      <c r="I10877" s="4"/>
    </row>
    <row r="10878" spans="9:9" x14ac:dyDescent="0.25">
      <c r="I10878" s="4"/>
    </row>
    <row r="10879" spans="9:9" x14ac:dyDescent="0.25">
      <c r="I10879" s="4"/>
    </row>
    <row r="10880" spans="9:9" x14ac:dyDescent="0.25">
      <c r="I10880" s="4"/>
    </row>
    <row r="10881" spans="9:9" x14ac:dyDescent="0.25">
      <c r="I10881" s="4"/>
    </row>
    <row r="10882" spans="9:9" x14ac:dyDescent="0.25">
      <c r="I10882" s="4"/>
    </row>
    <row r="10883" spans="9:9" x14ac:dyDescent="0.25">
      <c r="I10883" s="4"/>
    </row>
    <row r="10884" spans="9:9" x14ac:dyDescent="0.25">
      <c r="I10884" s="4"/>
    </row>
    <row r="10885" spans="9:9" x14ac:dyDescent="0.25">
      <c r="I10885" s="4"/>
    </row>
    <row r="10886" spans="9:9" x14ac:dyDescent="0.25">
      <c r="I10886" s="4"/>
    </row>
    <row r="10887" spans="9:9" x14ac:dyDescent="0.25">
      <c r="I10887" s="4"/>
    </row>
    <row r="10888" spans="9:9" x14ac:dyDescent="0.25">
      <c r="I10888" s="4"/>
    </row>
    <row r="10889" spans="9:9" x14ac:dyDescent="0.25">
      <c r="I10889" s="4"/>
    </row>
    <row r="10890" spans="9:9" x14ac:dyDescent="0.25">
      <c r="I10890" s="4"/>
    </row>
    <row r="10891" spans="9:9" x14ac:dyDescent="0.25">
      <c r="I10891" s="4"/>
    </row>
    <row r="10892" spans="9:9" x14ac:dyDescent="0.25">
      <c r="I10892" s="4"/>
    </row>
    <row r="10893" spans="9:9" x14ac:dyDescent="0.25">
      <c r="I10893" s="4"/>
    </row>
    <row r="10894" spans="9:9" x14ac:dyDescent="0.25">
      <c r="I10894" s="4"/>
    </row>
    <row r="10895" spans="9:9" x14ac:dyDescent="0.25">
      <c r="I10895" s="4"/>
    </row>
    <row r="10896" spans="9:9" x14ac:dyDescent="0.25">
      <c r="I10896" s="4"/>
    </row>
    <row r="10897" spans="9:9" x14ac:dyDescent="0.25">
      <c r="I10897" s="4"/>
    </row>
    <row r="10898" spans="9:9" x14ac:dyDescent="0.25">
      <c r="I10898" s="4"/>
    </row>
    <row r="10899" spans="9:9" x14ac:dyDescent="0.25">
      <c r="I10899" s="4"/>
    </row>
    <row r="10900" spans="9:9" x14ac:dyDescent="0.25">
      <c r="I10900" s="4"/>
    </row>
    <row r="10901" spans="9:9" x14ac:dyDescent="0.25">
      <c r="I10901" s="4"/>
    </row>
    <row r="10902" spans="9:9" x14ac:dyDescent="0.25">
      <c r="I10902" s="4"/>
    </row>
    <row r="10903" spans="9:9" x14ac:dyDescent="0.25">
      <c r="I10903" s="4"/>
    </row>
    <row r="10904" spans="9:9" x14ac:dyDescent="0.25">
      <c r="I10904" s="4"/>
    </row>
    <row r="10905" spans="9:9" x14ac:dyDescent="0.25">
      <c r="I10905" s="4"/>
    </row>
    <row r="10906" spans="9:9" x14ac:dyDescent="0.25">
      <c r="I10906" s="4"/>
    </row>
    <row r="10907" spans="9:9" x14ac:dyDescent="0.25">
      <c r="I10907" s="4"/>
    </row>
    <row r="10908" spans="9:9" x14ac:dyDescent="0.25">
      <c r="I10908" s="4"/>
    </row>
    <row r="10909" spans="9:9" x14ac:dyDescent="0.25">
      <c r="I10909" s="4"/>
    </row>
    <row r="10910" spans="9:9" x14ac:dyDescent="0.25">
      <c r="I10910" s="4"/>
    </row>
    <row r="10911" spans="9:9" x14ac:dyDescent="0.25">
      <c r="I10911" s="4"/>
    </row>
    <row r="10912" spans="9:9" x14ac:dyDescent="0.25">
      <c r="I10912" s="4"/>
    </row>
    <row r="10913" spans="9:9" x14ac:dyDescent="0.25">
      <c r="I10913" s="4"/>
    </row>
    <row r="10914" spans="9:9" x14ac:dyDescent="0.25">
      <c r="I10914" s="4"/>
    </row>
    <row r="10915" spans="9:9" x14ac:dyDescent="0.25">
      <c r="I10915" s="4"/>
    </row>
    <row r="10916" spans="9:9" x14ac:dyDescent="0.25">
      <c r="I10916" s="4"/>
    </row>
    <row r="10917" spans="9:9" x14ac:dyDescent="0.25">
      <c r="I10917" s="4"/>
    </row>
    <row r="10918" spans="9:9" x14ac:dyDescent="0.25">
      <c r="I10918" s="4"/>
    </row>
    <row r="10919" spans="9:9" x14ac:dyDescent="0.25">
      <c r="I10919" s="4"/>
    </row>
    <row r="10920" spans="9:9" x14ac:dyDescent="0.25">
      <c r="I10920" s="4"/>
    </row>
    <row r="10921" spans="9:9" x14ac:dyDescent="0.25">
      <c r="I10921" s="4"/>
    </row>
    <row r="10922" spans="9:9" x14ac:dyDescent="0.25">
      <c r="I10922" s="4"/>
    </row>
    <row r="10923" spans="9:9" x14ac:dyDescent="0.25">
      <c r="I10923" s="4"/>
    </row>
    <row r="10924" spans="9:9" x14ac:dyDescent="0.25">
      <c r="I10924" s="4"/>
    </row>
    <row r="10925" spans="9:9" x14ac:dyDescent="0.25">
      <c r="I10925" s="4"/>
    </row>
    <row r="10926" spans="9:9" x14ac:dyDescent="0.25">
      <c r="I10926" s="4"/>
    </row>
    <row r="10927" spans="9:9" x14ac:dyDescent="0.25">
      <c r="I10927" s="4"/>
    </row>
    <row r="10928" spans="9:9" x14ac:dyDescent="0.25">
      <c r="I10928" s="4"/>
    </row>
    <row r="10929" spans="9:9" x14ac:dyDescent="0.25">
      <c r="I10929" s="4"/>
    </row>
    <row r="10930" spans="9:9" x14ac:dyDescent="0.25">
      <c r="I10930" s="4"/>
    </row>
    <row r="10931" spans="9:9" x14ac:dyDescent="0.25">
      <c r="I10931" s="4"/>
    </row>
    <row r="10932" spans="9:9" x14ac:dyDescent="0.25">
      <c r="I10932" s="4"/>
    </row>
    <row r="10933" spans="9:9" x14ac:dyDescent="0.25">
      <c r="I10933" s="4"/>
    </row>
    <row r="10934" spans="9:9" x14ac:dyDescent="0.25">
      <c r="I10934" s="4"/>
    </row>
    <row r="10935" spans="9:9" x14ac:dyDescent="0.25">
      <c r="I10935" s="4"/>
    </row>
    <row r="10936" spans="9:9" x14ac:dyDescent="0.25">
      <c r="I10936" s="4"/>
    </row>
    <row r="10937" spans="9:9" x14ac:dyDescent="0.25">
      <c r="I10937" s="4"/>
    </row>
    <row r="10938" spans="9:9" x14ac:dyDescent="0.25">
      <c r="I10938" s="4"/>
    </row>
    <row r="10939" spans="9:9" x14ac:dyDescent="0.25">
      <c r="I10939" s="4"/>
    </row>
    <row r="10940" spans="9:9" x14ac:dyDescent="0.25">
      <c r="I10940" s="4"/>
    </row>
    <row r="10941" spans="9:9" x14ac:dyDescent="0.25">
      <c r="I10941" s="4"/>
    </row>
    <row r="10942" spans="9:9" x14ac:dyDescent="0.25">
      <c r="I10942" s="4"/>
    </row>
    <row r="10943" spans="9:9" x14ac:dyDescent="0.25">
      <c r="I10943" s="4"/>
    </row>
    <row r="10944" spans="9:9" x14ac:dyDescent="0.25">
      <c r="I10944" s="4"/>
    </row>
    <row r="10945" spans="9:9" x14ac:dyDescent="0.25">
      <c r="I10945" s="4"/>
    </row>
    <row r="10946" spans="9:9" x14ac:dyDescent="0.25">
      <c r="I10946" s="4"/>
    </row>
    <row r="10947" spans="9:9" x14ac:dyDescent="0.25">
      <c r="I10947" s="4"/>
    </row>
    <row r="10948" spans="9:9" x14ac:dyDescent="0.25">
      <c r="I10948" s="4"/>
    </row>
    <row r="10949" spans="9:9" x14ac:dyDescent="0.25">
      <c r="I10949" s="4"/>
    </row>
    <row r="10950" spans="9:9" x14ac:dyDescent="0.25">
      <c r="I10950" s="4"/>
    </row>
    <row r="10951" spans="9:9" x14ac:dyDescent="0.25">
      <c r="I10951" s="4"/>
    </row>
    <row r="10952" spans="9:9" x14ac:dyDescent="0.25">
      <c r="I10952" s="4"/>
    </row>
    <row r="10953" spans="9:9" x14ac:dyDescent="0.25">
      <c r="I10953" s="4"/>
    </row>
    <row r="10954" spans="9:9" x14ac:dyDescent="0.25">
      <c r="I10954" s="4"/>
    </row>
    <row r="10955" spans="9:9" x14ac:dyDescent="0.25">
      <c r="I10955" s="4"/>
    </row>
    <row r="10956" spans="9:9" x14ac:dyDescent="0.25">
      <c r="I10956" s="4"/>
    </row>
    <row r="10957" spans="9:9" x14ac:dyDescent="0.25">
      <c r="I10957" s="4"/>
    </row>
    <row r="10958" spans="9:9" x14ac:dyDescent="0.25">
      <c r="I10958" s="4"/>
    </row>
    <row r="10959" spans="9:9" x14ac:dyDescent="0.25">
      <c r="I10959" s="4"/>
    </row>
    <row r="10960" spans="9:9" x14ac:dyDescent="0.25">
      <c r="I10960" s="4"/>
    </row>
    <row r="10961" spans="9:9" x14ac:dyDescent="0.25">
      <c r="I10961" s="4"/>
    </row>
    <row r="10962" spans="9:9" x14ac:dyDescent="0.25">
      <c r="I10962" s="4"/>
    </row>
    <row r="10963" spans="9:9" x14ac:dyDescent="0.25">
      <c r="I10963" s="4"/>
    </row>
    <row r="10964" spans="9:9" x14ac:dyDescent="0.25">
      <c r="I10964" s="4"/>
    </row>
    <row r="10965" spans="9:9" x14ac:dyDescent="0.25">
      <c r="I10965" s="4"/>
    </row>
    <row r="10966" spans="9:9" x14ac:dyDescent="0.25">
      <c r="I10966" s="4"/>
    </row>
    <row r="10967" spans="9:9" x14ac:dyDescent="0.25">
      <c r="I10967" s="4"/>
    </row>
    <row r="10968" spans="9:9" x14ac:dyDescent="0.25">
      <c r="I10968" s="4"/>
    </row>
    <row r="10969" spans="9:9" x14ac:dyDescent="0.25">
      <c r="I10969" s="4"/>
    </row>
    <row r="10970" spans="9:9" x14ac:dyDescent="0.25">
      <c r="I10970" s="4"/>
    </row>
    <row r="10971" spans="9:9" x14ac:dyDescent="0.25">
      <c r="I10971" s="4"/>
    </row>
    <row r="10972" spans="9:9" x14ac:dyDescent="0.25">
      <c r="I10972" s="4"/>
    </row>
    <row r="10973" spans="9:9" x14ac:dyDescent="0.25">
      <c r="I10973" s="4"/>
    </row>
    <row r="10974" spans="9:9" x14ac:dyDescent="0.25">
      <c r="I10974" s="4"/>
    </row>
    <row r="10975" spans="9:9" x14ac:dyDescent="0.25">
      <c r="I10975" s="4"/>
    </row>
    <row r="10976" spans="9:9" x14ac:dyDescent="0.25">
      <c r="I10976" s="4"/>
    </row>
    <row r="10977" spans="9:9" x14ac:dyDescent="0.25">
      <c r="I10977" s="4"/>
    </row>
    <row r="10978" spans="9:9" x14ac:dyDescent="0.25">
      <c r="I10978" s="4"/>
    </row>
    <row r="10979" spans="9:9" x14ac:dyDescent="0.25">
      <c r="I10979" s="4"/>
    </row>
    <row r="10980" spans="9:9" x14ac:dyDescent="0.25">
      <c r="I10980" s="4"/>
    </row>
    <row r="10981" spans="9:9" x14ac:dyDescent="0.25">
      <c r="I10981" s="4"/>
    </row>
    <row r="10982" spans="9:9" x14ac:dyDescent="0.25">
      <c r="I10982" s="4"/>
    </row>
    <row r="10983" spans="9:9" x14ac:dyDescent="0.25">
      <c r="I10983" s="4"/>
    </row>
    <row r="10984" spans="9:9" x14ac:dyDescent="0.25">
      <c r="I10984" s="4"/>
    </row>
    <row r="10985" spans="9:9" x14ac:dyDescent="0.25">
      <c r="I10985" s="4"/>
    </row>
    <row r="10986" spans="9:9" x14ac:dyDescent="0.25">
      <c r="I10986" s="4"/>
    </row>
    <row r="10987" spans="9:9" x14ac:dyDescent="0.25">
      <c r="I10987" s="4"/>
    </row>
    <row r="10988" spans="9:9" x14ac:dyDescent="0.25">
      <c r="I10988" s="4"/>
    </row>
    <row r="10989" spans="9:9" x14ac:dyDescent="0.25">
      <c r="I10989" s="4"/>
    </row>
    <row r="10990" spans="9:9" x14ac:dyDescent="0.25">
      <c r="I10990" s="4"/>
    </row>
    <row r="10991" spans="9:9" x14ac:dyDescent="0.25">
      <c r="I10991" s="4"/>
    </row>
    <row r="10992" spans="9:9" x14ac:dyDescent="0.25">
      <c r="I10992" s="4"/>
    </row>
    <row r="10993" spans="9:9" x14ac:dyDescent="0.25">
      <c r="I10993" s="4"/>
    </row>
    <row r="10994" spans="9:9" x14ac:dyDescent="0.25">
      <c r="I10994" s="4"/>
    </row>
    <row r="10995" spans="9:9" x14ac:dyDescent="0.25">
      <c r="I10995" s="4"/>
    </row>
    <row r="10996" spans="9:9" x14ac:dyDescent="0.25">
      <c r="I10996" s="4"/>
    </row>
    <row r="10997" spans="9:9" x14ac:dyDescent="0.25">
      <c r="I10997" s="4"/>
    </row>
    <row r="10998" spans="9:9" x14ac:dyDescent="0.25">
      <c r="I10998" s="4"/>
    </row>
    <row r="10999" spans="9:9" x14ac:dyDescent="0.25">
      <c r="I10999" s="4"/>
    </row>
    <row r="11000" spans="9:9" x14ac:dyDescent="0.25">
      <c r="I11000" s="4"/>
    </row>
    <row r="11001" spans="9:9" x14ac:dyDescent="0.25">
      <c r="I11001" s="4"/>
    </row>
    <row r="11002" spans="9:9" x14ac:dyDescent="0.25">
      <c r="I11002" s="4"/>
    </row>
    <row r="11003" spans="9:9" x14ac:dyDescent="0.25">
      <c r="I11003" s="4"/>
    </row>
    <row r="11004" spans="9:9" x14ac:dyDescent="0.25">
      <c r="I11004" s="4"/>
    </row>
    <row r="11005" spans="9:9" x14ac:dyDescent="0.25">
      <c r="I11005" s="4"/>
    </row>
    <row r="11006" spans="9:9" x14ac:dyDescent="0.25">
      <c r="I11006" s="4"/>
    </row>
    <row r="11007" spans="9:9" x14ac:dyDescent="0.25">
      <c r="I11007" s="4"/>
    </row>
    <row r="11008" spans="9:9" x14ac:dyDescent="0.25">
      <c r="I11008" s="4"/>
    </row>
    <row r="11009" spans="9:9" x14ac:dyDescent="0.25">
      <c r="I11009" s="4"/>
    </row>
    <row r="11010" spans="9:9" x14ac:dyDescent="0.25">
      <c r="I11010" s="4"/>
    </row>
    <row r="11011" spans="9:9" x14ac:dyDescent="0.25">
      <c r="I11011" s="4"/>
    </row>
    <row r="11012" spans="9:9" x14ac:dyDescent="0.25">
      <c r="I11012" s="4"/>
    </row>
    <row r="11013" spans="9:9" x14ac:dyDescent="0.25">
      <c r="I11013" s="4"/>
    </row>
    <row r="11014" spans="9:9" x14ac:dyDescent="0.25">
      <c r="I11014" s="4"/>
    </row>
    <row r="11015" spans="9:9" x14ac:dyDescent="0.25">
      <c r="I11015" s="4"/>
    </row>
    <row r="11016" spans="9:9" x14ac:dyDescent="0.25">
      <c r="I11016" s="4"/>
    </row>
    <row r="11017" spans="9:9" x14ac:dyDescent="0.25">
      <c r="I11017" s="4"/>
    </row>
    <row r="11018" spans="9:9" x14ac:dyDescent="0.25">
      <c r="I11018" s="4"/>
    </row>
    <row r="11019" spans="9:9" x14ac:dyDescent="0.25">
      <c r="I11019" s="4"/>
    </row>
    <row r="11020" spans="9:9" x14ac:dyDescent="0.25">
      <c r="I11020" s="4"/>
    </row>
    <row r="11021" spans="9:9" x14ac:dyDescent="0.25">
      <c r="I11021" s="4"/>
    </row>
    <row r="11022" spans="9:9" x14ac:dyDescent="0.25">
      <c r="I11022" s="4"/>
    </row>
    <row r="11023" spans="9:9" x14ac:dyDescent="0.25">
      <c r="I11023" s="4"/>
    </row>
    <row r="11024" spans="9:9" x14ac:dyDescent="0.25">
      <c r="I11024" s="4"/>
    </row>
    <row r="11025" spans="9:9" x14ac:dyDescent="0.25">
      <c r="I11025" s="4"/>
    </row>
    <row r="11026" spans="9:9" x14ac:dyDescent="0.25">
      <c r="I11026" s="4"/>
    </row>
    <row r="11027" spans="9:9" x14ac:dyDescent="0.25">
      <c r="I11027" s="4"/>
    </row>
    <row r="11028" spans="9:9" x14ac:dyDescent="0.25">
      <c r="I11028" s="4"/>
    </row>
    <row r="11029" spans="9:9" x14ac:dyDescent="0.25">
      <c r="I11029" s="4"/>
    </row>
    <row r="11030" spans="9:9" x14ac:dyDescent="0.25">
      <c r="I11030" s="4"/>
    </row>
    <row r="11031" spans="9:9" x14ac:dyDescent="0.25">
      <c r="I11031" s="4"/>
    </row>
    <row r="11032" spans="9:9" x14ac:dyDescent="0.25">
      <c r="I11032" s="4"/>
    </row>
    <row r="11033" spans="9:9" x14ac:dyDescent="0.25">
      <c r="I11033" s="4"/>
    </row>
    <row r="11034" spans="9:9" x14ac:dyDescent="0.25">
      <c r="I11034" s="4"/>
    </row>
    <row r="11035" spans="9:9" x14ac:dyDescent="0.25">
      <c r="I11035" s="4"/>
    </row>
    <row r="11036" spans="9:9" x14ac:dyDescent="0.25">
      <c r="I11036" s="4"/>
    </row>
    <row r="11037" spans="9:9" x14ac:dyDescent="0.25">
      <c r="I11037" s="4"/>
    </row>
    <row r="11038" spans="9:9" x14ac:dyDescent="0.25">
      <c r="I11038" s="4"/>
    </row>
    <row r="11039" spans="9:9" x14ac:dyDescent="0.25">
      <c r="I11039" s="4"/>
    </row>
    <row r="11040" spans="9:9" x14ac:dyDescent="0.25">
      <c r="I11040" s="4"/>
    </row>
    <row r="11041" spans="9:9" x14ac:dyDescent="0.25">
      <c r="I11041" s="4"/>
    </row>
    <row r="11042" spans="9:9" x14ac:dyDescent="0.25">
      <c r="I11042" s="4"/>
    </row>
    <row r="11043" spans="9:9" x14ac:dyDescent="0.25">
      <c r="I11043" s="4"/>
    </row>
    <row r="11044" spans="9:9" x14ac:dyDescent="0.25">
      <c r="I11044" s="4"/>
    </row>
    <row r="11045" spans="9:9" x14ac:dyDescent="0.25">
      <c r="I11045" s="4"/>
    </row>
    <row r="11046" spans="9:9" x14ac:dyDescent="0.25">
      <c r="I11046" s="4"/>
    </row>
    <row r="11047" spans="9:9" x14ac:dyDescent="0.25">
      <c r="I11047" s="4"/>
    </row>
    <row r="11048" spans="9:9" x14ac:dyDescent="0.25">
      <c r="I11048" s="4"/>
    </row>
    <row r="11049" spans="9:9" x14ac:dyDescent="0.25">
      <c r="I11049" s="4"/>
    </row>
    <row r="11050" spans="9:9" x14ac:dyDescent="0.25">
      <c r="I11050" s="4"/>
    </row>
    <row r="11051" spans="9:9" x14ac:dyDescent="0.25">
      <c r="I11051" s="4"/>
    </row>
    <row r="11052" spans="9:9" x14ac:dyDescent="0.25">
      <c r="I11052" s="4"/>
    </row>
    <row r="11053" spans="9:9" x14ac:dyDescent="0.25">
      <c r="I11053" s="4"/>
    </row>
    <row r="11054" spans="9:9" x14ac:dyDescent="0.25">
      <c r="I11054" s="4"/>
    </row>
    <row r="11055" spans="9:9" x14ac:dyDescent="0.25">
      <c r="I11055" s="4"/>
    </row>
    <row r="11056" spans="9:9" x14ac:dyDescent="0.25">
      <c r="I11056" s="4"/>
    </row>
    <row r="11057" spans="9:9" x14ac:dyDescent="0.25">
      <c r="I11057" s="4"/>
    </row>
    <row r="11058" spans="9:9" x14ac:dyDescent="0.25">
      <c r="I11058" s="4"/>
    </row>
    <row r="11059" spans="9:9" x14ac:dyDescent="0.25">
      <c r="I11059" s="4"/>
    </row>
    <row r="11060" spans="9:9" x14ac:dyDescent="0.25">
      <c r="I11060" s="4"/>
    </row>
    <row r="11061" spans="9:9" x14ac:dyDescent="0.25">
      <c r="I11061" s="4"/>
    </row>
    <row r="11062" spans="9:9" x14ac:dyDescent="0.25">
      <c r="I11062" s="4"/>
    </row>
    <row r="11063" spans="9:9" x14ac:dyDescent="0.25">
      <c r="I11063" s="4"/>
    </row>
    <row r="11064" spans="9:9" x14ac:dyDescent="0.25">
      <c r="I11064" s="4"/>
    </row>
    <row r="11065" spans="9:9" x14ac:dyDescent="0.25">
      <c r="I11065" s="4"/>
    </row>
    <row r="11066" spans="9:9" x14ac:dyDescent="0.25">
      <c r="I11066" s="4"/>
    </row>
    <row r="11067" spans="9:9" x14ac:dyDescent="0.25">
      <c r="I11067" s="4"/>
    </row>
    <row r="11068" spans="9:9" x14ac:dyDescent="0.25">
      <c r="I11068" s="4"/>
    </row>
    <row r="11069" spans="9:9" x14ac:dyDescent="0.25">
      <c r="I11069" s="4"/>
    </row>
    <row r="11070" spans="9:9" x14ac:dyDescent="0.25">
      <c r="I11070" s="4"/>
    </row>
    <row r="11071" spans="9:9" x14ac:dyDescent="0.25">
      <c r="I11071" s="4"/>
    </row>
    <row r="11072" spans="9:9" x14ac:dyDescent="0.25">
      <c r="I11072" s="4"/>
    </row>
    <row r="11073" spans="9:9" x14ac:dyDescent="0.25">
      <c r="I11073" s="4"/>
    </row>
    <row r="11074" spans="9:9" x14ac:dyDescent="0.25">
      <c r="I11074" s="4"/>
    </row>
    <row r="11075" spans="9:9" x14ac:dyDescent="0.25">
      <c r="I11075" s="4"/>
    </row>
    <row r="11076" spans="9:9" x14ac:dyDescent="0.25">
      <c r="I11076" s="4"/>
    </row>
    <row r="11077" spans="9:9" x14ac:dyDescent="0.25">
      <c r="I11077" s="4"/>
    </row>
    <row r="11078" spans="9:9" x14ac:dyDescent="0.25">
      <c r="I11078" s="4"/>
    </row>
    <row r="11079" spans="9:9" x14ac:dyDescent="0.25">
      <c r="I11079" s="4"/>
    </row>
    <row r="11080" spans="9:9" x14ac:dyDescent="0.25">
      <c r="I11080" s="4"/>
    </row>
    <row r="11081" spans="9:9" x14ac:dyDescent="0.25">
      <c r="I11081" s="4"/>
    </row>
    <row r="11082" spans="9:9" x14ac:dyDescent="0.25">
      <c r="I11082" s="4"/>
    </row>
    <row r="11083" spans="9:9" x14ac:dyDescent="0.25">
      <c r="I11083" s="4"/>
    </row>
    <row r="11084" spans="9:9" x14ac:dyDescent="0.25">
      <c r="I11084" s="4"/>
    </row>
    <row r="11085" spans="9:9" x14ac:dyDescent="0.25">
      <c r="I11085" s="4"/>
    </row>
    <row r="11086" spans="9:9" x14ac:dyDescent="0.25">
      <c r="I11086" s="4"/>
    </row>
    <row r="11087" spans="9:9" x14ac:dyDescent="0.25">
      <c r="I11087" s="4"/>
    </row>
    <row r="11088" spans="9:9" x14ac:dyDescent="0.25">
      <c r="I11088" s="4"/>
    </row>
    <row r="11089" spans="9:9" x14ac:dyDescent="0.25">
      <c r="I11089" s="4"/>
    </row>
    <row r="11090" spans="9:9" x14ac:dyDescent="0.25">
      <c r="I11090" s="4"/>
    </row>
    <row r="11091" spans="9:9" x14ac:dyDescent="0.25">
      <c r="I11091" s="4"/>
    </row>
    <row r="11092" spans="9:9" x14ac:dyDescent="0.25">
      <c r="I11092" s="4"/>
    </row>
    <row r="11093" spans="9:9" x14ac:dyDescent="0.25">
      <c r="I11093" s="4"/>
    </row>
    <row r="11094" spans="9:9" x14ac:dyDescent="0.25">
      <c r="I11094" s="4"/>
    </row>
    <row r="11095" spans="9:9" x14ac:dyDescent="0.25">
      <c r="I11095" s="4"/>
    </row>
    <row r="11096" spans="9:9" x14ac:dyDescent="0.25">
      <c r="I11096" s="4"/>
    </row>
    <row r="11097" spans="9:9" x14ac:dyDescent="0.25">
      <c r="I11097" s="4"/>
    </row>
    <row r="11098" spans="9:9" x14ac:dyDescent="0.25">
      <c r="I11098" s="4"/>
    </row>
    <row r="11099" spans="9:9" x14ac:dyDescent="0.25">
      <c r="I11099" s="4"/>
    </row>
    <row r="11100" spans="9:9" x14ac:dyDescent="0.25">
      <c r="I11100" s="4"/>
    </row>
    <row r="11101" spans="9:9" x14ac:dyDescent="0.25">
      <c r="I11101" s="4"/>
    </row>
    <row r="11102" spans="9:9" x14ac:dyDescent="0.25">
      <c r="I11102" s="4"/>
    </row>
    <row r="11103" spans="9:9" x14ac:dyDescent="0.25">
      <c r="I11103" s="4"/>
    </row>
    <row r="11104" spans="9:9" x14ac:dyDescent="0.25">
      <c r="I11104" s="4"/>
    </row>
    <row r="11105" spans="9:9" x14ac:dyDescent="0.25">
      <c r="I11105" s="4"/>
    </row>
    <row r="11106" spans="9:9" x14ac:dyDescent="0.25">
      <c r="I11106" s="4"/>
    </row>
    <row r="11107" spans="9:9" x14ac:dyDescent="0.25">
      <c r="I11107" s="4"/>
    </row>
    <row r="11108" spans="9:9" x14ac:dyDescent="0.25">
      <c r="I11108" s="4"/>
    </row>
    <row r="11109" spans="9:9" x14ac:dyDescent="0.25">
      <c r="I11109" s="4"/>
    </row>
    <row r="11110" spans="9:9" x14ac:dyDescent="0.25">
      <c r="I11110" s="4"/>
    </row>
    <row r="11111" spans="9:9" x14ac:dyDescent="0.25">
      <c r="I11111" s="4"/>
    </row>
    <row r="11112" spans="9:9" x14ac:dyDescent="0.25">
      <c r="I11112" s="4"/>
    </row>
    <row r="11113" spans="9:9" x14ac:dyDescent="0.25">
      <c r="I11113" s="4"/>
    </row>
    <row r="11114" spans="9:9" x14ac:dyDescent="0.25">
      <c r="I11114" s="4"/>
    </row>
    <row r="11115" spans="9:9" x14ac:dyDescent="0.25">
      <c r="I11115" s="4"/>
    </row>
    <row r="11116" spans="9:9" x14ac:dyDescent="0.25">
      <c r="I11116" s="4"/>
    </row>
    <row r="11117" spans="9:9" x14ac:dyDescent="0.25">
      <c r="I11117" s="4"/>
    </row>
    <row r="11118" spans="9:9" x14ac:dyDescent="0.25">
      <c r="I11118" s="4"/>
    </row>
    <row r="11119" spans="9:9" x14ac:dyDescent="0.25">
      <c r="I11119" s="4"/>
    </row>
    <row r="11120" spans="9:9" x14ac:dyDescent="0.25">
      <c r="I11120" s="4"/>
    </row>
    <row r="11121" spans="9:9" x14ac:dyDescent="0.25">
      <c r="I11121" s="4"/>
    </row>
    <row r="11122" spans="9:9" x14ac:dyDescent="0.25">
      <c r="I11122" s="4"/>
    </row>
    <row r="11123" spans="9:9" x14ac:dyDescent="0.25">
      <c r="I11123" s="4"/>
    </row>
    <row r="11124" spans="9:9" x14ac:dyDescent="0.25">
      <c r="I11124" s="4"/>
    </row>
    <row r="11125" spans="9:9" x14ac:dyDescent="0.25">
      <c r="I11125" s="4"/>
    </row>
    <row r="11126" spans="9:9" x14ac:dyDescent="0.25">
      <c r="I11126" s="4"/>
    </row>
    <row r="11127" spans="9:9" x14ac:dyDescent="0.25">
      <c r="I11127" s="4"/>
    </row>
    <row r="11128" spans="9:9" x14ac:dyDescent="0.25">
      <c r="I11128" s="4"/>
    </row>
    <row r="11129" spans="9:9" x14ac:dyDescent="0.25">
      <c r="I11129" s="4"/>
    </row>
    <row r="11130" spans="9:9" x14ac:dyDescent="0.25">
      <c r="I11130" s="4"/>
    </row>
    <row r="11131" spans="9:9" x14ac:dyDescent="0.25">
      <c r="I11131" s="4"/>
    </row>
    <row r="11132" spans="9:9" x14ac:dyDescent="0.25">
      <c r="I11132" s="4"/>
    </row>
    <row r="11133" spans="9:9" x14ac:dyDescent="0.25">
      <c r="I11133" s="4"/>
    </row>
    <row r="11134" spans="9:9" x14ac:dyDescent="0.25">
      <c r="I11134" s="4"/>
    </row>
    <row r="11135" spans="9:9" x14ac:dyDescent="0.25">
      <c r="I11135" s="4"/>
    </row>
    <row r="11136" spans="9:9" x14ac:dyDescent="0.25">
      <c r="I11136" s="4"/>
    </row>
    <row r="11137" spans="9:9" x14ac:dyDescent="0.25">
      <c r="I11137" s="4"/>
    </row>
    <row r="11138" spans="9:9" x14ac:dyDescent="0.25">
      <c r="I11138" s="4"/>
    </row>
    <row r="11139" spans="9:9" x14ac:dyDescent="0.25">
      <c r="I11139" s="4"/>
    </row>
    <row r="11140" spans="9:9" x14ac:dyDescent="0.25">
      <c r="I11140" s="4"/>
    </row>
    <row r="11141" spans="9:9" x14ac:dyDescent="0.25">
      <c r="I11141" s="4"/>
    </row>
    <row r="11142" spans="9:9" x14ac:dyDescent="0.25">
      <c r="I11142" s="4"/>
    </row>
    <row r="11143" spans="9:9" x14ac:dyDescent="0.25">
      <c r="I11143" s="4"/>
    </row>
    <row r="11144" spans="9:9" x14ac:dyDescent="0.25">
      <c r="I11144" s="4"/>
    </row>
    <row r="11145" spans="9:9" x14ac:dyDescent="0.25">
      <c r="I11145" s="4"/>
    </row>
    <row r="11146" spans="9:9" x14ac:dyDescent="0.25">
      <c r="I11146" s="4"/>
    </row>
    <row r="11147" spans="9:9" x14ac:dyDescent="0.25">
      <c r="I11147" s="4"/>
    </row>
    <row r="11148" spans="9:9" x14ac:dyDescent="0.25">
      <c r="I11148" s="4"/>
    </row>
    <row r="11149" spans="9:9" x14ac:dyDescent="0.25">
      <c r="I11149" s="4"/>
    </row>
    <row r="11150" spans="9:9" x14ac:dyDescent="0.25">
      <c r="I11150" s="4"/>
    </row>
    <row r="11151" spans="9:9" x14ac:dyDescent="0.25">
      <c r="I11151" s="4"/>
    </row>
    <row r="11152" spans="9:9" x14ac:dyDescent="0.25">
      <c r="I11152" s="4"/>
    </row>
    <row r="11153" spans="9:9" x14ac:dyDescent="0.25">
      <c r="I11153" s="4"/>
    </row>
    <row r="11154" spans="9:9" x14ac:dyDescent="0.25">
      <c r="I11154" s="4"/>
    </row>
    <row r="11155" spans="9:9" x14ac:dyDescent="0.25">
      <c r="I11155" s="4"/>
    </row>
    <row r="11156" spans="9:9" x14ac:dyDescent="0.25">
      <c r="I11156" s="4"/>
    </row>
    <row r="11157" spans="9:9" x14ac:dyDescent="0.25">
      <c r="I11157" s="4"/>
    </row>
    <row r="11158" spans="9:9" x14ac:dyDescent="0.25">
      <c r="I11158" s="4"/>
    </row>
    <row r="11159" spans="9:9" x14ac:dyDescent="0.25">
      <c r="I11159" s="4"/>
    </row>
    <row r="11160" spans="9:9" x14ac:dyDescent="0.25">
      <c r="I11160" s="4"/>
    </row>
    <row r="11161" spans="9:9" x14ac:dyDescent="0.25">
      <c r="I11161" s="4"/>
    </row>
    <row r="11162" spans="9:9" x14ac:dyDescent="0.25">
      <c r="I11162" s="4"/>
    </row>
    <row r="11163" spans="9:9" x14ac:dyDescent="0.25">
      <c r="I11163" s="4"/>
    </row>
    <row r="11164" spans="9:9" x14ac:dyDescent="0.25">
      <c r="I11164" s="4"/>
    </row>
    <row r="11165" spans="9:9" x14ac:dyDescent="0.25">
      <c r="I11165" s="4"/>
    </row>
    <row r="11166" spans="9:9" x14ac:dyDescent="0.25">
      <c r="I11166" s="4"/>
    </row>
    <row r="11167" spans="9:9" x14ac:dyDescent="0.25">
      <c r="I11167" s="4"/>
    </row>
    <row r="11168" spans="9:9" x14ac:dyDescent="0.25">
      <c r="I11168" s="4"/>
    </row>
    <row r="11169" spans="9:9" x14ac:dyDescent="0.25">
      <c r="I11169" s="4"/>
    </row>
    <row r="11170" spans="9:9" x14ac:dyDescent="0.25">
      <c r="I11170" s="4"/>
    </row>
    <row r="11171" spans="9:9" x14ac:dyDescent="0.25">
      <c r="I11171" s="4"/>
    </row>
    <row r="11172" spans="9:9" x14ac:dyDescent="0.25">
      <c r="I11172" s="4"/>
    </row>
    <row r="11173" spans="9:9" x14ac:dyDescent="0.25">
      <c r="I11173" s="4"/>
    </row>
    <row r="11174" spans="9:9" x14ac:dyDescent="0.25">
      <c r="I11174" s="4"/>
    </row>
    <row r="11175" spans="9:9" x14ac:dyDescent="0.25">
      <c r="I11175" s="4"/>
    </row>
    <row r="11176" spans="9:9" x14ac:dyDescent="0.25">
      <c r="I11176" s="4"/>
    </row>
    <row r="11177" spans="9:9" x14ac:dyDescent="0.25">
      <c r="I11177" s="4"/>
    </row>
    <row r="11178" spans="9:9" x14ac:dyDescent="0.25">
      <c r="I11178" s="4"/>
    </row>
    <row r="11179" spans="9:9" x14ac:dyDescent="0.25">
      <c r="I11179" s="4"/>
    </row>
    <row r="11180" spans="9:9" x14ac:dyDescent="0.25">
      <c r="I11180" s="4"/>
    </row>
    <row r="11181" spans="9:9" x14ac:dyDescent="0.25">
      <c r="I11181" s="4"/>
    </row>
    <row r="11182" spans="9:9" x14ac:dyDescent="0.25">
      <c r="I11182" s="4"/>
    </row>
    <row r="11183" spans="9:9" x14ac:dyDescent="0.25">
      <c r="I11183" s="4"/>
    </row>
    <row r="11184" spans="9:9" x14ac:dyDescent="0.25">
      <c r="I11184" s="4"/>
    </row>
    <row r="11185" spans="9:9" x14ac:dyDescent="0.25">
      <c r="I11185" s="4"/>
    </row>
    <row r="11186" spans="9:9" x14ac:dyDescent="0.25">
      <c r="I11186" s="4"/>
    </row>
    <row r="11187" spans="9:9" x14ac:dyDescent="0.25">
      <c r="I11187" s="4"/>
    </row>
    <row r="11188" spans="9:9" x14ac:dyDescent="0.25">
      <c r="I11188" s="4"/>
    </row>
    <row r="11189" spans="9:9" x14ac:dyDescent="0.25">
      <c r="I11189" s="4"/>
    </row>
    <row r="11190" spans="9:9" x14ac:dyDescent="0.25">
      <c r="I11190" s="4"/>
    </row>
    <row r="11191" spans="9:9" x14ac:dyDescent="0.25">
      <c r="I11191" s="4"/>
    </row>
    <row r="11192" spans="9:9" x14ac:dyDescent="0.25">
      <c r="I11192" s="4"/>
    </row>
    <row r="11193" spans="9:9" x14ac:dyDescent="0.25">
      <c r="I11193" s="4"/>
    </row>
    <row r="11194" spans="9:9" x14ac:dyDescent="0.25">
      <c r="I11194" s="4"/>
    </row>
    <row r="11195" spans="9:9" x14ac:dyDescent="0.25">
      <c r="I11195" s="4"/>
    </row>
    <row r="11196" spans="9:9" x14ac:dyDescent="0.25">
      <c r="I11196" s="4"/>
    </row>
    <row r="11197" spans="9:9" x14ac:dyDescent="0.25">
      <c r="I11197" s="4"/>
    </row>
    <row r="11198" spans="9:9" x14ac:dyDescent="0.25">
      <c r="I11198" s="4"/>
    </row>
    <row r="11199" spans="9:9" x14ac:dyDescent="0.25">
      <c r="I11199" s="4"/>
    </row>
    <row r="11200" spans="9:9" x14ac:dyDescent="0.25">
      <c r="I11200" s="4"/>
    </row>
    <row r="11201" spans="9:9" x14ac:dyDescent="0.25">
      <c r="I11201" s="4"/>
    </row>
    <row r="11202" spans="9:9" x14ac:dyDescent="0.25">
      <c r="I11202" s="4"/>
    </row>
    <row r="11203" spans="9:9" x14ac:dyDescent="0.25">
      <c r="I11203" s="4"/>
    </row>
    <row r="11204" spans="9:9" x14ac:dyDescent="0.25">
      <c r="I11204" s="4"/>
    </row>
    <row r="11205" spans="9:9" x14ac:dyDescent="0.25">
      <c r="I11205" s="4"/>
    </row>
    <row r="11206" spans="9:9" x14ac:dyDescent="0.25">
      <c r="I11206" s="4"/>
    </row>
    <row r="11207" spans="9:9" x14ac:dyDescent="0.25">
      <c r="I11207" s="4"/>
    </row>
    <row r="11208" spans="9:9" x14ac:dyDescent="0.25">
      <c r="I11208" s="4"/>
    </row>
    <row r="11209" spans="9:9" x14ac:dyDescent="0.25">
      <c r="I11209" s="4"/>
    </row>
    <row r="11210" spans="9:9" x14ac:dyDescent="0.25">
      <c r="I11210" s="4"/>
    </row>
    <row r="11211" spans="9:9" x14ac:dyDescent="0.25">
      <c r="I11211" s="4"/>
    </row>
    <row r="11212" spans="9:9" x14ac:dyDescent="0.25">
      <c r="I11212" s="4"/>
    </row>
    <row r="11213" spans="9:9" x14ac:dyDescent="0.25">
      <c r="I11213" s="4"/>
    </row>
    <row r="11214" spans="9:9" x14ac:dyDescent="0.25">
      <c r="I11214" s="4"/>
    </row>
    <row r="11215" spans="9:9" x14ac:dyDescent="0.25">
      <c r="I11215" s="4"/>
    </row>
    <row r="11216" spans="9:9" x14ac:dyDescent="0.25">
      <c r="I11216" s="4"/>
    </row>
    <row r="11217" spans="9:9" x14ac:dyDescent="0.25">
      <c r="I11217" s="4"/>
    </row>
    <row r="11218" spans="9:9" x14ac:dyDescent="0.25">
      <c r="I11218" s="4"/>
    </row>
    <row r="11219" spans="9:9" x14ac:dyDescent="0.25">
      <c r="I11219" s="4"/>
    </row>
    <row r="11220" spans="9:9" x14ac:dyDescent="0.25">
      <c r="I11220" s="4"/>
    </row>
    <row r="11221" spans="9:9" x14ac:dyDescent="0.25">
      <c r="I11221" s="4"/>
    </row>
    <row r="11222" spans="9:9" x14ac:dyDescent="0.25">
      <c r="I11222" s="4"/>
    </row>
    <row r="11223" spans="9:9" x14ac:dyDescent="0.25">
      <c r="I11223" s="4"/>
    </row>
    <row r="11224" spans="9:9" x14ac:dyDescent="0.25">
      <c r="I11224" s="4"/>
    </row>
    <row r="11225" spans="9:9" x14ac:dyDescent="0.25">
      <c r="I11225" s="4"/>
    </row>
    <row r="11226" spans="9:9" x14ac:dyDescent="0.25">
      <c r="I11226" s="4"/>
    </row>
    <row r="11227" spans="9:9" x14ac:dyDescent="0.25">
      <c r="I11227" s="4"/>
    </row>
    <row r="11228" spans="9:9" x14ac:dyDescent="0.25">
      <c r="I11228" s="4"/>
    </row>
    <row r="11229" spans="9:9" x14ac:dyDescent="0.25">
      <c r="I11229" s="4"/>
    </row>
    <row r="11230" spans="9:9" x14ac:dyDescent="0.25">
      <c r="I11230" s="4"/>
    </row>
    <row r="11231" spans="9:9" x14ac:dyDescent="0.25">
      <c r="I11231" s="4"/>
    </row>
    <row r="11232" spans="9:9" x14ac:dyDescent="0.25">
      <c r="I11232" s="4"/>
    </row>
    <row r="11233" spans="9:9" x14ac:dyDescent="0.25">
      <c r="I11233" s="4"/>
    </row>
    <row r="11234" spans="9:9" x14ac:dyDescent="0.25">
      <c r="I11234" s="4"/>
    </row>
    <row r="11235" spans="9:9" x14ac:dyDescent="0.25">
      <c r="I11235" s="4"/>
    </row>
    <row r="11236" spans="9:9" x14ac:dyDescent="0.25">
      <c r="I11236" s="4"/>
    </row>
    <row r="11237" spans="9:9" x14ac:dyDescent="0.25">
      <c r="I11237" s="4"/>
    </row>
    <row r="11238" spans="9:9" x14ac:dyDescent="0.25">
      <c r="I11238" s="4"/>
    </row>
    <row r="11239" spans="9:9" x14ac:dyDescent="0.25">
      <c r="I11239" s="4"/>
    </row>
    <row r="11240" spans="9:9" x14ac:dyDescent="0.25">
      <c r="I11240" s="4"/>
    </row>
    <row r="11241" spans="9:9" x14ac:dyDescent="0.25">
      <c r="I11241" s="4"/>
    </row>
    <row r="11242" spans="9:9" x14ac:dyDescent="0.25">
      <c r="I11242" s="4"/>
    </row>
    <row r="11243" spans="9:9" x14ac:dyDescent="0.25">
      <c r="I11243" s="4"/>
    </row>
    <row r="11244" spans="9:9" x14ac:dyDescent="0.25">
      <c r="I11244" s="4"/>
    </row>
    <row r="11245" spans="9:9" x14ac:dyDescent="0.25">
      <c r="I11245" s="4"/>
    </row>
    <row r="11246" spans="9:9" x14ac:dyDescent="0.25">
      <c r="I11246" s="4"/>
    </row>
    <row r="11247" spans="9:9" x14ac:dyDescent="0.25">
      <c r="I11247" s="4"/>
    </row>
    <row r="11248" spans="9:9" x14ac:dyDescent="0.25">
      <c r="I11248" s="4"/>
    </row>
    <row r="11249" spans="9:9" x14ac:dyDescent="0.25">
      <c r="I11249" s="4"/>
    </row>
    <row r="11250" spans="9:9" x14ac:dyDescent="0.25">
      <c r="I11250" s="4"/>
    </row>
    <row r="11251" spans="9:9" x14ac:dyDescent="0.25">
      <c r="I11251" s="4"/>
    </row>
    <row r="11252" spans="9:9" x14ac:dyDescent="0.25">
      <c r="I11252" s="4"/>
    </row>
    <row r="11253" spans="9:9" x14ac:dyDescent="0.25">
      <c r="I11253" s="4"/>
    </row>
    <row r="11254" spans="9:9" x14ac:dyDescent="0.25">
      <c r="I11254" s="4"/>
    </row>
    <row r="11255" spans="9:9" x14ac:dyDescent="0.25">
      <c r="I11255" s="4"/>
    </row>
    <row r="11256" spans="9:9" x14ac:dyDescent="0.25">
      <c r="I11256" s="4"/>
    </row>
    <row r="11257" spans="9:9" x14ac:dyDescent="0.25">
      <c r="I11257" s="4"/>
    </row>
    <row r="11258" spans="9:9" x14ac:dyDescent="0.25">
      <c r="I11258" s="4"/>
    </row>
    <row r="11259" spans="9:9" x14ac:dyDescent="0.25">
      <c r="I11259" s="4"/>
    </row>
    <row r="11260" spans="9:9" x14ac:dyDescent="0.25">
      <c r="I11260" s="4"/>
    </row>
    <row r="11261" spans="9:9" x14ac:dyDescent="0.25">
      <c r="I11261" s="4"/>
    </row>
    <row r="11262" spans="9:9" x14ac:dyDescent="0.25">
      <c r="I11262" s="4"/>
    </row>
    <row r="11263" spans="9:9" x14ac:dyDescent="0.25">
      <c r="I11263" s="4"/>
    </row>
    <row r="11264" spans="9:9" x14ac:dyDescent="0.25">
      <c r="I11264" s="4"/>
    </row>
    <row r="11265" spans="9:9" x14ac:dyDescent="0.25">
      <c r="I11265" s="4"/>
    </row>
    <row r="11266" spans="9:9" x14ac:dyDescent="0.25">
      <c r="I11266" s="4"/>
    </row>
    <row r="11267" spans="9:9" x14ac:dyDescent="0.25">
      <c r="I11267" s="4"/>
    </row>
    <row r="11268" spans="9:9" x14ac:dyDescent="0.25">
      <c r="I11268" s="4"/>
    </row>
    <row r="11269" spans="9:9" x14ac:dyDescent="0.25">
      <c r="I11269" s="4"/>
    </row>
    <row r="11270" spans="9:9" x14ac:dyDescent="0.25">
      <c r="I11270" s="4"/>
    </row>
    <row r="11271" spans="9:9" x14ac:dyDescent="0.25">
      <c r="I11271" s="4"/>
    </row>
    <row r="11272" spans="9:9" x14ac:dyDescent="0.25">
      <c r="I11272" s="4"/>
    </row>
    <row r="11273" spans="9:9" x14ac:dyDescent="0.25">
      <c r="I11273" s="4"/>
    </row>
    <row r="11274" spans="9:9" x14ac:dyDescent="0.25">
      <c r="I11274" s="4"/>
    </row>
    <row r="11275" spans="9:9" x14ac:dyDescent="0.25">
      <c r="I11275" s="4"/>
    </row>
    <row r="11276" spans="9:9" x14ac:dyDescent="0.25">
      <c r="I11276" s="4"/>
    </row>
    <row r="11277" spans="9:9" x14ac:dyDescent="0.25">
      <c r="I11277" s="4"/>
    </row>
    <row r="11278" spans="9:9" x14ac:dyDescent="0.25">
      <c r="I11278" s="4"/>
    </row>
    <row r="11279" spans="9:9" x14ac:dyDescent="0.25">
      <c r="I11279" s="4"/>
    </row>
    <row r="11280" spans="9:9" x14ac:dyDescent="0.25">
      <c r="I11280" s="4"/>
    </row>
    <row r="11281" spans="9:9" x14ac:dyDescent="0.25">
      <c r="I11281" s="4"/>
    </row>
    <row r="11282" spans="9:9" x14ac:dyDescent="0.25">
      <c r="I11282" s="4"/>
    </row>
    <row r="11283" spans="9:9" x14ac:dyDescent="0.25">
      <c r="I11283" s="4"/>
    </row>
    <row r="11284" spans="9:9" x14ac:dyDescent="0.25">
      <c r="I11284" s="4"/>
    </row>
    <row r="11285" spans="9:9" x14ac:dyDescent="0.25">
      <c r="I11285" s="4"/>
    </row>
    <row r="11286" spans="9:9" x14ac:dyDescent="0.25">
      <c r="I11286" s="4"/>
    </row>
    <row r="11287" spans="9:9" x14ac:dyDescent="0.25">
      <c r="I11287" s="4"/>
    </row>
    <row r="11288" spans="9:9" x14ac:dyDescent="0.25">
      <c r="I11288" s="4"/>
    </row>
    <row r="11289" spans="9:9" x14ac:dyDescent="0.25">
      <c r="I11289" s="4"/>
    </row>
    <row r="11290" spans="9:9" x14ac:dyDescent="0.25">
      <c r="I11290" s="4"/>
    </row>
    <row r="11291" spans="9:9" x14ac:dyDescent="0.25">
      <c r="I11291" s="4"/>
    </row>
    <row r="11292" spans="9:9" x14ac:dyDescent="0.25">
      <c r="I11292" s="4"/>
    </row>
    <row r="11293" spans="9:9" x14ac:dyDescent="0.25">
      <c r="I11293" s="4"/>
    </row>
    <row r="11294" spans="9:9" x14ac:dyDescent="0.25">
      <c r="I11294" s="4"/>
    </row>
    <row r="11295" spans="9:9" x14ac:dyDescent="0.25">
      <c r="I11295" s="4"/>
    </row>
    <row r="11296" spans="9:9" x14ac:dyDescent="0.25">
      <c r="I11296" s="4"/>
    </row>
    <row r="11297" spans="9:9" x14ac:dyDescent="0.25">
      <c r="I11297" s="4"/>
    </row>
    <row r="11298" spans="9:9" x14ac:dyDescent="0.25">
      <c r="I11298" s="4"/>
    </row>
    <row r="11299" spans="9:9" x14ac:dyDescent="0.25">
      <c r="I11299" s="4"/>
    </row>
    <row r="11300" spans="9:9" x14ac:dyDescent="0.25">
      <c r="I11300" s="4"/>
    </row>
    <row r="11301" spans="9:9" x14ac:dyDescent="0.25">
      <c r="I11301" s="4"/>
    </row>
    <row r="11302" spans="9:9" x14ac:dyDescent="0.25">
      <c r="I11302" s="4"/>
    </row>
    <row r="11303" spans="9:9" x14ac:dyDescent="0.25">
      <c r="I11303" s="4"/>
    </row>
    <row r="11304" spans="9:9" x14ac:dyDescent="0.25">
      <c r="I11304" s="4"/>
    </row>
    <row r="11305" spans="9:9" x14ac:dyDescent="0.25">
      <c r="I11305" s="4"/>
    </row>
    <row r="11306" spans="9:9" x14ac:dyDescent="0.25">
      <c r="I11306" s="4"/>
    </row>
    <row r="11307" spans="9:9" x14ac:dyDescent="0.25">
      <c r="I11307" s="4"/>
    </row>
    <row r="11308" spans="9:9" x14ac:dyDescent="0.25">
      <c r="I11308" s="4"/>
    </row>
    <row r="11309" spans="9:9" x14ac:dyDescent="0.25">
      <c r="I11309" s="4"/>
    </row>
    <row r="11310" spans="9:9" x14ac:dyDescent="0.25">
      <c r="I11310" s="4"/>
    </row>
    <row r="11311" spans="9:9" x14ac:dyDescent="0.25">
      <c r="I11311" s="4"/>
    </row>
    <row r="11312" spans="9:9" x14ac:dyDescent="0.25">
      <c r="I11312" s="4"/>
    </row>
    <row r="11313" spans="9:9" x14ac:dyDescent="0.25">
      <c r="I11313" s="4"/>
    </row>
    <row r="11314" spans="9:9" x14ac:dyDescent="0.25">
      <c r="I11314" s="4"/>
    </row>
    <row r="11315" spans="9:9" x14ac:dyDescent="0.25">
      <c r="I11315" s="4"/>
    </row>
    <row r="11316" spans="9:9" x14ac:dyDescent="0.25">
      <c r="I11316" s="4"/>
    </row>
    <row r="11317" spans="9:9" x14ac:dyDescent="0.25">
      <c r="I11317" s="4"/>
    </row>
    <row r="11318" spans="9:9" x14ac:dyDescent="0.25">
      <c r="I11318" s="4"/>
    </row>
    <row r="11319" spans="9:9" x14ac:dyDescent="0.25">
      <c r="I11319" s="4"/>
    </row>
    <row r="11320" spans="9:9" x14ac:dyDescent="0.25">
      <c r="I11320" s="4"/>
    </row>
    <row r="11321" spans="9:9" x14ac:dyDescent="0.25">
      <c r="I11321" s="4"/>
    </row>
    <row r="11322" spans="9:9" x14ac:dyDescent="0.25">
      <c r="I11322" s="4"/>
    </row>
    <row r="11323" spans="9:9" x14ac:dyDescent="0.25">
      <c r="I11323" s="4"/>
    </row>
    <row r="11324" spans="9:9" x14ac:dyDescent="0.25">
      <c r="I11324" s="4"/>
    </row>
    <row r="11325" spans="9:9" x14ac:dyDescent="0.25">
      <c r="I11325" s="4"/>
    </row>
    <row r="11326" spans="9:9" x14ac:dyDescent="0.25">
      <c r="I11326" s="4"/>
    </row>
    <row r="11327" spans="9:9" x14ac:dyDescent="0.25">
      <c r="I11327" s="4"/>
    </row>
    <row r="11328" spans="9:9" x14ac:dyDescent="0.25">
      <c r="I11328" s="4"/>
    </row>
    <row r="11329" spans="9:9" x14ac:dyDescent="0.25">
      <c r="I11329" s="4"/>
    </row>
    <row r="11330" spans="9:9" x14ac:dyDescent="0.25">
      <c r="I11330" s="4"/>
    </row>
    <row r="11331" spans="9:9" x14ac:dyDescent="0.25">
      <c r="I11331" s="4"/>
    </row>
    <row r="11332" spans="9:9" x14ac:dyDescent="0.25">
      <c r="I11332" s="4"/>
    </row>
    <row r="11333" spans="9:9" x14ac:dyDescent="0.25">
      <c r="I11333" s="4"/>
    </row>
    <row r="11334" spans="9:9" x14ac:dyDescent="0.25">
      <c r="I11334" s="4"/>
    </row>
    <row r="11335" spans="9:9" x14ac:dyDescent="0.25">
      <c r="I11335" s="4"/>
    </row>
    <row r="11336" spans="9:9" x14ac:dyDescent="0.25">
      <c r="I11336" s="4"/>
    </row>
    <row r="11337" spans="9:9" x14ac:dyDescent="0.25">
      <c r="I11337" s="4"/>
    </row>
    <row r="11338" spans="9:9" x14ac:dyDescent="0.25">
      <c r="I11338" s="4"/>
    </row>
    <row r="11339" spans="9:9" x14ac:dyDescent="0.25">
      <c r="I11339" s="4"/>
    </row>
    <row r="11340" spans="9:9" x14ac:dyDescent="0.25">
      <c r="I11340" s="4"/>
    </row>
    <row r="11341" spans="9:9" x14ac:dyDescent="0.25">
      <c r="I11341" s="4"/>
    </row>
    <row r="11342" spans="9:9" x14ac:dyDescent="0.25">
      <c r="I11342" s="4"/>
    </row>
    <row r="11343" spans="9:9" x14ac:dyDescent="0.25">
      <c r="I11343" s="4"/>
    </row>
    <row r="11344" spans="9:9" x14ac:dyDescent="0.25">
      <c r="I11344" s="4"/>
    </row>
    <row r="11345" spans="9:9" x14ac:dyDescent="0.25">
      <c r="I11345" s="4"/>
    </row>
    <row r="11346" spans="9:9" x14ac:dyDescent="0.25">
      <c r="I11346" s="4"/>
    </row>
    <row r="11347" spans="9:9" x14ac:dyDescent="0.25">
      <c r="I11347" s="4"/>
    </row>
    <row r="11348" spans="9:9" x14ac:dyDescent="0.25">
      <c r="I11348" s="4"/>
    </row>
    <row r="11349" spans="9:9" x14ac:dyDescent="0.25">
      <c r="I11349" s="4"/>
    </row>
    <row r="11350" spans="9:9" x14ac:dyDescent="0.25">
      <c r="I11350" s="4"/>
    </row>
    <row r="11351" spans="9:9" x14ac:dyDescent="0.25">
      <c r="I11351" s="4"/>
    </row>
    <row r="11352" spans="9:9" x14ac:dyDescent="0.25">
      <c r="I11352" s="4"/>
    </row>
    <row r="11353" spans="9:9" x14ac:dyDescent="0.25">
      <c r="I11353" s="4"/>
    </row>
    <row r="11354" spans="9:9" x14ac:dyDescent="0.25">
      <c r="I11354" s="4"/>
    </row>
    <row r="11355" spans="9:9" x14ac:dyDescent="0.25">
      <c r="I11355" s="4"/>
    </row>
    <row r="11356" spans="9:9" x14ac:dyDescent="0.25">
      <c r="I11356" s="4"/>
    </row>
    <row r="11357" spans="9:9" x14ac:dyDescent="0.25">
      <c r="I11357" s="4"/>
    </row>
    <row r="11358" spans="9:9" x14ac:dyDescent="0.25">
      <c r="I11358" s="4"/>
    </row>
    <row r="11359" spans="9:9" x14ac:dyDescent="0.25">
      <c r="I11359" s="4"/>
    </row>
    <row r="11360" spans="9:9" x14ac:dyDescent="0.25">
      <c r="I11360" s="4"/>
    </row>
    <row r="11361" spans="9:9" x14ac:dyDescent="0.25">
      <c r="I11361" s="4"/>
    </row>
    <row r="11362" spans="9:9" x14ac:dyDescent="0.25">
      <c r="I11362" s="4"/>
    </row>
    <row r="11363" spans="9:9" x14ac:dyDescent="0.25">
      <c r="I11363" s="4"/>
    </row>
    <row r="11364" spans="9:9" x14ac:dyDescent="0.25">
      <c r="I11364" s="4"/>
    </row>
    <row r="11365" spans="9:9" x14ac:dyDescent="0.25">
      <c r="I11365" s="4"/>
    </row>
    <row r="11366" spans="9:9" x14ac:dyDescent="0.25">
      <c r="I11366" s="4"/>
    </row>
    <row r="11367" spans="9:9" x14ac:dyDescent="0.25">
      <c r="I11367" s="4"/>
    </row>
    <row r="11368" spans="9:9" x14ac:dyDescent="0.25">
      <c r="I11368" s="4"/>
    </row>
    <row r="11369" spans="9:9" x14ac:dyDescent="0.25">
      <c r="I11369" s="4"/>
    </row>
    <row r="11370" spans="9:9" x14ac:dyDescent="0.25">
      <c r="I11370" s="4"/>
    </row>
    <row r="11371" spans="9:9" x14ac:dyDescent="0.25">
      <c r="I11371" s="4"/>
    </row>
    <row r="11372" spans="9:9" x14ac:dyDescent="0.25">
      <c r="I11372" s="4"/>
    </row>
    <row r="11373" spans="9:9" x14ac:dyDescent="0.25">
      <c r="I11373" s="4"/>
    </row>
    <row r="11374" spans="9:9" x14ac:dyDescent="0.25">
      <c r="I11374" s="4"/>
    </row>
    <row r="11375" spans="9:9" x14ac:dyDescent="0.25">
      <c r="I11375" s="4"/>
    </row>
    <row r="11376" spans="9:9" x14ac:dyDescent="0.25">
      <c r="I11376" s="4"/>
    </row>
    <row r="11377" spans="9:9" x14ac:dyDescent="0.25">
      <c r="I11377" s="4"/>
    </row>
    <row r="11378" spans="9:9" x14ac:dyDescent="0.25">
      <c r="I11378" s="4"/>
    </row>
    <row r="11379" spans="9:9" x14ac:dyDescent="0.25">
      <c r="I11379" s="4"/>
    </row>
    <row r="11380" spans="9:9" x14ac:dyDescent="0.25">
      <c r="I11380" s="4"/>
    </row>
    <row r="11381" spans="9:9" x14ac:dyDescent="0.25">
      <c r="I11381" s="4"/>
    </row>
    <row r="11382" spans="9:9" x14ac:dyDescent="0.25">
      <c r="I11382" s="4"/>
    </row>
    <row r="11383" spans="9:9" x14ac:dyDescent="0.25">
      <c r="I11383" s="4"/>
    </row>
    <row r="11384" spans="9:9" x14ac:dyDescent="0.25">
      <c r="I11384" s="4"/>
    </row>
    <row r="11385" spans="9:9" x14ac:dyDescent="0.25">
      <c r="I11385" s="4"/>
    </row>
    <row r="11386" spans="9:9" x14ac:dyDescent="0.25">
      <c r="I11386" s="4"/>
    </row>
    <row r="11387" spans="9:9" x14ac:dyDescent="0.25">
      <c r="I11387" s="4"/>
    </row>
    <row r="11388" spans="9:9" x14ac:dyDescent="0.25">
      <c r="I11388" s="4"/>
    </row>
    <row r="11389" spans="9:9" x14ac:dyDescent="0.25">
      <c r="I11389" s="4"/>
    </row>
    <row r="11390" spans="9:9" x14ac:dyDescent="0.25">
      <c r="I11390" s="4"/>
    </row>
    <row r="11391" spans="9:9" x14ac:dyDescent="0.25">
      <c r="I11391" s="4"/>
    </row>
    <row r="11392" spans="9:9" x14ac:dyDescent="0.25">
      <c r="I11392" s="4"/>
    </row>
    <row r="11393" spans="9:9" x14ac:dyDescent="0.25">
      <c r="I11393" s="4"/>
    </row>
    <row r="11394" spans="9:9" x14ac:dyDescent="0.25">
      <c r="I11394" s="4"/>
    </row>
    <row r="11395" spans="9:9" x14ac:dyDescent="0.25">
      <c r="I11395" s="4"/>
    </row>
    <row r="11396" spans="9:9" x14ac:dyDescent="0.25">
      <c r="I11396" s="4"/>
    </row>
    <row r="11397" spans="9:9" x14ac:dyDescent="0.25">
      <c r="I11397" s="4"/>
    </row>
    <row r="11398" spans="9:9" x14ac:dyDescent="0.25">
      <c r="I11398" s="4"/>
    </row>
    <row r="11399" spans="9:9" x14ac:dyDescent="0.25">
      <c r="I11399" s="4"/>
    </row>
    <row r="11400" spans="9:9" x14ac:dyDescent="0.25">
      <c r="I11400" s="4"/>
    </row>
    <row r="11401" spans="9:9" x14ac:dyDescent="0.25">
      <c r="I11401" s="4"/>
    </row>
    <row r="11402" spans="9:9" x14ac:dyDescent="0.25">
      <c r="I11402" s="4"/>
    </row>
    <row r="11403" spans="9:9" x14ac:dyDescent="0.25">
      <c r="I11403" s="4"/>
    </row>
    <row r="11404" spans="9:9" x14ac:dyDescent="0.25">
      <c r="I11404" s="4"/>
    </row>
    <row r="11405" spans="9:9" x14ac:dyDescent="0.25">
      <c r="I11405" s="4"/>
    </row>
    <row r="11406" spans="9:9" x14ac:dyDescent="0.25">
      <c r="I11406" s="4"/>
    </row>
    <row r="11407" spans="9:9" x14ac:dyDescent="0.25">
      <c r="I11407" s="4"/>
    </row>
    <row r="11408" spans="9:9" x14ac:dyDescent="0.25">
      <c r="I11408" s="4"/>
    </row>
    <row r="11409" spans="9:9" x14ac:dyDescent="0.25">
      <c r="I11409" s="4"/>
    </row>
    <row r="11410" spans="9:9" x14ac:dyDescent="0.25">
      <c r="I11410" s="4"/>
    </row>
    <row r="11411" spans="9:9" x14ac:dyDescent="0.25">
      <c r="I11411" s="4"/>
    </row>
    <row r="11412" spans="9:9" x14ac:dyDescent="0.25">
      <c r="I11412" s="4"/>
    </row>
    <row r="11413" spans="9:9" x14ac:dyDescent="0.25">
      <c r="I11413" s="4"/>
    </row>
    <row r="11414" spans="9:9" x14ac:dyDescent="0.25">
      <c r="I11414" s="4"/>
    </row>
    <row r="11415" spans="9:9" x14ac:dyDescent="0.25">
      <c r="I11415" s="4"/>
    </row>
    <row r="11416" spans="9:9" x14ac:dyDescent="0.25">
      <c r="I11416" s="4"/>
    </row>
    <row r="11417" spans="9:9" x14ac:dyDescent="0.25">
      <c r="I11417" s="4"/>
    </row>
    <row r="11418" spans="9:9" x14ac:dyDescent="0.25">
      <c r="I11418" s="4"/>
    </row>
    <row r="11419" spans="9:9" x14ac:dyDescent="0.25">
      <c r="I11419" s="4"/>
    </row>
    <row r="11420" spans="9:9" x14ac:dyDescent="0.25">
      <c r="I11420" s="4"/>
    </row>
    <row r="11421" spans="9:9" x14ac:dyDescent="0.25">
      <c r="I11421" s="4"/>
    </row>
    <row r="11422" spans="9:9" x14ac:dyDescent="0.25">
      <c r="I11422" s="4"/>
    </row>
    <row r="11423" spans="9:9" x14ac:dyDescent="0.25">
      <c r="I11423" s="4"/>
    </row>
    <row r="11424" spans="9:9" x14ac:dyDescent="0.25">
      <c r="I11424" s="4"/>
    </row>
    <row r="11425" spans="9:9" x14ac:dyDescent="0.25">
      <c r="I11425" s="4"/>
    </row>
    <row r="11426" spans="9:9" x14ac:dyDescent="0.25">
      <c r="I11426" s="4"/>
    </row>
    <row r="11427" spans="9:9" x14ac:dyDescent="0.25">
      <c r="I11427" s="4"/>
    </row>
    <row r="11428" spans="9:9" x14ac:dyDescent="0.25">
      <c r="I11428" s="4"/>
    </row>
    <row r="11429" spans="9:9" x14ac:dyDescent="0.25">
      <c r="I11429" s="4"/>
    </row>
    <row r="11430" spans="9:9" x14ac:dyDescent="0.25">
      <c r="I11430" s="4"/>
    </row>
    <row r="11431" spans="9:9" x14ac:dyDescent="0.25">
      <c r="I11431" s="4"/>
    </row>
    <row r="11432" spans="9:9" x14ac:dyDescent="0.25">
      <c r="I11432" s="4"/>
    </row>
    <row r="11433" spans="9:9" x14ac:dyDescent="0.25">
      <c r="I11433" s="4"/>
    </row>
    <row r="11434" spans="9:9" x14ac:dyDescent="0.25">
      <c r="I11434" s="4"/>
    </row>
    <row r="11435" spans="9:9" x14ac:dyDescent="0.25">
      <c r="I11435" s="4"/>
    </row>
    <row r="11436" spans="9:9" x14ac:dyDescent="0.25">
      <c r="I11436" s="4"/>
    </row>
    <row r="11437" spans="9:9" x14ac:dyDescent="0.25">
      <c r="I11437" s="4"/>
    </row>
    <row r="11438" spans="9:9" x14ac:dyDescent="0.25">
      <c r="I11438" s="4"/>
    </row>
    <row r="11439" spans="9:9" x14ac:dyDescent="0.25">
      <c r="I11439" s="4"/>
    </row>
    <row r="11440" spans="9:9" x14ac:dyDescent="0.25">
      <c r="I11440" s="4"/>
    </row>
    <row r="11441" spans="9:9" x14ac:dyDescent="0.25">
      <c r="I11441" s="4"/>
    </row>
    <row r="11442" spans="9:9" x14ac:dyDescent="0.25">
      <c r="I11442" s="4"/>
    </row>
    <row r="11443" spans="9:9" x14ac:dyDescent="0.25">
      <c r="I11443" s="4"/>
    </row>
    <row r="11444" spans="9:9" x14ac:dyDescent="0.25">
      <c r="I11444" s="4"/>
    </row>
    <row r="11445" spans="9:9" x14ac:dyDescent="0.25">
      <c r="I11445" s="4"/>
    </row>
    <row r="11446" spans="9:9" x14ac:dyDescent="0.25">
      <c r="I11446" s="4"/>
    </row>
    <row r="11447" spans="9:9" x14ac:dyDescent="0.25">
      <c r="I11447" s="4"/>
    </row>
    <row r="11448" spans="9:9" x14ac:dyDescent="0.25">
      <c r="I11448" s="4"/>
    </row>
    <row r="11449" spans="9:9" x14ac:dyDescent="0.25">
      <c r="I11449" s="4"/>
    </row>
    <row r="11450" spans="9:9" x14ac:dyDescent="0.25">
      <c r="I11450" s="4"/>
    </row>
    <row r="11451" spans="9:9" x14ac:dyDescent="0.25">
      <c r="I11451" s="4"/>
    </row>
    <row r="11452" spans="9:9" x14ac:dyDescent="0.25">
      <c r="I11452" s="4"/>
    </row>
    <row r="11453" spans="9:9" x14ac:dyDescent="0.25">
      <c r="I11453" s="4"/>
    </row>
    <row r="11454" spans="9:9" x14ac:dyDescent="0.25">
      <c r="I11454" s="4"/>
    </row>
    <row r="11455" spans="9:9" x14ac:dyDescent="0.25">
      <c r="I11455" s="4"/>
    </row>
    <row r="11456" spans="9:9" x14ac:dyDescent="0.25">
      <c r="I11456" s="4"/>
    </row>
    <row r="11457" spans="9:9" x14ac:dyDescent="0.25">
      <c r="I11457" s="4"/>
    </row>
    <row r="11458" spans="9:9" x14ac:dyDescent="0.25">
      <c r="I11458" s="4"/>
    </row>
    <row r="11459" spans="9:9" x14ac:dyDescent="0.25">
      <c r="I11459" s="4"/>
    </row>
    <row r="11460" spans="9:9" x14ac:dyDescent="0.25">
      <c r="I11460" s="4"/>
    </row>
    <row r="11461" spans="9:9" x14ac:dyDescent="0.25">
      <c r="I11461" s="4"/>
    </row>
    <row r="11462" spans="9:9" x14ac:dyDescent="0.25">
      <c r="I11462" s="4"/>
    </row>
    <row r="11463" spans="9:9" x14ac:dyDescent="0.25">
      <c r="I11463" s="4"/>
    </row>
    <row r="11464" spans="9:9" x14ac:dyDescent="0.25">
      <c r="I11464" s="4"/>
    </row>
    <row r="11465" spans="9:9" x14ac:dyDescent="0.25">
      <c r="I11465" s="4"/>
    </row>
    <row r="11466" spans="9:9" x14ac:dyDescent="0.25">
      <c r="I11466" s="4"/>
    </row>
    <row r="11467" spans="9:9" x14ac:dyDescent="0.25">
      <c r="I11467" s="4"/>
    </row>
    <row r="11468" spans="9:9" x14ac:dyDescent="0.25">
      <c r="I11468" s="4"/>
    </row>
    <row r="11469" spans="9:9" x14ac:dyDescent="0.25">
      <c r="I11469" s="4"/>
    </row>
    <row r="11470" spans="9:9" x14ac:dyDescent="0.25">
      <c r="I11470" s="4"/>
    </row>
    <row r="11471" spans="9:9" x14ac:dyDescent="0.25">
      <c r="I11471" s="4"/>
    </row>
    <row r="11472" spans="9:9" x14ac:dyDescent="0.25">
      <c r="I11472" s="4"/>
    </row>
    <row r="11473" spans="9:9" x14ac:dyDescent="0.25">
      <c r="I11473" s="4"/>
    </row>
    <row r="11474" spans="9:9" x14ac:dyDescent="0.25">
      <c r="I11474" s="4"/>
    </row>
    <row r="11475" spans="9:9" x14ac:dyDescent="0.25">
      <c r="I11475" s="4"/>
    </row>
    <row r="11476" spans="9:9" x14ac:dyDescent="0.25">
      <c r="I11476" s="4"/>
    </row>
    <row r="11477" spans="9:9" x14ac:dyDescent="0.25">
      <c r="I11477" s="4"/>
    </row>
    <row r="11478" spans="9:9" x14ac:dyDescent="0.25">
      <c r="I11478" s="4"/>
    </row>
    <row r="11479" spans="9:9" x14ac:dyDescent="0.25">
      <c r="I11479" s="4"/>
    </row>
    <row r="11480" spans="9:9" x14ac:dyDescent="0.25">
      <c r="I11480" s="4"/>
    </row>
    <row r="11481" spans="9:9" x14ac:dyDescent="0.25">
      <c r="I11481" s="4"/>
    </row>
    <row r="11482" spans="9:9" x14ac:dyDescent="0.25">
      <c r="I11482" s="4"/>
    </row>
    <row r="11483" spans="9:9" x14ac:dyDescent="0.25">
      <c r="I11483" s="4"/>
    </row>
    <row r="11484" spans="9:9" x14ac:dyDescent="0.25">
      <c r="I11484" s="4"/>
    </row>
    <row r="11485" spans="9:9" x14ac:dyDescent="0.25">
      <c r="I11485" s="4"/>
    </row>
    <row r="11486" spans="9:9" x14ac:dyDescent="0.25">
      <c r="I11486" s="4"/>
    </row>
    <row r="11487" spans="9:9" x14ac:dyDescent="0.25">
      <c r="I11487" s="4"/>
    </row>
    <row r="11488" spans="9:9" x14ac:dyDescent="0.25">
      <c r="I11488" s="4"/>
    </row>
    <row r="11489" spans="9:9" x14ac:dyDescent="0.25">
      <c r="I11489" s="4"/>
    </row>
    <row r="11490" spans="9:9" x14ac:dyDescent="0.25">
      <c r="I11490" s="4"/>
    </row>
    <row r="11491" spans="9:9" x14ac:dyDescent="0.25">
      <c r="I11491" s="4"/>
    </row>
    <row r="11492" spans="9:9" x14ac:dyDescent="0.25">
      <c r="I11492" s="4"/>
    </row>
    <row r="11493" spans="9:9" x14ac:dyDescent="0.25">
      <c r="I11493" s="4"/>
    </row>
    <row r="11494" spans="9:9" x14ac:dyDescent="0.25">
      <c r="I11494" s="4"/>
    </row>
    <row r="11495" spans="9:9" x14ac:dyDescent="0.25">
      <c r="I11495" s="4"/>
    </row>
    <row r="11496" spans="9:9" x14ac:dyDescent="0.25">
      <c r="I11496" s="4"/>
    </row>
    <row r="11497" spans="9:9" x14ac:dyDescent="0.25">
      <c r="I11497" s="4"/>
    </row>
    <row r="11498" spans="9:9" x14ac:dyDescent="0.25">
      <c r="I11498" s="4"/>
    </row>
    <row r="11499" spans="9:9" x14ac:dyDescent="0.25">
      <c r="I11499" s="4"/>
    </row>
    <row r="11500" spans="9:9" x14ac:dyDescent="0.25">
      <c r="I11500" s="4"/>
    </row>
    <row r="11501" spans="9:9" x14ac:dyDescent="0.25">
      <c r="I11501" s="4"/>
    </row>
    <row r="11502" spans="9:9" x14ac:dyDescent="0.25">
      <c r="I11502" s="4"/>
    </row>
    <row r="11503" spans="9:9" x14ac:dyDescent="0.25">
      <c r="I11503" s="4"/>
    </row>
    <row r="11504" spans="9:9" x14ac:dyDescent="0.25">
      <c r="I11504" s="4"/>
    </row>
    <row r="11505" spans="9:9" x14ac:dyDescent="0.25">
      <c r="I11505" s="4"/>
    </row>
    <row r="11506" spans="9:9" x14ac:dyDescent="0.25">
      <c r="I11506" s="4"/>
    </row>
    <row r="11507" spans="9:9" x14ac:dyDescent="0.25">
      <c r="I11507" s="4"/>
    </row>
    <row r="11508" spans="9:9" x14ac:dyDescent="0.25">
      <c r="I11508" s="4"/>
    </row>
    <row r="11509" spans="9:9" x14ac:dyDescent="0.25">
      <c r="I11509" s="4"/>
    </row>
    <row r="11510" spans="9:9" x14ac:dyDescent="0.25">
      <c r="I11510" s="4"/>
    </row>
    <row r="11511" spans="9:9" x14ac:dyDescent="0.25">
      <c r="I11511" s="4"/>
    </row>
    <row r="11512" spans="9:9" x14ac:dyDescent="0.25">
      <c r="I11512" s="4"/>
    </row>
    <row r="11513" spans="9:9" x14ac:dyDescent="0.25">
      <c r="I11513" s="4"/>
    </row>
    <row r="11514" spans="9:9" x14ac:dyDescent="0.25">
      <c r="I11514" s="4"/>
    </row>
    <row r="11515" spans="9:9" x14ac:dyDescent="0.25">
      <c r="I11515" s="4"/>
    </row>
    <row r="11516" spans="9:9" x14ac:dyDescent="0.25">
      <c r="I11516" s="4"/>
    </row>
    <row r="11517" spans="9:9" x14ac:dyDescent="0.25">
      <c r="I11517" s="4"/>
    </row>
    <row r="11518" spans="9:9" x14ac:dyDescent="0.25">
      <c r="I11518" s="4"/>
    </row>
    <row r="11519" spans="9:9" x14ac:dyDescent="0.25">
      <c r="I11519" s="4"/>
    </row>
    <row r="11520" spans="9:9" x14ac:dyDescent="0.25">
      <c r="I11520" s="4"/>
    </row>
    <row r="11521" spans="9:9" x14ac:dyDescent="0.25">
      <c r="I11521" s="4"/>
    </row>
    <row r="11522" spans="9:9" x14ac:dyDescent="0.25">
      <c r="I11522" s="4"/>
    </row>
    <row r="11523" spans="9:9" x14ac:dyDescent="0.25">
      <c r="I11523" s="4"/>
    </row>
    <row r="11524" spans="9:9" x14ac:dyDescent="0.25">
      <c r="I11524" s="4"/>
    </row>
    <row r="11525" spans="9:9" x14ac:dyDescent="0.25">
      <c r="I11525" s="4"/>
    </row>
    <row r="11526" spans="9:9" x14ac:dyDescent="0.25">
      <c r="I11526" s="4"/>
    </row>
    <row r="11527" spans="9:9" x14ac:dyDescent="0.25">
      <c r="I11527" s="4"/>
    </row>
    <row r="11528" spans="9:9" x14ac:dyDescent="0.25">
      <c r="I11528" s="4"/>
    </row>
    <row r="11529" spans="9:9" x14ac:dyDescent="0.25">
      <c r="I11529" s="4"/>
    </row>
    <row r="11530" spans="9:9" x14ac:dyDescent="0.25">
      <c r="I11530" s="4"/>
    </row>
    <row r="11531" spans="9:9" x14ac:dyDescent="0.25">
      <c r="I11531" s="4"/>
    </row>
    <row r="11532" spans="9:9" x14ac:dyDescent="0.25">
      <c r="I11532" s="4"/>
    </row>
    <row r="11533" spans="9:9" x14ac:dyDescent="0.25">
      <c r="I11533" s="4"/>
    </row>
    <row r="11534" spans="9:9" x14ac:dyDescent="0.25">
      <c r="I11534" s="4"/>
    </row>
    <row r="11535" spans="9:9" x14ac:dyDescent="0.25">
      <c r="I11535" s="4"/>
    </row>
    <row r="11536" spans="9:9" x14ac:dyDescent="0.25">
      <c r="I11536" s="4"/>
    </row>
    <row r="11537" spans="9:9" x14ac:dyDescent="0.25">
      <c r="I11537" s="4"/>
    </row>
    <row r="11538" spans="9:9" x14ac:dyDescent="0.25">
      <c r="I11538" s="4"/>
    </row>
    <row r="11539" spans="9:9" x14ac:dyDescent="0.25">
      <c r="I11539" s="4"/>
    </row>
    <row r="11540" spans="9:9" x14ac:dyDescent="0.25">
      <c r="I11540" s="4"/>
    </row>
    <row r="11541" spans="9:9" x14ac:dyDescent="0.25">
      <c r="I11541" s="4"/>
    </row>
    <row r="11542" spans="9:9" x14ac:dyDescent="0.25">
      <c r="I11542" s="4"/>
    </row>
    <row r="11543" spans="9:9" x14ac:dyDescent="0.25">
      <c r="I11543" s="4"/>
    </row>
    <row r="11544" spans="9:9" x14ac:dyDescent="0.25">
      <c r="I11544" s="4"/>
    </row>
    <row r="11545" spans="9:9" x14ac:dyDescent="0.25">
      <c r="I11545" s="4"/>
    </row>
    <row r="11546" spans="9:9" x14ac:dyDescent="0.25">
      <c r="I11546" s="4"/>
    </row>
    <row r="11547" spans="9:9" x14ac:dyDescent="0.25">
      <c r="I11547" s="4"/>
    </row>
    <row r="11548" spans="9:9" x14ac:dyDescent="0.25">
      <c r="I11548" s="4"/>
    </row>
    <row r="11549" spans="9:9" x14ac:dyDescent="0.25">
      <c r="I11549" s="4"/>
    </row>
    <row r="11550" spans="9:9" x14ac:dyDescent="0.25">
      <c r="I11550" s="4"/>
    </row>
    <row r="11551" spans="9:9" x14ac:dyDescent="0.25">
      <c r="I11551" s="4"/>
    </row>
    <row r="11552" spans="9:9" x14ac:dyDescent="0.25">
      <c r="I11552" s="4"/>
    </row>
    <row r="11553" spans="9:9" x14ac:dyDescent="0.25">
      <c r="I11553" s="4"/>
    </row>
    <row r="11554" spans="9:9" x14ac:dyDescent="0.25">
      <c r="I11554" s="4"/>
    </row>
    <row r="11555" spans="9:9" x14ac:dyDescent="0.25">
      <c r="I11555" s="4"/>
    </row>
    <row r="11556" spans="9:9" x14ac:dyDescent="0.25">
      <c r="I11556" s="4"/>
    </row>
    <row r="11557" spans="9:9" x14ac:dyDescent="0.25">
      <c r="I11557" s="4"/>
    </row>
    <row r="11558" spans="9:9" x14ac:dyDescent="0.25">
      <c r="I11558" s="4"/>
    </row>
    <row r="11559" spans="9:9" x14ac:dyDescent="0.25">
      <c r="I11559" s="4"/>
    </row>
    <row r="11560" spans="9:9" x14ac:dyDescent="0.25">
      <c r="I11560" s="4"/>
    </row>
    <row r="11561" spans="9:9" x14ac:dyDescent="0.25">
      <c r="I11561" s="4"/>
    </row>
    <row r="11562" spans="9:9" x14ac:dyDescent="0.25">
      <c r="I11562" s="4"/>
    </row>
    <row r="11563" spans="9:9" x14ac:dyDescent="0.25">
      <c r="I11563" s="4"/>
    </row>
    <row r="11564" spans="9:9" x14ac:dyDescent="0.25">
      <c r="I11564" s="4"/>
    </row>
    <row r="11565" spans="9:9" x14ac:dyDescent="0.25">
      <c r="I11565" s="4"/>
    </row>
    <row r="11566" spans="9:9" x14ac:dyDescent="0.25">
      <c r="I11566" s="4"/>
    </row>
    <row r="11567" spans="9:9" x14ac:dyDescent="0.25">
      <c r="I11567" s="4"/>
    </row>
    <row r="11568" spans="9:9" x14ac:dyDescent="0.25">
      <c r="I11568" s="4"/>
    </row>
    <row r="11569" spans="9:9" x14ac:dyDescent="0.25">
      <c r="I11569" s="4"/>
    </row>
    <row r="11570" spans="9:9" x14ac:dyDescent="0.25">
      <c r="I11570" s="4"/>
    </row>
    <row r="11571" spans="9:9" x14ac:dyDescent="0.25">
      <c r="I11571" s="4"/>
    </row>
    <row r="11572" spans="9:9" x14ac:dyDescent="0.25">
      <c r="I11572" s="4"/>
    </row>
    <row r="11573" spans="9:9" x14ac:dyDescent="0.25">
      <c r="I11573" s="4"/>
    </row>
    <row r="11574" spans="9:9" x14ac:dyDescent="0.25">
      <c r="I11574" s="4"/>
    </row>
    <row r="11575" spans="9:9" x14ac:dyDescent="0.25">
      <c r="I11575" s="4"/>
    </row>
    <row r="11576" spans="9:9" x14ac:dyDescent="0.25">
      <c r="I11576" s="4"/>
    </row>
    <row r="11577" spans="9:9" x14ac:dyDescent="0.25">
      <c r="I11577" s="4"/>
    </row>
    <row r="11578" spans="9:9" x14ac:dyDescent="0.25">
      <c r="I11578" s="4"/>
    </row>
    <row r="11579" spans="9:9" x14ac:dyDescent="0.25">
      <c r="I11579" s="4"/>
    </row>
    <row r="11580" spans="9:9" x14ac:dyDescent="0.25">
      <c r="I11580" s="4"/>
    </row>
    <row r="11581" spans="9:9" x14ac:dyDescent="0.25">
      <c r="I11581" s="4"/>
    </row>
    <row r="11582" spans="9:9" x14ac:dyDescent="0.25">
      <c r="I11582" s="4"/>
    </row>
    <row r="11583" spans="9:9" x14ac:dyDescent="0.25">
      <c r="I11583" s="4"/>
    </row>
    <row r="11584" spans="9:9" x14ac:dyDescent="0.25">
      <c r="I11584" s="4"/>
    </row>
    <row r="11585" spans="9:9" x14ac:dyDescent="0.25">
      <c r="I11585" s="4"/>
    </row>
    <row r="11586" spans="9:9" x14ac:dyDescent="0.25">
      <c r="I11586" s="4"/>
    </row>
    <row r="11587" spans="9:9" x14ac:dyDescent="0.25">
      <c r="I11587" s="4"/>
    </row>
    <row r="11588" spans="9:9" x14ac:dyDescent="0.25">
      <c r="I11588" s="4"/>
    </row>
    <row r="11589" spans="9:9" x14ac:dyDescent="0.25">
      <c r="I11589" s="4"/>
    </row>
    <row r="11590" spans="9:9" x14ac:dyDescent="0.25">
      <c r="I11590" s="4"/>
    </row>
    <row r="11591" spans="9:9" x14ac:dyDescent="0.25">
      <c r="I11591" s="4"/>
    </row>
    <row r="11592" spans="9:9" x14ac:dyDescent="0.25">
      <c r="I11592" s="4"/>
    </row>
    <row r="11593" spans="9:9" x14ac:dyDescent="0.25">
      <c r="I11593" s="4"/>
    </row>
    <row r="11594" spans="9:9" x14ac:dyDescent="0.25">
      <c r="I11594" s="4"/>
    </row>
    <row r="11595" spans="9:9" x14ac:dyDescent="0.25">
      <c r="I11595" s="4"/>
    </row>
    <row r="11596" spans="9:9" x14ac:dyDescent="0.25">
      <c r="I11596" s="4"/>
    </row>
    <row r="11597" spans="9:9" x14ac:dyDescent="0.25">
      <c r="I11597" s="4"/>
    </row>
    <row r="11598" spans="9:9" x14ac:dyDescent="0.25">
      <c r="I11598" s="4"/>
    </row>
    <row r="11599" spans="9:9" x14ac:dyDescent="0.25">
      <c r="I11599" s="4"/>
    </row>
    <row r="11600" spans="9:9" x14ac:dyDescent="0.25">
      <c r="I11600" s="4"/>
    </row>
    <row r="11601" spans="9:9" x14ac:dyDescent="0.25">
      <c r="I11601" s="4"/>
    </row>
    <row r="11602" spans="9:9" x14ac:dyDescent="0.25">
      <c r="I11602" s="4"/>
    </row>
    <row r="11603" spans="9:9" x14ac:dyDescent="0.25">
      <c r="I11603" s="4"/>
    </row>
    <row r="11604" spans="9:9" x14ac:dyDescent="0.25">
      <c r="I11604" s="4"/>
    </row>
    <row r="11605" spans="9:9" x14ac:dyDescent="0.25">
      <c r="I11605" s="4"/>
    </row>
    <row r="11606" spans="9:9" x14ac:dyDescent="0.25">
      <c r="I11606" s="4"/>
    </row>
    <row r="11607" spans="9:9" x14ac:dyDescent="0.25">
      <c r="I11607" s="4"/>
    </row>
    <row r="11608" spans="9:9" x14ac:dyDescent="0.25">
      <c r="I11608" s="4"/>
    </row>
    <row r="11609" spans="9:9" x14ac:dyDescent="0.25">
      <c r="I11609" s="4"/>
    </row>
    <row r="11610" spans="9:9" x14ac:dyDescent="0.25">
      <c r="I11610" s="4"/>
    </row>
    <row r="11611" spans="9:9" x14ac:dyDescent="0.25">
      <c r="I11611" s="4"/>
    </row>
    <row r="11612" spans="9:9" x14ac:dyDescent="0.25">
      <c r="I11612" s="4"/>
    </row>
    <row r="11613" spans="9:9" x14ac:dyDescent="0.25">
      <c r="I11613" s="4"/>
    </row>
    <row r="11614" spans="9:9" x14ac:dyDescent="0.25">
      <c r="I11614" s="4"/>
    </row>
    <row r="11615" spans="9:9" x14ac:dyDescent="0.25">
      <c r="I11615" s="4"/>
    </row>
    <row r="11616" spans="9:9" x14ac:dyDescent="0.25">
      <c r="I11616" s="4"/>
    </row>
    <row r="11617" spans="9:9" x14ac:dyDescent="0.25">
      <c r="I11617" s="4"/>
    </row>
    <row r="11618" spans="9:9" x14ac:dyDescent="0.25">
      <c r="I11618" s="4"/>
    </row>
    <row r="11619" spans="9:9" x14ac:dyDescent="0.25">
      <c r="I11619" s="4"/>
    </row>
    <row r="11620" spans="9:9" x14ac:dyDescent="0.25">
      <c r="I11620" s="4"/>
    </row>
    <row r="11621" spans="9:9" x14ac:dyDescent="0.25">
      <c r="I11621" s="4"/>
    </row>
    <row r="11622" spans="9:9" x14ac:dyDescent="0.25">
      <c r="I11622" s="4"/>
    </row>
    <row r="11623" spans="9:9" x14ac:dyDescent="0.25">
      <c r="I11623" s="4"/>
    </row>
    <row r="11624" spans="9:9" x14ac:dyDescent="0.25">
      <c r="I11624" s="4"/>
    </row>
    <row r="11625" spans="9:9" x14ac:dyDescent="0.25">
      <c r="I11625" s="4"/>
    </row>
    <row r="11626" spans="9:9" x14ac:dyDescent="0.25">
      <c r="I11626" s="4"/>
    </row>
    <row r="11627" spans="9:9" x14ac:dyDescent="0.25">
      <c r="I11627" s="4"/>
    </row>
    <row r="11628" spans="9:9" x14ac:dyDescent="0.25">
      <c r="I11628" s="4"/>
    </row>
    <row r="11629" spans="9:9" x14ac:dyDescent="0.25">
      <c r="I11629" s="4"/>
    </row>
    <row r="11630" spans="9:9" x14ac:dyDescent="0.25">
      <c r="I11630" s="4"/>
    </row>
    <row r="11631" spans="9:9" x14ac:dyDescent="0.25">
      <c r="I11631" s="4"/>
    </row>
    <row r="11632" spans="9:9" x14ac:dyDescent="0.25">
      <c r="I11632" s="4"/>
    </row>
    <row r="11633" spans="9:9" x14ac:dyDescent="0.25">
      <c r="I11633" s="4"/>
    </row>
    <row r="11634" spans="9:9" x14ac:dyDescent="0.25">
      <c r="I11634" s="4"/>
    </row>
    <row r="11635" spans="9:9" x14ac:dyDescent="0.25">
      <c r="I11635" s="4"/>
    </row>
    <row r="11636" spans="9:9" x14ac:dyDescent="0.25">
      <c r="I11636" s="4"/>
    </row>
    <row r="11637" spans="9:9" x14ac:dyDescent="0.25">
      <c r="I11637" s="4"/>
    </row>
    <row r="11638" spans="9:9" x14ac:dyDescent="0.25">
      <c r="I11638" s="4"/>
    </row>
    <row r="11639" spans="9:9" x14ac:dyDescent="0.25">
      <c r="I11639" s="4"/>
    </row>
    <row r="11640" spans="9:9" x14ac:dyDescent="0.25">
      <c r="I11640" s="4"/>
    </row>
    <row r="11641" spans="9:9" x14ac:dyDescent="0.25">
      <c r="I11641" s="4"/>
    </row>
    <row r="11642" spans="9:9" x14ac:dyDescent="0.25">
      <c r="I11642" s="4"/>
    </row>
    <row r="11643" spans="9:9" x14ac:dyDescent="0.25">
      <c r="I11643" s="4"/>
    </row>
    <row r="11644" spans="9:9" x14ac:dyDescent="0.25">
      <c r="I11644" s="4"/>
    </row>
    <row r="11645" spans="9:9" x14ac:dyDescent="0.25">
      <c r="I11645" s="4"/>
    </row>
    <row r="11646" spans="9:9" x14ac:dyDescent="0.25">
      <c r="I11646" s="4"/>
    </row>
    <row r="11647" spans="9:9" x14ac:dyDescent="0.25">
      <c r="I11647" s="4"/>
    </row>
    <row r="11648" spans="9:9" x14ac:dyDescent="0.25">
      <c r="I11648" s="4"/>
    </row>
    <row r="11649" spans="9:9" x14ac:dyDescent="0.25">
      <c r="I11649" s="4"/>
    </row>
    <row r="11650" spans="9:9" x14ac:dyDescent="0.25">
      <c r="I11650" s="4"/>
    </row>
    <row r="11651" spans="9:9" x14ac:dyDescent="0.25">
      <c r="I11651" s="4"/>
    </row>
    <row r="11652" spans="9:9" x14ac:dyDescent="0.25">
      <c r="I11652" s="4"/>
    </row>
    <row r="11653" spans="9:9" x14ac:dyDescent="0.25">
      <c r="I11653" s="4"/>
    </row>
    <row r="11654" spans="9:9" x14ac:dyDescent="0.25">
      <c r="I11654" s="4"/>
    </row>
    <row r="11655" spans="9:9" x14ac:dyDescent="0.25">
      <c r="I11655" s="4"/>
    </row>
    <row r="11656" spans="9:9" x14ac:dyDescent="0.25">
      <c r="I11656" s="4"/>
    </row>
    <row r="11657" spans="9:9" x14ac:dyDescent="0.25">
      <c r="I11657" s="4"/>
    </row>
    <row r="11658" spans="9:9" x14ac:dyDescent="0.25">
      <c r="I11658" s="4"/>
    </row>
    <row r="11659" spans="9:9" x14ac:dyDescent="0.25">
      <c r="I11659" s="4"/>
    </row>
    <row r="11660" spans="9:9" x14ac:dyDescent="0.25">
      <c r="I11660" s="4"/>
    </row>
    <row r="11661" spans="9:9" x14ac:dyDescent="0.25">
      <c r="I11661" s="4"/>
    </row>
    <row r="11662" spans="9:9" x14ac:dyDescent="0.25">
      <c r="I11662" s="4"/>
    </row>
    <row r="11663" spans="9:9" x14ac:dyDescent="0.25">
      <c r="I11663" s="4"/>
    </row>
    <row r="11664" spans="9:9" x14ac:dyDescent="0.25">
      <c r="I11664" s="4"/>
    </row>
    <row r="11665" spans="9:9" x14ac:dyDescent="0.25">
      <c r="I11665" s="4"/>
    </row>
    <row r="11666" spans="9:9" x14ac:dyDescent="0.25">
      <c r="I11666" s="4"/>
    </row>
    <row r="11667" spans="9:9" x14ac:dyDescent="0.25">
      <c r="I11667" s="4"/>
    </row>
    <row r="11668" spans="9:9" x14ac:dyDescent="0.25">
      <c r="I11668" s="4"/>
    </row>
    <row r="11669" spans="9:9" x14ac:dyDescent="0.25">
      <c r="I11669" s="4"/>
    </row>
    <row r="11670" spans="9:9" x14ac:dyDescent="0.25">
      <c r="I11670" s="4"/>
    </row>
    <row r="11671" spans="9:9" x14ac:dyDescent="0.25">
      <c r="I11671" s="4"/>
    </row>
    <row r="11672" spans="9:9" x14ac:dyDescent="0.25">
      <c r="I11672" s="4"/>
    </row>
    <row r="11673" spans="9:9" x14ac:dyDescent="0.25">
      <c r="I11673" s="4"/>
    </row>
    <row r="11674" spans="9:9" x14ac:dyDescent="0.25">
      <c r="I11674" s="4"/>
    </row>
    <row r="11675" spans="9:9" x14ac:dyDescent="0.25">
      <c r="I11675" s="4"/>
    </row>
    <row r="11676" spans="9:9" x14ac:dyDescent="0.25">
      <c r="I11676" s="4"/>
    </row>
    <row r="11677" spans="9:9" x14ac:dyDescent="0.25">
      <c r="I11677" s="4"/>
    </row>
    <row r="11678" spans="9:9" x14ac:dyDescent="0.25">
      <c r="I11678" s="4"/>
    </row>
    <row r="11679" spans="9:9" x14ac:dyDescent="0.25">
      <c r="I11679" s="4"/>
    </row>
    <row r="11680" spans="9:9" x14ac:dyDescent="0.25">
      <c r="I11680" s="4"/>
    </row>
    <row r="11681" spans="9:9" x14ac:dyDescent="0.25">
      <c r="I11681" s="4"/>
    </row>
    <row r="11682" spans="9:9" x14ac:dyDescent="0.25">
      <c r="I11682" s="4"/>
    </row>
    <row r="11683" spans="9:9" x14ac:dyDescent="0.25">
      <c r="I11683" s="4"/>
    </row>
    <row r="11684" spans="9:9" x14ac:dyDescent="0.25">
      <c r="I11684" s="4"/>
    </row>
    <row r="11685" spans="9:9" x14ac:dyDescent="0.25">
      <c r="I11685" s="4"/>
    </row>
    <row r="11686" spans="9:9" x14ac:dyDescent="0.25">
      <c r="I11686" s="4"/>
    </row>
    <row r="11687" spans="9:9" x14ac:dyDescent="0.25">
      <c r="I11687" s="4"/>
    </row>
    <row r="11688" spans="9:9" x14ac:dyDescent="0.25">
      <c r="I11688" s="4"/>
    </row>
    <row r="11689" spans="9:9" x14ac:dyDescent="0.25">
      <c r="I11689" s="4"/>
    </row>
    <row r="11690" spans="9:9" x14ac:dyDescent="0.25">
      <c r="I11690" s="4"/>
    </row>
    <row r="11691" spans="9:9" x14ac:dyDescent="0.25">
      <c r="I11691" s="4"/>
    </row>
    <row r="11692" spans="9:9" x14ac:dyDescent="0.25">
      <c r="I11692" s="4"/>
    </row>
    <row r="11693" spans="9:9" x14ac:dyDescent="0.25">
      <c r="I11693" s="4"/>
    </row>
    <row r="11694" spans="9:9" x14ac:dyDescent="0.25">
      <c r="I11694" s="4"/>
    </row>
    <row r="11695" spans="9:9" x14ac:dyDescent="0.25">
      <c r="I11695" s="4"/>
    </row>
    <row r="11696" spans="9:9" x14ac:dyDescent="0.25">
      <c r="I11696" s="4"/>
    </row>
    <row r="11697" spans="9:9" x14ac:dyDescent="0.25">
      <c r="I11697" s="4"/>
    </row>
    <row r="11698" spans="9:9" x14ac:dyDescent="0.25">
      <c r="I11698" s="4"/>
    </row>
    <row r="11699" spans="9:9" x14ac:dyDescent="0.25">
      <c r="I11699" s="4"/>
    </row>
    <row r="11700" spans="9:9" x14ac:dyDescent="0.25">
      <c r="I11700" s="4"/>
    </row>
    <row r="11701" spans="9:9" x14ac:dyDescent="0.25">
      <c r="I11701" s="4"/>
    </row>
    <row r="11702" spans="9:9" x14ac:dyDescent="0.25">
      <c r="I11702" s="4"/>
    </row>
    <row r="11703" spans="9:9" x14ac:dyDescent="0.25">
      <c r="I11703" s="4"/>
    </row>
    <row r="11704" spans="9:9" x14ac:dyDescent="0.25">
      <c r="I11704" s="4"/>
    </row>
    <row r="11705" spans="9:9" x14ac:dyDescent="0.25">
      <c r="I11705" s="4"/>
    </row>
    <row r="11706" spans="9:9" x14ac:dyDescent="0.25">
      <c r="I11706" s="4"/>
    </row>
    <row r="11707" spans="9:9" x14ac:dyDescent="0.25">
      <c r="I11707" s="4"/>
    </row>
    <row r="11708" spans="9:9" x14ac:dyDescent="0.25">
      <c r="I11708" s="4"/>
    </row>
    <row r="11709" spans="9:9" x14ac:dyDescent="0.25">
      <c r="I11709" s="4"/>
    </row>
    <row r="11710" spans="9:9" x14ac:dyDescent="0.25">
      <c r="I11710" s="4"/>
    </row>
    <row r="11711" spans="9:9" x14ac:dyDescent="0.25">
      <c r="I11711" s="4"/>
    </row>
    <row r="11712" spans="9:9" x14ac:dyDescent="0.25">
      <c r="I11712" s="4"/>
    </row>
    <row r="11713" spans="9:9" x14ac:dyDescent="0.25">
      <c r="I11713" s="4"/>
    </row>
    <row r="11714" spans="9:9" x14ac:dyDescent="0.25">
      <c r="I11714" s="4"/>
    </row>
    <row r="11715" spans="9:9" x14ac:dyDescent="0.25">
      <c r="I11715" s="4"/>
    </row>
    <row r="11716" spans="9:9" x14ac:dyDescent="0.25">
      <c r="I11716" s="4"/>
    </row>
    <row r="11717" spans="9:9" x14ac:dyDescent="0.25">
      <c r="I11717" s="4"/>
    </row>
    <row r="11718" spans="9:9" x14ac:dyDescent="0.25">
      <c r="I11718" s="4"/>
    </row>
    <row r="11719" spans="9:9" x14ac:dyDescent="0.25">
      <c r="I11719" s="4"/>
    </row>
    <row r="11720" spans="9:9" x14ac:dyDescent="0.25">
      <c r="I11720" s="4"/>
    </row>
    <row r="11721" spans="9:9" x14ac:dyDescent="0.25">
      <c r="I11721" s="4"/>
    </row>
    <row r="11722" spans="9:9" x14ac:dyDescent="0.25">
      <c r="I11722" s="4"/>
    </row>
    <row r="11723" spans="9:9" x14ac:dyDescent="0.25">
      <c r="I11723" s="4"/>
    </row>
    <row r="11724" spans="9:9" x14ac:dyDescent="0.25">
      <c r="I11724" s="4"/>
    </row>
    <row r="11725" spans="9:9" x14ac:dyDescent="0.25">
      <c r="I11725" s="4"/>
    </row>
    <row r="11726" spans="9:9" x14ac:dyDescent="0.25">
      <c r="I11726" s="4"/>
    </row>
    <row r="11727" spans="9:9" x14ac:dyDescent="0.25">
      <c r="I11727" s="4"/>
    </row>
    <row r="11728" spans="9:9" x14ac:dyDescent="0.25">
      <c r="I11728" s="4"/>
    </row>
    <row r="11729" spans="9:9" x14ac:dyDescent="0.25">
      <c r="I11729" s="4"/>
    </row>
    <row r="11730" spans="9:9" x14ac:dyDescent="0.25">
      <c r="I11730" s="4"/>
    </row>
    <row r="11731" spans="9:9" x14ac:dyDescent="0.25">
      <c r="I11731" s="4"/>
    </row>
    <row r="11732" spans="9:9" x14ac:dyDescent="0.25">
      <c r="I11732" s="4"/>
    </row>
    <row r="11733" spans="9:9" x14ac:dyDescent="0.25">
      <c r="I11733" s="4"/>
    </row>
    <row r="11734" spans="9:9" x14ac:dyDescent="0.25">
      <c r="I11734" s="4"/>
    </row>
    <row r="11735" spans="9:9" x14ac:dyDescent="0.25">
      <c r="I11735" s="4"/>
    </row>
    <row r="11736" spans="9:9" x14ac:dyDescent="0.25">
      <c r="I11736" s="4"/>
    </row>
    <row r="11737" spans="9:9" x14ac:dyDescent="0.25">
      <c r="I11737" s="4"/>
    </row>
    <row r="11738" spans="9:9" x14ac:dyDescent="0.25">
      <c r="I11738" s="4"/>
    </row>
    <row r="11739" spans="9:9" x14ac:dyDescent="0.25">
      <c r="I11739" s="4"/>
    </row>
    <row r="11740" spans="9:9" x14ac:dyDescent="0.25">
      <c r="I11740" s="4"/>
    </row>
    <row r="11741" spans="9:9" x14ac:dyDescent="0.25">
      <c r="I11741" s="4"/>
    </row>
    <row r="11742" spans="9:9" x14ac:dyDescent="0.25">
      <c r="I11742" s="4"/>
    </row>
    <row r="11743" spans="9:9" x14ac:dyDescent="0.25">
      <c r="I11743" s="4"/>
    </row>
    <row r="11744" spans="9:9" x14ac:dyDescent="0.25">
      <c r="I11744" s="4"/>
    </row>
    <row r="11745" spans="9:9" x14ac:dyDescent="0.25">
      <c r="I11745" s="4"/>
    </row>
    <row r="11746" spans="9:9" x14ac:dyDescent="0.25">
      <c r="I11746" s="4"/>
    </row>
    <row r="11747" spans="9:9" x14ac:dyDescent="0.25">
      <c r="I11747" s="4"/>
    </row>
    <row r="11748" spans="9:9" x14ac:dyDescent="0.25">
      <c r="I11748" s="4"/>
    </row>
    <row r="11749" spans="9:9" x14ac:dyDescent="0.25">
      <c r="I11749" s="4"/>
    </row>
    <row r="11750" spans="9:9" x14ac:dyDescent="0.25">
      <c r="I11750" s="4"/>
    </row>
    <row r="11751" spans="9:9" x14ac:dyDescent="0.25">
      <c r="I11751" s="4"/>
    </row>
    <row r="11752" spans="9:9" x14ac:dyDescent="0.25">
      <c r="I11752" s="4"/>
    </row>
    <row r="11753" spans="9:9" x14ac:dyDescent="0.25">
      <c r="I11753" s="4"/>
    </row>
    <row r="11754" spans="9:9" x14ac:dyDescent="0.25">
      <c r="I11754" s="4"/>
    </row>
    <row r="11755" spans="9:9" x14ac:dyDescent="0.25">
      <c r="I11755" s="4"/>
    </row>
    <row r="11756" spans="9:9" x14ac:dyDescent="0.25">
      <c r="I11756" s="4"/>
    </row>
    <row r="11757" spans="9:9" x14ac:dyDescent="0.25">
      <c r="I11757" s="4"/>
    </row>
    <row r="11758" spans="9:9" x14ac:dyDescent="0.25">
      <c r="I11758" s="4"/>
    </row>
    <row r="11759" spans="9:9" x14ac:dyDescent="0.25">
      <c r="I11759" s="4"/>
    </row>
    <row r="11760" spans="9:9" x14ac:dyDescent="0.25">
      <c r="I11760" s="4"/>
    </row>
    <row r="11761" spans="9:9" x14ac:dyDescent="0.25">
      <c r="I11761" s="4"/>
    </row>
    <row r="11762" spans="9:9" x14ac:dyDescent="0.25">
      <c r="I11762" s="4"/>
    </row>
    <row r="11763" spans="9:9" x14ac:dyDescent="0.25">
      <c r="I11763" s="4"/>
    </row>
    <row r="11764" spans="9:9" x14ac:dyDescent="0.25">
      <c r="I11764" s="4"/>
    </row>
    <row r="11765" spans="9:9" x14ac:dyDescent="0.25">
      <c r="I11765" s="4"/>
    </row>
    <row r="11766" spans="9:9" x14ac:dyDescent="0.25">
      <c r="I11766" s="4"/>
    </row>
    <row r="11767" spans="9:9" x14ac:dyDescent="0.25">
      <c r="I11767" s="4"/>
    </row>
    <row r="11768" spans="9:9" x14ac:dyDescent="0.25">
      <c r="I11768" s="4"/>
    </row>
    <row r="11769" spans="9:9" x14ac:dyDescent="0.25">
      <c r="I11769" s="4"/>
    </row>
    <row r="11770" spans="9:9" x14ac:dyDescent="0.25">
      <c r="I11770" s="4"/>
    </row>
    <row r="11771" spans="9:9" x14ac:dyDescent="0.25">
      <c r="I11771" s="4"/>
    </row>
    <row r="11772" spans="9:9" x14ac:dyDescent="0.25">
      <c r="I11772" s="4"/>
    </row>
    <row r="11773" spans="9:9" x14ac:dyDescent="0.25">
      <c r="I11773" s="4"/>
    </row>
    <row r="11774" spans="9:9" x14ac:dyDescent="0.25">
      <c r="I11774" s="4"/>
    </row>
    <row r="11775" spans="9:9" x14ac:dyDescent="0.25">
      <c r="I11775" s="4"/>
    </row>
    <row r="11776" spans="9:9" x14ac:dyDescent="0.25">
      <c r="I11776" s="4"/>
    </row>
    <row r="11777" spans="9:9" x14ac:dyDescent="0.25">
      <c r="I11777" s="4"/>
    </row>
    <row r="11778" spans="9:9" x14ac:dyDescent="0.25">
      <c r="I11778" s="4"/>
    </row>
    <row r="11779" spans="9:9" x14ac:dyDescent="0.25">
      <c r="I11779" s="4"/>
    </row>
    <row r="11780" spans="9:9" x14ac:dyDescent="0.25">
      <c r="I11780" s="4"/>
    </row>
    <row r="11781" spans="9:9" x14ac:dyDescent="0.25">
      <c r="I11781" s="4"/>
    </row>
    <row r="11782" spans="9:9" x14ac:dyDescent="0.25">
      <c r="I11782" s="4"/>
    </row>
    <row r="11783" spans="9:9" x14ac:dyDescent="0.25">
      <c r="I11783" s="4"/>
    </row>
    <row r="11784" spans="9:9" x14ac:dyDescent="0.25">
      <c r="I11784" s="4"/>
    </row>
    <row r="11785" spans="9:9" x14ac:dyDescent="0.25">
      <c r="I11785" s="4"/>
    </row>
    <row r="11786" spans="9:9" x14ac:dyDescent="0.25">
      <c r="I11786" s="4"/>
    </row>
    <row r="11787" spans="9:9" x14ac:dyDescent="0.25">
      <c r="I11787" s="4"/>
    </row>
    <row r="11788" spans="9:9" x14ac:dyDescent="0.25">
      <c r="I11788" s="4"/>
    </row>
    <row r="11789" spans="9:9" x14ac:dyDescent="0.25">
      <c r="I11789" s="4"/>
    </row>
    <row r="11790" spans="9:9" x14ac:dyDescent="0.25">
      <c r="I11790" s="4"/>
    </row>
    <row r="11791" spans="9:9" x14ac:dyDescent="0.25">
      <c r="I11791" s="4"/>
    </row>
    <row r="11792" spans="9:9" x14ac:dyDescent="0.25">
      <c r="I11792" s="4"/>
    </row>
    <row r="11793" spans="9:9" x14ac:dyDescent="0.25">
      <c r="I11793" s="4"/>
    </row>
    <row r="11794" spans="9:9" x14ac:dyDescent="0.25">
      <c r="I11794" s="4"/>
    </row>
    <row r="11795" spans="9:9" x14ac:dyDescent="0.25">
      <c r="I11795" s="4"/>
    </row>
    <row r="11796" spans="9:9" x14ac:dyDescent="0.25">
      <c r="I11796" s="4"/>
    </row>
    <row r="11797" spans="9:9" x14ac:dyDescent="0.25">
      <c r="I11797" s="4"/>
    </row>
    <row r="11798" spans="9:9" x14ac:dyDescent="0.25">
      <c r="I11798" s="4"/>
    </row>
    <row r="11799" spans="9:9" x14ac:dyDescent="0.25">
      <c r="I11799" s="4"/>
    </row>
    <row r="11800" spans="9:9" x14ac:dyDescent="0.25">
      <c r="I11800" s="4"/>
    </row>
    <row r="11801" spans="9:9" x14ac:dyDescent="0.25">
      <c r="I11801" s="4"/>
    </row>
    <row r="11802" spans="9:9" x14ac:dyDescent="0.25">
      <c r="I11802" s="4"/>
    </row>
    <row r="11803" spans="9:9" x14ac:dyDescent="0.25">
      <c r="I11803" s="4"/>
    </row>
    <row r="11804" spans="9:9" x14ac:dyDescent="0.25">
      <c r="I11804" s="4"/>
    </row>
    <row r="11805" spans="9:9" x14ac:dyDescent="0.25">
      <c r="I11805" s="4"/>
    </row>
    <row r="11806" spans="9:9" x14ac:dyDescent="0.25">
      <c r="I11806" s="4"/>
    </row>
    <row r="11807" spans="9:9" x14ac:dyDescent="0.25">
      <c r="I11807" s="4"/>
    </row>
    <row r="11808" spans="9:9" x14ac:dyDescent="0.25">
      <c r="I11808" s="4"/>
    </row>
    <row r="11809" spans="9:9" x14ac:dyDescent="0.25">
      <c r="I11809" s="4"/>
    </row>
    <row r="11810" spans="9:9" x14ac:dyDescent="0.25">
      <c r="I11810" s="4"/>
    </row>
    <row r="11811" spans="9:9" x14ac:dyDescent="0.25">
      <c r="I11811" s="4"/>
    </row>
    <row r="11812" spans="9:9" x14ac:dyDescent="0.25">
      <c r="I11812" s="4"/>
    </row>
    <row r="11813" spans="9:9" x14ac:dyDescent="0.25">
      <c r="I11813" s="4"/>
    </row>
    <row r="11814" spans="9:9" x14ac:dyDescent="0.25">
      <c r="I11814" s="4"/>
    </row>
    <row r="11815" spans="9:9" x14ac:dyDescent="0.25">
      <c r="I11815" s="4"/>
    </row>
    <row r="11816" spans="9:9" x14ac:dyDescent="0.25">
      <c r="I11816" s="4"/>
    </row>
    <row r="11817" spans="9:9" x14ac:dyDescent="0.25">
      <c r="I11817" s="4"/>
    </row>
    <row r="11818" spans="9:9" x14ac:dyDescent="0.25">
      <c r="I11818" s="4"/>
    </row>
    <row r="11819" spans="9:9" x14ac:dyDescent="0.25">
      <c r="I11819" s="4"/>
    </row>
    <row r="11820" spans="9:9" x14ac:dyDescent="0.25">
      <c r="I11820" s="4"/>
    </row>
    <row r="11821" spans="9:9" x14ac:dyDescent="0.25">
      <c r="I11821" s="4"/>
    </row>
    <row r="11822" spans="9:9" x14ac:dyDescent="0.25">
      <c r="I11822" s="4"/>
    </row>
    <row r="11823" spans="9:9" x14ac:dyDescent="0.25">
      <c r="I11823" s="4"/>
    </row>
    <row r="11824" spans="9:9" x14ac:dyDescent="0.25">
      <c r="I11824" s="4"/>
    </row>
    <row r="11825" spans="9:9" x14ac:dyDescent="0.25">
      <c r="I11825" s="4"/>
    </row>
    <row r="11826" spans="9:9" x14ac:dyDescent="0.25">
      <c r="I11826" s="4"/>
    </row>
    <row r="11827" spans="9:9" x14ac:dyDescent="0.25">
      <c r="I11827" s="4"/>
    </row>
    <row r="11828" spans="9:9" x14ac:dyDescent="0.25">
      <c r="I11828" s="4"/>
    </row>
    <row r="11829" spans="9:9" x14ac:dyDescent="0.25">
      <c r="I11829" s="4"/>
    </row>
    <row r="11830" spans="9:9" x14ac:dyDescent="0.25">
      <c r="I11830" s="4"/>
    </row>
    <row r="11831" spans="9:9" x14ac:dyDescent="0.25">
      <c r="I11831" s="4"/>
    </row>
    <row r="11832" spans="9:9" x14ac:dyDescent="0.25">
      <c r="I11832" s="4"/>
    </row>
    <row r="11833" spans="9:9" x14ac:dyDescent="0.25">
      <c r="I11833" s="4"/>
    </row>
    <row r="11834" spans="9:9" x14ac:dyDescent="0.25">
      <c r="I11834" s="4"/>
    </row>
    <row r="11835" spans="9:9" x14ac:dyDescent="0.25">
      <c r="I11835" s="4"/>
    </row>
    <row r="11836" spans="9:9" x14ac:dyDescent="0.25">
      <c r="I11836" s="4"/>
    </row>
    <row r="11837" spans="9:9" x14ac:dyDescent="0.25">
      <c r="I11837" s="4"/>
    </row>
    <row r="11838" spans="9:9" x14ac:dyDescent="0.25">
      <c r="I11838" s="4"/>
    </row>
    <row r="11839" spans="9:9" x14ac:dyDescent="0.25">
      <c r="I11839" s="4"/>
    </row>
    <row r="11840" spans="9:9" x14ac:dyDescent="0.25">
      <c r="I11840" s="4"/>
    </row>
    <row r="11841" spans="9:9" x14ac:dyDescent="0.25">
      <c r="I11841" s="4"/>
    </row>
    <row r="11842" spans="9:9" x14ac:dyDescent="0.25">
      <c r="I11842" s="4"/>
    </row>
    <row r="11843" spans="9:9" x14ac:dyDescent="0.25">
      <c r="I11843" s="4"/>
    </row>
    <row r="11844" spans="9:9" x14ac:dyDescent="0.25">
      <c r="I11844" s="4"/>
    </row>
    <row r="11845" spans="9:9" x14ac:dyDescent="0.25">
      <c r="I11845" s="4"/>
    </row>
    <row r="11846" spans="9:9" x14ac:dyDescent="0.25">
      <c r="I11846" s="4"/>
    </row>
    <row r="11847" spans="9:9" x14ac:dyDescent="0.25">
      <c r="I11847" s="4"/>
    </row>
    <row r="11848" spans="9:9" x14ac:dyDescent="0.25">
      <c r="I11848" s="4"/>
    </row>
    <row r="11849" spans="9:9" x14ac:dyDescent="0.25">
      <c r="I11849" s="4"/>
    </row>
    <row r="11850" spans="9:9" x14ac:dyDescent="0.25">
      <c r="I11850" s="4"/>
    </row>
    <row r="11851" spans="9:9" x14ac:dyDescent="0.25">
      <c r="I11851" s="4"/>
    </row>
    <row r="11852" spans="9:9" x14ac:dyDescent="0.25">
      <c r="I11852" s="4"/>
    </row>
    <row r="11853" spans="9:9" x14ac:dyDescent="0.25">
      <c r="I11853" s="4"/>
    </row>
    <row r="11854" spans="9:9" x14ac:dyDescent="0.25">
      <c r="I11854" s="4"/>
    </row>
    <row r="11855" spans="9:9" x14ac:dyDescent="0.25">
      <c r="I11855" s="4"/>
    </row>
    <row r="11856" spans="9:9" x14ac:dyDescent="0.25">
      <c r="I11856" s="4"/>
    </row>
    <row r="11857" spans="9:9" x14ac:dyDescent="0.25">
      <c r="I11857" s="4"/>
    </row>
    <row r="11858" spans="9:9" x14ac:dyDescent="0.25">
      <c r="I11858" s="4"/>
    </row>
    <row r="11859" spans="9:9" x14ac:dyDescent="0.25">
      <c r="I11859" s="4"/>
    </row>
    <row r="11860" spans="9:9" x14ac:dyDescent="0.25">
      <c r="I11860" s="4"/>
    </row>
    <row r="11861" spans="9:9" x14ac:dyDescent="0.25">
      <c r="I11861" s="4"/>
    </row>
    <row r="11862" spans="9:9" x14ac:dyDescent="0.25">
      <c r="I11862" s="4"/>
    </row>
    <row r="11863" spans="9:9" x14ac:dyDescent="0.25">
      <c r="I11863" s="4"/>
    </row>
    <row r="11864" spans="9:9" x14ac:dyDescent="0.25">
      <c r="I11864" s="4"/>
    </row>
    <row r="11865" spans="9:9" x14ac:dyDescent="0.25">
      <c r="I11865" s="4"/>
    </row>
    <row r="11866" spans="9:9" x14ac:dyDescent="0.25">
      <c r="I11866" s="4"/>
    </row>
    <row r="11867" spans="9:9" x14ac:dyDescent="0.25">
      <c r="I11867" s="4"/>
    </row>
    <row r="11868" spans="9:9" x14ac:dyDescent="0.25">
      <c r="I11868" s="4"/>
    </row>
    <row r="11869" spans="9:9" x14ac:dyDescent="0.25">
      <c r="I11869" s="4"/>
    </row>
    <row r="11870" spans="9:9" x14ac:dyDescent="0.25">
      <c r="I11870" s="4"/>
    </row>
    <row r="11871" spans="9:9" x14ac:dyDescent="0.25">
      <c r="I11871" s="4"/>
    </row>
    <row r="11872" spans="9:9" x14ac:dyDescent="0.25">
      <c r="I11872" s="4"/>
    </row>
    <row r="11873" spans="9:9" x14ac:dyDescent="0.25">
      <c r="I11873" s="4"/>
    </row>
    <row r="11874" spans="9:9" x14ac:dyDescent="0.25">
      <c r="I11874" s="4"/>
    </row>
    <row r="11875" spans="9:9" x14ac:dyDescent="0.25">
      <c r="I11875" s="4"/>
    </row>
    <row r="11876" spans="9:9" x14ac:dyDescent="0.25">
      <c r="I11876" s="4"/>
    </row>
    <row r="11877" spans="9:9" x14ac:dyDescent="0.25">
      <c r="I11877" s="4"/>
    </row>
    <row r="11878" spans="9:9" x14ac:dyDescent="0.25">
      <c r="I11878" s="4"/>
    </row>
    <row r="11879" spans="9:9" x14ac:dyDescent="0.25">
      <c r="I11879" s="4"/>
    </row>
    <row r="11880" spans="9:9" x14ac:dyDescent="0.25">
      <c r="I11880" s="4"/>
    </row>
    <row r="11881" spans="9:9" x14ac:dyDescent="0.25">
      <c r="I11881" s="4"/>
    </row>
    <row r="11882" spans="9:9" x14ac:dyDescent="0.25">
      <c r="I11882" s="4"/>
    </row>
    <row r="11883" spans="9:9" x14ac:dyDescent="0.25">
      <c r="I11883" s="4"/>
    </row>
    <row r="11884" spans="9:9" x14ac:dyDescent="0.25">
      <c r="I11884" s="4"/>
    </row>
    <row r="11885" spans="9:9" x14ac:dyDescent="0.25">
      <c r="I11885" s="4"/>
    </row>
    <row r="11886" spans="9:9" x14ac:dyDescent="0.25">
      <c r="I11886" s="4"/>
    </row>
    <row r="11887" spans="9:9" x14ac:dyDescent="0.25">
      <c r="I11887" s="4"/>
    </row>
    <row r="11888" spans="9:9" x14ac:dyDescent="0.25">
      <c r="I11888" s="4"/>
    </row>
    <row r="11889" spans="9:9" x14ac:dyDescent="0.25">
      <c r="I11889" s="4"/>
    </row>
    <row r="11890" spans="9:9" x14ac:dyDescent="0.25">
      <c r="I11890" s="4"/>
    </row>
    <row r="11891" spans="9:9" x14ac:dyDescent="0.25">
      <c r="I11891" s="4"/>
    </row>
    <row r="11892" spans="9:9" x14ac:dyDescent="0.25">
      <c r="I11892" s="4"/>
    </row>
    <row r="11893" spans="9:9" x14ac:dyDescent="0.25">
      <c r="I11893" s="4"/>
    </row>
    <row r="11894" spans="9:9" x14ac:dyDescent="0.25">
      <c r="I11894" s="4"/>
    </row>
    <row r="11895" spans="9:9" x14ac:dyDescent="0.25">
      <c r="I11895" s="4"/>
    </row>
    <row r="11896" spans="9:9" x14ac:dyDescent="0.25">
      <c r="I11896" s="4"/>
    </row>
    <row r="11897" spans="9:9" x14ac:dyDescent="0.25">
      <c r="I11897" s="4"/>
    </row>
    <row r="11898" spans="9:9" x14ac:dyDescent="0.25">
      <c r="I11898" s="4"/>
    </row>
    <row r="11899" spans="9:9" x14ac:dyDescent="0.25">
      <c r="I11899" s="4"/>
    </row>
    <row r="11900" spans="9:9" x14ac:dyDescent="0.25">
      <c r="I11900" s="4"/>
    </row>
    <row r="11901" spans="9:9" x14ac:dyDescent="0.25">
      <c r="I11901" s="4"/>
    </row>
    <row r="11902" spans="9:9" x14ac:dyDescent="0.25">
      <c r="I11902" s="4"/>
    </row>
    <row r="11903" spans="9:9" x14ac:dyDescent="0.25">
      <c r="I11903" s="4"/>
    </row>
    <row r="11904" spans="9:9" x14ac:dyDescent="0.25">
      <c r="I11904" s="4"/>
    </row>
    <row r="11905" spans="9:9" x14ac:dyDescent="0.25">
      <c r="I11905" s="4"/>
    </row>
    <row r="11906" spans="9:9" x14ac:dyDescent="0.25">
      <c r="I11906" s="4"/>
    </row>
    <row r="11907" spans="9:9" x14ac:dyDescent="0.25">
      <c r="I11907" s="4"/>
    </row>
    <row r="11908" spans="9:9" x14ac:dyDescent="0.25">
      <c r="I11908" s="4"/>
    </row>
    <row r="11909" spans="9:9" x14ac:dyDescent="0.25">
      <c r="I11909" s="4"/>
    </row>
    <row r="11910" spans="9:9" x14ac:dyDescent="0.25">
      <c r="I11910" s="4"/>
    </row>
    <row r="11911" spans="9:9" x14ac:dyDescent="0.25">
      <c r="I11911" s="4"/>
    </row>
    <row r="11912" spans="9:9" x14ac:dyDescent="0.25">
      <c r="I11912" s="4"/>
    </row>
    <row r="11913" spans="9:9" x14ac:dyDescent="0.25">
      <c r="I11913" s="4"/>
    </row>
    <row r="11914" spans="9:9" x14ac:dyDescent="0.25">
      <c r="I11914" s="4"/>
    </row>
    <row r="11915" spans="9:9" x14ac:dyDescent="0.25">
      <c r="I11915" s="4"/>
    </row>
    <row r="11916" spans="9:9" x14ac:dyDescent="0.25">
      <c r="I11916" s="4"/>
    </row>
    <row r="11917" spans="9:9" x14ac:dyDescent="0.25">
      <c r="I11917" s="4"/>
    </row>
    <row r="11918" spans="9:9" x14ac:dyDescent="0.25">
      <c r="I11918" s="4"/>
    </row>
    <row r="11919" spans="9:9" x14ac:dyDescent="0.25">
      <c r="I11919" s="4"/>
    </row>
    <row r="11920" spans="9:9" x14ac:dyDescent="0.25">
      <c r="I11920" s="4"/>
    </row>
    <row r="11921" spans="9:9" x14ac:dyDescent="0.25">
      <c r="I11921" s="4"/>
    </row>
    <row r="11922" spans="9:9" x14ac:dyDescent="0.25">
      <c r="I11922" s="4"/>
    </row>
    <row r="11923" spans="9:9" x14ac:dyDescent="0.25">
      <c r="I11923" s="4"/>
    </row>
    <row r="11924" spans="9:9" x14ac:dyDescent="0.25">
      <c r="I11924" s="4"/>
    </row>
    <row r="11925" spans="9:9" x14ac:dyDescent="0.25">
      <c r="I11925" s="4"/>
    </row>
    <row r="11926" spans="9:9" x14ac:dyDescent="0.25">
      <c r="I11926" s="4"/>
    </row>
    <row r="11927" spans="9:9" x14ac:dyDescent="0.25">
      <c r="I11927" s="4"/>
    </row>
    <row r="11928" spans="9:9" x14ac:dyDescent="0.25">
      <c r="I11928" s="4"/>
    </row>
    <row r="11929" spans="9:9" x14ac:dyDescent="0.25">
      <c r="I11929" s="4"/>
    </row>
    <row r="11930" spans="9:9" x14ac:dyDescent="0.25">
      <c r="I11930" s="4"/>
    </row>
    <row r="11931" spans="9:9" x14ac:dyDescent="0.25">
      <c r="I11931" s="4"/>
    </row>
    <row r="11932" spans="9:9" x14ac:dyDescent="0.25">
      <c r="I11932" s="4"/>
    </row>
    <row r="11933" spans="9:9" x14ac:dyDescent="0.25">
      <c r="I11933" s="4"/>
    </row>
    <row r="11934" spans="9:9" x14ac:dyDescent="0.25">
      <c r="I11934" s="4"/>
    </row>
    <row r="11935" spans="9:9" x14ac:dyDescent="0.25">
      <c r="I11935" s="4"/>
    </row>
    <row r="11936" spans="9:9" x14ac:dyDescent="0.25">
      <c r="I11936" s="4"/>
    </row>
    <row r="11937" spans="9:9" x14ac:dyDescent="0.25">
      <c r="I11937" s="4"/>
    </row>
    <row r="11938" spans="9:9" x14ac:dyDescent="0.25">
      <c r="I11938" s="4"/>
    </row>
    <row r="11939" spans="9:9" x14ac:dyDescent="0.25">
      <c r="I11939" s="4"/>
    </row>
    <row r="11940" spans="9:9" x14ac:dyDescent="0.25">
      <c r="I11940" s="4"/>
    </row>
    <row r="11941" spans="9:9" x14ac:dyDescent="0.25">
      <c r="I11941" s="4"/>
    </row>
    <row r="11942" spans="9:9" x14ac:dyDescent="0.25">
      <c r="I11942" s="4"/>
    </row>
    <row r="11943" spans="9:9" x14ac:dyDescent="0.25">
      <c r="I11943" s="4"/>
    </row>
    <row r="11944" spans="9:9" x14ac:dyDescent="0.25">
      <c r="I11944" s="4"/>
    </row>
    <row r="11945" spans="9:9" x14ac:dyDescent="0.25">
      <c r="I11945" s="4"/>
    </row>
    <row r="11946" spans="9:9" x14ac:dyDescent="0.25">
      <c r="I11946" s="4"/>
    </row>
    <row r="11947" spans="9:9" x14ac:dyDescent="0.25">
      <c r="I11947" s="4"/>
    </row>
    <row r="11948" spans="9:9" x14ac:dyDescent="0.25">
      <c r="I11948" s="4"/>
    </row>
    <row r="11949" spans="9:9" x14ac:dyDescent="0.25">
      <c r="I11949" s="4"/>
    </row>
    <row r="11950" spans="9:9" x14ac:dyDescent="0.25">
      <c r="I11950" s="4"/>
    </row>
    <row r="11951" spans="9:9" x14ac:dyDescent="0.25">
      <c r="I11951" s="4"/>
    </row>
    <row r="11952" spans="9:9" x14ac:dyDescent="0.25">
      <c r="I11952" s="4"/>
    </row>
    <row r="11953" spans="9:9" x14ac:dyDescent="0.25">
      <c r="I11953" s="4"/>
    </row>
    <row r="11954" spans="9:9" x14ac:dyDescent="0.25">
      <c r="I11954" s="4"/>
    </row>
    <row r="11955" spans="9:9" x14ac:dyDescent="0.25">
      <c r="I11955" s="4"/>
    </row>
    <row r="11956" spans="9:9" x14ac:dyDescent="0.25">
      <c r="I11956" s="4"/>
    </row>
    <row r="11957" spans="9:9" x14ac:dyDescent="0.25">
      <c r="I11957" s="4"/>
    </row>
    <row r="11958" spans="9:9" x14ac:dyDescent="0.25">
      <c r="I11958" s="4"/>
    </row>
    <row r="11959" spans="9:9" x14ac:dyDescent="0.25">
      <c r="I11959" s="4"/>
    </row>
    <row r="11960" spans="9:9" x14ac:dyDescent="0.25">
      <c r="I11960" s="4"/>
    </row>
    <row r="11961" spans="9:9" x14ac:dyDescent="0.25">
      <c r="I11961" s="4"/>
    </row>
    <row r="11962" spans="9:9" x14ac:dyDescent="0.25">
      <c r="I11962" s="4"/>
    </row>
    <row r="11963" spans="9:9" x14ac:dyDescent="0.25">
      <c r="I11963" s="4"/>
    </row>
    <row r="11964" spans="9:9" x14ac:dyDescent="0.25">
      <c r="I11964" s="4"/>
    </row>
    <row r="11965" spans="9:9" x14ac:dyDescent="0.25">
      <c r="I11965" s="4"/>
    </row>
    <row r="11966" spans="9:9" x14ac:dyDescent="0.25">
      <c r="I11966" s="4"/>
    </row>
    <row r="11967" spans="9:9" x14ac:dyDescent="0.25">
      <c r="I11967" s="4"/>
    </row>
    <row r="11968" spans="9:9" x14ac:dyDescent="0.25">
      <c r="I11968" s="4"/>
    </row>
    <row r="11969" spans="9:9" x14ac:dyDescent="0.25">
      <c r="I11969" s="4"/>
    </row>
    <row r="11970" spans="9:9" x14ac:dyDescent="0.25">
      <c r="I11970" s="4"/>
    </row>
    <row r="11971" spans="9:9" x14ac:dyDescent="0.25">
      <c r="I11971" s="4"/>
    </row>
    <row r="11972" spans="9:9" x14ac:dyDescent="0.25">
      <c r="I11972" s="4"/>
    </row>
    <row r="11973" spans="9:9" x14ac:dyDescent="0.25">
      <c r="I11973" s="4"/>
    </row>
    <row r="11974" spans="9:9" x14ac:dyDescent="0.25">
      <c r="I11974" s="4"/>
    </row>
    <row r="11975" spans="9:9" x14ac:dyDescent="0.25">
      <c r="I11975" s="4"/>
    </row>
    <row r="11976" spans="9:9" x14ac:dyDescent="0.25">
      <c r="I11976" s="4"/>
    </row>
    <row r="11977" spans="9:9" x14ac:dyDescent="0.25">
      <c r="I11977" s="4"/>
    </row>
    <row r="11978" spans="9:9" x14ac:dyDescent="0.25">
      <c r="I11978" s="4"/>
    </row>
    <row r="11979" spans="9:9" x14ac:dyDescent="0.25">
      <c r="I11979" s="4"/>
    </row>
    <row r="11980" spans="9:9" x14ac:dyDescent="0.25">
      <c r="I11980" s="4"/>
    </row>
    <row r="11981" spans="9:9" x14ac:dyDescent="0.25">
      <c r="I11981" s="4"/>
    </row>
    <row r="11982" spans="9:9" x14ac:dyDescent="0.25">
      <c r="I11982" s="4"/>
    </row>
    <row r="11983" spans="9:9" x14ac:dyDescent="0.25">
      <c r="I11983" s="4"/>
    </row>
    <row r="11984" spans="9:9" x14ac:dyDescent="0.25">
      <c r="I11984" s="4"/>
    </row>
    <row r="11985" spans="9:9" x14ac:dyDescent="0.25">
      <c r="I11985" s="4"/>
    </row>
    <row r="11986" spans="9:9" x14ac:dyDescent="0.25">
      <c r="I11986" s="4"/>
    </row>
    <row r="11987" spans="9:9" x14ac:dyDescent="0.25">
      <c r="I11987" s="4"/>
    </row>
    <row r="11988" spans="9:9" x14ac:dyDescent="0.25">
      <c r="I11988" s="4"/>
    </row>
    <row r="11989" spans="9:9" x14ac:dyDescent="0.25">
      <c r="I11989" s="4"/>
    </row>
    <row r="11990" spans="9:9" x14ac:dyDescent="0.25">
      <c r="I11990" s="4"/>
    </row>
    <row r="11991" spans="9:9" x14ac:dyDescent="0.25">
      <c r="I11991" s="4"/>
    </row>
    <row r="11992" spans="9:9" x14ac:dyDescent="0.25">
      <c r="I11992" s="4"/>
    </row>
    <row r="11993" spans="9:9" x14ac:dyDescent="0.25">
      <c r="I11993" s="4"/>
    </row>
    <row r="11994" spans="9:9" x14ac:dyDescent="0.25">
      <c r="I11994" s="4"/>
    </row>
    <row r="11995" spans="9:9" x14ac:dyDescent="0.25">
      <c r="I11995" s="4"/>
    </row>
    <row r="11996" spans="9:9" x14ac:dyDescent="0.25">
      <c r="I11996" s="4"/>
    </row>
    <row r="11997" spans="9:9" x14ac:dyDescent="0.25">
      <c r="I11997" s="4"/>
    </row>
    <row r="11998" spans="9:9" x14ac:dyDescent="0.25">
      <c r="I11998" s="4"/>
    </row>
    <row r="11999" spans="9:9" x14ac:dyDescent="0.25">
      <c r="I11999" s="4"/>
    </row>
    <row r="12000" spans="9:9" x14ac:dyDescent="0.25">
      <c r="I12000" s="4"/>
    </row>
    <row r="12001" spans="9:9" x14ac:dyDescent="0.25">
      <c r="I12001" s="4"/>
    </row>
    <row r="12002" spans="9:9" x14ac:dyDescent="0.25">
      <c r="I12002" s="4"/>
    </row>
    <row r="12003" spans="9:9" x14ac:dyDescent="0.25">
      <c r="I12003" s="4"/>
    </row>
    <row r="12004" spans="9:9" x14ac:dyDescent="0.25">
      <c r="I12004" s="4"/>
    </row>
    <row r="12005" spans="9:9" x14ac:dyDescent="0.25">
      <c r="I12005" s="4"/>
    </row>
    <row r="12006" spans="9:9" x14ac:dyDescent="0.25">
      <c r="I12006" s="4"/>
    </row>
    <row r="12007" spans="9:9" x14ac:dyDescent="0.25">
      <c r="I12007" s="4"/>
    </row>
    <row r="12008" spans="9:9" x14ac:dyDescent="0.25">
      <c r="I12008" s="4"/>
    </row>
    <row r="12009" spans="9:9" x14ac:dyDescent="0.25">
      <c r="I12009" s="4"/>
    </row>
    <row r="12010" spans="9:9" x14ac:dyDescent="0.25">
      <c r="I12010" s="4"/>
    </row>
    <row r="12011" spans="9:9" x14ac:dyDescent="0.25">
      <c r="I12011" s="4"/>
    </row>
    <row r="12012" spans="9:9" x14ac:dyDescent="0.25">
      <c r="I12012" s="4"/>
    </row>
    <row r="12013" spans="9:9" x14ac:dyDescent="0.25">
      <c r="I12013" s="4"/>
    </row>
    <row r="12014" spans="9:9" x14ac:dyDescent="0.25">
      <c r="I12014" s="4"/>
    </row>
    <row r="12015" spans="9:9" x14ac:dyDescent="0.25">
      <c r="I12015" s="4"/>
    </row>
    <row r="12016" spans="9:9" x14ac:dyDescent="0.25">
      <c r="I12016" s="4"/>
    </row>
    <row r="12017" spans="9:9" x14ac:dyDescent="0.25">
      <c r="I12017" s="4"/>
    </row>
    <row r="12018" spans="9:9" x14ac:dyDescent="0.25">
      <c r="I12018" s="4"/>
    </row>
    <row r="12019" spans="9:9" x14ac:dyDescent="0.25">
      <c r="I12019" s="4"/>
    </row>
    <row r="12020" spans="9:9" x14ac:dyDescent="0.25">
      <c r="I12020" s="4"/>
    </row>
    <row r="12021" spans="9:9" x14ac:dyDescent="0.25">
      <c r="I12021" s="4"/>
    </row>
    <row r="12022" spans="9:9" x14ac:dyDescent="0.25">
      <c r="I12022" s="4"/>
    </row>
    <row r="12023" spans="9:9" x14ac:dyDescent="0.25">
      <c r="I12023" s="4"/>
    </row>
    <row r="12024" spans="9:9" x14ac:dyDescent="0.25">
      <c r="I12024" s="4"/>
    </row>
    <row r="12025" spans="9:9" x14ac:dyDescent="0.25">
      <c r="I12025" s="4"/>
    </row>
    <row r="12026" spans="9:9" x14ac:dyDescent="0.25">
      <c r="I12026" s="4"/>
    </row>
    <row r="12027" spans="9:9" x14ac:dyDescent="0.25">
      <c r="I12027" s="4"/>
    </row>
    <row r="12028" spans="9:9" x14ac:dyDescent="0.25">
      <c r="I12028" s="4"/>
    </row>
    <row r="12029" spans="9:9" x14ac:dyDescent="0.25">
      <c r="I12029" s="4"/>
    </row>
    <row r="12030" spans="9:9" x14ac:dyDescent="0.25">
      <c r="I12030" s="4"/>
    </row>
    <row r="12031" spans="9:9" x14ac:dyDescent="0.25">
      <c r="I12031" s="4"/>
    </row>
    <row r="12032" spans="9:9" x14ac:dyDescent="0.25">
      <c r="I12032" s="4"/>
    </row>
    <row r="12033" spans="9:9" x14ac:dyDescent="0.25">
      <c r="I12033" s="4"/>
    </row>
    <row r="12034" spans="9:9" x14ac:dyDescent="0.25">
      <c r="I12034" s="4"/>
    </row>
    <row r="12035" spans="9:9" x14ac:dyDescent="0.25">
      <c r="I12035" s="4"/>
    </row>
    <row r="12036" spans="9:9" x14ac:dyDescent="0.25">
      <c r="I12036" s="4"/>
    </row>
    <row r="12037" spans="9:9" x14ac:dyDescent="0.25">
      <c r="I12037" s="4"/>
    </row>
    <row r="12038" spans="9:9" x14ac:dyDescent="0.25">
      <c r="I12038" s="4"/>
    </row>
    <row r="12039" spans="9:9" x14ac:dyDescent="0.25">
      <c r="I12039" s="4"/>
    </row>
    <row r="12040" spans="9:9" x14ac:dyDescent="0.25">
      <c r="I12040" s="4"/>
    </row>
    <row r="12041" spans="9:9" x14ac:dyDescent="0.25">
      <c r="I12041" s="4"/>
    </row>
    <row r="12042" spans="9:9" x14ac:dyDescent="0.25">
      <c r="I12042" s="4"/>
    </row>
    <row r="12043" spans="9:9" x14ac:dyDescent="0.25">
      <c r="I12043" s="4"/>
    </row>
    <row r="12044" spans="9:9" x14ac:dyDescent="0.25">
      <c r="I12044" s="4"/>
    </row>
    <row r="12045" spans="9:9" x14ac:dyDescent="0.25">
      <c r="I12045" s="4"/>
    </row>
    <row r="12046" spans="9:9" x14ac:dyDescent="0.25">
      <c r="I12046" s="4"/>
    </row>
    <row r="12047" spans="9:9" x14ac:dyDescent="0.25">
      <c r="I12047" s="4"/>
    </row>
    <row r="12048" spans="9:9" x14ac:dyDescent="0.25">
      <c r="I12048" s="4"/>
    </row>
    <row r="12049" spans="9:9" x14ac:dyDescent="0.25">
      <c r="I12049" s="4"/>
    </row>
    <row r="12050" spans="9:9" x14ac:dyDescent="0.25">
      <c r="I12050" s="4"/>
    </row>
    <row r="12051" spans="9:9" x14ac:dyDescent="0.25">
      <c r="I12051" s="4"/>
    </row>
    <row r="12052" spans="9:9" x14ac:dyDescent="0.25">
      <c r="I12052" s="4"/>
    </row>
    <row r="12053" spans="9:9" x14ac:dyDescent="0.25">
      <c r="I12053" s="4"/>
    </row>
    <row r="12054" spans="9:9" x14ac:dyDescent="0.25">
      <c r="I12054" s="4"/>
    </row>
    <row r="12055" spans="9:9" x14ac:dyDescent="0.25">
      <c r="I12055" s="4"/>
    </row>
    <row r="12056" spans="9:9" x14ac:dyDescent="0.25">
      <c r="I12056" s="4"/>
    </row>
    <row r="12057" spans="9:9" x14ac:dyDescent="0.25">
      <c r="I12057" s="4"/>
    </row>
    <row r="12058" spans="9:9" x14ac:dyDescent="0.25">
      <c r="I12058" s="4"/>
    </row>
    <row r="12059" spans="9:9" x14ac:dyDescent="0.25">
      <c r="I12059" s="4"/>
    </row>
    <row r="12060" spans="9:9" x14ac:dyDescent="0.25">
      <c r="I12060" s="4"/>
    </row>
    <row r="12061" spans="9:9" x14ac:dyDescent="0.25">
      <c r="I12061" s="4"/>
    </row>
    <row r="12062" spans="9:9" x14ac:dyDescent="0.25">
      <c r="I12062" s="4"/>
    </row>
    <row r="12063" spans="9:9" x14ac:dyDescent="0.25">
      <c r="I12063" s="4"/>
    </row>
    <row r="12064" spans="9:9" x14ac:dyDescent="0.25">
      <c r="I12064" s="4"/>
    </row>
    <row r="12065" spans="9:9" x14ac:dyDescent="0.25">
      <c r="I12065" s="4"/>
    </row>
    <row r="12066" spans="9:9" x14ac:dyDescent="0.25">
      <c r="I12066" s="4"/>
    </row>
    <row r="12067" spans="9:9" x14ac:dyDescent="0.25">
      <c r="I12067" s="4"/>
    </row>
    <row r="12068" spans="9:9" x14ac:dyDescent="0.25">
      <c r="I12068" s="4"/>
    </row>
    <row r="12069" spans="9:9" x14ac:dyDescent="0.25">
      <c r="I12069" s="4"/>
    </row>
    <row r="12070" spans="9:9" x14ac:dyDescent="0.25">
      <c r="I12070" s="4"/>
    </row>
    <row r="12071" spans="9:9" x14ac:dyDescent="0.25">
      <c r="I12071" s="4"/>
    </row>
    <row r="12072" spans="9:9" x14ac:dyDescent="0.25">
      <c r="I12072" s="4"/>
    </row>
    <row r="12073" spans="9:9" x14ac:dyDescent="0.25">
      <c r="I12073" s="4"/>
    </row>
    <row r="12074" spans="9:9" x14ac:dyDescent="0.25">
      <c r="I12074" s="4"/>
    </row>
    <row r="12075" spans="9:9" x14ac:dyDescent="0.25">
      <c r="I12075" s="4"/>
    </row>
    <row r="12076" spans="9:9" x14ac:dyDescent="0.25">
      <c r="I12076" s="4"/>
    </row>
    <row r="12077" spans="9:9" x14ac:dyDescent="0.25">
      <c r="I12077" s="4"/>
    </row>
    <row r="12078" spans="9:9" x14ac:dyDescent="0.25">
      <c r="I12078" s="4"/>
    </row>
    <row r="12079" spans="9:9" x14ac:dyDescent="0.25">
      <c r="I12079" s="4"/>
    </row>
    <row r="12080" spans="9:9" x14ac:dyDescent="0.25">
      <c r="I12080" s="4"/>
    </row>
    <row r="12081" spans="9:9" x14ac:dyDescent="0.25">
      <c r="I12081" s="4"/>
    </row>
    <row r="12082" spans="9:9" x14ac:dyDescent="0.25">
      <c r="I12082" s="4"/>
    </row>
    <row r="12083" spans="9:9" x14ac:dyDescent="0.25">
      <c r="I12083" s="4"/>
    </row>
    <row r="12084" spans="9:9" x14ac:dyDescent="0.25">
      <c r="I12084" s="4"/>
    </row>
    <row r="12085" spans="9:9" x14ac:dyDescent="0.25">
      <c r="I12085" s="4"/>
    </row>
    <row r="12086" spans="9:9" x14ac:dyDescent="0.25">
      <c r="I12086" s="4"/>
    </row>
    <row r="12087" spans="9:9" x14ac:dyDescent="0.25">
      <c r="I12087" s="4"/>
    </row>
    <row r="12088" spans="9:9" x14ac:dyDescent="0.25">
      <c r="I12088" s="4"/>
    </row>
    <row r="12089" spans="9:9" x14ac:dyDescent="0.25">
      <c r="I12089" s="4"/>
    </row>
    <row r="12090" spans="9:9" x14ac:dyDescent="0.25">
      <c r="I12090" s="4"/>
    </row>
    <row r="12091" spans="9:9" x14ac:dyDescent="0.25">
      <c r="I12091" s="4"/>
    </row>
    <row r="12092" spans="9:9" x14ac:dyDescent="0.25">
      <c r="I12092" s="4"/>
    </row>
    <row r="12093" spans="9:9" x14ac:dyDescent="0.25">
      <c r="I12093" s="4"/>
    </row>
    <row r="12094" spans="9:9" x14ac:dyDescent="0.25">
      <c r="I12094" s="4"/>
    </row>
    <row r="12095" spans="9:9" x14ac:dyDescent="0.25">
      <c r="I12095" s="4"/>
    </row>
    <row r="12096" spans="9:9" x14ac:dyDescent="0.25">
      <c r="I12096" s="4"/>
    </row>
    <row r="12097" spans="9:9" x14ac:dyDescent="0.25">
      <c r="I12097" s="4"/>
    </row>
    <row r="12098" spans="9:9" x14ac:dyDescent="0.25">
      <c r="I12098" s="4"/>
    </row>
    <row r="12099" spans="9:9" x14ac:dyDescent="0.25">
      <c r="I12099" s="4"/>
    </row>
    <row r="12100" spans="9:9" x14ac:dyDescent="0.25">
      <c r="I12100" s="4"/>
    </row>
    <row r="12101" spans="9:9" x14ac:dyDescent="0.25">
      <c r="I12101" s="4"/>
    </row>
    <row r="12102" spans="9:9" x14ac:dyDescent="0.25">
      <c r="I12102" s="4"/>
    </row>
    <row r="12103" spans="9:9" x14ac:dyDescent="0.25">
      <c r="I12103" s="4"/>
    </row>
    <row r="12104" spans="9:9" x14ac:dyDescent="0.25">
      <c r="I12104" s="4"/>
    </row>
    <row r="12105" spans="9:9" x14ac:dyDescent="0.25">
      <c r="I12105" s="4"/>
    </row>
    <row r="12106" spans="9:9" x14ac:dyDescent="0.25">
      <c r="I12106" s="4"/>
    </row>
    <row r="12107" spans="9:9" x14ac:dyDescent="0.25">
      <c r="I12107" s="4"/>
    </row>
    <row r="12108" spans="9:9" x14ac:dyDescent="0.25">
      <c r="I12108" s="4"/>
    </row>
    <row r="12109" spans="9:9" x14ac:dyDescent="0.25">
      <c r="I12109" s="4"/>
    </row>
    <row r="12110" spans="9:9" x14ac:dyDescent="0.25">
      <c r="I12110" s="4"/>
    </row>
    <row r="12111" spans="9:9" x14ac:dyDescent="0.25">
      <c r="I12111" s="4"/>
    </row>
    <row r="12112" spans="9:9" x14ac:dyDescent="0.25">
      <c r="I12112" s="4"/>
    </row>
    <row r="12113" spans="9:9" x14ac:dyDescent="0.25">
      <c r="I12113" s="4"/>
    </row>
    <row r="12114" spans="9:9" x14ac:dyDescent="0.25">
      <c r="I12114" s="4"/>
    </row>
    <row r="12115" spans="9:9" x14ac:dyDescent="0.25">
      <c r="I12115" s="4"/>
    </row>
    <row r="12116" spans="9:9" x14ac:dyDescent="0.25">
      <c r="I12116" s="4"/>
    </row>
    <row r="12117" spans="9:9" x14ac:dyDescent="0.25">
      <c r="I12117" s="4"/>
    </row>
    <row r="12118" spans="9:9" x14ac:dyDescent="0.25">
      <c r="I12118" s="4"/>
    </row>
    <row r="12119" spans="9:9" x14ac:dyDescent="0.25">
      <c r="I12119" s="4"/>
    </row>
    <row r="12120" spans="9:9" x14ac:dyDescent="0.25">
      <c r="I12120" s="4"/>
    </row>
    <row r="12121" spans="9:9" x14ac:dyDescent="0.25">
      <c r="I12121" s="4"/>
    </row>
    <row r="12122" spans="9:9" x14ac:dyDescent="0.25">
      <c r="I12122" s="4"/>
    </row>
    <row r="12123" spans="9:9" x14ac:dyDescent="0.25">
      <c r="I12123" s="4"/>
    </row>
    <row r="12124" spans="9:9" x14ac:dyDescent="0.25">
      <c r="I12124" s="4"/>
    </row>
    <row r="12125" spans="9:9" x14ac:dyDescent="0.25">
      <c r="I12125" s="4"/>
    </row>
    <row r="12126" spans="9:9" x14ac:dyDescent="0.25">
      <c r="I12126" s="4"/>
    </row>
    <row r="12127" spans="9:9" x14ac:dyDescent="0.25">
      <c r="I12127" s="4"/>
    </row>
    <row r="12128" spans="9:9" x14ac:dyDescent="0.25">
      <c r="I12128" s="4"/>
    </row>
    <row r="12129" spans="9:9" x14ac:dyDescent="0.25">
      <c r="I12129" s="4"/>
    </row>
    <row r="12130" spans="9:9" x14ac:dyDescent="0.25">
      <c r="I12130" s="4"/>
    </row>
    <row r="12131" spans="9:9" x14ac:dyDescent="0.25">
      <c r="I12131" s="4"/>
    </row>
    <row r="12132" spans="9:9" x14ac:dyDescent="0.25">
      <c r="I12132" s="4"/>
    </row>
    <row r="12133" spans="9:9" x14ac:dyDescent="0.25">
      <c r="I12133" s="4"/>
    </row>
    <row r="12134" spans="9:9" x14ac:dyDescent="0.25">
      <c r="I12134" s="4"/>
    </row>
    <row r="12135" spans="9:9" x14ac:dyDescent="0.25">
      <c r="I12135" s="4"/>
    </row>
    <row r="12136" spans="9:9" x14ac:dyDescent="0.25">
      <c r="I12136" s="4"/>
    </row>
    <row r="12137" spans="9:9" x14ac:dyDescent="0.25">
      <c r="I12137" s="4"/>
    </row>
    <row r="12138" spans="9:9" x14ac:dyDescent="0.25">
      <c r="I12138" s="4"/>
    </row>
    <row r="12139" spans="9:9" x14ac:dyDescent="0.25">
      <c r="I12139" s="4"/>
    </row>
    <row r="12140" spans="9:9" x14ac:dyDescent="0.25">
      <c r="I12140" s="4"/>
    </row>
    <row r="12141" spans="9:9" x14ac:dyDescent="0.25">
      <c r="I12141" s="4"/>
    </row>
    <row r="12142" spans="9:9" x14ac:dyDescent="0.25">
      <c r="I12142" s="4"/>
    </row>
    <row r="12143" spans="9:9" x14ac:dyDescent="0.25">
      <c r="I12143" s="4"/>
    </row>
    <row r="12144" spans="9:9" x14ac:dyDescent="0.25">
      <c r="I12144" s="4"/>
    </row>
    <row r="12145" spans="9:9" x14ac:dyDescent="0.25">
      <c r="I12145" s="4"/>
    </row>
    <row r="12146" spans="9:9" x14ac:dyDescent="0.25">
      <c r="I12146" s="4"/>
    </row>
    <row r="12147" spans="9:9" x14ac:dyDescent="0.25">
      <c r="I12147" s="4"/>
    </row>
    <row r="12148" spans="9:9" x14ac:dyDescent="0.25">
      <c r="I12148" s="4"/>
    </row>
    <row r="12149" spans="9:9" x14ac:dyDescent="0.25">
      <c r="I12149" s="4"/>
    </row>
    <row r="12150" spans="9:9" x14ac:dyDescent="0.25">
      <c r="I12150" s="4"/>
    </row>
    <row r="12151" spans="9:9" x14ac:dyDescent="0.25">
      <c r="I12151" s="4"/>
    </row>
    <row r="12152" spans="9:9" x14ac:dyDescent="0.25">
      <c r="I12152" s="4"/>
    </row>
    <row r="12153" spans="9:9" x14ac:dyDescent="0.25">
      <c r="I12153" s="4"/>
    </row>
    <row r="12154" spans="9:9" x14ac:dyDescent="0.25">
      <c r="I12154" s="4"/>
    </row>
    <row r="12155" spans="9:9" x14ac:dyDescent="0.25">
      <c r="I12155" s="4"/>
    </row>
    <row r="12156" spans="9:9" x14ac:dyDescent="0.25">
      <c r="I12156" s="4"/>
    </row>
    <row r="12157" spans="9:9" x14ac:dyDescent="0.25">
      <c r="I12157" s="4"/>
    </row>
    <row r="12158" spans="9:9" x14ac:dyDescent="0.25">
      <c r="I12158" s="4"/>
    </row>
    <row r="12159" spans="9:9" x14ac:dyDescent="0.25">
      <c r="I12159" s="4"/>
    </row>
    <row r="12160" spans="9:9" x14ac:dyDescent="0.25">
      <c r="I12160" s="4"/>
    </row>
    <row r="12161" spans="9:9" x14ac:dyDescent="0.25">
      <c r="I12161" s="4"/>
    </row>
    <row r="12162" spans="9:9" x14ac:dyDescent="0.25">
      <c r="I12162" s="4"/>
    </row>
    <row r="12163" spans="9:9" x14ac:dyDescent="0.25">
      <c r="I12163" s="4"/>
    </row>
    <row r="12164" spans="9:9" x14ac:dyDescent="0.25">
      <c r="I12164" s="4"/>
    </row>
    <row r="12165" spans="9:9" x14ac:dyDescent="0.25">
      <c r="I12165" s="4"/>
    </row>
    <row r="12166" spans="9:9" x14ac:dyDescent="0.25">
      <c r="I12166" s="4"/>
    </row>
    <row r="12167" spans="9:9" x14ac:dyDescent="0.25">
      <c r="I12167" s="4"/>
    </row>
    <row r="12168" spans="9:9" x14ac:dyDescent="0.25">
      <c r="I12168" s="4"/>
    </row>
    <row r="12169" spans="9:9" x14ac:dyDescent="0.25">
      <c r="I12169" s="4"/>
    </row>
    <row r="12170" spans="9:9" x14ac:dyDescent="0.25">
      <c r="I12170" s="4"/>
    </row>
    <row r="12171" spans="9:9" x14ac:dyDescent="0.25">
      <c r="I12171" s="4"/>
    </row>
    <row r="12172" spans="9:9" x14ac:dyDescent="0.25">
      <c r="I12172" s="4"/>
    </row>
    <row r="12173" spans="9:9" x14ac:dyDescent="0.25">
      <c r="I12173" s="4"/>
    </row>
    <row r="12174" spans="9:9" x14ac:dyDescent="0.25">
      <c r="I12174" s="4"/>
    </row>
    <row r="12175" spans="9:9" x14ac:dyDescent="0.25">
      <c r="I12175" s="4"/>
    </row>
    <row r="12176" spans="9:9" x14ac:dyDescent="0.25">
      <c r="I12176" s="4"/>
    </row>
    <row r="12177" spans="9:9" x14ac:dyDescent="0.25">
      <c r="I12177" s="4"/>
    </row>
    <row r="12178" spans="9:9" x14ac:dyDescent="0.25">
      <c r="I12178" s="4"/>
    </row>
    <row r="12179" spans="9:9" x14ac:dyDescent="0.25">
      <c r="I12179" s="4"/>
    </row>
    <row r="12180" spans="9:9" x14ac:dyDescent="0.25">
      <c r="I12180" s="4"/>
    </row>
    <row r="12181" spans="9:9" x14ac:dyDescent="0.25">
      <c r="I12181" s="4"/>
    </row>
    <row r="12182" spans="9:9" x14ac:dyDescent="0.25">
      <c r="I12182" s="4"/>
    </row>
    <row r="12183" spans="9:9" x14ac:dyDescent="0.25">
      <c r="I12183" s="4"/>
    </row>
    <row r="12184" spans="9:9" x14ac:dyDescent="0.25">
      <c r="I12184" s="4"/>
    </row>
    <row r="12185" spans="9:9" x14ac:dyDescent="0.25">
      <c r="I12185" s="4"/>
    </row>
    <row r="12186" spans="9:9" x14ac:dyDescent="0.25">
      <c r="I12186" s="4"/>
    </row>
    <row r="12187" spans="9:9" x14ac:dyDescent="0.25">
      <c r="I12187" s="4"/>
    </row>
    <row r="12188" spans="9:9" x14ac:dyDescent="0.25">
      <c r="I12188" s="4"/>
    </row>
    <row r="12189" spans="9:9" x14ac:dyDescent="0.25">
      <c r="I12189" s="4"/>
    </row>
    <row r="12190" spans="9:9" x14ac:dyDescent="0.25">
      <c r="I12190" s="4"/>
    </row>
    <row r="12191" spans="9:9" x14ac:dyDescent="0.25">
      <c r="I12191" s="4"/>
    </row>
    <row r="12192" spans="9:9" x14ac:dyDescent="0.25">
      <c r="I12192" s="4"/>
    </row>
    <row r="12193" spans="9:9" x14ac:dyDescent="0.25">
      <c r="I12193" s="4"/>
    </row>
    <row r="12194" spans="9:9" x14ac:dyDescent="0.25">
      <c r="I12194" s="4"/>
    </row>
    <row r="12195" spans="9:9" x14ac:dyDescent="0.25">
      <c r="I12195" s="4"/>
    </row>
    <row r="12196" spans="9:9" x14ac:dyDescent="0.25">
      <c r="I12196" s="4"/>
    </row>
    <row r="12197" spans="9:9" x14ac:dyDescent="0.25">
      <c r="I12197" s="4"/>
    </row>
    <row r="12198" spans="9:9" x14ac:dyDescent="0.25">
      <c r="I12198" s="4"/>
    </row>
    <row r="12199" spans="9:9" x14ac:dyDescent="0.25">
      <c r="I12199" s="4"/>
    </row>
    <row r="12200" spans="9:9" x14ac:dyDescent="0.25">
      <c r="I12200" s="4"/>
    </row>
    <row r="12201" spans="9:9" x14ac:dyDescent="0.25">
      <c r="I12201" s="4"/>
    </row>
    <row r="12202" spans="9:9" x14ac:dyDescent="0.25">
      <c r="I12202" s="4"/>
    </row>
    <row r="12203" spans="9:9" x14ac:dyDescent="0.25">
      <c r="I12203" s="4"/>
    </row>
    <row r="12204" spans="9:9" x14ac:dyDescent="0.25">
      <c r="I12204" s="4"/>
    </row>
    <row r="12205" spans="9:9" x14ac:dyDescent="0.25">
      <c r="I12205" s="4"/>
    </row>
    <row r="12206" spans="9:9" x14ac:dyDescent="0.25">
      <c r="I12206" s="4"/>
    </row>
    <row r="12207" spans="9:9" x14ac:dyDescent="0.25">
      <c r="I12207" s="4"/>
    </row>
    <row r="12208" spans="9:9" x14ac:dyDescent="0.25">
      <c r="I12208" s="4"/>
    </row>
    <row r="12209" spans="9:9" x14ac:dyDescent="0.25">
      <c r="I12209" s="4"/>
    </row>
    <row r="12210" spans="9:9" x14ac:dyDescent="0.25">
      <c r="I12210" s="4"/>
    </row>
    <row r="12211" spans="9:9" x14ac:dyDescent="0.25">
      <c r="I12211" s="4"/>
    </row>
    <row r="12212" spans="9:9" x14ac:dyDescent="0.25">
      <c r="I12212" s="4"/>
    </row>
    <row r="12213" spans="9:9" x14ac:dyDescent="0.25">
      <c r="I12213" s="4"/>
    </row>
    <row r="12214" spans="9:9" x14ac:dyDescent="0.25">
      <c r="I12214" s="4"/>
    </row>
    <row r="12215" spans="9:9" x14ac:dyDescent="0.25">
      <c r="I12215" s="4"/>
    </row>
    <row r="12216" spans="9:9" x14ac:dyDescent="0.25">
      <c r="I12216" s="4"/>
    </row>
    <row r="12217" spans="9:9" x14ac:dyDescent="0.25">
      <c r="I12217" s="4"/>
    </row>
    <row r="12218" spans="9:9" x14ac:dyDescent="0.25">
      <c r="I12218" s="4"/>
    </row>
    <row r="12219" spans="9:9" x14ac:dyDescent="0.25">
      <c r="I12219" s="4"/>
    </row>
    <row r="12220" spans="9:9" x14ac:dyDescent="0.25">
      <c r="I12220" s="4"/>
    </row>
    <row r="12221" spans="9:9" x14ac:dyDescent="0.25">
      <c r="I12221" s="4"/>
    </row>
    <row r="12222" spans="9:9" x14ac:dyDescent="0.25">
      <c r="I12222" s="4"/>
    </row>
    <row r="12223" spans="9:9" x14ac:dyDescent="0.25">
      <c r="I12223" s="4"/>
    </row>
    <row r="12224" spans="9:9" x14ac:dyDescent="0.25">
      <c r="I12224" s="4"/>
    </row>
    <row r="12225" spans="9:9" x14ac:dyDescent="0.25">
      <c r="I12225" s="4"/>
    </row>
    <row r="12226" spans="9:9" x14ac:dyDescent="0.25">
      <c r="I12226" s="4"/>
    </row>
    <row r="12227" spans="9:9" x14ac:dyDescent="0.25">
      <c r="I12227" s="4"/>
    </row>
    <row r="12228" spans="9:9" x14ac:dyDescent="0.25">
      <c r="I12228" s="4"/>
    </row>
    <row r="12229" spans="9:9" x14ac:dyDescent="0.25">
      <c r="I12229" s="4"/>
    </row>
    <row r="12230" spans="9:9" x14ac:dyDescent="0.25">
      <c r="I12230" s="4"/>
    </row>
    <row r="12231" spans="9:9" x14ac:dyDescent="0.25">
      <c r="I12231" s="4"/>
    </row>
    <row r="12232" spans="9:9" x14ac:dyDescent="0.25">
      <c r="I12232" s="4"/>
    </row>
    <row r="12233" spans="9:9" x14ac:dyDescent="0.25">
      <c r="I12233" s="4"/>
    </row>
    <row r="12234" spans="9:9" x14ac:dyDescent="0.25">
      <c r="I12234" s="4"/>
    </row>
    <row r="12235" spans="9:9" x14ac:dyDescent="0.25">
      <c r="I12235" s="4"/>
    </row>
    <row r="12236" spans="9:9" x14ac:dyDescent="0.25">
      <c r="I12236" s="4"/>
    </row>
    <row r="12237" spans="9:9" x14ac:dyDescent="0.25">
      <c r="I12237" s="4"/>
    </row>
    <row r="12238" spans="9:9" x14ac:dyDescent="0.25">
      <c r="I12238" s="4"/>
    </row>
    <row r="12239" spans="9:9" x14ac:dyDescent="0.25">
      <c r="I12239" s="4"/>
    </row>
    <row r="12240" spans="9:9" x14ac:dyDescent="0.25">
      <c r="I12240" s="4"/>
    </row>
    <row r="12241" spans="9:9" x14ac:dyDescent="0.25">
      <c r="I12241" s="4"/>
    </row>
    <row r="12242" spans="9:9" x14ac:dyDescent="0.25">
      <c r="I12242" s="4"/>
    </row>
    <row r="12243" spans="9:9" x14ac:dyDescent="0.25">
      <c r="I12243" s="4"/>
    </row>
    <row r="12244" spans="9:9" x14ac:dyDescent="0.25">
      <c r="I12244" s="4"/>
    </row>
    <row r="12245" spans="9:9" x14ac:dyDescent="0.25">
      <c r="I12245" s="4"/>
    </row>
    <row r="12246" spans="9:9" x14ac:dyDescent="0.25">
      <c r="I12246" s="4"/>
    </row>
    <row r="12247" spans="9:9" x14ac:dyDescent="0.25">
      <c r="I12247" s="4"/>
    </row>
    <row r="12248" spans="9:9" x14ac:dyDescent="0.25">
      <c r="I12248" s="4"/>
    </row>
    <row r="12249" spans="9:9" x14ac:dyDescent="0.25">
      <c r="I12249" s="4"/>
    </row>
    <row r="12250" spans="9:9" x14ac:dyDescent="0.25">
      <c r="I12250" s="4"/>
    </row>
    <row r="12251" spans="9:9" x14ac:dyDescent="0.25">
      <c r="I12251" s="4"/>
    </row>
    <row r="12252" spans="9:9" x14ac:dyDescent="0.25">
      <c r="I12252" s="4"/>
    </row>
    <row r="12253" spans="9:9" x14ac:dyDescent="0.25">
      <c r="I12253" s="4"/>
    </row>
    <row r="12254" spans="9:9" x14ac:dyDescent="0.25">
      <c r="I12254" s="4"/>
    </row>
    <row r="12255" spans="9:9" x14ac:dyDescent="0.25">
      <c r="I12255" s="4"/>
    </row>
    <row r="12256" spans="9:9" x14ac:dyDescent="0.25">
      <c r="I12256" s="4"/>
    </row>
    <row r="12257" spans="9:9" x14ac:dyDescent="0.25">
      <c r="I12257" s="4"/>
    </row>
    <row r="12258" spans="9:9" x14ac:dyDescent="0.25">
      <c r="I12258" s="4"/>
    </row>
    <row r="12259" spans="9:9" x14ac:dyDescent="0.25">
      <c r="I12259" s="4"/>
    </row>
    <row r="12260" spans="9:9" x14ac:dyDescent="0.25">
      <c r="I12260" s="4"/>
    </row>
    <row r="12261" spans="9:9" x14ac:dyDescent="0.25">
      <c r="I12261" s="4"/>
    </row>
    <row r="12262" spans="9:9" x14ac:dyDescent="0.25">
      <c r="I12262" s="4"/>
    </row>
    <row r="12263" spans="9:9" x14ac:dyDescent="0.25">
      <c r="I12263" s="4"/>
    </row>
    <row r="12264" spans="9:9" x14ac:dyDescent="0.25">
      <c r="I12264" s="4"/>
    </row>
    <row r="12265" spans="9:9" x14ac:dyDescent="0.25">
      <c r="I12265" s="4"/>
    </row>
    <row r="12266" spans="9:9" x14ac:dyDescent="0.25">
      <c r="I12266" s="4"/>
    </row>
    <row r="12267" spans="9:9" x14ac:dyDescent="0.25">
      <c r="I12267" s="4"/>
    </row>
    <row r="12268" spans="9:9" x14ac:dyDescent="0.25">
      <c r="I12268" s="4"/>
    </row>
    <row r="12269" spans="9:9" x14ac:dyDescent="0.25">
      <c r="I12269" s="4"/>
    </row>
    <row r="12270" spans="9:9" x14ac:dyDescent="0.25">
      <c r="I12270" s="4"/>
    </row>
    <row r="12271" spans="9:9" x14ac:dyDescent="0.25">
      <c r="I12271" s="4"/>
    </row>
    <row r="12272" spans="9:9" x14ac:dyDescent="0.25">
      <c r="I12272" s="4"/>
    </row>
    <row r="12273" spans="9:9" x14ac:dyDescent="0.25">
      <c r="I12273" s="4"/>
    </row>
    <row r="12274" spans="9:9" x14ac:dyDescent="0.25">
      <c r="I12274" s="4"/>
    </row>
    <row r="12275" spans="9:9" x14ac:dyDescent="0.25">
      <c r="I12275" s="4"/>
    </row>
    <row r="12276" spans="9:9" x14ac:dyDescent="0.25">
      <c r="I12276" s="4"/>
    </row>
    <row r="12277" spans="9:9" x14ac:dyDescent="0.25">
      <c r="I12277" s="4"/>
    </row>
    <row r="12278" spans="9:9" x14ac:dyDescent="0.25">
      <c r="I12278" s="4"/>
    </row>
    <row r="12279" spans="9:9" x14ac:dyDescent="0.25">
      <c r="I12279" s="4"/>
    </row>
    <row r="12280" spans="9:9" x14ac:dyDescent="0.25">
      <c r="I12280" s="4"/>
    </row>
    <row r="12281" spans="9:9" x14ac:dyDescent="0.25">
      <c r="I12281" s="4"/>
    </row>
    <row r="12282" spans="9:9" x14ac:dyDescent="0.25">
      <c r="I12282" s="4"/>
    </row>
    <row r="12283" spans="9:9" x14ac:dyDescent="0.25">
      <c r="I12283" s="4"/>
    </row>
    <row r="12284" spans="9:9" x14ac:dyDescent="0.25">
      <c r="I12284" s="4"/>
    </row>
    <row r="12285" spans="9:9" x14ac:dyDescent="0.25">
      <c r="I12285" s="4"/>
    </row>
    <row r="12286" spans="9:9" x14ac:dyDescent="0.25">
      <c r="I12286" s="4"/>
    </row>
    <row r="12287" spans="9:9" x14ac:dyDescent="0.25">
      <c r="I12287" s="4"/>
    </row>
    <row r="12288" spans="9:9" x14ac:dyDescent="0.25">
      <c r="I12288" s="4"/>
    </row>
    <row r="12289" spans="9:9" x14ac:dyDescent="0.25">
      <c r="I12289" s="4"/>
    </row>
    <row r="12290" spans="9:9" x14ac:dyDescent="0.25">
      <c r="I12290" s="4"/>
    </row>
    <row r="12291" spans="9:9" x14ac:dyDescent="0.25">
      <c r="I12291" s="4"/>
    </row>
    <row r="12292" spans="9:9" x14ac:dyDescent="0.25">
      <c r="I12292" s="4"/>
    </row>
    <row r="12293" spans="9:9" x14ac:dyDescent="0.25">
      <c r="I12293" s="4"/>
    </row>
    <row r="12294" spans="9:9" x14ac:dyDescent="0.25">
      <c r="I12294" s="4"/>
    </row>
    <row r="12295" spans="9:9" x14ac:dyDescent="0.25">
      <c r="I12295" s="4"/>
    </row>
    <row r="12296" spans="9:9" x14ac:dyDescent="0.25">
      <c r="I12296" s="4"/>
    </row>
    <row r="12297" spans="9:9" x14ac:dyDescent="0.25">
      <c r="I12297" s="4"/>
    </row>
    <row r="12298" spans="9:9" x14ac:dyDescent="0.25">
      <c r="I12298" s="4"/>
    </row>
    <row r="12299" spans="9:9" x14ac:dyDescent="0.25">
      <c r="I12299" s="4"/>
    </row>
    <row r="12300" spans="9:9" x14ac:dyDescent="0.25">
      <c r="I12300" s="4"/>
    </row>
    <row r="12301" spans="9:9" x14ac:dyDescent="0.25">
      <c r="I12301" s="4"/>
    </row>
    <row r="12302" spans="9:9" x14ac:dyDescent="0.25">
      <c r="I12302" s="4"/>
    </row>
    <row r="12303" spans="9:9" x14ac:dyDescent="0.25">
      <c r="I12303" s="4"/>
    </row>
    <row r="12304" spans="9:9" x14ac:dyDescent="0.25">
      <c r="I12304" s="4"/>
    </row>
    <row r="12305" spans="9:9" x14ac:dyDescent="0.25">
      <c r="I12305" s="4"/>
    </row>
    <row r="12306" spans="9:9" x14ac:dyDescent="0.25">
      <c r="I12306" s="4"/>
    </row>
    <row r="12307" spans="9:9" x14ac:dyDescent="0.25">
      <c r="I12307" s="4"/>
    </row>
    <row r="12308" spans="9:9" x14ac:dyDescent="0.25">
      <c r="I12308" s="4"/>
    </row>
    <row r="12309" spans="9:9" x14ac:dyDescent="0.25">
      <c r="I12309" s="4"/>
    </row>
    <row r="12310" spans="9:9" x14ac:dyDescent="0.25">
      <c r="I12310" s="4"/>
    </row>
    <row r="12311" spans="9:9" x14ac:dyDescent="0.25">
      <c r="I12311" s="4"/>
    </row>
    <row r="12312" spans="9:9" x14ac:dyDescent="0.25">
      <c r="I12312" s="4"/>
    </row>
    <row r="12313" spans="9:9" x14ac:dyDescent="0.25">
      <c r="I12313" s="4"/>
    </row>
    <row r="12314" spans="9:9" x14ac:dyDescent="0.25">
      <c r="I12314" s="4"/>
    </row>
    <row r="12315" spans="9:9" x14ac:dyDescent="0.25">
      <c r="I12315" s="4"/>
    </row>
    <row r="12316" spans="9:9" x14ac:dyDescent="0.25">
      <c r="I12316" s="4"/>
    </row>
    <row r="12317" spans="9:9" x14ac:dyDescent="0.25">
      <c r="I12317" s="4"/>
    </row>
    <row r="12318" spans="9:9" x14ac:dyDescent="0.25">
      <c r="I12318" s="4"/>
    </row>
    <row r="12319" spans="9:9" x14ac:dyDescent="0.25">
      <c r="I12319" s="4"/>
    </row>
    <row r="12320" spans="9:9" x14ac:dyDescent="0.25">
      <c r="I12320" s="4"/>
    </row>
    <row r="12321" spans="9:9" x14ac:dyDescent="0.25">
      <c r="I12321" s="4"/>
    </row>
    <row r="12322" spans="9:9" x14ac:dyDescent="0.25">
      <c r="I12322" s="4"/>
    </row>
    <row r="12323" spans="9:9" x14ac:dyDescent="0.25">
      <c r="I12323" s="4"/>
    </row>
    <row r="12324" spans="9:9" x14ac:dyDescent="0.25">
      <c r="I12324" s="4"/>
    </row>
    <row r="12325" spans="9:9" x14ac:dyDescent="0.25">
      <c r="I12325" s="4"/>
    </row>
    <row r="12326" spans="9:9" x14ac:dyDescent="0.25">
      <c r="I12326" s="4"/>
    </row>
    <row r="12327" spans="9:9" x14ac:dyDescent="0.25">
      <c r="I12327" s="4"/>
    </row>
    <row r="12328" spans="9:9" x14ac:dyDescent="0.25">
      <c r="I12328" s="4"/>
    </row>
    <row r="12329" spans="9:9" x14ac:dyDescent="0.25">
      <c r="I12329" s="4"/>
    </row>
    <row r="12330" spans="9:9" x14ac:dyDescent="0.25">
      <c r="I12330" s="4"/>
    </row>
    <row r="12331" spans="9:9" x14ac:dyDescent="0.25">
      <c r="I12331" s="4"/>
    </row>
    <row r="12332" spans="9:9" x14ac:dyDescent="0.25">
      <c r="I12332" s="4"/>
    </row>
    <row r="12333" spans="9:9" x14ac:dyDescent="0.25">
      <c r="I12333" s="4"/>
    </row>
    <row r="12334" spans="9:9" x14ac:dyDescent="0.25">
      <c r="I12334" s="4"/>
    </row>
    <row r="12335" spans="9:9" x14ac:dyDescent="0.25">
      <c r="I12335" s="4"/>
    </row>
    <row r="12336" spans="9:9" x14ac:dyDescent="0.25">
      <c r="I12336" s="4"/>
    </row>
    <row r="12337" spans="9:9" x14ac:dyDescent="0.25">
      <c r="I12337" s="4"/>
    </row>
    <row r="12338" spans="9:9" x14ac:dyDescent="0.25">
      <c r="I12338" s="4"/>
    </row>
    <row r="12339" spans="9:9" x14ac:dyDescent="0.25">
      <c r="I12339" s="4"/>
    </row>
    <row r="12340" spans="9:9" x14ac:dyDescent="0.25">
      <c r="I12340" s="4"/>
    </row>
    <row r="12341" spans="9:9" x14ac:dyDescent="0.25">
      <c r="I12341" s="4"/>
    </row>
    <row r="12342" spans="9:9" x14ac:dyDescent="0.25">
      <c r="I12342" s="4"/>
    </row>
    <row r="12343" spans="9:9" x14ac:dyDescent="0.25">
      <c r="I12343" s="4"/>
    </row>
    <row r="12344" spans="9:9" x14ac:dyDescent="0.25">
      <c r="I12344" s="4"/>
    </row>
    <row r="12345" spans="9:9" x14ac:dyDescent="0.25">
      <c r="I12345" s="4"/>
    </row>
    <row r="12346" spans="9:9" x14ac:dyDescent="0.25">
      <c r="I12346" s="4"/>
    </row>
    <row r="12347" spans="9:9" x14ac:dyDescent="0.25">
      <c r="I12347" s="4"/>
    </row>
    <row r="12348" spans="9:9" x14ac:dyDescent="0.25">
      <c r="I12348" s="4"/>
    </row>
    <row r="12349" spans="9:9" x14ac:dyDescent="0.25">
      <c r="I12349" s="4"/>
    </row>
    <row r="12350" spans="9:9" x14ac:dyDescent="0.25">
      <c r="I12350" s="4"/>
    </row>
    <row r="12351" spans="9:9" x14ac:dyDescent="0.25">
      <c r="I12351" s="4"/>
    </row>
    <row r="12352" spans="9:9" x14ac:dyDescent="0.25">
      <c r="I12352" s="4"/>
    </row>
    <row r="12353" spans="9:9" x14ac:dyDescent="0.25">
      <c r="I12353" s="4"/>
    </row>
    <row r="12354" spans="9:9" x14ac:dyDescent="0.25">
      <c r="I12354" s="4"/>
    </row>
    <row r="12355" spans="9:9" x14ac:dyDescent="0.25">
      <c r="I12355" s="4"/>
    </row>
    <row r="12356" spans="9:9" x14ac:dyDescent="0.25">
      <c r="I12356" s="4"/>
    </row>
    <row r="12357" spans="9:9" x14ac:dyDescent="0.25">
      <c r="I12357" s="4"/>
    </row>
    <row r="12358" spans="9:9" x14ac:dyDescent="0.25">
      <c r="I12358" s="4"/>
    </row>
    <row r="12359" spans="9:9" x14ac:dyDescent="0.25">
      <c r="I12359" s="4"/>
    </row>
    <row r="12360" spans="9:9" x14ac:dyDescent="0.25">
      <c r="I12360" s="4"/>
    </row>
    <row r="12361" spans="9:9" x14ac:dyDescent="0.25">
      <c r="I12361" s="4"/>
    </row>
    <row r="12362" spans="9:9" x14ac:dyDescent="0.25">
      <c r="I12362" s="4"/>
    </row>
    <row r="12363" spans="9:9" x14ac:dyDescent="0.25">
      <c r="I12363" s="4"/>
    </row>
    <row r="12364" spans="9:9" x14ac:dyDescent="0.25">
      <c r="I12364" s="4"/>
    </row>
    <row r="12365" spans="9:9" x14ac:dyDescent="0.25">
      <c r="I12365" s="4"/>
    </row>
    <row r="12366" spans="9:9" x14ac:dyDescent="0.25">
      <c r="I12366" s="4"/>
    </row>
    <row r="12367" spans="9:9" x14ac:dyDescent="0.25">
      <c r="I12367" s="4"/>
    </row>
    <row r="12368" spans="9:9" x14ac:dyDescent="0.25">
      <c r="I12368" s="4"/>
    </row>
    <row r="12369" spans="9:9" x14ac:dyDescent="0.25">
      <c r="I12369" s="4"/>
    </row>
    <row r="12370" spans="9:9" x14ac:dyDescent="0.25">
      <c r="I12370" s="4"/>
    </row>
    <row r="12371" spans="9:9" x14ac:dyDescent="0.25">
      <c r="I12371" s="4"/>
    </row>
    <row r="12372" spans="9:9" x14ac:dyDescent="0.25">
      <c r="I12372" s="4"/>
    </row>
    <row r="12373" spans="9:9" x14ac:dyDescent="0.25">
      <c r="I12373" s="4"/>
    </row>
    <row r="12374" spans="9:9" x14ac:dyDescent="0.25">
      <c r="I12374" s="4"/>
    </row>
    <row r="12375" spans="9:9" x14ac:dyDescent="0.25">
      <c r="I12375" s="4"/>
    </row>
    <row r="12376" spans="9:9" x14ac:dyDescent="0.25">
      <c r="I12376" s="4"/>
    </row>
    <row r="12377" spans="9:9" x14ac:dyDescent="0.25">
      <c r="I12377" s="4"/>
    </row>
    <row r="12378" spans="9:9" x14ac:dyDescent="0.25">
      <c r="I12378" s="4"/>
    </row>
    <row r="12379" spans="9:9" x14ac:dyDescent="0.25">
      <c r="I12379" s="4"/>
    </row>
    <row r="12380" spans="9:9" x14ac:dyDescent="0.25">
      <c r="I12380" s="4"/>
    </row>
    <row r="12381" spans="9:9" x14ac:dyDescent="0.25">
      <c r="I12381" s="4"/>
    </row>
    <row r="12382" spans="9:9" x14ac:dyDescent="0.25">
      <c r="I12382" s="4"/>
    </row>
    <row r="12383" spans="9:9" x14ac:dyDescent="0.25">
      <c r="I12383" s="4"/>
    </row>
    <row r="12384" spans="9:9" x14ac:dyDescent="0.25">
      <c r="I12384" s="4"/>
    </row>
    <row r="12385" spans="9:9" x14ac:dyDescent="0.25">
      <c r="I12385" s="4"/>
    </row>
    <row r="12386" spans="9:9" x14ac:dyDescent="0.25">
      <c r="I12386" s="4"/>
    </row>
    <row r="12387" spans="9:9" x14ac:dyDescent="0.25">
      <c r="I12387" s="4"/>
    </row>
    <row r="12388" spans="9:9" x14ac:dyDescent="0.25">
      <c r="I12388" s="4"/>
    </row>
    <row r="12389" spans="9:9" x14ac:dyDescent="0.25">
      <c r="I12389" s="4"/>
    </row>
    <row r="12390" spans="9:9" x14ac:dyDescent="0.25">
      <c r="I12390" s="4"/>
    </row>
    <row r="12391" spans="9:9" x14ac:dyDescent="0.25">
      <c r="I12391" s="4"/>
    </row>
    <row r="12392" spans="9:9" x14ac:dyDescent="0.25">
      <c r="I12392" s="4"/>
    </row>
    <row r="12393" spans="9:9" x14ac:dyDescent="0.25">
      <c r="I12393" s="4"/>
    </row>
    <row r="12394" spans="9:9" x14ac:dyDescent="0.25">
      <c r="I12394" s="4"/>
    </row>
    <row r="12395" spans="9:9" x14ac:dyDescent="0.25">
      <c r="I12395" s="4"/>
    </row>
    <row r="12396" spans="9:9" x14ac:dyDescent="0.25">
      <c r="I12396" s="4"/>
    </row>
    <row r="12397" spans="9:9" x14ac:dyDescent="0.25">
      <c r="I12397" s="4"/>
    </row>
    <row r="12398" spans="9:9" x14ac:dyDescent="0.25">
      <c r="I12398" s="4"/>
    </row>
    <row r="12399" spans="9:9" x14ac:dyDescent="0.25">
      <c r="I12399" s="4"/>
    </row>
    <row r="12400" spans="9:9" x14ac:dyDescent="0.25">
      <c r="I12400" s="4"/>
    </row>
    <row r="12401" spans="9:9" x14ac:dyDescent="0.25">
      <c r="I12401" s="4"/>
    </row>
    <row r="12402" spans="9:9" x14ac:dyDescent="0.25">
      <c r="I12402" s="4"/>
    </row>
    <row r="12403" spans="9:9" x14ac:dyDescent="0.25">
      <c r="I12403" s="4"/>
    </row>
    <row r="12404" spans="9:9" x14ac:dyDescent="0.25">
      <c r="I12404" s="4"/>
    </row>
    <row r="12405" spans="9:9" x14ac:dyDescent="0.25">
      <c r="I12405" s="4"/>
    </row>
    <row r="12406" spans="9:9" x14ac:dyDescent="0.25">
      <c r="I12406" s="4"/>
    </row>
    <row r="12407" spans="9:9" x14ac:dyDescent="0.25">
      <c r="I12407" s="4"/>
    </row>
    <row r="12408" spans="9:9" x14ac:dyDescent="0.25">
      <c r="I12408" s="4"/>
    </row>
    <row r="12409" spans="9:9" x14ac:dyDescent="0.25">
      <c r="I12409" s="4"/>
    </row>
    <row r="12410" spans="9:9" x14ac:dyDescent="0.25">
      <c r="I12410" s="4"/>
    </row>
    <row r="12411" spans="9:9" x14ac:dyDescent="0.25">
      <c r="I12411" s="4"/>
    </row>
    <row r="12412" spans="9:9" x14ac:dyDescent="0.25">
      <c r="I12412" s="4"/>
    </row>
    <row r="12413" spans="9:9" x14ac:dyDescent="0.25">
      <c r="I12413" s="4"/>
    </row>
    <row r="12414" spans="9:9" x14ac:dyDescent="0.25">
      <c r="I12414" s="4"/>
    </row>
    <row r="12415" spans="9:9" x14ac:dyDescent="0.25">
      <c r="I12415" s="4"/>
    </row>
    <row r="12416" spans="9:9" x14ac:dyDescent="0.25">
      <c r="I12416" s="4"/>
    </row>
    <row r="12417" spans="9:9" x14ac:dyDescent="0.25">
      <c r="I12417" s="4"/>
    </row>
    <row r="12418" spans="9:9" x14ac:dyDescent="0.25">
      <c r="I12418" s="4"/>
    </row>
    <row r="12419" spans="9:9" x14ac:dyDescent="0.25">
      <c r="I12419" s="4"/>
    </row>
    <row r="12420" spans="9:9" x14ac:dyDescent="0.25">
      <c r="I12420" s="4"/>
    </row>
    <row r="12421" spans="9:9" x14ac:dyDescent="0.25">
      <c r="I12421" s="4"/>
    </row>
    <row r="12422" spans="9:9" x14ac:dyDescent="0.25">
      <c r="I12422" s="4"/>
    </row>
    <row r="12423" spans="9:9" x14ac:dyDescent="0.25">
      <c r="I12423" s="4"/>
    </row>
    <row r="12424" spans="9:9" x14ac:dyDescent="0.25">
      <c r="I12424" s="4"/>
    </row>
    <row r="12425" spans="9:9" x14ac:dyDescent="0.25">
      <c r="I12425" s="4"/>
    </row>
    <row r="12426" spans="9:9" x14ac:dyDescent="0.25">
      <c r="I12426" s="4"/>
    </row>
    <row r="12427" spans="9:9" x14ac:dyDescent="0.25">
      <c r="I12427" s="4"/>
    </row>
    <row r="12428" spans="9:9" x14ac:dyDescent="0.25">
      <c r="I12428" s="4"/>
    </row>
    <row r="12429" spans="9:9" x14ac:dyDescent="0.25">
      <c r="I12429" s="4"/>
    </row>
    <row r="12430" spans="9:9" x14ac:dyDescent="0.25">
      <c r="I12430" s="4"/>
    </row>
    <row r="12431" spans="9:9" x14ac:dyDescent="0.25">
      <c r="I12431" s="4"/>
    </row>
    <row r="12432" spans="9:9" x14ac:dyDescent="0.25">
      <c r="I12432" s="4"/>
    </row>
    <row r="12433" spans="9:9" x14ac:dyDescent="0.25">
      <c r="I12433" s="4"/>
    </row>
    <row r="12434" spans="9:9" x14ac:dyDescent="0.25">
      <c r="I12434" s="4"/>
    </row>
    <row r="12435" spans="9:9" x14ac:dyDescent="0.25">
      <c r="I12435" s="4"/>
    </row>
    <row r="12436" spans="9:9" x14ac:dyDescent="0.25">
      <c r="I12436" s="4"/>
    </row>
    <row r="12437" spans="9:9" x14ac:dyDescent="0.25">
      <c r="I12437" s="4"/>
    </row>
    <row r="12438" spans="9:9" x14ac:dyDescent="0.25">
      <c r="I12438" s="4"/>
    </row>
    <row r="12439" spans="9:9" x14ac:dyDescent="0.25">
      <c r="I12439" s="4"/>
    </row>
    <row r="12440" spans="9:9" x14ac:dyDescent="0.25">
      <c r="I12440" s="4"/>
    </row>
    <row r="12441" spans="9:9" x14ac:dyDescent="0.25">
      <c r="I12441" s="4"/>
    </row>
    <row r="12442" spans="9:9" x14ac:dyDescent="0.25">
      <c r="I12442" s="4"/>
    </row>
    <row r="12443" spans="9:9" x14ac:dyDescent="0.25">
      <c r="I12443" s="4"/>
    </row>
    <row r="12444" spans="9:9" x14ac:dyDescent="0.25">
      <c r="I12444" s="4"/>
    </row>
    <row r="12445" spans="9:9" x14ac:dyDescent="0.25">
      <c r="I12445" s="4"/>
    </row>
    <row r="12446" spans="9:9" x14ac:dyDescent="0.25">
      <c r="I12446" s="4"/>
    </row>
    <row r="12447" spans="9:9" x14ac:dyDescent="0.25">
      <c r="I12447" s="4"/>
    </row>
    <row r="12448" spans="9:9" x14ac:dyDescent="0.25">
      <c r="I12448" s="4"/>
    </row>
    <row r="12449" spans="9:9" x14ac:dyDescent="0.25">
      <c r="I12449" s="4"/>
    </row>
    <row r="12450" spans="9:9" x14ac:dyDescent="0.25">
      <c r="I12450" s="4"/>
    </row>
    <row r="12451" spans="9:9" x14ac:dyDescent="0.25">
      <c r="I12451" s="4"/>
    </row>
    <row r="12452" spans="9:9" x14ac:dyDescent="0.25">
      <c r="I12452" s="4"/>
    </row>
    <row r="12453" spans="9:9" x14ac:dyDescent="0.25">
      <c r="I12453" s="4"/>
    </row>
    <row r="12454" spans="9:9" x14ac:dyDescent="0.25">
      <c r="I12454" s="4"/>
    </row>
    <row r="12455" spans="9:9" x14ac:dyDescent="0.25">
      <c r="I12455" s="4"/>
    </row>
    <row r="12456" spans="9:9" x14ac:dyDescent="0.25">
      <c r="I12456" s="4"/>
    </row>
    <row r="12457" spans="9:9" x14ac:dyDescent="0.25">
      <c r="I12457" s="4"/>
    </row>
    <row r="12458" spans="9:9" x14ac:dyDescent="0.25">
      <c r="I12458" s="4"/>
    </row>
    <row r="12459" spans="9:9" x14ac:dyDescent="0.25">
      <c r="I12459" s="4"/>
    </row>
    <row r="12460" spans="9:9" x14ac:dyDescent="0.25">
      <c r="I12460" s="4"/>
    </row>
    <row r="12461" spans="9:9" x14ac:dyDescent="0.25">
      <c r="I12461" s="4"/>
    </row>
    <row r="12462" spans="9:9" x14ac:dyDescent="0.25">
      <c r="I12462" s="4"/>
    </row>
    <row r="12463" spans="9:9" x14ac:dyDescent="0.25">
      <c r="I12463" s="4"/>
    </row>
    <row r="12464" spans="9:9" x14ac:dyDescent="0.25">
      <c r="I12464" s="4"/>
    </row>
    <row r="12465" spans="9:9" x14ac:dyDescent="0.25">
      <c r="I12465" s="4"/>
    </row>
    <row r="12466" spans="9:9" x14ac:dyDescent="0.25">
      <c r="I12466" s="4"/>
    </row>
    <row r="12467" spans="9:9" x14ac:dyDescent="0.25">
      <c r="I12467" s="4"/>
    </row>
    <row r="12468" spans="9:9" x14ac:dyDescent="0.25">
      <c r="I12468" s="4"/>
    </row>
    <row r="12469" spans="9:9" x14ac:dyDescent="0.25">
      <c r="I12469" s="4"/>
    </row>
    <row r="12470" spans="9:9" x14ac:dyDescent="0.25">
      <c r="I12470" s="4"/>
    </row>
    <row r="12471" spans="9:9" x14ac:dyDescent="0.25">
      <c r="I12471" s="4"/>
    </row>
    <row r="12472" spans="9:9" x14ac:dyDescent="0.25">
      <c r="I12472" s="4"/>
    </row>
    <row r="12473" spans="9:9" x14ac:dyDescent="0.25">
      <c r="I12473" s="4"/>
    </row>
    <row r="12474" spans="9:9" x14ac:dyDescent="0.25">
      <c r="I12474" s="4"/>
    </row>
    <row r="12475" spans="9:9" x14ac:dyDescent="0.25">
      <c r="I12475" s="4"/>
    </row>
    <row r="12476" spans="9:9" x14ac:dyDescent="0.25">
      <c r="I12476" s="4"/>
    </row>
    <row r="12477" spans="9:9" x14ac:dyDescent="0.25">
      <c r="I12477" s="4"/>
    </row>
    <row r="12478" spans="9:9" x14ac:dyDescent="0.25">
      <c r="I12478" s="4"/>
    </row>
    <row r="12479" spans="9:9" x14ac:dyDescent="0.25">
      <c r="I12479" s="4"/>
    </row>
    <row r="12480" spans="9:9" x14ac:dyDescent="0.25">
      <c r="I12480" s="4"/>
    </row>
    <row r="12481" spans="9:9" x14ac:dyDescent="0.25">
      <c r="I12481" s="4"/>
    </row>
    <row r="12482" spans="9:9" x14ac:dyDescent="0.25">
      <c r="I12482" s="4"/>
    </row>
    <row r="12483" spans="9:9" x14ac:dyDescent="0.25">
      <c r="I12483" s="4"/>
    </row>
    <row r="12484" spans="9:9" x14ac:dyDescent="0.25">
      <c r="I12484" s="4"/>
    </row>
    <row r="12485" spans="9:9" x14ac:dyDescent="0.25">
      <c r="I12485" s="4"/>
    </row>
    <row r="12486" spans="9:9" x14ac:dyDescent="0.25">
      <c r="I12486" s="4"/>
    </row>
    <row r="12487" spans="9:9" x14ac:dyDescent="0.25">
      <c r="I12487" s="4"/>
    </row>
    <row r="12488" spans="9:9" x14ac:dyDescent="0.25">
      <c r="I12488" s="4"/>
    </row>
    <row r="12489" spans="9:9" x14ac:dyDescent="0.25">
      <c r="I12489" s="4"/>
    </row>
    <row r="12490" spans="9:9" x14ac:dyDescent="0.25">
      <c r="I12490" s="4"/>
    </row>
    <row r="12491" spans="9:9" x14ac:dyDescent="0.25">
      <c r="I12491" s="4"/>
    </row>
    <row r="12492" spans="9:9" x14ac:dyDescent="0.25">
      <c r="I12492" s="4"/>
    </row>
    <row r="12493" spans="9:9" x14ac:dyDescent="0.25">
      <c r="I12493" s="4"/>
    </row>
    <row r="12494" spans="9:9" x14ac:dyDescent="0.25">
      <c r="I12494" s="4"/>
    </row>
    <row r="12495" spans="9:9" x14ac:dyDescent="0.25">
      <c r="I12495" s="4"/>
    </row>
    <row r="12496" spans="9:9" x14ac:dyDescent="0.25">
      <c r="I12496" s="4"/>
    </row>
    <row r="12497" spans="9:9" x14ac:dyDescent="0.25">
      <c r="I12497" s="4"/>
    </row>
    <row r="12498" spans="9:9" x14ac:dyDescent="0.25">
      <c r="I12498" s="4"/>
    </row>
    <row r="12499" spans="9:9" x14ac:dyDescent="0.25">
      <c r="I12499" s="4"/>
    </row>
    <row r="12500" spans="9:9" x14ac:dyDescent="0.25">
      <c r="I12500" s="4"/>
    </row>
    <row r="12501" spans="9:9" x14ac:dyDescent="0.25">
      <c r="I12501" s="4"/>
    </row>
    <row r="12502" spans="9:9" x14ac:dyDescent="0.25">
      <c r="I12502" s="4"/>
    </row>
    <row r="12503" spans="9:9" x14ac:dyDescent="0.25">
      <c r="I12503" s="4"/>
    </row>
    <row r="12504" spans="9:9" x14ac:dyDescent="0.25">
      <c r="I12504" s="4"/>
    </row>
    <row r="12505" spans="9:9" x14ac:dyDescent="0.25">
      <c r="I12505" s="4"/>
    </row>
    <row r="12506" spans="9:9" x14ac:dyDescent="0.25">
      <c r="I12506" s="4"/>
    </row>
    <row r="12507" spans="9:9" x14ac:dyDescent="0.25">
      <c r="I12507" s="4"/>
    </row>
    <row r="12508" spans="9:9" x14ac:dyDescent="0.25">
      <c r="I12508" s="4"/>
    </row>
    <row r="12509" spans="9:9" x14ac:dyDescent="0.25">
      <c r="I12509" s="4"/>
    </row>
    <row r="12510" spans="9:9" x14ac:dyDescent="0.25">
      <c r="I12510" s="4"/>
    </row>
    <row r="12511" spans="9:9" x14ac:dyDescent="0.25">
      <c r="I12511" s="4"/>
    </row>
    <row r="12512" spans="9:9" x14ac:dyDescent="0.25">
      <c r="I12512" s="4"/>
    </row>
    <row r="12513" spans="9:9" x14ac:dyDescent="0.25">
      <c r="I12513" s="4"/>
    </row>
    <row r="12514" spans="9:9" x14ac:dyDescent="0.25">
      <c r="I12514" s="4"/>
    </row>
    <row r="12515" spans="9:9" x14ac:dyDescent="0.25">
      <c r="I12515" s="4"/>
    </row>
    <row r="12516" spans="9:9" x14ac:dyDescent="0.25">
      <c r="I12516" s="4"/>
    </row>
    <row r="12517" spans="9:9" x14ac:dyDescent="0.25">
      <c r="I12517" s="4"/>
    </row>
    <row r="12518" spans="9:9" x14ac:dyDescent="0.25">
      <c r="I12518" s="4"/>
    </row>
    <row r="12519" spans="9:9" x14ac:dyDescent="0.25">
      <c r="I12519" s="4"/>
    </row>
    <row r="12520" spans="9:9" x14ac:dyDescent="0.25">
      <c r="I12520" s="4"/>
    </row>
    <row r="12521" spans="9:9" x14ac:dyDescent="0.25">
      <c r="I12521" s="4"/>
    </row>
    <row r="12522" spans="9:9" x14ac:dyDescent="0.25">
      <c r="I12522" s="4"/>
    </row>
    <row r="12523" spans="9:9" x14ac:dyDescent="0.25">
      <c r="I12523" s="4"/>
    </row>
    <row r="12524" spans="9:9" x14ac:dyDescent="0.25">
      <c r="I12524" s="4"/>
    </row>
    <row r="12525" spans="9:9" x14ac:dyDescent="0.25">
      <c r="I12525" s="4"/>
    </row>
    <row r="12526" spans="9:9" x14ac:dyDescent="0.25">
      <c r="I12526" s="4"/>
    </row>
    <row r="12527" spans="9:9" x14ac:dyDescent="0.25">
      <c r="I12527" s="4"/>
    </row>
    <row r="12528" spans="9:9" x14ac:dyDescent="0.25">
      <c r="I12528" s="4"/>
    </row>
    <row r="12529" spans="9:9" x14ac:dyDescent="0.25">
      <c r="I12529" s="4"/>
    </row>
    <row r="12530" spans="9:9" x14ac:dyDescent="0.25">
      <c r="I12530" s="4"/>
    </row>
    <row r="12531" spans="9:9" x14ac:dyDescent="0.25">
      <c r="I12531" s="4"/>
    </row>
    <row r="12532" spans="9:9" x14ac:dyDescent="0.25">
      <c r="I12532" s="4"/>
    </row>
    <row r="12533" spans="9:9" x14ac:dyDescent="0.25">
      <c r="I12533" s="4"/>
    </row>
    <row r="12534" spans="9:9" x14ac:dyDescent="0.25">
      <c r="I12534" s="4"/>
    </row>
    <row r="12535" spans="9:9" x14ac:dyDescent="0.25">
      <c r="I12535" s="4"/>
    </row>
    <row r="12536" spans="9:9" x14ac:dyDescent="0.25">
      <c r="I12536" s="4"/>
    </row>
    <row r="12537" spans="9:9" x14ac:dyDescent="0.25">
      <c r="I12537" s="4"/>
    </row>
    <row r="12538" spans="9:9" x14ac:dyDescent="0.25">
      <c r="I12538" s="4"/>
    </row>
    <row r="12539" spans="9:9" x14ac:dyDescent="0.25">
      <c r="I12539" s="4"/>
    </row>
    <row r="12540" spans="9:9" x14ac:dyDescent="0.25">
      <c r="I12540" s="4"/>
    </row>
    <row r="12541" spans="9:9" x14ac:dyDescent="0.25">
      <c r="I12541" s="4"/>
    </row>
    <row r="12542" spans="9:9" x14ac:dyDescent="0.25">
      <c r="I12542" s="4"/>
    </row>
    <row r="12543" spans="9:9" x14ac:dyDescent="0.25">
      <c r="I12543" s="4"/>
    </row>
    <row r="12544" spans="9:9" x14ac:dyDescent="0.25">
      <c r="I12544" s="4"/>
    </row>
    <row r="12545" spans="9:9" x14ac:dyDescent="0.25">
      <c r="I12545" s="4"/>
    </row>
    <row r="12546" spans="9:9" x14ac:dyDescent="0.25">
      <c r="I12546" s="4"/>
    </row>
    <row r="12547" spans="9:9" x14ac:dyDescent="0.25">
      <c r="I12547" s="4"/>
    </row>
    <row r="12548" spans="9:9" x14ac:dyDescent="0.25">
      <c r="I12548" s="4"/>
    </row>
    <row r="12549" spans="9:9" x14ac:dyDescent="0.25">
      <c r="I12549" s="4"/>
    </row>
    <row r="12550" spans="9:9" x14ac:dyDescent="0.25">
      <c r="I12550" s="4"/>
    </row>
    <row r="12551" spans="9:9" x14ac:dyDescent="0.25">
      <c r="I12551" s="4"/>
    </row>
    <row r="12552" spans="9:9" x14ac:dyDescent="0.25">
      <c r="I12552" s="4"/>
    </row>
    <row r="12553" spans="9:9" x14ac:dyDescent="0.25">
      <c r="I12553" s="4"/>
    </row>
    <row r="12554" spans="9:9" x14ac:dyDescent="0.25">
      <c r="I12554" s="4"/>
    </row>
    <row r="12555" spans="9:9" x14ac:dyDescent="0.25">
      <c r="I12555" s="4"/>
    </row>
    <row r="12556" spans="9:9" x14ac:dyDescent="0.25">
      <c r="I12556" s="4"/>
    </row>
    <row r="12557" spans="9:9" x14ac:dyDescent="0.25">
      <c r="I12557" s="4"/>
    </row>
    <row r="12558" spans="9:9" x14ac:dyDescent="0.25">
      <c r="I12558" s="4"/>
    </row>
    <row r="12559" spans="9:9" x14ac:dyDescent="0.25">
      <c r="I12559" s="4"/>
    </row>
    <row r="12560" spans="9:9" x14ac:dyDescent="0.25">
      <c r="I12560" s="4"/>
    </row>
    <row r="12561" spans="9:9" x14ac:dyDescent="0.25">
      <c r="I12561" s="4"/>
    </row>
    <row r="12562" spans="9:9" x14ac:dyDescent="0.25">
      <c r="I12562" s="4"/>
    </row>
    <row r="12563" spans="9:9" x14ac:dyDescent="0.25">
      <c r="I12563" s="4"/>
    </row>
    <row r="12564" spans="9:9" x14ac:dyDescent="0.25">
      <c r="I12564" s="4"/>
    </row>
    <row r="12565" spans="9:9" x14ac:dyDescent="0.25">
      <c r="I12565" s="4"/>
    </row>
    <row r="12566" spans="9:9" x14ac:dyDescent="0.25">
      <c r="I12566" s="4"/>
    </row>
    <row r="12567" spans="9:9" x14ac:dyDescent="0.25">
      <c r="I12567" s="4"/>
    </row>
    <row r="12568" spans="9:9" x14ac:dyDescent="0.25">
      <c r="I12568" s="4"/>
    </row>
    <row r="12569" spans="9:9" x14ac:dyDescent="0.25">
      <c r="I12569" s="4"/>
    </row>
    <row r="12570" spans="9:9" x14ac:dyDescent="0.25">
      <c r="I12570" s="4"/>
    </row>
    <row r="12571" spans="9:9" x14ac:dyDescent="0.25">
      <c r="I12571" s="4"/>
    </row>
    <row r="12572" spans="9:9" x14ac:dyDescent="0.25">
      <c r="I12572" s="4"/>
    </row>
    <row r="12573" spans="9:9" x14ac:dyDescent="0.25">
      <c r="I12573" s="4"/>
    </row>
    <row r="12574" spans="9:9" x14ac:dyDescent="0.25">
      <c r="I12574" s="4"/>
    </row>
    <row r="12575" spans="9:9" x14ac:dyDescent="0.25">
      <c r="I12575" s="4"/>
    </row>
    <row r="12576" spans="9:9" x14ac:dyDescent="0.25">
      <c r="I12576" s="4"/>
    </row>
    <row r="12577" spans="9:9" x14ac:dyDescent="0.25">
      <c r="I12577" s="4"/>
    </row>
    <row r="12578" spans="9:9" x14ac:dyDescent="0.25">
      <c r="I12578" s="4"/>
    </row>
    <row r="12579" spans="9:9" x14ac:dyDescent="0.25">
      <c r="I12579" s="4"/>
    </row>
    <row r="12580" spans="9:9" x14ac:dyDescent="0.25">
      <c r="I12580" s="4"/>
    </row>
    <row r="12581" spans="9:9" x14ac:dyDescent="0.25">
      <c r="I12581" s="4"/>
    </row>
    <row r="12582" spans="9:9" x14ac:dyDescent="0.25">
      <c r="I12582" s="4"/>
    </row>
    <row r="12583" spans="9:9" x14ac:dyDescent="0.25">
      <c r="I12583" s="4"/>
    </row>
    <row r="12584" spans="9:9" x14ac:dyDescent="0.25">
      <c r="I12584" s="4"/>
    </row>
    <row r="12585" spans="9:9" x14ac:dyDescent="0.25">
      <c r="I12585" s="4"/>
    </row>
    <row r="12586" spans="9:9" x14ac:dyDescent="0.25">
      <c r="I12586" s="4"/>
    </row>
    <row r="12587" spans="9:9" x14ac:dyDescent="0.25">
      <c r="I12587" s="4"/>
    </row>
    <row r="12588" spans="9:9" x14ac:dyDescent="0.25">
      <c r="I12588" s="4"/>
    </row>
    <row r="12589" spans="9:9" x14ac:dyDescent="0.25">
      <c r="I12589" s="4"/>
    </row>
    <row r="12590" spans="9:9" x14ac:dyDescent="0.25">
      <c r="I12590" s="4"/>
    </row>
    <row r="12591" spans="9:9" x14ac:dyDescent="0.25">
      <c r="I12591" s="4"/>
    </row>
    <row r="12592" spans="9:9" x14ac:dyDescent="0.25">
      <c r="I12592" s="4"/>
    </row>
    <row r="12593" spans="9:9" x14ac:dyDescent="0.25">
      <c r="I12593" s="4"/>
    </row>
    <row r="12594" spans="9:9" x14ac:dyDescent="0.25">
      <c r="I12594" s="4"/>
    </row>
    <row r="12595" spans="9:9" x14ac:dyDescent="0.25">
      <c r="I12595" s="4"/>
    </row>
    <row r="12596" spans="9:9" x14ac:dyDescent="0.25">
      <c r="I12596" s="4"/>
    </row>
    <row r="12597" spans="9:9" x14ac:dyDescent="0.25">
      <c r="I12597" s="4"/>
    </row>
    <row r="12598" spans="9:9" x14ac:dyDescent="0.25">
      <c r="I12598" s="4"/>
    </row>
    <row r="12599" spans="9:9" x14ac:dyDescent="0.25">
      <c r="I12599" s="4"/>
    </row>
    <row r="12600" spans="9:9" x14ac:dyDescent="0.25">
      <c r="I12600" s="4"/>
    </row>
    <row r="12601" spans="9:9" x14ac:dyDescent="0.25">
      <c r="I12601" s="4"/>
    </row>
    <row r="12602" spans="9:9" x14ac:dyDescent="0.25">
      <c r="I12602" s="4"/>
    </row>
    <row r="12603" spans="9:9" x14ac:dyDescent="0.25">
      <c r="I12603" s="4"/>
    </row>
    <row r="12604" spans="9:9" x14ac:dyDescent="0.25">
      <c r="I12604" s="4"/>
    </row>
    <row r="12605" spans="9:9" x14ac:dyDescent="0.25">
      <c r="I12605" s="4"/>
    </row>
    <row r="12606" spans="9:9" x14ac:dyDescent="0.25">
      <c r="I12606" s="4"/>
    </row>
    <row r="12607" spans="9:9" x14ac:dyDescent="0.25">
      <c r="I12607" s="4"/>
    </row>
    <row r="12608" spans="9:9" x14ac:dyDescent="0.25">
      <c r="I12608" s="4"/>
    </row>
    <row r="12609" spans="9:9" x14ac:dyDescent="0.25">
      <c r="I12609" s="4"/>
    </row>
    <row r="12610" spans="9:9" x14ac:dyDescent="0.25">
      <c r="I12610" s="4"/>
    </row>
    <row r="12611" spans="9:9" x14ac:dyDescent="0.25">
      <c r="I12611" s="4"/>
    </row>
    <row r="12612" spans="9:9" x14ac:dyDescent="0.25">
      <c r="I12612" s="4"/>
    </row>
    <row r="12613" spans="9:9" x14ac:dyDescent="0.25">
      <c r="I12613" s="4"/>
    </row>
    <row r="12614" spans="9:9" x14ac:dyDescent="0.25">
      <c r="I12614" s="4"/>
    </row>
    <row r="12615" spans="9:9" x14ac:dyDescent="0.25">
      <c r="I12615" s="4"/>
    </row>
    <row r="12616" spans="9:9" x14ac:dyDescent="0.25">
      <c r="I12616" s="4"/>
    </row>
    <row r="12617" spans="9:9" x14ac:dyDescent="0.25">
      <c r="I12617" s="4"/>
    </row>
    <row r="12618" spans="9:9" x14ac:dyDescent="0.25">
      <c r="I12618" s="4"/>
    </row>
    <row r="12619" spans="9:9" x14ac:dyDescent="0.25">
      <c r="I12619" s="4"/>
    </row>
    <row r="12620" spans="9:9" x14ac:dyDescent="0.25">
      <c r="I12620" s="4"/>
    </row>
    <row r="12621" spans="9:9" x14ac:dyDescent="0.25">
      <c r="I12621" s="4"/>
    </row>
    <row r="12622" spans="9:9" x14ac:dyDescent="0.25">
      <c r="I12622" s="4"/>
    </row>
    <row r="12623" spans="9:9" x14ac:dyDescent="0.25">
      <c r="I12623" s="4"/>
    </row>
    <row r="12624" spans="9:9" x14ac:dyDescent="0.25">
      <c r="I12624" s="4"/>
    </row>
    <row r="12625" spans="9:9" x14ac:dyDescent="0.25">
      <c r="I12625" s="4"/>
    </row>
    <row r="12626" spans="9:9" x14ac:dyDescent="0.25">
      <c r="I12626" s="4"/>
    </row>
    <row r="12627" spans="9:9" x14ac:dyDescent="0.25">
      <c r="I12627" s="4"/>
    </row>
    <row r="12628" spans="9:9" x14ac:dyDescent="0.25">
      <c r="I12628" s="4"/>
    </row>
    <row r="12629" spans="9:9" x14ac:dyDescent="0.25">
      <c r="I12629" s="4"/>
    </row>
    <row r="12630" spans="9:9" x14ac:dyDescent="0.25">
      <c r="I12630" s="4"/>
    </row>
    <row r="12631" spans="9:9" x14ac:dyDescent="0.25">
      <c r="I12631" s="4"/>
    </row>
    <row r="12632" spans="9:9" x14ac:dyDescent="0.25">
      <c r="I12632" s="4"/>
    </row>
    <row r="12633" spans="9:9" x14ac:dyDescent="0.25">
      <c r="I12633" s="4"/>
    </row>
    <row r="12634" spans="9:9" x14ac:dyDescent="0.25">
      <c r="I12634" s="4"/>
    </row>
    <row r="12635" spans="9:9" x14ac:dyDescent="0.25">
      <c r="I12635" s="4"/>
    </row>
    <row r="12636" spans="9:9" x14ac:dyDescent="0.25">
      <c r="I12636" s="4"/>
    </row>
    <row r="12637" spans="9:9" x14ac:dyDescent="0.25">
      <c r="I12637" s="4"/>
    </row>
    <row r="12638" spans="9:9" x14ac:dyDescent="0.25">
      <c r="I12638" s="4"/>
    </row>
    <row r="12639" spans="9:9" x14ac:dyDescent="0.25">
      <c r="I12639" s="4"/>
    </row>
    <row r="12640" spans="9:9" x14ac:dyDescent="0.25">
      <c r="I12640" s="4"/>
    </row>
    <row r="12641" spans="9:9" x14ac:dyDescent="0.25">
      <c r="I12641" s="4"/>
    </row>
    <row r="12642" spans="9:9" x14ac:dyDescent="0.25">
      <c r="I12642" s="4"/>
    </row>
    <row r="12643" spans="9:9" x14ac:dyDescent="0.25">
      <c r="I12643" s="4"/>
    </row>
    <row r="12644" spans="9:9" x14ac:dyDescent="0.25">
      <c r="I12644" s="4"/>
    </row>
    <row r="12645" spans="9:9" x14ac:dyDescent="0.25">
      <c r="I12645" s="4"/>
    </row>
    <row r="12646" spans="9:9" x14ac:dyDescent="0.25">
      <c r="I12646" s="4"/>
    </row>
    <row r="12647" spans="9:9" x14ac:dyDescent="0.25">
      <c r="I12647" s="4"/>
    </row>
    <row r="12648" spans="9:9" x14ac:dyDescent="0.25">
      <c r="I12648" s="4"/>
    </row>
    <row r="12649" spans="9:9" x14ac:dyDescent="0.25">
      <c r="I12649" s="4"/>
    </row>
    <row r="12650" spans="9:9" x14ac:dyDescent="0.25">
      <c r="I12650" s="4"/>
    </row>
    <row r="12651" spans="9:9" x14ac:dyDescent="0.25">
      <c r="I12651" s="4"/>
    </row>
    <row r="12652" spans="9:9" x14ac:dyDescent="0.25">
      <c r="I12652" s="4"/>
    </row>
    <row r="12653" spans="9:9" x14ac:dyDescent="0.25">
      <c r="I12653" s="4"/>
    </row>
    <row r="12654" spans="9:9" x14ac:dyDescent="0.25">
      <c r="I12654" s="4"/>
    </row>
    <row r="12655" spans="9:9" x14ac:dyDescent="0.25">
      <c r="I12655" s="4"/>
    </row>
    <row r="12656" spans="9:9" x14ac:dyDescent="0.25">
      <c r="I12656" s="4"/>
    </row>
    <row r="12657" spans="9:9" x14ac:dyDescent="0.25">
      <c r="I12657" s="4"/>
    </row>
    <row r="12658" spans="9:9" x14ac:dyDescent="0.25">
      <c r="I12658" s="4"/>
    </row>
    <row r="12659" spans="9:9" x14ac:dyDescent="0.25">
      <c r="I12659" s="4"/>
    </row>
    <row r="12660" spans="9:9" x14ac:dyDescent="0.25">
      <c r="I12660" s="4"/>
    </row>
    <row r="12661" spans="9:9" x14ac:dyDescent="0.25">
      <c r="I12661" s="4"/>
    </row>
    <row r="12662" spans="9:9" x14ac:dyDescent="0.25">
      <c r="I12662" s="4"/>
    </row>
    <row r="12663" spans="9:9" x14ac:dyDescent="0.25">
      <c r="I12663" s="4"/>
    </row>
    <row r="12664" spans="9:9" x14ac:dyDescent="0.25">
      <c r="I12664" s="4"/>
    </row>
    <row r="12665" spans="9:9" x14ac:dyDescent="0.25">
      <c r="I12665" s="4"/>
    </row>
    <row r="12666" spans="9:9" x14ac:dyDescent="0.25">
      <c r="I12666" s="4"/>
    </row>
    <row r="12667" spans="9:9" x14ac:dyDescent="0.25">
      <c r="I12667" s="4"/>
    </row>
    <row r="12668" spans="9:9" x14ac:dyDescent="0.25">
      <c r="I12668" s="4"/>
    </row>
    <row r="12669" spans="9:9" x14ac:dyDescent="0.25">
      <c r="I12669" s="4"/>
    </row>
    <row r="12670" spans="9:9" x14ac:dyDescent="0.25">
      <c r="I12670" s="4"/>
    </row>
    <row r="12671" spans="9:9" x14ac:dyDescent="0.25">
      <c r="I12671" s="4"/>
    </row>
    <row r="12672" spans="9:9" x14ac:dyDescent="0.25">
      <c r="I12672" s="4"/>
    </row>
    <row r="12673" spans="9:9" x14ac:dyDescent="0.25">
      <c r="I12673" s="4"/>
    </row>
    <row r="12674" spans="9:9" x14ac:dyDescent="0.25">
      <c r="I12674" s="4"/>
    </row>
    <row r="12675" spans="9:9" x14ac:dyDescent="0.25">
      <c r="I12675" s="4"/>
    </row>
    <row r="12676" spans="9:9" x14ac:dyDescent="0.25">
      <c r="I12676" s="4"/>
    </row>
    <row r="12677" spans="9:9" x14ac:dyDescent="0.25">
      <c r="I12677" s="4"/>
    </row>
    <row r="12678" spans="9:9" x14ac:dyDescent="0.25">
      <c r="I12678" s="4"/>
    </row>
    <row r="12679" spans="9:9" x14ac:dyDescent="0.25">
      <c r="I12679" s="4"/>
    </row>
    <row r="12680" spans="9:9" x14ac:dyDescent="0.25">
      <c r="I12680" s="4"/>
    </row>
    <row r="12681" spans="9:9" x14ac:dyDescent="0.25">
      <c r="I12681" s="4"/>
    </row>
    <row r="12682" spans="9:9" x14ac:dyDescent="0.25">
      <c r="I12682" s="4"/>
    </row>
    <row r="12683" spans="9:9" x14ac:dyDescent="0.25">
      <c r="I12683" s="4"/>
    </row>
    <row r="12684" spans="9:9" x14ac:dyDescent="0.25">
      <c r="I12684" s="4"/>
    </row>
    <row r="12685" spans="9:9" x14ac:dyDescent="0.25">
      <c r="I12685" s="4"/>
    </row>
    <row r="12686" spans="9:9" x14ac:dyDescent="0.25">
      <c r="I12686" s="4"/>
    </row>
    <row r="12687" spans="9:9" x14ac:dyDescent="0.25">
      <c r="I12687" s="4"/>
    </row>
    <row r="12688" spans="9:9" x14ac:dyDescent="0.25">
      <c r="I12688" s="4"/>
    </row>
    <row r="12689" spans="9:9" x14ac:dyDescent="0.25">
      <c r="I12689" s="4"/>
    </row>
    <row r="12690" spans="9:9" x14ac:dyDescent="0.25">
      <c r="I12690" s="4"/>
    </row>
    <row r="12691" spans="9:9" x14ac:dyDescent="0.25">
      <c r="I12691" s="4"/>
    </row>
    <row r="12692" spans="9:9" x14ac:dyDescent="0.25">
      <c r="I12692" s="4"/>
    </row>
    <row r="12693" spans="9:9" x14ac:dyDescent="0.25">
      <c r="I12693" s="4"/>
    </row>
    <row r="12694" spans="9:9" x14ac:dyDescent="0.25">
      <c r="I12694" s="4"/>
    </row>
    <row r="12695" spans="9:9" x14ac:dyDescent="0.25">
      <c r="I12695" s="4"/>
    </row>
    <row r="12696" spans="9:9" x14ac:dyDescent="0.25">
      <c r="I12696" s="4"/>
    </row>
    <row r="12697" spans="9:9" x14ac:dyDescent="0.25">
      <c r="I12697" s="4"/>
    </row>
    <row r="12698" spans="9:9" x14ac:dyDescent="0.25">
      <c r="I12698" s="4"/>
    </row>
    <row r="12699" spans="9:9" x14ac:dyDescent="0.25">
      <c r="I12699" s="4"/>
    </row>
    <row r="12700" spans="9:9" x14ac:dyDescent="0.25">
      <c r="I12700" s="4"/>
    </row>
    <row r="12701" spans="9:9" x14ac:dyDescent="0.25">
      <c r="I12701" s="4"/>
    </row>
    <row r="12702" spans="9:9" x14ac:dyDescent="0.25">
      <c r="I12702" s="4"/>
    </row>
    <row r="12703" spans="9:9" x14ac:dyDescent="0.25">
      <c r="I12703" s="4"/>
    </row>
    <row r="12704" spans="9:9" x14ac:dyDescent="0.25">
      <c r="I12704" s="4"/>
    </row>
    <row r="12705" spans="9:9" x14ac:dyDescent="0.25">
      <c r="I12705" s="4"/>
    </row>
    <row r="12706" spans="9:9" x14ac:dyDescent="0.25">
      <c r="I12706" s="4"/>
    </row>
    <row r="12707" spans="9:9" x14ac:dyDescent="0.25">
      <c r="I12707" s="4"/>
    </row>
    <row r="12708" spans="9:9" x14ac:dyDescent="0.25">
      <c r="I12708" s="4"/>
    </row>
    <row r="12709" spans="9:9" x14ac:dyDescent="0.25">
      <c r="I12709" s="4"/>
    </row>
    <row r="12710" spans="9:9" x14ac:dyDescent="0.25">
      <c r="I12710" s="4"/>
    </row>
    <row r="12711" spans="9:9" x14ac:dyDescent="0.25">
      <c r="I12711" s="4"/>
    </row>
    <row r="12712" spans="9:9" x14ac:dyDescent="0.25">
      <c r="I12712" s="4"/>
    </row>
    <row r="12713" spans="9:9" x14ac:dyDescent="0.25">
      <c r="I12713" s="4"/>
    </row>
    <row r="12714" spans="9:9" x14ac:dyDescent="0.25">
      <c r="I12714" s="4"/>
    </row>
    <row r="12715" spans="9:9" x14ac:dyDescent="0.25">
      <c r="I12715" s="4"/>
    </row>
    <row r="12716" spans="9:9" x14ac:dyDescent="0.25">
      <c r="I12716" s="4"/>
    </row>
    <row r="12717" spans="9:9" x14ac:dyDescent="0.25">
      <c r="I12717" s="4"/>
    </row>
    <row r="12718" spans="9:9" x14ac:dyDescent="0.25">
      <c r="I12718" s="4"/>
    </row>
    <row r="12719" spans="9:9" x14ac:dyDescent="0.25">
      <c r="I12719" s="4"/>
    </row>
    <row r="12720" spans="9:9" x14ac:dyDescent="0.25">
      <c r="I12720" s="4"/>
    </row>
    <row r="12721" spans="9:9" x14ac:dyDescent="0.25">
      <c r="I12721" s="4"/>
    </row>
    <row r="12722" spans="9:9" x14ac:dyDescent="0.25">
      <c r="I12722" s="4"/>
    </row>
    <row r="12723" spans="9:9" x14ac:dyDescent="0.25">
      <c r="I12723" s="4"/>
    </row>
    <row r="12724" spans="9:9" x14ac:dyDescent="0.25">
      <c r="I12724" s="4"/>
    </row>
    <row r="12725" spans="9:9" x14ac:dyDescent="0.25">
      <c r="I12725" s="4"/>
    </row>
    <row r="12726" spans="9:9" x14ac:dyDescent="0.25">
      <c r="I12726" s="4"/>
    </row>
    <row r="12727" spans="9:9" x14ac:dyDescent="0.25">
      <c r="I12727" s="4"/>
    </row>
    <row r="12728" spans="9:9" x14ac:dyDescent="0.25">
      <c r="I12728" s="4"/>
    </row>
    <row r="12729" spans="9:9" x14ac:dyDescent="0.25">
      <c r="I12729" s="4"/>
    </row>
    <row r="12730" spans="9:9" x14ac:dyDescent="0.25">
      <c r="I12730" s="4"/>
    </row>
    <row r="12731" spans="9:9" x14ac:dyDescent="0.25">
      <c r="I12731" s="4"/>
    </row>
    <row r="12732" spans="9:9" x14ac:dyDescent="0.25">
      <c r="I12732" s="4"/>
    </row>
    <row r="12733" spans="9:9" x14ac:dyDescent="0.25">
      <c r="I12733" s="4"/>
    </row>
    <row r="12734" spans="9:9" x14ac:dyDescent="0.25">
      <c r="I12734" s="4"/>
    </row>
    <row r="12735" spans="9:9" x14ac:dyDescent="0.25">
      <c r="I12735" s="4"/>
    </row>
    <row r="12736" spans="9:9" x14ac:dyDescent="0.25">
      <c r="I12736" s="4"/>
    </row>
    <row r="12737" spans="9:9" x14ac:dyDescent="0.25">
      <c r="I12737" s="4"/>
    </row>
    <row r="12738" spans="9:9" x14ac:dyDescent="0.25">
      <c r="I12738" s="4"/>
    </row>
    <row r="12739" spans="9:9" x14ac:dyDescent="0.25">
      <c r="I12739" s="4"/>
    </row>
    <row r="12740" spans="9:9" x14ac:dyDescent="0.25">
      <c r="I12740" s="4"/>
    </row>
    <row r="12741" spans="9:9" x14ac:dyDescent="0.25">
      <c r="I12741" s="4"/>
    </row>
    <row r="12742" spans="9:9" x14ac:dyDescent="0.25">
      <c r="I12742" s="4"/>
    </row>
    <row r="12743" spans="9:9" x14ac:dyDescent="0.25">
      <c r="I12743" s="4"/>
    </row>
    <row r="12744" spans="9:9" x14ac:dyDescent="0.25">
      <c r="I12744" s="4"/>
    </row>
    <row r="12745" spans="9:9" x14ac:dyDescent="0.25">
      <c r="I12745" s="4"/>
    </row>
    <row r="12746" spans="9:9" x14ac:dyDescent="0.25">
      <c r="I12746" s="4"/>
    </row>
    <row r="12747" spans="9:9" x14ac:dyDescent="0.25">
      <c r="I12747" s="4"/>
    </row>
    <row r="12748" spans="9:9" x14ac:dyDescent="0.25">
      <c r="I12748" s="4"/>
    </row>
    <row r="12749" spans="9:9" x14ac:dyDescent="0.25">
      <c r="I12749" s="4"/>
    </row>
    <row r="12750" spans="9:9" x14ac:dyDescent="0.25">
      <c r="I12750" s="4"/>
    </row>
    <row r="12751" spans="9:9" x14ac:dyDescent="0.25">
      <c r="I12751" s="4"/>
    </row>
    <row r="12752" spans="9:9" x14ac:dyDescent="0.25">
      <c r="I12752" s="4"/>
    </row>
    <row r="12753" spans="9:9" x14ac:dyDescent="0.25">
      <c r="I12753" s="4"/>
    </row>
    <row r="12754" spans="9:9" x14ac:dyDescent="0.25">
      <c r="I12754" s="4"/>
    </row>
    <row r="12755" spans="9:9" x14ac:dyDescent="0.25">
      <c r="I12755" s="4"/>
    </row>
    <row r="12756" spans="9:9" x14ac:dyDescent="0.25">
      <c r="I12756" s="4"/>
    </row>
    <row r="12757" spans="9:9" x14ac:dyDescent="0.25">
      <c r="I12757" s="4"/>
    </row>
    <row r="12758" spans="9:9" x14ac:dyDescent="0.25">
      <c r="I12758" s="4"/>
    </row>
    <row r="12759" spans="9:9" x14ac:dyDescent="0.25">
      <c r="I12759" s="4"/>
    </row>
    <row r="12760" spans="9:9" x14ac:dyDescent="0.25">
      <c r="I12760" s="4"/>
    </row>
    <row r="12761" spans="9:9" x14ac:dyDescent="0.25">
      <c r="I12761" s="4"/>
    </row>
    <row r="12762" spans="9:9" x14ac:dyDescent="0.25">
      <c r="I12762" s="4"/>
    </row>
    <row r="12763" spans="9:9" x14ac:dyDescent="0.25">
      <c r="I12763" s="4"/>
    </row>
    <row r="12764" spans="9:9" x14ac:dyDescent="0.25">
      <c r="I12764" s="4"/>
    </row>
    <row r="12765" spans="9:9" x14ac:dyDescent="0.25">
      <c r="I12765" s="4"/>
    </row>
    <row r="12766" spans="9:9" x14ac:dyDescent="0.25">
      <c r="I12766" s="4"/>
    </row>
    <row r="12767" spans="9:9" x14ac:dyDescent="0.25">
      <c r="I12767" s="4"/>
    </row>
    <row r="12768" spans="9:9" x14ac:dyDescent="0.25">
      <c r="I12768" s="4"/>
    </row>
    <row r="12769" spans="9:9" x14ac:dyDescent="0.25">
      <c r="I12769" s="4"/>
    </row>
    <row r="12770" spans="9:9" x14ac:dyDescent="0.25">
      <c r="I12770" s="4"/>
    </row>
    <row r="12771" spans="9:9" x14ac:dyDescent="0.25">
      <c r="I12771" s="4"/>
    </row>
    <row r="12772" spans="9:9" x14ac:dyDescent="0.25">
      <c r="I12772" s="4"/>
    </row>
    <row r="12773" spans="9:9" x14ac:dyDescent="0.25">
      <c r="I12773" s="4"/>
    </row>
    <row r="12774" spans="9:9" x14ac:dyDescent="0.25">
      <c r="I12774" s="4"/>
    </row>
    <row r="12775" spans="9:9" x14ac:dyDescent="0.25">
      <c r="I12775" s="4"/>
    </row>
    <row r="12776" spans="9:9" x14ac:dyDescent="0.25">
      <c r="I12776" s="4"/>
    </row>
    <row r="12777" spans="9:9" x14ac:dyDescent="0.25">
      <c r="I12777" s="4"/>
    </row>
    <row r="12778" spans="9:9" x14ac:dyDescent="0.25">
      <c r="I12778" s="4"/>
    </row>
    <row r="12779" spans="9:9" x14ac:dyDescent="0.25">
      <c r="I12779" s="4"/>
    </row>
    <row r="12780" spans="9:9" x14ac:dyDescent="0.25">
      <c r="I12780" s="4"/>
    </row>
    <row r="12781" spans="9:9" x14ac:dyDescent="0.25">
      <c r="I12781" s="4"/>
    </row>
    <row r="12782" spans="9:9" x14ac:dyDescent="0.25">
      <c r="I12782" s="4"/>
    </row>
    <row r="12783" spans="9:9" x14ac:dyDescent="0.25">
      <c r="I12783" s="4"/>
    </row>
    <row r="12784" spans="9:9" x14ac:dyDescent="0.25">
      <c r="I12784" s="4"/>
    </row>
    <row r="12785" spans="9:9" x14ac:dyDescent="0.25">
      <c r="I12785" s="4"/>
    </row>
    <row r="12786" spans="9:9" x14ac:dyDescent="0.25">
      <c r="I12786" s="4"/>
    </row>
    <row r="12787" spans="9:9" x14ac:dyDescent="0.25">
      <c r="I12787" s="4"/>
    </row>
    <row r="12788" spans="9:9" x14ac:dyDescent="0.25">
      <c r="I12788" s="4"/>
    </row>
    <row r="12789" spans="9:9" x14ac:dyDescent="0.25">
      <c r="I12789" s="4"/>
    </row>
    <row r="12790" spans="9:9" x14ac:dyDescent="0.25">
      <c r="I12790" s="4"/>
    </row>
    <row r="12791" spans="9:9" x14ac:dyDescent="0.25">
      <c r="I12791" s="4"/>
    </row>
    <row r="12792" spans="9:9" x14ac:dyDescent="0.25">
      <c r="I12792" s="4"/>
    </row>
    <row r="12793" spans="9:9" x14ac:dyDescent="0.25">
      <c r="I12793" s="4"/>
    </row>
    <row r="12794" spans="9:9" x14ac:dyDescent="0.25">
      <c r="I12794" s="4"/>
    </row>
    <row r="12795" spans="9:9" x14ac:dyDescent="0.25">
      <c r="I12795" s="4"/>
    </row>
    <row r="12796" spans="9:9" x14ac:dyDescent="0.25">
      <c r="I12796" s="4"/>
    </row>
    <row r="12797" spans="9:9" x14ac:dyDescent="0.25">
      <c r="I12797" s="4"/>
    </row>
    <row r="12798" spans="9:9" x14ac:dyDescent="0.25">
      <c r="I12798" s="4"/>
    </row>
    <row r="12799" spans="9:9" x14ac:dyDescent="0.25">
      <c r="I12799" s="4"/>
    </row>
    <row r="12800" spans="9:9" x14ac:dyDescent="0.25">
      <c r="I12800" s="4"/>
    </row>
    <row r="12801" spans="9:9" x14ac:dyDescent="0.25">
      <c r="I12801" s="4"/>
    </row>
    <row r="12802" spans="9:9" x14ac:dyDescent="0.25">
      <c r="I12802" s="4"/>
    </row>
    <row r="12803" spans="9:9" x14ac:dyDescent="0.25">
      <c r="I12803" s="4"/>
    </row>
    <row r="12804" spans="9:9" x14ac:dyDescent="0.25">
      <c r="I12804" s="4"/>
    </row>
    <row r="12805" spans="9:9" x14ac:dyDescent="0.25">
      <c r="I12805" s="4"/>
    </row>
    <row r="12806" spans="9:9" x14ac:dyDescent="0.25">
      <c r="I12806" s="4"/>
    </row>
    <row r="12807" spans="9:9" x14ac:dyDescent="0.25">
      <c r="I12807" s="4"/>
    </row>
    <row r="12808" spans="9:9" x14ac:dyDescent="0.25">
      <c r="I12808" s="4"/>
    </row>
    <row r="12809" spans="9:9" x14ac:dyDescent="0.25">
      <c r="I12809" s="4"/>
    </row>
    <row r="12810" spans="9:9" x14ac:dyDescent="0.25">
      <c r="I12810" s="4"/>
    </row>
    <row r="12811" spans="9:9" x14ac:dyDescent="0.25">
      <c r="I12811" s="4"/>
    </row>
    <row r="12812" spans="9:9" x14ac:dyDescent="0.25">
      <c r="I12812" s="4"/>
    </row>
    <row r="12813" spans="9:9" x14ac:dyDescent="0.25">
      <c r="I12813" s="4"/>
    </row>
    <row r="12814" spans="9:9" x14ac:dyDescent="0.25">
      <c r="I12814" s="4"/>
    </row>
    <row r="12815" spans="9:9" x14ac:dyDescent="0.25">
      <c r="I12815" s="4"/>
    </row>
    <row r="12816" spans="9:9" x14ac:dyDescent="0.25">
      <c r="I12816" s="4"/>
    </row>
    <row r="12817" spans="9:9" x14ac:dyDescent="0.25">
      <c r="I12817" s="4"/>
    </row>
    <row r="12818" spans="9:9" x14ac:dyDescent="0.25">
      <c r="I12818" s="4"/>
    </row>
    <row r="12819" spans="9:9" x14ac:dyDescent="0.25">
      <c r="I12819" s="4"/>
    </row>
    <row r="12820" spans="9:9" x14ac:dyDescent="0.25">
      <c r="I12820" s="4"/>
    </row>
    <row r="12821" spans="9:9" x14ac:dyDescent="0.25">
      <c r="I12821" s="4"/>
    </row>
    <row r="12822" spans="9:9" x14ac:dyDescent="0.25">
      <c r="I12822" s="4"/>
    </row>
    <row r="12823" spans="9:9" x14ac:dyDescent="0.25">
      <c r="I12823" s="4"/>
    </row>
    <row r="12824" spans="9:9" x14ac:dyDescent="0.25">
      <c r="I12824" s="4"/>
    </row>
    <row r="12825" spans="9:9" x14ac:dyDescent="0.25">
      <c r="I12825" s="4"/>
    </row>
    <row r="12826" spans="9:9" x14ac:dyDescent="0.25">
      <c r="I12826" s="4"/>
    </row>
    <row r="12827" spans="9:9" x14ac:dyDescent="0.25">
      <c r="I12827" s="4"/>
    </row>
    <row r="12828" spans="9:9" x14ac:dyDescent="0.25">
      <c r="I12828" s="4"/>
    </row>
    <row r="12829" spans="9:9" x14ac:dyDescent="0.25">
      <c r="I12829" s="4"/>
    </row>
    <row r="12830" spans="9:9" x14ac:dyDescent="0.25">
      <c r="I12830" s="4"/>
    </row>
    <row r="12831" spans="9:9" x14ac:dyDescent="0.25">
      <c r="I12831" s="4"/>
    </row>
    <row r="12832" spans="9:9" x14ac:dyDescent="0.25">
      <c r="I12832" s="4"/>
    </row>
    <row r="12833" spans="9:9" x14ac:dyDescent="0.25">
      <c r="I12833" s="4"/>
    </row>
    <row r="12834" spans="9:9" x14ac:dyDescent="0.25">
      <c r="I12834" s="4"/>
    </row>
    <row r="12835" spans="9:9" x14ac:dyDescent="0.25">
      <c r="I12835" s="4"/>
    </row>
    <row r="12836" spans="9:9" x14ac:dyDescent="0.25">
      <c r="I12836" s="4"/>
    </row>
    <row r="12837" spans="9:9" x14ac:dyDescent="0.25">
      <c r="I12837" s="4"/>
    </row>
    <row r="12838" spans="9:9" x14ac:dyDescent="0.25">
      <c r="I12838" s="4"/>
    </row>
    <row r="12839" spans="9:9" x14ac:dyDescent="0.25">
      <c r="I12839" s="4"/>
    </row>
    <row r="12840" spans="9:9" x14ac:dyDescent="0.25">
      <c r="I12840" s="4"/>
    </row>
    <row r="12841" spans="9:9" x14ac:dyDescent="0.25">
      <c r="I12841" s="4"/>
    </row>
    <row r="12842" spans="9:9" x14ac:dyDescent="0.25">
      <c r="I12842" s="4"/>
    </row>
    <row r="12843" spans="9:9" x14ac:dyDescent="0.25">
      <c r="I12843" s="4"/>
    </row>
    <row r="12844" spans="9:9" x14ac:dyDescent="0.25">
      <c r="I12844" s="4"/>
    </row>
    <row r="12845" spans="9:9" x14ac:dyDescent="0.25">
      <c r="I12845" s="4"/>
    </row>
    <row r="12846" spans="9:9" x14ac:dyDescent="0.25">
      <c r="I12846" s="4"/>
    </row>
    <row r="12847" spans="9:9" x14ac:dyDescent="0.25">
      <c r="I12847" s="4"/>
    </row>
    <row r="12848" spans="9:9" x14ac:dyDescent="0.25">
      <c r="I12848" s="4"/>
    </row>
    <row r="12849" spans="9:9" x14ac:dyDescent="0.25">
      <c r="I12849" s="4"/>
    </row>
    <row r="12850" spans="9:9" x14ac:dyDescent="0.25">
      <c r="I12850" s="4"/>
    </row>
    <row r="12851" spans="9:9" x14ac:dyDescent="0.25">
      <c r="I12851" s="4"/>
    </row>
    <row r="12852" spans="9:9" x14ac:dyDescent="0.25">
      <c r="I12852" s="4"/>
    </row>
    <row r="12853" spans="9:9" x14ac:dyDescent="0.25">
      <c r="I12853" s="4"/>
    </row>
    <row r="12854" spans="9:9" x14ac:dyDescent="0.25">
      <c r="I12854" s="4"/>
    </row>
    <row r="12855" spans="9:9" x14ac:dyDescent="0.25">
      <c r="I12855" s="4"/>
    </row>
    <row r="12856" spans="9:9" x14ac:dyDescent="0.25">
      <c r="I12856" s="4"/>
    </row>
    <row r="12857" spans="9:9" x14ac:dyDescent="0.25">
      <c r="I12857" s="4"/>
    </row>
    <row r="12858" spans="9:9" x14ac:dyDescent="0.25">
      <c r="I12858" s="4"/>
    </row>
    <row r="12859" spans="9:9" x14ac:dyDescent="0.25">
      <c r="I12859" s="4"/>
    </row>
    <row r="12860" spans="9:9" x14ac:dyDescent="0.25">
      <c r="I12860" s="4"/>
    </row>
    <row r="12861" spans="9:9" x14ac:dyDescent="0.25">
      <c r="I12861" s="4"/>
    </row>
    <row r="12862" spans="9:9" x14ac:dyDescent="0.25">
      <c r="I12862" s="4"/>
    </row>
    <row r="12863" spans="9:9" x14ac:dyDescent="0.25">
      <c r="I12863" s="4"/>
    </row>
    <row r="12864" spans="9:9" x14ac:dyDescent="0.25">
      <c r="I12864" s="4"/>
    </row>
    <row r="12865" spans="9:9" x14ac:dyDescent="0.25">
      <c r="I12865" s="4"/>
    </row>
    <row r="12866" spans="9:9" x14ac:dyDescent="0.25">
      <c r="I12866" s="4"/>
    </row>
    <row r="12867" spans="9:9" x14ac:dyDescent="0.25">
      <c r="I12867" s="4"/>
    </row>
    <row r="12868" spans="9:9" x14ac:dyDescent="0.25">
      <c r="I12868" s="4"/>
    </row>
    <row r="12869" spans="9:9" x14ac:dyDescent="0.25">
      <c r="I12869" s="4"/>
    </row>
    <row r="12870" spans="9:9" x14ac:dyDescent="0.25">
      <c r="I12870" s="4"/>
    </row>
    <row r="12871" spans="9:9" x14ac:dyDescent="0.25">
      <c r="I12871" s="4"/>
    </row>
    <row r="12872" spans="9:9" x14ac:dyDescent="0.25">
      <c r="I12872" s="4"/>
    </row>
    <row r="12873" spans="9:9" x14ac:dyDescent="0.25">
      <c r="I12873" s="4"/>
    </row>
    <row r="12874" spans="9:9" x14ac:dyDescent="0.25">
      <c r="I12874" s="4"/>
    </row>
    <row r="12875" spans="9:9" x14ac:dyDescent="0.25">
      <c r="I12875" s="4"/>
    </row>
    <row r="12876" spans="9:9" x14ac:dyDescent="0.25">
      <c r="I12876" s="4"/>
    </row>
    <row r="12877" spans="9:9" x14ac:dyDescent="0.25">
      <c r="I12877" s="4"/>
    </row>
    <row r="12878" spans="9:9" x14ac:dyDescent="0.25">
      <c r="I12878" s="4"/>
    </row>
    <row r="12879" spans="9:9" x14ac:dyDescent="0.25">
      <c r="I12879" s="4"/>
    </row>
    <row r="12880" spans="9:9" x14ac:dyDescent="0.25">
      <c r="I12880" s="4"/>
    </row>
    <row r="12881" spans="9:9" x14ac:dyDescent="0.25">
      <c r="I12881" s="4"/>
    </row>
    <row r="12882" spans="9:9" x14ac:dyDescent="0.25">
      <c r="I12882" s="4"/>
    </row>
    <row r="12883" spans="9:9" x14ac:dyDescent="0.25">
      <c r="I12883" s="4"/>
    </row>
    <row r="12884" spans="9:9" x14ac:dyDescent="0.25">
      <c r="I12884" s="4"/>
    </row>
    <row r="12885" spans="9:9" x14ac:dyDescent="0.25">
      <c r="I12885" s="4"/>
    </row>
    <row r="12886" spans="9:9" x14ac:dyDescent="0.25">
      <c r="I12886" s="4"/>
    </row>
    <row r="12887" spans="9:9" x14ac:dyDescent="0.25">
      <c r="I12887" s="4"/>
    </row>
    <row r="12888" spans="9:9" x14ac:dyDescent="0.25">
      <c r="I12888" s="4"/>
    </row>
    <row r="12889" spans="9:9" x14ac:dyDescent="0.25">
      <c r="I12889" s="4"/>
    </row>
    <row r="12890" spans="9:9" x14ac:dyDescent="0.25">
      <c r="I12890" s="4"/>
    </row>
    <row r="12891" spans="9:9" x14ac:dyDescent="0.25">
      <c r="I12891" s="4"/>
    </row>
    <row r="12892" spans="9:9" x14ac:dyDescent="0.25">
      <c r="I12892" s="4"/>
    </row>
    <row r="12893" spans="9:9" x14ac:dyDescent="0.25">
      <c r="I12893" s="4"/>
    </row>
    <row r="12894" spans="9:9" x14ac:dyDescent="0.25">
      <c r="I12894" s="4"/>
    </row>
    <row r="12895" spans="9:9" x14ac:dyDescent="0.25">
      <c r="I12895" s="4"/>
    </row>
    <row r="12896" spans="9:9" x14ac:dyDescent="0.25">
      <c r="I12896" s="4"/>
    </row>
    <row r="12897" spans="9:9" x14ac:dyDescent="0.25">
      <c r="I12897" s="4"/>
    </row>
    <row r="12898" spans="9:9" x14ac:dyDescent="0.25">
      <c r="I12898" s="4"/>
    </row>
    <row r="12899" spans="9:9" x14ac:dyDescent="0.25">
      <c r="I12899" s="4"/>
    </row>
    <row r="12900" spans="9:9" x14ac:dyDescent="0.25">
      <c r="I12900" s="4"/>
    </row>
    <row r="12901" spans="9:9" x14ac:dyDescent="0.25">
      <c r="I12901" s="4"/>
    </row>
    <row r="12902" spans="9:9" x14ac:dyDescent="0.25">
      <c r="I12902" s="4"/>
    </row>
    <row r="12903" spans="9:9" x14ac:dyDescent="0.25">
      <c r="I12903" s="4"/>
    </row>
    <row r="12904" spans="9:9" x14ac:dyDescent="0.25">
      <c r="I12904" s="4"/>
    </row>
    <row r="12905" spans="9:9" x14ac:dyDescent="0.25">
      <c r="I12905" s="4"/>
    </row>
    <row r="12906" spans="9:9" x14ac:dyDescent="0.25">
      <c r="I12906" s="4"/>
    </row>
    <row r="12907" spans="9:9" x14ac:dyDescent="0.25">
      <c r="I12907" s="4"/>
    </row>
    <row r="12908" spans="9:9" x14ac:dyDescent="0.25">
      <c r="I12908" s="4"/>
    </row>
    <row r="12909" spans="9:9" x14ac:dyDescent="0.25">
      <c r="I12909" s="4"/>
    </row>
    <row r="12910" spans="9:9" x14ac:dyDescent="0.25">
      <c r="I12910" s="4"/>
    </row>
    <row r="12911" spans="9:9" x14ac:dyDescent="0.25">
      <c r="I12911" s="4"/>
    </row>
    <row r="12912" spans="9:9" x14ac:dyDescent="0.25">
      <c r="I12912" s="4"/>
    </row>
    <row r="12913" spans="9:9" x14ac:dyDescent="0.25">
      <c r="I12913" s="4"/>
    </row>
    <row r="12914" spans="9:9" x14ac:dyDescent="0.25">
      <c r="I12914" s="4"/>
    </row>
    <row r="12915" spans="9:9" x14ac:dyDescent="0.25">
      <c r="I12915" s="4"/>
    </row>
    <row r="12916" spans="9:9" x14ac:dyDescent="0.25">
      <c r="I12916" s="4"/>
    </row>
    <row r="12917" spans="9:9" x14ac:dyDescent="0.25">
      <c r="I12917" s="4"/>
    </row>
    <row r="12918" spans="9:9" x14ac:dyDescent="0.25">
      <c r="I12918" s="4"/>
    </row>
    <row r="12919" spans="9:9" x14ac:dyDescent="0.25">
      <c r="I12919" s="4"/>
    </row>
    <row r="12920" spans="9:9" x14ac:dyDescent="0.25">
      <c r="I12920" s="4"/>
    </row>
    <row r="12921" spans="9:9" x14ac:dyDescent="0.25">
      <c r="I12921" s="4"/>
    </row>
    <row r="12922" spans="9:9" x14ac:dyDescent="0.25">
      <c r="I12922" s="4"/>
    </row>
    <row r="12923" spans="9:9" x14ac:dyDescent="0.25">
      <c r="I12923" s="4"/>
    </row>
    <row r="12924" spans="9:9" x14ac:dyDescent="0.25">
      <c r="I12924" s="4"/>
    </row>
    <row r="12925" spans="9:9" x14ac:dyDescent="0.25">
      <c r="I12925" s="4"/>
    </row>
    <row r="12926" spans="9:9" x14ac:dyDescent="0.25">
      <c r="I12926" s="4"/>
    </row>
    <row r="12927" spans="9:9" x14ac:dyDescent="0.25">
      <c r="I12927" s="4"/>
    </row>
    <row r="12928" spans="9:9" x14ac:dyDescent="0.25">
      <c r="I12928" s="4"/>
    </row>
    <row r="12929" spans="9:9" x14ac:dyDescent="0.25">
      <c r="I12929" s="4"/>
    </row>
    <row r="12930" spans="9:9" x14ac:dyDescent="0.25">
      <c r="I12930" s="4"/>
    </row>
    <row r="12931" spans="9:9" x14ac:dyDescent="0.25">
      <c r="I12931" s="4"/>
    </row>
    <row r="12932" spans="9:9" x14ac:dyDescent="0.25">
      <c r="I12932" s="4"/>
    </row>
    <row r="12933" spans="9:9" x14ac:dyDescent="0.25">
      <c r="I12933" s="4"/>
    </row>
    <row r="12934" spans="9:9" x14ac:dyDescent="0.25">
      <c r="I12934" s="4"/>
    </row>
    <row r="12935" spans="9:9" x14ac:dyDescent="0.25">
      <c r="I12935" s="4"/>
    </row>
    <row r="12936" spans="9:9" x14ac:dyDescent="0.25">
      <c r="I12936" s="4"/>
    </row>
    <row r="12937" spans="9:9" x14ac:dyDescent="0.25">
      <c r="I12937" s="4"/>
    </row>
    <row r="12938" spans="9:9" x14ac:dyDescent="0.25">
      <c r="I12938" s="4"/>
    </row>
    <row r="12939" spans="9:9" x14ac:dyDescent="0.25">
      <c r="I12939" s="4"/>
    </row>
    <row r="12940" spans="9:9" x14ac:dyDescent="0.25">
      <c r="I12940" s="4"/>
    </row>
    <row r="12941" spans="9:9" x14ac:dyDescent="0.25">
      <c r="I12941" s="4"/>
    </row>
    <row r="12942" spans="9:9" x14ac:dyDescent="0.25">
      <c r="I12942" s="4"/>
    </row>
    <row r="12943" spans="9:9" x14ac:dyDescent="0.25">
      <c r="I12943" s="4"/>
    </row>
    <row r="12944" spans="9:9" x14ac:dyDescent="0.25">
      <c r="I12944" s="4"/>
    </row>
    <row r="12945" spans="9:9" x14ac:dyDescent="0.25">
      <c r="I12945" s="4"/>
    </row>
    <row r="12946" spans="9:9" x14ac:dyDescent="0.25">
      <c r="I12946" s="4"/>
    </row>
    <row r="12947" spans="9:9" x14ac:dyDescent="0.25">
      <c r="I12947" s="4"/>
    </row>
    <row r="12948" spans="9:9" x14ac:dyDescent="0.25">
      <c r="I12948" s="4"/>
    </row>
    <row r="12949" spans="9:9" x14ac:dyDescent="0.25">
      <c r="I12949" s="4"/>
    </row>
    <row r="12950" spans="9:9" x14ac:dyDescent="0.25">
      <c r="I12950" s="4"/>
    </row>
    <row r="12951" spans="9:9" x14ac:dyDescent="0.25">
      <c r="I12951" s="4"/>
    </row>
    <row r="12952" spans="9:9" x14ac:dyDescent="0.25">
      <c r="I12952" s="4"/>
    </row>
    <row r="12953" spans="9:9" x14ac:dyDescent="0.25">
      <c r="I12953" s="4"/>
    </row>
    <row r="12954" spans="9:9" x14ac:dyDescent="0.25">
      <c r="I12954" s="4"/>
    </row>
    <row r="12955" spans="9:9" x14ac:dyDescent="0.25">
      <c r="I12955" s="4"/>
    </row>
    <row r="12956" spans="9:9" x14ac:dyDescent="0.25">
      <c r="I12956" s="4"/>
    </row>
    <row r="12957" spans="9:9" x14ac:dyDescent="0.25">
      <c r="I12957" s="4"/>
    </row>
    <row r="12958" spans="9:9" x14ac:dyDescent="0.25">
      <c r="I12958" s="4"/>
    </row>
    <row r="12959" spans="9:9" x14ac:dyDescent="0.25">
      <c r="I12959" s="4"/>
    </row>
    <row r="12960" spans="9:9" x14ac:dyDescent="0.25">
      <c r="I12960" s="4"/>
    </row>
    <row r="12961" spans="9:9" x14ac:dyDescent="0.25">
      <c r="I12961" s="4"/>
    </row>
    <row r="12962" spans="9:9" x14ac:dyDescent="0.25">
      <c r="I12962" s="4"/>
    </row>
    <row r="12963" spans="9:9" x14ac:dyDescent="0.25">
      <c r="I12963" s="4"/>
    </row>
    <row r="12964" spans="9:9" x14ac:dyDescent="0.25">
      <c r="I12964" s="4"/>
    </row>
    <row r="12965" spans="9:9" x14ac:dyDescent="0.25">
      <c r="I12965" s="4"/>
    </row>
    <row r="12966" spans="9:9" x14ac:dyDescent="0.25">
      <c r="I12966" s="4"/>
    </row>
    <row r="12967" spans="9:9" x14ac:dyDescent="0.25">
      <c r="I12967" s="4"/>
    </row>
    <row r="12968" spans="9:9" x14ac:dyDescent="0.25">
      <c r="I12968" s="4"/>
    </row>
    <row r="12969" spans="9:9" x14ac:dyDescent="0.25">
      <c r="I12969" s="4"/>
    </row>
    <row r="12970" spans="9:9" x14ac:dyDescent="0.25">
      <c r="I12970" s="4"/>
    </row>
    <row r="12971" spans="9:9" x14ac:dyDescent="0.25">
      <c r="I12971" s="4"/>
    </row>
    <row r="12972" spans="9:9" x14ac:dyDescent="0.25">
      <c r="I12972" s="4"/>
    </row>
    <row r="12973" spans="9:9" x14ac:dyDescent="0.25">
      <c r="I12973" s="4"/>
    </row>
    <row r="12974" spans="9:9" x14ac:dyDescent="0.25">
      <c r="I12974" s="4"/>
    </row>
    <row r="12975" spans="9:9" x14ac:dyDescent="0.25">
      <c r="I12975" s="4"/>
    </row>
    <row r="12976" spans="9:9" x14ac:dyDescent="0.25">
      <c r="I12976" s="4"/>
    </row>
    <row r="12977" spans="9:9" x14ac:dyDescent="0.25">
      <c r="I12977" s="4"/>
    </row>
    <row r="12978" spans="9:9" x14ac:dyDescent="0.25">
      <c r="I12978" s="4"/>
    </row>
    <row r="12979" spans="9:9" x14ac:dyDescent="0.25">
      <c r="I12979" s="4"/>
    </row>
    <row r="12980" spans="9:9" x14ac:dyDescent="0.25">
      <c r="I12980" s="4"/>
    </row>
    <row r="12981" spans="9:9" x14ac:dyDescent="0.25">
      <c r="I12981" s="4"/>
    </row>
    <row r="12982" spans="9:9" x14ac:dyDescent="0.25">
      <c r="I12982" s="4"/>
    </row>
    <row r="12983" spans="9:9" x14ac:dyDescent="0.25">
      <c r="I12983" s="4"/>
    </row>
    <row r="12984" spans="9:9" x14ac:dyDescent="0.25">
      <c r="I12984" s="4"/>
    </row>
    <row r="12985" spans="9:9" x14ac:dyDescent="0.25">
      <c r="I12985" s="4"/>
    </row>
    <row r="12986" spans="9:9" x14ac:dyDescent="0.25">
      <c r="I12986" s="4"/>
    </row>
    <row r="12987" spans="9:9" x14ac:dyDescent="0.25">
      <c r="I12987" s="4"/>
    </row>
    <row r="12988" spans="9:9" x14ac:dyDescent="0.25">
      <c r="I12988" s="4"/>
    </row>
    <row r="12989" spans="9:9" x14ac:dyDescent="0.25">
      <c r="I12989" s="4"/>
    </row>
    <row r="12990" spans="9:9" x14ac:dyDescent="0.25">
      <c r="I12990" s="4"/>
    </row>
    <row r="12991" spans="9:9" x14ac:dyDescent="0.25">
      <c r="I12991" s="4"/>
    </row>
    <row r="12992" spans="9:9" x14ac:dyDescent="0.25">
      <c r="I12992" s="4"/>
    </row>
    <row r="12993" spans="9:9" x14ac:dyDescent="0.25">
      <c r="I12993" s="4"/>
    </row>
    <row r="12994" spans="9:9" x14ac:dyDescent="0.25">
      <c r="I12994" s="4"/>
    </row>
    <row r="12995" spans="9:9" x14ac:dyDescent="0.25">
      <c r="I12995" s="4"/>
    </row>
    <row r="12996" spans="9:9" x14ac:dyDescent="0.25">
      <c r="I12996" s="4"/>
    </row>
    <row r="12997" spans="9:9" x14ac:dyDescent="0.25">
      <c r="I12997" s="4"/>
    </row>
    <row r="12998" spans="9:9" x14ac:dyDescent="0.25">
      <c r="I12998" s="4"/>
    </row>
    <row r="12999" spans="9:9" x14ac:dyDescent="0.25">
      <c r="I12999" s="4"/>
    </row>
    <row r="13000" spans="9:9" x14ac:dyDescent="0.25">
      <c r="I13000" s="4"/>
    </row>
    <row r="13001" spans="9:9" x14ac:dyDescent="0.25">
      <c r="I13001" s="4"/>
    </row>
    <row r="13002" spans="9:9" x14ac:dyDescent="0.25">
      <c r="I13002" s="4"/>
    </row>
    <row r="13003" spans="9:9" x14ac:dyDescent="0.25">
      <c r="I13003" s="4"/>
    </row>
    <row r="13004" spans="9:9" x14ac:dyDescent="0.25">
      <c r="I13004" s="4"/>
    </row>
    <row r="13005" spans="9:9" x14ac:dyDescent="0.25">
      <c r="I13005" s="4"/>
    </row>
    <row r="13006" spans="9:9" x14ac:dyDescent="0.25">
      <c r="I13006" s="4"/>
    </row>
    <row r="13007" spans="9:9" x14ac:dyDescent="0.25">
      <c r="I13007" s="4"/>
    </row>
    <row r="13008" spans="9:9" x14ac:dyDescent="0.25">
      <c r="I13008" s="4"/>
    </row>
    <row r="13009" spans="9:9" x14ac:dyDescent="0.25">
      <c r="I13009" s="4"/>
    </row>
    <row r="13010" spans="9:9" x14ac:dyDescent="0.25">
      <c r="I13010" s="4"/>
    </row>
    <row r="13011" spans="9:9" x14ac:dyDescent="0.25">
      <c r="I13011" s="4"/>
    </row>
    <row r="13012" spans="9:9" x14ac:dyDescent="0.25">
      <c r="I13012" s="4"/>
    </row>
    <row r="13013" spans="9:9" x14ac:dyDescent="0.25">
      <c r="I13013" s="4"/>
    </row>
    <row r="13014" spans="9:9" x14ac:dyDescent="0.25">
      <c r="I13014" s="4"/>
    </row>
    <row r="13015" spans="9:9" x14ac:dyDescent="0.25">
      <c r="I13015" s="4"/>
    </row>
    <row r="13016" spans="9:9" x14ac:dyDescent="0.25">
      <c r="I13016" s="4"/>
    </row>
    <row r="13017" spans="9:9" x14ac:dyDescent="0.25">
      <c r="I13017" s="4"/>
    </row>
    <row r="13018" spans="9:9" x14ac:dyDescent="0.25">
      <c r="I13018" s="4"/>
    </row>
    <row r="13019" spans="9:9" x14ac:dyDescent="0.25">
      <c r="I13019" s="4"/>
    </row>
    <row r="13020" spans="9:9" x14ac:dyDescent="0.25">
      <c r="I13020" s="4"/>
    </row>
    <row r="13021" spans="9:9" x14ac:dyDescent="0.25">
      <c r="I13021" s="4"/>
    </row>
    <row r="13022" spans="9:9" x14ac:dyDescent="0.25">
      <c r="I13022" s="4"/>
    </row>
    <row r="13023" spans="9:9" x14ac:dyDescent="0.25">
      <c r="I13023" s="4"/>
    </row>
    <row r="13024" spans="9:9" x14ac:dyDescent="0.25">
      <c r="I13024" s="4"/>
    </row>
    <row r="13025" spans="9:9" x14ac:dyDescent="0.25">
      <c r="I13025" s="4"/>
    </row>
    <row r="13026" spans="9:9" x14ac:dyDescent="0.25">
      <c r="I13026" s="4"/>
    </row>
    <row r="13027" spans="9:9" x14ac:dyDescent="0.25">
      <c r="I13027" s="4"/>
    </row>
    <row r="13028" spans="9:9" x14ac:dyDescent="0.25">
      <c r="I13028" s="4"/>
    </row>
    <row r="13029" spans="9:9" x14ac:dyDescent="0.25">
      <c r="I13029" s="4"/>
    </row>
    <row r="13030" spans="9:9" x14ac:dyDescent="0.25">
      <c r="I13030" s="4"/>
    </row>
    <row r="13031" spans="9:9" x14ac:dyDescent="0.25">
      <c r="I13031" s="4"/>
    </row>
    <row r="13032" spans="9:9" x14ac:dyDescent="0.25">
      <c r="I13032" s="4"/>
    </row>
    <row r="13033" spans="9:9" x14ac:dyDescent="0.25">
      <c r="I13033" s="4"/>
    </row>
    <row r="13034" spans="9:9" x14ac:dyDescent="0.25">
      <c r="I13034" s="4"/>
    </row>
    <row r="13035" spans="9:9" x14ac:dyDescent="0.25">
      <c r="I13035" s="4"/>
    </row>
    <row r="13036" spans="9:9" x14ac:dyDescent="0.25">
      <c r="I13036" s="4"/>
    </row>
    <row r="13037" spans="9:9" x14ac:dyDescent="0.25">
      <c r="I13037" s="4"/>
    </row>
    <row r="13038" spans="9:9" x14ac:dyDescent="0.25">
      <c r="I13038" s="4"/>
    </row>
    <row r="13039" spans="9:9" x14ac:dyDescent="0.25">
      <c r="I13039" s="4"/>
    </row>
    <row r="13040" spans="9:9" x14ac:dyDescent="0.25">
      <c r="I13040" s="4"/>
    </row>
    <row r="13041" spans="9:9" x14ac:dyDescent="0.25">
      <c r="I13041" s="4"/>
    </row>
    <row r="13042" spans="9:9" x14ac:dyDescent="0.25">
      <c r="I13042" s="4"/>
    </row>
    <row r="13043" spans="9:9" x14ac:dyDescent="0.25">
      <c r="I13043" s="4"/>
    </row>
    <row r="13044" spans="9:9" x14ac:dyDescent="0.25">
      <c r="I13044" s="4"/>
    </row>
    <row r="13045" spans="9:9" x14ac:dyDescent="0.25">
      <c r="I13045" s="4"/>
    </row>
    <row r="13046" spans="9:9" x14ac:dyDescent="0.25">
      <c r="I13046" s="4"/>
    </row>
    <row r="13047" spans="9:9" x14ac:dyDescent="0.25">
      <c r="I13047" s="4"/>
    </row>
    <row r="13048" spans="9:9" x14ac:dyDescent="0.25">
      <c r="I13048" s="4"/>
    </row>
    <row r="13049" spans="9:9" x14ac:dyDescent="0.25">
      <c r="I13049" s="4"/>
    </row>
    <row r="13050" spans="9:9" x14ac:dyDescent="0.25">
      <c r="I13050" s="4"/>
    </row>
    <row r="13051" spans="9:9" x14ac:dyDescent="0.25">
      <c r="I13051" s="4"/>
    </row>
    <row r="13052" spans="9:9" x14ac:dyDescent="0.25">
      <c r="I13052" s="4"/>
    </row>
    <row r="13053" spans="9:9" x14ac:dyDescent="0.25">
      <c r="I13053" s="4"/>
    </row>
    <row r="13054" spans="9:9" x14ac:dyDescent="0.25">
      <c r="I13054" s="4"/>
    </row>
    <row r="13055" spans="9:9" x14ac:dyDescent="0.25">
      <c r="I13055" s="4"/>
    </row>
    <row r="13056" spans="9:9" x14ac:dyDescent="0.25">
      <c r="I13056" s="4"/>
    </row>
    <row r="13057" spans="9:9" x14ac:dyDescent="0.25">
      <c r="I13057" s="4"/>
    </row>
    <row r="13058" spans="9:9" x14ac:dyDescent="0.25">
      <c r="I13058" s="4"/>
    </row>
    <row r="13059" spans="9:9" x14ac:dyDescent="0.25">
      <c r="I13059" s="4"/>
    </row>
    <row r="13060" spans="9:9" x14ac:dyDescent="0.25">
      <c r="I13060" s="4"/>
    </row>
    <row r="13061" spans="9:9" x14ac:dyDescent="0.25">
      <c r="I13061" s="4"/>
    </row>
    <row r="13062" spans="9:9" x14ac:dyDescent="0.25">
      <c r="I13062" s="4"/>
    </row>
    <row r="13063" spans="9:9" x14ac:dyDescent="0.25">
      <c r="I13063" s="4"/>
    </row>
    <row r="13064" spans="9:9" x14ac:dyDescent="0.25">
      <c r="I13064" s="4"/>
    </row>
    <row r="13065" spans="9:9" x14ac:dyDescent="0.25">
      <c r="I13065" s="4"/>
    </row>
    <row r="13066" spans="9:9" x14ac:dyDescent="0.25">
      <c r="I13066" s="4"/>
    </row>
    <row r="13067" spans="9:9" x14ac:dyDescent="0.25">
      <c r="I13067" s="4"/>
    </row>
    <row r="13068" spans="9:9" x14ac:dyDescent="0.25">
      <c r="I13068" s="4"/>
    </row>
    <row r="13069" spans="9:9" x14ac:dyDescent="0.25">
      <c r="I13069" s="4"/>
    </row>
    <row r="13070" spans="9:9" x14ac:dyDescent="0.25">
      <c r="I13070" s="4"/>
    </row>
    <row r="13071" spans="9:9" x14ac:dyDescent="0.25">
      <c r="I13071" s="4"/>
    </row>
    <row r="13072" spans="9:9" x14ac:dyDescent="0.25">
      <c r="I13072" s="4"/>
    </row>
    <row r="13073" spans="9:9" x14ac:dyDescent="0.25">
      <c r="I13073" s="4"/>
    </row>
    <row r="13074" spans="9:9" x14ac:dyDescent="0.25">
      <c r="I13074" s="4"/>
    </row>
    <row r="13075" spans="9:9" x14ac:dyDescent="0.25">
      <c r="I13075" s="4"/>
    </row>
    <row r="13076" spans="9:9" x14ac:dyDescent="0.25">
      <c r="I13076" s="4"/>
    </row>
    <row r="13077" spans="9:9" x14ac:dyDescent="0.25">
      <c r="I13077" s="4"/>
    </row>
    <row r="13078" spans="9:9" x14ac:dyDescent="0.25">
      <c r="I13078" s="4"/>
    </row>
    <row r="13079" spans="9:9" x14ac:dyDescent="0.25">
      <c r="I13079" s="4"/>
    </row>
    <row r="13080" spans="9:9" x14ac:dyDescent="0.25">
      <c r="I13080" s="4"/>
    </row>
    <row r="13081" spans="9:9" x14ac:dyDescent="0.25">
      <c r="I13081" s="4"/>
    </row>
    <row r="13082" spans="9:9" x14ac:dyDescent="0.25">
      <c r="I13082" s="4"/>
    </row>
    <row r="13083" spans="9:9" x14ac:dyDescent="0.25">
      <c r="I13083" s="4"/>
    </row>
    <row r="13084" spans="9:9" x14ac:dyDescent="0.25">
      <c r="I13084" s="4"/>
    </row>
    <row r="13085" spans="9:9" x14ac:dyDescent="0.25">
      <c r="I13085" s="4"/>
    </row>
    <row r="13086" spans="9:9" x14ac:dyDescent="0.25">
      <c r="I13086" s="4"/>
    </row>
    <row r="13087" spans="9:9" x14ac:dyDescent="0.25">
      <c r="I13087" s="4"/>
    </row>
    <row r="13088" spans="9:9" x14ac:dyDescent="0.25">
      <c r="I13088" s="4"/>
    </row>
    <row r="13089" spans="9:9" x14ac:dyDescent="0.25">
      <c r="I13089" s="4"/>
    </row>
    <row r="13090" spans="9:9" x14ac:dyDescent="0.25">
      <c r="I13090" s="4"/>
    </row>
    <row r="13091" spans="9:9" x14ac:dyDescent="0.25">
      <c r="I13091" s="4"/>
    </row>
    <row r="13092" spans="9:9" x14ac:dyDescent="0.25">
      <c r="I13092" s="4"/>
    </row>
    <row r="13093" spans="9:9" x14ac:dyDescent="0.25">
      <c r="I13093" s="4"/>
    </row>
    <row r="13094" spans="9:9" x14ac:dyDescent="0.25">
      <c r="I13094" s="4"/>
    </row>
    <row r="13095" spans="9:9" x14ac:dyDescent="0.25">
      <c r="I13095" s="4"/>
    </row>
    <row r="13096" spans="9:9" x14ac:dyDescent="0.25">
      <c r="I13096" s="4"/>
    </row>
    <row r="13097" spans="9:9" x14ac:dyDescent="0.25">
      <c r="I13097" s="4"/>
    </row>
    <row r="13098" spans="9:9" x14ac:dyDescent="0.25">
      <c r="I13098" s="4"/>
    </row>
    <row r="13099" spans="9:9" x14ac:dyDescent="0.25">
      <c r="I13099" s="4"/>
    </row>
    <row r="13100" spans="9:9" x14ac:dyDescent="0.25">
      <c r="I13100" s="4"/>
    </row>
    <row r="13101" spans="9:9" x14ac:dyDescent="0.25">
      <c r="I13101" s="4"/>
    </row>
    <row r="13102" spans="9:9" x14ac:dyDescent="0.25">
      <c r="I13102" s="4"/>
    </row>
    <row r="13103" spans="9:9" x14ac:dyDescent="0.25">
      <c r="I13103" s="4"/>
    </row>
    <row r="13104" spans="9:9" x14ac:dyDescent="0.25">
      <c r="I13104" s="4"/>
    </row>
    <row r="13105" spans="9:9" x14ac:dyDescent="0.25">
      <c r="I13105" s="4"/>
    </row>
    <row r="13106" spans="9:9" x14ac:dyDescent="0.25">
      <c r="I13106" s="4"/>
    </row>
    <row r="13107" spans="9:9" x14ac:dyDescent="0.25">
      <c r="I13107" s="4"/>
    </row>
    <row r="13108" spans="9:9" x14ac:dyDescent="0.25">
      <c r="I13108" s="4"/>
    </row>
    <row r="13109" spans="9:9" x14ac:dyDescent="0.25">
      <c r="I13109" s="4"/>
    </row>
    <row r="13110" spans="9:9" x14ac:dyDescent="0.25">
      <c r="I13110" s="4"/>
    </row>
    <row r="13111" spans="9:9" x14ac:dyDescent="0.25">
      <c r="I13111" s="4"/>
    </row>
    <row r="13112" spans="9:9" x14ac:dyDescent="0.25">
      <c r="I13112" s="4"/>
    </row>
    <row r="13113" spans="9:9" x14ac:dyDescent="0.25">
      <c r="I13113" s="4"/>
    </row>
    <row r="13114" spans="9:9" x14ac:dyDescent="0.25">
      <c r="I13114" s="4"/>
    </row>
    <row r="13115" spans="9:9" x14ac:dyDescent="0.25">
      <c r="I13115" s="4"/>
    </row>
    <row r="13116" spans="9:9" x14ac:dyDescent="0.25">
      <c r="I13116" s="4"/>
    </row>
    <row r="13117" spans="9:9" x14ac:dyDescent="0.25">
      <c r="I13117" s="4"/>
    </row>
    <row r="13118" spans="9:9" x14ac:dyDescent="0.25">
      <c r="I13118" s="4"/>
    </row>
    <row r="13119" spans="9:9" x14ac:dyDescent="0.25">
      <c r="I13119" s="4"/>
    </row>
    <row r="13120" spans="9:9" x14ac:dyDescent="0.25">
      <c r="I13120" s="4"/>
    </row>
    <row r="13121" spans="9:9" x14ac:dyDescent="0.25">
      <c r="I13121" s="4"/>
    </row>
    <row r="13122" spans="9:9" x14ac:dyDescent="0.25">
      <c r="I13122" s="4"/>
    </row>
    <row r="13123" spans="9:9" x14ac:dyDescent="0.25">
      <c r="I13123" s="4"/>
    </row>
    <row r="13124" spans="9:9" x14ac:dyDescent="0.25">
      <c r="I13124" s="4"/>
    </row>
    <row r="13125" spans="9:9" x14ac:dyDescent="0.25">
      <c r="I13125" s="4"/>
    </row>
    <row r="13126" spans="9:9" x14ac:dyDescent="0.25">
      <c r="I13126" s="4"/>
    </row>
    <row r="13127" spans="9:9" x14ac:dyDescent="0.25">
      <c r="I13127" s="4"/>
    </row>
    <row r="13128" spans="9:9" x14ac:dyDescent="0.25">
      <c r="I13128" s="4"/>
    </row>
    <row r="13129" spans="9:9" x14ac:dyDescent="0.25">
      <c r="I13129" s="4"/>
    </row>
    <row r="13130" spans="9:9" x14ac:dyDescent="0.25">
      <c r="I13130" s="4"/>
    </row>
    <row r="13131" spans="9:9" x14ac:dyDescent="0.25">
      <c r="I13131" s="4"/>
    </row>
    <row r="13132" spans="9:9" x14ac:dyDescent="0.25">
      <c r="I13132" s="4"/>
    </row>
    <row r="13133" spans="9:9" x14ac:dyDescent="0.25">
      <c r="I13133" s="4"/>
    </row>
    <row r="13134" spans="9:9" x14ac:dyDescent="0.25">
      <c r="I13134" s="4"/>
    </row>
    <row r="13135" spans="9:9" x14ac:dyDescent="0.25">
      <c r="I13135" s="4"/>
    </row>
    <row r="13136" spans="9:9" x14ac:dyDescent="0.25">
      <c r="I13136" s="4"/>
    </row>
    <row r="13137" spans="9:9" x14ac:dyDescent="0.25">
      <c r="I13137" s="4"/>
    </row>
    <row r="13138" spans="9:9" x14ac:dyDescent="0.25">
      <c r="I13138" s="4"/>
    </row>
    <row r="13139" spans="9:9" x14ac:dyDescent="0.25">
      <c r="I13139" s="4"/>
    </row>
    <row r="13140" spans="9:9" x14ac:dyDescent="0.25">
      <c r="I13140" s="4"/>
    </row>
    <row r="13141" spans="9:9" x14ac:dyDescent="0.25">
      <c r="I13141" s="4"/>
    </row>
    <row r="13142" spans="9:9" x14ac:dyDescent="0.25">
      <c r="I13142" s="4"/>
    </row>
    <row r="13143" spans="9:9" x14ac:dyDescent="0.25">
      <c r="I13143" s="4"/>
    </row>
    <row r="13144" spans="9:9" x14ac:dyDescent="0.25">
      <c r="I13144" s="4"/>
    </row>
    <row r="13145" spans="9:9" x14ac:dyDescent="0.25">
      <c r="I13145" s="4"/>
    </row>
    <row r="13146" spans="9:9" x14ac:dyDescent="0.25">
      <c r="I13146" s="4"/>
    </row>
    <row r="13147" spans="9:9" x14ac:dyDescent="0.25">
      <c r="I13147" s="4"/>
    </row>
    <row r="13148" spans="9:9" x14ac:dyDescent="0.25">
      <c r="I13148" s="4"/>
    </row>
    <row r="13149" spans="9:9" x14ac:dyDescent="0.25">
      <c r="I13149" s="4"/>
    </row>
    <row r="13150" spans="9:9" x14ac:dyDescent="0.25">
      <c r="I13150" s="4"/>
    </row>
    <row r="13151" spans="9:9" x14ac:dyDescent="0.25">
      <c r="I13151" s="4"/>
    </row>
    <row r="13152" spans="9:9" x14ac:dyDescent="0.25">
      <c r="I13152" s="4"/>
    </row>
    <row r="13153" spans="9:9" x14ac:dyDescent="0.25">
      <c r="I13153" s="4"/>
    </row>
    <row r="13154" spans="9:9" x14ac:dyDescent="0.25">
      <c r="I13154" s="4"/>
    </row>
    <row r="13155" spans="9:9" x14ac:dyDescent="0.25">
      <c r="I13155" s="4"/>
    </row>
    <row r="13156" spans="9:9" x14ac:dyDescent="0.25">
      <c r="I13156" s="4"/>
    </row>
    <row r="13157" spans="9:9" x14ac:dyDescent="0.25">
      <c r="I13157" s="4"/>
    </row>
    <row r="13158" spans="9:9" x14ac:dyDescent="0.25">
      <c r="I13158" s="4"/>
    </row>
    <row r="13159" spans="9:9" x14ac:dyDescent="0.25">
      <c r="I13159" s="4"/>
    </row>
    <row r="13160" spans="9:9" x14ac:dyDescent="0.25">
      <c r="I13160" s="4"/>
    </row>
    <row r="13161" spans="9:9" x14ac:dyDescent="0.25">
      <c r="I13161" s="4"/>
    </row>
    <row r="13162" spans="9:9" x14ac:dyDescent="0.25">
      <c r="I13162" s="4"/>
    </row>
    <row r="13163" spans="9:9" x14ac:dyDescent="0.25">
      <c r="I13163" s="4"/>
    </row>
    <row r="13164" spans="9:9" x14ac:dyDescent="0.25">
      <c r="I13164" s="4"/>
    </row>
    <row r="13165" spans="9:9" x14ac:dyDescent="0.25">
      <c r="I13165" s="4"/>
    </row>
    <row r="13166" spans="9:9" x14ac:dyDescent="0.25">
      <c r="I13166" s="4"/>
    </row>
    <row r="13167" spans="9:9" x14ac:dyDescent="0.25">
      <c r="I13167" s="4"/>
    </row>
    <row r="13168" spans="9:9" x14ac:dyDescent="0.25">
      <c r="I13168" s="4"/>
    </row>
    <row r="13169" spans="9:9" x14ac:dyDescent="0.25">
      <c r="I13169" s="4"/>
    </row>
    <row r="13170" spans="9:9" x14ac:dyDescent="0.25">
      <c r="I13170" s="4"/>
    </row>
    <row r="13171" spans="9:9" x14ac:dyDescent="0.25">
      <c r="I13171" s="4"/>
    </row>
    <row r="13172" spans="9:9" x14ac:dyDescent="0.25">
      <c r="I13172" s="4"/>
    </row>
    <row r="13173" spans="9:9" x14ac:dyDescent="0.25">
      <c r="I13173" s="4"/>
    </row>
    <row r="13174" spans="9:9" x14ac:dyDescent="0.25">
      <c r="I13174" s="4"/>
    </row>
    <row r="13175" spans="9:9" x14ac:dyDescent="0.25">
      <c r="I13175" s="4"/>
    </row>
    <row r="13176" spans="9:9" x14ac:dyDescent="0.25">
      <c r="I13176" s="4"/>
    </row>
    <row r="13177" spans="9:9" x14ac:dyDescent="0.25">
      <c r="I13177" s="4"/>
    </row>
    <row r="13178" spans="9:9" x14ac:dyDescent="0.25">
      <c r="I13178" s="4"/>
    </row>
    <row r="13179" spans="9:9" x14ac:dyDescent="0.25">
      <c r="I13179" s="4"/>
    </row>
    <row r="13180" spans="9:9" x14ac:dyDescent="0.25">
      <c r="I13180" s="4"/>
    </row>
    <row r="13181" spans="9:9" x14ac:dyDescent="0.25">
      <c r="I13181" s="4"/>
    </row>
    <row r="13182" spans="9:9" x14ac:dyDescent="0.25">
      <c r="I13182" s="4"/>
    </row>
    <row r="13183" spans="9:9" x14ac:dyDescent="0.25">
      <c r="I13183" s="4"/>
    </row>
    <row r="13184" spans="9:9" x14ac:dyDescent="0.25">
      <c r="I13184" s="4"/>
    </row>
    <row r="13185" spans="9:9" x14ac:dyDescent="0.25">
      <c r="I13185" s="4"/>
    </row>
    <row r="13186" spans="9:9" x14ac:dyDescent="0.25">
      <c r="I13186" s="4"/>
    </row>
    <row r="13187" spans="9:9" x14ac:dyDescent="0.25">
      <c r="I13187" s="4"/>
    </row>
    <row r="13188" spans="9:9" x14ac:dyDescent="0.25">
      <c r="I13188" s="4"/>
    </row>
    <row r="13189" spans="9:9" x14ac:dyDescent="0.25">
      <c r="I13189" s="4"/>
    </row>
    <row r="13190" spans="9:9" x14ac:dyDescent="0.25">
      <c r="I13190" s="4"/>
    </row>
    <row r="13191" spans="9:9" x14ac:dyDescent="0.25">
      <c r="I13191" s="4"/>
    </row>
    <row r="13192" spans="9:9" x14ac:dyDescent="0.25">
      <c r="I13192" s="4"/>
    </row>
    <row r="13193" spans="9:9" x14ac:dyDescent="0.25">
      <c r="I13193" s="4"/>
    </row>
    <row r="13194" spans="9:9" x14ac:dyDescent="0.25">
      <c r="I13194" s="4"/>
    </row>
    <row r="13195" spans="9:9" x14ac:dyDescent="0.25">
      <c r="I13195" s="4"/>
    </row>
    <row r="13196" spans="9:9" x14ac:dyDescent="0.25">
      <c r="I13196" s="4"/>
    </row>
    <row r="13197" spans="9:9" x14ac:dyDescent="0.25">
      <c r="I13197" s="4"/>
    </row>
    <row r="13198" spans="9:9" x14ac:dyDescent="0.25">
      <c r="I13198" s="4"/>
    </row>
    <row r="13199" spans="9:9" x14ac:dyDescent="0.25">
      <c r="I13199" s="4"/>
    </row>
    <row r="13200" spans="9:9" x14ac:dyDescent="0.25">
      <c r="I13200" s="4"/>
    </row>
    <row r="13201" spans="9:9" x14ac:dyDescent="0.25">
      <c r="I13201" s="4"/>
    </row>
    <row r="13202" spans="9:9" x14ac:dyDescent="0.25">
      <c r="I13202" s="4"/>
    </row>
    <row r="13203" spans="9:9" x14ac:dyDescent="0.25">
      <c r="I13203" s="4"/>
    </row>
    <row r="13204" spans="9:9" x14ac:dyDescent="0.25">
      <c r="I13204" s="4"/>
    </row>
    <row r="13205" spans="9:9" x14ac:dyDescent="0.25">
      <c r="I13205" s="4"/>
    </row>
    <row r="13206" spans="9:9" x14ac:dyDescent="0.25">
      <c r="I13206" s="4"/>
    </row>
    <row r="13207" spans="9:9" x14ac:dyDescent="0.25">
      <c r="I13207" s="4"/>
    </row>
    <row r="13208" spans="9:9" x14ac:dyDescent="0.25">
      <c r="I13208" s="4"/>
    </row>
    <row r="13209" spans="9:9" x14ac:dyDescent="0.25">
      <c r="I13209" s="4"/>
    </row>
    <row r="13210" spans="9:9" x14ac:dyDescent="0.25">
      <c r="I13210" s="4"/>
    </row>
    <row r="13211" spans="9:9" x14ac:dyDescent="0.25">
      <c r="I13211" s="4"/>
    </row>
    <row r="13212" spans="9:9" x14ac:dyDescent="0.25">
      <c r="I13212" s="4"/>
    </row>
    <row r="13213" spans="9:9" x14ac:dyDescent="0.25">
      <c r="I13213" s="4"/>
    </row>
    <row r="13214" spans="9:9" x14ac:dyDescent="0.25">
      <c r="I13214" s="4"/>
    </row>
    <row r="13215" spans="9:9" x14ac:dyDescent="0.25">
      <c r="I13215" s="4"/>
    </row>
    <row r="13216" spans="9:9" x14ac:dyDescent="0.25">
      <c r="I13216" s="4"/>
    </row>
    <row r="13217" spans="9:9" x14ac:dyDescent="0.25">
      <c r="I13217" s="4"/>
    </row>
    <row r="13218" spans="9:9" x14ac:dyDescent="0.25">
      <c r="I13218" s="4"/>
    </row>
    <row r="13219" spans="9:9" x14ac:dyDescent="0.25">
      <c r="I13219" s="4"/>
    </row>
    <row r="13220" spans="9:9" x14ac:dyDescent="0.25">
      <c r="I13220" s="4"/>
    </row>
    <row r="13221" spans="9:9" x14ac:dyDescent="0.25">
      <c r="I13221" s="4"/>
    </row>
    <row r="13222" spans="9:9" x14ac:dyDescent="0.25">
      <c r="I13222" s="4"/>
    </row>
    <row r="13223" spans="9:9" x14ac:dyDescent="0.25">
      <c r="I13223" s="4"/>
    </row>
    <row r="13224" spans="9:9" x14ac:dyDescent="0.25">
      <c r="I13224" s="4"/>
    </row>
    <row r="13225" spans="9:9" x14ac:dyDescent="0.25">
      <c r="I13225" s="4"/>
    </row>
    <row r="13226" spans="9:9" x14ac:dyDescent="0.25">
      <c r="I13226" s="4"/>
    </row>
    <row r="13227" spans="9:9" x14ac:dyDescent="0.25">
      <c r="I13227" s="4"/>
    </row>
    <row r="13228" spans="9:9" x14ac:dyDescent="0.25">
      <c r="I13228" s="4"/>
    </row>
    <row r="13229" spans="9:9" x14ac:dyDescent="0.25">
      <c r="I13229" s="4"/>
    </row>
    <row r="13230" spans="9:9" x14ac:dyDescent="0.25">
      <c r="I13230" s="4"/>
    </row>
    <row r="13231" spans="9:9" x14ac:dyDescent="0.25">
      <c r="I13231" s="4"/>
    </row>
    <row r="13232" spans="9:9" x14ac:dyDescent="0.25">
      <c r="I13232" s="4"/>
    </row>
    <row r="13233" spans="9:9" x14ac:dyDescent="0.25">
      <c r="I13233" s="4"/>
    </row>
    <row r="13234" spans="9:9" x14ac:dyDescent="0.25">
      <c r="I13234" s="4"/>
    </row>
    <row r="13235" spans="9:9" x14ac:dyDescent="0.25">
      <c r="I13235" s="4"/>
    </row>
    <row r="13236" spans="9:9" x14ac:dyDescent="0.25">
      <c r="I13236" s="4"/>
    </row>
    <row r="13237" spans="9:9" x14ac:dyDescent="0.25">
      <c r="I13237" s="4"/>
    </row>
    <row r="13238" spans="9:9" x14ac:dyDescent="0.25">
      <c r="I13238" s="4"/>
    </row>
    <row r="13239" spans="9:9" x14ac:dyDescent="0.25">
      <c r="I13239" s="4"/>
    </row>
    <row r="13240" spans="9:9" x14ac:dyDescent="0.25">
      <c r="I13240" s="4"/>
    </row>
    <row r="13241" spans="9:9" x14ac:dyDescent="0.25">
      <c r="I13241" s="4"/>
    </row>
    <row r="13242" spans="9:9" x14ac:dyDescent="0.25">
      <c r="I13242" s="4"/>
    </row>
    <row r="13243" spans="9:9" x14ac:dyDescent="0.25">
      <c r="I13243" s="4"/>
    </row>
    <row r="13244" spans="9:9" x14ac:dyDescent="0.25">
      <c r="I13244" s="4"/>
    </row>
    <row r="13245" spans="9:9" x14ac:dyDescent="0.25">
      <c r="I13245" s="4"/>
    </row>
    <row r="13246" spans="9:9" x14ac:dyDescent="0.25">
      <c r="I13246" s="4"/>
    </row>
    <row r="13247" spans="9:9" x14ac:dyDescent="0.25">
      <c r="I13247" s="4"/>
    </row>
    <row r="13248" spans="9:9" x14ac:dyDescent="0.25">
      <c r="I13248" s="4"/>
    </row>
    <row r="13249" spans="9:9" x14ac:dyDescent="0.25">
      <c r="I13249" s="4"/>
    </row>
    <row r="13250" spans="9:9" x14ac:dyDescent="0.25">
      <c r="I13250" s="4"/>
    </row>
    <row r="13251" spans="9:9" x14ac:dyDescent="0.25">
      <c r="I13251" s="4"/>
    </row>
    <row r="13252" spans="9:9" x14ac:dyDescent="0.25">
      <c r="I13252" s="4"/>
    </row>
    <row r="13253" spans="9:9" x14ac:dyDescent="0.25">
      <c r="I13253" s="4"/>
    </row>
    <row r="13254" spans="9:9" x14ac:dyDescent="0.25">
      <c r="I13254" s="4"/>
    </row>
    <row r="13255" spans="9:9" x14ac:dyDescent="0.25">
      <c r="I13255" s="4"/>
    </row>
    <row r="13256" spans="9:9" x14ac:dyDescent="0.25">
      <c r="I13256" s="4"/>
    </row>
    <row r="13257" spans="9:9" x14ac:dyDescent="0.25">
      <c r="I13257" s="4"/>
    </row>
    <row r="13258" spans="9:9" x14ac:dyDescent="0.25">
      <c r="I13258" s="4"/>
    </row>
    <row r="13259" spans="9:9" x14ac:dyDescent="0.25">
      <c r="I13259" s="4"/>
    </row>
    <row r="13260" spans="9:9" x14ac:dyDescent="0.25">
      <c r="I13260" s="4"/>
    </row>
    <row r="13261" spans="9:9" x14ac:dyDescent="0.25">
      <c r="I13261" s="4"/>
    </row>
    <row r="13262" spans="9:9" x14ac:dyDescent="0.25">
      <c r="I13262" s="4"/>
    </row>
    <row r="13263" spans="9:9" x14ac:dyDescent="0.25">
      <c r="I13263" s="4"/>
    </row>
    <row r="13264" spans="9:9" x14ac:dyDescent="0.25">
      <c r="I13264" s="4"/>
    </row>
    <row r="13265" spans="9:9" x14ac:dyDescent="0.25">
      <c r="I13265" s="4"/>
    </row>
    <row r="13266" spans="9:9" x14ac:dyDescent="0.25">
      <c r="I13266" s="4"/>
    </row>
    <row r="13267" spans="9:9" x14ac:dyDescent="0.25">
      <c r="I13267" s="4"/>
    </row>
    <row r="13268" spans="9:9" x14ac:dyDescent="0.25">
      <c r="I13268" s="4"/>
    </row>
    <row r="13269" spans="9:9" x14ac:dyDescent="0.25">
      <c r="I13269" s="4"/>
    </row>
    <row r="13270" spans="9:9" x14ac:dyDescent="0.25">
      <c r="I13270" s="4"/>
    </row>
    <row r="13271" spans="9:9" x14ac:dyDescent="0.25">
      <c r="I13271" s="4"/>
    </row>
    <row r="13272" spans="9:9" x14ac:dyDescent="0.25">
      <c r="I13272" s="4"/>
    </row>
    <row r="13273" spans="9:9" x14ac:dyDescent="0.25">
      <c r="I13273" s="4"/>
    </row>
    <row r="13274" spans="9:9" x14ac:dyDescent="0.25">
      <c r="I13274" s="4"/>
    </row>
    <row r="13275" spans="9:9" x14ac:dyDescent="0.25">
      <c r="I13275" s="4"/>
    </row>
    <row r="13276" spans="9:9" x14ac:dyDescent="0.25">
      <c r="I13276" s="4"/>
    </row>
    <row r="13277" spans="9:9" x14ac:dyDescent="0.25">
      <c r="I13277" s="4"/>
    </row>
    <row r="13278" spans="9:9" x14ac:dyDescent="0.25">
      <c r="I13278" s="4"/>
    </row>
    <row r="13279" spans="9:9" x14ac:dyDescent="0.25">
      <c r="I13279" s="4"/>
    </row>
    <row r="13280" spans="9:9" x14ac:dyDescent="0.25">
      <c r="I13280" s="4"/>
    </row>
    <row r="13281" spans="9:9" x14ac:dyDescent="0.25">
      <c r="I13281" s="4"/>
    </row>
    <row r="13282" spans="9:9" x14ac:dyDescent="0.25">
      <c r="I13282" s="4"/>
    </row>
    <row r="13283" spans="9:9" x14ac:dyDescent="0.25">
      <c r="I13283" s="4"/>
    </row>
    <row r="13284" spans="9:9" x14ac:dyDescent="0.25">
      <c r="I13284" s="4"/>
    </row>
    <row r="13285" spans="9:9" x14ac:dyDescent="0.25">
      <c r="I13285" s="4"/>
    </row>
    <row r="13286" spans="9:9" x14ac:dyDescent="0.25">
      <c r="I13286" s="4"/>
    </row>
    <row r="13287" spans="9:9" x14ac:dyDescent="0.25">
      <c r="I13287" s="4"/>
    </row>
    <row r="13288" spans="9:9" x14ac:dyDescent="0.25">
      <c r="I13288" s="4"/>
    </row>
    <row r="13289" spans="9:9" x14ac:dyDescent="0.25">
      <c r="I13289" s="4"/>
    </row>
    <row r="13290" spans="9:9" x14ac:dyDescent="0.25">
      <c r="I13290" s="4"/>
    </row>
    <row r="13291" spans="9:9" x14ac:dyDescent="0.25">
      <c r="I13291" s="4"/>
    </row>
    <row r="13292" spans="9:9" x14ac:dyDescent="0.25">
      <c r="I13292" s="4"/>
    </row>
    <row r="13293" spans="9:9" x14ac:dyDescent="0.25">
      <c r="I13293" s="4"/>
    </row>
    <row r="13294" spans="9:9" x14ac:dyDescent="0.25">
      <c r="I13294" s="4"/>
    </row>
    <row r="13295" spans="9:9" x14ac:dyDescent="0.25">
      <c r="I13295" s="4"/>
    </row>
    <row r="13296" spans="9:9" x14ac:dyDescent="0.25">
      <c r="I13296" s="4"/>
    </row>
    <row r="13297" spans="9:9" x14ac:dyDescent="0.25">
      <c r="I13297" s="4"/>
    </row>
    <row r="13298" spans="9:9" x14ac:dyDescent="0.25">
      <c r="I13298" s="4"/>
    </row>
    <row r="13299" spans="9:9" x14ac:dyDescent="0.25">
      <c r="I13299" s="4"/>
    </row>
    <row r="13300" spans="9:9" x14ac:dyDescent="0.25">
      <c r="I13300" s="4"/>
    </row>
    <row r="13301" spans="9:9" x14ac:dyDescent="0.25">
      <c r="I13301" s="4"/>
    </row>
    <row r="13302" spans="9:9" x14ac:dyDescent="0.25">
      <c r="I13302" s="4"/>
    </row>
    <row r="13303" spans="9:9" x14ac:dyDescent="0.25">
      <c r="I13303" s="4"/>
    </row>
    <row r="13304" spans="9:9" x14ac:dyDescent="0.25">
      <c r="I13304" s="4"/>
    </row>
    <row r="13305" spans="9:9" x14ac:dyDescent="0.25">
      <c r="I13305" s="4"/>
    </row>
    <row r="13306" spans="9:9" x14ac:dyDescent="0.25">
      <c r="I13306" s="4"/>
    </row>
    <row r="13307" spans="9:9" x14ac:dyDescent="0.25">
      <c r="I13307" s="4"/>
    </row>
    <row r="13308" spans="9:9" x14ac:dyDescent="0.25">
      <c r="I13308" s="4"/>
    </row>
    <row r="13309" spans="9:9" x14ac:dyDescent="0.25">
      <c r="I13309" s="4"/>
    </row>
    <row r="13310" spans="9:9" x14ac:dyDescent="0.25">
      <c r="I13310" s="4"/>
    </row>
    <row r="13311" spans="9:9" x14ac:dyDescent="0.25">
      <c r="I13311" s="4"/>
    </row>
    <row r="13312" spans="9:9" x14ac:dyDescent="0.25">
      <c r="I13312" s="4"/>
    </row>
    <row r="13313" spans="9:9" x14ac:dyDescent="0.25">
      <c r="I13313" s="4"/>
    </row>
    <row r="13314" spans="9:9" x14ac:dyDescent="0.25">
      <c r="I13314" s="4"/>
    </row>
    <row r="13315" spans="9:9" x14ac:dyDescent="0.25">
      <c r="I13315" s="4"/>
    </row>
    <row r="13316" spans="9:9" x14ac:dyDescent="0.25">
      <c r="I13316" s="4"/>
    </row>
    <row r="13317" spans="9:9" x14ac:dyDescent="0.25">
      <c r="I13317" s="4"/>
    </row>
    <row r="13318" spans="9:9" x14ac:dyDescent="0.25">
      <c r="I13318" s="4"/>
    </row>
    <row r="13319" spans="9:9" x14ac:dyDescent="0.25">
      <c r="I13319" s="4"/>
    </row>
    <row r="13320" spans="9:9" x14ac:dyDescent="0.25">
      <c r="I13320" s="4"/>
    </row>
    <row r="13321" spans="9:9" x14ac:dyDescent="0.25">
      <c r="I13321" s="4"/>
    </row>
    <row r="13322" spans="9:9" x14ac:dyDescent="0.25">
      <c r="I13322" s="4"/>
    </row>
    <row r="13323" spans="9:9" x14ac:dyDescent="0.25">
      <c r="I13323" s="4"/>
    </row>
    <row r="13324" spans="9:9" x14ac:dyDescent="0.25">
      <c r="I13324" s="4"/>
    </row>
    <row r="13325" spans="9:9" x14ac:dyDescent="0.25">
      <c r="I13325" s="4"/>
    </row>
    <row r="13326" spans="9:9" x14ac:dyDescent="0.25">
      <c r="I13326" s="4"/>
    </row>
    <row r="13327" spans="9:9" x14ac:dyDescent="0.25">
      <c r="I13327" s="4"/>
    </row>
    <row r="13328" spans="9:9" x14ac:dyDescent="0.25">
      <c r="I13328" s="4"/>
    </row>
    <row r="13329" spans="9:9" x14ac:dyDescent="0.25">
      <c r="I13329" s="4"/>
    </row>
    <row r="13330" spans="9:9" x14ac:dyDescent="0.25">
      <c r="I13330" s="4"/>
    </row>
    <row r="13331" spans="9:9" x14ac:dyDescent="0.25">
      <c r="I13331" s="4"/>
    </row>
    <row r="13332" spans="9:9" x14ac:dyDescent="0.25">
      <c r="I13332" s="4"/>
    </row>
    <row r="13333" spans="9:9" x14ac:dyDescent="0.25">
      <c r="I13333" s="4"/>
    </row>
    <row r="13334" spans="9:9" x14ac:dyDescent="0.25">
      <c r="I13334" s="4"/>
    </row>
    <row r="13335" spans="9:9" x14ac:dyDescent="0.25">
      <c r="I13335" s="4"/>
    </row>
    <row r="13336" spans="9:9" x14ac:dyDescent="0.25">
      <c r="I13336" s="4"/>
    </row>
    <row r="13337" spans="9:9" x14ac:dyDescent="0.25">
      <c r="I13337" s="4"/>
    </row>
    <row r="13338" spans="9:9" x14ac:dyDescent="0.25">
      <c r="I13338" s="4"/>
    </row>
    <row r="13339" spans="9:9" x14ac:dyDescent="0.25">
      <c r="I13339" s="4"/>
    </row>
    <row r="13340" spans="9:9" x14ac:dyDescent="0.25">
      <c r="I13340" s="4"/>
    </row>
    <row r="13341" spans="9:9" x14ac:dyDescent="0.25">
      <c r="I13341" s="4"/>
    </row>
    <row r="13342" spans="9:9" x14ac:dyDescent="0.25">
      <c r="I13342" s="4"/>
    </row>
    <row r="13343" spans="9:9" x14ac:dyDescent="0.25">
      <c r="I13343" s="4"/>
    </row>
    <row r="13344" spans="9:9" x14ac:dyDescent="0.25">
      <c r="I13344" s="4"/>
    </row>
    <row r="13345" spans="9:9" x14ac:dyDescent="0.25">
      <c r="I13345" s="4"/>
    </row>
    <row r="13346" spans="9:9" x14ac:dyDescent="0.25">
      <c r="I13346" s="4"/>
    </row>
    <row r="13347" spans="9:9" x14ac:dyDescent="0.25">
      <c r="I13347" s="4"/>
    </row>
    <row r="13348" spans="9:9" x14ac:dyDescent="0.25">
      <c r="I13348" s="4"/>
    </row>
    <row r="13349" spans="9:9" x14ac:dyDescent="0.25">
      <c r="I13349" s="4"/>
    </row>
    <row r="13350" spans="9:9" x14ac:dyDescent="0.25">
      <c r="I13350" s="4"/>
    </row>
    <row r="13351" spans="9:9" x14ac:dyDescent="0.25">
      <c r="I13351" s="4"/>
    </row>
    <row r="13352" spans="9:9" x14ac:dyDescent="0.25">
      <c r="I13352" s="4"/>
    </row>
    <row r="13353" spans="9:9" x14ac:dyDescent="0.25">
      <c r="I13353" s="4"/>
    </row>
    <row r="13354" spans="9:9" x14ac:dyDescent="0.25">
      <c r="I13354" s="4"/>
    </row>
    <row r="13355" spans="9:9" x14ac:dyDescent="0.25">
      <c r="I13355" s="4"/>
    </row>
    <row r="13356" spans="9:9" x14ac:dyDescent="0.25">
      <c r="I13356" s="4"/>
    </row>
    <row r="13357" spans="9:9" x14ac:dyDescent="0.25">
      <c r="I13357" s="4"/>
    </row>
    <row r="13358" spans="9:9" x14ac:dyDescent="0.25">
      <c r="I13358" s="4"/>
    </row>
    <row r="13359" spans="9:9" x14ac:dyDescent="0.25">
      <c r="I13359" s="4"/>
    </row>
    <row r="13360" spans="9:9" x14ac:dyDescent="0.25">
      <c r="I13360" s="4"/>
    </row>
    <row r="13361" spans="9:9" x14ac:dyDescent="0.25">
      <c r="I13361" s="4"/>
    </row>
    <row r="13362" spans="9:9" x14ac:dyDescent="0.25">
      <c r="I13362" s="4"/>
    </row>
    <row r="13363" spans="9:9" x14ac:dyDescent="0.25">
      <c r="I13363" s="4"/>
    </row>
    <row r="13364" spans="9:9" x14ac:dyDescent="0.25">
      <c r="I13364" s="4"/>
    </row>
    <row r="13365" spans="9:9" x14ac:dyDescent="0.25">
      <c r="I13365" s="4"/>
    </row>
    <row r="13366" spans="9:9" x14ac:dyDescent="0.25">
      <c r="I13366" s="4"/>
    </row>
    <row r="13367" spans="9:9" x14ac:dyDescent="0.25">
      <c r="I13367" s="4"/>
    </row>
    <row r="13368" spans="9:9" x14ac:dyDescent="0.25">
      <c r="I13368" s="4"/>
    </row>
    <row r="13369" spans="9:9" x14ac:dyDescent="0.25">
      <c r="I13369" s="4"/>
    </row>
    <row r="13370" spans="9:9" x14ac:dyDescent="0.25">
      <c r="I13370" s="4"/>
    </row>
    <row r="13371" spans="9:9" x14ac:dyDescent="0.25">
      <c r="I13371" s="4"/>
    </row>
    <row r="13372" spans="9:9" x14ac:dyDescent="0.25">
      <c r="I13372" s="4"/>
    </row>
    <row r="13373" spans="9:9" x14ac:dyDescent="0.25">
      <c r="I13373" s="4"/>
    </row>
    <row r="13374" spans="9:9" x14ac:dyDescent="0.25">
      <c r="I13374" s="4"/>
    </row>
    <row r="13375" spans="9:9" x14ac:dyDescent="0.25">
      <c r="I13375" s="4"/>
    </row>
    <row r="13376" spans="9:9" x14ac:dyDescent="0.25">
      <c r="I13376" s="4"/>
    </row>
    <row r="13377" spans="9:9" x14ac:dyDescent="0.25">
      <c r="I13377" s="4"/>
    </row>
    <row r="13378" spans="9:9" x14ac:dyDescent="0.25">
      <c r="I13378" s="4"/>
    </row>
    <row r="13379" spans="9:9" x14ac:dyDescent="0.25">
      <c r="I13379" s="4"/>
    </row>
    <row r="13380" spans="9:9" x14ac:dyDescent="0.25">
      <c r="I13380" s="4"/>
    </row>
    <row r="13381" spans="9:9" x14ac:dyDescent="0.25">
      <c r="I13381" s="4"/>
    </row>
    <row r="13382" spans="9:9" x14ac:dyDescent="0.25">
      <c r="I13382" s="4"/>
    </row>
    <row r="13383" spans="9:9" x14ac:dyDescent="0.25">
      <c r="I13383" s="4"/>
    </row>
    <row r="13384" spans="9:9" x14ac:dyDescent="0.25">
      <c r="I13384" s="4"/>
    </row>
    <row r="13385" spans="9:9" x14ac:dyDescent="0.25">
      <c r="I13385" s="4"/>
    </row>
    <row r="13386" spans="9:9" x14ac:dyDescent="0.25">
      <c r="I13386" s="4"/>
    </row>
    <row r="13387" spans="9:9" x14ac:dyDescent="0.25">
      <c r="I13387" s="4"/>
    </row>
    <row r="13388" spans="9:9" x14ac:dyDescent="0.25">
      <c r="I13388" s="4"/>
    </row>
    <row r="13389" spans="9:9" x14ac:dyDescent="0.25">
      <c r="I13389" s="4"/>
    </row>
    <row r="13390" spans="9:9" x14ac:dyDescent="0.25">
      <c r="I13390" s="4"/>
    </row>
    <row r="13391" spans="9:9" x14ac:dyDescent="0.25">
      <c r="I13391" s="4"/>
    </row>
    <row r="13392" spans="9:9" x14ac:dyDescent="0.25">
      <c r="I13392" s="4"/>
    </row>
    <row r="13393" spans="9:9" x14ac:dyDescent="0.25">
      <c r="I13393" s="4"/>
    </row>
    <row r="13394" spans="9:9" x14ac:dyDescent="0.25">
      <c r="I13394" s="4"/>
    </row>
    <row r="13395" spans="9:9" x14ac:dyDescent="0.25">
      <c r="I13395" s="4"/>
    </row>
    <row r="13396" spans="9:9" x14ac:dyDescent="0.25">
      <c r="I13396" s="4"/>
    </row>
    <row r="13397" spans="9:9" x14ac:dyDescent="0.25">
      <c r="I13397" s="4"/>
    </row>
    <row r="13398" spans="9:9" x14ac:dyDescent="0.25">
      <c r="I13398" s="4"/>
    </row>
    <row r="13399" spans="9:9" x14ac:dyDescent="0.25">
      <c r="I13399" s="4"/>
    </row>
    <row r="13400" spans="9:9" x14ac:dyDescent="0.25">
      <c r="I13400" s="4"/>
    </row>
    <row r="13401" spans="9:9" x14ac:dyDescent="0.25">
      <c r="I13401" s="4"/>
    </row>
    <row r="13402" spans="9:9" x14ac:dyDescent="0.25">
      <c r="I13402" s="4"/>
    </row>
    <row r="13403" spans="9:9" x14ac:dyDescent="0.25">
      <c r="I13403" s="4"/>
    </row>
    <row r="13404" spans="9:9" x14ac:dyDescent="0.25">
      <c r="I13404" s="4"/>
    </row>
    <row r="13405" spans="9:9" x14ac:dyDescent="0.25">
      <c r="I13405" s="4"/>
    </row>
    <row r="13406" spans="9:9" x14ac:dyDescent="0.25">
      <c r="I13406" s="4"/>
    </row>
    <row r="13407" spans="9:9" x14ac:dyDescent="0.25">
      <c r="I13407" s="4"/>
    </row>
    <row r="13408" spans="9:9" x14ac:dyDescent="0.25">
      <c r="I13408" s="4"/>
    </row>
    <row r="13409" spans="9:9" x14ac:dyDescent="0.25">
      <c r="I13409" s="4"/>
    </row>
    <row r="13410" spans="9:9" x14ac:dyDescent="0.25">
      <c r="I13410" s="4"/>
    </row>
    <row r="13411" spans="9:9" x14ac:dyDescent="0.25">
      <c r="I13411" s="4"/>
    </row>
    <row r="13412" spans="9:9" x14ac:dyDescent="0.25">
      <c r="I13412" s="4"/>
    </row>
    <row r="13413" spans="9:9" x14ac:dyDescent="0.25">
      <c r="I13413" s="4"/>
    </row>
    <row r="13414" spans="9:9" x14ac:dyDescent="0.25">
      <c r="I13414" s="4"/>
    </row>
    <row r="13415" spans="9:9" x14ac:dyDescent="0.25">
      <c r="I13415" s="4"/>
    </row>
    <row r="13416" spans="9:9" x14ac:dyDescent="0.25">
      <c r="I13416" s="4"/>
    </row>
    <row r="13417" spans="9:9" x14ac:dyDescent="0.25">
      <c r="I13417" s="4"/>
    </row>
    <row r="13418" spans="9:9" x14ac:dyDescent="0.25">
      <c r="I13418" s="4"/>
    </row>
    <row r="13419" spans="9:9" x14ac:dyDescent="0.25">
      <c r="I13419" s="4"/>
    </row>
    <row r="13420" spans="9:9" x14ac:dyDescent="0.25">
      <c r="I13420" s="4"/>
    </row>
    <row r="13421" spans="9:9" x14ac:dyDescent="0.25">
      <c r="I13421" s="4"/>
    </row>
    <row r="13422" spans="9:9" x14ac:dyDescent="0.25">
      <c r="I13422" s="4"/>
    </row>
    <row r="13423" spans="9:9" x14ac:dyDescent="0.25">
      <c r="I13423" s="4"/>
    </row>
    <row r="13424" spans="9:9" x14ac:dyDescent="0.25">
      <c r="I13424" s="4"/>
    </row>
    <row r="13425" spans="9:9" x14ac:dyDescent="0.25">
      <c r="I13425" s="4"/>
    </row>
    <row r="13426" spans="9:9" x14ac:dyDescent="0.25">
      <c r="I13426" s="4"/>
    </row>
    <row r="13427" spans="9:9" x14ac:dyDescent="0.25">
      <c r="I13427" s="4"/>
    </row>
    <row r="13428" spans="9:9" x14ac:dyDescent="0.25">
      <c r="I13428" s="4"/>
    </row>
    <row r="13429" spans="9:9" x14ac:dyDescent="0.25">
      <c r="I13429" s="4"/>
    </row>
    <row r="13430" spans="9:9" x14ac:dyDescent="0.25">
      <c r="I13430" s="4"/>
    </row>
    <row r="13431" spans="9:9" x14ac:dyDescent="0.25">
      <c r="I13431" s="4"/>
    </row>
    <row r="13432" spans="9:9" x14ac:dyDescent="0.25">
      <c r="I13432" s="4"/>
    </row>
    <row r="13433" spans="9:9" x14ac:dyDescent="0.25">
      <c r="I13433" s="4"/>
    </row>
    <row r="13434" spans="9:9" x14ac:dyDescent="0.25">
      <c r="I13434" s="4"/>
    </row>
    <row r="13435" spans="9:9" x14ac:dyDescent="0.25">
      <c r="I13435" s="4"/>
    </row>
    <row r="13436" spans="9:9" x14ac:dyDescent="0.25">
      <c r="I13436" s="4"/>
    </row>
    <row r="13437" spans="9:9" x14ac:dyDescent="0.25">
      <c r="I13437" s="4"/>
    </row>
    <row r="13438" spans="9:9" x14ac:dyDescent="0.25">
      <c r="I13438" s="4"/>
    </row>
    <row r="13439" spans="9:9" x14ac:dyDescent="0.25">
      <c r="I13439" s="4"/>
    </row>
    <row r="13440" spans="9:9" x14ac:dyDescent="0.25">
      <c r="I13440" s="4"/>
    </row>
    <row r="13441" spans="9:9" x14ac:dyDescent="0.25">
      <c r="I13441" s="4"/>
    </row>
    <row r="13442" spans="9:9" x14ac:dyDescent="0.25">
      <c r="I13442" s="4"/>
    </row>
    <row r="13443" spans="9:9" x14ac:dyDescent="0.25">
      <c r="I13443" s="4"/>
    </row>
    <row r="13444" spans="9:9" x14ac:dyDescent="0.25">
      <c r="I13444" s="4"/>
    </row>
    <row r="13445" spans="9:9" x14ac:dyDescent="0.25">
      <c r="I13445" s="4"/>
    </row>
    <row r="13446" spans="9:9" x14ac:dyDescent="0.25">
      <c r="I13446" s="4"/>
    </row>
    <row r="13447" spans="9:9" x14ac:dyDescent="0.25">
      <c r="I13447" s="4"/>
    </row>
    <row r="13448" spans="9:9" x14ac:dyDescent="0.25">
      <c r="I13448" s="4"/>
    </row>
    <row r="13449" spans="9:9" x14ac:dyDescent="0.25">
      <c r="I13449" s="4"/>
    </row>
    <row r="13450" spans="9:9" x14ac:dyDescent="0.25">
      <c r="I13450" s="4"/>
    </row>
    <row r="13451" spans="9:9" x14ac:dyDescent="0.25">
      <c r="I13451" s="4"/>
    </row>
    <row r="13452" spans="9:9" x14ac:dyDescent="0.25">
      <c r="I13452" s="4"/>
    </row>
    <row r="13453" spans="9:9" x14ac:dyDescent="0.25">
      <c r="I13453" s="4"/>
    </row>
    <row r="13454" spans="9:9" x14ac:dyDescent="0.25">
      <c r="I13454" s="4"/>
    </row>
    <row r="13455" spans="9:9" x14ac:dyDescent="0.25">
      <c r="I13455" s="4"/>
    </row>
    <row r="13456" spans="9:9" x14ac:dyDescent="0.25">
      <c r="I13456" s="4"/>
    </row>
    <row r="13457" spans="9:9" x14ac:dyDescent="0.25">
      <c r="I13457" s="4"/>
    </row>
    <row r="13458" spans="9:9" x14ac:dyDescent="0.25">
      <c r="I13458" s="4"/>
    </row>
    <row r="13459" spans="9:9" x14ac:dyDescent="0.25">
      <c r="I13459" s="4"/>
    </row>
    <row r="13460" spans="9:9" x14ac:dyDescent="0.25">
      <c r="I13460" s="4"/>
    </row>
    <row r="13461" spans="9:9" x14ac:dyDescent="0.25">
      <c r="I13461" s="4"/>
    </row>
    <row r="13462" spans="9:9" x14ac:dyDescent="0.25">
      <c r="I13462" s="4"/>
    </row>
    <row r="13463" spans="9:9" x14ac:dyDescent="0.25">
      <c r="I13463" s="4"/>
    </row>
    <row r="13464" spans="9:9" x14ac:dyDescent="0.25">
      <c r="I13464" s="4"/>
    </row>
    <row r="13465" spans="9:9" x14ac:dyDescent="0.25">
      <c r="I13465" s="4"/>
    </row>
    <row r="13466" spans="9:9" x14ac:dyDescent="0.25">
      <c r="I13466" s="4"/>
    </row>
    <row r="13467" spans="9:9" x14ac:dyDescent="0.25">
      <c r="I13467" s="4"/>
    </row>
    <row r="13468" spans="9:9" x14ac:dyDescent="0.25">
      <c r="I13468" s="4"/>
    </row>
    <row r="13469" spans="9:9" x14ac:dyDescent="0.25">
      <c r="I13469" s="4"/>
    </row>
    <row r="13470" spans="9:9" x14ac:dyDescent="0.25">
      <c r="I13470" s="4"/>
    </row>
    <row r="13471" spans="9:9" x14ac:dyDescent="0.25">
      <c r="I13471" s="4"/>
    </row>
    <row r="13472" spans="9:9" x14ac:dyDescent="0.25">
      <c r="I13472" s="4"/>
    </row>
    <row r="13473" spans="9:9" x14ac:dyDescent="0.25">
      <c r="I13473" s="4"/>
    </row>
    <row r="13474" spans="9:9" x14ac:dyDescent="0.25">
      <c r="I13474" s="4"/>
    </row>
    <row r="13475" spans="9:9" x14ac:dyDescent="0.25">
      <c r="I13475" s="4"/>
    </row>
    <row r="13476" spans="9:9" x14ac:dyDescent="0.25">
      <c r="I13476" s="4"/>
    </row>
    <row r="13477" spans="9:9" x14ac:dyDescent="0.25">
      <c r="I13477" s="4"/>
    </row>
    <row r="13478" spans="9:9" x14ac:dyDescent="0.25">
      <c r="I13478" s="4"/>
    </row>
    <row r="13479" spans="9:9" x14ac:dyDescent="0.25">
      <c r="I13479" s="4"/>
    </row>
    <row r="13480" spans="9:9" x14ac:dyDescent="0.25">
      <c r="I13480" s="4"/>
    </row>
    <row r="13481" spans="9:9" x14ac:dyDescent="0.25">
      <c r="I13481" s="4"/>
    </row>
    <row r="13482" spans="9:9" x14ac:dyDescent="0.25">
      <c r="I13482" s="4"/>
    </row>
    <row r="13483" spans="9:9" x14ac:dyDescent="0.25">
      <c r="I13483" s="4"/>
    </row>
    <row r="13484" spans="9:9" x14ac:dyDescent="0.25">
      <c r="I13484" s="4"/>
    </row>
    <row r="13485" spans="9:9" x14ac:dyDescent="0.25">
      <c r="I13485" s="4"/>
    </row>
    <row r="13486" spans="9:9" x14ac:dyDescent="0.25">
      <c r="I13486" s="4"/>
    </row>
    <row r="13487" spans="9:9" x14ac:dyDescent="0.25">
      <c r="I13487" s="4"/>
    </row>
    <row r="13488" spans="9:9" x14ac:dyDescent="0.25">
      <c r="I13488" s="4"/>
    </row>
    <row r="13489" spans="9:9" x14ac:dyDescent="0.25">
      <c r="I13489" s="4"/>
    </row>
    <row r="13490" spans="9:9" x14ac:dyDescent="0.25">
      <c r="I13490" s="4"/>
    </row>
    <row r="13491" spans="9:9" x14ac:dyDescent="0.25">
      <c r="I13491" s="4"/>
    </row>
    <row r="13492" spans="9:9" x14ac:dyDescent="0.25">
      <c r="I13492" s="4"/>
    </row>
    <row r="13493" spans="9:9" x14ac:dyDescent="0.25">
      <c r="I13493" s="4"/>
    </row>
    <row r="13494" spans="9:9" x14ac:dyDescent="0.25">
      <c r="I13494" s="4"/>
    </row>
    <row r="13495" spans="9:9" x14ac:dyDescent="0.25">
      <c r="I13495" s="4"/>
    </row>
    <row r="13496" spans="9:9" x14ac:dyDescent="0.25">
      <c r="I13496" s="4"/>
    </row>
    <row r="13497" spans="9:9" x14ac:dyDescent="0.25">
      <c r="I13497" s="4"/>
    </row>
    <row r="13498" spans="9:9" x14ac:dyDescent="0.25">
      <c r="I13498" s="4"/>
    </row>
    <row r="13499" spans="9:9" x14ac:dyDescent="0.25">
      <c r="I13499" s="4"/>
    </row>
    <row r="13500" spans="9:9" x14ac:dyDescent="0.25">
      <c r="I13500" s="4"/>
    </row>
    <row r="13501" spans="9:9" x14ac:dyDescent="0.25">
      <c r="I13501" s="4"/>
    </row>
    <row r="13502" spans="9:9" x14ac:dyDescent="0.25">
      <c r="I13502" s="4"/>
    </row>
    <row r="13503" spans="9:9" x14ac:dyDescent="0.25">
      <c r="I13503" s="4"/>
    </row>
    <row r="13504" spans="9:9" x14ac:dyDescent="0.25">
      <c r="I13504" s="4"/>
    </row>
    <row r="13505" spans="9:9" x14ac:dyDescent="0.25">
      <c r="I13505" s="4"/>
    </row>
    <row r="13506" spans="9:9" x14ac:dyDescent="0.25">
      <c r="I13506" s="4"/>
    </row>
    <row r="13507" spans="9:9" x14ac:dyDescent="0.25">
      <c r="I13507" s="4"/>
    </row>
    <row r="13508" spans="9:9" x14ac:dyDescent="0.25">
      <c r="I13508" s="4"/>
    </row>
    <row r="13509" spans="9:9" x14ac:dyDescent="0.25">
      <c r="I13509" s="4"/>
    </row>
    <row r="13510" spans="9:9" x14ac:dyDescent="0.25">
      <c r="I13510" s="4"/>
    </row>
    <row r="13511" spans="9:9" x14ac:dyDescent="0.25">
      <c r="I13511" s="4"/>
    </row>
    <row r="13512" spans="9:9" x14ac:dyDescent="0.25">
      <c r="I13512" s="4"/>
    </row>
    <row r="13513" spans="9:9" x14ac:dyDescent="0.25">
      <c r="I13513" s="4"/>
    </row>
    <row r="13514" spans="9:9" x14ac:dyDescent="0.25">
      <c r="I13514" s="4"/>
    </row>
    <row r="13515" spans="9:9" x14ac:dyDescent="0.25">
      <c r="I13515" s="4"/>
    </row>
    <row r="13516" spans="9:9" x14ac:dyDescent="0.25">
      <c r="I13516" s="4"/>
    </row>
    <row r="13517" spans="9:9" x14ac:dyDescent="0.25">
      <c r="I13517" s="4"/>
    </row>
    <row r="13518" spans="9:9" x14ac:dyDescent="0.25">
      <c r="I13518" s="4"/>
    </row>
    <row r="13519" spans="9:9" x14ac:dyDescent="0.25">
      <c r="I13519" s="4"/>
    </row>
    <row r="13520" spans="9:9" x14ac:dyDescent="0.25">
      <c r="I13520" s="4"/>
    </row>
    <row r="13521" spans="9:9" x14ac:dyDescent="0.25">
      <c r="I13521" s="4"/>
    </row>
    <row r="13522" spans="9:9" x14ac:dyDescent="0.25">
      <c r="I13522" s="4"/>
    </row>
    <row r="13523" spans="9:9" x14ac:dyDescent="0.25">
      <c r="I13523" s="4"/>
    </row>
    <row r="13524" spans="9:9" x14ac:dyDescent="0.25">
      <c r="I13524" s="4"/>
    </row>
    <row r="13525" spans="9:9" x14ac:dyDescent="0.25">
      <c r="I13525" s="4"/>
    </row>
    <row r="13526" spans="9:9" x14ac:dyDescent="0.25">
      <c r="I13526" s="4"/>
    </row>
    <row r="13527" spans="9:9" x14ac:dyDescent="0.25">
      <c r="I13527" s="4"/>
    </row>
    <row r="13528" spans="9:9" x14ac:dyDescent="0.25">
      <c r="I13528" s="4"/>
    </row>
    <row r="13529" spans="9:9" x14ac:dyDescent="0.25">
      <c r="I13529" s="4"/>
    </row>
    <row r="13530" spans="9:9" x14ac:dyDescent="0.25">
      <c r="I13530" s="4"/>
    </row>
    <row r="13531" spans="9:9" x14ac:dyDescent="0.25">
      <c r="I13531" s="4"/>
    </row>
    <row r="13532" spans="9:9" x14ac:dyDescent="0.25">
      <c r="I13532" s="4"/>
    </row>
    <row r="13533" spans="9:9" x14ac:dyDescent="0.25">
      <c r="I13533" s="4"/>
    </row>
    <row r="13534" spans="9:9" x14ac:dyDescent="0.25">
      <c r="I13534" s="4"/>
    </row>
    <row r="13535" spans="9:9" x14ac:dyDescent="0.25">
      <c r="I13535" s="4"/>
    </row>
    <row r="13536" spans="9:9" x14ac:dyDescent="0.25">
      <c r="I13536" s="4"/>
    </row>
    <row r="13537" spans="9:9" x14ac:dyDescent="0.25">
      <c r="I13537" s="4"/>
    </row>
    <row r="13538" spans="9:9" x14ac:dyDescent="0.25">
      <c r="I13538" s="4"/>
    </row>
    <row r="13539" spans="9:9" x14ac:dyDescent="0.25">
      <c r="I13539" s="4"/>
    </row>
    <row r="13540" spans="9:9" x14ac:dyDescent="0.25">
      <c r="I13540" s="4"/>
    </row>
    <row r="13541" spans="9:9" x14ac:dyDescent="0.25">
      <c r="I13541" s="4"/>
    </row>
    <row r="13542" spans="9:9" x14ac:dyDescent="0.25">
      <c r="I13542" s="4"/>
    </row>
    <row r="13543" spans="9:9" x14ac:dyDescent="0.25">
      <c r="I13543" s="4"/>
    </row>
    <row r="13544" spans="9:9" x14ac:dyDescent="0.25">
      <c r="I13544" s="4"/>
    </row>
    <row r="13545" spans="9:9" x14ac:dyDescent="0.25">
      <c r="I13545" s="4"/>
    </row>
    <row r="13546" spans="9:9" x14ac:dyDescent="0.25">
      <c r="I13546" s="4"/>
    </row>
    <row r="13547" spans="9:9" x14ac:dyDescent="0.25">
      <c r="I13547" s="4"/>
    </row>
    <row r="13548" spans="9:9" x14ac:dyDescent="0.25">
      <c r="I13548" s="4"/>
    </row>
    <row r="13549" spans="9:9" x14ac:dyDescent="0.25">
      <c r="I13549" s="4"/>
    </row>
    <row r="13550" spans="9:9" x14ac:dyDescent="0.25">
      <c r="I13550" s="4"/>
    </row>
    <row r="13551" spans="9:9" x14ac:dyDescent="0.25">
      <c r="I13551" s="4"/>
    </row>
    <row r="13552" spans="9:9" x14ac:dyDescent="0.25">
      <c r="I13552" s="4"/>
    </row>
    <row r="13553" spans="9:9" x14ac:dyDescent="0.25">
      <c r="I13553" s="4"/>
    </row>
    <row r="13554" spans="9:9" x14ac:dyDescent="0.25">
      <c r="I13554" s="4"/>
    </row>
    <row r="13555" spans="9:9" x14ac:dyDescent="0.25">
      <c r="I13555" s="4"/>
    </row>
    <row r="13556" spans="9:9" x14ac:dyDescent="0.25">
      <c r="I13556" s="4"/>
    </row>
    <row r="13557" spans="9:9" x14ac:dyDescent="0.25">
      <c r="I13557" s="4"/>
    </row>
    <row r="13558" spans="9:9" x14ac:dyDescent="0.25">
      <c r="I13558" s="4"/>
    </row>
    <row r="13559" spans="9:9" x14ac:dyDescent="0.25">
      <c r="I13559" s="4"/>
    </row>
    <row r="13560" spans="9:9" x14ac:dyDescent="0.25">
      <c r="I13560" s="4"/>
    </row>
    <row r="13561" spans="9:9" x14ac:dyDescent="0.25">
      <c r="I13561" s="4"/>
    </row>
    <row r="13562" spans="9:9" x14ac:dyDescent="0.25">
      <c r="I13562" s="4"/>
    </row>
    <row r="13563" spans="9:9" x14ac:dyDescent="0.25">
      <c r="I13563" s="4"/>
    </row>
    <row r="13564" spans="9:9" x14ac:dyDescent="0.25">
      <c r="I13564" s="4"/>
    </row>
    <row r="13565" spans="9:9" x14ac:dyDescent="0.25">
      <c r="I13565" s="4"/>
    </row>
    <row r="13566" spans="9:9" x14ac:dyDescent="0.25">
      <c r="I13566" s="4"/>
    </row>
    <row r="13567" spans="9:9" x14ac:dyDescent="0.25">
      <c r="I13567" s="4"/>
    </row>
    <row r="13568" spans="9:9" x14ac:dyDescent="0.25">
      <c r="I13568" s="4"/>
    </row>
    <row r="13569" spans="9:9" x14ac:dyDescent="0.25">
      <c r="I13569" s="4"/>
    </row>
    <row r="13570" spans="9:9" x14ac:dyDescent="0.25">
      <c r="I13570" s="4"/>
    </row>
    <row r="13571" spans="9:9" x14ac:dyDescent="0.25">
      <c r="I13571" s="4"/>
    </row>
    <row r="13572" spans="9:9" x14ac:dyDescent="0.25">
      <c r="I13572" s="4"/>
    </row>
    <row r="13573" spans="9:9" x14ac:dyDescent="0.25">
      <c r="I13573" s="4"/>
    </row>
    <row r="13574" spans="9:9" x14ac:dyDescent="0.25">
      <c r="I13574" s="4"/>
    </row>
    <row r="13575" spans="9:9" x14ac:dyDescent="0.25">
      <c r="I13575" s="4"/>
    </row>
    <row r="13576" spans="9:9" x14ac:dyDescent="0.25">
      <c r="I13576" s="4"/>
    </row>
    <row r="13577" spans="9:9" x14ac:dyDescent="0.25">
      <c r="I13577" s="4"/>
    </row>
    <row r="13578" spans="9:9" x14ac:dyDescent="0.25">
      <c r="I13578" s="4"/>
    </row>
    <row r="13579" spans="9:9" x14ac:dyDescent="0.25">
      <c r="I13579" s="4"/>
    </row>
    <row r="13580" spans="9:9" x14ac:dyDescent="0.25">
      <c r="I13580" s="4"/>
    </row>
    <row r="13581" spans="9:9" x14ac:dyDescent="0.25">
      <c r="I13581" s="4"/>
    </row>
    <row r="13582" spans="9:9" x14ac:dyDescent="0.25">
      <c r="I13582" s="4"/>
    </row>
    <row r="13583" spans="9:9" x14ac:dyDescent="0.25">
      <c r="I13583" s="4"/>
    </row>
    <row r="13584" spans="9:9" x14ac:dyDescent="0.25">
      <c r="I13584" s="4"/>
    </row>
    <row r="13585" spans="9:9" x14ac:dyDescent="0.25">
      <c r="I13585" s="4"/>
    </row>
    <row r="13586" spans="9:9" x14ac:dyDescent="0.25">
      <c r="I13586" s="4"/>
    </row>
    <row r="13587" spans="9:9" x14ac:dyDescent="0.25">
      <c r="I13587" s="4"/>
    </row>
    <row r="13588" spans="9:9" x14ac:dyDescent="0.25">
      <c r="I13588" s="4"/>
    </row>
    <row r="13589" spans="9:9" x14ac:dyDescent="0.25">
      <c r="I13589" s="4"/>
    </row>
    <row r="13590" spans="9:9" x14ac:dyDescent="0.25">
      <c r="I13590" s="4"/>
    </row>
    <row r="13591" spans="9:9" x14ac:dyDescent="0.25">
      <c r="I13591" s="4"/>
    </row>
    <row r="13592" spans="9:9" x14ac:dyDescent="0.25">
      <c r="I13592" s="4"/>
    </row>
    <row r="13593" spans="9:9" x14ac:dyDescent="0.25">
      <c r="I13593" s="4"/>
    </row>
    <row r="13594" spans="9:9" x14ac:dyDescent="0.25">
      <c r="I13594" s="4"/>
    </row>
    <row r="13595" spans="9:9" x14ac:dyDescent="0.25">
      <c r="I13595" s="4"/>
    </row>
    <row r="13596" spans="9:9" x14ac:dyDescent="0.25">
      <c r="I13596" s="4"/>
    </row>
    <row r="13597" spans="9:9" x14ac:dyDescent="0.25">
      <c r="I13597" s="4"/>
    </row>
    <row r="13598" spans="9:9" x14ac:dyDescent="0.25">
      <c r="I13598" s="4"/>
    </row>
    <row r="13599" spans="9:9" x14ac:dyDescent="0.25">
      <c r="I13599" s="4"/>
    </row>
    <row r="13600" spans="9:9" x14ac:dyDescent="0.25">
      <c r="I13600" s="4"/>
    </row>
    <row r="13601" spans="9:9" x14ac:dyDescent="0.25">
      <c r="I13601" s="4"/>
    </row>
    <row r="13602" spans="9:9" x14ac:dyDescent="0.25">
      <c r="I13602" s="4"/>
    </row>
    <row r="13603" spans="9:9" x14ac:dyDescent="0.25">
      <c r="I13603" s="4"/>
    </row>
    <row r="13604" spans="9:9" x14ac:dyDescent="0.25">
      <c r="I13604" s="4"/>
    </row>
    <row r="13605" spans="9:9" x14ac:dyDescent="0.25">
      <c r="I13605" s="4"/>
    </row>
    <row r="13606" spans="9:9" x14ac:dyDescent="0.25">
      <c r="I13606" s="4"/>
    </row>
    <row r="13607" spans="9:9" x14ac:dyDescent="0.25">
      <c r="I13607" s="4"/>
    </row>
    <row r="13608" spans="9:9" x14ac:dyDescent="0.25">
      <c r="I13608" s="4"/>
    </row>
    <row r="13609" spans="9:9" x14ac:dyDescent="0.25">
      <c r="I13609" s="4"/>
    </row>
    <row r="13610" spans="9:9" x14ac:dyDescent="0.25">
      <c r="I13610" s="4"/>
    </row>
    <row r="13611" spans="9:9" x14ac:dyDescent="0.25">
      <c r="I13611" s="4"/>
    </row>
    <row r="13612" spans="9:9" x14ac:dyDescent="0.25">
      <c r="I13612" s="4"/>
    </row>
    <row r="13613" spans="9:9" x14ac:dyDescent="0.25">
      <c r="I13613" s="4"/>
    </row>
    <row r="13614" spans="9:9" x14ac:dyDescent="0.25">
      <c r="I13614" s="4"/>
    </row>
    <row r="13615" spans="9:9" x14ac:dyDescent="0.25">
      <c r="I13615" s="4"/>
    </row>
    <row r="13616" spans="9:9" x14ac:dyDescent="0.25">
      <c r="I13616" s="4"/>
    </row>
    <row r="13617" spans="9:9" x14ac:dyDescent="0.25">
      <c r="I13617" s="4"/>
    </row>
    <row r="13618" spans="9:9" x14ac:dyDescent="0.25">
      <c r="I13618" s="4"/>
    </row>
    <row r="13619" spans="9:9" x14ac:dyDescent="0.25">
      <c r="I13619" s="4"/>
    </row>
    <row r="13620" spans="9:9" x14ac:dyDescent="0.25">
      <c r="I13620" s="4"/>
    </row>
    <row r="13621" spans="9:9" x14ac:dyDescent="0.25">
      <c r="I13621" s="4"/>
    </row>
    <row r="13622" spans="9:9" x14ac:dyDescent="0.25">
      <c r="I13622" s="4"/>
    </row>
    <row r="13623" spans="9:9" x14ac:dyDescent="0.25">
      <c r="I13623" s="4"/>
    </row>
    <row r="13624" spans="9:9" x14ac:dyDescent="0.25">
      <c r="I13624" s="4"/>
    </row>
    <row r="13625" spans="9:9" x14ac:dyDescent="0.25">
      <c r="I13625" s="4"/>
    </row>
    <row r="13626" spans="9:9" x14ac:dyDescent="0.25">
      <c r="I13626" s="4"/>
    </row>
    <row r="13627" spans="9:9" x14ac:dyDescent="0.25">
      <c r="I13627" s="4"/>
    </row>
    <row r="13628" spans="9:9" x14ac:dyDescent="0.25">
      <c r="I13628" s="4"/>
    </row>
    <row r="13629" spans="9:9" x14ac:dyDescent="0.25">
      <c r="I13629" s="4"/>
    </row>
    <row r="13630" spans="9:9" x14ac:dyDescent="0.25">
      <c r="I13630" s="4"/>
    </row>
    <row r="13631" spans="9:9" x14ac:dyDescent="0.25">
      <c r="I13631" s="4"/>
    </row>
    <row r="13632" spans="9:9" x14ac:dyDescent="0.25">
      <c r="I13632" s="4"/>
    </row>
    <row r="13633" spans="9:9" x14ac:dyDescent="0.25">
      <c r="I13633" s="4"/>
    </row>
    <row r="13634" spans="9:9" x14ac:dyDescent="0.25">
      <c r="I13634" s="4"/>
    </row>
    <row r="13635" spans="9:9" x14ac:dyDescent="0.25">
      <c r="I13635" s="4"/>
    </row>
    <row r="13636" spans="9:9" x14ac:dyDescent="0.25">
      <c r="I13636" s="4"/>
    </row>
    <row r="13637" spans="9:9" x14ac:dyDescent="0.25">
      <c r="I13637" s="4"/>
    </row>
    <row r="13638" spans="9:9" x14ac:dyDescent="0.25">
      <c r="I13638" s="4"/>
    </row>
    <row r="13639" spans="9:9" x14ac:dyDescent="0.25">
      <c r="I13639" s="4"/>
    </row>
    <row r="13640" spans="9:9" x14ac:dyDescent="0.25">
      <c r="I13640" s="4"/>
    </row>
    <row r="13641" spans="9:9" x14ac:dyDescent="0.25">
      <c r="I13641" s="4"/>
    </row>
    <row r="13642" spans="9:9" x14ac:dyDescent="0.25">
      <c r="I13642" s="4"/>
    </row>
    <row r="13643" spans="9:9" x14ac:dyDescent="0.25">
      <c r="I13643" s="4"/>
    </row>
    <row r="13644" spans="9:9" x14ac:dyDescent="0.25">
      <c r="I13644" s="4"/>
    </row>
    <row r="13645" spans="9:9" x14ac:dyDescent="0.25">
      <c r="I13645" s="4"/>
    </row>
    <row r="13646" spans="9:9" x14ac:dyDescent="0.25">
      <c r="I13646" s="4"/>
    </row>
    <row r="13647" spans="9:9" x14ac:dyDescent="0.25">
      <c r="I13647" s="4"/>
    </row>
    <row r="13648" spans="9:9" x14ac:dyDescent="0.25">
      <c r="I13648" s="4"/>
    </row>
    <row r="13649" spans="9:9" x14ac:dyDescent="0.25">
      <c r="I13649" s="4"/>
    </row>
    <row r="13650" spans="9:9" x14ac:dyDescent="0.25">
      <c r="I13650" s="4"/>
    </row>
    <row r="13651" spans="9:9" x14ac:dyDescent="0.25">
      <c r="I13651" s="4"/>
    </row>
    <row r="13652" spans="9:9" x14ac:dyDescent="0.25">
      <c r="I13652" s="4"/>
    </row>
    <row r="13653" spans="9:9" x14ac:dyDescent="0.25">
      <c r="I13653" s="4"/>
    </row>
    <row r="13654" spans="9:9" x14ac:dyDescent="0.25">
      <c r="I13654" s="4"/>
    </row>
    <row r="13655" spans="9:9" x14ac:dyDescent="0.25">
      <c r="I13655" s="4"/>
    </row>
    <row r="13656" spans="9:9" x14ac:dyDescent="0.25">
      <c r="I13656" s="4"/>
    </row>
    <row r="13657" spans="9:9" x14ac:dyDescent="0.25">
      <c r="I13657" s="4"/>
    </row>
    <row r="13658" spans="9:9" x14ac:dyDescent="0.25">
      <c r="I13658" s="4"/>
    </row>
    <row r="13659" spans="9:9" x14ac:dyDescent="0.25">
      <c r="I13659" s="4"/>
    </row>
    <row r="13660" spans="9:9" x14ac:dyDescent="0.25">
      <c r="I13660" s="4"/>
    </row>
    <row r="13661" spans="9:9" x14ac:dyDescent="0.25">
      <c r="I13661" s="4"/>
    </row>
    <row r="13662" spans="9:9" x14ac:dyDescent="0.25">
      <c r="I13662" s="4"/>
    </row>
    <row r="13663" spans="9:9" x14ac:dyDescent="0.25">
      <c r="I13663" s="4"/>
    </row>
    <row r="13664" spans="9:9" x14ac:dyDescent="0.25">
      <c r="I13664" s="4"/>
    </row>
    <row r="13665" spans="9:9" x14ac:dyDescent="0.25">
      <c r="I13665" s="4"/>
    </row>
    <row r="13666" spans="9:9" x14ac:dyDescent="0.25">
      <c r="I13666" s="4"/>
    </row>
    <row r="13667" spans="9:9" x14ac:dyDescent="0.25">
      <c r="I13667" s="4"/>
    </row>
    <row r="13668" spans="9:9" x14ac:dyDescent="0.25">
      <c r="I13668" s="4"/>
    </row>
    <row r="13669" spans="9:9" x14ac:dyDescent="0.25">
      <c r="I13669" s="4"/>
    </row>
    <row r="13670" spans="9:9" x14ac:dyDescent="0.25">
      <c r="I13670" s="4"/>
    </row>
    <row r="13671" spans="9:9" x14ac:dyDescent="0.25">
      <c r="I13671" s="4"/>
    </row>
    <row r="13672" spans="9:9" x14ac:dyDescent="0.25">
      <c r="I13672" s="4"/>
    </row>
    <row r="13673" spans="9:9" x14ac:dyDescent="0.25">
      <c r="I13673" s="4"/>
    </row>
    <row r="13674" spans="9:9" x14ac:dyDescent="0.25">
      <c r="I13674" s="4"/>
    </row>
    <row r="13675" spans="9:9" x14ac:dyDescent="0.25">
      <c r="I13675" s="4"/>
    </row>
    <row r="13676" spans="9:9" x14ac:dyDescent="0.25">
      <c r="I13676" s="4"/>
    </row>
    <row r="13677" spans="9:9" x14ac:dyDescent="0.25">
      <c r="I13677" s="4"/>
    </row>
    <row r="13678" spans="9:9" x14ac:dyDescent="0.25">
      <c r="I13678" s="4"/>
    </row>
    <row r="13679" spans="9:9" x14ac:dyDescent="0.25">
      <c r="I13679" s="4"/>
    </row>
    <row r="13680" spans="9:9" x14ac:dyDescent="0.25">
      <c r="I13680" s="4"/>
    </row>
    <row r="13681" spans="9:9" x14ac:dyDescent="0.25">
      <c r="I13681" s="4"/>
    </row>
    <row r="13682" spans="9:9" x14ac:dyDescent="0.25">
      <c r="I13682" s="4"/>
    </row>
    <row r="13683" spans="9:9" x14ac:dyDescent="0.25">
      <c r="I13683" s="4"/>
    </row>
    <row r="13684" spans="9:9" x14ac:dyDescent="0.25">
      <c r="I13684" s="4"/>
    </row>
    <row r="13685" spans="9:9" x14ac:dyDescent="0.25">
      <c r="I13685" s="4"/>
    </row>
    <row r="13686" spans="9:9" x14ac:dyDescent="0.25">
      <c r="I13686" s="4"/>
    </row>
    <row r="13687" spans="9:9" x14ac:dyDescent="0.25">
      <c r="I13687" s="4"/>
    </row>
    <row r="13688" spans="9:9" x14ac:dyDescent="0.25">
      <c r="I13688" s="4"/>
    </row>
    <row r="13689" spans="9:9" x14ac:dyDescent="0.25">
      <c r="I13689" s="4"/>
    </row>
    <row r="13690" spans="9:9" x14ac:dyDescent="0.25">
      <c r="I13690" s="4"/>
    </row>
    <row r="13691" spans="9:9" x14ac:dyDescent="0.25">
      <c r="I13691" s="4"/>
    </row>
    <row r="13692" spans="9:9" x14ac:dyDescent="0.25">
      <c r="I13692" s="4"/>
    </row>
    <row r="13693" spans="9:9" x14ac:dyDescent="0.25">
      <c r="I13693" s="4"/>
    </row>
    <row r="13694" spans="9:9" x14ac:dyDescent="0.25">
      <c r="I13694" s="4"/>
    </row>
    <row r="13695" spans="9:9" x14ac:dyDescent="0.25">
      <c r="I13695" s="4"/>
    </row>
    <row r="13696" spans="9:9" x14ac:dyDescent="0.25">
      <c r="I13696" s="4"/>
    </row>
    <row r="13697" spans="9:9" x14ac:dyDescent="0.25">
      <c r="I13697" s="4"/>
    </row>
    <row r="13698" spans="9:9" x14ac:dyDescent="0.25">
      <c r="I13698" s="4"/>
    </row>
    <row r="13699" spans="9:9" x14ac:dyDescent="0.25">
      <c r="I13699" s="4"/>
    </row>
    <row r="13700" spans="9:9" x14ac:dyDescent="0.25">
      <c r="I13700" s="4"/>
    </row>
    <row r="13701" spans="9:9" x14ac:dyDescent="0.25">
      <c r="I13701" s="4"/>
    </row>
    <row r="13702" spans="9:9" x14ac:dyDescent="0.25">
      <c r="I13702" s="4"/>
    </row>
    <row r="13703" spans="9:9" x14ac:dyDescent="0.25">
      <c r="I13703" s="4"/>
    </row>
    <row r="13704" spans="9:9" x14ac:dyDescent="0.25">
      <c r="I13704" s="4"/>
    </row>
    <row r="13705" spans="9:9" x14ac:dyDescent="0.25">
      <c r="I13705" s="4"/>
    </row>
    <row r="13706" spans="9:9" x14ac:dyDescent="0.25">
      <c r="I13706" s="4"/>
    </row>
    <row r="13707" spans="9:9" x14ac:dyDescent="0.25">
      <c r="I13707" s="4"/>
    </row>
    <row r="13708" spans="9:9" x14ac:dyDescent="0.25">
      <c r="I13708" s="4"/>
    </row>
    <row r="13709" spans="9:9" x14ac:dyDescent="0.25">
      <c r="I13709" s="4"/>
    </row>
    <row r="13710" spans="9:9" x14ac:dyDescent="0.25">
      <c r="I13710" s="4"/>
    </row>
    <row r="13711" spans="9:9" x14ac:dyDescent="0.25">
      <c r="I13711" s="4"/>
    </row>
    <row r="13712" spans="9:9" x14ac:dyDescent="0.25">
      <c r="I13712" s="4"/>
    </row>
    <row r="13713" spans="9:9" x14ac:dyDescent="0.25">
      <c r="I13713" s="4"/>
    </row>
    <row r="13714" spans="9:9" x14ac:dyDescent="0.25">
      <c r="I13714" s="4"/>
    </row>
    <row r="13715" spans="9:9" x14ac:dyDescent="0.25">
      <c r="I13715" s="4"/>
    </row>
    <row r="13716" spans="9:9" x14ac:dyDescent="0.25">
      <c r="I13716" s="4"/>
    </row>
    <row r="13717" spans="9:9" x14ac:dyDescent="0.25">
      <c r="I13717" s="4"/>
    </row>
    <row r="13718" spans="9:9" x14ac:dyDescent="0.25">
      <c r="I13718" s="4"/>
    </row>
    <row r="13719" spans="9:9" x14ac:dyDescent="0.25">
      <c r="I13719" s="4"/>
    </row>
    <row r="13720" spans="9:9" x14ac:dyDescent="0.25">
      <c r="I13720" s="4"/>
    </row>
    <row r="13721" spans="9:9" x14ac:dyDescent="0.25">
      <c r="I13721" s="4"/>
    </row>
    <row r="13722" spans="9:9" x14ac:dyDescent="0.25">
      <c r="I13722" s="4"/>
    </row>
    <row r="13723" spans="9:9" x14ac:dyDescent="0.25">
      <c r="I13723" s="4"/>
    </row>
    <row r="13724" spans="9:9" x14ac:dyDescent="0.25">
      <c r="I13724" s="4"/>
    </row>
    <row r="13725" spans="9:9" x14ac:dyDescent="0.25">
      <c r="I13725" s="4"/>
    </row>
    <row r="13726" spans="9:9" x14ac:dyDescent="0.25">
      <c r="I13726" s="4"/>
    </row>
    <row r="13727" spans="9:9" x14ac:dyDescent="0.25">
      <c r="I13727" s="4"/>
    </row>
    <row r="13728" spans="9:9" x14ac:dyDescent="0.25">
      <c r="I13728" s="4"/>
    </row>
    <row r="13729" spans="9:9" x14ac:dyDescent="0.25">
      <c r="I13729" s="4"/>
    </row>
    <row r="13730" spans="9:9" x14ac:dyDescent="0.25">
      <c r="I13730" s="4"/>
    </row>
    <row r="13731" spans="9:9" x14ac:dyDescent="0.25">
      <c r="I13731" s="4"/>
    </row>
    <row r="13732" spans="9:9" x14ac:dyDescent="0.25">
      <c r="I13732" s="4"/>
    </row>
    <row r="13733" spans="9:9" x14ac:dyDescent="0.25">
      <c r="I13733" s="4"/>
    </row>
    <row r="13734" spans="9:9" x14ac:dyDescent="0.25">
      <c r="I13734" s="4"/>
    </row>
    <row r="13735" spans="9:9" x14ac:dyDescent="0.25">
      <c r="I13735" s="4"/>
    </row>
    <row r="13736" spans="9:9" x14ac:dyDescent="0.25">
      <c r="I13736" s="4"/>
    </row>
    <row r="13737" spans="9:9" x14ac:dyDescent="0.25">
      <c r="I13737" s="4"/>
    </row>
    <row r="13738" spans="9:9" x14ac:dyDescent="0.25">
      <c r="I13738" s="4"/>
    </row>
    <row r="13739" spans="9:9" x14ac:dyDescent="0.25">
      <c r="I13739" s="4"/>
    </row>
    <row r="13740" spans="9:9" x14ac:dyDescent="0.25">
      <c r="I13740" s="4"/>
    </row>
    <row r="13741" spans="9:9" x14ac:dyDescent="0.25">
      <c r="I13741" s="4"/>
    </row>
    <row r="13742" spans="9:9" x14ac:dyDescent="0.25">
      <c r="I13742" s="4"/>
    </row>
    <row r="13743" spans="9:9" x14ac:dyDescent="0.25">
      <c r="I13743" s="4"/>
    </row>
    <row r="13744" spans="9:9" x14ac:dyDescent="0.25">
      <c r="I13744" s="4"/>
    </row>
    <row r="13745" spans="9:9" x14ac:dyDescent="0.25">
      <c r="I13745" s="4"/>
    </row>
    <row r="13746" spans="9:9" x14ac:dyDescent="0.25">
      <c r="I13746" s="4"/>
    </row>
    <row r="13747" spans="9:9" x14ac:dyDescent="0.25">
      <c r="I13747" s="4"/>
    </row>
    <row r="13748" spans="9:9" x14ac:dyDescent="0.25">
      <c r="I13748" s="4"/>
    </row>
    <row r="13749" spans="9:9" x14ac:dyDescent="0.25">
      <c r="I13749" s="4"/>
    </row>
    <row r="13750" spans="9:9" x14ac:dyDescent="0.25">
      <c r="I13750" s="4"/>
    </row>
    <row r="13751" spans="9:9" x14ac:dyDescent="0.25">
      <c r="I13751" s="4"/>
    </row>
    <row r="13752" spans="9:9" x14ac:dyDescent="0.25">
      <c r="I13752" s="4"/>
    </row>
    <row r="13753" spans="9:9" x14ac:dyDescent="0.25">
      <c r="I13753" s="4"/>
    </row>
    <row r="13754" spans="9:9" x14ac:dyDescent="0.25">
      <c r="I13754" s="4"/>
    </row>
    <row r="13755" spans="9:9" x14ac:dyDescent="0.25">
      <c r="I13755" s="4"/>
    </row>
    <row r="13756" spans="9:9" x14ac:dyDescent="0.25">
      <c r="I13756" s="4"/>
    </row>
    <row r="13757" spans="9:9" x14ac:dyDescent="0.25">
      <c r="I13757" s="4"/>
    </row>
    <row r="13758" spans="9:9" x14ac:dyDescent="0.25">
      <c r="I13758" s="4"/>
    </row>
    <row r="13759" spans="9:9" x14ac:dyDescent="0.25">
      <c r="I13759" s="4"/>
    </row>
    <row r="13760" spans="9:9" x14ac:dyDescent="0.25">
      <c r="I13760" s="4"/>
    </row>
    <row r="13761" spans="9:9" x14ac:dyDescent="0.25">
      <c r="I13761" s="4"/>
    </row>
    <row r="13762" spans="9:9" x14ac:dyDescent="0.25">
      <c r="I13762" s="4"/>
    </row>
    <row r="13763" spans="9:9" x14ac:dyDescent="0.25">
      <c r="I13763" s="4"/>
    </row>
    <row r="13764" spans="9:9" x14ac:dyDescent="0.25">
      <c r="I13764" s="4"/>
    </row>
    <row r="13765" spans="9:9" x14ac:dyDescent="0.25">
      <c r="I13765" s="4"/>
    </row>
    <row r="13766" spans="9:9" x14ac:dyDescent="0.25">
      <c r="I13766" s="4"/>
    </row>
    <row r="13767" spans="9:9" x14ac:dyDescent="0.25">
      <c r="I13767" s="4"/>
    </row>
    <row r="13768" spans="9:9" x14ac:dyDescent="0.25">
      <c r="I13768" s="4"/>
    </row>
    <row r="13769" spans="9:9" x14ac:dyDescent="0.25">
      <c r="I13769" s="4"/>
    </row>
    <row r="13770" spans="9:9" x14ac:dyDescent="0.25">
      <c r="I13770" s="4"/>
    </row>
    <row r="13771" spans="9:9" x14ac:dyDescent="0.25">
      <c r="I13771" s="4"/>
    </row>
    <row r="13772" spans="9:9" x14ac:dyDescent="0.25">
      <c r="I13772" s="4"/>
    </row>
    <row r="13773" spans="9:9" x14ac:dyDescent="0.25">
      <c r="I13773" s="4"/>
    </row>
    <row r="13774" spans="9:9" x14ac:dyDescent="0.25">
      <c r="I13774" s="4"/>
    </row>
    <row r="13775" spans="9:9" x14ac:dyDescent="0.25">
      <c r="I13775" s="4"/>
    </row>
    <row r="13776" spans="9:9" x14ac:dyDescent="0.25">
      <c r="I13776" s="4"/>
    </row>
    <row r="13777" spans="9:9" x14ac:dyDescent="0.25">
      <c r="I13777" s="4"/>
    </row>
    <row r="13778" spans="9:9" x14ac:dyDescent="0.25">
      <c r="I13778" s="4"/>
    </row>
    <row r="13779" spans="9:9" x14ac:dyDescent="0.25">
      <c r="I13779" s="4"/>
    </row>
    <row r="13780" spans="9:9" x14ac:dyDescent="0.25">
      <c r="I13780" s="4"/>
    </row>
    <row r="13781" spans="9:9" x14ac:dyDescent="0.25">
      <c r="I13781" s="4"/>
    </row>
    <row r="13782" spans="9:9" x14ac:dyDescent="0.25">
      <c r="I13782" s="4"/>
    </row>
    <row r="13783" spans="9:9" x14ac:dyDescent="0.25">
      <c r="I13783" s="4"/>
    </row>
    <row r="13784" spans="9:9" x14ac:dyDescent="0.25">
      <c r="I13784" s="4"/>
    </row>
    <row r="13785" spans="9:9" x14ac:dyDescent="0.25">
      <c r="I13785" s="4"/>
    </row>
    <row r="13786" spans="9:9" x14ac:dyDescent="0.25">
      <c r="I13786" s="4"/>
    </row>
    <row r="13787" spans="9:9" x14ac:dyDescent="0.25">
      <c r="I13787" s="4"/>
    </row>
    <row r="13788" spans="9:9" x14ac:dyDescent="0.25">
      <c r="I13788" s="4"/>
    </row>
    <row r="13789" spans="9:9" x14ac:dyDescent="0.25">
      <c r="I13789" s="4"/>
    </row>
    <row r="13790" spans="9:9" x14ac:dyDescent="0.25">
      <c r="I13790" s="4"/>
    </row>
    <row r="13791" spans="9:9" x14ac:dyDescent="0.25">
      <c r="I13791" s="4"/>
    </row>
    <row r="13792" spans="9:9" x14ac:dyDescent="0.25">
      <c r="I13792" s="4"/>
    </row>
    <row r="13793" spans="9:9" x14ac:dyDescent="0.25">
      <c r="I13793" s="4"/>
    </row>
    <row r="13794" spans="9:9" x14ac:dyDescent="0.25">
      <c r="I13794" s="4"/>
    </row>
    <row r="13795" spans="9:9" x14ac:dyDescent="0.25">
      <c r="I13795" s="4"/>
    </row>
    <row r="13796" spans="9:9" x14ac:dyDescent="0.25">
      <c r="I13796" s="4"/>
    </row>
    <row r="13797" spans="9:9" x14ac:dyDescent="0.25">
      <c r="I13797" s="4"/>
    </row>
    <row r="13798" spans="9:9" x14ac:dyDescent="0.25">
      <c r="I13798" s="4"/>
    </row>
    <row r="13799" spans="9:9" x14ac:dyDescent="0.25">
      <c r="I13799" s="4"/>
    </row>
    <row r="13800" spans="9:9" x14ac:dyDescent="0.25">
      <c r="I13800" s="4"/>
    </row>
    <row r="13801" spans="9:9" x14ac:dyDescent="0.25">
      <c r="I13801" s="4"/>
    </row>
    <row r="13802" spans="9:9" x14ac:dyDescent="0.25">
      <c r="I13802" s="4"/>
    </row>
    <row r="13803" spans="9:9" x14ac:dyDescent="0.25">
      <c r="I13803" s="4"/>
    </row>
    <row r="13804" spans="9:9" x14ac:dyDescent="0.25">
      <c r="I13804" s="4"/>
    </row>
    <row r="13805" spans="9:9" x14ac:dyDescent="0.25">
      <c r="I13805" s="4"/>
    </row>
    <row r="13806" spans="9:9" x14ac:dyDescent="0.25">
      <c r="I13806" s="4"/>
    </row>
    <row r="13807" spans="9:9" x14ac:dyDescent="0.25">
      <c r="I13807" s="4"/>
    </row>
    <row r="13808" spans="9:9" x14ac:dyDescent="0.25">
      <c r="I13808" s="4"/>
    </row>
    <row r="13809" spans="9:9" x14ac:dyDescent="0.25">
      <c r="I13809" s="4"/>
    </row>
    <row r="13810" spans="9:9" x14ac:dyDescent="0.25">
      <c r="I13810" s="4"/>
    </row>
    <row r="13811" spans="9:9" x14ac:dyDescent="0.25">
      <c r="I13811" s="4"/>
    </row>
    <row r="13812" spans="9:9" x14ac:dyDescent="0.25">
      <c r="I13812" s="4"/>
    </row>
    <row r="13813" spans="9:9" x14ac:dyDescent="0.25">
      <c r="I13813" s="4"/>
    </row>
    <row r="13814" spans="9:9" x14ac:dyDescent="0.25">
      <c r="I13814" s="4"/>
    </row>
    <row r="13815" spans="9:9" x14ac:dyDescent="0.25">
      <c r="I13815" s="4"/>
    </row>
    <row r="13816" spans="9:9" x14ac:dyDescent="0.25">
      <c r="I13816" s="4"/>
    </row>
    <row r="13817" spans="9:9" x14ac:dyDescent="0.25">
      <c r="I13817" s="4"/>
    </row>
    <row r="13818" spans="9:9" x14ac:dyDescent="0.25">
      <c r="I13818" s="4"/>
    </row>
    <row r="13819" spans="9:9" x14ac:dyDescent="0.25">
      <c r="I13819" s="4"/>
    </row>
    <row r="13820" spans="9:9" x14ac:dyDescent="0.25">
      <c r="I13820" s="4"/>
    </row>
    <row r="13821" spans="9:9" x14ac:dyDescent="0.25">
      <c r="I13821" s="4"/>
    </row>
    <row r="13822" spans="9:9" x14ac:dyDescent="0.25">
      <c r="I13822" s="4"/>
    </row>
    <row r="13823" spans="9:9" x14ac:dyDescent="0.25">
      <c r="I13823" s="4"/>
    </row>
    <row r="13824" spans="9:9" x14ac:dyDescent="0.25">
      <c r="I13824" s="4"/>
    </row>
    <row r="13825" spans="9:9" x14ac:dyDescent="0.25">
      <c r="I13825" s="4"/>
    </row>
    <row r="13826" spans="9:9" x14ac:dyDescent="0.25">
      <c r="I13826" s="4"/>
    </row>
    <row r="13827" spans="9:9" x14ac:dyDescent="0.25">
      <c r="I13827" s="4"/>
    </row>
    <row r="13828" spans="9:9" x14ac:dyDescent="0.25">
      <c r="I13828" s="4"/>
    </row>
    <row r="13829" spans="9:9" x14ac:dyDescent="0.25">
      <c r="I13829" s="4"/>
    </row>
    <row r="13830" spans="9:9" x14ac:dyDescent="0.25">
      <c r="I13830" s="4"/>
    </row>
    <row r="13831" spans="9:9" x14ac:dyDescent="0.25">
      <c r="I13831" s="4"/>
    </row>
    <row r="13832" spans="9:9" x14ac:dyDescent="0.25">
      <c r="I13832" s="4"/>
    </row>
    <row r="13833" spans="9:9" x14ac:dyDescent="0.25">
      <c r="I13833" s="4"/>
    </row>
    <row r="13834" spans="9:9" x14ac:dyDescent="0.25">
      <c r="I13834" s="4"/>
    </row>
    <row r="13835" spans="9:9" x14ac:dyDescent="0.25">
      <c r="I13835" s="4"/>
    </row>
    <row r="13836" spans="9:9" x14ac:dyDescent="0.25">
      <c r="I13836" s="4"/>
    </row>
    <row r="13837" spans="9:9" x14ac:dyDescent="0.25">
      <c r="I13837" s="4"/>
    </row>
    <row r="13838" spans="9:9" x14ac:dyDescent="0.25">
      <c r="I13838" s="4"/>
    </row>
    <row r="13839" spans="9:9" x14ac:dyDescent="0.25">
      <c r="I13839" s="4"/>
    </row>
    <row r="13840" spans="9:9" x14ac:dyDescent="0.25">
      <c r="I13840" s="4"/>
    </row>
    <row r="13841" spans="9:9" x14ac:dyDescent="0.25">
      <c r="I13841" s="4"/>
    </row>
    <row r="13842" spans="9:9" x14ac:dyDescent="0.25">
      <c r="I13842" s="4"/>
    </row>
    <row r="13843" spans="9:9" x14ac:dyDescent="0.25">
      <c r="I13843" s="4"/>
    </row>
    <row r="13844" spans="9:9" x14ac:dyDescent="0.25">
      <c r="I13844" s="4"/>
    </row>
    <row r="13845" spans="9:9" x14ac:dyDescent="0.25">
      <c r="I13845" s="4"/>
    </row>
    <row r="13846" spans="9:9" x14ac:dyDescent="0.25">
      <c r="I13846" s="4"/>
    </row>
    <row r="13847" spans="9:9" x14ac:dyDescent="0.25">
      <c r="I13847" s="4"/>
    </row>
    <row r="13848" spans="9:9" x14ac:dyDescent="0.25">
      <c r="I13848" s="4"/>
    </row>
    <row r="13849" spans="9:9" x14ac:dyDescent="0.25">
      <c r="I13849" s="4"/>
    </row>
    <row r="13850" spans="9:9" x14ac:dyDescent="0.25">
      <c r="I13850" s="4"/>
    </row>
    <row r="13851" spans="9:9" x14ac:dyDescent="0.25">
      <c r="I13851" s="4"/>
    </row>
    <row r="13852" spans="9:9" x14ac:dyDescent="0.25">
      <c r="I13852" s="4"/>
    </row>
    <row r="13853" spans="9:9" x14ac:dyDescent="0.25">
      <c r="I13853" s="4"/>
    </row>
    <row r="13854" spans="9:9" x14ac:dyDescent="0.25">
      <c r="I13854" s="4"/>
    </row>
    <row r="13855" spans="9:9" x14ac:dyDescent="0.25">
      <c r="I13855" s="4"/>
    </row>
    <row r="13856" spans="9:9" x14ac:dyDescent="0.25">
      <c r="I13856" s="4"/>
    </row>
    <row r="13857" spans="9:9" x14ac:dyDescent="0.25">
      <c r="I13857" s="4"/>
    </row>
    <row r="13858" spans="9:9" x14ac:dyDescent="0.25">
      <c r="I13858" s="4"/>
    </row>
    <row r="13859" spans="9:9" x14ac:dyDescent="0.25">
      <c r="I13859" s="4"/>
    </row>
    <row r="13860" spans="9:9" x14ac:dyDescent="0.25">
      <c r="I13860" s="4"/>
    </row>
    <row r="13861" spans="9:9" x14ac:dyDescent="0.25">
      <c r="I13861" s="4"/>
    </row>
    <row r="13862" spans="9:9" x14ac:dyDescent="0.25">
      <c r="I13862" s="4"/>
    </row>
    <row r="13863" spans="9:9" x14ac:dyDescent="0.25">
      <c r="I13863" s="4"/>
    </row>
    <row r="13864" spans="9:9" x14ac:dyDescent="0.25">
      <c r="I13864" s="4"/>
    </row>
    <row r="13865" spans="9:9" x14ac:dyDescent="0.25">
      <c r="I13865" s="4"/>
    </row>
    <row r="13866" spans="9:9" x14ac:dyDescent="0.25">
      <c r="I13866" s="4"/>
    </row>
    <row r="13867" spans="9:9" x14ac:dyDescent="0.25">
      <c r="I13867" s="4"/>
    </row>
    <row r="13868" spans="9:9" x14ac:dyDescent="0.25">
      <c r="I13868" s="4"/>
    </row>
    <row r="13869" spans="9:9" x14ac:dyDescent="0.25">
      <c r="I13869" s="4"/>
    </row>
    <row r="13870" spans="9:9" x14ac:dyDescent="0.25">
      <c r="I13870" s="4"/>
    </row>
    <row r="13871" spans="9:9" x14ac:dyDescent="0.25">
      <c r="I13871" s="4"/>
    </row>
    <row r="13872" spans="9:9" x14ac:dyDescent="0.25">
      <c r="I13872" s="4"/>
    </row>
    <row r="13873" spans="9:9" x14ac:dyDescent="0.25">
      <c r="I13873" s="4"/>
    </row>
    <row r="13874" spans="9:9" x14ac:dyDescent="0.25">
      <c r="I13874" s="4"/>
    </row>
    <row r="13875" spans="9:9" x14ac:dyDescent="0.25">
      <c r="I13875" s="4"/>
    </row>
    <row r="13876" spans="9:9" x14ac:dyDescent="0.25">
      <c r="I13876" s="4"/>
    </row>
    <row r="13877" spans="9:9" x14ac:dyDescent="0.25">
      <c r="I13877" s="4"/>
    </row>
    <row r="13878" spans="9:9" x14ac:dyDescent="0.25">
      <c r="I13878" s="4"/>
    </row>
    <row r="13879" spans="9:9" x14ac:dyDescent="0.25">
      <c r="I13879" s="4"/>
    </row>
    <row r="13880" spans="9:9" x14ac:dyDescent="0.25">
      <c r="I13880" s="4"/>
    </row>
    <row r="13881" spans="9:9" x14ac:dyDescent="0.25">
      <c r="I13881" s="4"/>
    </row>
    <row r="13882" spans="9:9" x14ac:dyDescent="0.25">
      <c r="I13882" s="4"/>
    </row>
    <row r="13883" spans="9:9" x14ac:dyDescent="0.25">
      <c r="I13883" s="4"/>
    </row>
    <row r="13884" spans="9:9" x14ac:dyDescent="0.25">
      <c r="I13884" s="4"/>
    </row>
    <row r="13885" spans="9:9" x14ac:dyDescent="0.25">
      <c r="I13885" s="4"/>
    </row>
    <row r="13886" spans="9:9" x14ac:dyDescent="0.25">
      <c r="I13886" s="4"/>
    </row>
    <row r="13887" spans="9:9" x14ac:dyDescent="0.25">
      <c r="I13887" s="4"/>
    </row>
    <row r="13888" spans="9:9" x14ac:dyDescent="0.25">
      <c r="I13888" s="4"/>
    </row>
    <row r="13889" spans="9:9" x14ac:dyDescent="0.25">
      <c r="I13889" s="4"/>
    </row>
    <row r="13890" spans="9:9" x14ac:dyDescent="0.25">
      <c r="I13890" s="4"/>
    </row>
    <row r="13891" spans="9:9" x14ac:dyDescent="0.25">
      <c r="I13891" s="4"/>
    </row>
    <row r="13892" spans="9:9" x14ac:dyDescent="0.25">
      <c r="I13892" s="4"/>
    </row>
    <row r="13893" spans="9:9" x14ac:dyDescent="0.25">
      <c r="I13893" s="4"/>
    </row>
    <row r="13894" spans="9:9" x14ac:dyDescent="0.25">
      <c r="I13894" s="4"/>
    </row>
    <row r="13895" spans="9:9" x14ac:dyDescent="0.25">
      <c r="I13895" s="4"/>
    </row>
    <row r="13896" spans="9:9" x14ac:dyDescent="0.25">
      <c r="I13896" s="4"/>
    </row>
    <row r="13897" spans="9:9" x14ac:dyDescent="0.25">
      <c r="I13897" s="4"/>
    </row>
    <row r="13898" spans="9:9" x14ac:dyDescent="0.25">
      <c r="I13898" s="4"/>
    </row>
    <row r="13899" spans="9:9" x14ac:dyDescent="0.25">
      <c r="I13899" s="4"/>
    </row>
    <row r="13900" spans="9:9" x14ac:dyDescent="0.25">
      <c r="I13900" s="4"/>
    </row>
    <row r="13901" spans="9:9" x14ac:dyDescent="0.25">
      <c r="I13901" s="4"/>
    </row>
    <row r="13902" spans="9:9" x14ac:dyDescent="0.25">
      <c r="I13902" s="4"/>
    </row>
    <row r="13903" spans="9:9" x14ac:dyDescent="0.25">
      <c r="I13903" s="4"/>
    </row>
    <row r="13904" spans="9:9" x14ac:dyDescent="0.25">
      <c r="I13904" s="4"/>
    </row>
    <row r="13905" spans="9:9" x14ac:dyDescent="0.25">
      <c r="I13905" s="4"/>
    </row>
    <row r="13906" spans="9:9" x14ac:dyDescent="0.25">
      <c r="I13906" s="4"/>
    </row>
    <row r="13907" spans="9:9" x14ac:dyDescent="0.25">
      <c r="I13907" s="4"/>
    </row>
    <row r="13908" spans="9:9" x14ac:dyDescent="0.25">
      <c r="I13908" s="4"/>
    </row>
    <row r="13909" spans="9:9" x14ac:dyDescent="0.25">
      <c r="I13909" s="4"/>
    </row>
    <row r="13910" spans="9:9" x14ac:dyDescent="0.25">
      <c r="I13910" s="4"/>
    </row>
    <row r="13911" spans="9:9" x14ac:dyDescent="0.25">
      <c r="I13911" s="4"/>
    </row>
    <row r="13912" spans="9:9" x14ac:dyDescent="0.25">
      <c r="I13912" s="4"/>
    </row>
    <row r="13913" spans="9:9" x14ac:dyDescent="0.25">
      <c r="I13913" s="4"/>
    </row>
    <row r="13914" spans="9:9" x14ac:dyDescent="0.25">
      <c r="I13914" s="4"/>
    </row>
    <row r="13915" spans="9:9" x14ac:dyDescent="0.25">
      <c r="I13915" s="4"/>
    </row>
    <row r="13916" spans="9:9" x14ac:dyDescent="0.25">
      <c r="I13916" s="4"/>
    </row>
    <row r="13917" spans="9:9" x14ac:dyDescent="0.25">
      <c r="I13917" s="4"/>
    </row>
    <row r="13918" spans="9:9" x14ac:dyDescent="0.25">
      <c r="I13918" s="4"/>
    </row>
    <row r="13919" spans="9:9" x14ac:dyDescent="0.25">
      <c r="I13919" s="4"/>
    </row>
    <row r="13920" spans="9:9" x14ac:dyDescent="0.25">
      <c r="I13920" s="4"/>
    </row>
    <row r="13921" spans="9:9" x14ac:dyDescent="0.25">
      <c r="I13921" s="4"/>
    </row>
    <row r="13922" spans="9:9" x14ac:dyDescent="0.25">
      <c r="I13922" s="4"/>
    </row>
    <row r="13923" spans="9:9" x14ac:dyDescent="0.25">
      <c r="I13923" s="4"/>
    </row>
    <row r="13924" spans="9:9" x14ac:dyDescent="0.25">
      <c r="I13924" s="4"/>
    </row>
    <row r="13925" spans="9:9" x14ac:dyDescent="0.25">
      <c r="I13925" s="4"/>
    </row>
    <row r="13926" spans="9:9" x14ac:dyDescent="0.25">
      <c r="I13926" s="4"/>
    </row>
    <row r="13927" spans="9:9" x14ac:dyDescent="0.25">
      <c r="I13927" s="4"/>
    </row>
    <row r="13928" spans="9:9" x14ac:dyDescent="0.25">
      <c r="I13928" s="4"/>
    </row>
    <row r="13929" spans="9:9" x14ac:dyDescent="0.25">
      <c r="I13929" s="4"/>
    </row>
    <row r="13930" spans="9:9" x14ac:dyDescent="0.25">
      <c r="I13930" s="4"/>
    </row>
    <row r="13931" spans="9:9" x14ac:dyDescent="0.25">
      <c r="I13931" s="4"/>
    </row>
    <row r="13932" spans="9:9" x14ac:dyDescent="0.25">
      <c r="I13932" s="4"/>
    </row>
    <row r="13933" spans="9:9" x14ac:dyDescent="0.25">
      <c r="I13933" s="4"/>
    </row>
    <row r="13934" spans="9:9" x14ac:dyDescent="0.25">
      <c r="I13934" s="4"/>
    </row>
    <row r="13935" spans="9:9" x14ac:dyDescent="0.25">
      <c r="I13935" s="4"/>
    </row>
    <row r="13936" spans="9:9" x14ac:dyDescent="0.25">
      <c r="I13936" s="4"/>
    </row>
    <row r="13937" spans="9:9" x14ac:dyDescent="0.25">
      <c r="I13937" s="4"/>
    </row>
    <row r="13938" spans="9:9" x14ac:dyDescent="0.25">
      <c r="I13938" s="4"/>
    </row>
    <row r="13939" spans="9:9" x14ac:dyDescent="0.25">
      <c r="I13939" s="4"/>
    </row>
    <row r="13940" spans="9:9" x14ac:dyDescent="0.25">
      <c r="I13940" s="4"/>
    </row>
    <row r="13941" spans="9:9" x14ac:dyDescent="0.25">
      <c r="I13941" s="4"/>
    </row>
    <row r="13942" spans="9:9" x14ac:dyDescent="0.25">
      <c r="I13942" s="4"/>
    </row>
    <row r="13943" spans="9:9" x14ac:dyDescent="0.25">
      <c r="I13943" s="4"/>
    </row>
    <row r="13944" spans="9:9" x14ac:dyDescent="0.25">
      <c r="I13944" s="4"/>
    </row>
    <row r="13945" spans="9:9" x14ac:dyDescent="0.25">
      <c r="I13945" s="4"/>
    </row>
    <row r="13946" spans="9:9" x14ac:dyDescent="0.25">
      <c r="I13946" s="4"/>
    </row>
    <row r="13947" spans="9:9" x14ac:dyDescent="0.25">
      <c r="I13947" s="4"/>
    </row>
    <row r="13948" spans="9:9" x14ac:dyDescent="0.25">
      <c r="I13948" s="4"/>
    </row>
    <row r="13949" spans="9:9" x14ac:dyDescent="0.25">
      <c r="I13949" s="4"/>
    </row>
    <row r="13950" spans="9:9" x14ac:dyDescent="0.25">
      <c r="I13950" s="4"/>
    </row>
    <row r="13951" spans="9:9" x14ac:dyDescent="0.25">
      <c r="I13951" s="4"/>
    </row>
    <row r="13952" spans="9:9" x14ac:dyDescent="0.25">
      <c r="I13952" s="4"/>
    </row>
    <row r="13953" spans="9:9" x14ac:dyDescent="0.25">
      <c r="I13953" s="4"/>
    </row>
    <row r="13954" spans="9:9" x14ac:dyDescent="0.25">
      <c r="I13954" s="4"/>
    </row>
    <row r="13955" spans="9:9" x14ac:dyDescent="0.25">
      <c r="I13955" s="4"/>
    </row>
    <row r="13956" spans="9:9" x14ac:dyDescent="0.25">
      <c r="I13956" s="4"/>
    </row>
    <row r="13957" spans="9:9" x14ac:dyDescent="0.25">
      <c r="I13957" s="4"/>
    </row>
    <row r="13958" spans="9:9" x14ac:dyDescent="0.25">
      <c r="I13958" s="4"/>
    </row>
    <row r="13959" spans="9:9" x14ac:dyDescent="0.25">
      <c r="I13959" s="4"/>
    </row>
    <row r="13960" spans="9:9" x14ac:dyDescent="0.25">
      <c r="I13960" s="4"/>
    </row>
    <row r="13961" spans="9:9" x14ac:dyDescent="0.25">
      <c r="I13961" s="4"/>
    </row>
    <row r="13962" spans="9:9" x14ac:dyDescent="0.25">
      <c r="I13962" s="4"/>
    </row>
    <row r="13963" spans="9:9" x14ac:dyDescent="0.25">
      <c r="I13963" s="4"/>
    </row>
    <row r="13964" spans="9:9" x14ac:dyDescent="0.25">
      <c r="I13964" s="4"/>
    </row>
    <row r="13965" spans="9:9" x14ac:dyDescent="0.25">
      <c r="I13965" s="4"/>
    </row>
    <row r="13966" spans="9:9" x14ac:dyDescent="0.25">
      <c r="I13966" s="4"/>
    </row>
    <row r="13967" spans="9:9" x14ac:dyDescent="0.25">
      <c r="I13967" s="4"/>
    </row>
    <row r="13968" spans="9:9" x14ac:dyDescent="0.25">
      <c r="I13968" s="4"/>
    </row>
    <row r="13969" spans="9:9" x14ac:dyDescent="0.25">
      <c r="I13969" s="4"/>
    </row>
    <row r="13970" spans="9:9" x14ac:dyDescent="0.25">
      <c r="I13970" s="4"/>
    </row>
    <row r="13971" spans="9:9" x14ac:dyDescent="0.25">
      <c r="I13971" s="4"/>
    </row>
    <row r="13972" spans="9:9" x14ac:dyDescent="0.25">
      <c r="I13972" s="4"/>
    </row>
    <row r="13973" spans="9:9" x14ac:dyDescent="0.25">
      <c r="I13973" s="4"/>
    </row>
    <row r="13974" spans="9:9" x14ac:dyDescent="0.25">
      <c r="I13974" s="4"/>
    </row>
    <row r="13975" spans="9:9" x14ac:dyDescent="0.25">
      <c r="I13975" s="4"/>
    </row>
    <row r="13976" spans="9:9" x14ac:dyDescent="0.25">
      <c r="I13976" s="4"/>
    </row>
    <row r="13977" spans="9:9" x14ac:dyDescent="0.25">
      <c r="I13977" s="4"/>
    </row>
    <row r="13978" spans="9:9" x14ac:dyDescent="0.25">
      <c r="I13978" s="4"/>
    </row>
    <row r="13979" spans="9:9" x14ac:dyDescent="0.25">
      <c r="I13979" s="4"/>
    </row>
    <row r="13980" spans="9:9" x14ac:dyDescent="0.25">
      <c r="I13980" s="4"/>
    </row>
    <row r="13981" spans="9:9" x14ac:dyDescent="0.25">
      <c r="I13981" s="4"/>
    </row>
    <row r="13982" spans="9:9" x14ac:dyDescent="0.25">
      <c r="I13982" s="4"/>
    </row>
    <row r="13983" spans="9:9" x14ac:dyDescent="0.25">
      <c r="I13983" s="4"/>
    </row>
    <row r="13984" spans="9:9" x14ac:dyDescent="0.25">
      <c r="I13984" s="4"/>
    </row>
    <row r="13985" spans="9:9" x14ac:dyDescent="0.25">
      <c r="I13985" s="4"/>
    </row>
    <row r="13986" spans="9:9" x14ac:dyDescent="0.25">
      <c r="I13986" s="4"/>
    </row>
    <row r="13987" spans="9:9" x14ac:dyDescent="0.25">
      <c r="I13987" s="4"/>
    </row>
    <row r="13988" spans="9:9" x14ac:dyDescent="0.25">
      <c r="I13988" s="4"/>
    </row>
    <row r="13989" spans="9:9" x14ac:dyDescent="0.25">
      <c r="I13989" s="4"/>
    </row>
    <row r="13990" spans="9:9" x14ac:dyDescent="0.25">
      <c r="I13990" s="4"/>
    </row>
    <row r="13991" spans="9:9" x14ac:dyDescent="0.25">
      <c r="I13991" s="4"/>
    </row>
    <row r="13992" spans="9:9" x14ac:dyDescent="0.25">
      <c r="I13992" s="4"/>
    </row>
    <row r="13993" spans="9:9" x14ac:dyDescent="0.25">
      <c r="I13993" s="4"/>
    </row>
    <row r="13994" spans="9:9" x14ac:dyDescent="0.25">
      <c r="I13994" s="4"/>
    </row>
    <row r="13995" spans="9:9" x14ac:dyDescent="0.25">
      <c r="I13995" s="4"/>
    </row>
    <row r="13996" spans="9:9" x14ac:dyDescent="0.25">
      <c r="I13996" s="4"/>
    </row>
    <row r="13997" spans="9:9" x14ac:dyDescent="0.25">
      <c r="I13997" s="4"/>
    </row>
    <row r="13998" spans="9:9" x14ac:dyDescent="0.25">
      <c r="I13998" s="4"/>
    </row>
    <row r="13999" spans="9:9" x14ac:dyDescent="0.25">
      <c r="I13999" s="4"/>
    </row>
    <row r="14000" spans="9:9" x14ac:dyDescent="0.25">
      <c r="I14000" s="4"/>
    </row>
    <row r="14001" spans="9:9" x14ac:dyDescent="0.25">
      <c r="I14001" s="4"/>
    </row>
    <row r="14002" spans="9:9" x14ac:dyDescent="0.25">
      <c r="I14002" s="4"/>
    </row>
    <row r="14003" spans="9:9" x14ac:dyDescent="0.25">
      <c r="I14003" s="4"/>
    </row>
    <row r="14004" spans="9:9" x14ac:dyDescent="0.25">
      <c r="I14004" s="4"/>
    </row>
    <row r="14005" spans="9:9" x14ac:dyDescent="0.25">
      <c r="I14005" s="4"/>
    </row>
    <row r="14006" spans="9:9" x14ac:dyDescent="0.25">
      <c r="I14006" s="4"/>
    </row>
    <row r="14007" spans="9:9" x14ac:dyDescent="0.25">
      <c r="I14007" s="4"/>
    </row>
    <row r="14008" spans="9:9" x14ac:dyDescent="0.25">
      <c r="I14008" s="4"/>
    </row>
    <row r="14009" spans="9:9" x14ac:dyDescent="0.25">
      <c r="I14009" s="4"/>
    </row>
    <row r="14010" spans="9:9" x14ac:dyDescent="0.25">
      <c r="I14010" s="4"/>
    </row>
    <row r="14011" spans="9:9" x14ac:dyDescent="0.25">
      <c r="I14011" s="4"/>
    </row>
    <row r="14012" spans="9:9" x14ac:dyDescent="0.25">
      <c r="I14012" s="4"/>
    </row>
    <row r="14013" spans="9:9" x14ac:dyDescent="0.25">
      <c r="I14013" s="4"/>
    </row>
    <row r="14014" spans="9:9" x14ac:dyDescent="0.25">
      <c r="I14014" s="4"/>
    </row>
    <row r="14015" spans="9:9" x14ac:dyDescent="0.25">
      <c r="I14015" s="4"/>
    </row>
    <row r="14016" spans="9:9" x14ac:dyDescent="0.25">
      <c r="I14016" s="4"/>
    </row>
    <row r="14017" spans="9:9" x14ac:dyDescent="0.25">
      <c r="I14017" s="4"/>
    </row>
    <row r="14018" spans="9:9" x14ac:dyDescent="0.25">
      <c r="I14018" s="4"/>
    </row>
    <row r="14019" spans="9:9" x14ac:dyDescent="0.25">
      <c r="I14019" s="4"/>
    </row>
    <row r="14020" spans="9:9" x14ac:dyDescent="0.25">
      <c r="I14020" s="4"/>
    </row>
    <row r="14021" spans="9:9" x14ac:dyDescent="0.25">
      <c r="I14021" s="4"/>
    </row>
    <row r="14022" spans="9:9" x14ac:dyDescent="0.25">
      <c r="I14022" s="4"/>
    </row>
    <row r="14023" spans="9:9" x14ac:dyDescent="0.25">
      <c r="I14023" s="4"/>
    </row>
    <row r="14024" spans="9:9" x14ac:dyDescent="0.25">
      <c r="I14024" s="4"/>
    </row>
    <row r="14025" spans="9:9" x14ac:dyDescent="0.25">
      <c r="I14025" s="4"/>
    </row>
    <row r="14026" spans="9:9" x14ac:dyDescent="0.25">
      <c r="I14026" s="4"/>
    </row>
    <row r="14027" spans="9:9" x14ac:dyDescent="0.25">
      <c r="I14027" s="4"/>
    </row>
    <row r="14028" spans="9:9" x14ac:dyDescent="0.25">
      <c r="I14028" s="4"/>
    </row>
    <row r="14029" spans="9:9" x14ac:dyDescent="0.25">
      <c r="I14029" s="4"/>
    </row>
    <row r="14030" spans="9:9" x14ac:dyDescent="0.25">
      <c r="I14030" s="4"/>
    </row>
    <row r="14031" spans="9:9" x14ac:dyDescent="0.25">
      <c r="I14031" s="4"/>
    </row>
    <row r="14032" spans="9:9" x14ac:dyDescent="0.25">
      <c r="I14032" s="4"/>
    </row>
    <row r="14033" spans="9:9" x14ac:dyDescent="0.25">
      <c r="I14033" s="4"/>
    </row>
    <row r="14034" spans="9:9" x14ac:dyDescent="0.25">
      <c r="I14034" s="4"/>
    </row>
    <row r="14035" spans="9:9" x14ac:dyDescent="0.25">
      <c r="I14035" s="4"/>
    </row>
    <row r="14036" spans="9:9" x14ac:dyDescent="0.25">
      <c r="I14036" s="4"/>
    </row>
    <row r="14037" spans="9:9" x14ac:dyDescent="0.25">
      <c r="I14037" s="4"/>
    </row>
    <row r="14038" spans="9:9" x14ac:dyDescent="0.25">
      <c r="I14038" s="4"/>
    </row>
    <row r="14039" spans="9:9" x14ac:dyDescent="0.25">
      <c r="I14039" s="4"/>
    </row>
    <row r="14040" spans="9:9" x14ac:dyDescent="0.25">
      <c r="I14040" s="4"/>
    </row>
    <row r="14041" spans="9:9" x14ac:dyDescent="0.25">
      <c r="I14041" s="4"/>
    </row>
    <row r="14042" spans="9:9" x14ac:dyDescent="0.25">
      <c r="I14042" s="4"/>
    </row>
    <row r="14043" spans="9:9" x14ac:dyDescent="0.25">
      <c r="I14043" s="4"/>
    </row>
    <row r="14044" spans="9:9" x14ac:dyDescent="0.25">
      <c r="I14044" s="4"/>
    </row>
    <row r="14045" spans="9:9" x14ac:dyDescent="0.25">
      <c r="I14045" s="4"/>
    </row>
    <row r="14046" spans="9:9" x14ac:dyDescent="0.25">
      <c r="I14046" s="4"/>
    </row>
    <row r="14047" spans="9:9" x14ac:dyDescent="0.25">
      <c r="I14047" s="4"/>
    </row>
    <row r="14048" spans="9:9" x14ac:dyDescent="0.25">
      <c r="I14048" s="4"/>
    </row>
    <row r="14049" spans="9:9" x14ac:dyDescent="0.25">
      <c r="I14049" s="4"/>
    </row>
    <row r="14050" spans="9:9" x14ac:dyDescent="0.25">
      <c r="I14050" s="4"/>
    </row>
    <row r="14051" spans="9:9" x14ac:dyDescent="0.25">
      <c r="I14051" s="4"/>
    </row>
    <row r="14052" spans="9:9" x14ac:dyDescent="0.25">
      <c r="I14052" s="4"/>
    </row>
    <row r="14053" spans="9:9" x14ac:dyDescent="0.25">
      <c r="I14053" s="4"/>
    </row>
    <row r="14054" spans="9:9" x14ac:dyDescent="0.25">
      <c r="I14054" s="4"/>
    </row>
    <row r="14055" spans="9:9" x14ac:dyDescent="0.25">
      <c r="I14055" s="4"/>
    </row>
    <row r="14056" spans="9:9" x14ac:dyDescent="0.25">
      <c r="I14056" s="4"/>
    </row>
    <row r="14057" spans="9:9" x14ac:dyDescent="0.25">
      <c r="I14057" s="4"/>
    </row>
    <row r="14058" spans="9:9" x14ac:dyDescent="0.25">
      <c r="I14058" s="4"/>
    </row>
    <row r="14059" spans="9:9" x14ac:dyDescent="0.25">
      <c r="I14059" s="4"/>
    </row>
    <row r="14060" spans="9:9" x14ac:dyDescent="0.25">
      <c r="I14060" s="4"/>
    </row>
    <row r="14061" spans="9:9" x14ac:dyDescent="0.25">
      <c r="I14061" s="4"/>
    </row>
    <row r="14062" spans="9:9" x14ac:dyDescent="0.25">
      <c r="I14062" s="4"/>
    </row>
    <row r="14063" spans="9:9" x14ac:dyDescent="0.25">
      <c r="I14063" s="4"/>
    </row>
    <row r="14064" spans="9:9" x14ac:dyDescent="0.25">
      <c r="I14064" s="4"/>
    </row>
    <row r="14065" spans="9:9" x14ac:dyDescent="0.25">
      <c r="I14065" s="4"/>
    </row>
    <row r="14066" spans="9:9" x14ac:dyDescent="0.25">
      <c r="I14066" s="4"/>
    </row>
    <row r="14067" spans="9:9" x14ac:dyDescent="0.25">
      <c r="I14067" s="4"/>
    </row>
    <row r="14068" spans="9:9" x14ac:dyDescent="0.25">
      <c r="I14068" s="4"/>
    </row>
    <row r="14069" spans="9:9" x14ac:dyDescent="0.25">
      <c r="I14069" s="4"/>
    </row>
    <row r="14070" spans="9:9" x14ac:dyDescent="0.25">
      <c r="I14070" s="4"/>
    </row>
    <row r="14071" spans="9:9" x14ac:dyDescent="0.25">
      <c r="I14071" s="4"/>
    </row>
    <row r="14072" spans="9:9" x14ac:dyDescent="0.25">
      <c r="I14072" s="4"/>
    </row>
    <row r="14073" spans="9:9" x14ac:dyDescent="0.25">
      <c r="I14073" s="4"/>
    </row>
    <row r="14074" spans="9:9" x14ac:dyDescent="0.25">
      <c r="I14074" s="4"/>
    </row>
    <row r="14075" spans="9:9" x14ac:dyDescent="0.25">
      <c r="I14075" s="4"/>
    </row>
    <row r="14076" spans="9:9" x14ac:dyDescent="0.25">
      <c r="I14076" s="4"/>
    </row>
    <row r="14077" spans="9:9" x14ac:dyDescent="0.25">
      <c r="I14077" s="4"/>
    </row>
    <row r="14078" spans="9:9" x14ac:dyDescent="0.25">
      <c r="I14078" s="4"/>
    </row>
    <row r="14079" spans="9:9" x14ac:dyDescent="0.25">
      <c r="I14079" s="4"/>
    </row>
    <row r="14080" spans="9:9" x14ac:dyDescent="0.25">
      <c r="I14080" s="4"/>
    </row>
    <row r="14081" spans="9:9" x14ac:dyDescent="0.25">
      <c r="I14081" s="4"/>
    </row>
    <row r="14082" spans="9:9" x14ac:dyDescent="0.25">
      <c r="I14082" s="4"/>
    </row>
    <row r="14083" spans="9:9" x14ac:dyDescent="0.25">
      <c r="I14083" s="4"/>
    </row>
    <row r="14084" spans="9:9" x14ac:dyDescent="0.25">
      <c r="I14084" s="4"/>
    </row>
    <row r="14085" spans="9:9" x14ac:dyDescent="0.25">
      <c r="I14085" s="4"/>
    </row>
    <row r="14086" spans="9:9" x14ac:dyDescent="0.25">
      <c r="I14086" s="4"/>
    </row>
    <row r="14087" spans="9:9" x14ac:dyDescent="0.25">
      <c r="I14087" s="4"/>
    </row>
    <row r="14088" spans="9:9" x14ac:dyDescent="0.25">
      <c r="I14088" s="4"/>
    </row>
    <row r="14089" spans="9:9" x14ac:dyDescent="0.25">
      <c r="I14089" s="4"/>
    </row>
    <row r="14090" spans="9:9" x14ac:dyDescent="0.25">
      <c r="I14090" s="4"/>
    </row>
    <row r="14091" spans="9:9" x14ac:dyDescent="0.25">
      <c r="I14091" s="4"/>
    </row>
    <row r="14092" spans="9:9" x14ac:dyDescent="0.25">
      <c r="I14092" s="4"/>
    </row>
    <row r="14093" spans="9:9" x14ac:dyDescent="0.25">
      <c r="I14093" s="4"/>
    </row>
    <row r="14094" spans="9:9" x14ac:dyDescent="0.25">
      <c r="I14094" s="4"/>
    </row>
    <row r="14095" spans="9:9" x14ac:dyDescent="0.25">
      <c r="I14095" s="4"/>
    </row>
    <row r="14096" spans="9:9" x14ac:dyDescent="0.25">
      <c r="I14096" s="4"/>
    </row>
    <row r="14097" spans="9:9" x14ac:dyDescent="0.25">
      <c r="I14097" s="4"/>
    </row>
    <row r="14098" spans="9:9" x14ac:dyDescent="0.25">
      <c r="I14098" s="4"/>
    </row>
    <row r="14099" spans="9:9" x14ac:dyDescent="0.25">
      <c r="I14099" s="4"/>
    </row>
    <row r="14100" spans="9:9" x14ac:dyDescent="0.25">
      <c r="I14100" s="4"/>
    </row>
    <row r="14101" spans="9:9" x14ac:dyDescent="0.25">
      <c r="I14101" s="4"/>
    </row>
    <row r="14102" spans="9:9" x14ac:dyDescent="0.25">
      <c r="I14102" s="4"/>
    </row>
    <row r="14103" spans="9:9" x14ac:dyDescent="0.25">
      <c r="I14103" s="4"/>
    </row>
    <row r="14104" spans="9:9" x14ac:dyDescent="0.25">
      <c r="I14104" s="4"/>
    </row>
    <row r="14105" spans="9:9" x14ac:dyDescent="0.25">
      <c r="I14105" s="4"/>
    </row>
    <row r="14106" spans="9:9" x14ac:dyDescent="0.25">
      <c r="I14106" s="4"/>
    </row>
    <row r="14107" spans="9:9" x14ac:dyDescent="0.25">
      <c r="I14107" s="4"/>
    </row>
    <row r="14108" spans="9:9" x14ac:dyDescent="0.25">
      <c r="I14108" s="4"/>
    </row>
    <row r="14109" spans="9:9" x14ac:dyDescent="0.25">
      <c r="I14109" s="4"/>
    </row>
    <row r="14110" spans="9:9" x14ac:dyDescent="0.25">
      <c r="I14110" s="4"/>
    </row>
    <row r="14111" spans="9:9" x14ac:dyDescent="0.25">
      <c r="I14111" s="4"/>
    </row>
    <row r="14112" spans="9:9" x14ac:dyDescent="0.25">
      <c r="I14112" s="4"/>
    </row>
    <row r="14113" spans="9:9" x14ac:dyDescent="0.25">
      <c r="I14113" s="4"/>
    </row>
    <row r="14114" spans="9:9" x14ac:dyDescent="0.25">
      <c r="I14114" s="4"/>
    </row>
    <row r="14115" spans="9:9" x14ac:dyDescent="0.25">
      <c r="I14115" s="4"/>
    </row>
    <row r="14116" spans="9:9" x14ac:dyDescent="0.25">
      <c r="I14116" s="4"/>
    </row>
    <row r="14117" spans="9:9" x14ac:dyDescent="0.25">
      <c r="I14117" s="4"/>
    </row>
    <row r="14118" spans="9:9" x14ac:dyDescent="0.25">
      <c r="I14118" s="4"/>
    </row>
    <row r="14119" spans="9:9" x14ac:dyDescent="0.25">
      <c r="I14119" s="4"/>
    </row>
    <row r="14120" spans="9:9" x14ac:dyDescent="0.25">
      <c r="I14120" s="4"/>
    </row>
    <row r="14121" spans="9:9" x14ac:dyDescent="0.25">
      <c r="I14121" s="4"/>
    </row>
    <row r="14122" spans="9:9" x14ac:dyDescent="0.25">
      <c r="I14122" s="4"/>
    </row>
    <row r="14123" spans="9:9" x14ac:dyDescent="0.25">
      <c r="I14123" s="4"/>
    </row>
    <row r="14124" spans="9:9" x14ac:dyDescent="0.25">
      <c r="I14124" s="4"/>
    </row>
    <row r="14125" spans="9:9" x14ac:dyDescent="0.25">
      <c r="I14125" s="4"/>
    </row>
    <row r="14126" spans="9:9" x14ac:dyDescent="0.25">
      <c r="I14126" s="4"/>
    </row>
    <row r="14127" spans="9:9" x14ac:dyDescent="0.25">
      <c r="I14127" s="4"/>
    </row>
    <row r="14128" spans="9:9" x14ac:dyDescent="0.25">
      <c r="I14128" s="4"/>
    </row>
    <row r="14129" spans="9:9" x14ac:dyDescent="0.25">
      <c r="I14129" s="4"/>
    </row>
    <row r="14130" spans="9:9" x14ac:dyDescent="0.25">
      <c r="I14130" s="4"/>
    </row>
    <row r="14131" spans="9:9" x14ac:dyDescent="0.25">
      <c r="I14131" s="4"/>
    </row>
    <row r="14132" spans="9:9" x14ac:dyDescent="0.25">
      <c r="I14132" s="4"/>
    </row>
    <row r="14133" spans="9:9" x14ac:dyDescent="0.25">
      <c r="I14133" s="4"/>
    </row>
    <row r="14134" spans="9:9" x14ac:dyDescent="0.25">
      <c r="I14134" s="4"/>
    </row>
    <row r="14135" spans="9:9" x14ac:dyDescent="0.25">
      <c r="I14135" s="4"/>
    </row>
    <row r="14136" spans="9:9" x14ac:dyDescent="0.25">
      <c r="I14136" s="4"/>
    </row>
    <row r="14137" spans="9:9" x14ac:dyDescent="0.25">
      <c r="I14137" s="4"/>
    </row>
    <row r="14138" spans="9:9" x14ac:dyDescent="0.25">
      <c r="I14138" s="4"/>
    </row>
    <row r="14139" spans="9:9" x14ac:dyDescent="0.25">
      <c r="I14139" s="4"/>
    </row>
    <row r="14140" spans="9:9" x14ac:dyDescent="0.25">
      <c r="I14140" s="4"/>
    </row>
    <row r="14141" spans="9:9" x14ac:dyDescent="0.25">
      <c r="I14141" s="4"/>
    </row>
    <row r="14142" spans="9:9" x14ac:dyDescent="0.25">
      <c r="I14142" s="4"/>
    </row>
    <row r="14143" spans="9:9" x14ac:dyDescent="0.25">
      <c r="I14143" s="4"/>
    </row>
    <row r="14144" spans="9:9" x14ac:dyDescent="0.25">
      <c r="I14144" s="4"/>
    </row>
    <row r="14145" spans="9:9" x14ac:dyDescent="0.25">
      <c r="I14145" s="4"/>
    </row>
    <row r="14146" spans="9:9" x14ac:dyDescent="0.25">
      <c r="I14146" s="4"/>
    </row>
    <row r="14147" spans="9:9" x14ac:dyDescent="0.25">
      <c r="I14147" s="4"/>
    </row>
    <row r="14148" spans="9:9" x14ac:dyDescent="0.25">
      <c r="I14148" s="4"/>
    </row>
    <row r="14149" spans="9:9" x14ac:dyDescent="0.25">
      <c r="I14149" s="4"/>
    </row>
    <row r="14150" spans="9:9" x14ac:dyDescent="0.25">
      <c r="I14150" s="4"/>
    </row>
    <row r="14151" spans="9:9" x14ac:dyDescent="0.25">
      <c r="I14151" s="4"/>
    </row>
    <row r="14152" spans="9:9" x14ac:dyDescent="0.25">
      <c r="I14152" s="4"/>
    </row>
    <row r="14153" spans="9:9" x14ac:dyDescent="0.25">
      <c r="I14153" s="4"/>
    </row>
    <row r="14154" spans="9:9" x14ac:dyDescent="0.25">
      <c r="I14154" s="4"/>
    </row>
    <row r="14155" spans="9:9" x14ac:dyDescent="0.25">
      <c r="I14155" s="4"/>
    </row>
    <row r="14156" spans="9:9" x14ac:dyDescent="0.25">
      <c r="I14156" s="4"/>
    </row>
    <row r="14157" spans="9:9" x14ac:dyDescent="0.25">
      <c r="I14157" s="4"/>
    </row>
    <row r="14158" spans="9:9" x14ac:dyDescent="0.25">
      <c r="I14158" s="4"/>
    </row>
    <row r="14159" spans="9:9" x14ac:dyDescent="0.25">
      <c r="I14159" s="4"/>
    </row>
    <row r="14160" spans="9:9" x14ac:dyDescent="0.25">
      <c r="I14160" s="4"/>
    </row>
    <row r="14161" spans="9:9" x14ac:dyDescent="0.25">
      <c r="I14161" s="4"/>
    </row>
    <row r="14162" spans="9:9" x14ac:dyDescent="0.25">
      <c r="I14162" s="4"/>
    </row>
    <row r="14163" spans="9:9" x14ac:dyDescent="0.25">
      <c r="I14163" s="4"/>
    </row>
    <row r="14164" spans="9:9" x14ac:dyDescent="0.25">
      <c r="I14164" s="4"/>
    </row>
    <row r="14165" spans="9:9" x14ac:dyDescent="0.25">
      <c r="I14165" s="4"/>
    </row>
    <row r="14166" spans="9:9" x14ac:dyDescent="0.25">
      <c r="I14166" s="4"/>
    </row>
    <row r="14167" spans="9:9" x14ac:dyDescent="0.25">
      <c r="I14167" s="4"/>
    </row>
    <row r="14168" spans="9:9" x14ac:dyDescent="0.25">
      <c r="I14168" s="4"/>
    </row>
    <row r="14169" spans="9:9" x14ac:dyDescent="0.25">
      <c r="I14169" s="4"/>
    </row>
    <row r="14170" spans="9:9" x14ac:dyDescent="0.25">
      <c r="I14170" s="4"/>
    </row>
    <row r="14171" spans="9:9" x14ac:dyDescent="0.25">
      <c r="I14171" s="4"/>
    </row>
    <row r="14172" spans="9:9" x14ac:dyDescent="0.25">
      <c r="I14172" s="4"/>
    </row>
    <row r="14173" spans="9:9" x14ac:dyDescent="0.25">
      <c r="I14173" s="4"/>
    </row>
    <row r="14174" spans="9:9" x14ac:dyDescent="0.25">
      <c r="I14174" s="4"/>
    </row>
    <row r="14175" spans="9:9" x14ac:dyDescent="0.25">
      <c r="I14175" s="4"/>
    </row>
    <row r="14176" spans="9:9" x14ac:dyDescent="0.25">
      <c r="I14176" s="4"/>
    </row>
    <row r="14177" spans="9:9" x14ac:dyDescent="0.25">
      <c r="I14177" s="4"/>
    </row>
    <row r="14178" spans="9:9" x14ac:dyDescent="0.25">
      <c r="I14178" s="4"/>
    </row>
    <row r="14179" spans="9:9" x14ac:dyDescent="0.25">
      <c r="I14179" s="4"/>
    </row>
    <row r="14180" spans="9:9" x14ac:dyDescent="0.25">
      <c r="I14180" s="4"/>
    </row>
    <row r="14181" spans="9:9" x14ac:dyDescent="0.25">
      <c r="I14181" s="4"/>
    </row>
    <row r="14182" spans="9:9" x14ac:dyDescent="0.25">
      <c r="I14182" s="4"/>
    </row>
    <row r="14183" spans="9:9" x14ac:dyDescent="0.25">
      <c r="I14183" s="4"/>
    </row>
    <row r="14184" spans="9:9" x14ac:dyDescent="0.25">
      <c r="I14184" s="4"/>
    </row>
    <row r="14185" spans="9:9" x14ac:dyDescent="0.25">
      <c r="I14185" s="4"/>
    </row>
    <row r="14186" spans="9:9" x14ac:dyDescent="0.25">
      <c r="I14186" s="4"/>
    </row>
    <row r="14187" spans="9:9" x14ac:dyDescent="0.25">
      <c r="I14187" s="4"/>
    </row>
    <row r="14188" spans="9:9" x14ac:dyDescent="0.25">
      <c r="I14188" s="4"/>
    </row>
    <row r="14189" spans="9:9" x14ac:dyDescent="0.25">
      <c r="I14189" s="4"/>
    </row>
    <row r="14190" spans="9:9" x14ac:dyDescent="0.25">
      <c r="I14190" s="4"/>
    </row>
    <row r="14191" spans="9:9" x14ac:dyDescent="0.25">
      <c r="I14191" s="4"/>
    </row>
    <row r="14192" spans="9:9" x14ac:dyDescent="0.25">
      <c r="I14192" s="4"/>
    </row>
    <row r="14193" spans="9:9" x14ac:dyDescent="0.25">
      <c r="I14193" s="4"/>
    </row>
    <row r="14194" spans="9:9" x14ac:dyDescent="0.25">
      <c r="I14194" s="4"/>
    </row>
    <row r="14195" spans="9:9" x14ac:dyDescent="0.25">
      <c r="I14195" s="4"/>
    </row>
    <row r="14196" spans="9:9" x14ac:dyDescent="0.25">
      <c r="I14196" s="4"/>
    </row>
    <row r="14197" spans="9:9" x14ac:dyDescent="0.25">
      <c r="I14197" s="4"/>
    </row>
    <row r="14198" spans="9:9" x14ac:dyDescent="0.25">
      <c r="I14198" s="4"/>
    </row>
    <row r="14199" spans="9:9" x14ac:dyDescent="0.25">
      <c r="I14199" s="4"/>
    </row>
    <row r="14200" spans="9:9" x14ac:dyDescent="0.25">
      <c r="I14200" s="4"/>
    </row>
    <row r="14201" spans="9:9" x14ac:dyDescent="0.25">
      <c r="I14201" s="4"/>
    </row>
    <row r="14202" spans="9:9" x14ac:dyDescent="0.25">
      <c r="I14202" s="4"/>
    </row>
    <row r="14203" spans="9:9" x14ac:dyDescent="0.25">
      <c r="I14203" s="4"/>
    </row>
    <row r="14204" spans="9:9" x14ac:dyDescent="0.25">
      <c r="I14204" s="4"/>
    </row>
    <row r="14205" spans="9:9" x14ac:dyDescent="0.25">
      <c r="I14205" s="4"/>
    </row>
    <row r="14206" spans="9:9" x14ac:dyDescent="0.25">
      <c r="I14206" s="4"/>
    </row>
    <row r="14207" spans="9:9" x14ac:dyDescent="0.25">
      <c r="I14207" s="4"/>
    </row>
    <row r="14208" spans="9:9" x14ac:dyDescent="0.25">
      <c r="I14208" s="4"/>
    </row>
    <row r="14209" spans="9:9" x14ac:dyDescent="0.25">
      <c r="I14209" s="4"/>
    </row>
    <row r="14210" spans="9:9" x14ac:dyDescent="0.25">
      <c r="I14210" s="4"/>
    </row>
    <row r="14211" spans="9:9" x14ac:dyDescent="0.25">
      <c r="I14211" s="4"/>
    </row>
    <row r="14212" spans="9:9" x14ac:dyDescent="0.25">
      <c r="I14212" s="4"/>
    </row>
    <row r="14213" spans="9:9" x14ac:dyDescent="0.25">
      <c r="I14213" s="4"/>
    </row>
    <row r="14214" spans="9:9" x14ac:dyDescent="0.25">
      <c r="I14214" s="4"/>
    </row>
    <row r="14215" spans="9:9" x14ac:dyDescent="0.25">
      <c r="I14215" s="4"/>
    </row>
    <row r="14216" spans="9:9" x14ac:dyDescent="0.25">
      <c r="I14216" s="4"/>
    </row>
    <row r="14217" spans="9:9" x14ac:dyDescent="0.25">
      <c r="I14217" s="4"/>
    </row>
    <row r="14218" spans="9:9" x14ac:dyDescent="0.25">
      <c r="I14218" s="4"/>
    </row>
    <row r="14219" spans="9:9" x14ac:dyDescent="0.25">
      <c r="I14219" s="4"/>
    </row>
    <row r="14220" spans="9:9" x14ac:dyDescent="0.25">
      <c r="I14220" s="4"/>
    </row>
    <row r="14221" spans="9:9" x14ac:dyDescent="0.25">
      <c r="I14221" s="4"/>
    </row>
    <row r="14222" spans="9:9" x14ac:dyDescent="0.25">
      <c r="I14222" s="4"/>
    </row>
    <row r="14223" spans="9:9" x14ac:dyDescent="0.25">
      <c r="I14223" s="4"/>
    </row>
    <row r="14224" spans="9:9" x14ac:dyDescent="0.25">
      <c r="I14224" s="4"/>
    </row>
    <row r="14225" spans="9:9" x14ac:dyDescent="0.25">
      <c r="I14225" s="4"/>
    </row>
    <row r="14226" spans="9:9" x14ac:dyDescent="0.25">
      <c r="I14226" s="4"/>
    </row>
    <row r="14227" spans="9:9" x14ac:dyDescent="0.25">
      <c r="I14227" s="4"/>
    </row>
    <row r="14228" spans="9:9" x14ac:dyDescent="0.25">
      <c r="I14228" s="4"/>
    </row>
    <row r="14229" spans="9:9" x14ac:dyDescent="0.25">
      <c r="I14229" s="4"/>
    </row>
    <row r="14230" spans="9:9" x14ac:dyDescent="0.25">
      <c r="I14230" s="4"/>
    </row>
    <row r="14231" spans="9:9" x14ac:dyDescent="0.25">
      <c r="I14231" s="4"/>
    </row>
    <row r="14232" spans="9:9" x14ac:dyDescent="0.25">
      <c r="I14232" s="4"/>
    </row>
    <row r="14233" spans="9:9" x14ac:dyDescent="0.25">
      <c r="I14233" s="4"/>
    </row>
    <row r="14234" spans="9:9" x14ac:dyDescent="0.25">
      <c r="I14234" s="4"/>
    </row>
    <row r="14235" spans="9:9" x14ac:dyDescent="0.25">
      <c r="I14235" s="4"/>
    </row>
    <row r="14236" spans="9:9" x14ac:dyDescent="0.25">
      <c r="I14236" s="4"/>
    </row>
    <row r="14237" spans="9:9" x14ac:dyDescent="0.25">
      <c r="I14237" s="4"/>
    </row>
    <row r="14238" spans="9:9" x14ac:dyDescent="0.25">
      <c r="I14238" s="4"/>
    </row>
    <row r="14239" spans="9:9" x14ac:dyDescent="0.25">
      <c r="I14239" s="4"/>
    </row>
    <row r="14240" spans="9:9" x14ac:dyDescent="0.25">
      <c r="I14240" s="4"/>
    </row>
    <row r="14241" spans="9:9" x14ac:dyDescent="0.25">
      <c r="I14241" s="4"/>
    </row>
    <row r="14242" spans="9:9" x14ac:dyDescent="0.25">
      <c r="I14242" s="4"/>
    </row>
    <row r="14243" spans="9:9" x14ac:dyDescent="0.25">
      <c r="I14243" s="4"/>
    </row>
    <row r="14244" spans="9:9" x14ac:dyDescent="0.25">
      <c r="I14244" s="4"/>
    </row>
    <row r="14245" spans="9:9" x14ac:dyDescent="0.25">
      <c r="I14245" s="4"/>
    </row>
    <row r="14246" spans="9:9" x14ac:dyDescent="0.25">
      <c r="I14246" s="4"/>
    </row>
    <row r="14247" spans="9:9" x14ac:dyDescent="0.25">
      <c r="I14247" s="4"/>
    </row>
    <row r="14248" spans="9:9" x14ac:dyDescent="0.25">
      <c r="I14248" s="4"/>
    </row>
    <row r="14249" spans="9:9" x14ac:dyDescent="0.25">
      <c r="I14249" s="4"/>
    </row>
    <row r="14250" spans="9:9" x14ac:dyDescent="0.25">
      <c r="I14250" s="4"/>
    </row>
    <row r="14251" spans="9:9" x14ac:dyDescent="0.25">
      <c r="I14251" s="4"/>
    </row>
    <row r="14252" spans="9:9" x14ac:dyDescent="0.25">
      <c r="I14252" s="4"/>
    </row>
    <row r="14253" spans="9:9" x14ac:dyDescent="0.25">
      <c r="I14253" s="4"/>
    </row>
    <row r="14254" spans="9:9" x14ac:dyDescent="0.25">
      <c r="I14254" s="4"/>
    </row>
    <row r="14255" spans="9:9" x14ac:dyDescent="0.25">
      <c r="I14255" s="4"/>
    </row>
    <row r="14256" spans="9:9" x14ac:dyDescent="0.25">
      <c r="I14256" s="4"/>
    </row>
    <row r="14257" spans="9:9" x14ac:dyDescent="0.25">
      <c r="I14257" s="4"/>
    </row>
    <row r="14258" spans="9:9" x14ac:dyDescent="0.25">
      <c r="I14258" s="4"/>
    </row>
    <row r="14259" spans="9:9" x14ac:dyDescent="0.25">
      <c r="I14259" s="4"/>
    </row>
    <row r="14260" spans="9:9" x14ac:dyDescent="0.25">
      <c r="I14260" s="4"/>
    </row>
    <row r="14261" spans="9:9" x14ac:dyDescent="0.25">
      <c r="I14261" s="4"/>
    </row>
    <row r="14262" spans="9:9" x14ac:dyDescent="0.25">
      <c r="I14262" s="4"/>
    </row>
    <row r="14263" spans="9:9" x14ac:dyDescent="0.25">
      <c r="I14263" s="4"/>
    </row>
    <row r="14264" spans="9:9" x14ac:dyDescent="0.25">
      <c r="I14264" s="4"/>
    </row>
    <row r="14265" spans="9:9" x14ac:dyDescent="0.25">
      <c r="I14265" s="4"/>
    </row>
    <row r="14266" spans="9:9" x14ac:dyDescent="0.25">
      <c r="I14266" s="4"/>
    </row>
    <row r="14267" spans="9:9" x14ac:dyDescent="0.25">
      <c r="I14267" s="4"/>
    </row>
    <row r="14268" spans="9:9" x14ac:dyDescent="0.25">
      <c r="I14268" s="4"/>
    </row>
    <row r="14269" spans="9:9" x14ac:dyDescent="0.25">
      <c r="I14269" s="4"/>
    </row>
    <row r="14270" spans="9:9" x14ac:dyDescent="0.25">
      <c r="I14270" s="4"/>
    </row>
    <row r="14271" spans="9:9" x14ac:dyDescent="0.25">
      <c r="I14271" s="4"/>
    </row>
    <row r="14272" spans="9:9" x14ac:dyDescent="0.25">
      <c r="I14272" s="4"/>
    </row>
    <row r="14273" spans="9:9" x14ac:dyDescent="0.25">
      <c r="I14273" s="4"/>
    </row>
    <row r="14274" spans="9:9" x14ac:dyDescent="0.25">
      <c r="I14274" s="4"/>
    </row>
    <row r="14275" spans="9:9" x14ac:dyDescent="0.25">
      <c r="I14275" s="4"/>
    </row>
    <row r="14276" spans="9:9" x14ac:dyDescent="0.25">
      <c r="I14276" s="4"/>
    </row>
    <row r="14277" spans="9:9" x14ac:dyDescent="0.25">
      <c r="I14277" s="4"/>
    </row>
    <row r="14278" spans="9:9" x14ac:dyDescent="0.25">
      <c r="I14278" s="4"/>
    </row>
    <row r="14279" spans="9:9" x14ac:dyDescent="0.25">
      <c r="I14279" s="4"/>
    </row>
    <row r="14280" spans="9:9" x14ac:dyDescent="0.25">
      <c r="I14280" s="4"/>
    </row>
    <row r="14281" spans="9:9" x14ac:dyDescent="0.25">
      <c r="I14281" s="4"/>
    </row>
    <row r="14282" spans="9:9" x14ac:dyDescent="0.25">
      <c r="I14282" s="4"/>
    </row>
    <row r="14283" spans="9:9" x14ac:dyDescent="0.25">
      <c r="I14283" s="4"/>
    </row>
    <row r="14284" spans="9:9" x14ac:dyDescent="0.25">
      <c r="I14284" s="4"/>
    </row>
    <row r="14285" spans="9:9" x14ac:dyDescent="0.25">
      <c r="I14285" s="4"/>
    </row>
    <row r="14286" spans="9:9" x14ac:dyDescent="0.25">
      <c r="I14286" s="4"/>
    </row>
    <row r="14287" spans="9:9" x14ac:dyDescent="0.25">
      <c r="I14287" s="4"/>
    </row>
    <row r="14288" spans="9:9" x14ac:dyDescent="0.25">
      <c r="I14288" s="4"/>
    </row>
    <row r="14289" spans="9:9" x14ac:dyDescent="0.25">
      <c r="I14289" s="4"/>
    </row>
    <row r="14290" spans="9:9" x14ac:dyDescent="0.25">
      <c r="I14290" s="4"/>
    </row>
    <row r="14291" spans="9:9" x14ac:dyDescent="0.25">
      <c r="I14291" s="4"/>
    </row>
    <row r="14292" spans="9:9" x14ac:dyDescent="0.25">
      <c r="I14292" s="4"/>
    </row>
    <row r="14293" spans="9:9" x14ac:dyDescent="0.25">
      <c r="I14293" s="4"/>
    </row>
    <row r="14294" spans="9:9" x14ac:dyDescent="0.25">
      <c r="I14294" s="4"/>
    </row>
    <row r="14295" spans="9:9" x14ac:dyDescent="0.25">
      <c r="I14295" s="4"/>
    </row>
    <row r="14296" spans="9:9" x14ac:dyDescent="0.25">
      <c r="I14296" s="4"/>
    </row>
    <row r="14297" spans="9:9" x14ac:dyDescent="0.25">
      <c r="I14297" s="4"/>
    </row>
    <row r="14298" spans="9:9" x14ac:dyDescent="0.25">
      <c r="I14298" s="4"/>
    </row>
    <row r="14299" spans="9:9" x14ac:dyDescent="0.25">
      <c r="I14299" s="4"/>
    </row>
    <row r="14300" spans="9:9" x14ac:dyDescent="0.25">
      <c r="I14300" s="4"/>
    </row>
    <row r="14301" spans="9:9" x14ac:dyDescent="0.25">
      <c r="I14301" s="4"/>
    </row>
    <row r="14302" spans="9:9" x14ac:dyDescent="0.25">
      <c r="I14302" s="4"/>
    </row>
    <row r="14303" spans="9:9" x14ac:dyDescent="0.25">
      <c r="I14303" s="4"/>
    </row>
    <row r="14304" spans="9:9" x14ac:dyDescent="0.25">
      <c r="I14304" s="4"/>
    </row>
    <row r="14305" spans="9:9" x14ac:dyDescent="0.25">
      <c r="I14305" s="4"/>
    </row>
    <row r="14306" spans="9:9" x14ac:dyDescent="0.25">
      <c r="I14306" s="4"/>
    </row>
    <row r="14307" spans="9:9" x14ac:dyDescent="0.25">
      <c r="I14307" s="4"/>
    </row>
    <row r="14308" spans="9:9" x14ac:dyDescent="0.25">
      <c r="I14308" s="4"/>
    </row>
    <row r="14309" spans="9:9" x14ac:dyDescent="0.25">
      <c r="I14309" s="4"/>
    </row>
    <row r="14310" spans="9:9" x14ac:dyDescent="0.25">
      <c r="I14310" s="4"/>
    </row>
    <row r="14311" spans="9:9" x14ac:dyDescent="0.25">
      <c r="I14311" s="4"/>
    </row>
    <row r="14312" spans="9:9" x14ac:dyDescent="0.25">
      <c r="I14312" s="4"/>
    </row>
    <row r="14313" spans="9:9" x14ac:dyDescent="0.25">
      <c r="I14313" s="4"/>
    </row>
    <row r="14314" spans="9:9" x14ac:dyDescent="0.25">
      <c r="I14314" s="4"/>
    </row>
    <row r="14315" spans="9:9" x14ac:dyDescent="0.25">
      <c r="I14315" s="4"/>
    </row>
    <row r="14316" spans="9:9" x14ac:dyDescent="0.25">
      <c r="I14316" s="4"/>
    </row>
    <row r="14317" spans="9:9" x14ac:dyDescent="0.25">
      <c r="I14317" s="4"/>
    </row>
    <row r="14318" spans="9:9" x14ac:dyDescent="0.25">
      <c r="I14318" s="4"/>
    </row>
    <row r="14319" spans="9:9" x14ac:dyDescent="0.25">
      <c r="I14319" s="4"/>
    </row>
    <row r="14320" spans="9:9" x14ac:dyDescent="0.25">
      <c r="I14320" s="4"/>
    </row>
    <row r="14321" spans="9:9" x14ac:dyDescent="0.25">
      <c r="I14321" s="4"/>
    </row>
    <row r="14322" spans="9:9" x14ac:dyDescent="0.25">
      <c r="I14322" s="4"/>
    </row>
    <row r="14323" spans="9:9" x14ac:dyDescent="0.25">
      <c r="I14323" s="4"/>
    </row>
    <row r="14324" spans="9:9" x14ac:dyDescent="0.25">
      <c r="I14324" s="4"/>
    </row>
    <row r="14325" spans="9:9" x14ac:dyDescent="0.25">
      <c r="I14325" s="4"/>
    </row>
    <row r="14326" spans="9:9" x14ac:dyDescent="0.25">
      <c r="I14326" s="4"/>
    </row>
    <row r="14327" spans="9:9" x14ac:dyDescent="0.25">
      <c r="I14327" s="4"/>
    </row>
    <row r="14328" spans="9:9" x14ac:dyDescent="0.25">
      <c r="I14328" s="4"/>
    </row>
    <row r="14329" spans="9:9" x14ac:dyDescent="0.25">
      <c r="I14329" s="4"/>
    </row>
    <row r="14330" spans="9:9" x14ac:dyDescent="0.25">
      <c r="I14330" s="4"/>
    </row>
    <row r="14331" spans="9:9" x14ac:dyDescent="0.25">
      <c r="I14331" s="4"/>
    </row>
    <row r="14332" spans="9:9" x14ac:dyDescent="0.25">
      <c r="I14332" s="4"/>
    </row>
    <row r="14333" spans="9:9" x14ac:dyDescent="0.25">
      <c r="I14333" s="4"/>
    </row>
    <row r="14334" spans="9:9" x14ac:dyDescent="0.25">
      <c r="I14334" s="4"/>
    </row>
    <row r="14335" spans="9:9" x14ac:dyDescent="0.25">
      <c r="I14335" s="4"/>
    </row>
    <row r="14336" spans="9:9" x14ac:dyDescent="0.25">
      <c r="I14336" s="4"/>
    </row>
    <row r="14337" spans="9:9" x14ac:dyDescent="0.25">
      <c r="I14337" s="4"/>
    </row>
    <row r="14338" spans="9:9" x14ac:dyDescent="0.25">
      <c r="I14338" s="4"/>
    </row>
    <row r="14339" spans="9:9" x14ac:dyDescent="0.25">
      <c r="I14339" s="4"/>
    </row>
    <row r="14340" spans="9:9" x14ac:dyDescent="0.25">
      <c r="I14340" s="4"/>
    </row>
    <row r="14341" spans="9:9" x14ac:dyDescent="0.25">
      <c r="I14341" s="4"/>
    </row>
    <row r="14342" spans="9:9" x14ac:dyDescent="0.25">
      <c r="I14342" s="4"/>
    </row>
    <row r="14343" spans="9:9" x14ac:dyDescent="0.25">
      <c r="I14343" s="4"/>
    </row>
    <row r="14344" spans="9:9" x14ac:dyDescent="0.25">
      <c r="I14344" s="4"/>
    </row>
    <row r="14345" spans="9:9" x14ac:dyDescent="0.25">
      <c r="I14345" s="4"/>
    </row>
    <row r="14346" spans="9:9" x14ac:dyDescent="0.25">
      <c r="I14346" s="4"/>
    </row>
    <row r="14347" spans="9:9" x14ac:dyDescent="0.25">
      <c r="I14347" s="4"/>
    </row>
    <row r="14348" spans="9:9" x14ac:dyDescent="0.25">
      <c r="I14348" s="4"/>
    </row>
    <row r="14349" spans="9:9" x14ac:dyDescent="0.25">
      <c r="I14349" s="4"/>
    </row>
    <row r="14350" spans="9:9" x14ac:dyDescent="0.25">
      <c r="I14350" s="4"/>
    </row>
    <row r="14351" spans="9:9" x14ac:dyDescent="0.25">
      <c r="I14351" s="4"/>
    </row>
    <row r="14352" spans="9:9" x14ac:dyDescent="0.25">
      <c r="I14352" s="4"/>
    </row>
    <row r="14353" spans="9:9" x14ac:dyDescent="0.25">
      <c r="I14353" s="4"/>
    </row>
    <row r="14354" spans="9:9" x14ac:dyDescent="0.25">
      <c r="I14354" s="4"/>
    </row>
    <row r="14355" spans="9:9" x14ac:dyDescent="0.25">
      <c r="I14355" s="4"/>
    </row>
    <row r="14356" spans="9:9" x14ac:dyDescent="0.25">
      <c r="I14356" s="4"/>
    </row>
    <row r="14357" spans="9:9" x14ac:dyDescent="0.25">
      <c r="I14357" s="4"/>
    </row>
    <row r="14358" spans="9:9" x14ac:dyDescent="0.25">
      <c r="I14358" s="4"/>
    </row>
    <row r="14359" spans="9:9" x14ac:dyDescent="0.25">
      <c r="I14359" s="4"/>
    </row>
    <row r="14360" spans="9:9" x14ac:dyDescent="0.25">
      <c r="I14360" s="4"/>
    </row>
    <row r="14361" spans="9:9" x14ac:dyDescent="0.25">
      <c r="I14361" s="4"/>
    </row>
    <row r="14362" spans="9:9" x14ac:dyDescent="0.25">
      <c r="I14362" s="4"/>
    </row>
    <row r="14363" spans="9:9" x14ac:dyDescent="0.25">
      <c r="I14363" s="4"/>
    </row>
    <row r="14364" spans="9:9" x14ac:dyDescent="0.25">
      <c r="I14364" s="4"/>
    </row>
    <row r="14365" spans="9:9" x14ac:dyDescent="0.25">
      <c r="I14365" s="4"/>
    </row>
    <row r="14366" spans="9:9" x14ac:dyDescent="0.25">
      <c r="I14366" s="4"/>
    </row>
    <row r="14367" spans="9:9" x14ac:dyDescent="0.25">
      <c r="I14367" s="4"/>
    </row>
    <row r="14368" spans="9:9" x14ac:dyDescent="0.25">
      <c r="I14368" s="4"/>
    </row>
    <row r="14369" spans="9:9" x14ac:dyDescent="0.25">
      <c r="I14369" s="4"/>
    </row>
    <row r="14370" spans="9:9" x14ac:dyDescent="0.25">
      <c r="I14370" s="4"/>
    </row>
    <row r="14371" spans="9:9" x14ac:dyDescent="0.25">
      <c r="I14371" s="4"/>
    </row>
    <row r="14372" spans="9:9" x14ac:dyDescent="0.25">
      <c r="I14372" s="4"/>
    </row>
    <row r="14373" spans="9:9" x14ac:dyDescent="0.25">
      <c r="I14373" s="4"/>
    </row>
    <row r="14374" spans="9:9" x14ac:dyDescent="0.25">
      <c r="I14374" s="4"/>
    </row>
    <row r="14375" spans="9:9" x14ac:dyDescent="0.25">
      <c r="I14375" s="4"/>
    </row>
    <row r="14376" spans="9:9" x14ac:dyDescent="0.25">
      <c r="I14376" s="4"/>
    </row>
    <row r="14377" spans="9:9" x14ac:dyDescent="0.25">
      <c r="I14377" s="4"/>
    </row>
    <row r="14378" spans="9:9" x14ac:dyDescent="0.25">
      <c r="I14378" s="4"/>
    </row>
    <row r="14379" spans="9:9" x14ac:dyDescent="0.25">
      <c r="I14379" s="4"/>
    </row>
    <row r="14380" spans="9:9" x14ac:dyDescent="0.25">
      <c r="I14380" s="4"/>
    </row>
    <row r="14381" spans="9:9" x14ac:dyDescent="0.25">
      <c r="I14381" s="4"/>
    </row>
    <row r="14382" spans="9:9" x14ac:dyDescent="0.25">
      <c r="I14382" s="4"/>
    </row>
    <row r="14383" spans="9:9" x14ac:dyDescent="0.25">
      <c r="I14383" s="4"/>
    </row>
    <row r="14384" spans="9:9" x14ac:dyDescent="0.25">
      <c r="I14384" s="4"/>
    </row>
    <row r="14385" spans="9:9" x14ac:dyDescent="0.25">
      <c r="I14385" s="4"/>
    </row>
    <row r="14386" spans="9:9" x14ac:dyDescent="0.25">
      <c r="I14386" s="4"/>
    </row>
    <row r="14387" spans="9:9" x14ac:dyDescent="0.25">
      <c r="I14387" s="4"/>
    </row>
    <row r="14388" spans="9:9" x14ac:dyDescent="0.25">
      <c r="I14388" s="4"/>
    </row>
    <row r="14389" spans="9:9" x14ac:dyDescent="0.25">
      <c r="I14389" s="4"/>
    </row>
    <row r="14390" spans="9:9" x14ac:dyDescent="0.25">
      <c r="I14390" s="4"/>
    </row>
    <row r="14391" spans="9:9" x14ac:dyDescent="0.25">
      <c r="I14391" s="4"/>
    </row>
    <row r="14392" spans="9:9" x14ac:dyDescent="0.25">
      <c r="I14392" s="4"/>
    </row>
    <row r="14393" spans="9:9" x14ac:dyDescent="0.25">
      <c r="I14393" s="4"/>
    </row>
    <row r="14394" spans="9:9" x14ac:dyDescent="0.25">
      <c r="I14394" s="4"/>
    </row>
    <row r="14395" spans="9:9" x14ac:dyDescent="0.25">
      <c r="I14395" s="4"/>
    </row>
    <row r="14396" spans="9:9" x14ac:dyDescent="0.25">
      <c r="I14396" s="4"/>
    </row>
    <row r="14397" spans="9:9" x14ac:dyDescent="0.25">
      <c r="I14397" s="4"/>
    </row>
    <row r="14398" spans="9:9" x14ac:dyDescent="0.25">
      <c r="I14398" s="4"/>
    </row>
    <row r="14399" spans="9:9" x14ac:dyDescent="0.25">
      <c r="I14399" s="4"/>
    </row>
    <row r="14400" spans="9:9" x14ac:dyDescent="0.25">
      <c r="I14400" s="4"/>
    </row>
    <row r="14401" spans="9:9" x14ac:dyDescent="0.25">
      <c r="I14401" s="4"/>
    </row>
    <row r="14402" spans="9:9" x14ac:dyDescent="0.25">
      <c r="I14402" s="4"/>
    </row>
    <row r="14403" spans="9:9" x14ac:dyDescent="0.25">
      <c r="I14403" s="4"/>
    </row>
    <row r="14404" spans="9:9" x14ac:dyDescent="0.25">
      <c r="I14404" s="4"/>
    </row>
    <row r="14405" spans="9:9" x14ac:dyDescent="0.25">
      <c r="I14405" s="4"/>
    </row>
    <row r="14406" spans="9:9" x14ac:dyDescent="0.25">
      <c r="I14406" s="4"/>
    </row>
    <row r="14407" spans="9:9" x14ac:dyDescent="0.25">
      <c r="I14407" s="4"/>
    </row>
    <row r="14408" spans="9:9" x14ac:dyDescent="0.25">
      <c r="I14408" s="4"/>
    </row>
    <row r="14409" spans="9:9" x14ac:dyDescent="0.25">
      <c r="I14409" s="4"/>
    </row>
    <row r="14410" spans="9:9" x14ac:dyDescent="0.25">
      <c r="I14410" s="4"/>
    </row>
    <row r="14411" spans="9:9" x14ac:dyDescent="0.25">
      <c r="I14411" s="4"/>
    </row>
    <row r="14412" spans="9:9" x14ac:dyDescent="0.25">
      <c r="I14412" s="4"/>
    </row>
    <row r="14413" spans="9:9" x14ac:dyDescent="0.25">
      <c r="I14413" s="4"/>
    </row>
    <row r="14414" spans="9:9" x14ac:dyDescent="0.25">
      <c r="I14414" s="4"/>
    </row>
    <row r="14415" spans="9:9" x14ac:dyDescent="0.25">
      <c r="I14415" s="4"/>
    </row>
    <row r="14416" spans="9:9" x14ac:dyDescent="0.25">
      <c r="I14416" s="4"/>
    </row>
    <row r="14417" spans="9:9" x14ac:dyDescent="0.25">
      <c r="I14417" s="4"/>
    </row>
    <row r="14418" spans="9:9" x14ac:dyDescent="0.25">
      <c r="I14418" s="4"/>
    </row>
    <row r="14419" spans="9:9" x14ac:dyDescent="0.25">
      <c r="I14419" s="4"/>
    </row>
    <row r="14420" spans="9:9" x14ac:dyDescent="0.25">
      <c r="I14420" s="4"/>
    </row>
    <row r="14421" spans="9:9" x14ac:dyDescent="0.25">
      <c r="I14421" s="4"/>
    </row>
    <row r="14422" spans="9:9" x14ac:dyDescent="0.25">
      <c r="I14422" s="4"/>
    </row>
    <row r="14423" spans="9:9" x14ac:dyDescent="0.25">
      <c r="I14423" s="4"/>
    </row>
    <row r="14424" spans="9:9" x14ac:dyDescent="0.25">
      <c r="I14424" s="4"/>
    </row>
    <row r="14425" spans="9:9" x14ac:dyDescent="0.25">
      <c r="I14425" s="4"/>
    </row>
    <row r="14426" spans="9:9" x14ac:dyDescent="0.25">
      <c r="I14426" s="4"/>
    </row>
    <row r="14427" spans="9:9" x14ac:dyDescent="0.25">
      <c r="I14427" s="4"/>
    </row>
    <row r="14428" spans="9:9" x14ac:dyDescent="0.25">
      <c r="I14428" s="4"/>
    </row>
    <row r="14429" spans="9:9" x14ac:dyDescent="0.25">
      <c r="I14429" s="4"/>
    </row>
    <row r="14430" spans="9:9" x14ac:dyDescent="0.25">
      <c r="I14430" s="4"/>
    </row>
    <row r="14431" spans="9:9" x14ac:dyDescent="0.25">
      <c r="I14431" s="4"/>
    </row>
    <row r="14432" spans="9:9" x14ac:dyDescent="0.25">
      <c r="I14432" s="4"/>
    </row>
    <row r="14433" spans="9:9" x14ac:dyDescent="0.25">
      <c r="I14433" s="4"/>
    </row>
    <row r="14434" spans="9:9" x14ac:dyDescent="0.25">
      <c r="I14434" s="4"/>
    </row>
    <row r="14435" spans="9:9" x14ac:dyDescent="0.25">
      <c r="I14435" s="4"/>
    </row>
    <row r="14436" spans="9:9" x14ac:dyDescent="0.25">
      <c r="I14436" s="4"/>
    </row>
    <row r="14437" spans="9:9" x14ac:dyDescent="0.25">
      <c r="I14437" s="4"/>
    </row>
    <row r="14438" spans="9:9" x14ac:dyDescent="0.25">
      <c r="I14438" s="4"/>
    </row>
    <row r="14439" spans="9:9" x14ac:dyDescent="0.25">
      <c r="I14439" s="4"/>
    </row>
    <row r="14440" spans="9:9" x14ac:dyDescent="0.25">
      <c r="I14440" s="4"/>
    </row>
    <row r="14441" spans="9:9" x14ac:dyDescent="0.25">
      <c r="I14441" s="4"/>
    </row>
    <row r="14442" spans="9:9" x14ac:dyDescent="0.25">
      <c r="I14442" s="4"/>
    </row>
    <row r="14443" spans="9:9" x14ac:dyDescent="0.25">
      <c r="I14443" s="4"/>
    </row>
    <row r="14444" spans="9:9" x14ac:dyDescent="0.25">
      <c r="I14444" s="4"/>
    </row>
    <row r="14445" spans="9:9" x14ac:dyDescent="0.25">
      <c r="I14445" s="4"/>
    </row>
    <row r="14446" spans="9:9" x14ac:dyDescent="0.25">
      <c r="I14446" s="4"/>
    </row>
    <row r="14447" spans="9:9" x14ac:dyDescent="0.25">
      <c r="I14447" s="4"/>
    </row>
    <row r="14448" spans="9:9" x14ac:dyDescent="0.25">
      <c r="I14448" s="4"/>
    </row>
    <row r="14449" spans="9:9" x14ac:dyDescent="0.25">
      <c r="I14449" s="4"/>
    </row>
    <row r="14450" spans="9:9" x14ac:dyDescent="0.25">
      <c r="I14450" s="4"/>
    </row>
    <row r="14451" spans="9:9" x14ac:dyDescent="0.25">
      <c r="I14451" s="4"/>
    </row>
    <row r="14452" spans="9:9" x14ac:dyDescent="0.25">
      <c r="I14452" s="4"/>
    </row>
    <row r="14453" spans="9:9" x14ac:dyDescent="0.25">
      <c r="I14453" s="4"/>
    </row>
    <row r="14454" spans="9:9" x14ac:dyDescent="0.25">
      <c r="I14454" s="4"/>
    </row>
    <row r="14455" spans="9:9" x14ac:dyDescent="0.25">
      <c r="I14455" s="4"/>
    </row>
    <row r="14456" spans="9:9" x14ac:dyDescent="0.25">
      <c r="I14456" s="4"/>
    </row>
    <row r="14457" spans="9:9" x14ac:dyDescent="0.25">
      <c r="I14457" s="4"/>
    </row>
    <row r="14458" spans="9:9" x14ac:dyDescent="0.25">
      <c r="I14458" s="4"/>
    </row>
    <row r="14459" spans="9:9" x14ac:dyDescent="0.25">
      <c r="I14459" s="4"/>
    </row>
    <row r="14460" spans="9:9" x14ac:dyDescent="0.25">
      <c r="I14460" s="4"/>
    </row>
    <row r="14461" spans="9:9" x14ac:dyDescent="0.25">
      <c r="I14461" s="4"/>
    </row>
    <row r="14462" spans="9:9" x14ac:dyDescent="0.25">
      <c r="I14462" s="4"/>
    </row>
    <row r="14463" spans="9:9" x14ac:dyDescent="0.25">
      <c r="I14463" s="4"/>
    </row>
    <row r="14464" spans="9:9" x14ac:dyDescent="0.25">
      <c r="I14464" s="4"/>
    </row>
    <row r="14465" spans="9:9" x14ac:dyDescent="0.25">
      <c r="I14465" s="4"/>
    </row>
    <row r="14466" spans="9:9" x14ac:dyDescent="0.25">
      <c r="I14466" s="4"/>
    </row>
    <row r="14467" spans="9:9" x14ac:dyDescent="0.25">
      <c r="I14467" s="4"/>
    </row>
    <row r="14468" spans="9:9" x14ac:dyDescent="0.25">
      <c r="I14468" s="4"/>
    </row>
    <row r="14469" spans="9:9" x14ac:dyDescent="0.25">
      <c r="I14469" s="4"/>
    </row>
    <row r="14470" spans="9:9" x14ac:dyDescent="0.25">
      <c r="I14470" s="4"/>
    </row>
    <row r="14471" spans="9:9" x14ac:dyDescent="0.25">
      <c r="I14471" s="4"/>
    </row>
    <row r="14472" spans="9:9" x14ac:dyDescent="0.25">
      <c r="I14472" s="4"/>
    </row>
    <row r="14473" spans="9:9" x14ac:dyDescent="0.25">
      <c r="I14473" s="4"/>
    </row>
    <row r="14474" spans="9:9" x14ac:dyDescent="0.25">
      <c r="I14474" s="4"/>
    </row>
    <row r="14475" spans="9:9" x14ac:dyDescent="0.25">
      <c r="I14475" s="4"/>
    </row>
    <row r="14476" spans="9:9" x14ac:dyDescent="0.25">
      <c r="I14476" s="4"/>
    </row>
    <row r="14477" spans="9:9" x14ac:dyDescent="0.25">
      <c r="I14477" s="4"/>
    </row>
    <row r="14478" spans="9:9" x14ac:dyDescent="0.25">
      <c r="I14478" s="4"/>
    </row>
    <row r="14479" spans="9:9" x14ac:dyDescent="0.25">
      <c r="I14479" s="4"/>
    </row>
    <row r="14480" spans="9:9" x14ac:dyDescent="0.25">
      <c r="I14480" s="4"/>
    </row>
    <row r="14481" spans="9:9" x14ac:dyDescent="0.25">
      <c r="I14481" s="4"/>
    </row>
    <row r="14482" spans="9:9" x14ac:dyDescent="0.25">
      <c r="I14482" s="4"/>
    </row>
    <row r="14483" spans="9:9" x14ac:dyDescent="0.25">
      <c r="I14483" s="4"/>
    </row>
    <row r="14484" spans="9:9" x14ac:dyDescent="0.25">
      <c r="I14484" s="4"/>
    </row>
    <row r="14485" spans="9:9" x14ac:dyDescent="0.25">
      <c r="I14485" s="4"/>
    </row>
    <row r="14486" spans="9:9" x14ac:dyDescent="0.25">
      <c r="I14486" s="4"/>
    </row>
    <row r="14487" spans="9:9" x14ac:dyDescent="0.25">
      <c r="I14487" s="4"/>
    </row>
    <row r="14488" spans="9:9" x14ac:dyDescent="0.25">
      <c r="I14488" s="4"/>
    </row>
    <row r="14489" spans="9:9" x14ac:dyDescent="0.25">
      <c r="I14489" s="4"/>
    </row>
    <row r="14490" spans="9:9" x14ac:dyDescent="0.25">
      <c r="I14490" s="4"/>
    </row>
    <row r="14491" spans="9:9" x14ac:dyDescent="0.25">
      <c r="I14491" s="4"/>
    </row>
    <row r="14492" spans="9:9" x14ac:dyDescent="0.25">
      <c r="I14492" s="4"/>
    </row>
    <row r="14493" spans="9:9" x14ac:dyDescent="0.25">
      <c r="I14493" s="4"/>
    </row>
    <row r="14494" spans="9:9" x14ac:dyDescent="0.25">
      <c r="I14494" s="4"/>
    </row>
    <row r="14495" spans="9:9" x14ac:dyDescent="0.25">
      <c r="I14495" s="4"/>
    </row>
    <row r="14496" spans="9:9" x14ac:dyDescent="0.25">
      <c r="I14496" s="4"/>
    </row>
    <row r="14497" spans="9:9" x14ac:dyDescent="0.25">
      <c r="I14497" s="4"/>
    </row>
    <row r="14498" spans="9:9" x14ac:dyDescent="0.25">
      <c r="I14498" s="4"/>
    </row>
    <row r="14499" spans="9:9" x14ac:dyDescent="0.25">
      <c r="I14499" s="4"/>
    </row>
    <row r="14500" spans="9:9" x14ac:dyDescent="0.25">
      <c r="I14500" s="4"/>
    </row>
    <row r="14501" spans="9:9" x14ac:dyDescent="0.25">
      <c r="I14501" s="4"/>
    </row>
    <row r="14502" spans="9:9" x14ac:dyDescent="0.25">
      <c r="I14502" s="4"/>
    </row>
    <row r="14503" spans="9:9" x14ac:dyDescent="0.25">
      <c r="I14503" s="4"/>
    </row>
    <row r="14504" spans="9:9" x14ac:dyDescent="0.25">
      <c r="I14504" s="4"/>
    </row>
    <row r="14505" spans="9:9" x14ac:dyDescent="0.25">
      <c r="I14505" s="4"/>
    </row>
    <row r="14506" spans="9:9" x14ac:dyDescent="0.25">
      <c r="I14506" s="4"/>
    </row>
    <row r="14507" spans="9:9" x14ac:dyDescent="0.25">
      <c r="I14507" s="4"/>
    </row>
    <row r="14508" spans="9:9" x14ac:dyDescent="0.25">
      <c r="I14508" s="4"/>
    </row>
    <row r="14509" spans="9:9" x14ac:dyDescent="0.25">
      <c r="I14509" s="4"/>
    </row>
    <row r="14510" spans="9:9" x14ac:dyDescent="0.25">
      <c r="I14510" s="4"/>
    </row>
    <row r="14511" spans="9:9" x14ac:dyDescent="0.25">
      <c r="I14511" s="4"/>
    </row>
    <row r="14512" spans="9:9" x14ac:dyDescent="0.25">
      <c r="I14512" s="4"/>
    </row>
    <row r="14513" spans="9:9" x14ac:dyDescent="0.25">
      <c r="I14513" s="4"/>
    </row>
    <row r="14514" spans="9:9" x14ac:dyDescent="0.25">
      <c r="I14514" s="4"/>
    </row>
    <row r="14515" spans="9:9" x14ac:dyDescent="0.25">
      <c r="I14515" s="4"/>
    </row>
    <row r="14516" spans="9:9" x14ac:dyDescent="0.25">
      <c r="I14516" s="4"/>
    </row>
    <row r="14517" spans="9:9" x14ac:dyDescent="0.25">
      <c r="I14517" s="4"/>
    </row>
    <row r="14518" spans="9:9" x14ac:dyDescent="0.25">
      <c r="I14518" s="4"/>
    </row>
    <row r="14519" spans="9:9" x14ac:dyDescent="0.25">
      <c r="I14519" s="4"/>
    </row>
    <row r="14520" spans="9:9" x14ac:dyDescent="0.25">
      <c r="I14520" s="4"/>
    </row>
    <row r="14521" spans="9:9" x14ac:dyDescent="0.25">
      <c r="I14521" s="4"/>
    </row>
    <row r="14522" spans="9:9" x14ac:dyDescent="0.25">
      <c r="I14522" s="4"/>
    </row>
    <row r="14523" spans="9:9" x14ac:dyDescent="0.25">
      <c r="I14523" s="4"/>
    </row>
    <row r="14524" spans="9:9" x14ac:dyDescent="0.25">
      <c r="I14524" s="4"/>
    </row>
    <row r="14525" spans="9:9" x14ac:dyDescent="0.25">
      <c r="I14525" s="4"/>
    </row>
    <row r="14526" spans="9:9" x14ac:dyDescent="0.25">
      <c r="I14526" s="4"/>
    </row>
    <row r="14527" spans="9:9" x14ac:dyDescent="0.25">
      <c r="I14527" s="4"/>
    </row>
    <row r="14528" spans="9:9" x14ac:dyDescent="0.25">
      <c r="I14528" s="4"/>
    </row>
    <row r="14529" spans="9:9" x14ac:dyDescent="0.25">
      <c r="I14529" s="4"/>
    </row>
    <row r="14530" spans="9:9" x14ac:dyDescent="0.25">
      <c r="I14530" s="4"/>
    </row>
    <row r="14531" spans="9:9" x14ac:dyDescent="0.25">
      <c r="I14531" s="4"/>
    </row>
    <row r="14532" spans="9:9" x14ac:dyDescent="0.25">
      <c r="I14532" s="4"/>
    </row>
    <row r="14533" spans="9:9" x14ac:dyDescent="0.25">
      <c r="I14533" s="4"/>
    </row>
    <row r="14534" spans="9:9" x14ac:dyDescent="0.25">
      <c r="I14534" s="4"/>
    </row>
    <row r="14535" spans="9:9" x14ac:dyDescent="0.25">
      <c r="I14535" s="4"/>
    </row>
    <row r="14536" spans="9:9" x14ac:dyDescent="0.25">
      <c r="I14536" s="4"/>
    </row>
    <row r="14537" spans="9:9" x14ac:dyDescent="0.25">
      <c r="I14537" s="4"/>
    </row>
    <row r="14538" spans="9:9" x14ac:dyDescent="0.25">
      <c r="I14538" s="4"/>
    </row>
    <row r="14539" spans="9:9" x14ac:dyDescent="0.25">
      <c r="I14539" s="4"/>
    </row>
    <row r="14540" spans="9:9" x14ac:dyDescent="0.25">
      <c r="I14540" s="4"/>
    </row>
    <row r="14541" spans="9:9" x14ac:dyDescent="0.25">
      <c r="I14541" s="4"/>
    </row>
    <row r="14542" spans="9:9" x14ac:dyDescent="0.25">
      <c r="I14542" s="4"/>
    </row>
    <row r="14543" spans="9:9" x14ac:dyDescent="0.25">
      <c r="I14543" s="4"/>
    </row>
    <row r="14544" spans="9:9" x14ac:dyDescent="0.25">
      <c r="I14544" s="4"/>
    </row>
    <row r="14545" spans="9:9" x14ac:dyDescent="0.25">
      <c r="I14545" s="4"/>
    </row>
    <row r="14546" spans="9:9" x14ac:dyDescent="0.25">
      <c r="I14546" s="4"/>
    </row>
    <row r="14547" spans="9:9" x14ac:dyDescent="0.25">
      <c r="I14547" s="4"/>
    </row>
    <row r="14548" spans="9:9" x14ac:dyDescent="0.25">
      <c r="I14548" s="4"/>
    </row>
    <row r="14549" spans="9:9" x14ac:dyDescent="0.25">
      <c r="I14549" s="4"/>
    </row>
    <row r="14550" spans="9:9" x14ac:dyDescent="0.25">
      <c r="I14550" s="4"/>
    </row>
    <row r="14551" spans="9:9" x14ac:dyDescent="0.25">
      <c r="I14551" s="4"/>
    </row>
    <row r="14552" spans="9:9" x14ac:dyDescent="0.25">
      <c r="I14552" s="4"/>
    </row>
    <row r="14553" spans="9:9" x14ac:dyDescent="0.25">
      <c r="I14553" s="4"/>
    </row>
    <row r="14554" spans="9:9" x14ac:dyDescent="0.25">
      <c r="I14554" s="4"/>
    </row>
    <row r="14555" spans="9:9" x14ac:dyDescent="0.25">
      <c r="I14555" s="4"/>
    </row>
    <row r="14556" spans="9:9" x14ac:dyDescent="0.25">
      <c r="I14556" s="4"/>
    </row>
    <row r="14557" spans="9:9" x14ac:dyDescent="0.25">
      <c r="I14557" s="4"/>
    </row>
    <row r="14558" spans="9:9" x14ac:dyDescent="0.25">
      <c r="I14558" s="4"/>
    </row>
    <row r="14559" spans="9:9" x14ac:dyDescent="0.25">
      <c r="I14559" s="4"/>
    </row>
    <row r="14560" spans="9:9" x14ac:dyDescent="0.25">
      <c r="I14560" s="4"/>
    </row>
    <row r="14561" spans="9:9" x14ac:dyDescent="0.25">
      <c r="I14561" s="4"/>
    </row>
    <row r="14562" spans="9:9" x14ac:dyDescent="0.25">
      <c r="I14562" s="4"/>
    </row>
    <row r="14563" spans="9:9" x14ac:dyDescent="0.25">
      <c r="I14563" s="4"/>
    </row>
    <row r="14564" spans="9:9" x14ac:dyDescent="0.25">
      <c r="I14564" s="4"/>
    </row>
    <row r="14565" spans="9:9" x14ac:dyDescent="0.25">
      <c r="I14565" s="4"/>
    </row>
    <row r="14566" spans="9:9" x14ac:dyDescent="0.25">
      <c r="I14566" s="4"/>
    </row>
    <row r="14567" spans="9:9" x14ac:dyDescent="0.25">
      <c r="I14567" s="4"/>
    </row>
    <row r="14568" spans="9:9" x14ac:dyDescent="0.25">
      <c r="I14568" s="4"/>
    </row>
    <row r="14569" spans="9:9" x14ac:dyDescent="0.25">
      <c r="I14569" s="4"/>
    </row>
    <row r="14570" spans="9:9" x14ac:dyDescent="0.25">
      <c r="I14570" s="4"/>
    </row>
    <row r="14571" spans="9:9" x14ac:dyDescent="0.25">
      <c r="I14571" s="4"/>
    </row>
    <row r="14572" spans="9:9" x14ac:dyDescent="0.25">
      <c r="I14572" s="4"/>
    </row>
    <row r="14573" spans="9:9" x14ac:dyDescent="0.25">
      <c r="I14573" s="4"/>
    </row>
    <row r="14574" spans="9:9" x14ac:dyDescent="0.25">
      <c r="I14574" s="4"/>
    </row>
    <row r="14575" spans="9:9" x14ac:dyDescent="0.25">
      <c r="I14575" s="4"/>
    </row>
    <row r="14576" spans="9:9" x14ac:dyDescent="0.25">
      <c r="I14576" s="4"/>
    </row>
    <row r="14577" spans="9:9" x14ac:dyDescent="0.25">
      <c r="I14577" s="4"/>
    </row>
    <row r="14578" spans="9:9" x14ac:dyDescent="0.25">
      <c r="I14578" s="4"/>
    </row>
    <row r="14579" spans="9:9" x14ac:dyDescent="0.25">
      <c r="I14579" s="4"/>
    </row>
    <row r="14580" spans="9:9" x14ac:dyDescent="0.25">
      <c r="I14580" s="4"/>
    </row>
    <row r="14581" spans="9:9" x14ac:dyDescent="0.25">
      <c r="I14581" s="4"/>
    </row>
    <row r="14582" spans="9:9" x14ac:dyDescent="0.25">
      <c r="I14582" s="4"/>
    </row>
    <row r="14583" spans="9:9" x14ac:dyDescent="0.25">
      <c r="I14583" s="4"/>
    </row>
    <row r="14584" spans="9:9" x14ac:dyDescent="0.25">
      <c r="I14584" s="4"/>
    </row>
    <row r="14585" spans="9:9" x14ac:dyDescent="0.25">
      <c r="I14585" s="4"/>
    </row>
    <row r="14586" spans="9:9" x14ac:dyDescent="0.25">
      <c r="I14586" s="4"/>
    </row>
    <row r="14587" spans="9:9" x14ac:dyDescent="0.25">
      <c r="I14587" s="4"/>
    </row>
    <row r="14588" spans="9:9" x14ac:dyDescent="0.25">
      <c r="I14588" s="4"/>
    </row>
    <row r="14589" spans="9:9" x14ac:dyDescent="0.25">
      <c r="I14589" s="4"/>
    </row>
    <row r="14590" spans="9:9" x14ac:dyDescent="0.25">
      <c r="I14590" s="4"/>
    </row>
    <row r="14591" spans="9:9" x14ac:dyDescent="0.25">
      <c r="I14591" s="4"/>
    </row>
    <row r="14592" spans="9:9" x14ac:dyDescent="0.25">
      <c r="I14592" s="4"/>
    </row>
    <row r="14593" spans="9:9" x14ac:dyDescent="0.25">
      <c r="I14593" s="4"/>
    </row>
    <row r="14594" spans="9:9" x14ac:dyDescent="0.25">
      <c r="I14594" s="4"/>
    </row>
    <row r="14595" spans="9:9" x14ac:dyDescent="0.25">
      <c r="I14595" s="4"/>
    </row>
    <row r="14596" spans="9:9" x14ac:dyDescent="0.25">
      <c r="I14596" s="4"/>
    </row>
    <row r="14597" spans="9:9" x14ac:dyDescent="0.25">
      <c r="I14597" s="4"/>
    </row>
    <row r="14598" spans="9:9" x14ac:dyDescent="0.25">
      <c r="I14598" s="4"/>
    </row>
    <row r="14599" spans="9:9" x14ac:dyDescent="0.25">
      <c r="I14599" s="4"/>
    </row>
    <row r="14600" spans="9:9" x14ac:dyDescent="0.25">
      <c r="I14600" s="4"/>
    </row>
    <row r="14601" spans="9:9" x14ac:dyDescent="0.25">
      <c r="I14601" s="4"/>
    </row>
    <row r="14602" spans="9:9" x14ac:dyDescent="0.25">
      <c r="I14602" s="4"/>
    </row>
    <row r="14603" spans="9:9" x14ac:dyDescent="0.25">
      <c r="I14603" s="4"/>
    </row>
    <row r="14604" spans="9:9" x14ac:dyDescent="0.25">
      <c r="I14604" s="4"/>
    </row>
    <row r="14605" spans="9:9" x14ac:dyDescent="0.25">
      <c r="I14605" s="4"/>
    </row>
    <row r="14606" spans="9:9" x14ac:dyDescent="0.25">
      <c r="I14606" s="4"/>
    </row>
    <row r="14607" spans="9:9" x14ac:dyDescent="0.25">
      <c r="I14607" s="4"/>
    </row>
    <row r="14608" spans="9:9" x14ac:dyDescent="0.25">
      <c r="I14608" s="4"/>
    </row>
    <row r="14609" spans="9:9" x14ac:dyDescent="0.25">
      <c r="I14609" s="4"/>
    </row>
    <row r="14610" spans="9:9" x14ac:dyDescent="0.25">
      <c r="I14610" s="4"/>
    </row>
    <row r="14611" spans="9:9" x14ac:dyDescent="0.25">
      <c r="I14611" s="4"/>
    </row>
    <row r="14612" spans="9:9" x14ac:dyDescent="0.25">
      <c r="I14612" s="4"/>
    </row>
    <row r="14613" spans="9:9" x14ac:dyDescent="0.25">
      <c r="I14613" s="4"/>
    </row>
    <row r="14614" spans="9:9" x14ac:dyDescent="0.25">
      <c r="I14614" s="4"/>
    </row>
    <row r="14615" spans="9:9" x14ac:dyDescent="0.25">
      <c r="I14615" s="4"/>
    </row>
    <row r="14616" spans="9:9" x14ac:dyDescent="0.25">
      <c r="I14616" s="4"/>
    </row>
    <row r="14617" spans="9:9" x14ac:dyDescent="0.25">
      <c r="I14617" s="4"/>
    </row>
    <row r="14618" spans="9:9" x14ac:dyDescent="0.25">
      <c r="I14618" s="4"/>
    </row>
    <row r="14619" spans="9:9" x14ac:dyDescent="0.25">
      <c r="I14619" s="4"/>
    </row>
    <row r="14620" spans="9:9" x14ac:dyDescent="0.25">
      <c r="I14620" s="4"/>
    </row>
    <row r="14621" spans="9:9" x14ac:dyDescent="0.25">
      <c r="I14621" s="4"/>
    </row>
    <row r="14622" spans="9:9" x14ac:dyDescent="0.25">
      <c r="I14622" s="4"/>
    </row>
    <row r="14623" spans="9:9" x14ac:dyDescent="0.25">
      <c r="I14623" s="4"/>
    </row>
    <row r="14624" spans="9:9" x14ac:dyDescent="0.25">
      <c r="I14624" s="4"/>
    </row>
    <row r="14625" spans="9:9" x14ac:dyDescent="0.25">
      <c r="I14625" s="4"/>
    </row>
    <row r="14626" spans="9:9" x14ac:dyDescent="0.25">
      <c r="I14626" s="4"/>
    </row>
    <row r="14627" spans="9:9" x14ac:dyDescent="0.25">
      <c r="I14627" s="4"/>
    </row>
    <row r="14628" spans="9:9" x14ac:dyDescent="0.25">
      <c r="I14628" s="4"/>
    </row>
    <row r="14629" spans="9:9" x14ac:dyDescent="0.25">
      <c r="I14629" s="4"/>
    </row>
    <row r="14630" spans="9:9" x14ac:dyDescent="0.25">
      <c r="I14630" s="4"/>
    </row>
    <row r="14631" spans="9:9" x14ac:dyDescent="0.25">
      <c r="I14631" s="4"/>
    </row>
    <row r="14632" spans="9:9" x14ac:dyDescent="0.25">
      <c r="I14632" s="4"/>
    </row>
    <row r="14633" spans="9:9" x14ac:dyDescent="0.25">
      <c r="I14633" s="4"/>
    </row>
    <row r="14634" spans="9:9" x14ac:dyDescent="0.25">
      <c r="I14634" s="4"/>
    </row>
    <row r="14635" spans="9:9" x14ac:dyDescent="0.25">
      <c r="I14635" s="4"/>
    </row>
    <row r="14636" spans="9:9" x14ac:dyDescent="0.25">
      <c r="I14636" s="4"/>
    </row>
    <row r="14637" spans="9:9" x14ac:dyDescent="0.25">
      <c r="I14637" s="4"/>
    </row>
    <row r="14638" spans="9:9" x14ac:dyDescent="0.25">
      <c r="I14638" s="4"/>
    </row>
    <row r="14639" spans="9:9" x14ac:dyDescent="0.25">
      <c r="I14639" s="4"/>
    </row>
    <row r="14640" spans="9:9" x14ac:dyDescent="0.25">
      <c r="I14640" s="4"/>
    </row>
    <row r="14641" spans="9:9" x14ac:dyDescent="0.25">
      <c r="I14641" s="4"/>
    </row>
    <row r="14642" spans="9:9" x14ac:dyDescent="0.25">
      <c r="I14642" s="4"/>
    </row>
    <row r="14643" spans="9:9" x14ac:dyDescent="0.25">
      <c r="I14643" s="4"/>
    </row>
    <row r="14644" spans="9:9" x14ac:dyDescent="0.25">
      <c r="I14644" s="4"/>
    </row>
    <row r="14645" spans="9:9" x14ac:dyDescent="0.25">
      <c r="I14645" s="4"/>
    </row>
    <row r="14646" spans="9:9" x14ac:dyDescent="0.25">
      <c r="I14646" s="4"/>
    </row>
    <row r="14647" spans="9:9" x14ac:dyDescent="0.25">
      <c r="I14647" s="4"/>
    </row>
    <row r="14648" spans="9:9" x14ac:dyDescent="0.25">
      <c r="I14648" s="4"/>
    </row>
    <row r="14649" spans="9:9" x14ac:dyDescent="0.25">
      <c r="I14649" s="4"/>
    </row>
    <row r="14650" spans="9:9" x14ac:dyDescent="0.25">
      <c r="I14650" s="4"/>
    </row>
    <row r="14651" spans="9:9" x14ac:dyDescent="0.25">
      <c r="I14651" s="4"/>
    </row>
    <row r="14652" spans="9:9" x14ac:dyDescent="0.25">
      <c r="I14652" s="4"/>
    </row>
    <row r="14653" spans="9:9" x14ac:dyDescent="0.25">
      <c r="I14653" s="4"/>
    </row>
    <row r="14654" spans="9:9" x14ac:dyDescent="0.25">
      <c r="I14654" s="4"/>
    </row>
    <row r="14655" spans="9:9" x14ac:dyDescent="0.25">
      <c r="I14655" s="4"/>
    </row>
    <row r="14656" spans="9:9" x14ac:dyDescent="0.25">
      <c r="I14656" s="4"/>
    </row>
    <row r="14657" spans="9:9" x14ac:dyDescent="0.25">
      <c r="I14657" s="4"/>
    </row>
    <row r="14658" spans="9:9" x14ac:dyDescent="0.25">
      <c r="I14658" s="4"/>
    </row>
    <row r="14659" spans="9:9" x14ac:dyDescent="0.25">
      <c r="I14659" s="4"/>
    </row>
    <row r="14660" spans="9:9" x14ac:dyDescent="0.25">
      <c r="I14660" s="4"/>
    </row>
    <row r="14661" spans="9:9" x14ac:dyDescent="0.25">
      <c r="I14661" s="4"/>
    </row>
    <row r="14662" spans="9:9" x14ac:dyDescent="0.25">
      <c r="I14662" s="4"/>
    </row>
    <row r="14663" spans="9:9" x14ac:dyDescent="0.25">
      <c r="I14663" s="4"/>
    </row>
    <row r="14664" spans="9:9" x14ac:dyDescent="0.25">
      <c r="I14664" s="4"/>
    </row>
    <row r="14665" spans="9:9" x14ac:dyDescent="0.25">
      <c r="I14665" s="4"/>
    </row>
    <row r="14666" spans="9:9" x14ac:dyDescent="0.25">
      <c r="I14666" s="4"/>
    </row>
    <row r="14667" spans="9:9" x14ac:dyDescent="0.25">
      <c r="I14667" s="4"/>
    </row>
    <row r="14668" spans="9:9" x14ac:dyDescent="0.25">
      <c r="I14668" s="4"/>
    </row>
    <row r="14669" spans="9:9" x14ac:dyDescent="0.25">
      <c r="I14669" s="4"/>
    </row>
    <row r="14670" spans="9:9" x14ac:dyDescent="0.25">
      <c r="I14670" s="4"/>
    </row>
    <row r="14671" spans="9:9" x14ac:dyDescent="0.25">
      <c r="I14671" s="4"/>
    </row>
    <row r="14672" spans="9:9" x14ac:dyDescent="0.25">
      <c r="I14672" s="4"/>
    </row>
    <row r="14673" spans="9:9" x14ac:dyDescent="0.25">
      <c r="I14673" s="4"/>
    </row>
    <row r="14674" spans="9:9" x14ac:dyDescent="0.25">
      <c r="I14674" s="4"/>
    </row>
    <row r="14675" spans="9:9" x14ac:dyDescent="0.25">
      <c r="I14675" s="4"/>
    </row>
    <row r="14676" spans="9:9" x14ac:dyDescent="0.25">
      <c r="I14676" s="4"/>
    </row>
    <row r="14677" spans="9:9" x14ac:dyDescent="0.25">
      <c r="I14677" s="4"/>
    </row>
    <row r="14678" spans="9:9" x14ac:dyDescent="0.25">
      <c r="I14678" s="4"/>
    </row>
    <row r="14679" spans="9:9" x14ac:dyDescent="0.25">
      <c r="I14679" s="4"/>
    </row>
    <row r="14680" spans="9:9" x14ac:dyDescent="0.25">
      <c r="I14680" s="4"/>
    </row>
    <row r="14681" spans="9:9" x14ac:dyDescent="0.25">
      <c r="I14681" s="4"/>
    </row>
    <row r="14682" spans="9:9" x14ac:dyDescent="0.25">
      <c r="I14682" s="4"/>
    </row>
    <row r="14683" spans="9:9" x14ac:dyDescent="0.25">
      <c r="I14683" s="4"/>
    </row>
    <row r="14684" spans="9:9" x14ac:dyDescent="0.25">
      <c r="I14684" s="4"/>
    </row>
    <row r="14685" spans="9:9" x14ac:dyDescent="0.25">
      <c r="I14685" s="4"/>
    </row>
    <row r="14686" spans="9:9" x14ac:dyDescent="0.25">
      <c r="I14686" s="4"/>
    </row>
    <row r="14687" spans="9:9" x14ac:dyDescent="0.25">
      <c r="I14687" s="4"/>
    </row>
    <row r="14688" spans="9:9" x14ac:dyDescent="0.25">
      <c r="I14688" s="4"/>
    </row>
    <row r="14689" spans="9:9" x14ac:dyDescent="0.25">
      <c r="I14689" s="4"/>
    </row>
    <row r="14690" spans="9:9" x14ac:dyDescent="0.25">
      <c r="I14690" s="4"/>
    </row>
    <row r="14691" spans="9:9" x14ac:dyDescent="0.25">
      <c r="I14691" s="4"/>
    </row>
    <row r="14692" spans="9:9" x14ac:dyDescent="0.25">
      <c r="I14692" s="4"/>
    </row>
    <row r="14693" spans="9:9" x14ac:dyDescent="0.25">
      <c r="I14693" s="4"/>
    </row>
    <row r="14694" spans="9:9" x14ac:dyDescent="0.25">
      <c r="I14694" s="4"/>
    </row>
    <row r="14695" spans="9:9" x14ac:dyDescent="0.25">
      <c r="I14695" s="4"/>
    </row>
    <row r="14696" spans="9:9" x14ac:dyDescent="0.25">
      <c r="I14696" s="4"/>
    </row>
    <row r="14697" spans="9:9" x14ac:dyDescent="0.25">
      <c r="I14697" s="4"/>
    </row>
    <row r="14698" spans="9:9" x14ac:dyDescent="0.25">
      <c r="I14698" s="4"/>
    </row>
    <row r="14699" spans="9:9" x14ac:dyDescent="0.25">
      <c r="I14699" s="4"/>
    </row>
    <row r="14700" spans="9:9" x14ac:dyDescent="0.25">
      <c r="I14700" s="4"/>
    </row>
    <row r="14701" spans="9:9" x14ac:dyDescent="0.25">
      <c r="I14701" s="4"/>
    </row>
    <row r="14702" spans="9:9" x14ac:dyDescent="0.25">
      <c r="I14702" s="4"/>
    </row>
    <row r="14703" spans="9:9" x14ac:dyDescent="0.25">
      <c r="I14703" s="4"/>
    </row>
    <row r="14704" spans="9:9" x14ac:dyDescent="0.25">
      <c r="I14704" s="4"/>
    </row>
    <row r="14705" spans="9:9" x14ac:dyDescent="0.25">
      <c r="I14705" s="4"/>
    </row>
    <row r="14706" spans="9:9" x14ac:dyDescent="0.25">
      <c r="I14706" s="4"/>
    </row>
    <row r="14707" spans="9:9" x14ac:dyDescent="0.25">
      <c r="I14707" s="4"/>
    </row>
    <row r="14708" spans="9:9" x14ac:dyDescent="0.25">
      <c r="I14708" s="4"/>
    </row>
    <row r="14709" spans="9:9" x14ac:dyDescent="0.25">
      <c r="I14709" s="4"/>
    </row>
    <row r="14710" spans="9:9" x14ac:dyDescent="0.25">
      <c r="I14710" s="4"/>
    </row>
    <row r="14711" spans="9:9" x14ac:dyDescent="0.25">
      <c r="I14711" s="4"/>
    </row>
    <row r="14712" spans="9:9" x14ac:dyDescent="0.25">
      <c r="I14712" s="4"/>
    </row>
    <row r="14713" spans="9:9" x14ac:dyDescent="0.25">
      <c r="I14713" s="4"/>
    </row>
    <row r="14714" spans="9:9" x14ac:dyDescent="0.25">
      <c r="I14714" s="4"/>
    </row>
    <row r="14715" spans="9:9" x14ac:dyDescent="0.25">
      <c r="I14715" s="4"/>
    </row>
    <row r="14716" spans="9:9" x14ac:dyDescent="0.25">
      <c r="I14716" s="4"/>
    </row>
    <row r="14717" spans="9:9" x14ac:dyDescent="0.25">
      <c r="I14717" s="4"/>
    </row>
    <row r="14718" spans="9:9" x14ac:dyDescent="0.25">
      <c r="I14718" s="4"/>
    </row>
    <row r="14719" spans="9:9" x14ac:dyDescent="0.25">
      <c r="I14719" s="4"/>
    </row>
    <row r="14720" spans="9:9" x14ac:dyDescent="0.25">
      <c r="I14720" s="4"/>
    </row>
    <row r="14721" spans="9:9" x14ac:dyDescent="0.25">
      <c r="I14721" s="4"/>
    </row>
    <row r="14722" spans="9:9" x14ac:dyDescent="0.25">
      <c r="I14722" s="4"/>
    </row>
    <row r="14723" spans="9:9" x14ac:dyDescent="0.25">
      <c r="I14723" s="4"/>
    </row>
    <row r="14724" spans="9:9" x14ac:dyDescent="0.25">
      <c r="I14724" s="4"/>
    </row>
    <row r="14725" spans="9:9" x14ac:dyDescent="0.25">
      <c r="I14725" s="4"/>
    </row>
    <row r="14726" spans="9:9" x14ac:dyDescent="0.25">
      <c r="I14726" s="4"/>
    </row>
    <row r="14727" spans="9:9" x14ac:dyDescent="0.25">
      <c r="I14727" s="4"/>
    </row>
    <row r="14728" spans="9:9" x14ac:dyDescent="0.25">
      <c r="I14728" s="4"/>
    </row>
    <row r="14729" spans="9:9" x14ac:dyDescent="0.25">
      <c r="I14729" s="4"/>
    </row>
    <row r="14730" spans="9:9" x14ac:dyDescent="0.25">
      <c r="I14730" s="4"/>
    </row>
    <row r="14731" spans="9:9" x14ac:dyDescent="0.25">
      <c r="I14731" s="4"/>
    </row>
    <row r="14732" spans="9:9" x14ac:dyDescent="0.25">
      <c r="I14732" s="4"/>
    </row>
    <row r="14733" spans="9:9" x14ac:dyDescent="0.25">
      <c r="I14733" s="4"/>
    </row>
    <row r="14734" spans="9:9" x14ac:dyDescent="0.25">
      <c r="I14734" s="4"/>
    </row>
    <row r="14735" spans="9:9" x14ac:dyDescent="0.25">
      <c r="I14735" s="4"/>
    </row>
    <row r="14736" spans="9:9" x14ac:dyDescent="0.25">
      <c r="I14736" s="4"/>
    </row>
    <row r="14737" spans="9:9" x14ac:dyDescent="0.25">
      <c r="I14737" s="4"/>
    </row>
    <row r="14738" spans="9:9" x14ac:dyDescent="0.25">
      <c r="I14738" s="4"/>
    </row>
    <row r="14739" spans="9:9" x14ac:dyDescent="0.25">
      <c r="I14739" s="4"/>
    </row>
    <row r="14740" spans="9:9" x14ac:dyDescent="0.25">
      <c r="I14740" s="4"/>
    </row>
    <row r="14741" spans="9:9" x14ac:dyDescent="0.25">
      <c r="I14741" s="4"/>
    </row>
    <row r="14742" spans="9:9" x14ac:dyDescent="0.25">
      <c r="I14742" s="4"/>
    </row>
    <row r="14743" spans="9:9" x14ac:dyDescent="0.25">
      <c r="I14743" s="4"/>
    </row>
    <row r="14744" spans="9:9" x14ac:dyDescent="0.25">
      <c r="I14744" s="4"/>
    </row>
    <row r="14745" spans="9:9" x14ac:dyDescent="0.25">
      <c r="I14745" s="4"/>
    </row>
    <row r="14746" spans="9:9" x14ac:dyDescent="0.25">
      <c r="I14746" s="4"/>
    </row>
    <row r="14747" spans="9:9" x14ac:dyDescent="0.25">
      <c r="I14747" s="4"/>
    </row>
    <row r="14748" spans="9:9" x14ac:dyDescent="0.25">
      <c r="I14748" s="4"/>
    </row>
    <row r="14749" spans="9:9" x14ac:dyDescent="0.25">
      <c r="I14749" s="4"/>
    </row>
    <row r="14750" spans="9:9" x14ac:dyDescent="0.25">
      <c r="I14750" s="4"/>
    </row>
    <row r="14751" spans="9:9" x14ac:dyDescent="0.25">
      <c r="I14751" s="4"/>
    </row>
    <row r="14752" spans="9:9" x14ac:dyDescent="0.25">
      <c r="I14752" s="4"/>
    </row>
    <row r="14753" spans="9:9" x14ac:dyDescent="0.25">
      <c r="I14753" s="4"/>
    </row>
    <row r="14754" spans="9:9" x14ac:dyDescent="0.25">
      <c r="I14754" s="4"/>
    </row>
    <row r="14755" spans="9:9" x14ac:dyDescent="0.25">
      <c r="I14755" s="4"/>
    </row>
    <row r="14756" spans="9:9" x14ac:dyDescent="0.25">
      <c r="I14756" s="4"/>
    </row>
    <row r="14757" spans="9:9" x14ac:dyDescent="0.25">
      <c r="I14757" s="4"/>
    </row>
    <row r="14758" spans="9:9" x14ac:dyDescent="0.25">
      <c r="I14758" s="4"/>
    </row>
    <row r="14759" spans="9:9" x14ac:dyDescent="0.25">
      <c r="I14759" s="4"/>
    </row>
    <row r="14760" spans="9:9" x14ac:dyDescent="0.25">
      <c r="I14760" s="4"/>
    </row>
    <row r="14761" spans="9:9" x14ac:dyDescent="0.25">
      <c r="I14761" s="4"/>
    </row>
    <row r="14762" spans="9:9" x14ac:dyDescent="0.25">
      <c r="I14762" s="4"/>
    </row>
    <row r="14763" spans="9:9" x14ac:dyDescent="0.25">
      <c r="I14763" s="4"/>
    </row>
    <row r="14764" spans="9:9" x14ac:dyDescent="0.25">
      <c r="I14764" s="4"/>
    </row>
    <row r="14765" spans="9:9" x14ac:dyDescent="0.25">
      <c r="I14765" s="4"/>
    </row>
    <row r="14766" spans="9:9" x14ac:dyDescent="0.25">
      <c r="I14766" s="4"/>
    </row>
    <row r="14767" spans="9:9" x14ac:dyDescent="0.25">
      <c r="I14767" s="4"/>
    </row>
    <row r="14768" spans="9:9" x14ac:dyDescent="0.25">
      <c r="I14768" s="4"/>
    </row>
    <row r="14769" spans="9:9" x14ac:dyDescent="0.25">
      <c r="I14769" s="4"/>
    </row>
    <row r="14770" spans="9:9" x14ac:dyDescent="0.25">
      <c r="I14770" s="4"/>
    </row>
    <row r="14771" spans="9:9" x14ac:dyDescent="0.25">
      <c r="I14771" s="4"/>
    </row>
    <row r="14772" spans="9:9" x14ac:dyDescent="0.25">
      <c r="I14772" s="4"/>
    </row>
    <row r="14773" spans="9:9" x14ac:dyDescent="0.25">
      <c r="I14773" s="4"/>
    </row>
    <row r="14774" spans="9:9" x14ac:dyDescent="0.25">
      <c r="I14774" s="4"/>
    </row>
    <row r="14775" spans="9:9" x14ac:dyDescent="0.25">
      <c r="I14775" s="4"/>
    </row>
    <row r="14776" spans="9:9" x14ac:dyDescent="0.25">
      <c r="I14776" s="4"/>
    </row>
    <row r="14777" spans="9:9" x14ac:dyDescent="0.25">
      <c r="I14777" s="4"/>
    </row>
    <row r="14778" spans="9:9" x14ac:dyDescent="0.25">
      <c r="I14778" s="4"/>
    </row>
    <row r="14779" spans="9:9" x14ac:dyDescent="0.25">
      <c r="I14779" s="4"/>
    </row>
    <row r="14780" spans="9:9" x14ac:dyDescent="0.25">
      <c r="I14780" s="4"/>
    </row>
    <row r="14781" spans="9:9" x14ac:dyDescent="0.25">
      <c r="I14781" s="4"/>
    </row>
    <row r="14782" spans="9:9" x14ac:dyDescent="0.25">
      <c r="I14782" s="4"/>
    </row>
    <row r="14783" spans="9:9" x14ac:dyDescent="0.25">
      <c r="I14783" s="4"/>
    </row>
    <row r="14784" spans="9:9" x14ac:dyDescent="0.25">
      <c r="I14784" s="4"/>
    </row>
    <row r="14785" spans="9:9" x14ac:dyDescent="0.25">
      <c r="I14785" s="4"/>
    </row>
    <row r="14786" spans="9:9" x14ac:dyDescent="0.25">
      <c r="I14786" s="4"/>
    </row>
    <row r="14787" spans="9:9" x14ac:dyDescent="0.25">
      <c r="I14787" s="4"/>
    </row>
    <row r="14788" spans="9:9" x14ac:dyDescent="0.25">
      <c r="I14788" s="4"/>
    </row>
    <row r="14789" spans="9:9" x14ac:dyDescent="0.25">
      <c r="I14789" s="4"/>
    </row>
    <row r="14790" spans="9:9" x14ac:dyDescent="0.25">
      <c r="I14790" s="4"/>
    </row>
    <row r="14791" spans="9:9" x14ac:dyDescent="0.25">
      <c r="I14791" s="4"/>
    </row>
    <row r="14792" spans="9:9" x14ac:dyDescent="0.25">
      <c r="I14792" s="4"/>
    </row>
    <row r="14793" spans="9:9" x14ac:dyDescent="0.25">
      <c r="I14793" s="4"/>
    </row>
    <row r="14794" spans="9:9" x14ac:dyDescent="0.25">
      <c r="I14794" s="4"/>
    </row>
    <row r="14795" spans="9:9" x14ac:dyDescent="0.25">
      <c r="I14795" s="4"/>
    </row>
    <row r="14796" spans="9:9" x14ac:dyDescent="0.25">
      <c r="I14796" s="4"/>
    </row>
    <row r="14797" spans="9:9" x14ac:dyDescent="0.25">
      <c r="I14797" s="4"/>
    </row>
    <row r="14798" spans="9:9" x14ac:dyDescent="0.25">
      <c r="I14798" s="4"/>
    </row>
    <row r="14799" spans="9:9" x14ac:dyDescent="0.25">
      <c r="I14799" s="4"/>
    </row>
    <row r="14800" spans="9:9" x14ac:dyDescent="0.25">
      <c r="I14800" s="4"/>
    </row>
    <row r="14801" spans="9:9" x14ac:dyDescent="0.25">
      <c r="I14801" s="4"/>
    </row>
    <row r="14802" spans="9:9" x14ac:dyDescent="0.25">
      <c r="I14802" s="4"/>
    </row>
    <row r="14803" spans="9:9" x14ac:dyDescent="0.25">
      <c r="I14803" s="4"/>
    </row>
    <row r="14804" spans="9:9" x14ac:dyDescent="0.25">
      <c r="I14804" s="4"/>
    </row>
    <row r="14805" spans="9:9" x14ac:dyDescent="0.25">
      <c r="I14805" s="4"/>
    </row>
    <row r="14806" spans="9:9" x14ac:dyDescent="0.25">
      <c r="I14806" s="4"/>
    </row>
    <row r="14807" spans="9:9" x14ac:dyDescent="0.25">
      <c r="I14807" s="4"/>
    </row>
    <row r="14808" spans="9:9" x14ac:dyDescent="0.25">
      <c r="I14808" s="4"/>
    </row>
    <row r="14809" spans="9:9" x14ac:dyDescent="0.25">
      <c r="I14809" s="4"/>
    </row>
    <row r="14810" spans="9:9" x14ac:dyDescent="0.25">
      <c r="I14810" s="4"/>
    </row>
    <row r="14811" spans="9:9" x14ac:dyDescent="0.25">
      <c r="I14811" s="4"/>
    </row>
    <row r="14812" spans="9:9" x14ac:dyDescent="0.25">
      <c r="I14812" s="4"/>
    </row>
    <row r="14813" spans="9:9" x14ac:dyDescent="0.25">
      <c r="I14813" s="4"/>
    </row>
    <row r="14814" spans="9:9" x14ac:dyDescent="0.25">
      <c r="I14814" s="4"/>
    </row>
    <row r="14815" spans="9:9" x14ac:dyDescent="0.25">
      <c r="I14815" s="4"/>
    </row>
    <row r="14816" spans="9:9" x14ac:dyDescent="0.25">
      <c r="I14816" s="4"/>
    </row>
    <row r="14817" spans="9:9" x14ac:dyDescent="0.25">
      <c r="I14817" s="4"/>
    </row>
    <row r="14818" spans="9:9" x14ac:dyDescent="0.25">
      <c r="I14818" s="4"/>
    </row>
    <row r="14819" spans="9:9" x14ac:dyDescent="0.25">
      <c r="I14819" s="4"/>
    </row>
    <row r="14820" spans="9:9" x14ac:dyDescent="0.25">
      <c r="I14820" s="4"/>
    </row>
    <row r="14821" spans="9:9" x14ac:dyDescent="0.25">
      <c r="I14821" s="4"/>
    </row>
    <row r="14822" spans="9:9" x14ac:dyDescent="0.25">
      <c r="I14822" s="4"/>
    </row>
    <row r="14823" spans="9:9" x14ac:dyDescent="0.25">
      <c r="I14823" s="4"/>
    </row>
    <row r="14824" spans="9:9" x14ac:dyDescent="0.25">
      <c r="I14824" s="4"/>
    </row>
    <row r="14825" spans="9:9" x14ac:dyDescent="0.25">
      <c r="I14825" s="4"/>
    </row>
    <row r="14826" spans="9:9" x14ac:dyDescent="0.25">
      <c r="I14826" s="4"/>
    </row>
    <row r="14827" spans="9:9" x14ac:dyDescent="0.25">
      <c r="I14827" s="4"/>
    </row>
    <row r="14828" spans="9:9" x14ac:dyDescent="0.25">
      <c r="I14828" s="4"/>
    </row>
    <row r="14829" spans="9:9" x14ac:dyDescent="0.25">
      <c r="I14829" s="4"/>
    </row>
    <row r="14830" spans="9:9" x14ac:dyDescent="0.25">
      <c r="I14830" s="4"/>
    </row>
    <row r="14831" spans="9:9" x14ac:dyDescent="0.25">
      <c r="I14831" s="4"/>
    </row>
    <row r="14832" spans="9:9" x14ac:dyDescent="0.25">
      <c r="I14832" s="4"/>
    </row>
    <row r="14833" spans="9:9" x14ac:dyDescent="0.25">
      <c r="I14833" s="4"/>
    </row>
    <row r="14834" spans="9:9" x14ac:dyDescent="0.25">
      <c r="I14834" s="4"/>
    </row>
    <row r="14835" spans="9:9" x14ac:dyDescent="0.25">
      <c r="I14835" s="4"/>
    </row>
    <row r="14836" spans="9:9" x14ac:dyDescent="0.25">
      <c r="I14836" s="4"/>
    </row>
    <row r="14837" spans="9:9" x14ac:dyDescent="0.25">
      <c r="I14837" s="4"/>
    </row>
    <row r="14838" spans="9:9" x14ac:dyDescent="0.25">
      <c r="I14838" s="4"/>
    </row>
    <row r="14839" spans="9:9" x14ac:dyDescent="0.25">
      <c r="I14839" s="4"/>
    </row>
    <row r="14840" spans="9:9" x14ac:dyDescent="0.25">
      <c r="I14840" s="4"/>
    </row>
    <row r="14841" spans="9:9" x14ac:dyDescent="0.25">
      <c r="I14841" s="4"/>
    </row>
    <row r="14842" spans="9:9" x14ac:dyDescent="0.25">
      <c r="I14842" s="4"/>
    </row>
    <row r="14843" spans="9:9" x14ac:dyDescent="0.25">
      <c r="I14843" s="4"/>
    </row>
    <row r="14844" spans="9:9" x14ac:dyDescent="0.25">
      <c r="I14844" s="4"/>
    </row>
    <row r="14845" spans="9:9" x14ac:dyDescent="0.25">
      <c r="I14845" s="4"/>
    </row>
    <row r="14846" spans="9:9" x14ac:dyDescent="0.25">
      <c r="I14846" s="4"/>
    </row>
    <row r="14847" spans="9:9" x14ac:dyDescent="0.25">
      <c r="I14847" s="4"/>
    </row>
    <row r="14848" spans="9:9" x14ac:dyDescent="0.25">
      <c r="I14848" s="4"/>
    </row>
    <row r="14849" spans="9:9" x14ac:dyDescent="0.25">
      <c r="I14849" s="4"/>
    </row>
    <row r="14850" spans="9:9" x14ac:dyDescent="0.25">
      <c r="I14850" s="4"/>
    </row>
    <row r="14851" spans="9:9" x14ac:dyDescent="0.25">
      <c r="I14851" s="4"/>
    </row>
    <row r="14852" spans="9:9" x14ac:dyDescent="0.25">
      <c r="I14852" s="4"/>
    </row>
    <row r="14853" spans="9:9" x14ac:dyDescent="0.25">
      <c r="I14853" s="4"/>
    </row>
    <row r="14854" spans="9:9" x14ac:dyDescent="0.25">
      <c r="I14854" s="4"/>
    </row>
    <row r="14855" spans="9:9" x14ac:dyDescent="0.25">
      <c r="I14855" s="4"/>
    </row>
    <row r="14856" spans="9:9" x14ac:dyDescent="0.25">
      <c r="I14856" s="4"/>
    </row>
    <row r="14857" spans="9:9" x14ac:dyDescent="0.25">
      <c r="I14857" s="4"/>
    </row>
    <row r="14858" spans="9:9" x14ac:dyDescent="0.25">
      <c r="I14858" s="4"/>
    </row>
    <row r="14859" spans="9:9" x14ac:dyDescent="0.25">
      <c r="I14859" s="4"/>
    </row>
    <row r="14860" spans="9:9" x14ac:dyDescent="0.25">
      <c r="I14860" s="4"/>
    </row>
    <row r="14861" spans="9:9" x14ac:dyDescent="0.25">
      <c r="I14861" s="4"/>
    </row>
    <row r="14862" spans="9:9" x14ac:dyDescent="0.25">
      <c r="I14862" s="4"/>
    </row>
    <row r="14863" spans="9:9" x14ac:dyDescent="0.25">
      <c r="I14863" s="4"/>
    </row>
    <row r="14864" spans="9:9" x14ac:dyDescent="0.25">
      <c r="I14864" s="4"/>
    </row>
    <row r="14865" spans="9:9" x14ac:dyDescent="0.25">
      <c r="I14865" s="4"/>
    </row>
    <row r="14866" spans="9:9" x14ac:dyDescent="0.25">
      <c r="I14866" s="4"/>
    </row>
    <row r="14867" spans="9:9" x14ac:dyDescent="0.25">
      <c r="I14867" s="4"/>
    </row>
    <row r="14868" spans="9:9" x14ac:dyDescent="0.25">
      <c r="I14868" s="4"/>
    </row>
    <row r="14869" spans="9:9" x14ac:dyDescent="0.25">
      <c r="I14869" s="4"/>
    </row>
    <row r="14870" spans="9:9" x14ac:dyDescent="0.25">
      <c r="I14870" s="4"/>
    </row>
    <row r="14871" spans="9:9" x14ac:dyDescent="0.25">
      <c r="I14871" s="4"/>
    </row>
    <row r="14872" spans="9:9" x14ac:dyDescent="0.25">
      <c r="I14872" s="4"/>
    </row>
    <row r="14873" spans="9:9" x14ac:dyDescent="0.25">
      <c r="I14873" s="4"/>
    </row>
    <row r="14874" spans="9:9" x14ac:dyDescent="0.25">
      <c r="I14874" s="4"/>
    </row>
    <row r="14875" spans="9:9" x14ac:dyDescent="0.25">
      <c r="I14875" s="4"/>
    </row>
    <row r="14876" spans="9:9" x14ac:dyDescent="0.25">
      <c r="I14876" s="4"/>
    </row>
    <row r="14877" spans="9:9" x14ac:dyDescent="0.25">
      <c r="I14877" s="4"/>
    </row>
    <row r="14878" spans="9:9" x14ac:dyDescent="0.25">
      <c r="I14878" s="4"/>
    </row>
    <row r="14879" spans="9:9" x14ac:dyDescent="0.25">
      <c r="I14879" s="4"/>
    </row>
    <row r="14880" spans="9:9" x14ac:dyDescent="0.25">
      <c r="I14880" s="4"/>
    </row>
    <row r="14881" spans="9:9" x14ac:dyDescent="0.25">
      <c r="I14881" s="4"/>
    </row>
    <row r="14882" spans="9:9" x14ac:dyDescent="0.25">
      <c r="I14882" s="4"/>
    </row>
    <row r="14883" spans="9:9" x14ac:dyDescent="0.25">
      <c r="I14883" s="4"/>
    </row>
    <row r="14884" spans="9:9" x14ac:dyDescent="0.25">
      <c r="I14884" s="4"/>
    </row>
    <row r="14885" spans="9:9" x14ac:dyDescent="0.25">
      <c r="I14885" s="4"/>
    </row>
    <row r="14886" spans="9:9" x14ac:dyDescent="0.25">
      <c r="I14886" s="4"/>
    </row>
    <row r="14887" spans="9:9" x14ac:dyDescent="0.25">
      <c r="I14887" s="4"/>
    </row>
    <row r="14888" spans="9:9" x14ac:dyDescent="0.25">
      <c r="I14888" s="4"/>
    </row>
    <row r="14889" spans="9:9" x14ac:dyDescent="0.25">
      <c r="I14889" s="4"/>
    </row>
    <row r="14890" spans="9:9" x14ac:dyDescent="0.25">
      <c r="I14890" s="4"/>
    </row>
    <row r="14891" spans="9:9" x14ac:dyDescent="0.25">
      <c r="I14891" s="4"/>
    </row>
    <row r="14892" spans="9:9" x14ac:dyDescent="0.25">
      <c r="I14892" s="4"/>
    </row>
    <row r="14893" spans="9:9" x14ac:dyDescent="0.25">
      <c r="I14893" s="4"/>
    </row>
    <row r="14894" spans="9:9" x14ac:dyDescent="0.25">
      <c r="I14894" s="4"/>
    </row>
    <row r="14895" spans="9:9" x14ac:dyDescent="0.25">
      <c r="I14895" s="4"/>
    </row>
    <row r="14896" spans="9:9" x14ac:dyDescent="0.25">
      <c r="I14896" s="4"/>
    </row>
    <row r="14897" spans="9:9" x14ac:dyDescent="0.25">
      <c r="I14897" s="4"/>
    </row>
    <row r="14898" spans="9:9" x14ac:dyDescent="0.25">
      <c r="I14898" s="4"/>
    </row>
    <row r="14899" spans="9:9" x14ac:dyDescent="0.25">
      <c r="I14899" s="4"/>
    </row>
    <row r="14900" spans="9:9" x14ac:dyDescent="0.25">
      <c r="I14900" s="4"/>
    </row>
    <row r="14901" spans="9:9" x14ac:dyDescent="0.25">
      <c r="I14901" s="4"/>
    </row>
    <row r="14902" spans="9:9" x14ac:dyDescent="0.25">
      <c r="I14902" s="4"/>
    </row>
    <row r="14903" spans="9:9" x14ac:dyDescent="0.25">
      <c r="I14903" s="4"/>
    </row>
    <row r="14904" spans="9:9" x14ac:dyDescent="0.25">
      <c r="I14904" s="4"/>
    </row>
    <row r="14905" spans="9:9" x14ac:dyDescent="0.25">
      <c r="I14905" s="4"/>
    </row>
    <row r="14906" spans="9:9" x14ac:dyDescent="0.25">
      <c r="I14906" s="4"/>
    </row>
    <row r="14907" spans="9:9" x14ac:dyDescent="0.25">
      <c r="I14907" s="4"/>
    </row>
    <row r="14908" spans="9:9" x14ac:dyDescent="0.25">
      <c r="I14908" s="4"/>
    </row>
    <row r="14909" spans="9:9" x14ac:dyDescent="0.25">
      <c r="I14909" s="4"/>
    </row>
    <row r="14910" spans="9:9" x14ac:dyDescent="0.25">
      <c r="I14910" s="4"/>
    </row>
    <row r="14911" spans="9:9" x14ac:dyDescent="0.25">
      <c r="I14911" s="4"/>
    </row>
    <row r="14912" spans="9:9" x14ac:dyDescent="0.25">
      <c r="I14912" s="4"/>
    </row>
    <row r="14913" spans="9:9" x14ac:dyDescent="0.25">
      <c r="I14913" s="4"/>
    </row>
    <row r="14914" spans="9:9" x14ac:dyDescent="0.25">
      <c r="I14914" s="4"/>
    </row>
    <row r="14915" spans="9:9" x14ac:dyDescent="0.25">
      <c r="I14915" s="4"/>
    </row>
    <row r="14916" spans="9:9" x14ac:dyDescent="0.25">
      <c r="I14916" s="4"/>
    </row>
    <row r="14917" spans="9:9" x14ac:dyDescent="0.25">
      <c r="I14917" s="4"/>
    </row>
    <row r="14918" spans="9:9" x14ac:dyDescent="0.25">
      <c r="I14918" s="4"/>
    </row>
    <row r="14919" spans="9:9" x14ac:dyDescent="0.25">
      <c r="I14919" s="4"/>
    </row>
    <row r="14920" spans="9:9" x14ac:dyDescent="0.25">
      <c r="I14920" s="4"/>
    </row>
    <row r="14921" spans="9:9" x14ac:dyDescent="0.25">
      <c r="I14921" s="4"/>
    </row>
    <row r="14922" spans="9:9" x14ac:dyDescent="0.25">
      <c r="I14922" s="4"/>
    </row>
    <row r="14923" spans="9:9" x14ac:dyDescent="0.25">
      <c r="I14923" s="4"/>
    </row>
    <row r="14924" spans="9:9" x14ac:dyDescent="0.25">
      <c r="I14924" s="4"/>
    </row>
    <row r="14925" spans="9:9" x14ac:dyDescent="0.25">
      <c r="I14925" s="4"/>
    </row>
    <row r="14926" spans="9:9" x14ac:dyDescent="0.25">
      <c r="I14926" s="4"/>
    </row>
    <row r="14927" spans="9:9" x14ac:dyDescent="0.25">
      <c r="I14927" s="4"/>
    </row>
    <row r="14928" spans="9:9" x14ac:dyDescent="0.25">
      <c r="I14928" s="4"/>
    </row>
    <row r="14929" spans="9:9" x14ac:dyDescent="0.25">
      <c r="I14929" s="4"/>
    </row>
    <row r="14930" spans="9:9" x14ac:dyDescent="0.25">
      <c r="I14930" s="4"/>
    </row>
    <row r="14931" spans="9:9" x14ac:dyDescent="0.25">
      <c r="I14931" s="4"/>
    </row>
    <row r="14932" spans="9:9" x14ac:dyDescent="0.25">
      <c r="I14932" s="4"/>
    </row>
    <row r="14933" spans="9:9" x14ac:dyDescent="0.25">
      <c r="I14933" s="4"/>
    </row>
    <row r="14934" spans="9:9" x14ac:dyDescent="0.25">
      <c r="I14934" s="4"/>
    </row>
    <row r="14935" spans="9:9" x14ac:dyDescent="0.25">
      <c r="I14935" s="4"/>
    </row>
    <row r="14936" spans="9:9" x14ac:dyDescent="0.25">
      <c r="I14936" s="4"/>
    </row>
    <row r="14937" spans="9:9" x14ac:dyDescent="0.25">
      <c r="I14937" s="4"/>
    </row>
    <row r="14938" spans="9:9" x14ac:dyDescent="0.25">
      <c r="I14938" s="4"/>
    </row>
    <row r="14939" spans="9:9" x14ac:dyDescent="0.25">
      <c r="I14939" s="4"/>
    </row>
    <row r="14940" spans="9:9" x14ac:dyDescent="0.25">
      <c r="I14940" s="4"/>
    </row>
    <row r="14941" spans="9:9" x14ac:dyDescent="0.25">
      <c r="I14941" s="4"/>
    </row>
    <row r="14942" spans="9:9" x14ac:dyDescent="0.25">
      <c r="I14942" s="4"/>
    </row>
    <row r="14943" spans="9:9" x14ac:dyDescent="0.25">
      <c r="I14943" s="4"/>
    </row>
    <row r="14944" spans="9:9" x14ac:dyDescent="0.25">
      <c r="I14944" s="4"/>
    </row>
    <row r="14945" spans="9:9" x14ac:dyDescent="0.25">
      <c r="I14945" s="4"/>
    </row>
    <row r="14946" spans="9:9" x14ac:dyDescent="0.25">
      <c r="I14946" s="4"/>
    </row>
    <row r="14947" spans="9:9" x14ac:dyDescent="0.25">
      <c r="I14947" s="4"/>
    </row>
    <row r="14948" spans="9:9" x14ac:dyDescent="0.25">
      <c r="I14948" s="4"/>
    </row>
    <row r="14949" spans="9:9" x14ac:dyDescent="0.25">
      <c r="I14949" s="4"/>
    </row>
    <row r="14950" spans="9:9" x14ac:dyDescent="0.25">
      <c r="I14950" s="4"/>
    </row>
    <row r="14951" spans="9:9" x14ac:dyDescent="0.25">
      <c r="I14951" s="4"/>
    </row>
    <row r="14952" spans="9:9" x14ac:dyDescent="0.25">
      <c r="I14952" s="4"/>
    </row>
    <row r="14953" spans="9:9" x14ac:dyDescent="0.25">
      <c r="I14953" s="4"/>
    </row>
    <row r="14954" spans="9:9" x14ac:dyDescent="0.25">
      <c r="I14954" s="4"/>
    </row>
    <row r="14955" spans="9:9" x14ac:dyDescent="0.25">
      <c r="I14955" s="4"/>
    </row>
    <row r="14956" spans="9:9" x14ac:dyDescent="0.25">
      <c r="I14956" s="4"/>
    </row>
    <row r="14957" spans="9:9" x14ac:dyDescent="0.25">
      <c r="I14957" s="4"/>
    </row>
    <row r="14958" spans="9:9" x14ac:dyDescent="0.25">
      <c r="I14958" s="4"/>
    </row>
    <row r="14959" spans="9:9" x14ac:dyDescent="0.25">
      <c r="I14959" s="4"/>
    </row>
    <row r="14960" spans="9:9" x14ac:dyDescent="0.25">
      <c r="I14960" s="4"/>
    </row>
    <row r="14961" spans="9:9" x14ac:dyDescent="0.25">
      <c r="I14961" s="4"/>
    </row>
    <row r="14962" spans="9:9" x14ac:dyDescent="0.25">
      <c r="I14962" s="4"/>
    </row>
    <row r="14963" spans="9:9" x14ac:dyDescent="0.25">
      <c r="I14963" s="4"/>
    </row>
    <row r="14964" spans="9:9" x14ac:dyDescent="0.25">
      <c r="I14964" s="4"/>
    </row>
    <row r="14965" spans="9:9" x14ac:dyDescent="0.25">
      <c r="I14965" s="4"/>
    </row>
    <row r="14966" spans="9:9" x14ac:dyDescent="0.25">
      <c r="I14966" s="4"/>
    </row>
    <row r="14967" spans="9:9" x14ac:dyDescent="0.25">
      <c r="I14967" s="4"/>
    </row>
    <row r="14968" spans="9:9" x14ac:dyDescent="0.25">
      <c r="I14968" s="4"/>
    </row>
    <row r="14969" spans="9:9" x14ac:dyDescent="0.25">
      <c r="I14969" s="4"/>
    </row>
    <row r="14970" spans="9:9" x14ac:dyDescent="0.25">
      <c r="I14970" s="4"/>
    </row>
    <row r="14971" spans="9:9" x14ac:dyDescent="0.25">
      <c r="I14971" s="4"/>
    </row>
    <row r="14972" spans="9:9" x14ac:dyDescent="0.25">
      <c r="I14972" s="4"/>
    </row>
    <row r="14973" spans="9:9" x14ac:dyDescent="0.25">
      <c r="I14973" s="4"/>
    </row>
    <row r="14974" spans="9:9" x14ac:dyDescent="0.25">
      <c r="I14974" s="4"/>
    </row>
    <row r="14975" spans="9:9" x14ac:dyDescent="0.25">
      <c r="I14975" s="4"/>
    </row>
    <row r="14976" spans="9:9" x14ac:dyDescent="0.25">
      <c r="I14976" s="4"/>
    </row>
    <row r="14977" spans="9:9" x14ac:dyDescent="0.25">
      <c r="I14977" s="4"/>
    </row>
    <row r="14978" spans="9:9" x14ac:dyDescent="0.25">
      <c r="I14978" s="4"/>
    </row>
    <row r="14979" spans="9:9" x14ac:dyDescent="0.25">
      <c r="I14979" s="4"/>
    </row>
    <row r="14980" spans="9:9" x14ac:dyDescent="0.25">
      <c r="I14980" s="4"/>
    </row>
    <row r="14981" spans="9:9" x14ac:dyDescent="0.25">
      <c r="I14981" s="4"/>
    </row>
    <row r="14982" spans="9:9" x14ac:dyDescent="0.25">
      <c r="I14982" s="4"/>
    </row>
    <row r="14983" spans="9:9" x14ac:dyDescent="0.25">
      <c r="I14983" s="4"/>
    </row>
    <row r="14984" spans="9:9" x14ac:dyDescent="0.25">
      <c r="I14984" s="4"/>
    </row>
    <row r="14985" spans="9:9" x14ac:dyDescent="0.25">
      <c r="I14985" s="4"/>
    </row>
    <row r="14986" spans="9:9" x14ac:dyDescent="0.25">
      <c r="I14986" s="4"/>
    </row>
    <row r="14987" spans="9:9" x14ac:dyDescent="0.25">
      <c r="I14987" s="4"/>
    </row>
    <row r="14988" spans="9:9" x14ac:dyDescent="0.25">
      <c r="I14988" s="4"/>
    </row>
    <row r="14989" spans="9:9" x14ac:dyDescent="0.25">
      <c r="I14989" s="4"/>
    </row>
    <row r="14990" spans="9:9" x14ac:dyDescent="0.25">
      <c r="I14990" s="4"/>
    </row>
    <row r="14991" spans="9:9" x14ac:dyDescent="0.25">
      <c r="I14991" s="4"/>
    </row>
    <row r="14992" spans="9:9" x14ac:dyDescent="0.25">
      <c r="I14992" s="4"/>
    </row>
    <row r="14993" spans="9:9" x14ac:dyDescent="0.25">
      <c r="I14993" s="4"/>
    </row>
    <row r="14994" spans="9:9" x14ac:dyDescent="0.25">
      <c r="I14994" s="4"/>
    </row>
    <row r="14995" spans="9:9" x14ac:dyDescent="0.25">
      <c r="I14995" s="4"/>
    </row>
    <row r="14996" spans="9:9" x14ac:dyDescent="0.25">
      <c r="I14996" s="4"/>
    </row>
    <row r="14997" spans="9:9" x14ac:dyDescent="0.25">
      <c r="I14997" s="4"/>
    </row>
    <row r="14998" spans="9:9" x14ac:dyDescent="0.25">
      <c r="I14998" s="4"/>
    </row>
    <row r="14999" spans="9:9" x14ac:dyDescent="0.25">
      <c r="I14999" s="4"/>
    </row>
    <row r="15000" spans="9:9" x14ac:dyDescent="0.25">
      <c r="I15000" s="4"/>
    </row>
    <row r="15001" spans="9:9" x14ac:dyDescent="0.25">
      <c r="I15001" s="4"/>
    </row>
    <row r="15002" spans="9:9" x14ac:dyDescent="0.25">
      <c r="I15002" s="4"/>
    </row>
    <row r="15003" spans="9:9" x14ac:dyDescent="0.25">
      <c r="I15003" s="4"/>
    </row>
    <row r="15004" spans="9:9" x14ac:dyDescent="0.25">
      <c r="I15004" s="4"/>
    </row>
    <row r="15005" spans="9:9" x14ac:dyDescent="0.25">
      <c r="I15005" s="4"/>
    </row>
    <row r="15006" spans="9:9" x14ac:dyDescent="0.25">
      <c r="I15006" s="4"/>
    </row>
    <row r="15007" spans="9:9" x14ac:dyDescent="0.25">
      <c r="I15007" s="4"/>
    </row>
    <row r="15008" spans="9:9" x14ac:dyDescent="0.25">
      <c r="I15008" s="4"/>
    </row>
    <row r="15009" spans="9:9" x14ac:dyDescent="0.25">
      <c r="I15009" s="4"/>
    </row>
    <row r="15010" spans="9:9" x14ac:dyDescent="0.25">
      <c r="I15010" s="4"/>
    </row>
    <row r="15011" spans="9:9" x14ac:dyDescent="0.25">
      <c r="I15011" s="4"/>
    </row>
    <row r="15012" spans="9:9" x14ac:dyDescent="0.25">
      <c r="I15012" s="4"/>
    </row>
    <row r="15013" spans="9:9" x14ac:dyDescent="0.25">
      <c r="I15013" s="4"/>
    </row>
    <row r="15014" spans="9:9" x14ac:dyDescent="0.25">
      <c r="I15014" s="4"/>
    </row>
    <row r="15015" spans="9:9" x14ac:dyDescent="0.25">
      <c r="I15015" s="4"/>
    </row>
    <row r="15016" spans="9:9" x14ac:dyDescent="0.25">
      <c r="I15016" s="4"/>
    </row>
    <row r="15017" spans="9:9" x14ac:dyDescent="0.25">
      <c r="I15017" s="4"/>
    </row>
    <row r="15018" spans="9:9" x14ac:dyDescent="0.25">
      <c r="I15018" s="4"/>
    </row>
    <row r="15019" spans="9:9" x14ac:dyDescent="0.25">
      <c r="I15019" s="4"/>
    </row>
    <row r="15020" spans="9:9" x14ac:dyDescent="0.25">
      <c r="I15020" s="4"/>
    </row>
    <row r="15021" spans="9:9" x14ac:dyDescent="0.25">
      <c r="I15021" s="4"/>
    </row>
    <row r="15022" spans="9:9" x14ac:dyDescent="0.25">
      <c r="I15022" s="4"/>
    </row>
    <row r="15023" spans="9:9" x14ac:dyDescent="0.25">
      <c r="I15023" s="4"/>
    </row>
    <row r="15024" spans="9:9" x14ac:dyDescent="0.25">
      <c r="I15024" s="4"/>
    </row>
    <row r="15025" spans="9:9" x14ac:dyDescent="0.25">
      <c r="I15025" s="4"/>
    </row>
    <row r="15026" spans="9:9" x14ac:dyDescent="0.25">
      <c r="I15026" s="4"/>
    </row>
    <row r="15027" spans="9:9" x14ac:dyDescent="0.25">
      <c r="I15027" s="4"/>
    </row>
    <row r="15028" spans="9:9" x14ac:dyDescent="0.25">
      <c r="I15028" s="4"/>
    </row>
    <row r="15029" spans="9:9" x14ac:dyDescent="0.25">
      <c r="I15029" s="4"/>
    </row>
    <row r="15030" spans="9:9" x14ac:dyDescent="0.25">
      <c r="I15030" s="4"/>
    </row>
    <row r="15031" spans="9:9" x14ac:dyDescent="0.25">
      <c r="I15031" s="4"/>
    </row>
    <row r="15032" spans="9:9" x14ac:dyDescent="0.25">
      <c r="I15032" s="4"/>
    </row>
    <row r="15033" spans="9:9" x14ac:dyDescent="0.25">
      <c r="I15033" s="4"/>
    </row>
    <row r="15034" spans="9:9" x14ac:dyDescent="0.25">
      <c r="I15034" s="4"/>
    </row>
    <row r="15035" spans="9:9" x14ac:dyDescent="0.25">
      <c r="I15035" s="4"/>
    </row>
    <row r="15036" spans="9:9" x14ac:dyDescent="0.25">
      <c r="I15036" s="4"/>
    </row>
    <row r="15037" spans="9:9" x14ac:dyDescent="0.25">
      <c r="I15037" s="4"/>
    </row>
    <row r="15038" spans="9:9" x14ac:dyDescent="0.25">
      <c r="I15038" s="4"/>
    </row>
    <row r="15039" spans="9:9" x14ac:dyDescent="0.25">
      <c r="I15039" s="4"/>
    </row>
    <row r="15040" spans="9:9" x14ac:dyDescent="0.25">
      <c r="I15040" s="4"/>
    </row>
    <row r="15041" spans="9:9" x14ac:dyDescent="0.25">
      <c r="I15041" s="4"/>
    </row>
    <row r="15042" spans="9:9" x14ac:dyDescent="0.25">
      <c r="I15042" s="4"/>
    </row>
    <row r="15043" spans="9:9" x14ac:dyDescent="0.25">
      <c r="I15043" s="4"/>
    </row>
    <row r="15044" spans="9:9" x14ac:dyDescent="0.25">
      <c r="I15044" s="4"/>
    </row>
    <row r="15045" spans="9:9" x14ac:dyDescent="0.25">
      <c r="I15045" s="4"/>
    </row>
    <row r="15046" spans="9:9" x14ac:dyDescent="0.25">
      <c r="I15046" s="4"/>
    </row>
    <row r="15047" spans="9:9" x14ac:dyDescent="0.25">
      <c r="I15047" s="4"/>
    </row>
    <row r="15048" spans="9:9" x14ac:dyDescent="0.25">
      <c r="I15048" s="4"/>
    </row>
    <row r="15049" spans="9:9" x14ac:dyDescent="0.25">
      <c r="I15049" s="4"/>
    </row>
    <row r="15050" spans="9:9" x14ac:dyDescent="0.25">
      <c r="I15050" s="4"/>
    </row>
    <row r="15051" spans="9:9" x14ac:dyDescent="0.25">
      <c r="I15051" s="4"/>
    </row>
    <row r="15052" spans="9:9" x14ac:dyDescent="0.25">
      <c r="I15052" s="4"/>
    </row>
    <row r="15053" spans="9:9" x14ac:dyDescent="0.25">
      <c r="I15053" s="4"/>
    </row>
    <row r="15054" spans="9:9" x14ac:dyDescent="0.25">
      <c r="I15054" s="4"/>
    </row>
    <row r="15055" spans="9:9" x14ac:dyDescent="0.25">
      <c r="I15055" s="4"/>
    </row>
    <row r="15056" spans="9:9" x14ac:dyDescent="0.25">
      <c r="I15056" s="4"/>
    </row>
    <row r="15057" spans="9:9" x14ac:dyDescent="0.25">
      <c r="I15057" s="4"/>
    </row>
    <row r="15058" spans="9:9" x14ac:dyDescent="0.25">
      <c r="I15058" s="4"/>
    </row>
    <row r="15059" spans="9:9" x14ac:dyDescent="0.25">
      <c r="I15059" s="4"/>
    </row>
    <row r="15060" spans="9:9" x14ac:dyDescent="0.25">
      <c r="I15060" s="4"/>
    </row>
    <row r="15061" spans="9:9" x14ac:dyDescent="0.25">
      <c r="I15061" s="4"/>
    </row>
    <row r="15062" spans="9:9" x14ac:dyDescent="0.25">
      <c r="I15062" s="4"/>
    </row>
    <row r="15063" spans="9:9" x14ac:dyDescent="0.25">
      <c r="I15063" s="4"/>
    </row>
    <row r="15064" spans="9:9" x14ac:dyDescent="0.25">
      <c r="I15064" s="4"/>
    </row>
    <row r="15065" spans="9:9" x14ac:dyDescent="0.25">
      <c r="I15065" s="4"/>
    </row>
    <row r="15066" spans="9:9" x14ac:dyDescent="0.25">
      <c r="I15066" s="4"/>
    </row>
    <row r="15067" spans="9:9" x14ac:dyDescent="0.25">
      <c r="I15067" s="4"/>
    </row>
    <row r="15068" spans="9:9" x14ac:dyDescent="0.25">
      <c r="I15068" s="4"/>
    </row>
    <row r="15069" spans="9:9" x14ac:dyDescent="0.25">
      <c r="I15069" s="4"/>
    </row>
    <row r="15070" spans="9:9" x14ac:dyDescent="0.25">
      <c r="I15070" s="4"/>
    </row>
    <row r="15071" spans="9:9" x14ac:dyDescent="0.25">
      <c r="I15071" s="4"/>
    </row>
    <row r="15072" spans="9:9" x14ac:dyDescent="0.25">
      <c r="I15072" s="4"/>
    </row>
    <row r="15073" spans="9:9" x14ac:dyDescent="0.25">
      <c r="I15073" s="4"/>
    </row>
    <row r="15074" spans="9:9" x14ac:dyDescent="0.25">
      <c r="I15074" s="4"/>
    </row>
    <row r="15075" spans="9:9" x14ac:dyDescent="0.25">
      <c r="I15075" s="4"/>
    </row>
    <row r="15076" spans="9:9" x14ac:dyDescent="0.25">
      <c r="I15076" s="4"/>
    </row>
    <row r="15077" spans="9:9" x14ac:dyDescent="0.25">
      <c r="I15077" s="4"/>
    </row>
    <row r="15078" spans="9:9" x14ac:dyDescent="0.25">
      <c r="I15078" s="4"/>
    </row>
    <row r="15079" spans="9:9" x14ac:dyDescent="0.25">
      <c r="I15079" s="4"/>
    </row>
    <row r="15080" spans="9:9" x14ac:dyDescent="0.25">
      <c r="I15080" s="4"/>
    </row>
    <row r="15081" spans="9:9" x14ac:dyDescent="0.25">
      <c r="I15081" s="4"/>
    </row>
    <row r="15082" spans="9:9" x14ac:dyDescent="0.25">
      <c r="I15082" s="4"/>
    </row>
    <row r="15083" spans="9:9" x14ac:dyDescent="0.25">
      <c r="I15083" s="4"/>
    </row>
    <row r="15084" spans="9:9" x14ac:dyDescent="0.25">
      <c r="I15084" s="4"/>
    </row>
    <row r="15085" spans="9:9" x14ac:dyDescent="0.25">
      <c r="I15085" s="4"/>
    </row>
    <row r="15086" spans="9:9" x14ac:dyDescent="0.25">
      <c r="I15086" s="4"/>
    </row>
    <row r="15087" spans="9:9" x14ac:dyDescent="0.25">
      <c r="I15087" s="4"/>
    </row>
    <row r="15088" spans="9:9" x14ac:dyDescent="0.25">
      <c r="I15088" s="4"/>
    </row>
    <row r="15089" spans="9:9" x14ac:dyDescent="0.25">
      <c r="I15089" s="4"/>
    </row>
    <row r="15090" spans="9:9" x14ac:dyDescent="0.25">
      <c r="I15090" s="4"/>
    </row>
    <row r="15091" spans="9:9" x14ac:dyDescent="0.25">
      <c r="I15091" s="4"/>
    </row>
    <row r="15092" spans="9:9" x14ac:dyDescent="0.25">
      <c r="I15092" s="4"/>
    </row>
    <row r="15093" spans="9:9" x14ac:dyDescent="0.25">
      <c r="I15093" s="4"/>
    </row>
    <row r="15094" spans="9:9" x14ac:dyDescent="0.25">
      <c r="I15094" s="4"/>
    </row>
    <row r="15095" spans="9:9" x14ac:dyDescent="0.25">
      <c r="I15095" s="4"/>
    </row>
    <row r="15096" spans="9:9" x14ac:dyDescent="0.25">
      <c r="I15096" s="4"/>
    </row>
    <row r="15097" spans="9:9" x14ac:dyDescent="0.25">
      <c r="I15097" s="4"/>
    </row>
    <row r="15098" spans="9:9" x14ac:dyDescent="0.25">
      <c r="I15098" s="4"/>
    </row>
    <row r="15099" spans="9:9" x14ac:dyDescent="0.25">
      <c r="I15099" s="4"/>
    </row>
    <row r="15100" spans="9:9" x14ac:dyDescent="0.25">
      <c r="I15100" s="4"/>
    </row>
    <row r="15101" spans="9:9" x14ac:dyDescent="0.25">
      <c r="I15101" s="4"/>
    </row>
    <row r="15102" spans="9:9" x14ac:dyDescent="0.25">
      <c r="I15102" s="4"/>
    </row>
    <row r="15103" spans="9:9" x14ac:dyDescent="0.25">
      <c r="I15103" s="4"/>
    </row>
    <row r="15104" spans="9:9" x14ac:dyDescent="0.25">
      <c r="I15104" s="4"/>
    </row>
    <row r="15105" spans="9:9" x14ac:dyDescent="0.25">
      <c r="I15105" s="4"/>
    </row>
    <row r="15106" spans="9:9" x14ac:dyDescent="0.25">
      <c r="I15106" s="4"/>
    </row>
    <row r="15107" spans="9:9" x14ac:dyDescent="0.25">
      <c r="I15107" s="4"/>
    </row>
    <row r="15108" spans="9:9" x14ac:dyDescent="0.25">
      <c r="I15108" s="4"/>
    </row>
    <row r="15109" spans="9:9" x14ac:dyDescent="0.25">
      <c r="I15109" s="4"/>
    </row>
    <row r="15110" spans="9:9" x14ac:dyDescent="0.25">
      <c r="I15110" s="4"/>
    </row>
    <row r="15111" spans="9:9" x14ac:dyDescent="0.25">
      <c r="I15111" s="4"/>
    </row>
    <row r="15112" spans="9:9" x14ac:dyDescent="0.25">
      <c r="I15112" s="4"/>
    </row>
    <row r="15113" spans="9:9" x14ac:dyDescent="0.25">
      <c r="I15113" s="4"/>
    </row>
    <row r="15114" spans="9:9" x14ac:dyDescent="0.25">
      <c r="I15114" s="4"/>
    </row>
    <row r="15115" spans="9:9" x14ac:dyDescent="0.25">
      <c r="I15115" s="4"/>
    </row>
    <row r="15116" spans="9:9" x14ac:dyDescent="0.25">
      <c r="I15116" s="4"/>
    </row>
    <row r="15117" spans="9:9" x14ac:dyDescent="0.25">
      <c r="I15117" s="4"/>
    </row>
    <row r="15118" spans="9:9" x14ac:dyDescent="0.25">
      <c r="I15118" s="4"/>
    </row>
    <row r="15119" spans="9:9" x14ac:dyDescent="0.25">
      <c r="I15119" s="4"/>
    </row>
    <row r="15120" spans="9:9" x14ac:dyDescent="0.25">
      <c r="I15120" s="4"/>
    </row>
    <row r="15121" spans="9:9" x14ac:dyDescent="0.25">
      <c r="I15121" s="4"/>
    </row>
    <row r="15122" spans="9:9" x14ac:dyDescent="0.25">
      <c r="I15122" s="4"/>
    </row>
    <row r="15123" spans="9:9" x14ac:dyDescent="0.25">
      <c r="I15123" s="4"/>
    </row>
    <row r="15124" spans="9:9" x14ac:dyDescent="0.25">
      <c r="I15124" s="4"/>
    </row>
    <row r="15125" spans="9:9" x14ac:dyDescent="0.25">
      <c r="I15125" s="4"/>
    </row>
    <row r="15126" spans="9:9" x14ac:dyDescent="0.25">
      <c r="I15126" s="4"/>
    </row>
    <row r="15127" spans="9:9" x14ac:dyDescent="0.25">
      <c r="I15127" s="4"/>
    </row>
    <row r="15128" spans="9:9" x14ac:dyDescent="0.25">
      <c r="I15128" s="4"/>
    </row>
    <row r="15129" spans="9:9" x14ac:dyDescent="0.25">
      <c r="I15129" s="4"/>
    </row>
    <row r="15130" spans="9:9" x14ac:dyDescent="0.25">
      <c r="I15130" s="4"/>
    </row>
    <row r="15131" spans="9:9" x14ac:dyDescent="0.25">
      <c r="I15131" s="4"/>
    </row>
    <row r="15132" spans="9:9" x14ac:dyDescent="0.25">
      <c r="I15132" s="4"/>
    </row>
    <row r="15133" spans="9:9" x14ac:dyDescent="0.25">
      <c r="I15133" s="4"/>
    </row>
    <row r="15134" spans="9:9" x14ac:dyDescent="0.25">
      <c r="I15134" s="4"/>
    </row>
    <row r="15135" spans="9:9" x14ac:dyDescent="0.25">
      <c r="I15135" s="4"/>
    </row>
    <row r="15136" spans="9:9" x14ac:dyDescent="0.25">
      <c r="I15136" s="4"/>
    </row>
    <row r="15137" spans="9:9" x14ac:dyDescent="0.25">
      <c r="I15137" s="4"/>
    </row>
    <row r="15138" spans="9:9" x14ac:dyDescent="0.25">
      <c r="I15138" s="4"/>
    </row>
    <row r="15139" spans="9:9" x14ac:dyDescent="0.25">
      <c r="I15139" s="4"/>
    </row>
    <row r="15140" spans="9:9" x14ac:dyDescent="0.25">
      <c r="I15140" s="4"/>
    </row>
    <row r="15141" spans="9:9" x14ac:dyDescent="0.25">
      <c r="I15141" s="4"/>
    </row>
    <row r="15142" spans="9:9" x14ac:dyDescent="0.25">
      <c r="I15142" s="4"/>
    </row>
    <row r="15143" spans="9:9" x14ac:dyDescent="0.25">
      <c r="I15143" s="4"/>
    </row>
    <row r="15144" spans="9:9" x14ac:dyDescent="0.25">
      <c r="I15144" s="4"/>
    </row>
    <row r="15145" spans="9:9" x14ac:dyDescent="0.25">
      <c r="I15145" s="4"/>
    </row>
    <row r="15146" spans="9:9" x14ac:dyDescent="0.25">
      <c r="I15146" s="4"/>
    </row>
    <row r="15147" spans="9:9" x14ac:dyDescent="0.25">
      <c r="I15147" s="4"/>
    </row>
    <row r="15148" spans="9:9" x14ac:dyDescent="0.25">
      <c r="I15148" s="4"/>
    </row>
    <row r="15149" spans="9:9" x14ac:dyDescent="0.25">
      <c r="I15149" s="4"/>
    </row>
    <row r="15150" spans="9:9" x14ac:dyDescent="0.25">
      <c r="I15150" s="4"/>
    </row>
    <row r="15151" spans="9:9" x14ac:dyDescent="0.25">
      <c r="I15151" s="4"/>
    </row>
    <row r="15152" spans="9:9" x14ac:dyDescent="0.25">
      <c r="I15152" s="4"/>
    </row>
    <row r="15153" spans="9:9" x14ac:dyDescent="0.25">
      <c r="I15153" s="4"/>
    </row>
    <row r="15154" spans="9:9" x14ac:dyDescent="0.25">
      <c r="I15154" s="4"/>
    </row>
    <row r="15155" spans="9:9" x14ac:dyDescent="0.25">
      <c r="I15155" s="4"/>
    </row>
    <row r="15156" spans="9:9" x14ac:dyDescent="0.25">
      <c r="I15156" s="4"/>
    </row>
    <row r="15157" spans="9:9" x14ac:dyDescent="0.25">
      <c r="I15157" s="4"/>
    </row>
    <row r="15158" spans="9:9" x14ac:dyDescent="0.25">
      <c r="I15158" s="4"/>
    </row>
    <row r="15159" spans="9:9" x14ac:dyDescent="0.25">
      <c r="I15159" s="4"/>
    </row>
    <row r="15160" spans="9:9" x14ac:dyDescent="0.25">
      <c r="I15160" s="4"/>
    </row>
    <row r="15161" spans="9:9" x14ac:dyDescent="0.25">
      <c r="I15161" s="4"/>
    </row>
    <row r="15162" spans="9:9" x14ac:dyDescent="0.25">
      <c r="I15162" s="4"/>
    </row>
    <row r="15163" spans="9:9" x14ac:dyDescent="0.25">
      <c r="I15163" s="4"/>
    </row>
    <row r="15164" spans="9:9" x14ac:dyDescent="0.25">
      <c r="I15164" s="4"/>
    </row>
    <row r="15165" spans="9:9" x14ac:dyDescent="0.25">
      <c r="I15165" s="4"/>
    </row>
    <row r="15166" spans="9:9" x14ac:dyDescent="0.25">
      <c r="I15166" s="4"/>
    </row>
    <row r="15167" spans="9:9" x14ac:dyDescent="0.25">
      <c r="I15167" s="4"/>
    </row>
    <row r="15168" spans="9:9" x14ac:dyDescent="0.25">
      <c r="I15168" s="4"/>
    </row>
    <row r="15169" spans="9:9" x14ac:dyDescent="0.25">
      <c r="I15169" s="4"/>
    </row>
    <row r="15170" spans="9:9" x14ac:dyDescent="0.25">
      <c r="I15170" s="4"/>
    </row>
    <row r="15171" spans="9:9" x14ac:dyDescent="0.25">
      <c r="I15171" s="4"/>
    </row>
    <row r="15172" spans="9:9" x14ac:dyDescent="0.25">
      <c r="I15172" s="4"/>
    </row>
    <row r="15173" spans="9:9" x14ac:dyDescent="0.25">
      <c r="I15173" s="4"/>
    </row>
    <row r="15174" spans="9:9" x14ac:dyDescent="0.25">
      <c r="I15174" s="4"/>
    </row>
    <row r="15175" spans="9:9" x14ac:dyDescent="0.25">
      <c r="I15175" s="4"/>
    </row>
    <row r="15176" spans="9:9" x14ac:dyDescent="0.25">
      <c r="I15176" s="4"/>
    </row>
    <row r="15177" spans="9:9" x14ac:dyDescent="0.25">
      <c r="I15177" s="4"/>
    </row>
    <row r="15178" spans="9:9" x14ac:dyDescent="0.25">
      <c r="I15178" s="4"/>
    </row>
    <row r="15179" spans="9:9" x14ac:dyDescent="0.25">
      <c r="I15179" s="4"/>
    </row>
    <row r="15180" spans="9:9" x14ac:dyDescent="0.25">
      <c r="I15180" s="4"/>
    </row>
    <row r="15181" spans="9:9" x14ac:dyDescent="0.25">
      <c r="I15181" s="4"/>
    </row>
    <row r="15182" spans="9:9" x14ac:dyDescent="0.25">
      <c r="I15182" s="4"/>
    </row>
    <row r="15183" spans="9:9" x14ac:dyDescent="0.25">
      <c r="I15183" s="4"/>
    </row>
    <row r="15184" spans="9:9" x14ac:dyDescent="0.25">
      <c r="I15184" s="4"/>
    </row>
    <row r="15185" spans="9:9" x14ac:dyDescent="0.25">
      <c r="I15185" s="4"/>
    </row>
    <row r="15186" spans="9:9" x14ac:dyDescent="0.25">
      <c r="I15186" s="4"/>
    </row>
    <row r="15187" spans="9:9" x14ac:dyDescent="0.25">
      <c r="I15187" s="4"/>
    </row>
    <row r="15188" spans="9:9" x14ac:dyDescent="0.25">
      <c r="I15188" s="4"/>
    </row>
    <row r="15189" spans="9:9" x14ac:dyDescent="0.25">
      <c r="I15189" s="4"/>
    </row>
    <row r="15190" spans="9:9" x14ac:dyDescent="0.25">
      <c r="I15190" s="4"/>
    </row>
    <row r="15191" spans="9:9" x14ac:dyDescent="0.25">
      <c r="I15191" s="4"/>
    </row>
    <row r="15192" spans="9:9" x14ac:dyDescent="0.25">
      <c r="I15192" s="4"/>
    </row>
    <row r="15193" spans="9:9" x14ac:dyDescent="0.25">
      <c r="I15193" s="4"/>
    </row>
    <row r="15194" spans="9:9" x14ac:dyDescent="0.25">
      <c r="I15194" s="4"/>
    </row>
    <row r="15195" spans="9:9" x14ac:dyDescent="0.25">
      <c r="I15195" s="4"/>
    </row>
    <row r="15196" spans="9:9" x14ac:dyDescent="0.25">
      <c r="I15196" s="4"/>
    </row>
    <row r="15197" spans="9:9" x14ac:dyDescent="0.25">
      <c r="I15197" s="4"/>
    </row>
    <row r="15198" spans="9:9" x14ac:dyDescent="0.25">
      <c r="I15198" s="4"/>
    </row>
    <row r="15199" spans="9:9" x14ac:dyDescent="0.25">
      <c r="I15199" s="4"/>
    </row>
    <row r="15200" spans="9:9" x14ac:dyDescent="0.25">
      <c r="I15200" s="4"/>
    </row>
    <row r="15201" spans="9:9" x14ac:dyDescent="0.25">
      <c r="I15201" s="4"/>
    </row>
    <row r="15202" spans="9:9" x14ac:dyDescent="0.25">
      <c r="I15202" s="4"/>
    </row>
    <row r="15203" spans="9:9" x14ac:dyDescent="0.25">
      <c r="I15203" s="4"/>
    </row>
    <row r="15204" spans="9:9" x14ac:dyDescent="0.25">
      <c r="I15204" s="4"/>
    </row>
    <row r="15205" spans="9:9" x14ac:dyDescent="0.25">
      <c r="I15205" s="4"/>
    </row>
    <row r="15206" spans="9:9" x14ac:dyDescent="0.25">
      <c r="I15206" s="4"/>
    </row>
    <row r="15207" spans="9:9" x14ac:dyDescent="0.25">
      <c r="I15207" s="4"/>
    </row>
    <row r="15208" spans="9:9" x14ac:dyDescent="0.25">
      <c r="I15208" s="4"/>
    </row>
    <row r="15209" spans="9:9" x14ac:dyDescent="0.25">
      <c r="I15209" s="4"/>
    </row>
    <row r="15210" spans="9:9" x14ac:dyDescent="0.25">
      <c r="I15210" s="4"/>
    </row>
    <row r="15211" spans="9:9" x14ac:dyDescent="0.25">
      <c r="I15211" s="4"/>
    </row>
    <row r="15212" spans="9:9" x14ac:dyDescent="0.25">
      <c r="I15212" s="4"/>
    </row>
    <row r="15213" spans="9:9" x14ac:dyDescent="0.25">
      <c r="I15213" s="4"/>
    </row>
    <row r="15214" spans="9:9" x14ac:dyDescent="0.25">
      <c r="I15214" s="4"/>
    </row>
    <row r="15215" spans="9:9" x14ac:dyDescent="0.25">
      <c r="I15215" s="4"/>
    </row>
    <row r="15216" spans="9:9" x14ac:dyDescent="0.25">
      <c r="I15216" s="4"/>
    </row>
    <row r="15217" spans="9:9" x14ac:dyDescent="0.25">
      <c r="I15217" s="4"/>
    </row>
    <row r="15218" spans="9:9" x14ac:dyDescent="0.25">
      <c r="I15218" s="4"/>
    </row>
    <row r="15219" spans="9:9" x14ac:dyDescent="0.25">
      <c r="I15219" s="4"/>
    </row>
    <row r="15220" spans="9:9" x14ac:dyDescent="0.25">
      <c r="I15220" s="4"/>
    </row>
    <row r="15221" spans="9:9" x14ac:dyDescent="0.25">
      <c r="I15221" s="4"/>
    </row>
    <row r="15222" spans="9:9" x14ac:dyDescent="0.25">
      <c r="I15222" s="4"/>
    </row>
    <row r="15223" spans="9:9" x14ac:dyDescent="0.25">
      <c r="I15223" s="4"/>
    </row>
    <row r="15224" spans="9:9" x14ac:dyDescent="0.25">
      <c r="I15224" s="4"/>
    </row>
    <row r="15225" spans="9:9" x14ac:dyDescent="0.25">
      <c r="I15225" s="4"/>
    </row>
    <row r="15226" spans="9:9" x14ac:dyDescent="0.25">
      <c r="I15226" s="4"/>
    </row>
    <row r="15227" spans="9:9" x14ac:dyDescent="0.25">
      <c r="I15227" s="4"/>
    </row>
    <row r="15228" spans="9:9" x14ac:dyDescent="0.25">
      <c r="I15228" s="4"/>
    </row>
    <row r="15229" spans="9:9" x14ac:dyDescent="0.25">
      <c r="I15229" s="4"/>
    </row>
    <row r="15230" spans="9:9" x14ac:dyDescent="0.25">
      <c r="I15230" s="4"/>
    </row>
    <row r="15231" spans="9:9" x14ac:dyDescent="0.25">
      <c r="I15231" s="4"/>
    </row>
    <row r="15232" spans="9:9" x14ac:dyDescent="0.25">
      <c r="I15232" s="4"/>
    </row>
    <row r="15233" spans="9:9" x14ac:dyDescent="0.25">
      <c r="I15233" s="4"/>
    </row>
    <row r="15234" spans="9:9" x14ac:dyDescent="0.25">
      <c r="I15234" s="4"/>
    </row>
    <row r="15235" spans="9:9" x14ac:dyDescent="0.25">
      <c r="I15235" s="4"/>
    </row>
    <row r="15236" spans="9:9" x14ac:dyDescent="0.25">
      <c r="I15236" s="4"/>
    </row>
    <row r="15237" spans="9:9" x14ac:dyDescent="0.25">
      <c r="I15237" s="4"/>
    </row>
    <row r="15238" spans="9:9" x14ac:dyDescent="0.25">
      <c r="I15238" s="4"/>
    </row>
    <row r="15239" spans="9:9" x14ac:dyDescent="0.25">
      <c r="I15239" s="4"/>
    </row>
    <row r="15240" spans="9:9" x14ac:dyDescent="0.25">
      <c r="I15240" s="4"/>
    </row>
    <row r="15241" spans="9:9" x14ac:dyDescent="0.25">
      <c r="I15241" s="4"/>
    </row>
    <row r="15242" spans="9:9" x14ac:dyDescent="0.25">
      <c r="I15242" s="4"/>
    </row>
    <row r="15243" spans="9:9" x14ac:dyDescent="0.25">
      <c r="I15243" s="4"/>
    </row>
    <row r="15244" spans="9:9" x14ac:dyDescent="0.25">
      <c r="I15244" s="4"/>
    </row>
    <row r="15245" spans="9:9" x14ac:dyDescent="0.25">
      <c r="I15245" s="4"/>
    </row>
    <row r="15246" spans="9:9" x14ac:dyDescent="0.25">
      <c r="I15246" s="4"/>
    </row>
    <row r="15247" spans="9:9" x14ac:dyDescent="0.25">
      <c r="I15247" s="4"/>
    </row>
    <row r="15248" spans="9:9" x14ac:dyDescent="0.25">
      <c r="I15248" s="4"/>
    </row>
    <row r="15249" spans="9:9" x14ac:dyDescent="0.25">
      <c r="I15249" s="4"/>
    </row>
    <row r="15250" spans="9:9" x14ac:dyDescent="0.25">
      <c r="I15250" s="4"/>
    </row>
    <row r="15251" spans="9:9" x14ac:dyDescent="0.25">
      <c r="I15251" s="4"/>
    </row>
    <row r="15252" spans="9:9" x14ac:dyDescent="0.25">
      <c r="I15252" s="4"/>
    </row>
    <row r="15253" spans="9:9" x14ac:dyDescent="0.25">
      <c r="I15253" s="4"/>
    </row>
    <row r="15254" spans="9:9" x14ac:dyDescent="0.25">
      <c r="I15254" s="4"/>
    </row>
    <row r="15255" spans="9:9" x14ac:dyDescent="0.25">
      <c r="I15255" s="4"/>
    </row>
    <row r="15256" spans="9:9" x14ac:dyDescent="0.25">
      <c r="I15256" s="4"/>
    </row>
    <row r="15257" spans="9:9" x14ac:dyDescent="0.25">
      <c r="I15257" s="4"/>
    </row>
    <row r="15258" spans="9:9" x14ac:dyDescent="0.25">
      <c r="I15258" s="4"/>
    </row>
    <row r="15259" spans="9:9" x14ac:dyDescent="0.25">
      <c r="I15259" s="4"/>
    </row>
    <row r="15260" spans="9:9" x14ac:dyDescent="0.25">
      <c r="I15260" s="4"/>
    </row>
    <row r="15261" spans="9:9" x14ac:dyDescent="0.25">
      <c r="I15261" s="4"/>
    </row>
    <row r="15262" spans="9:9" x14ac:dyDescent="0.25">
      <c r="I15262" s="4"/>
    </row>
    <row r="15263" spans="9:9" x14ac:dyDescent="0.25">
      <c r="I15263" s="4"/>
    </row>
    <row r="15264" spans="9:9" x14ac:dyDescent="0.25">
      <c r="I15264" s="4"/>
    </row>
    <row r="15265" spans="9:9" x14ac:dyDescent="0.25">
      <c r="I15265" s="4"/>
    </row>
    <row r="15266" spans="9:9" x14ac:dyDescent="0.25">
      <c r="I15266" s="4"/>
    </row>
    <row r="15267" spans="9:9" x14ac:dyDescent="0.25">
      <c r="I15267" s="4"/>
    </row>
    <row r="15268" spans="9:9" x14ac:dyDescent="0.25">
      <c r="I15268" s="4"/>
    </row>
    <row r="15269" spans="9:9" x14ac:dyDescent="0.25">
      <c r="I15269" s="4"/>
    </row>
    <row r="15270" spans="9:9" x14ac:dyDescent="0.25">
      <c r="I15270" s="4"/>
    </row>
    <row r="15271" spans="9:9" x14ac:dyDescent="0.25">
      <c r="I15271" s="4"/>
    </row>
    <row r="15272" spans="9:9" x14ac:dyDescent="0.25">
      <c r="I15272" s="4"/>
    </row>
    <row r="15273" spans="9:9" x14ac:dyDescent="0.25">
      <c r="I15273" s="4"/>
    </row>
    <row r="15274" spans="9:9" x14ac:dyDescent="0.25">
      <c r="I15274" s="4"/>
    </row>
    <row r="15275" spans="9:9" x14ac:dyDescent="0.25">
      <c r="I15275" s="4"/>
    </row>
    <row r="15276" spans="9:9" x14ac:dyDescent="0.25">
      <c r="I15276" s="4"/>
    </row>
    <row r="15277" spans="9:9" x14ac:dyDescent="0.25">
      <c r="I15277" s="4"/>
    </row>
    <row r="15278" spans="9:9" x14ac:dyDescent="0.25">
      <c r="I15278" s="4"/>
    </row>
    <row r="15279" spans="9:9" x14ac:dyDescent="0.25">
      <c r="I15279" s="4"/>
    </row>
    <row r="15280" spans="9:9" x14ac:dyDescent="0.25">
      <c r="I15280" s="4"/>
    </row>
    <row r="15281" spans="9:9" x14ac:dyDescent="0.25">
      <c r="I15281" s="4"/>
    </row>
    <row r="15282" spans="9:9" x14ac:dyDescent="0.25">
      <c r="I15282" s="4"/>
    </row>
    <row r="15283" spans="9:9" x14ac:dyDescent="0.25">
      <c r="I15283" s="4"/>
    </row>
    <row r="15284" spans="9:9" x14ac:dyDescent="0.25">
      <c r="I15284" s="4"/>
    </row>
    <row r="15285" spans="9:9" x14ac:dyDescent="0.25">
      <c r="I15285" s="4"/>
    </row>
    <row r="15286" spans="9:9" x14ac:dyDescent="0.25">
      <c r="I15286" s="4"/>
    </row>
    <row r="15287" spans="9:9" x14ac:dyDescent="0.25">
      <c r="I15287" s="4"/>
    </row>
    <row r="15288" spans="9:9" x14ac:dyDescent="0.25">
      <c r="I15288" s="4"/>
    </row>
    <row r="15289" spans="9:9" x14ac:dyDescent="0.25">
      <c r="I15289" s="4"/>
    </row>
    <row r="15290" spans="9:9" x14ac:dyDescent="0.25">
      <c r="I15290" s="4"/>
    </row>
    <row r="15291" spans="9:9" x14ac:dyDescent="0.25">
      <c r="I15291" s="4"/>
    </row>
    <row r="15292" spans="9:9" x14ac:dyDescent="0.25">
      <c r="I15292" s="4"/>
    </row>
    <row r="15293" spans="9:9" x14ac:dyDescent="0.25">
      <c r="I15293" s="4"/>
    </row>
    <row r="15294" spans="9:9" x14ac:dyDescent="0.25">
      <c r="I15294" s="4"/>
    </row>
    <row r="15295" spans="9:9" x14ac:dyDescent="0.25">
      <c r="I15295" s="4"/>
    </row>
    <row r="15296" spans="9:9" x14ac:dyDescent="0.25">
      <c r="I15296" s="4"/>
    </row>
    <row r="15297" spans="9:9" x14ac:dyDescent="0.25">
      <c r="I15297" s="4"/>
    </row>
    <row r="15298" spans="9:9" x14ac:dyDescent="0.25">
      <c r="I15298" s="4"/>
    </row>
    <row r="15299" spans="9:9" x14ac:dyDescent="0.25">
      <c r="I15299" s="4"/>
    </row>
    <row r="15300" spans="9:9" x14ac:dyDescent="0.25">
      <c r="I15300" s="4"/>
    </row>
    <row r="15301" spans="9:9" x14ac:dyDescent="0.25">
      <c r="I15301" s="4"/>
    </row>
    <row r="15302" spans="9:9" x14ac:dyDescent="0.25">
      <c r="I15302" s="4"/>
    </row>
    <row r="15303" spans="9:9" x14ac:dyDescent="0.25">
      <c r="I15303" s="4"/>
    </row>
    <row r="15304" spans="9:9" x14ac:dyDescent="0.25">
      <c r="I15304" s="4"/>
    </row>
    <row r="15305" spans="9:9" x14ac:dyDescent="0.25">
      <c r="I15305" s="4"/>
    </row>
    <row r="15306" spans="9:9" x14ac:dyDescent="0.25">
      <c r="I15306" s="4"/>
    </row>
    <row r="15307" spans="9:9" x14ac:dyDescent="0.25">
      <c r="I15307" s="4"/>
    </row>
    <row r="15308" spans="9:9" x14ac:dyDescent="0.25">
      <c r="I15308" s="4"/>
    </row>
    <row r="15309" spans="9:9" x14ac:dyDescent="0.25">
      <c r="I15309" s="4"/>
    </row>
    <row r="15310" spans="9:9" x14ac:dyDescent="0.25">
      <c r="I15310" s="4"/>
    </row>
    <row r="15311" spans="9:9" x14ac:dyDescent="0.25">
      <c r="I15311" s="4"/>
    </row>
    <row r="15312" spans="9:9" x14ac:dyDescent="0.25">
      <c r="I15312" s="4"/>
    </row>
    <row r="15313" spans="9:9" x14ac:dyDescent="0.25">
      <c r="I15313" s="4"/>
    </row>
    <row r="15314" spans="9:9" x14ac:dyDescent="0.25">
      <c r="I15314" s="4"/>
    </row>
    <row r="15315" spans="9:9" x14ac:dyDescent="0.25">
      <c r="I15315" s="4"/>
    </row>
    <row r="15316" spans="9:9" x14ac:dyDescent="0.25">
      <c r="I15316" s="4"/>
    </row>
    <row r="15317" spans="9:9" x14ac:dyDescent="0.25">
      <c r="I15317" s="4"/>
    </row>
    <row r="15318" spans="9:9" x14ac:dyDescent="0.25">
      <c r="I15318" s="4"/>
    </row>
    <row r="15319" spans="9:9" x14ac:dyDescent="0.25">
      <c r="I15319" s="4"/>
    </row>
    <row r="15320" spans="9:9" x14ac:dyDescent="0.25">
      <c r="I15320" s="4"/>
    </row>
    <row r="15321" spans="9:9" x14ac:dyDescent="0.25">
      <c r="I15321" s="4"/>
    </row>
    <row r="15322" spans="9:9" x14ac:dyDescent="0.25">
      <c r="I15322" s="4"/>
    </row>
    <row r="15323" spans="9:9" x14ac:dyDescent="0.25">
      <c r="I15323" s="4"/>
    </row>
    <row r="15324" spans="9:9" x14ac:dyDescent="0.25">
      <c r="I15324" s="4"/>
    </row>
    <row r="15325" spans="9:9" x14ac:dyDescent="0.25">
      <c r="I15325" s="4"/>
    </row>
    <row r="15326" spans="9:9" x14ac:dyDescent="0.25">
      <c r="I15326" s="4"/>
    </row>
    <row r="15327" spans="9:9" x14ac:dyDescent="0.25">
      <c r="I15327" s="4"/>
    </row>
    <row r="15328" spans="9:9" x14ac:dyDescent="0.25">
      <c r="I15328" s="4"/>
    </row>
    <row r="15329" spans="9:9" x14ac:dyDescent="0.25">
      <c r="I15329" s="4"/>
    </row>
    <row r="15330" spans="9:9" x14ac:dyDescent="0.25">
      <c r="I15330" s="4"/>
    </row>
    <row r="15331" spans="9:9" x14ac:dyDescent="0.25">
      <c r="I15331" s="4"/>
    </row>
    <row r="15332" spans="9:9" x14ac:dyDescent="0.25">
      <c r="I15332" s="4"/>
    </row>
    <row r="15333" spans="9:9" x14ac:dyDescent="0.25">
      <c r="I15333" s="4"/>
    </row>
    <row r="15334" spans="9:9" x14ac:dyDescent="0.25">
      <c r="I15334" s="4"/>
    </row>
    <row r="15335" spans="9:9" x14ac:dyDescent="0.25">
      <c r="I15335" s="4"/>
    </row>
    <row r="15336" spans="9:9" x14ac:dyDescent="0.25">
      <c r="I15336" s="4"/>
    </row>
    <row r="15337" spans="9:9" x14ac:dyDescent="0.25">
      <c r="I15337" s="4"/>
    </row>
    <row r="15338" spans="9:9" x14ac:dyDescent="0.25">
      <c r="I15338" s="4"/>
    </row>
    <row r="15339" spans="9:9" x14ac:dyDescent="0.25">
      <c r="I15339" s="4"/>
    </row>
    <row r="15340" spans="9:9" x14ac:dyDescent="0.25">
      <c r="I15340" s="4"/>
    </row>
    <row r="15341" spans="9:9" x14ac:dyDescent="0.25">
      <c r="I15341" s="4"/>
    </row>
    <row r="15342" spans="9:9" x14ac:dyDescent="0.25">
      <c r="I15342" s="4"/>
    </row>
    <row r="15343" spans="9:9" x14ac:dyDescent="0.25">
      <c r="I15343" s="4"/>
    </row>
    <row r="15344" spans="9:9" x14ac:dyDescent="0.25">
      <c r="I15344" s="4"/>
    </row>
    <row r="15345" spans="9:9" x14ac:dyDescent="0.25">
      <c r="I15345" s="4"/>
    </row>
    <row r="15346" spans="9:9" x14ac:dyDescent="0.25">
      <c r="I15346" s="4"/>
    </row>
    <row r="15347" spans="9:9" x14ac:dyDescent="0.25">
      <c r="I15347" s="4"/>
    </row>
    <row r="15348" spans="9:9" x14ac:dyDescent="0.25">
      <c r="I15348" s="4"/>
    </row>
    <row r="15349" spans="9:9" x14ac:dyDescent="0.25">
      <c r="I15349" s="4"/>
    </row>
    <row r="15350" spans="9:9" x14ac:dyDescent="0.25">
      <c r="I15350" s="4"/>
    </row>
    <row r="15351" spans="9:9" x14ac:dyDescent="0.25">
      <c r="I15351" s="4"/>
    </row>
    <row r="15352" spans="9:9" x14ac:dyDescent="0.25">
      <c r="I15352" s="4"/>
    </row>
    <row r="15353" spans="9:9" x14ac:dyDescent="0.25">
      <c r="I15353" s="4"/>
    </row>
    <row r="15354" spans="9:9" x14ac:dyDescent="0.25">
      <c r="I15354" s="4"/>
    </row>
    <row r="15355" spans="9:9" x14ac:dyDescent="0.25">
      <c r="I15355" s="4"/>
    </row>
    <row r="15356" spans="9:9" x14ac:dyDescent="0.25">
      <c r="I15356" s="4"/>
    </row>
    <row r="15357" spans="9:9" x14ac:dyDescent="0.25">
      <c r="I15357" s="4"/>
    </row>
    <row r="15358" spans="9:9" x14ac:dyDescent="0.25">
      <c r="I15358" s="4"/>
    </row>
    <row r="15359" spans="9:9" x14ac:dyDescent="0.25">
      <c r="I15359" s="4"/>
    </row>
    <row r="15360" spans="9:9" x14ac:dyDescent="0.25">
      <c r="I15360" s="4"/>
    </row>
    <row r="15361" spans="9:9" x14ac:dyDescent="0.25">
      <c r="I15361" s="4"/>
    </row>
    <row r="15362" spans="9:9" x14ac:dyDescent="0.25">
      <c r="I15362" s="4"/>
    </row>
    <row r="15363" spans="9:9" x14ac:dyDescent="0.25">
      <c r="I15363" s="4"/>
    </row>
    <row r="15364" spans="9:9" x14ac:dyDescent="0.25">
      <c r="I15364" s="4"/>
    </row>
    <row r="15365" spans="9:9" x14ac:dyDescent="0.25">
      <c r="I15365" s="4"/>
    </row>
    <row r="15366" spans="9:9" x14ac:dyDescent="0.25">
      <c r="I15366" s="4"/>
    </row>
    <row r="15367" spans="9:9" x14ac:dyDescent="0.25">
      <c r="I15367" s="4"/>
    </row>
    <row r="15368" spans="9:9" x14ac:dyDescent="0.25">
      <c r="I15368" s="4"/>
    </row>
    <row r="15369" spans="9:9" x14ac:dyDescent="0.25">
      <c r="I15369" s="4"/>
    </row>
    <row r="15370" spans="9:9" x14ac:dyDescent="0.25">
      <c r="I15370" s="4"/>
    </row>
    <row r="15371" spans="9:9" x14ac:dyDescent="0.25">
      <c r="I15371" s="4"/>
    </row>
    <row r="15372" spans="9:9" x14ac:dyDescent="0.25">
      <c r="I15372" s="4"/>
    </row>
    <row r="15373" spans="9:9" x14ac:dyDescent="0.25">
      <c r="I15373" s="4"/>
    </row>
    <row r="15374" spans="9:9" x14ac:dyDescent="0.25">
      <c r="I15374" s="4"/>
    </row>
    <row r="15375" spans="9:9" x14ac:dyDescent="0.25">
      <c r="I15375" s="4"/>
    </row>
    <row r="15376" spans="9:9" x14ac:dyDescent="0.25">
      <c r="I15376" s="4"/>
    </row>
    <row r="15377" spans="9:9" x14ac:dyDescent="0.25">
      <c r="I15377" s="4"/>
    </row>
    <row r="15378" spans="9:9" x14ac:dyDescent="0.25">
      <c r="I15378" s="4"/>
    </row>
    <row r="15379" spans="9:9" x14ac:dyDescent="0.25">
      <c r="I15379" s="4"/>
    </row>
    <row r="15380" spans="9:9" x14ac:dyDescent="0.25">
      <c r="I15380" s="4"/>
    </row>
    <row r="15381" spans="9:9" x14ac:dyDescent="0.25">
      <c r="I15381" s="4"/>
    </row>
    <row r="15382" spans="9:9" x14ac:dyDescent="0.25">
      <c r="I15382" s="4"/>
    </row>
    <row r="15383" spans="9:9" x14ac:dyDescent="0.25">
      <c r="I15383" s="4"/>
    </row>
    <row r="15384" spans="9:9" x14ac:dyDescent="0.25">
      <c r="I15384" s="4"/>
    </row>
    <row r="15385" spans="9:9" x14ac:dyDescent="0.25">
      <c r="I15385" s="4"/>
    </row>
    <row r="15386" spans="9:9" x14ac:dyDescent="0.25">
      <c r="I15386" s="4"/>
    </row>
    <row r="15387" spans="9:9" x14ac:dyDescent="0.25">
      <c r="I15387" s="4"/>
    </row>
    <row r="15388" spans="9:9" x14ac:dyDescent="0.25">
      <c r="I15388" s="4"/>
    </row>
    <row r="15389" spans="9:9" x14ac:dyDescent="0.25">
      <c r="I15389" s="4"/>
    </row>
    <row r="15390" spans="9:9" x14ac:dyDescent="0.25">
      <c r="I15390" s="4"/>
    </row>
    <row r="15391" spans="9:9" x14ac:dyDescent="0.25">
      <c r="I15391" s="4"/>
    </row>
    <row r="15392" spans="9:9" x14ac:dyDescent="0.25">
      <c r="I15392" s="4"/>
    </row>
    <row r="15393" spans="9:9" x14ac:dyDescent="0.25">
      <c r="I15393" s="4"/>
    </row>
    <row r="15394" spans="9:9" x14ac:dyDescent="0.25">
      <c r="I15394" s="4"/>
    </row>
    <row r="15395" spans="9:9" x14ac:dyDescent="0.25">
      <c r="I15395" s="4"/>
    </row>
    <row r="15396" spans="9:9" x14ac:dyDescent="0.25">
      <c r="I15396" s="4"/>
    </row>
    <row r="15397" spans="9:9" x14ac:dyDescent="0.25">
      <c r="I15397" s="4"/>
    </row>
    <row r="15398" spans="9:9" x14ac:dyDescent="0.25">
      <c r="I15398" s="4"/>
    </row>
    <row r="15399" spans="9:9" x14ac:dyDescent="0.25">
      <c r="I15399" s="4"/>
    </row>
    <row r="15400" spans="9:9" x14ac:dyDescent="0.25">
      <c r="I15400" s="4"/>
    </row>
    <row r="15401" spans="9:9" x14ac:dyDescent="0.25">
      <c r="I15401" s="4"/>
    </row>
    <row r="15402" spans="9:9" x14ac:dyDescent="0.25">
      <c r="I15402" s="4"/>
    </row>
    <row r="15403" spans="9:9" x14ac:dyDescent="0.25">
      <c r="I15403" s="4"/>
    </row>
    <row r="15404" spans="9:9" x14ac:dyDescent="0.25">
      <c r="I15404" s="4"/>
    </row>
    <row r="15405" spans="9:9" x14ac:dyDescent="0.25">
      <c r="I15405" s="4"/>
    </row>
    <row r="15406" spans="9:9" x14ac:dyDescent="0.25">
      <c r="I15406" s="4"/>
    </row>
    <row r="15407" spans="9:9" x14ac:dyDescent="0.25">
      <c r="I15407" s="4"/>
    </row>
    <row r="15408" spans="9:9" x14ac:dyDescent="0.25">
      <c r="I15408" s="4"/>
    </row>
    <row r="15409" spans="9:9" x14ac:dyDescent="0.25">
      <c r="I15409" s="4"/>
    </row>
    <row r="15410" spans="9:9" x14ac:dyDescent="0.25">
      <c r="I15410" s="4"/>
    </row>
    <row r="15411" spans="9:9" x14ac:dyDescent="0.25">
      <c r="I15411" s="4"/>
    </row>
    <row r="15412" spans="9:9" x14ac:dyDescent="0.25">
      <c r="I15412" s="4"/>
    </row>
    <row r="15413" spans="9:9" x14ac:dyDescent="0.25">
      <c r="I15413" s="4"/>
    </row>
    <row r="15414" spans="9:9" x14ac:dyDescent="0.25">
      <c r="I15414" s="4"/>
    </row>
    <row r="15415" spans="9:9" x14ac:dyDescent="0.25">
      <c r="I15415" s="4"/>
    </row>
    <row r="15416" spans="9:9" x14ac:dyDescent="0.25">
      <c r="I15416" s="4"/>
    </row>
    <row r="15417" spans="9:9" x14ac:dyDescent="0.25">
      <c r="I15417" s="4"/>
    </row>
    <row r="15418" spans="9:9" x14ac:dyDescent="0.25">
      <c r="I15418" s="4"/>
    </row>
    <row r="15419" spans="9:9" x14ac:dyDescent="0.25">
      <c r="I15419" s="4"/>
    </row>
    <row r="15420" spans="9:9" x14ac:dyDescent="0.25">
      <c r="I15420" s="4"/>
    </row>
    <row r="15421" spans="9:9" x14ac:dyDescent="0.25">
      <c r="I15421" s="4"/>
    </row>
    <row r="15422" spans="9:9" x14ac:dyDescent="0.25">
      <c r="I15422" s="4"/>
    </row>
    <row r="15423" spans="9:9" x14ac:dyDescent="0.25">
      <c r="I15423" s="4"/>
    </row>
    <row r="15424" spans="9:9" x14ac:dyDescent="0.25">
      <c r="I15424" s="4"/>
    </row>
    <row r="15425" spans="9:9" x14ac:dyDescent="0.25">
      <c r="I15425" s="4"/>
    </row>
    <row r="15426" spans="9:9" x14ac:dyDescent="0.25">
      <c r="I15426" s="4"/>
    </row>
    <row r="15427" spans="9:9" x14ac:dyDescent="0.25">
      <c r="I15427" s="4"/>
    </row>
    <row r="15428" spans="9:9" x14ac:dyDescent="0.25">
      <c r="I15428" s="4"/>
    </row>
    <row r="15429" spans="9:9" x14ac:dyDescent="0.25">
      <c r="I15429" s="4"/>
    </row>
    <row r="15430" spans="9:9" x14ac:dyDescent="0.25">
      <c r="I15430" s="4"/>
    </row>
    <row r="15431" spans="9:9" x14ac:dyDescent="0.25">
      <c r="I15431" s="4"/>
    </row>
    <row r="15432" spans="9:9" x14ac:dyDescent="0.25">
      <c r="I15432" s="4"/>
    </row>
    <row r="15433" spans="9:9" x14ac:dyDescent="0.25">
      <c r="I15433" s="4"/>
    </row>
    <row r="15434" spans="9:9" x14ac:dyDescent="0.25">
      <c r="I15434" s="4"/>
    </row>
    <row r="15435" spans="9:9" x14ac:dyDescent="0.25">
      <c r="I15435" s="4"/>
    </row>
    <row r="15436" spans="9:9" x14ac:dyDescent="0.25">
      <c r="I15436" s="4"/>
    </row>
    <row r="15437" spans="9:9" x14ac:dyDescent="0.25">
      <c r="I15437" s="4"/>
    </row>
    <row r="15438" spans="9:9" x14ac:dyDescent="0.25">
      <c r="I15438" s="4"/>
    </row>
    <row r="15439" spans="9:9" x14ac:dyDescent="0.25">
      <c r="I15439" s="4"/>
    </row>
    <row r="15440" spans="9:9" x14ac:dyDescent="0.25">
      <c r="I15440" s="4"/>
    </row>
    <row r="15441" spans="9:9" x14ac:dyDescent="0.25">
      <c r="I15441" s="4"/>
    </row>
    <row r="15442" spans="9:9" x14ac:dyDescent="0.25">
      <c r="I15442" s="4"/>
    </row>
    <row r="15443" spans="9:9" x14ac:dyDescent="0.25">
      <c r="I15443" s="4"/>
    </row>
    <row r="15444" spans="9:9" x14ac:dyDescent="0.25">
      <c r="I15444" s="4"/>
    </row>
    <row r="15445" spans="9:9" x14ac:dyDescent="0.25">
      <c r="I15445" s="4"/>
    </row>
    <row r="15446" spans="9:9" x14ac:dyDescent="0.25">
      <c r="I15446" s="4"/>
    </row>
    <row r="15447" spans="9:9" x14ac:dyDescent="0.25">
      <c r="I15447" s="4"/>
    </row>
    <row r="15448" spans="9:9" x14ac:dyDescent="0.25">
      <c r="I15448" s="4"/>
    </row>
    <row r="15449" spans="9:9" x14ac:dyDescent="0.25">
      <c r="I15449" s="4"/>
    </row>
    <row r="15450" spans="9:9" x14ac:dyDescent="0.25">
      <c r="I15450" s="4"/>
    </row>
    <row r="15451" spans="9:9" x14ac:dyDescent="0.25">
      <c r="I15451" s="4"/>
    </row>
    <row r="15452" spans="9:9" x14ac:dyDescent="0.25">
      <c r="I15452" s="4"/>
    </row>
    <row r="15453" spans="9:9" x14ac:dyDescent="0.25">
      <c r="I15453" s="4"/>
    </row>
    <row r="15454" spans="9:9" x14ac:dyDescent="0.25">
      <c r="I15454" s="4"/>
    </row>
    <row r="15455" spans="9:9" x14ac:dyDescent="0.25">
      <c r="I15455" s="4"/>
    </row>
    <row r="15456" spans="9:9" x14ac:dyDescent="0.25">
      <c r="I15456" s="4"/>
    </row>
    <row r="15457" spans="9:9" x14ac:dyDescent="0.25">
      <c r="I15457" s="4"/>
    </row>
    <row r="15458" spans="9:9" x14ac:dyDescent="0.25">
      <c r="I15458" s="4"/>
    </row>
    <row r="15459" spans="9:9" x14ac:dyDescent="0.25">
      <c r="I15459" s="4"/>
    </row>
    <row r="15460" spans="9:9" x14ac:dyDescent="0.25">
      <c r="I15460" s="4"/>
    </row>
    <row r="15461" spans="9:9" x14ac:dyDescent="0.25">
      <c r="I15461" s="4"/>
    </row>
    <row r="15462" spans="9:9" x14ac:dyDescent="0.25">
      <c r="I15462" s="4"/>
    </row>
    <row r="15463" spans="9:9" x14ac:dyDescent="0.25">
      <c r="I15463" s="4"/>
    </row>
    <row r="15464" spans="9:9" x14ac:dyDescent="0.25">
      <c r="I15464" s="4"/>
    </row>
    <row r="15465" spans="9:9" x14ac:dyDescent="0.25">
      <c r="I15465" s="4"/>
    </row>
    <row r="15466" spans="9:9" x14ac:dyDescent="0.25">
      <c r="I15466" s="4"/>
    </row>
    <row r="15467" spans="9:9" x14ac:dyDescent="0.25">
      <c r="I15467" s="4"/>
    </row>
    <row r="15468" spans="9:9" x14ac:dyDescent="0.25">
      <c r="I15468" s="4"/>
    </row>
    <row r="15469" spans="9:9" x14ac:dyDescent="0.25">
      <c r="I15469" s="4"/>
    </row>
    <row r="15470" spans="9:9" x14ac:dyDescent="0.25">
      <c r="I15470" s="4"/>
    </row>
    <row r="15471" spans="9:9" x14ac:dyDescent="0.25">
      <c r="I15471" s="4"/>
    </row>
    <row r="15472" spans="9:9" x14ac:dyDescent="0.25">
      <c r="I15472" s="4"/>
    </row>
    <row r="15473" spans="9:9" x14ac:dyDescent="0.25">
      <c r="I15473" s="4"/>
    </row>
    <row r="15474" spans="9:9" x14ac:dyDescent="0.25">
      <c r="I15474" s="4"/>
    </row>
    <row r="15475" spans="9:9" x14ac:dyDescent="0.25">
      <c r="I15475" s="4"/>
    </row>
    <row r="15476" spans="9:9" x14ac:dyDescent="0.25">
      <c r="I15476" s="4"/>
    </row>
    <row r="15477" spans="9:9" x14ac:dyDescent="0.25">
      <c r="I15477" s="4"/>
    </row>
    <row r="15478" spans="9:9" x14ac:dyDescent="0.25">
      <c r="I15478" s="4"/>
    </row>
    <row r="15479" spans="9:9" x14ac:dyDescent="0.25">
      <c r="I15479" s="4"/>
    </row>
    <row r="15480" spans="9:9" x14ac:dyDescent="0.25">
      <c r="I15480" s="4"/>
    </row>
    <row r="15481" spans="9:9" x14ac:dyDescent="0.25">
      <c r="I15481" s="4"/>
    </row>
    <row r="15482" spans="9:9" x14ac:dyDescent="0.25">
      <c r="I15482" s="4"/>
    </row>
    <row r="15483" spans="9:9" x14ac:dyDescent="0.25">
      <c r="I15483" s="4"/>
    </row>
    <row r="15484" spans="9:9" x14ac:dyDescent="0.25">
      <c r="I15484" s="4"/>
    </row>
    <row r="15485" spans="9:9" x14ac:dyDescent="0.25">
      <c r="I15485" s="4"/>
    </row>
    <row r="15486" spans="9:9" x14ac:dyDescent="0.25">
      <c r="I15486" s="4"/>
    </row>
    <row r="15487" spans="9:9" x14ac:dyDescent="0.25">
      <c r="I15487" s="4"/>
    </row>
    <row r="15488" spans="9:9" x14ac:dyDescent="0.25">
      <c r="I15488" s="4"/>
    </row>
    <row r="15489" spans="9:9" x14ac:dyDescent="0.25">
      <c r="I15489" s="4"/>
    </row>
    <row r="15490" spans="9:9" x14ac:dyDescent="0.25">
      <c r="I15490" s="4"/>
    </row>
    <row r="15491" spans="9:9" x14ac:dyDescent="0.25">
      <c r="I15491" s="4"/>
    </row>
    <row r="15492" spans="9:9" x14ac:dyDescent="0.25">
      <c r="I15492" s="4"/>
    </row>
    <row r="15493" spans="9:9" x14ac:dyDescent="0.25">
      <c r="I15493" s="4"/>
    </row>
    <row r="15494" spans="9:9" x14ac:dyDescent="0.25">
      <c r="I15494" s="4"/>
    </row>
    <row r="15495" spans="9:9" x14ac:dyDescent="0.25">
      <c r="I15495" s="4"/>
    </row>
    <row r="15496" spans="9:9" x14ac:dyDescent="0.25">
      <c r="I15496" s="4"/>
    </row>
    <row r="15497" spans="9:9" x14ac:dyDescent="0.25">
      <c r="I15497" s="4"/>
    </row>
    <row r="15498" spans="9:9" x14ac:dyDescent="0.25">
      <c r="I15498" s="4"/>
    </row>
    <row r="15499" spans="9:9" x14ac:dyDescent="0.25">
      <c r="I15499" s="4"/>
    </row>
    <row r="15500" spans="9:9" x14ac:dyDescent="0.25">
      <c r="I15500" s="4"/>
    </row>
    <row r="15501" spans="9:9" x14ac:dyDescent="0.25">
      <c r="I15501" s="4"/>
    </row>
    <row r="15502" spans="9:9" x14ac:dyDescent="0.25">
      <c r="I15502" s="4"/>
    </row>
    <row r="15503" spans="9:9" x14ac:dyDescent="0.25">
      <c r="I15503" s="4"/>
    </row>
    <row r="15504" spans="9:9" x14ac:dyDescent="0.25">
      <c r="I15504" s="4"/>
    </row>
    <row r="15505" spans="9:9" x14ac:dyDescent="0.25">
      <c r="I15505" s="4"/>
    </row>
    <row r="15506" spans="9:9" x14ac:dyDescent="0.25">
      <c r="I15506" s="4"/>
    </row>
    <row r="15507" spans="9:9" x14ac:dyDescent="0.25">
      <c r="I15507" s="4"/>
    </row>
    <row r="15508" spans="9:9" x14ac:dyDescent="0.25">
      <c r="I15508" s="4"/>
    </row>
    <row r="15509" spans="9:9" x14ac:dyDescent="0.25">
      <c r="I15509" s="4"/>
    </row>
    <row r="15510" spans="9:9" x14ac:dyDescent="0.25">
      <c r="I15510" s="4"/>
    </row>
    <row r="15511" spans="9:9" x14ac:dyDescent="0.25">
      <c r="I15511" s="4"/>
    </row>
    <row r="15512" spans="9:9" x14ac:dyDescent="0.25">
      <c r="I15512" s="4"/>
    </row>
    <row r="15513" spans="9:9" x14ac:dyDescent="0.25">
      <c r="I15513" s="4"/>
    </row>
    <row r="15514" spans="9:9" x14ac:dyDescent="0.25">
      <c r="I15514" s="4"/>
    </row>
    <row r="15515" spans="9:9" x14ac:dyDescent="0.25">
      <c r="I15515" s="4"/>
    </row>
    <row r="15516" spans="9:9" x14ac:dyDescent="0.25">
      <c r="I15516" s="4"/>
    </row>
    <row r="15517" spans="9:9" x14ac:dyDescent="0.25">
      <c r="I15517" s="4"/>
    </row>
    <row r="15518" spans="9:9" x14ac:dyDescent="0.25">
      <c r="I15518" s="4"/>
    </row>
    <row r="15519" spans="9:9" x14ac:dyDescent="0.25">
      <c r="I15519" s="4"/>
    </row>
    <row r="15520" spans="9:9" x14ac:dyDescent="0.25">
      <c r="I15520" s="4"/>
    </row>
    <row r="15521" spans="9:9" x14ac:dyDescent="0.25">
      <c r="I15521" s="4"/>
    </row>
    <row r="15522" spans="9:9" x14ac:dyDescent="0.25">
      <c r="I15522" s="4"/>
    </row>
    <row r="15523" spans="9:9" x14ac:dyDescent="0.25">
      <c r="I15523" s="4"/>
    </row>
    <row r="15524" spans="9:9" x14ac:dyDescent="0.25">
      <c r="I15524" s="4"/>
    </row>
    <row r="15525" spans="9:9" x14ac:dyDescent="0.25">
      <c r="I15525" s="4"/>
    </row>
    <row r="15526" spans="9:9" x14ac:dyDescent="0.25">
      <c r="I15526" s="4"/>
    </row>
    <row r="15527" spans="9:9" x14ac:dyDescent="0.25">
      <c r="I15527" s="4"/>
    </row>
    <row r="15528" spans="9:9" x14ac:dyDescent="0.25">
      <c r="I15528" s="4"/>
    </row>
    <row r="15529" spans="9:9" x14ac:dyDescent="0.25">
      <c r="I15529" s="4"/>
    </row>
    <row r="15530" spans="9:9" x14ac:dyDescent="0.25">
      <c r="I15530" s="4"/>
    </row>
    <row r="15531" spans="9:9" x14ac:dyDescent="0.25">
      <c r="I15531" s="4"/>
    </row>
    <row r="15532" spans="9:9" x14ac:dyDescent="0.25">
      <c r="I15532" s="4"/>
    </row>
    <row r="15533" spans="9:9" x14ac:dyDescent="0.25">
      <c r="I15533" s="4"/>
    </row>
    <row r="15534" spans="9:9" x14ac:dyDescent="0.25">
      <c r="I15534" s="4"/>
    </row>
    <row r="15535" spans="9:9" x14ac:dyDescent="0.25">
      <c r="I15535" s="4"/>
    </row>
    <row r="15536" spans="9:9" x14ac:dyDescent="0.25">
      <c r="I15536" s="4"/>
    </row>
    <row r="15537" spans="9:9" x14ac:dyDescent="0.25">
      <c r="I15537" s="4"/>
    </row>
    <row r="15538" spans="9:9" x14ac:dyDescent="0.25">
      <c r="I15538" s="4"/>
    </row>
    <row r="15539" spans="9:9" x14ac:dyDescent="0.25">
      <c r="I15539" s="4"/>
    </row>
    <row r="15540" spans="9:9" x14ac:dyDescent="0.25">
      <c r="I15540" s="4"/>
    </row>
    <row r="15541" spans="9:9" x14ac:dyDescent="0.25">
      <c r="I15541" s="4"/>
    </row>
    <row r="15542" spans="9:9" x14ac:dyDescent="0.25">
      <c r="I15542" s="4"/>
    </row>
    <row r="15543" spans="9:9" x14ac:dyDescent="0.25">
      <c r="I15543" s="4"/>
    </row>
    <row r="15544" spans="9:9" x14ac:dyDescent="0.25">
      <c r="I15544" s="4"/>
    </row>
    <row r="15545" spans="9:9" x14ac:dyDescent="0.25">
      <c r="I15545" s="4"/>
    </row>
    <row r="15546" spans="9:9" x14ac:dyDescent="0.25">
      <c r="I15546" s="4"/>
    </row>
    <row r="15547" spans="9:9" x14ac:dyDescent="0.25">
      <c r="I15547" s="4"/>
    </row>
    <row r="15548" spans="9:9" x14ac:dyDescent="0.25">
      <c r="I15548" s="4"/>
    </row>
    <row r="15549" spans="9:9" x14ac:dyDescent="0.25">
      <c r="I15549" s="4"/>
    </row>
    <row r="15550" spans="9:9" x14ac:dyDescent="0.25">
      <c r="I15550" s="4"/>
    </row>
    <row r="15551" spans="9:9" x14ac:dyDescent="0.25">
      <c r="I15551" s="4"/>
    </row>
    <row r="15552" spans="9:9" x14ac:dyDescent="0.25">
      <c r="I15552" s="4"/>
    </row>
    <row r="15553" spans="9:9" x14ac:dyDescent="0.25">
      <c r="I15553" s="4"/>
    </row>
    <row r="15554" spans="9:9" x14ac:dyDescent="0.25">
      <c r="I15554" s="4"/>
    </row>
    <row r="15555" spans="9:9" x14ac:dyDescent="0.25">
      <c r="I15555" s="4"/>
    </row>
    <row r="15556" spans="9:9" x14ac:dyDescent="0.25">
      <c r="I15556" s="4"/>
    </row>
    <row r="15557" spans="9:9" x14ac:dyDescent="0.25">
      <c r="I15557" s="4"/>
    </row>
    <row r="15558" spans="9:9" x14ac:dyDescent="0.25">
      <c r="I15558" s="4"/>
    </row>
    <row r="15559" spans="9:9" x14ac:dyDescent="0.25">
      <c r="I15559" s="4"/>
    </row>
    <row r="15560" spans="9:9" x14ac:dyDescent="0.25">
      <c r="I15560" s="4"/>
    </row>
    <row r="15561" spans="9:9" x14ac:dyDescent="0.25">
      <c r="I15561" s="4"/>
    </row>
    <row r="15562" spans="9:9" x14ac:dyDescent="0.25">
      <c r="I15562" s="4"/>
    </row>
    <row r="15563" spans="9:9" x14ac:dyDescent="0.25">
      <c r="I15563" s="4"/>
    </row>
    <row r="15564" spans="9:9" x14ac:dyDescent="0.25">
      <c r="I15564" s="4"/>
    </row>
    <row r="15565" spans="9:9" x14ac:dyDescent="0.25">
      <c r="I15565" s="4"/>
    </row>
    <row r="15566" spans="9:9" x14ac:dyDescent="0.25">
      <c r="I15566" s="4"/>
    </row>
    <row r="15567" spans="9:9" x14ac:dyDescent="0.25">
      <c r="I15567" s="4"/>
    </row>
    <row r="15568" spans="9:9" x14ac:dyDescent="0.25">
      <c r="I15568" s="4"/>
    </row>
    <row r="15569" spans="9:9" x14ac:dyDescent="0.25">
      <c r="I15569" s="4"/>
    </row>
    <row r="15570" spans="9:9" x14ac:dyDescent="0.25">
      <c r="I15570" s="4"/>
    </row>
    <row r="15571" spans="9:9" x14ac:dyDescent="0.25">
      <c r="I15571" s="4"/>
    </row>
    <row r="15572" spans="9:9" x14ac:dyDescent="0.25">
      <c r="I15572" s="4"/>
    </row>
    <row r="15573" spans="9:9" x14ac:dyDescent="0.25">
      <c r="I15573" s="4"/>
    </row>
    <row r="15574" spans="9:9" x14ac:dyDescent="0.25">
      <c r="I15574" s="4"/>
    </row>
    <row r="15575" spans="9:9" x14ac:dyDescent="0.25">
      <c r="I15575" s="4"/>
    </row>
    <row r="15576" spans="9:9" x14ac:dyDescent="0.25">
      <c r="I15576" s="4"/>
    </row>
    <row r="15577" spans="9:9" x14ac:dyDescent="0.25">
      <c r="I15577" s="4"/>
    </row>
    <row r="15578" spans="9:9" x14ac:dyDescent="0.25">
      <c r="I15578" s="4"/>
    </row>
    <row r="15579" spans="9:9" x14ac:dyDescent="0.25">
      <c r="I15579" s="4"/>
    </row>
    <row r="15580" spans="9:9" x14ac:dyDescent="0.25">
      <c r="I15580" s="4"/>
    </row>
    <row r="15581" spans="9:9" x14ac:dyDescent="0.25">
      <c r="I15581" s="4"/>
    </row>
    <row r="15582" spans="9:9" x14ac:dyDescent="0.25">
      <c r="I15582" s="4"/>
    </row>
    <row r="15583" spans="9:9" x14ac:dyDescent="0.25">
      <c r="I15583" s="4"/>
    </row>
    <row r="15584" spans="9:9" x14ac:dyDescent="0.25">
      <c r="I15584" s="4"/>
    </row>
    <row r="15585" spans="9:9" x14ac:dyDescent="0.25">
      <c r="I15585" s="4"/>
    </row>
    <row r="15586" spans="9:9" x14ac:dyDescent="0.25">
      <c r="I15586" s="4"/>
    </row>
    <row r="15587" spans="9:9" x14ac:dyDescent="0.25">
      <c r="I15587" s="4"/>
    </row>
    <row r="15588" spans="9:9" x14ac:dyDescent="0.25">
      <c r="I15588" s="4"/>
    </row>
    <row r="15589" spans="9:9" x14ac:dyDescent="0.25">
      <c r="I15589" s="4"/>
    </row>
    <row r="15590" spans="9:9" x14ac:dyDescent="0.25">
      <c r="I15590" s="4"/>
    </row>
    <row r="15591" spans="9:9" x14ac:dyDescent="0.25">
      <c r="I15591" s="4"/>
    </row>
    <row r="15592" spans="9:9" x14ac:dyDescent="0.25">
      <c r="I15592" s="4"/>
    </row>
    <row r="15593" spans="9:9" x14ac:dyDescent="0.25">
      <c r="I15593" s="4"/>
    </row>
    <row r="15594" spans="9:9" x14ac:dyDescent="0.25">
      <c r="I15594" s="4"/>
    </row>
    <row r="15595" spans="9:9" x14ac:dyDescent="0.25">
      <c r="I15595" s="4"/>
    </row>
    <row r="15596" spans="9:9" x14ac:dyDescent="0.25">
      <c r="I15596" s="4"/>
    </row>
    <row r="15597" spans="9:9" x14ac:dyDescent="0.25">
      <c r="I15597" s="4"/>
    </row>
    <row r="15598" spans="9:9" x14ac:dyDescent="0.25">
      <c r="I15598" s="4"/>
    </row>
    <row r="15599" spans="9:9" x14ac:dyDescent="0.25">
      <c r="I15599" s="4"/>
    </row>
    <row r="15600" spans="9:9" x14ac:dyDescent="0.25">
      <c r="I15600" s="4"/>
    </row>
    <row r="15601" spans="9:9" x14ac:dyDescent="0.25">
      <c r="I15601" s="4"/>
    </row>
    <row r="15602" spans="9:9" x14ac:dyDescent="0.25">
      <c r="I15602" s="4"/>
    </row>
    <row r="15603" spans="9:9" x14ac:dyDescent="0.25">
      <c r="I15603" s="4"/>
    </row>
    <row r="15604" spans="9:9" x14ac:dyDescent="0.25">
      <c r="I15604" s="4"/>
    </row>
    <row r="15605" spans="9:9" x14ac:dyDescent="0.25">
      <c r="I15605" s="4"/>
    </row>
    <row r="15606" spans="9:9" x14ac:dyDescent="0.25">
      <c r="I15606" s="4"/>
    </row>
    <row r="15607" spans="9:9" x14ac:dyDescent="0.25">
      <c r="I15607" s="4"/>
    </row>
    <row r="15608" spans="9:9" x14ac:dyDescent="0.25">
      <c r="I15608" s="4"/>
    </row>
    <row r="15609" spans="9:9" x14ac:dyDescent="0.25">
      <c r="I15609" s="4"/>
    </row>
    <row r="15610" spans="9:9" x14ac:dyDescent="0.25">
      <c r="I15610" s="4"/>
    </row>
    <row r="15611" spans="9:9" x14ac:dyDescent="0.25">
      <c r="I15611" s="4"/>
    </row>
    <row r="15612" spans="9:9" x14ac:dyDescent="0.25">
      <c r="I15612" s="4"/>
    </row>
    <row r="15613" spans="9:9" x14ac:dyDescent="0.25">
      <c r="I15613" s="4"/>
    </row>
    <row r="15614" spans="9:9" x14ac:dyDescent="0.25">
      <c r="I15614" s="4"/>
    </row>
    <row r="15615" spans="9:9" x14ac:dyDescent="0.25">
      <c r="I15615" s="4"/>
    </row>
    <row r="15616" spans="9:9" x14ac:dyDescent="0.25">
      <c r="I15616" s="4"/>
    </row>
    <row r="15617" spans="9:9" x14ac:dyDescent="0.25">
      <c r="I15617" s="4"/>
    </row>
    <row r="15618" spans="9:9" x14ac:dyDescent="0.25">
      <c r="I15618" s="4"/>
    </row>
    <row r="15619" spans="9:9" x14ac:dyDescent="0.25">
      <c r="I15619" s="4"/>
    </row>
    <row r="15620" spans="9:9" x14ac:dyDescent="0.25">
      <c r="I15620" s="4"/>
    </row>
    <row r="15621" spans="9:9" x14ac:dyDescent="0.25">
      <c r="I15621" s="4"/>
    </row>
    <row r="15622" spans="9:9" x14ac:dyDescent="0.25">
      <c r="I15622" s="4"/>
    </row>
    <row r="15623" spans="9:9" x14ac:dyDescent="0.25">
      <c r="I15623" s="4"/>
    </row>
    <row r="15624" spans="9:9" x14ac:dyDescent="0.25">
      <c r="I15624" s="4"/>
    </row>
    <row r="15625" spans="9:9" x14ac:dyDescent="0.25">
      <c r="I15625" s="4"/>
    </row>
    <row r="15626" spans="9:9" x14ac:dyDescent="0.25">
      <c r="I15626" s="4"/>
    </row>
    <row r="15627" spans="9:9" x14ac:dyDescent="0.25">
      <c r="I15627" s="4"/>
    </row>
    <row r="15628" spans="9:9" x14ac:dyDescent="0.25">
      <c r="I15628" s="4"/>
    </row>
    <row r="15629" spans="9:9" x14ac:dyDescent="0.25">
      <c r="I15629" s="4"/>
    </row>
    <row r="15630" spans="9:9" x14ac:dyDescent="0.25">
      <c r="I15630" s="4"/>
    </row>
    <row r="15631" spans="9:9" x14ac:dyDescent="0.25">
      <c r="I15631" s="4"/>
    </row>
    <row r="15632" spans="9:9" x14ac:dyDescent="0.25">
      <c r="I15632" s="4"/>
    </row>
    <row r="15633" spans="9:9" x14ac:dyDescent="0.25">
      <c r="I15633" s="4"/>
    </row>
    <row r="15634" spans="9:9" x14ac:dyDescent="0.25">
      <c r="I15634" s="4"/>
    </row>
    <row r="15635" spans="9:9" x14ac:dyDescent="0.25">
      <c r="I15635" s="4"/>
    </row>
    <row r="15636" spans="9:9" x14ac:dyDescent="0.25">
      <c r="I15636" s="4"/>
    </row>
    <row r="15637" spans="9:9" x14ac:dyDescent="0.25">
      <c r="I15637" s="4"/>
    </row>
    <row r="15638" spans="9:9" x14ac:dyDescent="0.25">
      <c r="I15638" s="4"/>
    </row>
    <row r="15639" spans="9:9" x14ac:dyDescent="0.25">
      <c r="I15639" s="4"/>
    </row>
    <row r="15640" spans="9:9" x14ac:dyDescent="0.25">
      <c r="I15640" s="4"/>
    </row>
    <row r="15641" spans="9:9" x14ac:dyDescent="0.25">
      <c r="I15641" s="4"/>
    </row>
    <row r="15642" spans="9:9" x14ac:dyDescent="0.25">
      <c r="I15642" s="4"/>
    </row>
    <row r="15643" spans="9:9" x14ac:dyDescent="0.25">
      <c r="I15643" s="4"/>
    </row>
    <row r="15644" spans="9:9" x14ac:dyDescent="0.25">
      <c r="I15644" s="4"/>
    </row>
    <row r="15645" spans="9:9" x14ac:dyDescent="0.25">
      <c r="I15645" s="4"/>
    </row>
    <row r="15646" spans="9:9" x14ac:dyDescent="0.25">
      <c r="I15646" s="4"/>
    </row>
    <row r="15647" spans="9:9" x14ac:dyDescent="0.25">
      <c r="I15647" s="4"/>
    </row>
    <row r="15648" spans="9:9" x14ac:dyDescent="0.25">
      <c r="I15648" s="4"/>
    </row>
    <row r="15649" spans="9:9" x14ac:dyDescent="0.25">
      <c r="I15649" s="4"/>
    </row>
    <row r="15650" spans="9:9" x14ac:dyDescent="0.25">
      <c r="I15650" s="4"/>
    </row>
    <row r="15651" spans="9:9" x14ac:dyDescent="0.25">
      <c r="I15651" s="4"/>
    </row>
    <row r="15652" spans="9:9" x14ac:dyDescent="0.25">
      <c r="I15652" s="4"/>
    </row>
    <row r="15653" spans="9:9" x14ac:dyDescent="0.25">
      <c r="I15653" s="4"/>
    </row>
    <row r="15654" spans="9:9" x14ac:dyDescent="0.25">
      <c r="I15654" s="4"/>
    </row>
    <row r="15655" spans="9:9" x14ac:dyDescent="0.25">
      <c r="I15655" s="4"/>
    </row>
    <row r="15656" spans="9:9" x14ac:dyDescent="0.25">
      <c r="I15656" s="4"/>
    </row>
    <row r="15657" spans="9:9" x14ac:dyDescent="0.25">
      <c r="I15657" s="4"/>
    </row>
    <row r="15658" spans="9:9" x14ac:dyDescent="0.25">
      <c r="I15658" s="4"/>
    </row>
    <row r="15659" spans="9:9" x14ac:dyDescent="0.25">
      <c r="I15659" s="4"/>
    </row>
    <row r="15660" spans="9:9" x14ac:dyDescent="0.25">
      <c r="I15660" s="4"/>
    </row>
    <row r="15661" spans="9:9" x14ac:dyDescent="0.25">
      <c r="I15661" s="4"/>
    </row>
    <row r="15662" spans="9:9" x14ac:dyDescent="0.25">
      <c r="I15662" s="4"/>
    </row>
    <row r="15663" spans="9:9" x14ac:dyDescent="0.25">
      <c r="I15663" s="4"/>
    </row>
    <row r="15664" spans="9:9" x14ac:dyDescent="0.25">
      <c r="I15664" s="4"/>
    </row>
    <row r="15665" spans="9:9" x14ac:dyDescent="0.25">
      <c r="I15665" s="4"/>
    </row>
    <row r="15666" spans="9:9" x14ac:dyDescent="0.25">
      <c r="I15666" s="4"/>
    </row>
    <row r="15667" spans="9:9" x14ac:dyDescent="0.25">
      <c r="I15667" s="4"/>
    </row>
    <row r="15668" spans="9:9" x14ac:dyDescent="0.25">
      <c r="I15668" s="4"/>
    </row>
    <row r="15669" spans="9:9" x14ac:dyDescent="0.25">
      <c r="I15669" s="4"/>
    </row>
    <row r="15670" spans="9:9" x14ac:dyDescent="0.25">
      <c r="I15670" s="4"/>
    </row>
    <row r="15671" spans="9:9" x14ac:dyDescent="0.25">
      <c r="I15671" s="4"/>
    </row>
    <row r="15672" spans="9:9" x14ac:dyDescent="0.25">
      <c r="I15672" s="4"/>
    </row>
    <row r="15673" spans="9:9" x14ac:dyDescent="0.25">
      <c r="I15673" s="4"/>
    </row>
    <row r="15674" spans="9:9" x14ac:dyDescent="0.25">
      <c r="I15674" s="4"/>
    </row>
    <row r="15675" spans="9:9" x14ac:dyDescent="0.25">
      <c r="I15675" s="4"/>
    </row>
    <row r="15676" spans="9:9" x14ac:dyDescent="0.25">
      <c r="I15676" s="4"/>
    </row>
    <row r="15677" spans="9:9" x14ac:dyDescent="0.25">
      <c r="I15677" s="4"/>
    </row>
    <row r="15678" spans="9:9" x14ac:dyDescent="0.25">
      <c r="I15678" s="4"/>
    </row>
    <row r="15679" spans="9:9" x14ac:dyDescent="0.25">
      <c r="I15679" s="4"/>
    </row>
    <row r="15680" spans="9:9" x14ac:dyDescent="0.25">
      <c r="I15680" s="4"/>
    </row>
    <row r="15681" spans="9:9" x14ac:dyDescent="0.25">
      <c r="I15681" s="4"/>
    </row>
    <row r="15682" spans="9:9" x14ac:dyDescent="0.25">
      <c r="I15682" s="4"/>
    </row>
    <row r="15683" spans="9:9" x14ac:dyDescent="0.25">
      <c r="I15683" s="4"/>
    </row>
    <row r="15684" spans="9:9" x14ac:dyDescent="0.25">
      <c r="I15684" s="4"/>
    </row>
    <row r="15685" spans="9:9" x14ac:dyDescent="0.25">
      <c r="I15685" s="4"/>
    </row>
    <row r="15686" spans="9:9" x14ac:dyDescent="0.25">
      <c r="I15686" s="4"/>
    </row>
    <row r="15687" spans="9:9" x14ac:dyDescent="0.25">
      <c r="I15687" s="4"/>
    </row>
    <row r="15688" spans="9:9" x14ac:dyDescent="0.25">
      <c r="I15688" s="4"/>
    </row>
    <row r="15689" spans="9:9" x14ac:dyDescent="0.25">
      <c r="I15689" s="4"/>
    </row>
    <row r="15690" spans="9:9" x14ac:dyDescent="0.25">
      <c r="I15690" s="4"/>
    </row>
    <row r="15691" spans="9:9" x14ac:dyDescent="0.25">
      <c r="I15691" s="4"/>
    </row>
    <row r="15692" spans="9:9" x14ac:dyDescent="0.25">
      <c r="I15692" s="4"/>
    </row>
    <row r="15693" spans="9:9" x14ac:dyDescent="0.25">
      <c r="I15693" s="4"/>
    </row>
    <row r="15694" spans="9:9" x14ac:dyDescent="0.25">
      <c r="I15694" s="4"/>
    </row>
    <row r="15695" spans="9:9" x14ac:dyDescent="0.25">
      <c r="I15695" s="4"/>
    </row>
    <row r="15696" spans="9:9" x14ac:dyDescent="0.25">
      <c r="I15696" s="4"/>
    </row>
    <row r="15697" spans="9:9" x14ac:dyDescent="0.25">
      <c r="I15697" s="4"/>
    </row>
    <row r="15698" spans="9:9" x14ac:dyDescent="0.25">
      <c r="I15698" s="4"/>
    </row>
    <row r="15699" spans="9:9" x14ac:dyDescent="0.25">
      <c r="I15699" s="4"/>
    </row>
    <row r="15700" spans="9:9" x14ac:dyDescent="0.25">
      <c r="I15700" s="4"/>
    </row>
    <row r="15701" spans="9:9" x14ac:dyDescent="0.25">
      <c r="I15701" s="4"/>
    </row>
    <row r="15702" spans="9:9" x14ac:dyDescent="0.25">
      <c r="I15702" s="4"/>
    </row>
    <row r="15703" spans="9:9" x14ac:dyDescent="0.25">
      <c r="I15703" s="4"/>
    </row>
    <row r="15704" spans="9:9" x14ac:dyDescent="0.25">
      <c r="I15704" s="4"/>
    </row>
    <row r="15705" spans="9:9" x14ac:dyDescent="0.25">
      <c r="I15705" s="4"/>
    </row>
    <row r="15706" spans="9:9" x14ac:dyDescent="0.25">
      <c r="I15706" s="4"/>
    </row>
    <row r="15707" spans="9:9" x14ac:dyDescent="0.25">
      <c r="I15707" s="4"/>
    </row>
    <row r="15708" spans="9:9" x14ac:dyDescent="0.25">
      <c r="I15708" s="4"/>
    </row>
    <row r="15709" spans="9:9" x14ac:dyDescent="0.25">
      <c r="I15709" s="4"/>
    </row>
    <row r="15710" spans="9:9" x14ac:dyDescent="0.25">
      <c r="I15710" s="4"/>
    </row>
    <row r="15711" spans="9:9" x14ac:dyDescent="0.25">
      <c r="I15711" s="4"/>
    </row>
    <row r="15712" spans="9:9" x14ac:dyDescent="0.25">
      <c r="I15712" s="4"/>
    </row>
    <row r="15713" spans="9:9" x14ac:dyDescent="0.25">
      <c r="I15713" s="4"/>
    </row>
    <row r="15714" spans="9:9" x14ac:dyDescent="0.25">
      <c r="I15714" s="4"/>
    </row>
    <row r="15715" spans="9:9" x14ac:dyDescent="0.25">
      <c r="I15715" s="4"/>
    </row>
    <row r="15716" spans="9:9" x14ac:dyDescent="0.25">
      <c r="I15716" s="4"/>
    </row>
    <row r="15717" spans="9:9" x14ac:dyDescent="0.25">
      <c r="I15717" s="4"/>
    </row>
    <row r="15718" spans="9:9" x14ac:dyDescent="0.25">
      <c r="I15718" s="4"/>
    </row>
    <row r="15719" spans="9:9" x14ac:dyDescent="0.25">
      <c r="I15719" s="4"/>
    </row>
    <row r="15720" spans="9:9" x14ac:dyDescent="0.25">
      <c r="I15720" s="4"/>
    </row>
    <row r="15721" spans="9:9" x14ac:dyDescent="0.25">
      <c r="I15721" s="4"/>
    </row>
    <row r="15722" spans="9:9" x14ac:dyDescent="0.25">
      <c r="I15722" s="4"/>
    </row>
    <row r="15723" spans="9:9" x14ac:dyDescent="0.25">
      <c r="I15723" s="4"/>
    </row>
    <row r="15724" spans="9:9" x14ac:dyDescent="0.25">
      <c r="I15724" s="4"/>
    </row>
    <row r="15725" spans="9:9" x14ac:dyDescent="0.25">
      <c r="I15725" s="4"/>
    </row>
    <row r="15726" spans="9:9" x14ac:dyDescent="0.25">
      <c r="I15726" s="4"/>
    </row>
    <row r="15727" spans="9:9" x14ac:dyDescent="0.25">
      <c r="I15727" s="4"/>
    </row>
    <row r="15728" spans="9:9" x14ac:dyDescent="0.25">
      <c r="I15728" s="4"/>
    </row>
    <row r="15729" spans="9:9" x14ac:dyDescent="0.25">
      <c r="I15729" s="4"/>
    </row>
    <row r="15730" spans="9:9" x14ac:dyDescent="0.25">
      <c r="I15730" s="4"/>
    </row>
    <row r="15731" spans="9:9" x14ac:dyDescent="0.25">
      <c r="I15731" s="4"/>
    </row>
    <row r="15732" spans="9:9" x14ac:dyDescent="0.25">
      <c r="I15732" s="4"/>
    </row>
    <row r="15733" spans="9:9" x14ac:dyDescent="0.25">
      <c r="I15733" s="4"/>
    </row>
    <row r="15734" spans="9:9" x14ac:dyDescent="0.25">
      <c r="I15734" s="4"/>
    </row>
    <row r="15735" spans="9:9" x14ac:dyDescent="0.25">
      <c r="I15735" s="4"/>
    </row>
    <row r="15736" spans="9:9" x14ac:dyDescent="0.25">
      <c r="I15736" s="4"/>
    </row>
    <row r="15737" spans="9:9" x14ac:dyDescent="0.25">
      <c r="I15737" s="4"/>
    </row>
    <row r="15738" spans="9:9" x14ac:dyDescent="0.25">
      <c r="I15738" s="4"/>
    </row>
    <row r="15739" spans="9:9" x14ac:dyDescent="0.25">
      <c r="I15739" s="4"/>
    </row>
    <row r="15740" spans="9:9" x14ac:dyDescent="0.25">
      <c r="I15740" s="4"/>
    </row>
    <row r="15741" spans="9:9" x14ac:dyDescent="0.25">
      <c r="I15741" s="4"/>
    </row>
    <row r="15742" spans="9:9" x14ac:dyDescent="0.25">
      <c r="I15742" s="4"/>
    </row>
    <row r="15743" spans="9:9" x14ac:dyDescent="0.25">
      <c r="I15743" s="4"/>
    </row>
    <row r="15744" spans="9:9" x14ac:dyDescent="0.25">
      <c r="I15744" s="4"/>
    </row>
    <row r="15745" spans="9:9" x14ac:dyDescent="0.25">
      <c r="I15745" s="4"/>
    </row>
    <row r="15746" spans="9:9" x14ac:dyDescent="0.25">
      <c r="I15746" s="4"/>
    </row>
    <row r="15747" spans="9:9" x14ac:dyDescent="0.25">
      <c r="I15747" s="4"/>
    </row>
    <row r="15748" spans="9:9" x14ac:dyDescent="0.25">
      <c r="I15748" s="4"/>
    </row>
    <row r="15749" spans="9:9" x14ac:dyDescent="0.25">
      <c r="I15749" s="4"/>
    </row>
    <row r="15750" spans="9:9" x14ac:dyDescent="0.25">
      <c r="I15750" s="4"/>
    </row>
    <row r="15751" spans="9:9" x14ac:dyDescent="0.25">
      <c r="I15751" s="4"/>
    </row>
    <row r="15752" spans="9:9" x14ac:dyDescent="0.25">
      <c r="I15752" s="4"/>
    </row>
    <row r="15753" spans="9:9" x14ac:dyDescent="0.25">
      <c r="I15753" s="4"/>
    </row>
    <row r="15754" spans="9:9" x14ac:dyDescent="0.25">
      <c r="I15754" s="4"/>
    </row>
    <row r="15755" spans="9:9" x14ac:dyDescent="0.25">
      <c r="I15755" s="4"/>
    </row>
    <row r="15756" spans="9:9" x14ac:dyDescent="0.25">
      <c r="I15756" s="4"/>
    </row>
    <row r="15757" spans="9:9" x14ac:dyDescent="0.25">
      <c r="I15757" s="4"/>
    </row>
    <row r="15758" spans="9:9" x14ac:dyDescent="0.25">
      <c r="I15758" s="4"/>
    </row>
    <row r="15759" spans="9:9" x14ac:dyDescent="0.25">
      <c r="I15759" s="4"/>
    </row>
    <row r="15760" spans="9:9" x14ac:dyDescent="0.25">
      <c r="I15760" s="4"/>
    </row>
    <row r="15761" spans="9:9" x14ac:dyDescent="0.25">
      <c r="I15761" s="4"/>
    </row>
    <row r="15762" spans="9:9" x14ac:dyDescent="0.25">
      <c r="I15762" s="4"/>
    </row>
    <row r="15763" spans="9:9" x14ac:dyDescent="0.25">
      <c r="I15763" s="4"/>
    </row>
    <row r="15764" spans="9:9" x14ac:dyDescent="0.25">
      <c r="I15764" s="4"/>
    </row>
    <row r="15765" spans="9:9" x14ac:dyDescent="0.25">
      <c r="I15765" s="4"/>
    </row>
    <row r="15766" spans="9:9" x14ac:dyDescent="0.25">
      <c r="I15766" s="4"/>
    </row>
    <row r="15767" spans="9:9" x14ac:dyDescent="0.25">
      <c r="I15767" s="4"/>
    </row>
    <row r="15768" spans="9:9" x14ac:dyDescent="0.25">
      <c r="I15768" s="4"/>
    </row>
    <row r="15769" spans="9:9" x14ac:dyDescent="0.25">
      <c r="I15769" s="4"/>
    </row>
    <row r="15770" spans="9:9" x14ac:dyDescent="0.25">
      <c r="I15770" s="4"/>
    </row>
    <row r="15771" spans="9:9" x14ac:dyDescent="0.25">
      <c r="I15771" s="4"/>
    </row>
    <row r="15772" spans="9:9" x14ac:dyDescent="0.25">
      <c r="I15772" s="4"/>
    </row>
    <row r="15773" spans="9:9" x14ac:dyDescent="0.25">
      <c r="I15773" s="4"/>
    </row>
    <row r="15774" spans="9:9" x14ac:dyDescent="0.25">
      <c r="I15774" s="4"/>
    </row>
    <row r="15775" spans="9:9" x14ac:dyDescent="0.25">
      <c r="I15775" s="4"/>
    </row>
    <row r="15776" spans="9:9" x14ac:dyDescent="0.25">
      <c r="I15776" s="4"/>
    </row>
    <row r="15777" spans="9:9" x14ac:dyDescent="0.25">
      <c r="I15777" s="4"/>
    </row>
    <row r="15778" spans="9:9" x14ac:dyDescent="0.25">
      <c r="I15778" s="4"/>
    </row>
    <row r="15779" spans="9:9" x14ac:dyDescent="0.25">
      <c r="I15779" s="4"/>
    </row>
    <row r="15780" spans="9:9" x14ac:dyDescent="0.25">
      <c r="I15780" s="4"/>
    </row>
    <row r="15781" spans="9:9" x14ac:dyDescent="0.25">
      <c r="I15781" s="4"/>
    </row>
    <row r="15782" spans="9:9" x14ac:dyDescent="0.25">
      <c r="I15782" s="4"/>
    </row>
    <row r="15783" spans="9:9" x14ac:dyDescent="0.25">
      <c r="I15783" s="4"/>
    </row>
    <row r="15784" spans="9:9" x14ac:dyDescent="0.25">
      <c r="I15784" s="4"/>
    </row>
    <row r="15785" spans="9:9" x14ac:dyDescent="0.25">
      <c r="I15785" s="4"/>
    </row>
    <row r="15786" spans="9:9" x14ac:dyDescent="0.25">
      <c r="I15786" s="4"/>
    </row>
    <row r="15787" spans="9:9" x14ac:dyDescent="0.25">
      <c r="I15787" s="4"/>
    </row>
    <row r="15788" spans="9:9" x14ac:dyDescent="0.25">
      <c r="I15788" s="4"/>
    </row>
    <row r="15789" spans="9:9" x14ac:dyDescent="0.25">
      <c r="I15789" s="4"/>
    </row>
    <row r="15790" spans="9:9" x14ac:dyDescent="0.25">
      <c r="I15790" s="4"/>
    </row>
    <row r="15791" spans="9:9" x14ac:dyDescent="0.25">
      <c r="I15791" s="4"/>
    </row>
    <row r="15792" spans="9:9" x14ac:dyDescent="0.25">
      <c r="I15792" s="4"/>
    </row>
    <row r="15793" spans="9:9" x14ac:dyDescent="0.25">
      <c r="I15793" s="4"/>
    </row>
    <row r="15794" spans="9:9" x14ac:dyDescent="0.25">
      <c r="I15794" s="4"/>
    </row>
    <row r="15795" spans="9:9" x14ac:dyDescent="0.25">
      <c r="I15795" s="4"/>
    </row>
    <row r="15796" spans="9:9" x14ac:dyDescent="0.25">
      <c r="I15796" s="4"/>
    </row>
    <row r="15797" spans="9:9" x14ac:dyDescent="0.25">
      <c r="I15797" s="4"/>
    </row>
    <row r="15798" spans="9:9" x14ac:dyDescent="0.25">
      <c r="I15798" s="4"/>
    </row>
    <row r="15799" spans="9:9" x14ac:dyDescent="0.25">
      <c r="I15799" s="4"/>
    </row>
    <row r="15800" spans="9:9" x14ac:dyDescent="0.25">
      <c r="I15800" s="4"/>
    </row>
    <row r="15801" spans="9:9" x14ac:dyDescent="0.25">
      <c r="I15801" s="4"/>
    </row>
    <row r="15802" spans="9:9" x14ac:dyDescent="0.25">
      <c r="I15802" s="4"/>
    </row>
    <row r="15803" spans="9:9" x14ac:dyDescent="0.25">
      <c r="I15803" s="4"/>
    </row>
    <row r="15804" spans="9:9" x14ac:dyDescent="0.25">
      <c r="I15804" s="4"/>
    </row>
    <row r="15805" spans="9:9" x14ac:dyDescent="0.25">
      <c r="I15805" s="4"/>
    </row>
    <row r="15806" spans="9:9" x14ac:dyDescent="0.25">
      <c r="I15806" s="4"/>
    </row>
    <row r="15807" spans="9:9" x14ac:dyDescent="0.25">
      <c r="I15807" s="4"/>
    </row>
    <row r="15808" spans="9:9" x14ac:dyDescent="0.25">
      <c r="I15808" s="4"/>
    </row>
    <row r="15809" spans="9:9" x14ac:dyDescent="0.25">
      <c r="I15809" s="4"/>
    </row>
    <row r="15810" spans="9:9" x14ac:dyDescent="0.25">
      <c r="I15810" s="4"/>
    </row>
    <row r="15811" spans="9:9" x14ac:dyDescent="0.25">
      <c r="I15811" s="4"/>
    </row>
    <row r="15812" spans="9:9" x14ac:dyDescent="0.25">
      <c r="I15812" s="4"/>
    </row>
    <row r="15813" spans="9:9" x14ac:dyDescent="0.25">
      <c r="I15813" s="4"/>
    </row>
    <row r="15814" spans="9:9" x14ac:dyDescent="0.25">
      <c r="I15814" s="4"/>
    </row>
    <row r="15815" spans="9:9" x14ac:dyDescent="0.25">
      <c r="I15815" s="4"/>
    </row>
    <row r="15816" spans="9:9" x14ac:dyDescent="0.25">
      <c r="I15816" s="4"/>
    </row>
    <row r="15817" spans="9:9" x14ac:dyDescent="0.25">
      <c r="I15817" s="4"/>
    </row>
    <row r="15818" spans="9:9" x14ac:dyDescent="0.25">
      <c r="I15818" s="4"/>
    </row>
    <row r="15819" spans="9:9" x14ac:dyDescent="0.25">
      <c r="I15819" s="4"/>
    </row>
    <row r="15820" spans="9:9" x14ac:dyDescent="0.25">
      <c r="I15820" s="4"/>
    </row>
    <row r="15821" spans="9:9" x14ac:dyDescent="0.25">
      <c r="I15821" s="4"/>
    </row>
    <row r="15822" spans="9:9" x14ac:dyDescent="0.25">
      <c r="I15822" s="4"/>
    </row>
    <row r="15823" spans="9:9" x14ac:dyDescent="0.25">
      <c r="I15823" s="4"/>
    </row>
    <row r="15824" spans="9:9" x14ac:dyDescent="0.25">
      <c r="I15824" s="4"/>
    </row>
    <row r="15825" spans="9:9" x14ac:dyDescent="0.25">
      <c r="I15825" s="4"/>
    </row>
    <row r="15826" spans="9:9" x14ac:dyDescent="0.25">
      <c r="I15826" s="4"/>
    </row>
    <row r="15827" spans="9:9" x14ac:dyDescent="0.25">
      <c r="I15827" s="4"/>
    </row>
    <row r="15828" spans="9:9" x14ac:dyDescent="0.25">
      <c r="I15828" s="4"/>
    </row>
    <row r="15829" spans="9:9" x14ac:dyDescent="0.25">
      <c r="I15829" s="4"/>
    </row>
    <row r="15830" spans="9:9" x14ac:dyDescent="0.25">
      <c r="I15830" s="4"/>
    </row>
    <row r="15831" spans="9:9" x14ac:dyDescent="0.25">
      <c r="I15831" s="4"/>
    </row>
    <row r="15832" spans="9:9" x14ac:dyDescent="0.25">
      <c r="I15832" s="4"/>
    </row>
    <row r="15833" spans="9:9" x14ac:dyDescent="0.25">
      <c r="I15833" s="4"/>
    </row>
    <row r="15834" spans="9:9" x14ac:dyDescent="0.25">
      <c r="I15834" s="4"/>
    </row>
    <row r="15835" spans="9:9" x14ac:dyDescent="0.25">
      <c r="I15835" s="4"/>
    </row>
    <row r="15836" spans="9:9" x14ac:dyDescent="0.25">
      <c r="I15836" s="4"/>
    </row>
    <row r="15837" spans="9:9" x14ac:dyDescent="0.25">
      <c r="I15837" s="4"/>
    </row>
    <row r="15838" spans="9:9" x14ac:dyDescent="0.25">
      <c r="I15838" s="4"/>
    </row>
    <row r="15839" spans="9:9" x14ac:dyDescent="0.25">
      <c r="I15839" s="4"/>
    </row>
    <row r="15840" spans="9:9" x14ac:dyDescent="0.25">
      <c r="I15840" s="4"/>
    </row>
    <row r="15841" spans="9:9" x14ac:dyDescent="0.25">
      <c r="I15841" s="4"/>
    </row>
    <row r="15842" spans="9:9" x14ac:dyDescent="0.25">
      <c r="I15842" s="4"/>
    </row>
    <row r="15843" spans="9:9" x14ac:dyDescent="0.25">
      <c r="I15843" s="4"/>
    </row>
    <row r="15844" spans="9:9" x14ac:dyDescent="0.25">
      <c r="I15844" s="4"/>
    </row>
    <row r="15845" spans="9:9" x14ac:dyDescent="0.25">
      <c r="I15845" s="4"/>
    </row>
    <row r="15846" spans="9:9" x14ac:dyDescent="0.25">
      <c r="I15846" s="4"/>
    </row>
    <row r="15847" spans="9:9" x14ac:dyDescent="0.25">
      <c r="I15847" s="4"/>
    </row>
    <row r="15848" spans="9:9" x14ac:dyDescent="0.25">
      <c r="I15848" s="4"/>
    </row>
    <row r="15849" spans="9:9" x14ac:dyDescent="0.25">
      <c r="I15849" s="4"/>
    </row>
    <row r="15850" spans="9:9" x14ac:dyDescent="0.25">
      <c r="I15850" s="4"/>
    </row>
    <row r="15851" spans="9:9" x14ac:dyDescent="0.25">
      <c r="I15851" s="4"/>
    </row>
    <row r="15852" spans="9:9" x14ac:dyDescent="0.25">
      <c r="I15852" s="4"/>
    </row>
    <row r="15853" spans="9:9" x14ac:dyDescent="0.25">
      <c r="I15853" s="4"/>
    </row>
    <row r="15854" spans="9:9" x14ac:dyDescent="0.25">
      <c r="I15854" s="4"/>
    </row>
    <row r="15855" spans="9:9" x14ac:dyDescent="0.25">
      <c r="I15855" s="4"/>
    </row>
    <row r="15856" spans="9:9" x14ac:dyDescent="0.25">
      <c r="I15856" s="4"/>
    </row>
    <row r="15857" spans="9:9" x14ac:dyDescent="0.25">
      <c r="I15857" s="4"/>
    </row>
    <row r="15858" spans="9:9" x14ac:dyDescent="0.25">
      <c r="I15858" s="4"/>
    </row>
    <row r="15859" spans="9:9" x14ac:dyDescent="0.25">
      <c r="I15859" s="4"/>
    </row>
    <row r="15860" spans="9:9" x14ac:dyDescent="0.25">
      <c r="I15860" s="4"/>
    </row>
    <row r="15861" spans="9:9" x14ac:dyDescent="0.25">
      <c r="I15861" s="4"/>
    </row>
    <row r="15862" spans="9:9" x14ac:dyDescent="0.25">
      <c r="I15862" s="4"/>
    </row>
    <row r="15863" spans="9:9" x14ac:dyDescent="0.25">
      <c r="I15863" s="4"/>
    </row>
    <row r="15864" spans="9:9" x14ac:dyDescent="0.25">
      <c r="I15864" s="4"/>
    </row>
    <row r="15865" spans="9:9" x14ac:dyDescent="0.25">
      <c r="I15865" s="4"/>
    </row>
    <row r="15866" spans="9:9" x14ac:dyDescent="0.25">
      <c r="I15866" s="4"/>
    </row>
    <row r="15867" spans="9:9" x14ac:dyDescent="0.25">
      <c r="I15867" s="4"/>
    </row>
    <row r="15868" spans="9:9" x14ac:dyDescent="0.25">
      <c r="I15868" s="4"/>
    </row>
    <row r="15869" spans="9:9" x14ac:dyDescent="0.25">
      <c r="I15869" s="4"/>
    </row>
    <row r="15870" spans="9:9" x14ac:dyDescent="0.25">
      <c r="I15870" s="4"/>
    </row>
    <row r="15871" spans="9:9" x14ac:dyDescent="0.25">
      <c r="I15871" s="4"/>
    </row>
    <row r="15872" spans="9:9" x14ac:dyDescent="0.25">
      <c r="I15872" s="4"/>
    </row>
    <row r="15873" spans="9:9" x14ac:dyDescent="0.25">
      <c r="I15873" s="4"/>
    </row>
    <row r="15874" spans="9:9" x14ac:dyDescent="0.25">
      <c r="I15874" s="4"/>
    </row>
    <row r="15875" spans="9:9" x14ac:dyDescent="0.25">
      <c r="I15875" s="4"/>
    </row>
    <row r="15876" spans="9:9" x14ac:dyDescent="0.25">
      <c r="I15876" s="4"/>
    </row>
    <row r="15877" spans="9:9" x14ac:dyDescent="0.25">
      <c r="I15877" s="4"/>
    </row>
    <row r="15878" spans="9:9" x14ac:dyDescent="0.25">
      <c r="I15878" s="4"/>
    </row>
    <row r="15879" spans="9:9" x14ac:dyDescent="0.25">
      <c r="I15879" s="4"/>
    </row>
    <row r="15880" spans="9:9" x14ac:dyDescent="0.25">
      <c r="I15880" s="4"/>
    </row>
    <row r="15881" spans="9:9" x14ac:dyDescent="0.25">
      <c r="I15881" s="4"/>
    </row>
    <row r="15882" spans="9:9" x14ac:dyDescent="0.25">
      <c r="I15882" s="4"/>
    </row>
    <row r="15883" spans="9:9" x14ac:dyDescent="0.25">
      <c r="I15883" s="4"/>
    </row>
    <row r="15884" spans="9:9" x14ac:dyDescent="0.25">
      <c r="I15884" s="4"/>
    </row>
    <row r="15885" spans="9:9" x14ac:dyDescent="0.25">
      <c r="I15885" s="4"/>
    </row>
    <row r="15886" spans="9:9" x14ac:dyDescent="0.25">
      <c r="I15886" s="4"/>
    </row>
    <row r="15887" spans="9:9" x14ac:dyDescent="0.25">
      <c r="I15887" s="4"/>
    </row>
    <row r="15888" spans="9:9" x14ac:dyDescent="0.25">
      <c r="I15888" s="4"/>
    </row>
    <row r="15889" spans="9:9" x14ac:dyDescent="0.25">
      <c r="I15889" s="4"/>
    </row>
    <row r="15890" spans="9:9" x14ac:dyDescent="0.25">
      <c r="I15890" s="4"/>
    </row>
    <row r="15891" spans="9:9" x14ac:dyDescent="0.25">
      <c r="I15891" s="4"/>
    </row>
    <row r="15892" spans="9:9" x14ac:dyDescent="0.25">
      <c r="I15892" s="4"/>
    </row>
    <row r="15893" spans="9:9" x14ac:dyDescent="0.25">
      <c r="I15893" s="4"/>
    </row>
    <row r="15894" spans="9:9" x14ac:dyDescent="0.25">
      <c r="I15894" s="4"/>
    </row>
    <row r="15895" spans="9:9" x14ac:dyDescent="0.25">
      <c r="I15895" s="4"/>
    </row>
    <row r="15896" spans="9:9" x14ac:dyDescent="0.25">
      <c r="I15896" s="4"/>
    </row>
    <row r="15897" spans="9:9" x14ac:dyDescent="0.25">
      <c r="I15897" s="4"/>
    </row>
    <row r="15898" spans="9:9" x14ac:dyDescent="0.25">
      <c r="I15898" s="4"/>
    </row>
    <row r="15899" spans="9:9" x14ac:dyDescent="0.25">
      <c r="I15899" s="4"/>
    </row>
    <row r="15900" spans="9:9" x14ac:dyDescent="0.25">
      <c r="I15900" s="4"/>
    </row>
    <row r="15901" spans="9:9" x14ac:dyDescent="0.25">
      <c r="I15901" s="4"/>
    </row>
    <row r="15902" spans="9:9" x14ac:dyDescent="0.25">
      <c r="I15902" s="4"/>
    </row>
    <row r="15903" spans="9:9" x14ac:dyDescent="0.25">
      <c r="I15903" s="4"/>
    </row>
    <row r="15904" spans="9:9" x14ac:dyDescent="0.25">
      <c r="I15904" s="4"/>
    </row>
    <row r="15905" spans="9:9" x14ac:dyDescent="0.25">
      <c r="I15905" s="4"/>
    </row>
    <row r="15906" spans="9:9" x14ac:dyDescent="0.25">
      <c r="I15906" s="4"/>
    </row>
    <row r="15907" spans="9:9" x14ac:dyDescent="0.25">
      <c r="I15907" s="4"/>
    </row>
    <row r="15908" spans="9:9" x14ac:dyDescent="0.25">
      <c r="I15908" s="4"/>
    </row>
    <row r="15909" spans="9:9" x14ac:dyDescent="0.25">
      <c r="I15909" s="4"/>
    </row>
    <row r="15910" spans="9:9" x14ac:dyDescent="0.25">
      <c r="I15910" s="4"/>
    </row>
    <row r="15911" spans="9:9" x14ac:dyDescent="0.25">
      <c r="I15911" s="4"/>
    </row>
    <row r="15912" spans="9:9" x14ac:dyDescent="0.25">
      <c r="I15912" s="4"/>
    </row>
    <row r="15913" spans="9:9" x14ac:dyDescent="0.25">
      <c r="I15913" s="4"/>
    </row>
    <row r="15914" spans="9:9" x14ac:dyDescent="0.25">
      <c r="I15914" s="4"/>
    </row>
    <row r="15915" spans="9:9" x14ac:dyDescent="0.25">
      <c r="I15915" s="4"/>
    </row>
    <row r="15916" spans="9:9" x14ac:dyDescent="0.25">
      <c r="I15916" s="4"/>
    </row>
    <row r="15917" spans="9:9" x14ac:dyDescent="0.25">
      <c r="I15917" s="4"/>
    </row>
    <row r="15918" spans="9:9" x14ac:dyDescent="0.25">
      <c r="I15918" s="4"/>
    </row>
    <row r="15919" spans="9:9" x14ac:dyDescent="0.25">
      <c r="I15919" s="4"/>
    </row>
    <row r="15920" spans="9:9" x14ac:dyDescent="0.25">
      <c r="I15920" s="4"/>
    </row>
    <row r="15921" spans="9:9" x14ac:dyDescent="0.25">
      <c r="I15921" s="4"/>
    </row>
    <row r="15922" spans="9:9" x14ac:dyDescent="0.25">
      <c r="I15922" s="4"/>
    </row>
    <row r="15923" spans="9:9" x14ac:dyDescent="0.25">
      <c r="I15923" s="4"/>
    </row>
    <row r="15924" spans="9:9" x14ac:dyDescent="0.25">
      <c r="I15924" s="4"/>
    </row>
    <row r="15925" spans="9:9" x14ac:dyDescent="0.25">
      <c r="I15925" s="4"/>
    </row>
    <row r="15926" spans="9:9" x14ac:dyDescent="0.25">
      <c r="I15926" s="4"/>
    </row>
    <row r="15927" spans="9:9" x14ac:dyDescent="0.25">
      <c r="I15927" s="4"/>
    </row>
    <row r="15928" spans="9:9" x14ac:dyDescent="0.25">
      <c r="I15928" s="4"/>
    </row>
    <row r="15929" spans="9:9" x14ac:dyDescent="0.25">
      <c r="I15929" s="4"/>
    </row>
    <row r="15930" spans="9:9" x14ac:dyDescent="0.25">
      <c r="I15930" s="4"/>
    </row>
    <row r="15931" spans="9:9" x14ac:dyDescent="0.25">
      <c r="I15931" s="4"/>
    </row>
    <row r="15932" spans="9:9" x14ac:dyDescent="0.25">
      <c r="I15932" s="4"/>
    </row>
    <row r="15933" spans="9:9" x14ac:dyDescent="0.25">
      <c r="I15933" s="4"/>
    </row>
    <row r="15934" spans="9:9" x14ac:dyDescent="0.25">
      <c r="I15934" s="4"/>
    </row>
    <row r="15935" spans="9:9" x14ac:dyDescent="0.25">
      <c r="I15935" s="4"/>
    </row>
    <row r="15936" spans="9:9" x14ac:dyDescent="0.25">
      <c r="I15936" s="4"/>
    </row>
    <row r="15937" spans="9:9" x14ac:dyDescent="0.25">
      <c r="I15937" s="4"/>
    </row>
    <row r="15938" spans="9:9" x14ac:dyDescent="0.25">
      <c r="I15938" s="4"/>
    </row>
    <row r="15939" spans="9:9" x14ac:dyDescent="0.25">
      <c r="I15939" s="4"/>
    </row>
    <row r="15940" spans="9:9" x14ac:dyDescent="0.25">
      <c r="I15940" s="4"/>
    </row>
    <row r="15941" spans="9:9" x14ac:dyDescent="0.25">
      <c r="I15941" s="4"/>
    </row>
    <row r="15942" spans="9:9" x14ac:dyDescent="0.25">
      <c r="I15942" s="4"/>
    </row>
    <row r="15943" spans="9:9" x14ac:dyDescent="0.25">
      <c r="I15943" s="4"/>
    </row>
    <row r="15944" spans="9:9" x14ac:dyDescent="0.25">
      <c r="I15944" s="4"/>
    </row>
    <row r="15945" spans="9:9" x14ac:dyDescent="0.25">
      <c r="I15945" s="4"/>
    </row>
    <row r="15946" spans="9:9" x14ac:dyDescent="0.25">
      <c r="I15946" s="4"/>
    </row>
    <row r="15947" spans="9:9" x14ac:dyDescent="0.25">
      <c r="I15947" s="4"/>
    </row>
    <row r="15948" spans="9:9" x14ac:dyDescent="0.25">
      <c r="I15948" s="4"/>
    </row>
    <row r="15949" spans="9:9" x14ac:dyDescent="0.25">
      <c r="I15949" s="4"/>
    </row>
    <row r="15950" spans="9:9" x14ac:dyDescent="0.25">
      <c r="I15950" s="4"/>
    </row>
    <row r="15951" spans="9:9" x14ac:dyDescent="0.25">
      <c r="I15951" s="4"/>
    </row>
    <row r="15952" spans="9:9" x14ac:dyDescent="0.25">
      <c r="I15952" s="4"/>
    </row>
    <row r="15953" spans="9:9" x14ac:dyDescent="0.25">
      <c r="I15953" s="4"/>
    </row>
    <row r="15954" spans="9:9" x14ac:dyDescent="0.25">
      <c r="I15954" s="4"/>
    </row>
    <row r="15955" spans="9:9" x14ac:dyDescent="0.25">
      <c r="I15955" s="4"/>
    </row>
    <row r="15956" spans="9:9" x14ac:dyDescent="0.25">
      <c r="I15956" s="4"/>
    </row>
    <row r="15957" spans="9:9" x14ac:dyDescent="0.25">
      <c r="I15957" s="4"/>
    </row>
    <row r="15958" spans="9:9" x14ac:dyDescent="0.25">
      <c r="I15958" s="4"/>
    </row>
    <row r="15959" spans="9:9" x14ac:dyDescent="0.25">
      <c r="I15959" s="4"/>
    </row>
    <row r="15960" spans="9:9" x14ac:dyDescent="0.25">
      <c r="I15960" s="4"/>
    </row>
    <row r="15961" spans="9:9" x14ac:dyDescent="0.25">
      <c r="I15961" s="4"/>
    </row>
    <row r="15962" spans="9:9" x14ac:dyDescent="0.25">
      <c r="I15962" s="4"/>
    </row>
    <row r="15963" spans="9:9" x14ac:dyDescent="0.25">
      <c r="I15963" s="4"/>
    </row>
    <row r="15964" spans="9:9" x14ac:dyDescent="0.25">
      <c r="I15964" s="4"/>
    </row>
    <row r="15965" spans="9:9" x14ac:dyDescent="0.25">
      <c r="I15965" s="4"/>
    </row>
    <row r="15966" spans="9:9" x14ac:dyDescent="0.25">
      <c r="I15966" s="4"/>
    </row>
    <row r="15967" spans="9:9" x14ac:dyDescent="0.25">
      <c r="I15967" s="4"/>
    </row>
    <row r="15968" spans="9:9" x14ac:dyDescent="0.25">
      <c r="I15968" s="4"/>
    </row>
    <row r="15969" spans="9:9" x14ac:dyDescent="0.25">
      <c r="I15969" s="4"/>
    </row>
    <row r="15970" spans="9:9" x14ac:dyDescent="0.25">
      <c r="I15970" s="4"/>
    </row>
    <row r="15971" spans="9:9" x14ac:dyDescent="0.25">
      <c r="I15971" s="4"/>
    </row>
    <row r="15972" spans="9:9" x14ac:dyDescent="0.25">
      <c r="I15972" s="4"/>
    </row>
    <row r="15973" spans="9:9" x14ac:dyDescent="0.25">
      <c r="I15973" s="4"/>
    </row>
    <row r="15974" spans="9:9" x14ac:dyDescent="0.25">
      <c r="I15974" s="4"/>
    </row>
    <row r="15975" spans="9:9" x14ac:dyDescent="0.25">
      <c r="I15975" s="4"/>
    </row>
    <row r="15976" spans="9:9" x14ac:dyDescent="0.25">
      <c r="I15976" s="4"/>
    </row>
    <row r="15977" spans="9:9" x14ac:dyDescent="0.25">
      <c r="I15977" s="4"/>
    </row>
    <row r="15978" spans="9:9" x14ac:dyDescent="0.25">
      <c r="I15978" s="4"/>
    </row>
    <row r="15979" spans="9:9" x14ac:dyDescent="0.25">
      <c r="I15979" s="4"/>
    </row>
    <row r="15980" spans="9:9" x14ac:dyDescent="0.25">
      <c r="I15980" s="4"/>
    </row>
    <row r="15981" spans="9:9" x14ac:dyDescent="0.25">
      <c r="I15981" s="4"/>
    </row>
    <row r="15982" spans="9:9" x14ac:dyDescent="0.25">
      <c r="I15982" s="4"/>
    </row>
    <row r="15983" spans="9:9" x14ac:dyDescent="0.25">
      <c r="I15983" s="4"/>
    </row>
    <row r="15984" spans="9:9" x14ac:dyDescent="0.25">
      <c r="I15984" s="4"/>
    </row>
    <row r="15985" spans="9:9" x14ac:dyDescent="0.25">
      <c r="I15985" s="4"/>
    </row>
    <row r="15986" spans="9:9" x14ac:dyDescent="0.25">
      <c r="I15986" s="4"/>
    </row>
    <row r="15987" spans="9:9" x14ac:dyDescent="0.25">
      <c r="I15987" s="4"/>
    </row>
    <row r="15988" spans="9:9" x14ac:dyDescent="0.25">
      <c r="I15988" s="4"/>
    </row>
    <row r="15989" spans="9:9" x14ac:dyDescent="0.25">
      <c r="I15989" s="4"/>
    </row>
    <row r="15990" spans="9:9" x14ac:dyDescent="0.25">
      <c r="I15990" s="4"/>
    </row>
    <row r="15991" spans="9:9" x14ac:dyDescent="0.25">
      <c r="I15991" s="4"/>
    </row>
    <row r="15992" spans="9:9" x14ac:dyDescent="0.25">
      <c r="I15992" s="4"/>
    </row>
    <row r="15993" spans="9:9" x14ac:dyDescent="0.25">
      <c r="I15993" s="4"/>
    </row>
    <row r="15994" spans="9:9" x14ac:dyDescent="0.25">
      <c r="I15994" s="4"/>
    </row>
    <row r="15995" spans="9:9" x14ac:dyDescent="0.25">
      <c r="I15995" s="4"/>
    </row>
    <row r="15996" spans="9:9" x14ac:dyDescent="0.25">
      <c r="I15996" s="4"/>
    </row>
    <row r="15997" spans="9:9" x14ac:dyDescent="0.25">
      <c r="I15997" s="4"/>
    </row>
    <row r="15998" spans="9:9" x14ac:dyDescent="0.25">
      <c r="I15998" s="4"/>
    </row>
    <row r="15999" spans="9:9" x14ac:dyDescent="0.25">
      <c r="I15999" s="4"/>
    </row>
    <row r="16000" spans="9:9" x14ac:dyDescent="0.25">
      <c r="I16000" s="4"/>
    </row>
    <row r="16001" spans="9:9" x14ac:dyDescent="0.25">
      <c r="I16001" s="4"/>
    </row>
    <row r="16002" spans="9:9" x14ac:dyDescent="0.25">
      <c r="I16002" s="4"/>
    </row>
    <row r="16003" spans="9:9" x14ac:dyDescent="0.25">
      <c r="I16003" s="4"/>
    </row>
    <row r="16004" spans="9:9" x14ac:dyDescent="0.25">
      <c r="I16004" s="4"/>
    </row>
    <row r="16005" spans="9:9" x14ac:dyDescent="0.25">
      <c r="I16005" s="4"/>
    </row>
    <row r="16006" spans="9:9" x14ac:dyDescent="0.25">
      <c r="I16006" s="4"/>
    </row>
    <row r="16007" spans="9:9" x14ac:dyDescent="0.25">
      <c r="I16007" s="4"/>
    </row>
    <row r="16008" spans="9:9" x14ac:dyDescent="0.25">
      <c r="I16008" s="4"/>
    </row>
    <row r="16009" spans="9:9" x14ac:dyDescent="0.25">
      <c r="I16009" s="4"/>
    </row>
    <row r="16010" spans="9:9" x14ac:dyDescent="0.25">
      <c r="I16010" s="4"/>
    </row>
    <row r="16011" spans="9:9" x14ac:dyDescent="0.25">
      <c r="I16011" s="4"/>
    </row>
    <row r="16012" spans="9:9" x14ac:dyDescent="0.25">
      <c r="I16012" s="4"/>
    </row>
    <row r="16013" spans="9:9" x14ac:dyDescent="0.25">
      <c r="I16013" s="4"/>
    </row>
    <row r="16014" spans="9:9" x14ac:dyDescent="0.25">
      <c r="I16014" s="4"/>
    </row>
    <row r="16015" spans="9:9" x14ac:dyDescent="0.25">
      <c r="I16015" s="4"/>
    </row>
    <row r="16016" spans="9:9" x14ac:dyDescent="0.25">
      <c r="I16016" s="4"/>
    </row>
    <row r="16017" spans="9:9" x14ac:dyDescent="0.25">
      <c r="I16017" s="4"/>
    </row>
    <row r="16018" spans="9:9" x14ac:dyDescent="0.25">
      <c r="I16018" s="4"/>
    </row>
    <row r="16019" spans="9:9" x14ac:dyDescent="0.25">
      <c r="I16019" s="4"/>
    </row>
    <row r="16020" spans="9:9" x14ac:dyDescent="0.25">
      <c r="I16020" s="4"/>
    </row>
    <row r="16021" spans="9:9" x14ac:dyDescent="0.25">
      <c r="I16021" s="4"/>
    </row>
    <row r="16022" spans="9:9" x14ac:dyDescent="0.25">
      <c r="I16022" s="4"/>
    </row>
    <row r="16023" spans="9:9" x14ac:dyDescent="0.25">
      <c r="I16023" s="4"/>
    </row>
    <row r="16024" spans="9:9" x14ac:dyDescent="0.25">
      <c r="I16024" s="4"/>
    </row>
    <row r="16025" spans="9:9" x14ac:dyDescent="0.25">
      <c r="I16025" s="4"/>
    </row>
    <row r="16026" spans="9:9" x14ac:dyDescent="0.25">
      <c r="I16026" s="4"/>
    </row>
    <row r="16027" spans="9:9" x14ac:dyDescent="0.25">
      <c r="I16027" s="4"/>
    </row>
    <row r="16028" spans="9:9" x14ac:dyDescent="0.25">
      <c r="I16028" s="4"/>
    </row>
    <row r="16029" spans="9:9" x14ac:dyDescent="0.25">
      <c r="I16029" s="4"/>
    </row>
    <row r="16030" spans="9:9" x14ac:dyDescent="0.25">
      <c r="I16030" s="4"/>
    </row>
    <row r="16031" spans="9:9" x14ac:dyDescent="0.25">
      <c r="I16031" s="4"/>
    </row>
    <row r="16032" spans="9:9" x14ac:dyDescent="0.25">
      <c r="I16032" s="4"/>
    </row>
    <row r="16033" spans="9:9" x14ac:dyDescent="0.25">
      <c r="I16033" s="4"/>
    </row>
    <row r="16034" spans="9:9" x14ac:dyDescent="0.25">
      <c r="I16034" s="4"/>
    </row>
    <row r="16035" spans="9:9" x14ac:dyDescent="0.25">
      <c r="I16035" s="4"/>
    </row>
    <row r="16036" spans="9:9" x14ac:dyDescent="0.25">
      <c r="I16036" s="4"/>
    </row>
    <row r="16037" spans="9:9" x14ac:dyDescent="0.25">
      <c r="I16037" s="4"/>
    </row>
    <row r="16038" spans="9:9" x14ac:dyDescent="0.25">
      <c r="I16038" s="4"/>
    </row>
    <row r="16039" spans="9:9" x14ac:dyDescent="0.25">
      <c r="I16039" s="4"/>
    </row>
    <row r="16040" spans="9:9" x14ac:dyDescent="0.25">
      <c r="I16040" s="4"/>
    </row>
    <row r="16041" spans="9:9" x14ac:dyDescent="0.25">
      <c r="I16041" s="4"/>
    </row>
    <row r="16042" spans="9:9" x14ac:dyDescent="0.25">
      <c r="I16042" s="4"/>
    </row>
    <row r="16043" spans="9:9" x14ac:dyDescent="0.25">
      <c r="I16043" s="4"/>
    </row>
    <row r="16044" spans="9:9" x14ac:dyDescent="0.25">
      <c r="I16044" s="4"/>
    </row>
    <row r="16045" spans="9:9" x14ac:dyDescent="0.25">
      <c r="I16045" s="4"/>
    </row>
    <row r="16046" spans="9:9" x14ac:dyDescent="0.25">
      <c r="I16046" s="4"/>
    </row>
    <row r="16047" spans="9:9" x14ac:dyDescent="0.25">
      <c r="I16047" s="4"/>
    </row>
    <row r="16048" spans="9:9" x14ac:dyDescent="0.25">
      <c r="I16048" s="4"/>
    </row>
    <row r="16049" spans="9:9" x14ac:dyDescent="0.25">
      <c r="I16049" s="4"/>
    </row>
    <row r="16050" spans="9:9" x14ac:dyDescent="0.25">
      <c r="I16050" s="4"/>
    </row>
    <row r="16051" spans="9:9" x14ac:dyDescent="0.25">
      <c r="I16051" s="4"/>
    </row>
    <row r="16052" spans="9:9" x14ac:dyDescent="0.25">
      <c r="I16052" s="4"/>
    </row>
    <row r="16053" spans="9:9" x14ac:dyDescent="0.25">
      <c r="I16053" s="4"/>
    </row>
    <row r="16054" spans="9:9" x14ac:dyDescent="0.25">
      <c r="I16054" s="4"/>
    </row>
    <row r="16055" spans="9:9" x14ac:dyDescent="0.25">
      <c r="I16055" s="4"/>
    </row>
    <row r="16056" spans="9:9" x14ac:dyDescent="0.25">
      <c r="I16056" s="4"/>
    </row>
    <row r="16057" spans="9:9" x14ac:dyDescent="0.25">
      <c r="I16057" s="4"/>
    </row>
    <row r="16058" spans="9:9" x14ac:dyDescent="0.25">
      <c r="I16058" s="4"/>
    </row>
    <row r="16059" spans="9:9" x14ac:dyDescent="0.25">
      <c r="I16059" s="4"/>
    </row>
    <row r="16060" spans="9:9" x14ac:dyDescent="0.25">
      <c r="I16060" s="4"/>
    </row>
    <row r="16061" spans="9:9" x14ac:dyDescent="0.25">
      <c r="I16061" s="4"/>
    </row>
    <row r="16062" spans="9:9" x14ac:dyDescent="0.25">
      <c r="I16062" s="4"/>
    </row>
    <row r="16063" spans="9:9" x14ac:dyDescent="0.25">
      <c r="I16063" s="4"/>
    </row>
    <row r="16064" spans="9:9" x14ac:dyDescent="0.25">
      <c r="I16064" s="4"/>
    </row>
    <row r="16065" spans="9:9" x14ac:dyDescent="0.25">
      <c r="I16065" s="4"/>
    </row>
    <row r="16066" spans="9:9" x14ac:dyDescent="0.25">
      <c r="I16066" s="4"/>
    </row>
    <row r="16067" spans="9:9" x14ac:dyDescent="0.25">
      <c r="I16067" s="4"/>
    </row>
    <row r="16068" spans="9:9" x14ac:dyDescent="0.25">
      <c r="I16068" s="4"/>
    </row>
    <row r="16069" spans="9:9" x14ac:dyDescent="0.25">
      <c r="I16069" s="4"/>
    </row>
    <row r="16070" spans="9:9" x14ac:dyDescent="0.25">
      <c r="I16070" s="4"/>
    </row>
    <row r="16071" spans="9:9" x14ac:dyDescent="0.25">
      <c r="I16071" s="4"/>
    </row>
    <row r="16072" spans="9:9" x14ac:dyDescent="0.25">
      <c r="I16072" s="4"/>
    </row>
    <row r="16073" spans="9:9" x14ac:dyDescent="0.25">
      <c r="I16073" s="4"/>
    </row>
    <row r="16074" spans="9:9" x14ac:dyDescent="0.25">
      <c r="I16074" s="4"/>
    </row>
    <row r="16075" spans="9:9" x14ac:dyDescent="0.25">
      <c r="I16075" s="4"/>
    </row>
    <row r="16076" spans="9:9" x14ac:dyDescent="0.25">
      <c r="I16076" s="4"/>
    </row>
    <row r="16077" spans="9:9" x14ac:dyDescent="0.25">
      <c r="I16077" s="4"/>
    </row>
    <row r="16078" spans="9:9" x14ac:dyDescent="0.25">
      <c r="I16078" s="4"/>
    </row>
    <row r="16079" spans="9:9" x14ac:dyDescent="0.25">
      <c r="I16079" s="4"/>
    </row>
    <row r="16080" spans="9:9" x14ac:dyDescent="0.25">
      <c r="I16080" s="4"/>
    </row>
    <row r="16081" spans="9:9" x14ac:dyDescent="0.25">
      <c r="I16081" s="4"/>
    </row>
    <row r="16082" spans="9:9" x14ac:dyDescent="0.25">
      <c r="I16082" s="4"/>
    </row>
    <row r="16083" spans="9:9" x14ac:dyDescent="0.25">
      <c r="I16083" s="4"/>
    </row>
    <row r="16084" spans="9:9" x14ac:dyDescent="0.25">
      <c r="I16084" s="4"/>
    </row>
    <row r="16085" spans="9:9" x14ac:dyDescent="0.25">
      <c r="I16085" s="4"/>
    </row>
    <row r="16086" spans="9:9" x14ac:dyDescent="0.25">
      <c r="I16086" s="4"/>
    </row>
    <row r="16087" spans="9:9" x14ac:dyDescent="0.25">
      <c r="I16087" s="4"/>
    </row>
    <row r="16088" spans="9:9" x14ac:dyDescent="0.25">
      <c r="I16088" s="4"/>
    </row>
    <row r="16089" spans="9:9" x14ac:dyDescent="0.25">
      <c r="I16089" s="4"/>
    </row>
    <row r="16090" spans="9:9" x14ac:dyDescent="0.25">
      <c r="I16090" s="4"/>
    </row>
    <row r="16091" spans="9:9" x14ac:dyDescent="0.25">
      <c r="I16091" s="4"/>
    </row>
    <row r="16092" spans="9:9" x14ac:dyDescent="0.25">
      <c r="I16092" s="4"/>
    </row>
    <row r="16093" spans="9:9" x14ac:dyDescent="0.25">
      <c r="I16093" s="4"/>
    </row>
    <row r="16094" spans="9:9" x14ac:dyDescent="0.25">
      <c r="I16094" s="4"/>
    </row>
    <row r="16095" spans="9:9" x14ac:dyDescent="0.25">
      <c r="I16095" s="4"/>
    </row>
    <row r="16096" spans="9:9" x14ac:dyDescent="0.25">
      <c r="I16096" s="4"/>
    </row>
    <row r="16097" spans="9:9" x14ac:dyDescent="0.25">
      <c r="I16097" s="4"/>
    </row>
    <row r="16098" spans="9:9" x14ac:dyDescent="0.25">
      <c r="I16098" s="4"/>
    </row>
    <row r="16099" spans="9:9" x14ac:dyDescent="0.25">
      <c r="I16099" s="4"/>
    </row>
    <row r="16100" spans="9:9" x14ac:dyDescent="0.25">
      <c r="I16100" s="4"/>
    </row>
    <row r="16101" spans="9:9" x14ac:dyDescent="0.25">
      <c r="I16101" s="4"/>
    </row>
    <row r="16102" spans="9:9" x14ac:dyDescent="0.25">
      <c r="I16102" s="4"/>
    </row>
    <row r="16103" spans="9:9" x14ac:dyDescent="0.25">
      <c r="I16103" s="4"/>
    </row>
    <row r="16104" spans="9:9" x14ac:dyDescent="0.25">
      <c r="I16104" s="4"/>
    </row>
    <row r="16105" spans="9:9" x14ac:dyDescent="0.25">
      <c r="I16105" s="4"/>
    </row>
    <row r="16106" spans="9:9" x14ac:dyDescent="0.25">
      <c r="I16106" s="4"/>
    </row>
    <row r="16107" spans="9:9" x14ac:dyDescent="0.25">
      <c r="I16107" s="4"/>
    </row>
    <row r="16108" spans="9:9" x14ac:dyDescent="0.25">
      <c r="I16108" s="4"/>
    </row>
    <row r="16109" spans="9:9" x14ac:dyDescent="0.25">
      <c r="I16109" s="4"/>
    </row>
    <row r="16110" spans="9:9" x14ac:dyDescent="0.25">
      <c r="I16110" s="4"/>
    </row>
    <row r="16111" spans="9:9" x14ac:dyDescent="0.25">
      <c r="I16111" s="4"/>
    </row>
    <row r="16112" spans="9:9" x14ac:dyDescent="0.25">
      <c r="I16112" s="4"/>
    </row>
    <row r="16113" spans="9:9" x14ac:dyDescent="0.25">
      <c r="I16113" s="4"/>
    </row>
    <row r="16114" spans="9:9" x14ac:dyDescent="0.25">
      <c r="I16114" s="4"/>
    </row>
    <row r="16115" spans="9:9" x14ac:dyDescent="0.25">
      <c r="I16115" s="4"/>
    </row>
    <row r="16116" spans="9:9" x14ac:dyDescent="0.25">
      <c r="I16116" s="4"/>
    </row>
    <row r="16117" spans="9:9" x14ac:dyDescent="0.25">
      <c r="I16117" s="4"/>
    </row>
    <row r="16118" spans="9:9" x14ac:dyDescent="0.25">
      <c r="I16118" s="4"/>
    </row>
    <row r="16119" spans="9:9" x14ac:dyDescent="0.25">
      <c r="I16119" s="4"/>
    </row>
    <row r="16120" spans="9:9" x14ac:dyDescent="0.25">
      <c r="I16120" s="4"/>
    </row>
    <row r="16121" spans="9:9" x14ac:dyDescent="0.25">
      <c r="I16121" s="4"/>
    </row>
    <row r="16122" spans="9:9" x14ac:dyDescent="0.25">
      <c r="I16122" s="4"/>
    </row>
    <row r="16123" spans="9:9" x14ac:dyDescent="0.25">
      <c r="I16123" s="4"/>
    </row>
    <row r="16124" spans="9:9" x14ac:dyDescent="0.25">
      <c r="I16124" s="4"/>
    </row>
    <row r="16125" spans="9:9" x14ac:dyDescent="0.25">
      <c r="I16125" s="4"/>
    </row>
    <row r="16126" spans="9:9" x14ac:dyDescent="0.25">
      <c r="I16126" s="4"/>
    </row>
    <row r="16127" spans="9:9" x14ac:dyDescent="0.25">
      <c r="I16127" s="4"/>
    </row>
    <row r="16128" spans="9:9" x14ac:dyDescent="0.25">
      <c r="I16128" s="4"/>
    </row>
    <row r="16129" spans="9:9" x14ac:dyDescent="0.25">
      <c r="I16129" s="4"/>
    </row>
    <row r="16130" spans="9:9" x14ac:dyDescent="0.25">
      <c r="I16130" s="4"/>
    </row>
    <row r="16131" spans="9:9" x14ac:dyDescent="0.25">
      <c r="I16131" s="4"/>
    </row>
    <row r="16132" spans="9:9" x14ac:dyDescent="0.25">
      <c r="I16132" s="4"/>
    </row>
    <row r="16133" spans="9:9" x14ac:dyDescent="0.25">
      <c r="I16133" s="4"/>
    </row>
    <row r="16134" spans="9:9" x14ac:dyDescent="0.25">
      <c r="I16134" s="4"/>
    </row>
    <row r="16135" spans="9:9" x14ac:dyDescent="0.25">
      <c r="I16135" s="4"/>
    </row>
    <row r="16136" spans="9:9" x14ac:dyDescent="0.25">
      <c r="I16136" s="4"/>
    </row>
    <row r="16137" spans="9:9" x14ac:dyDescent="0.25">
      <c r="I16137" s="4"/>
    </row>
    <row r="16138" spans="9:9" x14ac:dyDescent="0.25">
      <c r="I16138" s="4"/>
    </row>
    <row r="16139" spans="9:9" x14ac:dyDescent="0.25">
      <c r="I16139" s="4"/>
    </row>
    <row r="16140" spans="9:9" x14ac:dyDescent="0.25">
      <c r="I16140" s="4"/>
    </row>
    <row r="16141" spans="9:9" x14ac:dyDescent="0.25">
      <c r="I16141" s="4"/>
    </row>
    <row r="16142" spans="9:9" x14ac:dyDescent="0.25">
      <c r="I16142" s="4"/>
    </row>
    <row r="16143" spans="9:9" x14ac:dyDescent="0.25">
      <c r="I16143" s="4"/>
    </row>
    <row r="16144" spans="9:9" x14ac:dyDescent="0.25">
      <c r="I16144" s="4"/>
    </row>
    <row r="16145" spans="9:9" x14ac:dyDescent="0.25">
      <c r="I16145" s="4"/>
    </row>
    <row r="16146" spans="9:9" x14ac:dyDescent="0.25">
      <c r="I16146" s="4"/>
    </row>
    <row r="16147" spans="9:9" x14ac:dyDescent="0.25">
      <c r="I16147" s="4"/>
    </row>
    <row r="16148" spans="9:9" x14ac:dyDescent="0.25">
      <c r="I16148" s="4"/>
    </row>
    <row r="16149" spans="9:9" x14ac:dyDescent="0.25">
      <c r="I16149" s="4"/>
    </row>
    <row r="16150" spans="9:9" x14ac:dyDescent="0.25">
      <c r="I16150" s="4"/>
    </row>
    <row r="16151" spans="9:9" x14ac:dyDescent="0.25">
      <c r="I16151" s="4"/>
    </row>
    <row r="16152" spans="9:9" x14ac:dyDescent="0.25">
      <c r="I16152" s="4"/>
    </row>
    <row r="16153" spans="9:9" x14ac:dyDescent="0.25">
      <c r="I16153" s="4"/>
    </row>
    <row r="16154" spans="9:9" x14ac:dyDescent="0.25">
      <c r="I16154" s="4"/>
    </row>
    <row r="16155" spans="9:9" x14ac:dyDescent="0.25">
      <c r="I16155" s="4"/>
    </row>
    <row r="16156" spans="9:9" x14ac:dyDescent="0.25">
      <c r="I16156" s="4"/>
    </row>
    <row r="16157" spans="9:9" x14ac:dyDescent="0.25">
      <c r="I16157" s="4"/>
    </row>
    <row r="16158" spans="9:9" x14ac:dyDescent="0.25">
      <c r="I16158" s="4"/>
    </row>
    <row r="16159" spans="9:9" x14ac:dyDescent="0.25">
      <c r="I16159" s="4"/>
    </row>
    <row r="16160" spans="9:9" x14ac:dyDescent="0.25">
      <c r="I16160" s="4"/>
    </row>
    <row r="16161" spans="9:9" x14ac:dyDescent="0.25">
      <c r="I16161" s="4"/>
    </row>
    <row r="16162" spans="9:9" x14ac:dyDescent="0.25">
      <c r="I16162" s="4"/>
    </row>
    <row r="16163" spans="9:9" x14ac:dyDescent="0.25">
      <c r="I16163" s="4"/>
    </row>
    <row r="16164" spans="9:9" x14ac:dyDescent="0.25">
      <c r="I16164" s="4"/>
    </row>
    <row r="16165" spans="9:9" x14ac:dyDescent="0.25">
      <c r="I16165" s="4"/>
    </row>
    <row r="16166" spans="9:9" x14ac:dyDescent="0.25">
      <c r="I16166" s="4"/>
    </row>
    <row r="16167" spans="9:9" x14ac:dyDescent="0.25">
      <c r="I16167" s="4"/>
    </row>
    <row r="16168" spans="9:9" x14ac:dyDescent="0.25">
      <c r="I16168" s="4"/>
    </row>
    <row r="16169" spans="9:9" x14ac:dyDescent="0.25">
      <c r="I16169" s="4"/>
    </row>
    <row r="16170" spans="9:9" x14ac:dyDescent="0.25">
      <c r="I16170" s="4"/>
    </row>
    <row r="16171" spans="9:9" x14ac:dyDescent="0.25">
      <c r="I16171" s="4"/>
    </row>
    <row r="16172" spans="9:9" x14ac:dyDescent="0.25">
      <c r="I16172" s="4"/>
    </row>
    <row r="16173" spans="9:9" x14ac:dyDescent="0.25">
      <c r="I16173" s="4"/>
    </row>
    <row r="16174" spans="9:9" x14ac:dyDescent="0.25">
      <c r="I16174" s="4"/>
    </row>
    <row r="16175" spans="9:9" x14ac:dyDescent="0.25">
      <c r="I16175" s="4"/>
    </row>
    <row r="16176" spans="9:9" x14ac:dyDescent="0.25">
      <c r="I16176" s="4"/>
    </row>
    <row r="16177" spans="9:9" x14ac:dyDescent="0.25">
      <c r="I16177" s="4"/>
    </row>
    <row r="16178" spans="9:9" x14ac:dyDescent="0.25">
      <c r="I16178" s="4"/>
    </row>
    <row r="16179" spans="9:9" x14ac:dyDescent="0.25">
      <c r="I16179" s="4"/>
    </row>
    <row r="16180" spans="9:9" x14ac:dyDescent="0.25">
      <c r="I16180" s="4"/>
    </row>
    <row r="16181" spans="9:9" x14ac:dyDescent="0.25">
      <c r="I16181" s="4"/>
    </row>
    <row r="16182" spans="9:9" x14ac:dyDescent="0.25">
      <c r="I16182" s="4"/>
    </row>
    <row r="16183" spans="9:9" x14ac:dyDescent="0.25">
      <c r="I16183" s="4"/>
    </row>
    <row r="16184" spans="9:9" x14ac:dyDescent="0.25">
      <c r="I16184" s="4"/>
    </row>
    <row r="16185" spans="9:9" x14ac:dyDescent="0.25">
      <c r="I16185" s="4"/>
    </row>
    <row r="16186" spans="9:9" x14ac:dyDescent="0.25">
      <c r="I16186" s="4"/>
    </row>
    <row r="16187" spans="9:9" x14ac:dyDescent="0.25">
      <c r="I16187" s="4"/>
    </row>
    <row r="16188" spans="9:9" x14ac:dyDescent="0.25">
      <c r="I16188" s="4"/>
    </row>
    <row r="16189" spans="9:9" x14ac:dyDescent="0.25">
      <c r="I16189" s="4"/>
    </row>
    <row r="16190" spans="9:9" x14ac:dyDescent="0.25">
      <c r="I16190" s="4"/>
    </row>
    <row r="16191" spans="9:9" x14ac:dyDescent="0.25">
      <c r="I16191" s="4"/>
    </row>
    <row r="16192" spans="9:9" x14ac:dyDescent="0.25">
      <c r="I16192" s="4"/>
    </row>
    <row r="16193" spans="9:9" x14ac:dyDescent="0.25">
      <c r="I16193" s="4"/>
    </row>
    <row r="16194" spans="9:9" x14ac:dyDescent="0.25">
      <c r="I16194" s="4"/>
    </row>
    <row r="16195" spans="9:9" x14ac:dyDescent="0.25">
      <c r="I16195" s="4"/>
    </row>
    <row r="16196" spans="9:9" x14ac:dyDescent="0.25">
      <c r="I16196" s="4"/>
    </row>
    <row r="16197" spans="9:9" x14ac:dyDescent="0.25">
      <c r="I16197" s="4"/>
    </row>
    <row r="16198" spans="9:9" x14ac:dyDescent="0.25">
      <c r="I16198" s="4"/>
    </row>
    <row r="16199" spans="9:9" x14ac:dyDescent="0.25">
      <c r="I16199" s="4"/>
    </row>
    <row r="16200" spans="9:9" x14ac:dyDescent="0.25">
      <c r="I16200" s="4"/>
    </row>
    <row r="16201" spans="9:9" x14ac:dyDescent="0.25">
      <c r="I16201" s="4"/>
    </row>
    <row r="16202" spans="9:9" x14ac:dyDescent="0.25">
      <c r="I16202" s="4"/>
    </row>
    <row r="16203" spans="9:9" x14ac:dyDescent="0.25">
      <c r="I16203" s="4"/>
    </row>
    <row r="16204" spans="9:9" x14ac:dyDescent="0.25">
      <c r="I16204" s="4"/>
    </row>
    <row r="16205" spans="9:9" x14ac:dyDescent="0.25">
      <c r="I16205" s="4"/>
    </row>
    <row r="16206" spans="9:9" x14ac:dyDescent="0.25">
      <c r="I16206" s="4"/>
    </row>
    <row r="16207" spans="9:9" x14ac:dyDescent="0.25">
      <c r="I16207" s="4"/>
    </row>
    <row r="16208" spans="9:9" x14ac:dyDescent="0.25">
      <c r="I16208" s="4"/>
    </row>
    <row r="16209" spans="9:9" x14ac:dyDescent="0.25">
      <c r="I16209" s="4"/>
    </row>
    <row r="16210" spans="9:9" x14ac:dyDescent="0.25">
      <c r="I16210" s="4"/>
    </row>
    <row r="16211" spans="9:9" x14ac:dyDescent="0.25">
      <c r="I16211" s="4"/>
    </row>
    <row r="16212" spans="9:9" x14ac:dyDescent="0.25">
      <c r="I16212" s="4"/>
    </row>
    <row r="16213" spans="9:9" x14ac:dyDescent="0.25">
      <c r="I16213" s="4"/>
    </row>
    <row r="16214" spans="9:9" x14ac:dyDescent="0.25">
      <c r="I16214" s="4"/>
    </row>
    <row r="16215" spans="9:9" x14ac:dyDescent="0.25">
      <c r="I16215" s="4"/>
    </row>
    <row r="16216" spans="9:9" x14ac:dyDescent="0.25">
      <c r="I16216" s="4"/>
    </row>
    <row r="16217" spans="9:9" x14ac:dyDescent="0.25">
      <c r="I16217" s="4"/>
    </row>
    <row r="16218" spans="9:9" x14ac:dyDescent="0.25">
      <c r="I16218" s="4"/>
    </row>
    <row r="16219" spans="9:9" x14ac:dyDescent="0.25">
      <c r="I16219" s="4"/>
    </row>
    <row r="16220" spans="9:9" x14ac:dyDescent="0.25">
      <c r="I16220" s="4"/>
    </row>
    <row r="16221" spans="9:9" x14ac:dyDescent="0.25">
      <c r="I16221" s="4"/>
    </row>
    <row r="16222" spans="9:9" x14ac:dyDescent="0.25">
      <c r="I16222" s="4"/>
    </row>
    <row r="16223" spans="9:9" x14ac:dyDescent="0.25">
      <c r="I16223" s="4"/>
    </row>
    <row r="16224" spans="9:9" x14ac:dyDescent="0.25">
      <c r="I16224" s="4"/>
    </row>
    <row r="16225" spans="9:9" x14ac:dyDescent="0.25">
      <c r="I16225" s="4"/>
    </row>
    <row r="16226" spans="9:9" x14ac:dyDescent="0.25">
      <c r="I16226" s="4"/>
    </row>
    <row r="16227" spans="9:9" x14ac:dyDescent="0.25">
      <c r="I16227" s="4"/>
    </row>
    <row r="16228" spans="9:9" x14ac:dyDescent="0.25">
      <c r="I16228" s="4"/>
    </row>
    <row r="16229" spans="9:9" x14ac:dyDescent="0.25">
      <c r="I16229" s="4"/>
    </row>
    <row r="16230" spans="9:9" x14ac:dyDescent="0.25">
      <c r="I16230" s="4"/>
    </row>
    <row r="16231" spans="9:9" x14ac:dyDescent="0.25">
      <c r="I16231" s="4"/>
    </row>
    <row r="16232" spans="9:9" x14ac:dyDescent="0.25">
      <c r="I16232" s="4"/>
    </row>
    <row r="16233" spans="9:9" x14ac:dyDescent="0.25">
      <c r="I16233" s="4"/>
    </row>
    <row r="16234" spans="9:9" x14ac:dyDescent="0.25">
      <c r="I16234" s="4"/>
    </row>
    <row r="16235" spans="9:9" x14ac:dyDescent="0.25">
      <c r="I16235" s="4"/>
    </row>
    <row r="16236" spans="9:9" x14ac:dyDescent="0.25">
      <c r="I16236" s="4"/>
    </row>
    <row r="16237" spans="9:9" x14ac:dyDescent="0.25">
      <c r="I16237" s="4"/>
    </row>
    <row r="16238" spans="9:9" x14ac:dyDescent="0.25">
      <c r="I16238" s="4"/>
    </row>
    <row r="16239" spans="9:9" x14ac:dyDescent="0.25">
      <c r="I16239" s="4"/>
    </row>
    <row r="16240" spans="9:9" x14ac:dyDescent="0.25">
      <c r="I16240" s="4"/>
    </row>
    <row r="16241" spans="9:9" x14ac:dyDescent="0.25">
      <c r="I16241" s="4"/>
    </row>
    <row r="16242" spans="9:9" x14ac:dyDescent="0.25">
      <c r="I16242" s="4"/>
    </row>
    <row r="16243" spans="9:9" x14ac:dyDescent="0.25">
      <c r="I16243" s="4"/>
    </row>
    <row r="16244" spans="9:9" x14ac:dyDescent="0.25">
      <c r="I16244" s="4"/>
    </row>
    <row r="16245" spans="9:9" x14ac:dyDescent="0.25">
      <c r="I16245" s="4"/>
    </row>
    <row r="16246" spans="9:9" x14ac:dyDescent="0.25">
      <c r="I16246" s="4"/>
    </row>
    <row r="16247" spans="9:9" x14ac:dyDescent="0.25">
      <c r="I16247" s="4"/>
    </row>
    <row r="16248" spans="9:9" x14ac:dyDescent="0.25">
      <c r="I16248" s="4"/>
    </row>
    <row r="16249" spans="9:9" x14ac:dyDescent="0.25">
      <c r="I16249" s="4"/>
    </row>
    <row r="16250" spans="9:9" x14ac:dyDescent="0.25">
      <c r="I16250" s="4"/>
    </row>
    <row r="16251" spans="9:9" x14ac:dyDescent="0.25">
      <c r="I16251" s="4"/>
    </row>
    <row r="16252" spans="9:9" x14ac:dyDescent="0.25">
      <c r="I16252" s="4"/>
    </row>
    <row r="16253" spans="9:9" x14ac:dyDescent="0.25">
      <c r="I16253" s="4"/>
    </row>
    <row r="16254" spans="9:9" x14ac:dyDescent="0.25">
      <c r="I16254" s="4"/>
    </row>
    <row r="16255" spans="9:9" x14ac:dyDescent="0.25">
      <c r="I16255" s="4"/>
    </row>
    <row r="16256" spans="9:9" x14ac:dyDescent="0.25">
      <c r="I16256" s="4"/>
    </row>
    <row r="16257" spans="9:9" x14ac:dyDescent="0.25">
      <c r="I16257" s="4"/>
    </row>
    <row r="16258" spans="9:9" x14ac:dyDescent="0.25">
      <c r="I16258" s="4"/>
    </row>
    <row r="16259" spans="9:9" x14ac:dyDescent="0.25">
      <c r="I16259" s="4"/>
    </row>
    <row r="16260" spans="9:9" x14ac:dyDescent="0.25">
      <c r="I16260" s="4"/>
    </row>
    <row r="16261" spans="9:9" x14ac:dyDescent="0.25">
      <c r="I16261" s="4"/>
    </row>
    <row r="16262" spans="9:9" x14ac:dyDescent="0.25">
      <c r="I16262" s="4"/>
    </row>
    <row r="16263" spans="9:9" x14ac:dyDescent="0.25">
      <c r="I16263" s="4"/>
    </row>
    <row r="16264" spans="9:9" x14ac:dyDescent="0.25">
      <c r="I16264" s="4"/>
    </row>
    <row r="16265" spans="9:9" x14ac:dyDescent="0.25">
      <c r="I16265" s="4"/>
    </row>
    <row r="16266" spans="9:9" x14ac:dyDescent="0.25">
      <c r="I16266" s="4"/>
    </row>
    <row r="16267" spans="9:9" x14ac:dyDescent="0.25">
      <c r="I16267" s="4"/>
    </row>
    <row r="16268" spans="9:9" x14ac:dyDescent="0.25">
      <c r="I16268" s="4"/>
    </row>
    <row r="16269" spans="9:9" x14ac:dyDescent="0.25">
      <c r="I16269" s="4"/>
    </row>
    <row r="16270" spans="9:9" x14ac:dyDescent="0.25">
      <c r="I16270" s="4"/>
    </row>
    <row r="16271" spans="9:9" x14ac:dyDescent="0.25">
      <c r="I16271" s="4"/>
    </row>
    <row r="16272" spans="9:9" x14ac:dyDescent="0.25">
      <c r="I16272" s="4"/>
    </row>
    <row r="16273" spans="9:9" x14ac:dyDescent="0.25">
      <c r="I16273" s="4"/>
    </row>
    <row r="16274" spans="9:9" x14ac:dyDescent="0.25">
      <c r="I16274" s="4"/>
    </row>
    <row r="16275" spans="9:9" x14ac:dyDescent="0.25">
      <c r="I16275" s="4"/>
    </row>
    <row r="16276" spans="9:9" x14ac:dyDescent="0.25">
      <c r="I16276" s="4"/>
    </row>
    <row r="16277" spans="9:9" x14ac:dyDescent="0.25">
      <c r="I16277" s="4"/>
    </row>
    <row r="16278" spans="9:9" x14ac:dyDescent="0.25">
      <c r="I16278" s="4"/>
    </row>
    <row r="16279" spans="9:9" x14ac:dyDescent="0.25">
      <c r="I16279" s="4"/>
    </row>
    <row r="16280" spans="9:9" x14ac:dyDescent="0.25">
      <c r="I16280" s="4"/>
    </row>
    <row r="16281" spans="9:9" x14ac:dyDescent="0.25">
      <c r="I16281" s="4"/>
    </row>
    <row r="16282" spans="9:9" x14ac:dyDescent="0.25">
      <c r="I16282" s="4"/>
    </row>
    <row r="16283" spans="9:9" x14ac:dyDescent="0.25">
      <c r="I16283" s="4"/>
    </row>
    <row r="16284" spans="9:9" x14ac:dyDescent="0.25">
      <c r="I16284" s="4"/>
    </row>
    <row r="16285" spans="9:9" x14ac:dyDescent="0.25">
      <c r="I16285" s="4"/>
    </row>
    <row r="16286" spans="9:9" x14ac:dyDescent="0.25">
      <c r="I16286" s="4"/>
    </row>
    <row r="16287" spans="9:9" x14ac:dyDescent="0.25">
      <c r="I16287" s="4"/>
    </row>
    <row r="16288" spans="9:9" x14ac:dyDescent="0.25">
      <c r="I16288" s="4"/>
    </row>
    <row r="16289" spans="9:9" x14ac:dyDescent="0.25">
      <c r="I16289" s="4"/>
    </row>
    <row r="16290" spans="9:9" x14ac:dyDescent="0.25">
      <c r="I16290" s="4"/>
    </row>
    <row r="16291" spans="9:9" x14ac:dyDescent="0.25">
      <c r="I16291" s="4"/>
    </row>
    <row r="16292" spans="9:9" x14ac:dyDescent="0.25">
      <c r="I16292" s="4"/>
    </row>
    <row r="16293" spans="9:9" x14ac:dyDescent="0.25">
      <c r="I16293" s="4"/>
    </row>
    <row r="16294" spans="9:9" x14ac:dyDescent="0.25">
      <c r="I16294" s="4"/>
    </row>
    <row r="16295" spans="9:9" x14ac:dyDescent="0.25">
      <c r="I16295" s="4"/>
    </row>
    <row r="16296" spans="9:9" x14ac:dyDescent="0.25">
      <c r="I16296" s="4"/>
    </row>
    <row r="16297" spans="9:9" x14ac:dyDescent="0.25">
      <c r="I16297" s="4"/>
    </row>
    <row r="16298" spans="9:9" x14ac:dyDescent="0.25">
      <c r="I16298" s="4"/>
    </row>
    <row r="16299" spans="9:9" x14ac:dyDescent="0.25">
      <c r="I16299" s="4"/>
    </row>
    <row r="16300" spans="9:9" x14ac:dyDescent="0.25">
      <c r="I16300" s="4"/>
    </row>
    <row r="16301" spans="9:9" x14ac:dyDescent="0.25">
      <c r="I16301" s="4"/>
    </row>
    <row r="16302" spans="9:9" x14ac:dyDescent="0.25">
      <c r="I16302" s="4"/>
    </row>
    <row r="16303" spans="9:9" x14ac:dyDescent="0.25">
      <c r="I16303" s="4"/>
    </row>
    <row r="16304" spans="9:9" x14ac:dyDescent="0.25">
      <c r="I16304" s="4"/>
    </row>
    <row r="16305" spans="9:9" x14ac:dyDescent="0.25">
      <c r="I16305" s="4"/>
    </row>
    <row r="16306" spans="9:9" x14ac:dyDescent="0.25">
      <c r="I16306" s="4"/>
    </row>
    <row r="16307" spans="9:9" x14ac:dyDescent="0.25">
      <c r="I16307" s="4"/>
    </row>
    <row r="16308" spans="9:9" x14ac:dyDescent="0.25">
      <c r="I16308" s="4"/>
    </row>
    <row r="16309" spans="9:9" x14ac:dyDescent="0.25">
      <c r="I16309" s="4"/>
    </row>
    <row r="16310" spans="9:9" x14ac:dyDescent="0.25">
      <c r="I16310" s="4"/>
    </row>
    <row r="16311" spans="9:9" x14ac:dyDescent="0.25">
      <c r="I16311" s="4"/>
    </row>
    <row r="16312" spans="9:9" x14ac:dyDescent="0.25">
      <c r="I16312" s="4"/>
    </row>
    <row r="16313" spans="9:9" x14ac:dyDescent="0.25">
      <c r="I16313" s="4"/>
    </row>
    <row r="16314" spans="9:9" x14ac:dyDescent="0.25">
      <c r="I16314" s="4"/>
    </row>
    <row r="16315" spans="9:9" x14ac:dyDescent="0.25">
      <c r="I16315" s="4"/>
    </row>
    <row r="16316" spans="9:9" x14ac:dyDescent="0.25">
      <c r="I16316" s="4"/>
    </row>
    <row r="16317" spans="9:9" x14ac:dyDescent="0.25">
      <c r="I16317" s="4"/>
    </row>
    <row r="16318" spans="9:9" x14ac:dyDescent="0.25">
      <c r="I16318" s="4"/>
    </row>
    <row r="16319" spans="9:9" x14ac:dyDescent="0.25">
      <c r="I16319" s="4"/>
    </row>
    <row r="16320" spans="9:9" x14ac:dyDescent="0.25">
      <c r="I16320" s="4"/>
    </row>
    <row r="16321" spans="9:9" x14ac:dyDescent="0.25">
      <c r="I16321" s="4"/>
    </row>
    <row r="16322" spans="9:9" x14ac:dyDescent="0.25">
      <c r="I16322" s="4"/>
    </row>
    <row r="16323" spans="9:9" x14ac:dyDescent="0.25">
      <c r="I16323" s="4"/>
    </row>
    <row r="16324" spans="9:9" x14ac:dyDescent="0.25">
      <c r="I16324" s="4"/>
    </row>
    <row r="16325" spans="9:9" x14ac:dyDescent="0.25">
      <c r="I16325" s="4"/>
    </row>
    <row r="16326" spans="9:9" x14ac:dyDescent="0.25">
      <c r="I16326" s="4"/>
    </row>
    <row r="16327" spans="9:9" x14ac:dyDescent="0.25">
      <c r="I16327" s="4"/>
    </row>
    <row r="16328" spans="9:9" x14ac:dyDescent="0.25">
      <c r="I16328" s="4"/>
    </row>
    <row r="16329" spans="9:9" x14ac:dyDescent="0.25">
      <c r="I16329" s="4"/>
    </row>
    <row r="16330" spans="9:9" x14ac:dyDescent="0.25">
      <c r="I16330" s="4"/>
    </row>
    <row r="16331" spans="9:9" x14ac:dyDescent="0.25">
      <c r="I16331" s="4"/>
    </row>
    <row r="16332" spans="9:9" x14ac:dyDescent="0.25">
      <c r="I16332" s="4"/>
    </row>
    <row r="16333" spans="9:9" x14ac:dyDescent="0.25">
      <c r="I16333" s="4"/>
    </row>
    <row r="16334" spans="9:9" x14ac:dyDescent="0.25">
      <c r="I16334" s="4"/>
    </row>
    <row r="16335" spans="9:9" x14ac:dyDescent="0.25">
      <c r="I16335" s="4"/>
    </row>
    <row r="16336" spans="9:9" x14ac:dyDescent="0.25">
      <c r="I16336" s="4"/>
    </row>
    <row r="16337" spans="9:9" x14ac:dyDescent="0.25">
      <c r="I16337" s="4"/>
    </row>
    <row r="16338" spans="9:9" x14ac:dyDescent="0.25">
      <c r="I16338" s="4"/>
    </row>
    <row r="16339" spans="9:9" x14ac:dyDescent="0.25">
      <c r="I16339" s="4"/>
    </row>
    <row r="16340" spans="9:9" x14ac:dyDescent="0.25">
      <c r="I16340" s="4"/>
    </row>
    <row r="16341" spans="9:9" x14ac:dyDescent="0.25">
      <c r="I16341" s="4"/>
    </row>
    <row r="16342" spans="9:9" x14ac:dyDescent="0.25">
      <c r="I16342" s="4"/>
    </row>
    <row r="16343" spans="9:9" x14ac:dyDescent="0.25">
      <c r="I16343" s="4"/>
    </row>
    <row r="16344" spans="9:9" x14ac:dyDescent="0.25">
      <c r="I16344" s="4"/>
    </row>
    <row r="16345" spans="9:9" x14ac:dyDescent="0.25">
      <c r="I16345" s="4"/>
    </row>
    <row r="16346" spans="9:9" x14ac:dyDescent="0.25">
      <c r="I16346" s="4"/>
    </row>
    <row r="16347" spans="9:9" x14ac:dyDescent="0.25">
      <c r="I16347" s="4"/>
    </row>
    <row r="16348" spans="9:9" x14ac:dyDescent="0.25">
      <c r="I16348" s="4"/>
    </row>
    <row r="16349" spans="9:9" x14ac:dyDescent="0.25">
      <c r="I16349" s="4"/>
    </row>
    <row r="16350" spans="9:9" x14ac:dyDescent="0.25">
      <c r="I16350" s="4"/>
    </row>
    <row r="16351" spans="9:9" x14ac:dyDescent="0.25">
      <c r="I16351" s="4"/>
    </row>
    <row r="16352" spans="9:9" x14ac:dyDescent="0.25">
      <c r="I16352" s="4"/>
    </row>
    <row r="16353" spans="9:9" x14ac:dyDescent="0.25">
      <c r="I16353" s="4"/>
    </row>
    <row r="16354" spans="9:9" x14ac:dyDescent="0.25">
      <c r="I16354" s="4"/>
    </row>
    <row r="16355" spans="9:9" x14ac:dyDescent="0.25">
      <c r="I16355" s="4"/>
    </row>
    <row r="16356" spans="9:9" x14ac:dyDescent="0.25">
      <c r="I16356" s="4"/>
    </row>
    <row r="16357" spans="9:9" x14ac:dyDescent="0.25">
      <c r="I16357" s="4"/>
    </row>
    <row r="16358" spans="9:9" x14ac:dyDescent="0.25">
      <c r="I16358" s="4"/>
    </row>
    <row r="16359" spans="9:9" x14ac:dyDescent="0.25">
      <c r="I16359" s="4"/>
    </row>
    <row r="16360" spans="9:9" x14ac:dyDescent="0.25">
      <c r="I16360" s="4"/>
    </row>
    <row r="16361" spans="9:9" x14ac:dyDescent="0.25">
      <c r="I16361" s="4"/>
    </row>
    <row r="16362" spans="9:9" x14ac:dyDescent="0.25">
      <c r="I16362" s="4"/>
    </row>
    <row r="16363" spans="9:9" x14ac:dyDescent="0.25">
      <c r="I16363" s="4"/>
    </row>
    <row r="16364" spans="9:9" x14ac:dyDescent="0.25">
      <c r="I16364" s="4"/>
    </row>
    <row r="16365" spans="9:9" x14ac:dyDescent="0.25">
      <c r="I16365" s="4"/>
    </row>
    <row r="16366" spans="9:9" x14ac:dyDescent="0.25">
      <c r="I16366" s="4"/>
    </row>
    <row r="16367" spans="9:9" x14ac:dyDescent="0.25">
      <c r="I16367" s="4"/>
    </row>
    <row r="16368" spans="9:9" x14ac:dyDescent="0.25">
      <c r="I16368" s="4"/>
    </row>
    <row r="16369" spans="9:9" x14ac:dyDescent="0.25">
      <c r="I16369" s="4"/>
    </row>
    <row r="16370" spans="9:9" x14ac:dyDescent="0.25">
      <c r="I16370" s="4"/>
    </row>
    <row r="16371" spans="9:9" x14ac:dyDescent="0.25">
      <c r="I16371" s="4"/>
    </row>
    <row r="16372" spans="9:9" x14ac:dyDescent="0.25">
      <c r="I16372" s="4"/>
    </row>
    <row r="16373" spans="9:9" x14ac:dyDescent="0.25">
      <c r="I16373" s="4"/>
    </row>
    <row r="16374" spans="9:9" x14ac:dyDescent="0.25">
      <c r="I16374" s="4"/>
    </row>
    <row r="16375" spans="9:9" x14ac:dyDescent="0.25">
      <c r="I16375" s="4"/>
    </row>
    <row r="16376" spans="9:9" x14ac:dyDescent="0.25">
      <c r="I16376" s="4"/>
    </row>
    <row r="16377" spans="9:9" x14ac:dyDescent="0.25">
      <c r="I16377" s="4"/>
    </row>
    <row r="16378" spans="9:9" x14ac:dyDescent="0.25">
      <c r="I16378" s="4"/>
    </row>
    <row r="16379" spans="9:9" x14ac:dyDescent="0.25">
      <c r="I16379" s="4"/>
    </row>
    <row r="16380" spans="9:9" x14ac:dyDescent="0.25">
      <c r="I16380" s="4"/>
    </row>
    <row r="16381" spans="9:9" x14ac:dyDescent="0.25">
      <c r="I16381" s="4"/>
    </row>
    <row r="16382" spans="9:9" x14ac:dyDescent="0.25">
      <c r="I16382" s="4"/>
    </row>
    <row r="16383" spans="9:9" x14ac:dyDescent="0.25">
      <c r="I16383" s="4"/>
    </row>
    <row r="16384" spans="9:9" x14ac:dyDescent="0.25">
      <c r="I16384" s="4"/>
    </row>
    <row r="16385" spans="9:9" x14ac:dyDescent="0.25">
      <c r="I16385" s="4"/>
    </row>
    <row r="16386" spans="9:9" x14ac:dyDescent="0.25">
      <c r="I16386" s="4"/>
    </row>
    <row r="16387" spans="9:9" x14ac:dyDescent="0.25">
      <c r="I16387" s="4"/>
    </row>
    <row r="16388" spans="9:9" x14ac:dyDescent="0.25">
      <c r="I16388" s="4"/>
    </row>
    <row r="16389" spans="9:9" x14ac:dyDescent="0.25">
      <c r="I16389" s="4"/>
    </row>
    <row r="16390" spans="9:9" x14ac:dyDescent="0.25">
      <c r="I16390" s="4"/>
    </row>
    <row r="16391" spans="9:9" x14ac:dyDescent="0.25">
      <c r="I16391" s="4"/>
    </row>
    <row r="16392" spans="9:9" x14ac:dyDescent="0.25">
      <c r="I16392" s="4"/>
    </row>
    <row r="16393" spans="9:9" x14ac:dyDescent="0.25">
      <c r="I16393" s="4"/>
    </row>
    <row r="16394" spans="9:9" x14ac:dyDescent="0.25">
      <c r="I16394" s="4"/>
    </row>
    <row r="16395" spans="9:9" x14ac:dyDescent="0.25">
      <c r="I16395" s="4"/>
    </row>
    <row r="16396" spans="9:9" x14ac:dyDescent="0.25">
      <c r="I16396" s="4"/>
    </row>
    <row r="16397" spans="9:9" x14ac:dyDescent="0.25">
      <c r="I16397" s="4"/>
    </row>
    <row r="16398" spans="9:9" x14ac:dyDescent="0.25">
      <c r="I16398" s="4"/>
    </row>
    <row r="16399" spans="9:9" x14ac:dyDescent="0.25">
      <c r="I16399" s="4"/>
    </row>
    <row r="16400" spans="9:9" x14ac:dyDescent="0.25">
      <c r="I16400" s="4"/>
    </row>
    <row r="16401" spans="9:9" x14ac:dyDescent="0.25">
      <c r="I16401" s="4"/>
    </row>
    <row r="16402" spans="9:9" x14ac:dyDescent="0.25">
      <c r="I16402" s="4"/>
    </row>
    <row r="16403" spans="9:9" x14ac:dyDescent="0.25">
      <c r="I16403" s="4"/>
    </row>
    <row r="16404" spans="9:9" x14ac:dyDescent="0.25">
      <c r="I16404" s="4"/>
    </row>
    <row r="16405" spans="9:9" x14ac:dyDescent="0.25">
      <c r="I16405" s="4"/>
    </row>
    <row r="16406" spans="9:9" x14ac:dyDescent="0.25">
      <c r="I16406" s="4"/>
    </row>
    <row r="16407" spans="9:9" x14ac:dyDescent="0.25">
      <c r="I16407" s="4"/>
    </row>
    <row r="16408" spans="9:9" x14ac:dyDescent="0.25">
      <c r="I16408" s="4"/>
    </row>
    <row r="16409" spans="9:9" x14ac:dyDescent="0.25">
      <c r="I16409" s="4"/>
    </row>
    <row r="16410" spans="9:9" x14ac:dyDescent="0.25">
      <c r="I16410" s="4"/>
    </row>
    <row r="16411" spans="9:9" x14ac:dyDescent="0.25">
      <c r="I16411" s="4"/>
    </row>
    <row r="16412" spans="9:9" x14ac:dyDescent="0.25">
      <c r="I16412" s="4"/>
    </row>
    <row r="16413" spans="9:9" x14ac:dyDescent="0.25">
      <c r="I16413" s="4"/>
    </row>
    <row r="16414" spans="9:9" x14ac:dyDescent="0.25">
      <c r="I16414" s="4"/>
    </row>
    <row r="16415" spans="9:9" x14ac:dyDescent="0.25">
      <c r="I16415" s="4"/>
    </row>
    <row r="16416" spans="9:9" x14ac:dyDescent="0.25">
      <c r="I16416" s="4"/>
    </row>
    <row r="16417" spans="9:9" x14ac:dyDescent="0.25">
      <c r="I16417" s="4"/>
    </row>
    <row r="16418" spans="9:9" x14ac:dyDescent="0.25">
      <c r="I16418" s="4"/>
    </row>
    <row r="16419" spans="9:9" x14ac:dyDescent="0.25">
      <c r="I16419" s="4"/>
    </row>
    <row r="16420" spans="9:9" x14ac:dyDescent="0.25">
      <c r="I16420" s="4"/>
    </row>
    <row r="16421" spans="9:9" x14ac:dyDescent="0.25">
      <c r="I16421" s="4"/>
    </row>
    <row r="16422" spans="9:9" x14ac:dyDescent="0.25">
      <c r="I16422" s="4"/>
    </row>
    <row r="16423" spans="9:9" x14ac:dyDescent="0.25">
      <c r="I16423" s="4"/>
    </row>
    <row r="16424" spans="9:9" x14ac:dyDescent="0.25">
      <c r="I16424" s="4"/>
    </row>
    <row r="16425" spans="9:9" x14ac:dyDescent="0.25">
      <c r="I16425" s="4"/>
    </row>
    <row r="16426" spans="9:9" x14ac:dyDescent="0.25">
      <c r="I16426" s="4"/>
    </row>
    <row r="16427" spans="9:9" x14ac:dyDescent="0.25">
      <c r="I16427" s="4"/>
    </row>
    <row r="16428" spans="9:9" x14ac:dyDescent="0.25">
      <c r="I16428" s="4"/>
    </row>
    <row r="16429" spans="9:9" x14ac:dyDescent="0.25">
      <c r="I16429" s="4"/>
    </row>
    <row r="16430" spans="9:9" x14ac:dyDescent="0.25">
      <c r="I16430" s="4"/>
    </row>
    <row r="16431" spans="9:9" x14ac:dyDescent="0.25">
      <c r="I16431" s="4"/>
    </row>
    <row r="16432" spans="9:9" x14ac:dyDescent="0.25">
      <c r="I16432" s="4"/>
    </row>
    <row r="16433" spans="9:9" x14ac:dyDescent="0.25">
      <c r="I16433" s="4"/>
    </row>
    <row r="16434" spans="9:9" x14ac:dyDescent="0.25">
      <c r="I16434" s="4"/>
    </row>
    <row r="16435" spans="9:9" x14ac:dyDescent="0.25">
      <c r="I16435" s="4"/>
    </row>
    <row r="16436" spans="9:9" x14ac:dyDescent="0.25">
      <c r="I16436" s="4"/>
    </row>
    <row r="16437" spans="9:9" x14ac:dyDescent="0.25">
      <c r="I16437" s="4"/>
    </row>
    <row r="16438" spans="9:9" x14ac:dyDescent="0.25">
      <c r="I16438" s="4"/>
    </row>
    <row r="16439" spans="9:9" x14ac:dyDescent="0.25">
      <c r="I16439" s="4"/>
    </row>
    <row r="16440" spans="9:9" x14ac:dyDescent="0.25">
      <c r="I16440" s="4"/>
    </row>
    <row r="16441" spans="9:9" x14ac:dyDescent="0.25">
      <c r="I16441" s="4"/>
    </row>
    <row r="16442" spans="9:9" x14ac:dyDescent="0.25">
      <c r="I16442" s="4"/>
    </row>
    <row r="16443" spans="9:9" x14ac:dyDescent="0.25">
      <c r="I16443" s="4"/>
    </row>
    <row r="16444" spans="9:9" x14ac:dyDescent="0.25">
      <c r="I16444" s="4"/>
    </row>
    <row r="16445" spans="9:9" x14ac:dyDescent="0.25">
      <c r="I16445" s="4"/>
    </row>
    <row r="16446" spans="9:9" x14ac:dyDescent="0.25">
      <c r="I16446" s="4"/>
    </row>
    <row r="16447" spans="9:9" x14ac:dyDescent="0.25">
      <c r="I16447" s="4"/>
    </row>
    <row r="16448" spans="9:9" x14ac:dyDescent="0.25">
      <c r="I16448" s="4"/>
    </row>
    <row r="16449" spans="9:9" x14ac:dyDescent="0.25">
      <c r="I16449" s="4"/>
    </row>
    <row r="16450" spans="9:9" x14ac:dyDescent="0.25">
      <c r="I16450" s="4"/>
    </row>
    <row r="16451" spans="9:9" x14ac:dyDescent="0.25">
      <c r="I16451" s="4"/>
    </row>
    <row r="16452" spans="9:9" x14ac:dyDescent="0.25">
      <c r="I16452" s="4"/>
    </row>
    <row r="16453" spans="9:9" x14ac:dyDescent="0.25">
      <c r="I16453" s="4"/>
    </row>
    <row r="16454" spans="9:9" x14ac:dyDescent="0.25">
      <c r="I16454" s="4"/>
    </row>
    <row r="16455" spans="9:9" x14ac:dyDescent="0.25">
      <c r="I16455" s="4"/>
    </row>
    <row r="16456" spans="9:9" x14ac:dyDescent="0.25">
      <c r="I16456" s="4"/>
    </row>
    <row r="16457" spans="9:9" x14ac:dyDescent="0.25">
      <c r="I16457" s="4"/>
    </row>
    <row r="16458" spans="9:9" x14ac:dyDescent="0.25">
      <c r="I16458" s="4"/>
    </row>
    <row r="16459" spans="9:9" x14ac:dyDescent="0.25">
      <c r="I16459" s="4"/>
    </row>
    <row r="16460" spans="9:9" x14ac:dyDescent="0.25">
      <c r="I16460" s="4"/>
    </row>
    <row r="16461" spans="9:9" x14ac:dyDescent="0.25">
      <c r="I16461" s="4"/>
    </row>
    <row r="16462" spans="9:9" x14ac:dyDescent="0.25">
      <c r="I16462" s="4"/>
    </row>
    <row r="16463" spans="9:9" x14ac:dyDescent="0.25">
      <c r="I16463" s="4"/>
    </row>
    <row r="16464" spans="9:9" x14ac:dyDescent="0.25">
      <c r="I16464" s="4"/>
    </row>
    <row r="16465" spans="9:9" x14ac:dyDescent="0.25">
      <c r="I16465" s="4"/>
    </row>
    <row r="16466" spans="9:9" x14ac:dyDescent="0.25">
      <c r="I16466" s="4"/>
    </row>
    <row r="16467" spans="9:9" x14ac:dyDescent="0.25">
      <c r="I16467" s="4"/>
    </row>
    <row r="16468" spans="9:9" x14ac:dyDescent="0.25">
      <c r="I16468" s="4"/>
    </row>
    <row r="16469" spans="9:9" x14ac:dyDescent="0.25">
      <c r="I16469" s="4"/>
    </row>
    <row r="16470" spans="9:9" x14ac:dyDescent="0.25">
      <c r="I16470" s="4"/>
    </row>
    <row r="16471" spans="9:9" x14ac:dyDescent="0.25">
      <c r="I16471" s="4"/>
    </row>
    <row r="16472" spans="9:9" x14ac:dyDescent="0.25">
      <c r="I16472" s="4"/>
    </row>
    <row r="16473" spans="9:9" x14ac:dyDescent="0.25">
      <c r="I16473" s="4"/>
    </row>
    <row r="16474" spans="9:9" x14ac:dyDescent="0.25">
      <c r="I16474" s="4"/>
    </row>
    <row r="16475" spans="9:9" x14ac:dyDescent="0.25">
      <c r="I16475" s="4"/>
    </row>
    <row r="16476" spans="9:9" x14ac:dyDescent="0.25">
      <c r="I16476" s="4"/>
    </row>
    <row r="16477" spans="9:9" x14ac:dyDescent="0.25">
      <c r="I16477" s="4"/>
    </row>
    <row r="16478" spans="9:9" x14ac:dyDescent="0.25">
      <c r="I16478" s="4"/>
    </row>
    <row r="16479" spans="9:9" x14ac:dyDescent="0.25">
      <c r="I16479" s="4"/>
    </row>
    <row r="16480" spans="9:9" x14ac:dyDescent="0.25">
      <c r="I16480" s="4"/>
    </row>
    <row r="16481" spans="9:9" x14ac:dyDescent="0.25">
      <c r="I16481" s="4"/>
    </row>
    <row r="16482" spans="9:9" x14ac:dyDescent="0.25">
      <c r="I16482" s="4"/>
    </row>
    <row r="16483" spans="9:9" x14ac:dyDescent="0.25">
      <c r="I16483" s="4"/>
    </row>
    <row r="16484" spans="9:9" x14ac:dyDescent="0.25">
      <c r="I16484" s="4"/>
    </row>
    <row r="16485" spans="9:9" x14ac:dyDescent="0.25">
      <c r="I16485" s="4"/>
    </row>
    <row r="16486" spans="9:9" x14ac:dyDescent="0.25">
      <c r="I16486" s="4"/>
    </row>
    <row r="16487" spans="9:9" x14ac:dyDescent="0.25">
      <c r="I16487" s="4"/>
    </row>
    <row r="16488" spans="9:9" x14ac:dyDescent="0.25">
      <c r="I16488" s="4"/>
    </row>
    <row r="16489" spans="9:9" x14ac:dyDescent="0.25">
      <c r="I16489" s="4"/>
    </row>
    <row r="16490" spans="9:9" x14ac:dyDescent="0.25">
      <c r="I16490" s="4"/>
    </row>
    <row r="16491" spans="9:9" x14ac:dyDescent="0.25">
      <c r="I16491" s="4"/>
    </row>
    <row r="16492" spans="9:9" x14ac:dyDescent="0.25">
      <c r="I16492" s="4"/>
    </row>
    <row r="16493" spans="9:9" x14ac:dyDescent="0.25">
      <c r="I16493" s="4"/>
    </row>
    <row r="16494" spans="9:9" x14ac:dyDescent="0.25">
      <c r="I16494" s="4"/>
    </row>
    <row r="16495" spans="9:9" x14ac:dyDescent="0.25">
      <c r="I16495" s="4"/>
    </row>
    <row r="16496" spans="9:9" x14ac:dyDescent="0.25">
      <c r="I16496" s="4"/>
    </row>
    <row r="16497" spans="9:9" x14ac:dyDescent="0.25">
      <c r="I16497" s="4"/>
    </row>
    <row r="16498" spans="9:9" x14ac:dyDescent="0.25">
      <c r="I16498" s="4"/>
    </row>
    <row r="16499" spans="9:9" x14ac:dyDescent="0.25">
      <c r="I16499" s="4"/>
    </row>
    <row r="16500" spans="9:9" x14ac:dyDescent="0.25">
      <c r="I16500" s="4"/>
    </row>
    <row r="16501" spans="9:9" x14ac:dyDescent="0.25">
      <c r="I16501" s="4"/>
    </row>
    <row r="16502" spans="9:9" x14ac:dyDescent="0.25">
      <c r="I16502" s="4"/>
    </row>
    <row r="16503" spans="9:9" x14ac:dyDescent="0.25">
      <c r="I16503" s="4"/>
    </row>
    <row r="16504" spans="9:9" x14ac:dyDescent="0.25">
      <c r="I16504" s="4"/>
    </row>
    <row r="16505" spans="9:9" x14ac:dyDescent="0.25">
      <c r="I16505" s="4"/>
    </row>
    <row r="16506" spans="9:9" x14ac:dyDescent="0.25">
      <c r="I16506" s="4"/>
    </row>
    <row r="16507" spans="9:9" x14ac:dyDescent="0.25">
      <c r="I16507" s="4"/>
    </row>
    <row r="16508" spans="9:9" x14ac:dyDescent="0.25">
      <c r="I16508" s="4"/>
    </row>
    <row r="16509" spans="9:9" x14ac:dyDescent="0.25">
      <c r="I16509" s="4"/>
    </row>
    <row r="16510" spans="9:9" x14ac:dyDescent="0.25">
      <c r="I16510" s="4"/>
    </row>
    <row r="16511" spans="9:9" x14ac:dyDescent="0.25">
      <c r="I16511" s="4"/>
    </row>
    <row r="16512" spans="9:9" x14ac:dyDescent="0.25">
      <c r="I16512" s="4"/>
    </row>
    <row r="16513" spans="9:9" x14ac:dyDescent="0.25">
      <c r="I16513" s="4"/>
    </row>
    <row r="16514" spans="9:9" x14ac:dyDescent="0.25">
      <c r="I16514" s="4"/>
    </row>
    <row r="16515" spans="9:9" x14ac:dyDescent="0.25">
      <c r="I16515" s="4"/>
    </row>
    <row r="16516" spans="9:9" x14ac:dyDescent="0.25">
      <c r="I16516" s="4"/>
    </row>
    <row r="16517" spans="9:9" x14ac:dyDescent="0.25">
      <c r="I16517" s="4"/>
    </row>
    <row r="16518" spans="9:9" x14ac:dyDescent="0.25">
      <c r="I16518" s="4"/>
    </row>
    <row r="16519" spans="9:9" x14ac:dyDescent="0.25">
      <c r="I16519" s="4"/>
    </row>
    <row r="16520" spans="9:9" x14ac:dyDescent="0.25">
      <c r="I16520" s="4"/>
    </row>
    <row r="16521" spans="9:9" x14ac:dyDescent="0.25">
      <c r="I16521" s="4"/>
    </row>
    <row r="16522" spans="9:9" x14ac:dyDescent="0.25">
      <c r="I16522" s="4"/>
    </row>
    <row r="16523" spans="9:9" x14ac:dyDescent="0.25">
      <c r="I16523" s="4"/>
    </row>
    <row r="16524" spans="9:9" x14ac:dyDescent="0.25">
      <c r="I16524" s="4"/>
    </row>
    <row r="16525" spans="9:9" x14ac:dyDescent="0.25">
      <c r="I16525" s="4"/>
    </row>
    <row r="16526" spans="9:9" x14ac:dyDescent="0.25">
      <c r="I16526" s="4"/>
    </row>
    <row r="16527" spans="9:9" x14ac:dyDescent="0.25">
      <c r="I16527" s="4"/>
    </row>
    <row r="16528" spans="9:9" x14ac:dyDescent="0.25">
      <c r="I16528" s="4"/>
    </row>
    <row r="16529" spans="9:9" x14ac:dyDescent="0.25">
      <c r="I16529" s="4"/>
    </row>
    <row r="16530" spans="9:9" x14ac:dyDescent="0.25">
      <c r="I16530" s="4"/>
    </row>
    <row r="16531" spans="9:9" x14ac:dyDescent="0.25">
      <c r="I16531" s="4"/>
    </row>
    <row r="16532" spans="9:9" x14ac:dyDescent="0.25">
      <c r="I16532" s="4"/>
    </row>
    <row r="16533" spans="9:9" x14ac:dyDescent="0.25">
      <c r="I16533" s="4"/>
    </row>
    <row r="16534" spans="9:9" x14ac:dyDescent="0.25">
      <c r="I16534" s="4"/>
    </row>
    <row r="16535" spans="9:9" x14ac:dyDescent="0.25">
      <c r="I16535" s="4"/>
    </row>
    <row r="16536" spans="9:9" x14ac:dyDescent="0.25">
      <c r="I16536" s="4"/>
    </row>
    <row r="16537" spans="9:9" x14ac:dyDescent="0.25">
      <c r="I16537" s="4"/>
    </row>
    <row r="16538" spans="9:9" x14ac:dyDescent="0.25">
      <c r="I16538" s="4"/>
    </row>
    <row r="16539" spans="9:9" x14ac:dyDescent="0.25">
      <c r="I16539" s="4"/>
    </row>
    <row r="16540" spans="9:9" x14ac:dyDescent="0.25">
      <c r="I16540" s="4"/>
    </row>
    <row r="16541" spans="9:9" x14ac:dyDescent="0.25">
      <c r="I16541" s="4"/>
    </row>
    <row r="16542" spans="9:9" x14ac:dyDescent="0.25">
      <c r="I16542" s="4"/>
    </row>
    <row r="16543" spans="9:9" x14ac:dyDescent="0.25">
      <c r="I16543" s="4"/>
    </row>
    <row r="16544" spans="9:9" x14ac:dyDescent="0.25">
      <c r="I16544" s="4"/>
    </row>
    <row r="16545" spans="9:9" x14ac:dyDescent="0.25">
      <c r="I16545" s="4"/>
    </row>
    <row r="16546" spans="9:9" x14ac:dyDescent="0.25">
      <c r="I16546" s="4"/>
    </row>
    <row r="16547" spans="9:9" x14ac:dyDescent="0.25">
      <c r="I16547" s="4"/>
    </row>
    <row r="16548" spans="9:9" x14ac:dyDescent="0.25">
      <c r="I16548" s="4"/>
    </row>
    <row r="16549" spans="9:9" x14ac:dyDescent="0.25">
      <c r="I16549" s="4"/>
    </row>
    <row r="16550" spans="9:9" x14ac:dyDescent="0.25">
      <c r="I16550" s="4"/>
    </row>
    <row r="16551" spans="9:9" x14ac:dyDescent="0.25">
      <c r="I16551" s="4"/>
    </row>
    <row r="16552" spans="9:9" x14ac:dyDescent="0.25">
      <c r="I16552" s="4"/>
    </row>
    <row r="16553" spans="9:9" x14ac:dyDescent="0.25">
      <c r="I16553" s="4"/>
    </row>
    <row r="16554" spans="9:9" x14ac:dyDescent="0.25">
      <c r="I16554" s="4"/>
    </row>
    <row r="16555" spans="9:9" x14ac:dyDescent="0.25">
      <c r="I16555" s="4"/>
    </row>
    <row r="16556" spans="9:9" x14ac:dyDescent="0.25">
      <c r="I16556" s="4"/>
    </row>
    <row r="16557" spans="9:9" x14ac:dyDescent="0.25">
      <c r="I16557" s="4"/>
    </row>
    <row r="16558" spans="9:9" x14ac:dyDescent="0.25">
      <c r="I16558" s="4"/>
    </row>
    <row r="16559" spans="9:9" x14ac:dyDescent="0.25">
      <c r="I16559" s="4"/>
    </row>
    <row r="16560" spans="9:9" x14ac:dyDescent="0.25">
      <c r="I16560" s="4"/>
    </row>
    <row r="16561" spans="9:9" x14ac:dyDescent="0.25">
      <c r="I16561" s="4"/>
    </row>
    <row r="16562" spans="9:9" x14ac:dyDescent="0.25">
      <c r="I16562" s="4"/>
    </row>
    <row r="16563" spans="9:9" x14ac:dyDescent="0.25">
      <c r="I16563" s="4"/>
    </row>
    <row r="16564" spans="9:9" x14ac:dyDescent="0.25">
      <c r="I16564" s="4"/>
    </row>
    <row r="16565" spans="9:9" x14ac:dyDescent="0.25">
      <c r="I16565" s="4"/>
    </row>
    <row r="16566" spans="9:9" x14ac:dyDescent="0.25">
      <c r="I16566" s="4"/>
    </row>
    <row r="16567" spans="9:9" x14ac:dyDescent="0.25">
      <c r="I16567" s="4"/>
    </row>
    <row r="16568" spans="9:9" x14ac:dyDescent="0.25">
      <c r="I16568" s="4"/>
    </row>
    <row r="16569" spans="9:9" x14ac:dyDescent="0.25">
      <c r="I16569" s="4"/>
    </row>
    <row r="16570" spans="9:9" x14ac:dyDescent="0.25">
      <c r="I16570" s="4"/>
    </row>
    <row r="16571" spans="9:9" x14ac:dyDescent="0.25">
      <c r="I16571" s="4"/>
    </row>
    <row r="16572" spans="9:9" x14ac:dyDescent="0.25">
      <c r="I16572" s="4"/>
    </row>
    <row r="16573" spans="9:9" x14ac:dyDescent="0.25">
      <c r="I16573" s="4"/>
    </row>
    <row r="16574" spans="9:9" x14ac:dyDescent="0.25">
      <c r="I16574" s="4"/>
    </row>
    <row r="16575" spans="9:9" x14ac:dyDescent="0.25">
      <c r="I16575" s="4"/>
    </row>
    <row r="16576" spans="9:9" x14ac:dyDescent="0.25">
      <c r="I16576" s="4"/>
    </row>
    <row r="16577" spans="9:9" x14ac:dyDescent="0.25">
      <c r="I16577" s="4"/>
    </row>
    <row r="16578" spans="9:9" x14ac:dyDescent="0.25">
      <c r="I16578" s="4"/>
    </row>
    <row r="16579" spans="9:9" x14ac:dyDescent="0.25">
      <c r="I16579" s="4"/>
    </row>
    <row r="16580" spans="9:9" x14ac:dyDescent="0.25">
      <c r="I16580" s="4"/>
    </row>
    <row r="16581" spans="9:9" x14ac:dyDescent="0.25">
      <c r="I16581" s="4"/>
    </row>
    <row r="16582" spans="9:9" x14ac:dyDescent="0.25">
      <c r="I16582" s="4"/>
    </row>
    <row r="16583" spans="9:9" x14ac:dyDescent="0.25">
      <c r="I16583" s="4"/>
    </row>
    <row r="16584" spans="9:9" x14ac:dyDescent="0.25">
      <c r="I16584" s="4"/>
    </row>
    <row r="16585" spans="9:9" x14ac:dyDescent="0.25">
      <c r="I16585" s="4"/>
    </row>
    <row r="16586" spans="9:9" x14ac:dyDescent="0.25">
      <c r="I16586" s="4"/>
    </row>
    <row r="16587" spans="9:9" x14ac:dyDescent="0.25">
      <c r="I16587" s="4"/>
    </row>
    <row r="16588" spans="9:9" x14ac:dyDescent="0.25">
      <c r="I16588" s="4"/>
    </row>
    <row r="16589" spans="9:9" x14ac:dyDescent="0.25">
      <c r="I16589" s="4"/>
    </row>
    <row r="16590" spans="9:9" x14ac:dyDescent="0.25">
      <c r="I16590" s="4"/>
    </row>
    <row r="16591" spans="9:9" x14ac:dyDescent="0.25">
      <c r="I16591" s="4"/>
    </row>
    <row r="16592" spans="9:9" x14ac:dyDescent="0.25">
      <c r="I16592" s="4"/>
    </row>
    <row r="16593" spans="9:9" x14ac:dyDescent="0.25">
      <c r="I16593" s="4"/>
    </row>
    <row r="16594" spans="9:9" x14ac:dyDescent="0.25">
      <c r="I16594" s="4"/>
    </row>
    <row r="16595" spans="9:9" x14ac:dyDescent="0.25">
      <c r="I16595" s="4"/>
    </row>
    <row r="16596" spans="9:9" x14ac:dyDescent="0.25">
      <c r="I16596" s="4"/>
    </row>
    <row r="16597" spans="9:9" x14ac:dyDescent="0.25">
      <c r="I16597" s="4"/>
    </row>
    <row r="16598" spans="9:9" x14ac:dyDescent="0.25">
      <c r="I16598" s="4"/>
    </row>
    <row r="16599" spans="9:9" x14ac:dyDescent="0.25">
      <c r="I16599" s="4"/>
    </row>
    <row r="16600" spans="9:9" x14ac:dyDescent="0.25">
      <c r="I16600" s="4"/>
    </row>
    <row r="16601" spans="9:9" x14ac:dyDescent="0.25">
      <c r="I16601" s="4"/>
    </row>
    <row r="16602" spans="9:9" x14ac:dyDescent="0.25">
      <c r="I16602" s="4"/>
    </row>
    <row r="16603" spans="9:9" x14ac:dyDescent="0.25">
      <c r="I16603" s="4"/>
    </row>
    <row r="16604" spans="9:9" x14ac:dyDescent="0.25">
      <c r="I16604" s="4"/>
    </row>
    <row r="16605" spans="9:9" x14ac:dyDescent="0.25">
      <c r="I16605" s="4"/>
    </row>
    <row r="16606" spans="9:9" x14ac:dyDescent="0.25">
      <c r="I16606" s="4"/>
    </row>
    <row r="16607" spans="9:9" x14ac:dyDescent="0.25">
      <c r="I16607" s="4"/>
    </row>
    <row r="16608" spans="9:9" x14ac:dyDescent="0.25">
      <c r="I16608" s="4"/>
    </row>
    <row r="16609" spans="9:9" x14ac:dyDescent="0.25">
      <c r="I16609" s="4"/>
    </row>
    <row r="16610" spans="9:9" x14ac:dyDescent="0.25">
      <c r="I16610" s="4"/>
    </row>
    <row r="16611" spans="9:9" x14ac:dyDescent="0.25">
      <c r="I16611" s="4"/>
    </row>
    <row r="16612" spans="9:9" x14ac:dyDescent="0.25">
      <c r="I16612" s="4"/>
    </row>
    <row r="16613" spans="9:9" x14ac:dyDescent="0.25">
      <c r="I16613" s="4"/>
    </row>
    <row r="16614" spans="9:9" x14ac:dyDescent="0.25">
      <c r="I16614" s="4"/>
    </row>
    <row r="16615" spans="9:9" x14ac:dyDescent="0.25">
      <c r="I16615" s="4"/>
    </row>
    <row r="16616" spans="9:9" x14ac:dyDescent="0.25">
      <c r="I16616" s="4"/>
    </row>
    <row r="16617" spans="9:9" x14ac:dyDescent="0.25">
      <c r="I16617" s="4"/>
    </row>
    <row r="16618" spans="9:9" x14ac:dyDescent="0.25">
      <c r="I16618" s="4"/>
    </row>
    <row r="16619" spans="9:9" x14ac:dyDescent="0.25">
      <c r="I16619" s="4"/>
    </row>
    <row r="16620" spans="9:9" x14ac:dyDescent="0.25">
      <c r="I16620" s="4"/>
    </row>
    <row r="16621" spans="9:9" x14ac:dyDescent="0.25">
      <c r="I16621" s="4"/>
    </row>
    <row r="16622" spans="9:9" x14ac:dyDescent="0.25">
      <c r="I16622" s="4"/>
    </row>
    <row r="16623" spans="9:9" x14ac:dyDescent="0.25">
      <c r="I16623" s="4"/>
    </row>
    <row r="16624" spans="9:9" x14ac:dyDescent="0.25">
      <c r="I16624" s="4"/>
    </row>
    <row r="16625" spans="9:9" x14ac:dyDescent="0.25">
      <c r="I16625" s="4"/>
    </row>
    <row r="16626" spans="9:9" x14ac:dyDescent="0.25">
      <c r="I16626" s="4"/>
    </row>
    <row r="16627" spans="9:9" x14ac:dyDescent="0.25">
      <c r="I16627" s="4"/>
    </row>
    <row r="16628" spans="9:9" x14ac:dyDescent="0.25">
      <c r="I16628" s="4"/>
    </row>
    <row r="16629" spans="9:9" x14ac:dyDescent="0.25">
      <c r="I16629" s="4"/>
    </row>
    <row r="16630" spans="9:9" x14ac:dyDescent="0.25">
      <c r="I16630" s="4"/>
    </row>
    <row r="16631" spans="9:9" x14ac:dyDescent="0.25">
      <c r="I16631" s="4"/>
    </row>
    <row r="16632" spans="9:9" x14ac:dyDescent="0.25">
      <c r="I16632" s="4"/>
    </row>
    <row r="16633" spans="9:9" x14ac:dyDescent="0.25">
      <c r="I16633" s="4"/>
    </row>
    <row r="16634" spans="9:9" x14ac:dyDescent="0.25">
      <c r="I16634" s="4"/>
    </row>
    <row r="16635" spans="9:9" x14ac:dyDescent="0.25">
      <c r="I16635" s="4"/>
    </row>
    <row r="16636" spans="9:9" x14ac:dyDescent="0.25">
      <c r="I16636" s="4"/>
    </row>
    <row r="16637" spans="9:9" x14ac:dyDescent="0.25">
      <c r="I16637" s="4"/>
    </row>
    <row r="16638" spans="9:9" x14ac:dyDescent="0.25">
      <c r="I16638" s="4"/>
    </row>
    <row r="16639" spans="9:9" x14ac:dyDescent="0.25">
      <c r="I16639" s="4"/>
    </row>
    <row r="16640" spans="9:9" x14ac:dyDescent="0.25">
      <c r="I16640" s="4"/>
    </row>
    <row r="16641" spans="9:9" x14ac:dyDescent="0.25">
      <c r="I16641" s="4"/>
    </row>
    <row r="16642" spans="9:9" x14ac:dyDescent="0.25">
      <c r="I16642" s="4"/>
    </row>
    <row r="16643" spans="9:9" x14ac:dyDescent="0.25">
      <c r="I16643" s="4"/>
    </row>
    <row r="16644" spans="9:9" x14ac:dyDescent="0.25">
      <c r="I16644" s="4"/>
    </row>
    <row r="16645" spans="9:9" x14ac:dyDescent="0.25">
      <c r="I16645" s="4"/>
    </row>
    <row r="16646" spans="9:9" x14ac:dyDescent="0.25">
      <c r="I16646" s="4"/>
    </row>
    <row r="16647" spans="9:9" x14ac:dyDescent="0.25">
      <c r="I16647" s="4"/>
    </row>
    <row r="16648" spans="9:9" x14ac:dyDescent="0.25">
      <c r="I16648" s="4"/>
    </row>
    <row r="16649" spans="9:9" x14ac:dyDescent="0.25">
      <c r="I16649" s="4"/>
    </row>
    <row r="16650" spans="9:9" x14ac:dyDescent="0.25">
      <c r="I16650" s="4"/>
    </row>
    <row r="16651" spans="9:9" x14ac:dyDescent="0.25">
      <c r="I16651" s="4"/>
    </row>
    <row r="16652" spans="9:9" x14ac:dyDescent="0.25">
      <c r="I16652" s="4"/>
    </row>
    <row r="16653" spans="9:9" x14ac:dyDescent="0.25">
      <c r="I16653" s="4"/>
    </row>
    <row r="16654" spans="9:9" x14ac:dyDescent="0.25">
      <c r="I16654" s="4"/>
    </row>
    <row r="16655" spans="9:9" x14ac:dyDescent="0.25">
      <c r="I16655" s="4"/>
    </row>
    <row r="16656" spans="9:9" x14ac:dyDescent="0.25">
      <c r="I16656" s="4"/>
    </row>
    <row r="16657" spans="9:9" x14ac:dyDescent="0.25">
      <c r="I16657" s="4"/>
    </row>
    <row r="16658" spans="9:9" x14ac:dyDescent="0.25">
      <c r="I16658" s="4"/>
    </row>
    <row r="16659" spans="9:9" x14ac:dyDescent="0.25">
      <c r="I16659" s="4"/>
    </row>
    <row r="16660" spans="9:9" x14ac:dyDescent="0.25">
      <c r="I16660" s="4"/>
    </row>
    <row r="16661" spans="9:9" x14ac:dyDescent="0.25">
      <c r="I16661" s="4"/>
    </row>
    <row r="16662" spans="9:9" x14ac:dyDescent="0.25">
      <c r="I16662" s="4"/>
    </row>
    <row r="16663" spans="9:9" x14ac:dyDescent="0.25">
      <c r="I16663" s="4"/>
    </row>
    <row r="16664" spans="9:9" x14ac:dyDescent="0.25">
      <c r="I16664" s="4"/>
    </row>
    <row r="16665" spans="9:9" x14ac:dyDescent="0.25">
      <c r="I16665" s="4"/>
    </row>
    <row r="16666" spans="9:9" x14ac:dyDescent="0.25">
      <c r="I16666" s="4"/>
    </row>
    <row r="16667" spans="9:9" x14ac:dyDescent="0.25">
      <c r="I16667" s="4"/>
    </row>
    <row r="16668" spans="9:9" x14ac:dyDescent="0.25">
      <c r="I16668" s="4"/>
    </row>
    <row r="16669" spans="9:9" x14ac:dyDescent="0.25">
      <c r="I16669" s="4"/>
    </row>
    <row r="16670" spans="9:9" x14ac:dyDescent="0.25">
      <c r="I16670" s="4"/>
    </row>
    <row r="16671" spans="9:9" x14ac:dyDescent="0.25">
      <c r="I16671" s="4"/>
    </row>
    <row r="16672" spans="9:9" x14ac:dyDescent="0.25">
      <c r="I16672" s="4"/>
    </row>
    <row r="16673" spans="9:9" x14ac:dyDescent="0.25">
      <c r="I16673" s="4"/>
    </row>
    <row r="16674" spans="9:9" x14ac:dyDescent="0.25">
      <c r="I16674" s="4"/>
    </row>
    <row r="16675" spans="9:9" x14ac:dyDescent="0.25">
      <c r="I16675" s="4"/>
    </row>
    <row r="16676" spans="9:9" x14ac:dyDescent="0.25">
      <c r="I16676" s="4"/>
    </row>
    <row r="16677" spans="9:9" x14ac:dyDescent="0.25">
      <c r="I16677" s="4"/>
    </row>
    <row r="16678" spans="9:9" x14ac:dyDescent="0.25">
      <c r="I16678" s="4"/>
    </row>
    <row r="16679" spans="9:9" x14ac:dyDescent="0.25">
      <c r="I16679" s="4"/>
    </row>
    <row r="16680" spans="9:9" x14ac:dyDescent="0.25">
      <c r="I16680" s="4"/>
    </row>
    <row r="16681" spans="9:9" x14ac:dyDescent="0.25">
      <c r="I16681" s="4"/>
    </row>
    <row r="16682" spans="9:9" x14ac:dyDescent="0.25">
      <c r="I16682" s="4"/>
    </row>
    <row r="16683" spans="9:9" x14ac:dyDescent="0.25">
      <c r="I16683" s="4"/>
    </row>
    <row r="16684" spans="9:9" x14ac:dyDescent="0.25">
      <c r="I16684" s="4"/>
    </row>
    <row r="16685" spans="9:9" x14ac:dyDescent="0.25">
      <c r="I16685" s="4"/>
    </row>
    <row r="16686" spans="9:9" x14ac:dyDescent="0.25">
      <c r="I16686" s="4"/>
    </row>
    <row r="16687" spans="9:9" x14ac:dyDescent="0.25">
      <c r="I16687" s="4"/>
    </row>
    <row r="16688" spans="9:9" x14ac:dyDescent="0.25">
      <c r="I16688" s="4"/>
    </row>
    <row r="16689" spans="9:9" x14ac:dyDescent="0.25">
      <c r="I16689" s="4"/>
    </row>
    <row r="16690" spans="9:9" x14ac:dyDescent="0.25">
      <c r="I16690" s="4"/>
    </row>
    <row r="16691" spans="9:9" x14ac:dyDescent="0.25">
      <c r="I16691" s="4"/>
    </row>
    <row r="16692" spans="9:9" x14ac:dyDescent="0.25">
      <c r="I16692" s="4"/>
    </row>
    <row r="16693" spans="9:9" x14ac:dyDescent="0.25">
      <c r="I16693" s="4"/>
    </row>
    <row r="16694" spans="9:9" x14ac:dyDescent="0.25">
      <c r="I16694" s="4"/>
    </row>
    <row r="16695" spans="9:9" x14ac:dyDescent="0.25">
      <c r="I16695" s="4"/>
    </row>
    <row r="16696" spans="9:9" x14ac:dyDescent="0.25">
      <c r="I16696" s="4"/>
    </row>
    <row r="16697" spans="9:9" x14ac:dyDescent="0.25">
      <c r="I16697" s="4"/>
    </row>
    <row r="16698" spans="9:9" x14ac:dyDescent="0.25">
      <c r="I16698" s="4"/>
    </row>
    <row r="16699" spans="9:9" x14ac:dyDescent="0.25">
      <c r="I16699" s="4"/>
    </row>
    <row r="16700" spans="9:9" x14ac:dyDescent="0.25">
      <c r="I16700" s="4"/>
    </row>
    <row r="16701" spans="9:9" x14ac:dyDescent="0.25">
      <c r="I16701" s="4"/>
    </row>
    <row r="16702" spans="9:9" x14ac:dyDescent="0.25">
      <c r="I16702" s="4"/>
    </row>
    <row r="16703" spans="9:9" x14ac:dyDescent="0.25">
      <c r="I16703" s="4"/>
    </row>
    <row r="16704" spans="9:9" x14ac:dyDescent="0.25">
      <c r="I16704" s="4"/>
    </row>
    <row r="16705" spans="9:9" x14ac:dyDescent="0.25">
      <c r="I16705" s="4"/>
    </row>
    <row r="16706" spans="9:9" x14ac:dyDescent="0.25">
      <c r="I16706" s="4"/>
    </row>
    <row r="16707" spans="9:9" x14ac:dyDescent="0.25">
      <c r="I16707" s="4"/>
    </row>
    <row r="16708" spans="9:9" x14ac:dyDescent="0.25">
      <c r="I16708" s="4"/>
    </row>
    <row r="16709" spans="9:9" x14ac:dyDescent="0.25">
      <c r="I16709" s="4"/>
    </row>
    <row r="16710" spans="9:9" x14ac:dyDescent="0.25">
      <c r="I16710" s="4"/>
    </row>
    <row r="16711" spans="9:9" x14ac:dyDescent="0.25">
      <c r="I16711" s="4"/>
    </row>
    <row r="16712" spans="9:9" x14ac:dyDescent="0.25">
      <c r="I16712" s="4"/>
    </row>
    <row r="16713" spans="9:9" x14ac:dyDescent="0.25">
      <c r="I16713" s="4"/>
    </row>
    <row r="16714" spans="9:9" x14ac:dyDescent="0.25">
      <c r="I16714" s="4"/>
    </row>
    <row r="16715" spans="9:9" x14ac:dyDescent="0.25">
      <c r="I16715" s="4"/>
    </row>
    <row r="16716" spans="9:9" x14ac:dyDescent="0.25">
      <c r="I16716" s="4"/>
    </row>
    <row r="16717" spans="9:9" x14ac:dyDescent="0.25">
      <c r="I16717" s="4"/>
    </row>
    <row r="16718" spans="9:9" x14ac:dyDescent="0.25">
      <c r="I16718" s="4"/>
    </row>
    <row r="16719" spans="9:9" x14ac:dyDescent="0.25">
      <c r="I16719" s="4"/>
    </row>
    <row r="16720" spans="9:9" x14ac:dyDescent="0.25">
      <c r="I16720" s="4"/>
    </row>
    <row r="16721" spans="9:9" x14ac:dyDescent="0.25">
      <c r="I16721" s="4"/>
    </row>
    <row r="16722" spans="9:9" x14ac:dyDescent="0.25">
      <c r="I16722" s="4"/>
    </row>
    <row r="16723" spans="9:9" x14ac:dyDescent="0.25">
      <c r="I16723" s="4"/>
    </row>
    <row r="16724" spans="9:9" x14ac:dyDescent="0.25">
      <c r="I16724" s="4"/>
    </row>
    <row r="16725" spans="9:9" x14ac:dyDescent="0.25">
      <c r="I16725" s="4"/>
    </row>
    <row r="16726" spans="9:9" x14ac:dyDescent="0.25">
      <c r="I16726" s="4"/>
    </row>
    <row r="16727" spans="9:9" x14ac:dyDescent="0.25">
      <c r="I16727" s="4"/>
    </row>
    <row r="16728" spans="9:9" x14ac:dyDescent="0.25">
      <c r="I16728" s="4"/>
    </row>
    <row r="16729" spans="9:9" x14ac:dyDescent="0.25">
      <c r="I16729" s="4"/>
    </row>
    <row r="16730" spans="9:9" x14ac:dyDescent="0.25">
      <c r="I16730" s="4"/>
    </row>
    <row r="16731" spans="9:9" x14ac:dyDescent="0.25">
      <c r="I16731" s="4"/>
    </row>
    <row r="16732" spans="9:9" x14ac:dyDescent="0.25">
      <c r="I16732" s="4"/>
    </row>
    <row r="16733" spans="9:9" x14ac:dyDescent="0.25">
      <c r="I16733" s="4"/>
    </row>
    <row r="16734" spans="9:9" x14ac:dyDescent="0.25">
      <c r="I16734" s="4"/>
    </row>
    <row r="16735" spans="9:9" x14ac:dyDescent="0.25">
      <c r="I16735" s="4"/>
    </row>
    <row r="16736" spans="9:9" x14ac:dyDescent="0.25">
      <c r="I16736" s="4"/>
    </row>
    <row r="16737" spans="9:9" x14ac:dyDescent="0.25">
      <c r="I16737" s="4"/>
    </row>
    <row r="16738" spans="9:9" x14ac:dyDescent="0.25">
      <c r="I16738" s="4"/>
    </row>
    <row r="16739" spans="9:9" x14ac:dyDescent="0.25">
      <c r="I16739" s="4"/>
    </row>
    <row r="16740" spans="9:9" x14ac:dyDescent="0.25">
      <c r="I16740" s="4"/>
    </row>
    <row r="16741" spans="9:9" x14ac:dyDescent="0.25">
      <c r="I16741" s="4"/>
    </row>
    <row r="16742" spans="9:9" x14ac:dyDescent="0.25">
      <c r="I16742" s="4"/>
    </row>
    <row r="16743" spans="9:9" x14ac:dyDescent="0.25">
      <c r="I16743" s="4"/>
    </row>
    <row r="16744" spans="9:9" x14ac:dyDescent="0.25">
      <c r="I16744" s="4"/>
    </row>
    <row r="16745" spans="9:9" x14ac:dyDescent="0.25">
      <c r="I16745" s="4"/>
    </row>
    <row r="16746" spans="9:9" x14ac:dyDescent="0.25">
      <c r="I16746" s="4"/>
    </row>
    <row r="16747" spans="9:9" x14ac:dyDescent="0.25">
      <c r="I16747" s="4"/>
    </row>
    <row r="16748" spans="9:9" x14ac:dyDescent="0.25">
      <c r="I16748" s="4"/>
    </row>
    <row r="16749" spans="9:9" x14ac:dyDescent="0.25">
      <c r="I16749" s="4"/>
    </row>
    <row r="16750" spans="9:9" x14ac:dyDescent="0.25">
      <c r="I16750" s="4"/>
    </row>
    <row r="16751" spans="9:9" x14ac:dyDescent="0.25">
      <c r="I16751" s="4"/>
    </row>
    <row r="16752" spans="9:9" x14ac:dyDescent="0.25">
      <c r="I16752" s="4"/>
    </row>
    <row r="16753" spans="9:9" x14ac:dyDescent="0.25">
      <c r="I16753" s="4"/>
    </row>
    <row r="16754" spans="9:9" x14ac:dyDescent="0.25">
      <c r="I16754" s="4"/>
    </row>
    <row r="16755" spans="9:9" x14ac:dyDescent="0.25">
      <c r="I16755" s="4"/>
    </row>
    <row r="16756" spans="9:9" x14ac:dyDescent="0.25">
      <c r="I16756" s="4"/>
    </row>
    <row r="16757" spans="9:9" x14ac:dyDescent="0.25">
      <c r="I16757" s="4"/>
    </row>
    <row r="16758" spans="9:9" x14ac:dyDescent="0.25">
      <c r="I16758" s="4"/>
    </row>
    <row r="16759" spans="9:9" x14ac:dyDescent="0.25">
      <c r="I16759" s="4"/>
    </row>
    <row r="16760" spans="9:9" x14ac:dyDescent="0.25">
      <c r="I16760" s="4"/>
    </row>
    <row r="16761" spans="9:9" x14ac:dyDescent="0.25">
      <c r="I16761" s="4"/>
    </row>
    <row r="16762" spans="9:9" x14ac:dyDescent="0.25">
      <c r="I16762" s="4"/>
    </row>
    <row r="16763" spans="9:9" x14ac:dyDescent="0.25">
      <c r="I16763" s="4"/>
    </row>
    <row r="16764" spans="9:9" x14ac:dyDescent="0.25">
      <c r="I16764" s="4"/>
    </row>
    <row r="16765" spans="9:9" x14ac:dyDescent="0.25">
      <c r="I16765" s="4"/>
    </row>
    <row r="16766" spans="9:9" x14ac:dyDescent="0.25">
      <c r="I16766" s="4"/>
    </row>
    <row r="16767" spans="9:9" x14ac:dyDescent="0.25">
      <c r="I16767" s="4"/>
    </row>
    <row r="16768" spans="9:9" x14ac:dyDescent="0.25">
      <c r="I16768" s="4"/>
    </row>
    <row r="16769" spans="9:9" x14ac:dyDescent="0.25">
      <c r="I16769" s="4"/>
    </row>
    <row r="16770" spans="9:9" x14ac:dyDescent="0.25">
      <c r="I16770" s="4"/>
    </row>
    <row r="16771" spans="9:9" x14ac:dyDescent="0.25">
      <c r="I16771" s="4"/>
    </row>
    <row r="16772" spans="9:9" x14ac:dyDescent="0.25">
      <c r="I16772" s="4"/>
    </row>
    <row r="16773" spans="9:9" x14ac:dyDescent="0.25">
      <c r="I16773" s="4"/>
    </row>
    <row r="16774" spans="9:9" x14ac:dyDescent="0.25">
      <c r="I16774" s="4"/>
    </row>
    <row r="16775" spans="9:9" x14ac:dyDescent="0.25">
      <c r="I16775" s="4"/>
    </row>
    <row r="16776" spans="9:9" x14ac:dyDescent="0.25">
      <c r="I16776" s="4"/>
    </row>
    <row r="16777" spans="9:9" x14ac:dyDescent="0.25">
      <c r="I16777" s="4"/>
    </row>
    <row r="16778" spans="9:9" x14ac:dyDescent="0.25">
      <c r="I16778" s="4"/>
    </row>
    <row r="16779" spans="9:9" x14ac:dyDescent="0.25">
      <c r="I16779" s="4"/>
    </row>
    <row r="16780" spans="9:9" x14ac:dyDescent="0.25">
      <c r="I16780" s="4"/>
    </row>
    <row r="16781" spans="9:9" x14ac:dyDescent="0.25">
      <c r="I16781" s="4"/>
    </row>
    <row r="16782" spans="9:9" x14ac:dyDescent="0.25">
      <c r="I16782" s="4"/>
    </row>
    <row r="16783" spans="9:9" x14ac:dyDescent="0.25">
      <c r="I16783" s="4"/>
    </row>
    <row r="16784" spans="9:9" x14ac:dyDescent="0.25">
      <c r="I16784" s="4"/>
    </row>
    <row r="16785" spans="9:9" x14ac:dyDescent="0.25">
      <c r="I16785" s="4"/>
    </row>
    <row r="16786" spans="9:9" x14ac:dyDescent="0.25">
      <c r="I16786" s="4"/>
    </row>
    <row r="16787" spans="9:9" x14ac:dyDescent="0.25">
      <c r="I16787" s="4"/>
    </row>
    <row r="16788" spans="9:9" x14ac:dyDescent="0.25">
      <c r="I16788" s="4"/>
    </row>
    <row r="16789" spans="9:9" x14ac:dyDescent="0.25">
      <c r="I16789" s="4"/>
    </row>
    <row r="16790" spans="9:9" x14ac:dyDescent="0.25">
      <c r="I16790" s="4"/>
    </row>
    <row r="16791" spans="9:9" x14ac:dyDescent="0.25">
      <c r="I16791" s="4"/>
    </row>
    <row r="16792" spans="9:9" x14ac:dyDescent="0.25">
      <c r="I16792" s="4"/>
    </row>
    <row r="16793" spans="9:9" x14ac:dyDescent="0.25">
      <c r="I16793" s="4"/>
    </row>
    <row r="16794" spans="9:9" x14ac:dyDescent="0.25">
      <c r="I16794" s="4"/>
    </row>
    <row r="16795" spans="9:9" x14ac:dyDescent="0.25">
      <c r="I16795" s="4"/>
    </row>
    <row r="16796" spans="9:9" x14ac:dyDescent="0.25">
      <c r="I16796" s="4"/>
    </row>
    <row r="16797" spans="9:9" x14ac:dyDescent="0.25">
      <c r="I16797" s="4"/>
    </row>
    <row r="16798" spans="9:9" x14ac:dyDescent="0.25">
      <c r="I16798" s="4"/>
    </row>
    <row r="16799" spans="9:9" x14ac:dyDescent="0.25">
      <c r="I16799" s="4"/>
    </row>
    <row r="16800" spans="9:9" x14ac:dyDescent="0.25">
      <c r="I16800" s="4"/>
    </row>
    <row r="16801" spans="9:9" x14ac:dyDescent="0.25">
      <c r="I16801" s="4"/>
    </row>
    <row r="16802" spans="9:9" x14ac:dyDescent="0.25">
      <c r="I16802" s="4"/>
    </row>
    <row r="16803" spans="9:9" x14ac:dyDescent="0.25">
      <c r="I16803" s="4"/>
    </row>
    <row r="16804" spans="9:9" x14ac:dyDescent="0.25">
      <c r="I16804" s="4"/>
    </row>
    <row r="16805" spans="9:9" x14ac:dyDescent="0.25">
      <c r="I16805" s="4"/>
    </row>
    <row r="16806" spans="9:9" x14ac:dyDescent="0.25">
      <c r="I16806" s="4"/>
    </row>
    <row r="16807" spans="9:9" x14ac:dyDescent="0.25">
      <c r="I16807" s="4"/>
    </row>
    <row r="16808" spans="9:9" x14ac:dyDescent="0.25">
      <c r="I16808" s="4"/>
    </row>
    <row r="16809" spans="9:9" x14ac:dyDescent="0.25">
      <c r="I16809" s="4"/>
    </row>
    <row r="16810" spans="9:9" x14ac:dyDescent="0.25">
      <c r="I16810" s="4"/>
    </row>
    <row r="16811" spans="9:9" x14ac:dyDescent="0.25">
      <c r="I16811" s="4"/>
    </row>
    <row r="16812" spans="9:9" x14ac:dyDescent="0.25">
      <c r="I16812" s="4"/>
    </row>
    <row r="16813" spans="9:9" x14ac:dyDescent="0.25">
      <c r="I16813" s="4"/>
    </row>
    <row r="16814" spans="9:9" x14ac:dyDescent="0.25">
      <c r="I16814" s="4"/>
    </row>
    <row r="16815" spans="9:9" x14ac:dyDescent="0.25">
      <c r="I16815" s="4"/>
    </row>
    <row r="16816" spans="9:9" x14ac:dyDescent="0.25">
      <c r="I16816" s="4"/>
    </row>
    <row r="16817" spans="9:9" x14ac:dyDescent="0.25">
      <c r="I16817" s="4"/>
    </row>
    <row r="16818" spans="9:9" x14ac:dyDescent="0.25">
      <c r="I16818" s="4"/>
    </row>
    <row r="16819" spans="9:9" x14ac:dyDescent="0.25">
      <c r="I16819" s="4"/>
    </row>
    <row r="16820" spans="9:9" x14ac:dyDescent="0.25">
      <c r="I16820" s="4"/>
    </row>
    <row r="16821" spans="9:9" x14ac:dyDescent="0.25">
      <c r="I16821" s="4"/>
    </row>
    <row r="16822" spans="9:9" x14ac:dyDescent="0.25">
      <c r="I16822" s="4"/>
    </row>
    <row r="16823" spans="9:9" x14ac:dyDescent="0.25">
      <c r="I16823" s="4"/>
    </row>
    <row r="16824" spans="9:9" x14ac:dyDescent="0.25">
      <c r="I16824" s="4"/>
    </row>
    <row r="16825" spans="9:9" x14ac:dyDescent="0.25">
      <c r="I16825" s="4"/>
    </row>
    <row r="16826" spans="9:9" x14ac:dyDescent="0.25">
      <c r="I16826" s="4"/>
    </row>
    <row r="16827" spans="9:9" x14ac:dyDescent="0.25">
      <c r="I16827" s="4"/>
    </row>
    <row r="16828" spans="9:9" x14ac:dyDescent="0.25">
      <c r="I16828" s="4"/>
    </row>
    <row r="16829" spans="9:9" x14ac:dyDescent="0.25">
      <c r="I16829" s="4"/>
    </row>
    <row r="16830" spans="9:9" x14ac:dyDescent="0.25">
      <c r="I16830" s="4"/>
    </row>
    <row r="16831" spans="9:9" x14ac:dyDescent="0.25">
      <c r="I16831" s="4"/>
    </row>
    <row r="16832" spans="9:9" x14ac:dyDescent="0.25">
      <c r="I16832" s="4"/>
    </row>
    <row r="16833" spans="9:9" x14ac:dyDescent="0.25">
      <c r="I16833" s="4"/>
    </row>
    <row r="16834" spans="9:9" x14ac:dyDescent="0.25">
      <c r="I16834" s="4"/>
    </row>
    <row r="16835" spans="9:9" x14ac:dyDescent="0.25">
      <c r="I16835" s="4"/>
    </row>
    <row r="16836" spans="9:9" x14ac:dyDescent="0.25">
      <c r="I16836" s="4"/>
    </row>
    <row r="16837" spans="9:9" x14ac:dyDescent="0.25">
      <c r="I16837" s="4"/>
    </row>
    <row r="16838" spans="9:9" x14ac:dyDescent="0.25">
      <c r="I16838" s="4"/>
    </row>
    <row r="16839" spans="9:9" x14ac:dyDescent="0.25">
      <c r="I16839" s="4"/>
    </row>
    <row r="16840" spans="9:9" x14ac:dyDescent="0.25">
      <c r="I16840" s="4"/>
    </row>
    <row r="16841" spans="9:9" x14ac:dyDescent="0.25">
      <c r="I16841" s="4"/>
    </row>
    <row r="16842" spans="9:9" x14ac:dyDescent="0.25">
      <c r="I16842" s="4"/>
    </row>
    <row r="16843" spans="9:9" x14ac:dyDescent="0.25">
      <c r="I16843" s="4"/>
    </row>
    <row r="16844" spans="9:9" x14ac:dyDescent="0.25">
      <c r="I16844" s="4"/>
    </row>
    <row r="16845" spans="9:9" x14ac:dyDescent="0.25">
      <c r="I16845" s="4"/>
    </row>
    <row r="16846" spans="9:9" x14ac:dyDescent="0.25">
      <c r="I16846" s="4"/>
    </row>
    <row r="16847" spans="9:9" x14ac:dyDescent="0.25">
      <c r="I16847" s="4"/>
    </row>
    <row r="16848" spans="9:9" x14ac:dyDescent="0.25">
      <c r="I16848" s="4"/>
    </row>
    <row r="16849" spans="9:9" x14ac:dyDescent="0.25">
      <c r="I16849" s="4"/>
    </row>
    <row r="16850" spans="9:9" x14ac:dyDescent="0.25">
      <c r="I16850" s="4"/>
    </row>
    <row r="16851" spans="9:9" x14ac:dyDescent="0.25">
      <c r="I16851" s="4"/>
    </row>
    <row r="16852" spans="9:9" x14ac:dyDescent="0.25">
      <c r="I16852" s="4"/>
    </row>
    <row r="16853" spans="9:9" x14ac:dyDescent="0.25">
      <c r="I16853" s="4"/>
    </row>
    <row r="16854" spans="9:9" x14ac:dyDescent="0.25">
      <c r="I16854" s="4"/>
    </row>
    <row r="16855" spans="9:9" x14ac:dyDescent="0.25">
      <c r="I16855" s="4"/>
    </row>
    <row r="16856" spans="9:9" x14ac:dyDescent="0.25">
      <c r="I16856" s="4"/>
    </row>
    <row r="16857" spans="9:9" x14ac:dyDescent="0.25">
      <c r="I16857" s="4"/>
    </row>
    <row r="16858" spans="9:9" x14ac:dyDescent="0.25">
      <c r="I16858" s="4"/>
    </row>
    <row r="16859" spans="9:9" x14ac:dyDescent="0.25">
      <c r="I16859" s="4"/>
    </row>
    <row r="16860" spans="9:9" x14ac:dyDescent="0.25">
      <c r="I16860" s="4"/>
    </row>
    <row r="16861" spans="9:9" x14ac:dyDescent="0.25">
      <c r="I16861" s="4"/>
    </row>
    <row r="16862" spans="9:9" x14ac:dyDescent="0.25">
      <c r="I16862" s="4"/>
    </row>
    <row r="16863" spans="9:9" x14ac:dyDescent="0.25">
      <c r="I16863" s="4"/>
    </row>
    <row r="16864" spans="9:9" x14ac:dyDescent="0.25">
      <c r="I16864" s="4"/>
    </row>
    <row r="16865" spans="9:9" x14ac:dyDescent="0.25">
      <c r="I16865" s="4"/>
    </row>
    <row r="16866" spans="9:9" x14ac:dyDescent="0.25">
      <c r="I16866" s="4"/>
    </row>
    <row r="16867" spans="9:9" x14ac:dyDescent="0.25">
      <c r="I16867" s="4"/>
    </row>
    <row r="16868" spans="9:9" x14ac:dyDescent="0.25">
      <c r="I16868" s="4"/>
    </row>
    <row r="16869" spans="9:9" x14ac:dyDescent="0.25">
      <c r="I16869" s="4"/>
    </row>
    <row r="16870" spans="9:9" x14ac:dyDescent="0.25">
      <c r="I16870" s="4"/>
    </row>
    <row r="16871" spans="9:9" x14ac:dyDescent="0.25">
      <c r="I16871" s="4"/>
    </row>
    <row r="16872" spans="9:9" x14ac:dyDescent="0.25">
      <c r="I16872" s="4"/>
    </row>
    <row r="16873" spans="9:9" x14ac:dyDescent="0.25">
      <c r="I16873" s="4"/>
    </row>
    <row r="16874" spans="9:9" x14ac:dyDescent="0.25">
      <c r="I16874" s="4"/>
    </row>
    <row r="16875" spans="9:9" x14ac:dyDescent="0.25">
      <c r="I16875" s="4"/>
    </row>
    <row r="16876" spans="9:9" x14ac:dyDescent="0.25">
      <c r="I16876" s="4"/>
    </row>
    <row r="16877" spans="9:9" x14ac:dyDescent="0.25">
      <c r="I16877" s="4"/>
    </row>
    <row r="16878" spans="9:9" x14ac:dyDescent="0.25">
      <c r="I16878" s="4"/>
    </row>
    <row r="16879" spans="9:9" x14ac:dyDescent="0.25">
      <c r="I16879" s="4"/>
    </row>
    <row r="16880" spans="9:9" x14ac:dyDescent="0.25">
      <c r="I16880" s="4"/>
    </row>
    <row r="16881" spans="9:9" x14ac:dyDescent="0.25">
      <c r="I16881" s="4"/>
    </row>
    <row r="16882" spans="9:9" x14ac:dyDescent="0.25">
      <c r="I16882" s="4"/>
    </row>
    <row r="16883" spans="9:9" x14ac:dyDescent="0.25">
      <c r="I16883" s="4"/>
    </row>
    <row r="16884" spans="9:9" x14ac:dyDescent="0.25">
      <c r="I16884" s="4"/>
    </row>
    <row r="16885" spans="9:9" x14ac:dyDescent="0.25">
      <c r="I16885" s="4"/>
    </row>
    <row r="16886" spans="9:9" x14ac:dyDescent="0.25">
      <c r="I16886" s="4"/>
    </row>
    <row r="16887" spans="9:9" x14ac:dyDescent="0.25">
      <c r="I16887" s="4"/>
    </row>
    <row r="16888" spans="9:9" x14ac:dyDescent="0.25">
      <c r="I16888" s="4"/>
    </row>
    <row r="16889" spans="9:9" x14ac:dyDescent="0.25">
      <c r="I16889" s="4"/>
    </row>
    <row r="16890" spans="9:9" x14ac:dyDescent="0.25">
      <c r="I16890" s="4"/>
    </row>
    <row r="16891" spans="9:9" x14ac:dyDescent="0.25">
      <c r="I16891" s="4"/>
    </row>
    <row r="16892" spans="9:9" x14ac:dyDescent="0.25">
      <c r="I16892" s="4"/>
    </row>
    <row r="16893" spans="9:9" x14ac:dyDescent="0.25">
      <c r="I16893" s="4"/>
    </row>
    <row r="16894" spans="9:9" x14ac:dyDescent="0.25">
      <c r="I16894" s="4"/>
    </row>
    <row r="16895" spans="9:9" x14ac:dyDescent="0.25">
      <c r="I16895" s="4"/>
    </row>
    <row r="16896" spans="9:9" x14ac:dyDescent="0.25">
      <c r="I16896" s="4"/>
    </row>
    <row r="16897" spans="9:9" x14ac:dyDescent="0.25">
      <c r="I16897" s="4"/>
    </row>
    <row r="16898" spans="9:9" x14ac:dyDescent="0.25">
      <c r="I16898" s="4"/>
    </row>
    <row r="16899" spans="9:9" x14ac:dyDescent="0.25">
      <c r="I16899" s="4"/>
    </row>
    <row r="16900" spans="9:9" x14ac:dyDescent="0.25">
      <c r="I16900" s="4"/>
    </row>
    <row r="16901" spans="9:9" x14ac:dyDescent="0.25">
      <c r="I16901" s="4"/>
    </row>
    <row r="16902" spans="9:9" x14ac:dyDescent="0.25">
      <c r="I16902" s="4"/>
    </row>
    <row r="16903" spans="9:9" x14ac:dyDescent="0.25">
      <c r="I16903" s="4"/>
    </row>
    <row r="16904" spans="9:9" x14ac:dyDescent="0.25">
      <c r="I16904" s="4"/>
    </row>
    <row r="16905" spans="9:9" x14ac:dyDescent="0.25">
      <c r="I16905" s="4"/>
    </row>
    <row r="16906" spans="9:9" x14ac:dyDescent="0.25">
      <c r="I16906" s="4"/>
    </row>
    <row r="16907" spans="9:9" x14ac:dyDescent="0.25">
      <c r="I16907" s="4"/>
    </row>
    <row r="16908" spans="9:9" x14ac:dyDescent="0.25">
      <c r="I16908" s="4"/>
    </row>
    <row r="16909" spans="9:9" x14ac:dyDescent="0.25">
      <c r="I16909" s="4"/>
    </row>
    <row r="16910" spans="9:9" x14ac:dyDescent="0.25">
      <c r="I16910" s="4"/>
    </row>
    <row r="16911" spans="9:9" x14ac:dyDescent="0.25">
      <c r="I16911" s="4"/>
    </row>
    <row r="16912" spans="9:9" x14ac:dyDescent="0.25">
      <c r="I16912" s="4"/>
    </row>
    <row r="16913" spans="9:9" x14ac:dyDescent="0.25">
      <c r="I16913" s="4"/>
    </row>
    <row r="16914" spans="9:9" x14ac:dyDescent="0.25">
      <c r="I16914" s="4"/>
    </row>
    <row r="16915" spans="9:9" x14ac:dyDescent="0.25">
      <c r="I16915" s="4"/>
    </row>
    <row r="16916" spans="9:9" x14ac:dyDescent="0.25">
      <c r="I16916" s="4"/>
    </row>
    <row r="16917" spans="9:9" x14ac:dyDescent="0.25">
      <c r="I16917" s="4"/>
    </row>
    <row r="16918" spans="9:9" x14ac:dyDescent="0.25">
      <c r="I16918" s="4"/>
    </row>
    <row r="16919" spans="9:9" x14ac:dyDescent="0.25">
      <c r="I16919" s="4"/>
    </row>
    <row r="16920" spans="9:9" x14ac:dyDescent="0.25">
      <c r="I16920" s="4"/>
    </row>
    <row r="16921" spans="9:9" x14ac:dyDescent="0.25">
      <c r="I16921" s="4"/>
    </row>
    <row r="16922" spans="9:9" x14ac:dyDescent="0.25">
      <c r="I16922" s="4"/>
    </row>
    <row r="16923" spans="9:9" x14ac:dyDescent="0.25">
      <c r="I16923" s="4"/>
    </row>
    <row r="16924" spans="9:9" x14ac:dyDescent="0.25">
      <c r="I16924" s="4"/>
    </row>
    <row r="16925" spans="9:9" x14ac:dyDescent="0.25">
      <c r="I16925" s="4"/>
    </row>
    <row r="16926" spans="9:9" x14ac:dyDescent="0.25">
      <c r="I16926" s="4"/>
    </row>
    <row r="16927" spans="9:9" x14ac:dyDescent="0.25">
      <c r="I16927" s="4"/>
    </row>
    <row r="16928" spans="9:9" x14ac:dyDescent="0.25">
      <c r="I16928" s="4"/>
    </row>
    <row r="16929" spans="9:9" x14ac:dyDescent="0.25">
      <c r="I16929" s="4"/>
    </row>
    <row r="16930" spans="9:9" x14ac:dyDescent="0.25">
      <c r="I16930" s="4"/>
    </row>
    <row r="16931" spans="9:9" x14ac:dyDescent="0.25">
      <c r="I16931" s="4"/>
    </row>
    <row r="16932" spans="9:9" x14ac:dyDescent="0.25">
      <c r="I16932" s="4"/>
    </row>
    <row r="16933" spans="9:9" x14ac:dyDescent="0.25">
      <c r="I16933" s="4"/>
    </row>
    <row r="16934" spans="9:9" x14ac:dyDescent="0.25">
      <c r="I16934" s="4"/>
    </row>
    <row r="16935" spans="9:9" x14ac:dyDescent="0.25">
      <c r="I16935" s="4"/>
    </row>
    <row r="16936" spans="9:9" x14ac:dyDescent="0.25">
      <c r="I16936" s="4"/>
    </row>
    <row r="16937" spans="9:9" x14ac:dyDescent="0.25">
      <c r="I16937" s="4"/>
    </row>
    <row r="16938" spans="9:9" x14ac:dyDescent="0.25">
      <c r="I16938" s="4"/>
    </row>
    <row r="16939" spans="9:9" x14ac:dyDescent="0.25">
      <c r="I16939" s="4"/>
    </row>
    <row r="16940" spans="9:9" x14ac:dyDescent="0.25">
      <c r="I16940" s="4"/>
    </row>
    <row r="16941" spans="9:9" x14ac:dyDescent="0.25">
      <c r="I16941" s="4"/>
    </row>
    <row r="16942" spans="9:9" x14ac:dyDescent="0.25">
      <c r="I16942" s="4"/>
    </row>
    <row r="16943" spans="9:9" x14ac:dyDescent="0.25">
      <c r="I16943" s="4"/>
    </row>
    <row r="16944" spans="9:9" x14ac:dyDescent="0.25">
      <c r="I16944" s="4"/>
    </row>
    <row r="16945" spans="9:9" x14ac:dyDescent="0.25">
      <c r="I16945" s="4"/>
    </row>
    <row r="16946" spans="9:9" x14ac:dyDescent="0.25">
      <c r="I16946" s="4"/>
    </row>
    <row r="16947" spans="9:9" x14ac:dyDescent="0.25">
      <c r="I16947" s="4"/>
    </row>
    <row r="16948" spans="9:9" x14ac:dyDescent="0.25">
      <c r="I16948" s="4"/>
    </row>
    <row r="16949" spans="9:9" x14ac:dyDescent="0.25">
      <c r="I16949" s="4"/>
    </row>
    <row r="16950" spans="9:9" x14ac:dyDescent="0.25">
      <c r="I16950" s="4"/>
    </row>
    <row r="16951" spans="9:9" x14ac:dyDescent="0.25">
      <c r="I16951" s="4"/>
    </row>
    <row r="16952" spans="9:9" x14ac:dyDescent="0.25">
      <c r="I16952" s="4"/>
    </row>
    <row r="16953" spans="9:9" x14ac:dyDescent="0.25">
      <c r="I16953" s="4"/>
    </row>
    <row r="16954" spans="9:9" x14ac:dyDescent="0.25">
      <c r="I16954" s="4"/>
    </row>
    <row r="16955" spans="9:9" x14ac:dyDescent="0.25">
      <c r="I16955" s="4"/>
    </row>
    <row r="16956" spans="9:9" x14ac:dyDescent="0.25">
      <c r="I16956" s="4"/>
    </row>
    <row r="16957" spans="9:9" x14ac:dyDescent="0.25">
      <c r="I16957" s="4"/>
    </row>
    <row r="16958" spans="9:9" x14ac:dyDescent="0.25">
      <c r="I16958" s="4"/>
    </row>
    <row r="16959" spans="9:9" x14ac:dyDescent="0.25">
      <c r="I16959" s="4"/>
    </row>
    <row r="16960" spans="9:9" x14ac:dyDescent="0.25">
      <c r="I16960" s="4"/>
    </row>
    <row r="16961" spans="9:9" x14ac:dyDescent="0.25">
      <c r="I16961" s="4"/>
    </row>
    <row r="16962" spans="9:9" x14ac:dyDescent="0.25">
      <c r="I16962" s="4"/>
    </row>
    <row r="16963" spans="9:9" x14ac:dyDescent="0.25">
      <c r="I16963" s="4"/>
    </row>
    <row r="16964" spans="9:9" x14ac:dyDescent="0.25">
      <c r="I16964" s="4"/>
    </row>
    <row r="16965" spans="9:9" x14ac:dyDescent="0.25">
      <c r="I16965" s="4"/>
    </row>
    <row r="16966" spans="9:9" x14ac:dyDescent="0.25">
      <c r="I16966" s="4"/>
    </row>
    <row r="16967" spans="9:9" x14ac:dyDescent="0.25">
      <c r="I16967" s="4"/>
    </row>
    <row r="16968" spans="9:9" x14ac:dyDescent="0.25">
      <c r="I16968" s="4"/>
    </row>
    <row r="16969" spans="9:9" x14ac:dyDescent="0.25">
      <c r="I16969" s="4"/>
    </row>
    <row r="16970" spans="9:9" x14ac:dyDescent="0.25">
      <c r="I16970" s="4"/>
    </row>
    <row r="16971" spans="9:9" x14ac:dyDescent="0.25">
      <c r="I16971" s="4"/>
    </row>
    <row r="16972" spans="9:9" x14ac:dyDescent="0.25">
      <c r="I16972" s="4"/>
    </row>
    <row r="16973" spans="9:9" x14ac:dyDescent="0.25">
      <c r="I16973" s="4"/>
    </row>
    <row r="16974" spans="9:9" x14ac:dyDescent="0.25">
      <c r="I16974" s="4"/>
    </row>
    <row r="16975" spans="9:9" x14ac:dyDescent="0.25">
      <c r="I16975" s="4"/>
    </row>
    <row r="16976" spans="9:9" x14ac:dyDescent="0.25">
      <c r="I16976" s="4"/>
    </row>
    <row r="16977" spans="9:9" x14ac:dyDescent="0.25">
      <c r="I16977" s="4"/>
    </row>
    <row r="16978" spans="9:9" x14ac:dyDescent="0.25">
      <c r="I16978" s="4"/>
    </row>
    <row r="16979" spans="9:9" x14ac:dyDescent="0.25">
      <c r="I16979" s="4"/>
    </row>
    <row r="16980" spans="9:9" x14ac:dyDescent="0.25">
      <c r="I16980" s="4"/>
    </row>
    <row r="16981" spans="9:9" x14ac:dyDescent="0.25">
      <c r="I16981" s="4"/>
    </row>
    <row r="16982" spans="9:9" x14ac:dyDescent="0.25">
      <c r="I16982" s="4"/>
    </row>
    <row r="16983" spans="9:9" x14ac:dyDescent="0.25">
      <c r="I16983" s="4"/>
    </row>
    <row r="16984" spans="9:9" x14ac:dyDescent="0.25">
      <c r="I16984" s="4"/>
    </row>
    <row r="16985" spans="9:9" x14ac:dyDescent="0.25">
      <c r="I16985" s="4"/>
    </row>
    <row r="16986" spans="9:9" x14ac:dyDescent="0.25">
      <c r="I16986" s="4"/>
    </row>
    <row r="16987" spans="9:9" x14ac:dyDescent="0.25">
      <c r="I16987" s="4"/>
    </row>
    <row r="16988" spans="9:9" x14ac:dyDescent="0.25">
      <c r="I16988" s="4"/>
    </row>
    <row r="16989" spans="9:9" x14ac:dyDescent="0.25">
      <c r="I16989" s="4"/>
    </row>
    <row r="16990" spans="9:9" x14ac:dyDescent="0.25">
      <c r="I16990" s="4"/>
    </row>
    <row r="16991" spans="9:9" x14ac:dyDescent="0.25">
      <c r="I16991" s="4"/>
    </row>
    <row r="16992" spans="9:9" x14ac:dyDescent="0.25">
      <c r="I16992" s="4"/>
    </row>
    <row r="16993" spans="9:9" x14ac:dyDescent="0.25">
      <c r="I16993" s="4"/>
    </row>
    <row r="16994" spans="9:9" x14ac:dyDescent="0.25">
      <c r="I16994" s="4"/>
    </row>
    <row r="16995" spans="9:9" x14ac:dyDescent="0.25">
      <c r="I16995" s="4"/>
    </row>
    <row r="16996" spans="9:9" x14ac:dyDescent="0.25">
      <c r="I16996" s="4"/>
    </row>
    <row r="16997" spans="9:9" x14ac:dyDescent="0.25">
      <c r="I16997" s="4"/>
    </row>
    <row r="16998" spans="9:9" x14ac:dyDescent="0.25">
      <c r="I16998" s="4"/>
    </row>
    <row r="16999" spans="9:9" x14ac:dyDescent="0.25">
      <c r="I16999" s="4"/>
    </row>
    <row r="17000" spans="9:9" x14ac:dyDescent="0.25">
      <c r="I17000" s="4"/>
    </row>
    <row r="17001" spans="9:9" x14ac:dyDescent="0.25">
      <c r="I17001" s="4"/>
    </row>
    <row r="17002" spans="9:9" x14ac:dyDescent="0.25">
      <c r="I17002" s="4"/>
    </row>
    <row r="17003" spans="9:9" x14ac:dyDescent="0.25">
      <c r="I17003" s="4"/>
    </row>
    <row r="17004" spans="9:9" x14ac:dyDescent="0.25">
      <c r="I17004" s="4"/>
    </row>
    <row r="17005" spans="9:9" x14ac:dyDescent="0.25">
      <c r="I17005" s="4"/>
    </row>
    <row r="17006" spans="9:9" x14ac:dyDescent="0.25">
      <c r="I17006" s="4"/>
    </row>
    <row r="17007" spans="9:9" x14ac:dyDescent="0.25">
      <c r="I17007" s="4"/>
    </row>
    <row r="17008" spans="9:9" x14ac:dyDescent="0.25">
      <c r="I17008" s="4"/>
    </row>
    <row r="17009" spans="9:9" x14ac:dyDescent="0.25">
      <c r="I17009" s="4"/>
    </row>
    <row r="17010" spans="9:9" x14ac:dyDescent="0.25">
      <c r="I17010" s="4"/>
    </row>
    <row r="17011" spans="9:9" x14ac:dyDescent="0.25">
      <c r="I17011" s="4"/>
    </row>
    <row r="17012" spans="9:9" x14ac:dyDescent="0.25">
      <c r="I17012" s="4"/>
    </row>
    <row r="17013" spans="9:9" x14ac:dyDescent="0.25">
      <c r="I17013" s="4"/>
    </row>
    <row r="17014" spans="9:9" x14ac:dyDescent="0.25">
      <c r="I17014" s="4"/>
    </row>
    <row r="17015" spans="9:9" x14ac:dyDescent="0.25">
      <c r="I17015" s="4"/>
    </row>
    <row r="17016" spans="9:9" x14ac:dyDescent="0.25">
      <c r="I17016" s="4"/>
    </row>
    <row r="17017" spans="9:9" x14ac:dyDescent="0.25">
      <c r="I17017" s="4"/>
    </row>
    <row r="17018" spans="9:9" x14ac:dyDescent="0.25">
      <c r="I17018" s="4"/>
    </row>
    <row r="17019" spans="9:9" x14ac:dyDescent="0.25">
      <c r="I17019" s="4"/>
    </row>
    <row r="17020" spans="9:9" x14ac:dyDescent="0.25">
      <c r="I17020" s="4"/>
    </row>
    <row r="17021" spans="9:9" x14ac:dyDescent="0.25">
      <c r="I17021" s="4"/>
    </row>
    <row r="17022" spans="9:9" x14ac:dyDescent="0.25">
      <c r="I17022" s="4"/>
    </row>
    <row r="17023" spans="9:9" x14ac:dyDescent="0.25">
      <c r="I17023" s="4"/>
    </row>
    <row r="17024" spans="9:9" x14ac:dyDescent="0.25">
      <c r="I17024" s="4"/>
    </row>
    <row r="17025" spans="9:9" x14ac:dyDescent="0.25">
      <c r="I17025" s="4"/>
    </row>
    <row r="17026" spans="9:9" x14ac:dyDescent="0.25">
      <c r="I17026" s="4"/>
    </row>
    <row r="17027" spans="9:9" x14ac:dyDescent="0.25">
      <c r="I17027" s="4"/>
    </row>
    <row r="17028" spans="9:9" x14ac:dyDescent="0.25">
      <c r="I17028" s="4"/>
    </row>
    <row r="17029" spans="9:9" x14ac:dyDescent="0.25">
      <c r="I17029" s="4"/>
    </row>
    <row r="17030" spans="9:9" x14ac:dyDescent="0.25">
      <c r="I17030" s="4"/>
    </row>
    <row r="17031" spans="9:9" x14ac:dyDescent="0.25">
      <c r="I17031" s="4"/>
    </row>
    <row r="17032" spans="9:9" x14ac:dyDescent="0.25">
      <c r="I17032" s="4"/>
    </row>
    <row r="17033" spans="9:9" x14ac:dyDescent="0.25">
      <c r="I17033" s="4"/>
    </row>
    <row r="17034" spans="9:9" x14ac:dyDescent="0.25">
      <c r="I17034" s="4"/>
    </row>
    <row r="17035" spans="9:9" x14ac:dyDescent="0.25">
      <c r="I17035" s="4"/>
    </row>
    <row r="17036" spans="9:9" x14ac:dyDescent="0.25">
      <c r="I17036" s="4"/>
    </row>
    <row r="17037" spans="9:9" x14ac:dyDescent="0.25">
      <c r="I17037" s="4"/>
    </row>
    <row r="17038" spans="9:9" x14ac:dyDescent="0.25">
      <c r="I17038" s="4"/>
    </row>
    <row r="17039" spans="9:9" x14ac:dyDescent="0.25">
      <c r="I17039" s="4"/>
    </row>
    <row r="17040" spans="9:9" x14ac:dyDescent="0.25">
      <c r="I17040" s="4"/>
    </row>
    <row r="17041" spans="9:9" x14ac:dyDescent="0.25">
      <c r="I17041" s="4"/>
    </row>
    <row r="17042" spans="9:9" x14ac:dyDescent="0.25">
      <c r="I17042" s="4"/>
    </row>
    <row r="17043" spans="9:9" x14ac:dyDescent="0.25">
      <c r="I17043" s="4"/>
    </row>
    <row r="17044" spans="9:9" x14ac:dyDescent="0.25">
      <c r="I17044" s="4"/>
    </row>
    <row r="17045" spans="9:9" x14ac:dyDescent="0.25">
      <c r="I17045" s="4"/>
    </row>
    <row r="17046" spans="9:9" x14ac:dyDescent="0.25">
      <c r="I17046" s="4"/>
    </row>
    <row r="17047" spans="9:9" x14ac:dyDescent="0.25">
      <c r="I17047" s="4"/>
    </row>
    <row r="17048" spans="9:9" x14ac:dyDescent="0.25">
      <c r="I17048" s="4"/>
    </row>
    <row r="17049" spans="9:9" x14ac:dyDescent="0.25">
      <c r="I17049" s="4"/>
    </row>
    <row r="17050" spans="9:9" x14ac:dyDescent="0.25">
      <c r="I17050" s="4"/>
    </row>
    <row r="17051" spans="9:9" x14ac:dyDescent="0.25">
      <c r="I17051" s="4"/>
    </row>
    <row r="17052" spans="9:9" x14ac:dyDescent="0.25">
      <c r="I17052" s="4"/>
    </row>
    <row r="17053" spans="9:9" x14ac:dyDescent="0.25">
      <c r="I17053" s="4"/>
    </row>
    <row r="17054" spans="9:9" x14ac:dyDescent="0.25">
      <c r="I17054" s="4"/>
    </row>
    <row r="17055" spans="9:9" x14ac:dyDescent="0.25">
      <c r="I17055" s="4"/>
    </row>
    <row r="17056" spans="9:9" x14ac:dyDescent="0.25">
      <c r="I17056" s="4"/>
    </row>
    <row r="17057" spans="9:9" x14ac:dyDescent="0.25">
      <c r="I17057" s="4"/>
    </row>
    <row r="17058" spans="9:9" x14ac:dyDescent="0.25">
      <c r="I17058" s="4"/>
    </row>
    <row r="17059" spans="9:9" x14ac:dyDescent="0.25">
      <c r="I17059" s="4"/>
    </row>
    <row r="17060" spans="9:9" x14ac:dyDescent="0.25">
      <c r="I17060" s="4"/>
    </row>
    <row r="17061" spans="9:9" x14ac:dyDescent="0.25">
      <c r="I17061" s="4"/>
    </row>
    <row r="17062" spans="9:9" x14ac:dyDescent="0.25">
      <c r="I17062" s="4"/>
    </row>
    <row r="17063" spans="9:9" x14ac:dyDescent="0.25">
      <c r="I17063" s="4"/>
    </row>
    <row r="17064" spans="9:9" x14ac:dyDescent="0.25">
      <c r="I17064" s="4"/>
    </row>
    <row r="17065" spans="9:9" x14ac:dyDescent="0.25">
      <c r="I17065" s="4"/>
    </row>
    <row r="17066" spans="9:9" x14ac:dyDescent="0.25">
      <c r="I17066" s="4"/>
    </row>
    <row r="17067" spans="9:9" x14ac:dyDescent="0.25">
      <c r="I17067" s="4"/>
    </row>
    <row r="17068" spans="9:9" x14ac:dyDescent="0.25">
      <c r="I17068" s="4"/>
    </row>
    <row r="17069" spans="9:9" x14ac:dyDescent="0.25">
      <c r="I17069" s="4"/>
    </row>
    <row r="17070" spans="9:9" x14ac:dyDescent="0.25">
      <c r="I17070" s="4"/>
    </row>
    <row r="17071" spans="9:9" x14ac:dyDescent="0.25">
      <c r="I17071" s="4"/>
    </row>
    <row r="17072" spans="9:9" x14ac:dyDescent="0.25">
      <c r="I17072" s="4"/>
    </row>
    <row r="17073" spans="9:9" x14ac:dyDescent="0.25">
      <c r="I17073" s="4"/>
    </row>
    <row r="17074" spans="9:9" x14ac:dyDescent="0.25">
      <c r="I17074" s="4"/>
    </row>
    <row r="17075" spans="9:9" x14ac:dyDescent="0.25">
      <c r="I17075" s="4"/>
    </row>
    <row r="17076" spans="9:9" x14ac:dyDescent="0.25">
      <c r="I17076" s="4"/>
    </row>
    <row r="17077" spans="9:9" x14ac:dyDescent="0.25">
      <c r="I17077" s="4"/>
    </row>
    <row r="17078" spans="9:9" x14ac:dyDescent="0.25">
      <c r="I17078" s="4"/>
    </row>
    <row r="17079" spans="9:9" x14ac:dyDescent="0.25">
      <c r="I17079" s="4"/>
    </row>
    <row r="17080" spans="9:9" x14ac:dyDescent="0.25">
      <c r="I17080" s="4"/>
    </row>
    <row r="17081" spans="9:9" x14ac:dyDescent="0.25">
      <c r="I17081" s="4"/>
    </row>
    <row r="17082" spans="9:9" x14ac:dyDescent="0.25">
      <c r="I17082" s="4"/>
    </row>
    <row r="17083" spans="9:9" x14ac:dyDescent="0.25">
      <c r="I17083" s="4"/>
    </row>
    <row r="17084" spans="9:9" x14ac:dyDescent="0.25">
      <c r="I17084" s="4"/>
    </row>
    <row r="17085" spans="9:9" x14ac:dyDescent="0.25">
      <c r="I17085" s="4"/>
    </row>
    <row r="17086" spans="9:9" x14ac:dyDescent="0.25">
      <c r="I17086" s="4"/>
    </row>
    <row r="17087" spans="9:9" x14ac:dyDescent="0.25">
      <c r="I17087" s="4"/>
    </row>
    <row r="17088" spans="9:9" x14ac:dyDescent="0.25">
      <c r="I17088" s="4"/>
    </row>
    <row r="17089" spans="9:9" x14ac:dyDescent="0.25">
      <c r="I17089" s="4"/>
    </row>
    <row r="17090" spans="9:9" x14ac:dyDescent="0.25">
      <c r="I17090" s="4"/>
    </row>
    <row r="17091" spans="9:9" x14ac:dyDescent="0.25">
      <c r="I17091" s="4"/>
    </row>
    <row r="17092" spans="9:9" x14ac:dyDescent="0.25">
      <c r="I17092" s="4"/>
    </row>
    <row r="17093" spans="9:9" x14ac:dyDescent="0.25">
      <c r="I17093" s="4"/>
    </row>
    <row r="17094" spans="9:9" x14ac:dyDescent="0.25">
      <c r="I17094" s="4"/>
    </row>
    <row r="17095" spans="9:9" x14ac:dyDescent="0.25">
      <c r="I17095" s="4"/>
    </row>
    <row r="17096" spans="9:9" x14ac:dyDescent="0.25">
      <c r="I17096" s="4"/>
    </row>
    <row r="17097" spans="9:9" x14ac:dyDescent="0.25">
      <c r="I17097" s="4"/>
    </row>
    <row r="17098" spans="9:9" x14ac:dyDescent="0.25">
      <c r="I17098" s="4"/>
    </row>
    <row r="17099" spans="9:9" x14ac:dyDescent="0.25">
      <c r="I17099" s="4"/>
    </row>
    <row r="17100" spans="9:9" x14ac:dyDescent="0.25">
      <c r="I17100" s="4"/>
    </row>
    <row r="17101" spans="9:9" x14ac:dyDescent="0.25">
      <c r="I17101" s="4"/>
    </row>
    <row r="17102" spans="9:9" x14ac:dyDescent="0.25">
      <c r="I17102" s="4"/>
    </row>
    <row r="17103" spans="9:9" x14ac:dyDescent="0.25">
      <c r="I17103" s="4"/>
    </row>
    <row r="17104" spans="9:9" x14ac:dyDescent="0.25">
      <c r="I17104" s="4"/>
    </row>
    <row r="17105" spans="9:9" x14ac:dyDescent="0.25">
      <c r="I17105" s="4"/>
    </row>
    <row r="17106" spans="9:9" x14ac:dyDescent="0.25">
      <c r="I17106" s="4"/>
    </row>
    <row r="17107" spans="9:9" x14ac:dyDescent="0.25">
      <c r="I17107" s="4"/>
    </row>
    <row r="17108" spans="9:9" x14ac:dyDescent="0.25">
      <c r="I17108" s="4"/>
    </row>
    <row r="17109" spans="9:9" x14ac:dyDescent="0.25">
      <c r="I17109" s="4"/>
    </row>
    <row r="17110" spans="9:9" x14ac:dyDescent="0.25">
      <c r="I17110" s="4"/>
    </row>
    <row r="17111" spans="9:9" x14ac:dyDescent="0.25">
      <c r="I17111" s="4"/>
    </row>
    <row r="17112" spans="9:9" x14ac:dyDescent="0.25">
      <c r="I17112" s="4"/>
    </row>
    <row r="17113" spans="9:9" x14ac:dyDescent="0.25">
      <c r="I17113" s="4"/>
    </row>
    <row r="17114" spans="9:9" x14ac:dyDescent="0.25">
      <c r="I17114" s="4"/>
    </row>
    <row r="17115" spans="9:9" x14ac:dyDescent="0.25">
      <c r="I17115" s="4"/>
    </row>
    <row r="17116" spans="9:9" x14ac:dyDescent="0.25">
      <c r="I17116" s="4"/>
    </row>
    <row r="17117" spans="9:9" x14ac:dyDescent="0.25">
      <c r="I17117" s="4"/>
    </row>
    <row r="17118" spans="9:9" x14ac:dyDescent="0.25">
      <c r="I17118" s="4"/>
    </row>
    <row r="17119" spans="9:9" x14ac:dyDescent="0.25">
      <c r="I17119" s="4"/>
    </row>
    <row r="17120" spans="9:9" x14ac:dyDescent="0.25">
      <c r="I17120" s="4"/>
    </row>
    <row r="17121" spans="9:9" x14ac:dyDescent="0.25">
      <c r="I17121" s="4"/>
    </row>
    <row r="17122" spans="9:9" x14ac:dyDescent="0.25">
      <c r="I17122" s="4"/>
    </row>
    <row r="17123" spans="9:9" x14ac:dyDescent="0.25">
      <c r="I17123" s="4"/>
    </row>
    <row r="17124" spans="9:9" x14ac:dyDescent="0.25">
      <c r="I17124" s="4"/>
    </row>
    <row r="17125" spans="9:9" x14ac:dyDescent="0.25">
      <c r="I17125" s="4"/>
    </row>
    <row r="17126" spans="9:9" x14ac:dyDescent="0.25">
      <c r="I17126" s="4"/>
    </row>
    <row r="17127" spans="9:9" x14ac:dyDescent="0.25">
      <c r="I17127" s="4"/>
    </row>
    <row r="17128" spans="9:9" x14ac:dyDescent="0.25">
      <c r="I17128" s="4"/>
    </row>
    <row r="17129" spans="9:9" x14ac:dyDescent="0.25">
      <c r="I17129" s="4"/>
    </row>
    <row r="17130" spans="9:9" x14ac:dyDescent="0.25">
      <c r="I17130" s="4"/>
    </row>
    <row r="17131" spans="9:9" x14ac:dyDescent="0.25">
      <c r="I17131" s="4"/>
    </row>
    <row r="17132" spans="9:9" x14ac:dyDescent="0.25">
      <c r="I17132" s="4"/>
    </row>
    <row r="17133" spans="9:9" x14ac:dyDescent="0.25">
      <c r="I17133" s="4"/>
    </row>
    <row r="17134" spans="9:9" x14ac:dyDescent="0.25">
      <c r="I17134" s="4"/>
    </row>
    <row r="17135" spans="9:9" x14ac:dyDescent="0.25">
      <c r="I17135" s="4"/>
    </row>
    <row r="17136" spans="9:9" x14ac:dyDescent="0.25">
      <c r="I17136" s="4"/>
    </row>
    <row r="17137" spans="9:9" x14ac:dyDescent="0.25">
      <c r="I17137" s="4"/>
    </row>
    <row r="17138" spans="9:9" x14ac:dyDescent="0.25">
      <c r="I17138" s="4"/>
    </row>
    <row r="17139" spans="9:9" x14ac:dyDescent="0.25">
      <c r="I17139" s="4"/>
    </row>
    <row r="17140" spans="9:9" x14ac:dyDescent="0.25">
      <c r="I17140" s="4"/>
    </row>
    <row r="17141" spans="9:9" x14ac:dyDescent="0.25">
      <c r="I17141" s="4"/>
    </row>
    <row r="17142" spans="9:9" x14ac:dyDescent="0.25">
      <c r="I17142" s="4"/>
    </row>
    <row r="17143" spans="9:9" x14ac:dyDescent="0.25">
      <c r="I17143" s="4"/>
    </row>
    <row r="17144" spans="9:9" x14ac:dyDescent="0.25">
      <c r="I17144" s="4"/>
    </row>
    <row r="17145" spans="9:9" x14ac:dyDescent="0.25">
      <c r="I17145" s="4"/>
    </row>
    <row r="17146" spans="9:9" x14ac:dyDescent="0.25">
      <c r="I17146" s="4"/>
    </row>
    <row r="17147" spans="9:9" x14ac:dyDescent="0.25">
      <c r="I17147" s="4"/>
    </row>
    <row r="17148" spans="9:9" x14ac:dyDescent="0.25">
      <c r="I17148" s="4"/>
    </row>
    <row r="17149" spans="9:9" x14ac:dyDescent="0.25">
      <c r="I17149" s="4"/>
    </row>
    <row r="17150" spans="9:9" x14ac:dyDescent="0.25">
      <c r="I17150" s="4"/>
    </row>
    <row r="17151" spans="9:9" x14ac:dyDescent="0.25">
      <c r="I17151" s="4"/>
    </row>
    <row r="17152" spans="9:9" x14ac:dyDescent="0.25">
      <c r="I17152" s="4"/>
    </row>
    <row r="17153" spans="9:9" x14ac:dyDescent="0.25">
      <c r="I17153" s="4"/>
    </row>
    <row r="17154" spans="9:9" x14ac:dyDescent="0.25">
      <c r="I17154" s="4"/>
    </row>
    <row r="17155" spans="9:9" x14ac:dyDescent="0.25">
      <c r="I17155" s="4"/>
    </row>
    <row r="17156" spans="9:9" x14ac:dyDescent="0.25">
      <c r="I17156" s="4"/>
    </row>
    <row r="17157" spans="9:9" x14ac:dyDescent="0.25">
      <c r="I17157" s="4"/>
    </row>
    <row r="17158" spans="9:9" x14ac:dyDescent="0.25">
      <c r="I17158" s="4"/>
    </row>
    <row r="17159" spans="9:9" x14ac:dyDescent="0.25">
      <c r="I17159" s="4"/>
    </row>
    <row r="17160" spans="9:9" x14ac:dyDescent="0.25">
      <c r="I17160" s="4"/>
    </row>
    <row r="17161" spans="9:9" x14ac:dyDescent="0.25">
      <c r="I17161" s="4"/>
    </row>
    <row r="17162" spans="9:9" x14ac:dyDescent="0.25">
      <c r="I17162" s="4"/>
    </row>
    <row r="17163" spans="9:9" x14ac:dyDescent="0.25">
      <c r="I17163" s="4"/>
    </row>
    <row r="17164" spans="9:9" x14ac:dyDescent="0.25">
      <c r="I17164" s="4"/>
    </row>
    <row r="17165" spans="9:9" x14ac:dyDescent="0.25">
      <c r="I17165" s="4"/>
    </row>
    <row r="17166" spans="9:9" x14ac:dyDescent="0.25">
      <c r="I17166" s="4"/>
    </row>
    <row r="17167" spans="9:9" x14ac:dyDescent="0.25">
      <c r="I17167" s="4"/>
    </row>
    <row r="17168" spans="9:9" x14ac:dyDescent="0.25">
      <c r="I17168" s="4"/>
    </row>
    <row r="17169" spans="9:9" x14ac:dyDescent="0.25">
      <c r="I17169" s="4"/>
    </row>
    <row r="17170" spans="9:9" x14ac:dyDescent="0.25">
      <c r="I17170" s="4"/>
    </row>
    <row r="17171" spans="9:9" x14ac:dyDescent="0.25">
      <c r="I17171" s="4"/>
    </row>
    <row r="17172" spans="9:9" x14ac:dyDescent="0.25">
      <c r="I17172" s="4"/>
    </row>
    <row r="17173" spans="9:9" x14ac:dyDescent="0.25">
      <c r="I17173" s="4"/>
    </row>
    <row r="17174" spans="9:9" x14ac:dyDescent="0.25">
      <c r="I17174" s="4"/>
    </row>
    <row r="17175" spans="9:9" x14ac:dyDescent="0.25">
      <c r="I17175" s="4"/>
    </row>
    <row r="17176" spans="9:9" x14ac:dyDescent="0.25">
      <c r="I17176" s="4"/>
    </row>
    <row r="17177" spans="9:9" x14ac:dyDescent="0.25">
      <c r="I17177" s="4"/>
    </row>
    <row r="17178" spans="9:9" x14ac:dyDescent="0.25">
      <c r="I17178" s="4"/>
    </row>
    <row r="17179" spans="9:9" x14ac:dyDescent="0.25">
      <c r="I17179" s="4"/>
    </row>
    <row r="17180" spans="9:9" x14ac:dyDescent="0.25">
      <c r="I17180" s="4"/>
    </row>
    <row r="17181" spans="9:9" x14ac:dyDescent="0.25">
      <c r="I17181" s="4"/>
    </row>
    <row r="17182" spans="9:9" x14ac:dyDescent="0.25">
      <c r="I17182" s="4"/>
    </row>
    <row r="17183" spans="9:9" x14ac:dyDescent="0.25">
      <c r="I17183" s="4"/>
    </row>
    <row r="17184" spans="9:9" x14ac:dyDescent="0.25">
      <c r="I17184" s="4"/>
    </row>
    <row r="17185" spans="9:9" x14ac:dyDescent="0.25">
      <c r="I17185" s="4"/>
    </row>
    <row r="17186" spans="9:9" x14ac:dyDescent="0.25">
      <c r="I17186" s="4"/>
    </row>
    <row r="17187" spans="9:9" x14ac:dyDescent="0.25">
      <c r="I17187" s="4"/>
    </row>
    <row r="17188" spans="9:9" x14ac:dyDescent="0.25">
      <c r="I17188" s="4"/>
    </row>
    <row r="17189" spans="9:9" x14ac:dyDescent="0.25">
      <c r="I17189" s="4"/>
    </row>
    <row r="17190" spans="9:9" x14ac:dyDescent="0.25">
      <c r="I17190" s="4"/>
    </row>
    <row r="17191" spans="9:9" x14ac:dyDescent="0.25">
      <c r="I17191" s="4"/>
    </row>
    <row r="17192" spans="9:9" x14ac:dyDescent="0.25">
      <c r="I17192" s="4"/>
    </row>
    <row r="17193" spans="9:9" x14ac:dyDescent="0.25">
      <c r="I17193" s="4"/>
    </row>
    <row r="17194" spans="9:9" x14ac:dyDescent="0.25">
      <c r="I17194" s="4"/>
    </row>
    <row r="17195" spans="9:9" x14ac:dyDescent="0.25">
      <c r="I17195" s="4"/>
    </row>
    <row r="17196" spans="9:9" x14ac:dyDescent="0.25">
      <c r="I17196" s="4"/>
    </row>
    <row r="17197" spans="9:9" x14ac:dyDescent="0.25">
      <c r="I17197" s="4"/>
    </row>
    <row r="17198" spans="9:9" x14ac:dyDescent="0.25">
      <c r="I17198" s="4"/>
    </row>
    <row r="17199" spans="9:9" x14ac:dyDescent="0.25">
      <c r="I17199" s="4"/>
    </row>
    <row r="17200" spans="9:9" x14ac:dyDescent="0.25">
      <c r="I17200" s="4"/>
    </row>
    <row r="17201" spans="9:9" x14ac:dyDescent="0.25">
      <c r="I17201" s="4"/>
    </row>
    <row r="17202" spans="9:9" x14ac:dyDescent="0.25">
      <c r="I17202" s="4"/>
    </row>
    <row r="17203" spans="9:9" x14ac:dyDescent="0.25">
      <c r="I17203" s="4"/>
    </row>
    <row r="17204" spans="9:9" x14ac:dyDescent="0.25">
      <c r="I17204" s="4"/>
    </row>
    <row r="17205" spans="9:9" x14ac:dyDescent="0.25">
      <c r="I17205" s="4"/>
    </row>
    <row r="17206" spans="9:9" x14ac:dyDescent="0.25">
      <c r="I17206" s="4"/>
    </row>
    <row r="17207" spans="9:9" x14ac:dyDescent="0.25">
      <c r="I17207" s="4"/>
    </row>
    <row r="17208" spans="9:9" x14ac:dyDescent="0.25">
      <c r="I17208" s="4"/>
    </row>
    <row r="17209" spans="9:9" x14ac:dyDescent="0.25">
      <c r="I17209" s="4"/>
    </row>
    <row r="17210" spans="9:9" x14ac:dyDescent="0.25">
      <c r="I17210" s="4"/>
    </row>
    <row r="17211" spans="9:9" x14ac:dyDescent="0.25">
      <c r="I17211" s="4"/>
    </row>
    <row r="17212" spans="9:9" x14ac:dyDescent="0.25">
      <c r="I17212" s="4"/>
    </row>
    <row r="17213" spans="9:9" x14ac:dyDescent="0.25">
      <c r="I17213" s="4"/>
    </row>
    <row r="17214" spans="9:9" x14ac:dyDescent="0.25">
      <c r="I17214" s="4"/>
    </row>
    <row r="17215" spans="9:9" x14ac:dyDescent="0.25">
      <c r="I17215" s="4"/>
    </row>
    <row r="17216" spans="9:9" x14ac:dyDescent="0.25">
      <c r="I17216" s="4"/>
    </row>
    <row r="17217" spans="9:9" x14ac:dyDescent="0.25">
      <c r="I17217" s="4"/>
    </row>
    <row r="17218" spans="9:9" x14ac:dyDescent="0.25">
      <c r="I17218" s="4"/>
    </row>
    <row r="17219" spans="9:9" x14ac:dyDescent="0.25">
      <c r="I17219" s="4"/>
    </row>
    <row r="17220" spans="9:9" x14ac:dyDescent="0.25">
      <c r="I17220" s="4"/>
    </row>
    <row r="17221" spans="9:9" x14ac:dyDescent="0.25">
      <c r="I17221" s="4"/>
    </row>
    <row r="17222" spans="9:9" x14ac:dyDescent="0.25">
      <c r="I17222" s="4"/>
    </row>
    <row r="17223" spans="9:9" x14ac:dyDescent="0.25">
      <c r="I17223" s="4"/>
    </row>
    <row r="17224" spans="9:9" x14ac:dyDescent="0.25">
      <c r="I17224" s="4"/>
    </row>
    <row r="17225" spans="9:9" x14ac:dyDescent="0.25">
      <c r="I17225" s="4"/>
    </row>
    <row r="17226" spans="9:9" x14ac:dyDescent="0.25">
      <c r="I17226" s="4"/>
    </row>
    <row r="17227" spans="9:9" x14ac:dyDescent="0.25">
      <c r="I17227" s="4"/>
    </row>
    <row r="17228" spans="9:9" x14ac:dyDescent="0.25">
      <c r="I17228" s="4"/>
    </row>
    <row r="17229" spans="9:9" x14ac:dyDescent="0.25">
      <c r="I17229" s="4"/>
    </row>
    <row r="17230" spans="9:9" x14ac:dyDescent="0.25">
      <c r="I17230" s="4"/>
    </row>
    <row r="17231" spans="9:9" x14ac:dyDescent="0.25">
      <c r="I17231" s="4"/>
    </row>
    <row r="17232" spans="9:9" x14ac:dyDescent="0.25">
      <c r="I17232" s="4"/>
    </row>
    <row r="17233" spans="9:9" x14ac:dyDescent="0.25">
      <c r="I17233" s="4"/>
    </row>
    <row r="17234" spans="9:9" x14ac:dyDescent="0.25">
      <c r="I17234" s="4"/>
    </row>
    <row r="17235" spans="9:9" x14ac:dyDescent="0.25">
      <c r="I17235" s="4"/>
    </row>
    <row r="17236" spans="9:9" x14ac:dyDescent="0.25">
      <c r="I17236" s="4"/>
    </row>
    <row r="17237" spans="9:9" x14ac:dyDescent="0.25">
      <c r="I17237" s="4"/>
    </row>
    <row r="17238" spans="9:9" x14ac:dyDescent="0.25">
      <c r="I17238" s="4"/>
    </row>
    <row r="17239" spans="9:9" x14ac:dyDescent="0.25">
      <c r="I17239" s="4"/>
    </row>
    <row r="17240" spans="9:9" x14ac:dyDescent="0.25">
      <c r="I17240" s="4"/>
    </row>
    <row r="17241" spans="9:9" x14ac:dyDescent="0.25">
      <c r="I17241" s="4"/>
    </row>
    <row r="17242" spans="9:9" x14ac:dyDescent="0.25">
      <c r="I17242" s="4"/>
    </row>
    <row r="17243" spans="9:9" x14ac:dyDescent="0.25">
      <c r="I17243" s="4"/>
    </row>
    <row r="17244" spans="9:9" x14ac:dyDescent="0.25">
      <c r="I17244" s="4"/>
    </row>
    <row r="17245" spans="9:9" x14ac:dyDescent="0.25">
      <c r="I17245" s="4"/>
    </row>
    <row r="17246" spans="9:9" x14ac:dyDescent="0.25">
      <c r="I17246" s="4"/>
    </row>
    <row r="17247" spans="9:9" x14ac:dyDescent="0.25">
      <c r="I17247" s="4"/>
    </row>
    <row r="17248" spans="9:9" x14ac:dyDescent="0.25">
      <c r="I17248" s="4"/>
    </row>
    <row r="17249" spans="9:9" x14ac:dyDescent="0.25">
      <c r="I17249" s="4"/>
    </row>
    <row r="17250" spans="9:9" x14ac:dyDescent="0.25">
      <c r="I17250" s="4"/>
    </row>
    <row r="17251" spans="9:9" x14ac:dyDescent="0.25">
      <c r="I17251" s="4"/>
    </row>
    <row r="17252" spans="9:9" x14ac:dyDescent="0.25">
      <c r="I17252" s="4"/>
    </row>
    <row r="17253" spans="9:9" x14ac:dyDescent="0.25">
      <c r="I17253" s="4"/>
    </row>
    <row r="17254" spans="9:9" x14ac:dyDescent="0.25">
      <c r="I17254" s="4"/>
    </row>
    <row r="17255" spans="9:9" x14ac:dyDescent="0.25">
      <c r="I17255" s="4"/>
    </row>
    <row r="17256" spans="9:9" x14ac:dyDescent="0.25">
      <c r="I17256" s="4"/>
    </row>
    <row r="17257" spans="9:9" x14ac:dyDescent="0.25">
      <c r="I17257" s="4"/>
    </row>
    <row r="17258" spans="9:9" x14ac:dyDescent="0.25">
      <c r="I17258" s="4"/>
    </row>
    <row r="17259" spans="9:9" x14ac:dyDescent="0.25">
      <c r="I17259" s="4"/>
    </row>
    <row r="17260" spans="9:9" x14ac:dyDescent="0.25">
      <c r="I17260" s="4"/>
    </row>
    <row r="17261" spans="9:9" x14ac:dyDescent="0.25">
      <c r="I17261" s="4"/>
    </row>
    <row r="17262" spans="9:9" x14ac:dyDescent="0.25">
      <c r="I17262" s="4"/>
    </row>
    <row r="17263" spans="9:9" x14ac:dyDescent="0.25">
      <c r="I17263" s="4"/>
    </row>
    <row r="17264" spans="9:9" x14ac:dyDescent="0.25">
      <c r="I17264" s="4"/>
    </row>
    <row r="17265" spans="9:9" x14ac:dyDescent="0.25">
      <c r="I17265" s="4"/>
    </row>
    <row r="17266" spans="9:9" x14ac:dyDescent="0.25">
      <c r="I17266" s="4"/>
    </row>
    <row r="17267" spans="9:9" x14ac:dyDescent="0.25">
      <c r="I17267" s="4"/>
    </row>
    <row r="17268" spans="9:9" x14ac:dyDescent="0.25">
      <c r="I17268" s="4"/>
    </row>
    <row r="17269" spans="9:9" x14ac:dyDescent="0.25">
      <c r="I17269" s="4"/>
    </row>
    <row r="17270" spans="9:9" x14ac:dyDescent="0.25">
      <c r="I17270" s="4"/>
    </row>
    <row r="17271" spans="9:9" x14ac:dyDescent="0.25">
      <c r="I17271" s="4"/>
    </row>
    <row r="17272" spans="9:9" x14ac:dyDescent="0.25">
      <c r="I17272" s="4"/>
    </row>
    <row r="17273" spans="9:9" x14ac:dyDescent="0.25">
      <c r="I17273" s="4"/>
    </row>
    <row r="17274" spans="9:9" x14ac:dyDescent="0.25">
      <c r="I17274" s="4"/>
    </row>
    <row r="17275" spans="9:9" x14ac:dyDescent="0.25">
      <c r="I17275" s="4"/>
    </row>
    <row r="17276" spans="9:9" x14ac:dyDescent="0.25">
      <c r="I17276" s="4"/>
    </row>
    <row r="17277" spans="9:9" x14ac:dyDescent="0.25">
      <c r="I17277" s="4"/>
    </row>
    <row r="17278" spans="9:9" x14ac:dyDescent="0.25">
      <c r="I17278" s="4"/>
    </row>
    <row r="17279" spans="9:9" x14ac:dyDescent="0.25">
      <c r="I17279" s="4"/>
    </row>
    <row r="17280" spans="9:9" x14ac:dyDescent="0.25">
      <c r="I17280" s="4"/>
    </row>
    <row r="17281" spans="9:9" x14ac:dyDescent="0.25">
      <c r="I17281" s="4"/>
    </row>
    <row r="17282" spans="9:9" x14ac:dyDescent="0.25">
      <c r="I17282" s="4"/>
    </row>
    <row r="17283" spans="9:9" x14ac:dyDescent="0.25">
      <c r="I17283" s="4"/>
    </row>
    <row r="17284" spans="9:9" x14ac:dyDescent="0.25">
      <c r="I17284" s="4"/>
    </row>
    <row r="17285" spans="9:9" x14ac:dyDescent="0.25">
      <c r="I17285" s="4"/>
    </row>
    <row r="17286" spans="9:9" x14ac:dyDescent="0.25">
      <c r="I17286" s="4"/>
    </row>
    <row r="17287" spans="9:9" x14ac:dyDescent="0.25">
      <c r="I17287" s="4"/>
    </row>
    <row r="17288" spans="9:9" x14ac:dyDescent="0.25">
      <c r="I17288" s="4"/>
    </row>
    <row r="17289" spans="9:9" x14ac:dyDescent="0.25">
      <c r="I17289" s="4"/>
    </row>
    <row r="17290" spans="9:9" x14ac:dyDescent="0.25">
      <c r="I17290" s="4"/>
    </row>
    <row r="17291" spans="9:9" x14ac:dyDescent="0.25">
      <c r="I17291" s="4"/>
    </row>
    <row r="17292" spans="9:9" x14ac:dyDescent="0.25">
      <c r="I17292" s="4"/>
    </row>
    <row r="17293" spans="9:9" x14ac:dyDescent="0.25">
      <c r="I17293" s="4"/>
    </row>
    <row r="17294" spans="9:9" x14ac:dyDescent="0.25">
      <c r="I17294" s="4"/>
    </row>
    <row r="17295" spans="9:9" x14ac:dyDescent="0.25">
      <c r="I17295" s="4"/>
    </row>
    <row r="17296" spans="9:9" x14ac:dyDescent="0.25">
      <c r="I17296" s="4"/>
    </row>
    <row r="17297" spans="9:9" x14ac:dyDescent="0.25">
      <c r="I17297" s="4"/>
    </row>
    <row r="17298" spans="9:9" x14ac:dyDescent="0.25">
      <c r="I17298" s="4"/>
    </row>
    <row r="17299" spans="9:9" x14ac:dyDescent="0.25">
      <c r="I17299" s="4"/>
    </row>
    <row r="17300" spans="9:9" x14ac:dyDescent="0.25">
      <c r="I17300" s="4"/>
    </row>
    <row r="17301" spans="9:9" x14ac:dyDescent="0.25">
      <c r="I17301" s="4"/>
    </row>
    <row r="17302" spans="9:9" x14ac:dyDescent="0.25">
      <c r="I17302" s="4"/>
    </row>
    <row r="17303" spans="9:9" x14ac:dyDescent="0.25">
      <c r="I17303" s="4"/>
    </row>
    <row r="17304" spans="9:9" x14ac:dyDescent="0.25">
      <c r="I17304" s="4"/>
    </row>
    <row r="17305" spans="9:9" x14ac:dyDescent="0.25">
      <c r="I17305" s="4"/>
    </row>
    <row r="17306" spans="9:9" x14ac:dyDescent="0.25">
      <c r="I17306" s="4"/>
    </row>
    <row r="17307" spans="9:9" x14ac:dyDescent="0.25">
      <c r="I17307" s="4"/>
    </row>
    <row r="17308" spans="9:9" x14ac:dyDescent="0.25">
      <c r="I17308" s="4"/>
    </row>
    <row r="17309" spans="9:9" x14ac:dyDescent="0.25">
      <c r="I17309" s="4"/>
    </row>
    <row r="17310" spans="9:9" x14ac:dyDescent="0.25">
      <c r="I17310" s="4"/>
    </row>
    <row r="17311" spans="9:9" x14ac:dyDescent="0.25">
      <c r="I17311" s="4"/>
    </row>
    <row r="17312" spans="9:9" x14ac:dyDescent="0.25">
      <c r="I17312" s="4"/>
    </row>
    <row r="17313" spans="9:9" x14ac:dyDescent="0.25">
      <c r="I17313" s="4"/>
    </row>
    <row r="17314" spans="9:9" x14ac:dyDescent="0.25">
      <c r="I17314" s="4"/>
    </row>
    <row r="17315" spans="9:9" x14ac:dyDescent="0.25">
      <c r="I17315" s="4"/>
    </row>
    <row r="17316" spans="9:9" x14ac:dyDescent="0.25">
      <c r="I17316" s="4"/>
    </row>
    <row r="17317" spans="9:9" x14ac:dyDescent="0.25">
      <c r="I17317" s="4"/>
    </row>
    <row r="17318" spans="9:9" x14ac:dyDescent="0.25">
      <c r="I17318" s="4"/>
    </row>
    <row r="17319" spans="9:9" x14ac:dyDescent="0.25">
      <c r="I17319" s="4"/>
    </row>
    <row r="17320" spans="9:9" x14ac:dyDescent="0.25">
      <c r="I17320" s="4"/>
    </row>
    <row r="17321" spans="9:9" x14ac:dyDescent="0.25">
      <c r="I17321" s="4"/>
    </row>
    <row r="17322" spans="9:9" x14ac:dyDescent="0.25">
      <c r="I17322" s="4"/>
    </row>
    <row r="17323" spans="9:9" x14ac:dyDescent="0.25">
      <c r="I17323" s="4"/>
    </row>
    <row r="17324" spans="9:9" x14ac:dyDescent="0.25">
      <c r="I17324" s="4"/>
    </row>
    <row r="17325" spans="9:9" x14ac:dyDescent="0.25">
      <c r="I17325" s="4"/>
    </row>
    <row r="17326" spans="9:9" x14ac:dyDescent="0.25">
      <c r="I17326" s="4"/>
    </row>
    <row r="17327" spans="9:9" x14ac:dyDescent="0.25">
      <c r="I17327" s="4"/>
    </row>
    <row r="17328" spans="9:9" x14ac:dyDescent="0.25">
      <c r="I17328" s="4"/>
    </row>
    <row r="17329" spans="9:9" x14ac:dyDescent="0.25">
      <c r="I17329" s="4"/>
    </row>
    <row r="17330" spans="9:9" x14ac:dyDescent="0.25">
      <c r="I17330" s="4"/>
    </row>
    <row r="17331" spans="9:9" x14ac:dyDescent="0.25">
      <c r="I17331" s="4"/>
    </row>
    <row r="17332" spans="9:9" x14ac:dyDescent="0.25">
      <c r="I17332" s="4"/>
    </row>
    <row r="17333" spans="9:9" x14ac:dyDescent="0.25">
      <c r="I17333" s="4"/>
    </row>
    <row r="17334" spans="9:9" x14ac:dyDescent="0.25">
      <c r="I17334" s="4"/>
    </row>
    <row r="17335" spans="9:9" x14ac:dyDescent="0.25">
      <c r="I17335" s="4"/>
    </row>
    <row r="17336" spans="9:9" x14ac:dyDescent="0.25">
      <c r="I17336" s="4"/>
    </row>
    <row r="17337" spans="9:9" x14ac:dyDescent="0.25">
      <c r="I17337" s="4"/>
    </row>
    <row r="17338" spans="9:9" x14ac:dyDescent="0.25">
      <c r="I17338" s="4"/>
    </row>
    <row r="17339" spans="9:9" x14ac:dyDescent="0.25">
      <c r="I17339" s="4"/>
    </row>
    <row r="17340" spans="9:9" x14ac:dyDescent="0.25">
      <c r="I17340" s="4"/>
    </row>
    <row r="17341" spans="9:9" x14ac:dyDescent="0.25">
      <c r="I17341" s="4"/>
    </row>
    <row r="17342" spans="9:9" x14ac:dyDescent="0.25">
      <c r="I17342" s="4"/>
    </row>
    <row r="17343" spans="9:9" x14ac:dyDescent="0.25">
      <c r="I17343" s="4"/>
    </row>
    <row r="17344" spans="9:9" x14ac:dyDescent="0.25">
      <c r="I17344" s="4"/>
    </row>
    <row r="17345" spans="9:9" x14ac:dyDescent="0.25">
      <c r="I17345" s="4"/>
    </row>
    <row r="17346" spans="9:9" x14ac:dyDescent="0.25">
      <c r="I17346" s="4"/>
    </row>
    <row r="17347" spans="9:9" x14ac:dyDescent="0.25">
      <c r="I17347" s="4"/>
    </row>
    <row r="17348" spans="9:9" x14ac:dyDescent="0.25">
      <c r="I17348" s="4"/>
    </row>
    <row r="17349" spans="9:9" x14ac:dyDescent="0.25">
      <c r="I17349" s="4"/>
    </row>
    <row r="17350" spans="9:9" x14ac:dyDescent="0.25">
      <c r="I17350" s="4"/>
    </row>
    <row r="17351" spans="9:9" x14ac:dyDescent="0.25">
      <c r="I17351" s="4"/>
    </row>
    <row r="17352" spans="9:9" x14ac:dyDescent="0.25">
      <c r="I17352" s="4"/>
    </row>
    <row r="17353" spans="9:9" x14ac:dyDescent="0.25">
      <c r="I17353" s="4"/>
    </row>
    <row r="17354" spans="9:9" x14ac:dyDescent="0.25">
      <c r="I17354" s="4"/>
    </row>
    <row r="17355" spans="9:9" x14ac:dyDescent="0.25">
      <c r="I17355" s="4"/>
    </row>
    <row r="17356" spans="9:9" x14ac:dyDescent="0.25">
      <c r="I17356" s="4"/>
    </row>
    <row r="17357" spans="9:9" x14ac:dyDescent="0.25">
      <c r="I17357" s="4"/>
    </row>
    <row r="17358" spans="9:9" x14ac:dyDescent="0.25">
      <c r="I17358" s="4"/>
    </row>
    <row r="17359" spans="9:9" x14ac:dyDescent="0.25">
      <c r="I17359" s="4"/>
    </row>
    <row r="17360" spans="9:9" x14ac:dyDescent="0.25">
      <c r="I17360" s="4"/>
    </row>
    <row r="17361" spans="9:9" x14ac:dyDescent="0.25">
      <c r="I17361" s="4"/>
    </row>
    <row r="17362" spans="9:9" x14ac:dyDescent="0.25">
      <c r="I17362" s="4"/>
    </row>
    <row r="17363" spans="9:9" x14ac:dyDescent="0.25">
      <c r="I17363" s="4"/>
    </row>
    <row r="17364" spans="9:9" x14ac:dyDescent="0.25">
      <c r="I17364" s="4"/>
    </row>
    <row r="17365" spans="9:9" x14ac:dyDescent="0.25">
      <c r="I17365" s="4"/>
    </row>
    <row r="17366" spans="9:9" x14ac:dyDescent="0.25">
      <c r="I17366" s="4"/>
    </row>
    <row r="17367" spans="9:9" x14ac:dyDescent="0.25">
      <c r="I17367" s="4"/>
    </row>
    <row r="17368" spans="9:9" x14ac:dyDescent="0.25">
      <c r="I17368" s="4"/>
    </row>
    <row r="17369" spans="9:9" x14ac:dyDescent="0.25">
      <c r="I17369" s="4"/>
    </row>
    <row r="17370" spans="9:9" x14ac:dyDescent="0.25">
      <c r="I17370" s="4"/>
    </row>
    <row r="17371" spans="9:9" x14ac:dyDescent="0.25">
      <c r="I17371" s="4"/>
    </row>
    <row r="17372" spans="9:9" x14ac:dyDescent="0.25">
      <c r="I17372" s="4"/>
    </row>
    <row r="17373" spans="9:9" x14ac:dyDescent="0.25">
      <c r="I17373" s="4"/>
    </row>
    <row r="17374" spans="9:9" x14ac:dyDescent="0.25">
      <c r="I17374" s="4"/>
    </row>
    <row r="17375" spans="9:9" x14ac:dyDescent="0.25">
      <c r="I17375" s="4"/>
    </row>
    <row r="17376" spans="9:9" x14ac:dyDescent="0.25">
      <c r="I17376" s="4"/>
    </row>
    <row r="17377" spans="9:9" x14ac:dyDescent="0.25">
      <c r="I17377" s="4"/>
    </row>
    <row r="17378" spans="9:9" x14ac:dyDescent="0.25">
      <c r="I17378" s="4"/>
    </row>
    <row r="17379" spans="9:9" x14ac:dyDescent="0.25">
      <c r="I17379" s="4"/>
    </row>
    <row r="17380" spans="9:9" x14ac:dyDescent="0.25">
      <c r="I17380" s="4"/>
    </row>
    <row r="17381" spans="9:9" x14ac:dyDescent="0.25">
      <c r="I17381" s="4"/>
    </row>
    <row r="17382" spans="9:9" x14ac:dyDescent="0.25">
      <c r="I17382" s="4"/>
    </row>
    <row r="17383" spans="9:9" x14ac:dyDescent="0.25">
      <c r="I17383" s="4"/>
    </row>
    <row r="17384" spans="9:9" x14ac:dyDescent="0.25">
      <c r="I17384" s="4"/>
    </row>
    <row r="17385" spans="9:9" x14ac:dyDescent="0.25">
      <c r="I17385" s="4"/>
    </row>
    <row r="17386" spans="9:9" x14ac:dyDescent="0.25">
      <c r="I17386" s="4"/>
    </row>
    <row r="17387" spans="9:9" x14ac:dyDescent="0.25">
      <c r="I17387" s="4"/>
    </row>
    <row r="17388" spans="9:9" x14ac:dyDescent="0.25">
      <c r="I17388" s="4"/>
    </row>
    <row r="17389" spans="9:9" x14ac:dyDescent="0.25">
      <c r="I17389" s="4"/>
    </row>
    <row r="17390" spans="9:9" x14ac:dyDescent="0.25">
      <c r="I17390" s="4"/>
    </row>
    <row r="17391" spans="9:9" x14ac:dyDescent="0.25">
      <c r="I17391" s="4"/>
    </row>
    <row r="17392" spans="9:9" x14ac:dyDescent="0.25">
      <c r="I17392" s="4"/>
    </row>
    <row r="17393" spans="9:9" x14ac:dyDescent="0.25">
      <c r="I17393" s="4"/>
    </row>
    <row r="17394" spans="9:9" x14ac:dyDescent="0.25">
      <c r="I17394" s="4"/>
    </row>
    <row r="17395" spans="9:9" x14ac:dyDescent="0.25">
      <c r="I17395" s="4"/>
    </row>
    <row r="17396" spans="9:9" x14ac:dyDescent="0.25">
      <c r="I17396" s="4"/>
    </row>
    <row r="17397" spans="9:9" x14ac:dyDescent="0.25">
      <c r="I17397" s="4"/>
    </row>
    <row r="17398" spans="9:9" x14ac:dyDescent="0.25">
      <c r="I17398" s="4"/>
    </row>
    <row r="17399" spans="9:9" x14ac:dyDescent="0.25">
      <c r="I17399" s="4"/>
    </row>
    <row r="17400" spans="9:9" x14ac:dyDescent="0.25">
      <c r="I17400" s="4"/>
    </row>
    <row r="17401" spans="9:9" x14ac:dyDescent="0.25">
      <c r="I17401" s="4"/>
    </row>
    <row r="17402" spans="9:9" x14ac:dyDescent="0.25">
      <c r="I17402" s="4"/>
    </row>
    <row r="17403" spans="9:9" x14ac:dyDescent="0.25">
      <c r="I17403" s="4"/>
    </row>
    <row r="17404" spans="9:9" x14ac:dyDescent="0.25">
      <c r="I17404" s="4"/>
    </row>
    <row r="17405" spans="9:9" x14ac:dyDescent="0.25">
      <c r="I17405" s="4"/>
    </row>
    <row r="17406" spans="9:9" x14ac:dyDescent="0.25">
      <c r="I17406" s="4"/>
    </row>
    <row r="17407" spans="9:9" x14ac:dyDescent="0.25">
      <c r="I17407" s="4"/>
    </row>
    <row r="17408" spans="9:9" x14ac:dyDescent="0.25">
      <c r="I17408" s="4"/>
    </row>
    <row r="17409" spans="9:9" x14ac:dyDescent="0.25">
      <c r="I17409" s="4"/>
    </row>
    <row r="17410" spans="9:9" x14ac:dyDescent="0.25">
      <c r="I17410" s="4"/>
    </row>
    <row r="17411" spans="9:9" x14ac:dyDescent="0.25">
      <c r="I17411" s="4"/>
    </row>
    <row r="17412" spans="9:9" x14ac:dyDescent="0.25">
      <c r="I17412" s="4"/>
    </row>
    <row r="17413" spans="9:9" x14ac:dyDescent="0.25">
      <c r="I17413" s="4"/>
    </row>
    <row r="17414" spans="9:9" x14ac:dyDescent="0.25">
      <c r="I17414" s="4"/>
    </row>
    <row r="17415" spans="9:9" x14ac:dyDescent="0.25">
      <c r="I17415" s="4"/>
    </row>
    <row r="17416" spans="9:9" x14ac:dyDescent="0.25">
      <c r="I17416" s="4"/>
    </row>
    <row r="17417" spans="9:9" x14ac:dyDescent="0.25">
      <c r="I17417" s="4"/>
    </row>
    <row r="17418" spans="9:9" x14ac:dyDescent="0.25">
      <c r="I17418" s="4"/>
    </row>
    <row r="17419" spans="9:9" x14ac:dyDescent="0.25">
      <c r="I17419" s="4"/>
    </row>
    <row r="17420" spans="9:9" x14ac:dyDescent="0.25">
      <c r="I17420" s="4"/>
    </row>
    <row r="17421" spans="9:9" x14ac:dyDescent="0.25">
      <c r="I17421" s="4"/>
    </row>
    <row r="17422" spans="9:9" x14ac:dyDescent="0.25">
      <c r="I17422" s="4"/>
    </row>
    <row r="17423" spans="9:9" x14ac:dyDescent="0.25">
      <c r="I17423" s="4"/>
    </row>
    <row r="17424" spans="9:9" x14ac:dyDescent="0.25">
      <c r="I17424" s="4"/>
    </row>
    <row r="17425" spans="9:9" x14ac:dyDescent="0.25">
      <c r="I17425" s="4"/>
    </row>
    <row r="17426" spans="9:9" x14ac:dyDescent="0.25">
      <c r="I17426" s="4"/>
    </row>
    <row r="17427" spans="9:9" x14ac:dyDescent="0.25">
      <c r="I17427" s="4"/>
    </row>
    <row r="17428" spans="9:9" x14ac:dyDescent="0.25">
      <c r="I17428" s="4"/>
    </row>
    <row r="17429" spans="9:9" x14ac:dyDescent="0.25">
      <c r="I17429" s="4"/>
    </row>
    <row r="17430" spans="9:9" x14ac:dyDescent="0.25">
      <c r="I17430" s="4"/>
    </row>
    <row r="17431" spans="9:9" x14ac:dyDescent="0.25">
      <c r="I17431" s="4"/>
    </row>
    <row r="17432" spans="9:9" x14ac:dyDescent="0.25">
      <c r="I17432" s="4"/>
    </row>
    <row r="17433" spans="9:9" x14ac:dyDescent="0.25">
      <c r="I17433" s="4"/>
    </row>
    <row r="17434" spans="9:9" x14ac:dyDescent="0.25">
      <c r="I17434" s="4"/>
    </row>
    <row r="17435" spans="9:9" x14ac:dyDescent="0.25">
      <c r="I17435" s="4"/>
    </row>
    <row r="17436" spans="9:9" x14ac:dyDescent="0.25">
      <c r="I17436" s="4"/>
    </row>
    <row r="17437" spans="9:9" x14ac:dyDescent="0.25">
      <c r="I17437" s="4"/>
    </row>
    <row r="17438" spans="9:9" x14ac:dyDescent="0.25">
      <c r="I17438" s="4"/>
    </row>
    <row r="17439" spans="9:9" x14ac:dyDescent="0.25">
      <c r="I17439" s="4"/>
    </row>
    <row r="17440" spans="9:9" x14ac:dyDescent="0.25">
      <c r="I17440" s="4"/>
    </row>
    <row r="17441" spans="9:9" x14ac:dyDescent="0.25">
      <c r="I17441" s="4"/>
    </row>
    <row r="17442" spans="9:9" x14ac:dyDescent="0.25">
      <c r="I17442" s="4"/>
    </row>
    <row r="17443" spans="9:9" x14ac:dyDescent="0.25">
      <c r="I17443" s="4"/>
    </row>
    <row r="17444" spans="9:9" x14ac:dyDescent="0.25">
      <c r="I17444" s="4"/>
    </row>
    <row r="17445" spans="9:9" x14ac:dyDescent="0.25">
      <c r="I17445" s="4"/>
    </row>
    <row r="17446" spans="9:9" x14ac:dyDescent="0.25">
      <c r="I17446" s="4"/>
    </row>
    <row r="17447" spans="9:9" x14ac:dyDescent="0.25">
      <c r="I17447" s="4"/>
    </row>
    <row r="17448" spans="9:9" x14ac:dyDescent="0.25">
      <c r="I17448" s="4"/>
    </row>
    <row r="17449" spans="9:9" x14ac:dyDescent="0.25">
      <c r="I17449" s="4"/>
    </row>
    <row r="17450" spans="9:9" x14ac:dyDescent="0.25">
      <c r="I17450" s="4"/>
    </row>
    <row r="17451" spans="9:9" x14ac:dyDescent="0.25">
      <c r="I17451" s="4"/>
    </row>
    <row r="17452" spans="9:9" x14ac:dyDescent="0.25">
      <c r="I17452" s="4"/>
    </row>
    <row r="17453" spans="9:9" x14ac:dyDescent="0.25">
      <c r="I17453" s="4"/>
    </row>
    <row r="17454" spans="9:9" x14ac:dyDescent="0.25">
      <c r="I17454" s="4"/>
    </row>
    <row r="17455" spans="9:9" x14ac:dyDescent="0.25">
      <c r="I17455" s="4"/>
    </row>
    <row r="17456" spans="9:9" x14ac:dyDescent="0.25">
      <c r="I17456" s="4"/>
    </row>
    <row r="17457" spans="9:9" x14ac:dyDescent="0.25">
      <c r="I17457" s="4"/>
    </row>
    <row r="17458" spans="9:9" x14ac:dyDescent="0.25">
      <c r="I17458" s="4"/>
    </row>
    <row r="17459" spans="9:9" x14ac:dyDescent="0.25">
      <c r="I17459" s="4"/>
    </row>
    <row r="17460" spans="9:9" x14ac:dyDescent="0.25">
      <c r="I17460" s="4"/>
    </row>
    <row r="17461" spans="9:9" x14ac:dyDescent="0.25">
      <c r="I17461" s="4"/>
    </row>
    <row r="17462" spans="9:9" x14ac:dyDescent="0.25">
      <c r="I17462" s="4"/>
    </row>
    <row r="17463" spans="9:9" x14ac:dyDescent="0.25">
      <c r="I17463" s="4"/>
    </row>
    <row r="17464" spans="9:9" x14ac:dyDescent="0.25">
      <c r="I17464" s="4"/>
    </row>
    <row r="17465" spans="9:9" x14ac:dyDescent="0.25">
      <c r="I17465" s="4"/>
    </row>
    <row r="17466" spans="9:9" x14ac:dyDescent="0.25">
      <c r="I17466" s="4"/>
    </row>
    <row r="17467" spans="9:9" x14ac:dyDescent="0.25">
      <c r="I17467" s="4"/>
    </row>
    <row r="17468" spans="9:9" x14ac:dyDescent="0.25">
      <c r="I17468" s="4"/>
    </row>
    <row r="17469" spans="9:9" x14ac:dyDescent="0.25">
      <c r="I17469" s="4"/>
    </row>
    <row r="17470" spans="9:9" x14ac:dyDescent="0.25">
      <c r="I17470" s="4"/>
    </row>
    <row r="17471" spans="9:9" x14ac:dyDescent="0.25">
      <c r="I17471" s="4"/>
    </row>
    <row r="17472" spans="9:9" x14ac:dyDescent="0.25">
      <c r="I17472" s="4"/>
    </row>
    <row r="17473" spans="9:9" x14ac:dyDescent="0.25">
      <c r="I17473" s="4"/>
    </row>
    <row r="17474" spans="9:9" x14ac:dyDescent="0.25">
      <c r="I17474" s="4"/>
    </row>
    <row r="17475" spans="9:9" x14ac:dyDescent="0.25">
      <c r="I17475" s="4"/>
    </row>
    <row r="17476" spans="9:9" x14ac:dyDescent="0.25">
      <c r="I17476" s="4"/>
    </row>
    <row r="17477" spans="9:9" x14ac:dyDescent="0.25">
      <c r="I17477" s="4"/>
    </row>
    <row r="17478" spans="9:9" x14ac:dyDescent="0.25">
      <c r="I17478" s="4"/>
    </row>
    <row r="17479" spans="9:9" x14ac:dyDescent="0.25">
      <c r="I17479" s="4"/>
    </row>
    <row r="17480" spans="9:9" x14ac:dyDescent="0.25">
      <c r="I17480" s="4"/>
    </row>
    <row r="17481" spans="9:9" x14ac:dyDescent="0.25">
      <c r="I17481" s="4"/>
    </row>
    <row r="17482" spans="9:9" x14ac:dyDescent="0.25">
      <c r="I17482" s="4"/>
    </row>
    <row r="17483" spans="9:9" x14ac:dyDescent="0.25">
      <c r="I17483" s="4"/>
    </row>
    <row r="17484" spans="9:9" x14ac:dyDescent="0.25">
      <c r="I17484" s="4"/>
    </row>
    <row r="17485" spans="9:9" x14ac:dyDescent="0.25">
      <c r="I17485" s="4"/>
    </row>
    <row r="17486" spans="9:9" x14ac:dyDescent="0.25">
      <c r="I17486" s="4"/>
    </row>
    <row r="17487" spans="9:9" x14ac:dyDescent="0.25">
      <c r="I17487" s="4"/>
    </row>
    <row r="17488" spans="9:9" x14ac:dyDescent="0.25">
      <c r="I17488" s="4"/>
    </row>
    <row r="17489" spans="9:9" x14ac:dyDescent="0.25">
      <c r="I17489" s="4"/>
    </row>
    <row r="17490" spans="9:9" x14ac:dyDescent="0.25">
      <c r="I17490" s="4"/>
    </row>
    <row r="17491" spans="9:9" x14ac:dyDescent="0.25">
      <c r="I17491" s="4"/>
    </row>
    <row r="17492" spans="9:9" x14ac:dyDescent="0.25">
      <c r="I17492" s="4"/>
    </row>
    <row r="17493" spans="9:9" x14ac:dyDescent="0.25">
      <c r="I17493" s="4"/>
    </row>
    <row r="17494" spans="9:9" x14ac:dyDescent="0.25">
      <c r="I17494" s="4"/>
    </row>
    <row r="17495" spans="9:9" x14ac:dyDescent="0.25">
      <c r="I17495" s="4"/>
    </row>
    <row r="17496" spans="9:9" x14ac:dyDescent="0.25">
      <c r="I17496" s="4"/>
    </row>
    <row r="17497" spans="9:9" x14ac:dyDescent="0.25">
      <c r="I17497" s="4"/>
    </row>
    <row r="17498" spans="9:9" x14ac:dyDescent="0.25">
      <c r="I17498" s="4"/>
    </row>
    <row r="17499" spans="9:9" x14ac:dyDescent="0.25">
      <c r="I17499" s="4"/>
    </row>
    <row r="17500" spans="9:9" x14ac:dyDescent="0.25">
      <c r="I17500" s="4"/>
    </row>
    <row r="17501" spans="9:9" x14ac:dyDescent="0.25">
      <c r="I17501" s="4"/>
    </row>
    <row r="17502" spans="9:9" x14ac:dyDescent="0.25">
      <c r="I17502" s="4"/>
    </row>
    <row r="17503" spans="9:9" x14ac:dyDescent="0.25">
      <c r="I17503" s="4"/>
    </row>
    <row r="17504" spans="9:9" x14ac:dyDescent="0.25">
      <c r="I17504" s="4"/>
    </row>
    <row r="17505" spans="9:9" x14ac:dyDescent="0.25">
      <c r="I17505" s="4"/>
    </row>
    <row r="17506" spans="9:9" x14ac:dyDescent="0.25">
      <c r="I17506" s="4"/>
    </row>
    <row r="17507" spans="9:9" x14ac:dyDescent="0.25">
      <c r="I17507" s="4"/>
    </row>
    <row r="17508" spans="9:9" x14ac:dyDescent="0.25">
      <c r="I17508" s="4"/>
    </row>
    <row r="17509" spans="9:9" x14ac:dyDescent="0.25">
      <c r="I17509" s="4"/>
    </row>
    <row r="17510" spans="9:9" x14ac:dyDescent="0.25">
      <c r="I17510" s="4"/>
    </row>
    <row r="17511" spans="9:9" x14ac:dyDescent="0.25">
      <c r="I17511" s="4"/>
    </row>
    <row r="17512" spans="9:9" x14ac:dyDescent="0.25">
      <c r="I17512" s="4"/>
    </row>
    <row r="17513" spans="9:9" x14ac:dyDescent="0.25">
      <c r="I17513" s="4"/>
    </row>
    <row r="17514" spans="9:9" x14ac:dyDescent="0.25">
      <c r="I17514" s="4"/>
    </row>
    <row r="17515" spans="9:9" x14ac:dyDescent="0.25">
      <c r="I17515" s="4"/>
    </row>
    <row r="17516" spans="9:9" x14ac:dyDescent="0.25">
      <c r="I17516" s="4"/>
    </row>
    <row r="17517" spans="9:9" x14ac:dyDescent="0.25">
      <c r="I17517" s="4"/>
    </row>
    <row r="17518" spans="9:9" x14ac:dyDescent="0.25">
      <c r="I17518" s="4"/>
    </row>
    <row r="17519" spans="9:9" x14ac:dyDescent="0.25">
      <c r="I17519" s="4"/>
    </row>
    <row r="17520" spans="9:9" x14ac:dyDescent="0.25">
      <c r="I17520" s="4"/>
    </row>
    <row r="17521" spans="9:9" x14ac:dyDescent="0.25">
      <c r="I17521" s="4"/>
    </row>
    <row r="17522" spans="9:9" x14ac:dyDescent="0.25">
      <c r="I17522" s="4"/>
    </row>
    <row r="17523" spans="9:9" x14ac:dyDescent="0.25">
      <c r="I17523" s="4"/>
    </row>
    <row r="17524" spans="9:9" x14ac:dyDescent="0.25">
      <c r="I17524" s="4"/>
    </row>
    <row r="17525" spans="9:9" x14ac:dyDescent="0.25">
      <c r="I17525" s="4"/>
    </row>
    <row r="17526" spans="9:9" x14ac:dyDescent="0.25">
      <c r="I17526" s="4"/>
    </row>
    <row r="17527" spans="9:9" x14ac:dyDescent="0.25">
      <c r="I17527" s="4"/>
    </row>
    <row r="17528" spans="9:9" x14ac:dyDescent="0.25">
      <c r="I17528" s="4"/>
    </row>
    <row r="17529" spans="9:9" x14ac:dyDescent="0.25">
      <c r="I17529" s="4"/>
    </row>
    <row r="17530" spans="9:9" x14ac:dyDescent="0.25">
      <c r="I17530" s="4"/>
    </row>
    <row r="17531" spans="9:9" x14ac:dyDescent="0.25">
      <c r="I17531" s="4"/>
    </row>
    <row r="17532" spans="9:9" x14ac:dyDescent="0.25">
      <c r="I17532" s="4"/>
    </row>
    <row r="17533" spans="9:9" x14ac:dyDescent="0.25">
      <c r="I17533" s="4"/>
    </row>
    <row r="17534" spans="9:9" x14ac:dyDescent="0.25">
      <c r="I17534" s="4"/>
    </row>
    <row r="17535" spans="9:9" x14ac:dyDescent="0.25">
      <c r="I17535" s="4"/>
    </row>
    <row r="17536" spans="9:9" x14ac:dyDescent="0.25">
      <c r="I17536" s="4"/>
    </row>
    <row r="17537" spans="9:9" x14ac:dyDescent="0.25">
      <c r="I17537" s="4"/>
    </row>
    <row r="17538" spans="9:9" x14ac:dyDescent="0.25">
      <c r="I17538" s="4"/>
    </row>
    <row r="17539" spans="9:9" x14ac:dyDescent="0.25">
      <c r="I17539" s="4"/>
    </row>
    <row r="17540" spans="9:9" x14ac:dyDescent="0.25">
      <c r="I17540" s="4"/>
    </row>
    <row r="17541" spans="9:9" x14ac:dyDescent="0.25">
      <c r="I17541" s="4"/>
    </row>
    <row r="17542" spans="9:9" x14ac:dyDescent="0.25">
      <c r="I17542" s="4"/>
    </row>
    <row r="17543" spans="9:9" x14ac:dyDescent="0.25">
      <c r="I17543" s="4"/>
    </row>
    <row r="17544" spans="9:9" x14ac:dyDescent="0.25">
      <c r="I17544" s="4"/>
    </row>
    <row r="17545" spans="9:9" x14ac:dyDescent="0.25">
      <c r="I17545" s="4"/>
    </row>
    <row r="17546" spans="9:9" x14ac:dyDescent="0.25">
      <c r="I17546" s="4"/>
    </row>
    <row r="17547" spans="9:9" x14ac:dyDescent="0.25">
      <c r="I17547" s="4"/>
    </row>
    <row r="17548" spans="9:9" x14ac:dyDescent="0.25">
      <c r="I17548" s="4"/>
    </row>
    <row r="17549" spans="9:9" x14ac:dyDescent="0.25">
      <c r="I17549" s="4"/>
    </row>
    <row r="17550" spans="9:9" x14ac:dyDescent="0.25">
      <c r="I17550" s="4"/>
    </row>
    <row r="17551" spans="9:9" x14ac:dyDescent="0.25">
      <c r="I17551" s="4"/>
    </row>
    <row r="17552" spans="9:9" x14ac:dyDescent="0.25">
      <c r="I17552" s="4"/>
    </row>
    <row r="17553" spans="9:9" x14ac:dyDescent="0.25">
      <c r="I17553" s="4"/>
    </row>
    <row r="17554" spans="9:9" x14ac:dyDescent="0.25">
      <c r="I17554" s="4"/>
    </row>
    <row r="17555" spans="9:9" x14ac:dyDescent="0.25">
      <c r="I17555" s="4"/>
    </row>
    <row r="17556" spans="9:9" x14ac:dyDescent="0.25">
      <c r="I17556" s="4"/>
    </row>
    <row r="17557" spans="9:9" x14ac:dyDescent="0.25">
      <c r="I17557" s="4"/>
    </row>
    <row r="17558" spans="9:9" x14ac:dyDescent="0.25">
      <c r="I17558" s="4"/>
    </row>
    <row r="17559" spans="9:9" x14ac:dyDescent="0.25">
      <c r="I17559" s="4"/>
    </row>
    <row r="17560" spans="9:9" x14ac:dyDescent="0.25">
      <c r="I17560" s="4"/>
    </row>
    <row r="17561" spans="9:9" x14ac:dyDescent="0.25">
      <c r="I17561" s="4"/>
    </row>
    <row r="17562" spans="9:9" x14ac:dyDescent="0.25">
      <c r="I17562" s="4"/>
    </row>
    <row r="17563" spans="9:9" x14ac:dyDescent="0.25">
      <c r="I17563" s="4"/>
    </row>
    <row r="17564" spans="9:9" x14ac:dyDescent="0.25">
      <c r="I17564" s="4"/>
    </row>
    <row r="17565" spans="9:9" x14ac:dyDescent="0.25">
      <c r="I17565" s="4"/>
    </row>
    <row r="17566" spans="9:9" x14ac:dyDescent="0.25">
      <c r="I17566" s="4"/>
    </row>
    <row r="17567" spans="9:9" x14ac:dyDescent="0.25">
      <c r="I17567" s="4"/>
    </row>
    <row r="17568" spans="9:9" x14ac:dyDescent="0.25">
      <c r="I17568" s="4"/>
    </row>
    <row r="17569" spans="9:9" x14ac:dyDescent="0.25">
      <c r="I17569" s="4"/>
    </row>
    <row r="17570" spans="9:9" x14ac:dyDescent="0.25">
      <c r="I17570" s="4"/>
    </row>
    <row r="17571" spans="9:9" x14ac:dyDescent="0.25">
      <c r="I17571" s="4"/>
    </row>
    <row r="17572" spans="9:9" x14ac:dyDescent="0.25">
      <c r="I17572" s="4"/>
    </row>
    <row r="17573" spans="9:9" x14ac:dyDescent="0.25">
      <c r="I17573" s="4"/>
    </row>
    <row r="17574" spans="9:9" x14ac:dyDescent="0.25">
      <c r="I17574" s="4"/>
    </row>
    <row r="17575" spans="9:9" x14ac:dyDescent="0.25">
      <c r="I17575" s="4"/>
    </row>
    <row r="17576" spans="9:9" x14ac:dyDescent="0.25">
      <c r="I17576" s="4"/>
    </row>
    <row r="17577" spans="9:9" x14ac:dyDescent="0.25">
      <c r="I17577" s="4"/>
    </row>
    <row r="17578" spans="9:9" x14ac:dyDescent="0.25">
      <c r="I17578" s="4"/>
    </row>
    <row r="17579" spans="9:9" x14ac:dyDescent="0.25">
      <c r="I17579" s="4"/>
    </row>
    <row r="17580" spans="9:9" x14ac:dyDescent="0.25">
      <c r="I17580" s="4"/>
    </row>
    <row r="17581" spans="9:9" x14ac:dyDescent="0.25">
      <c r="I17581" s="4"/>
    </row>
    <row r="17582" spans="9:9" x14ac:dyDescent="0.25">
      <c r="I17582" s="4"/>
    </row>
    <row r="17583" spans="9:9" x14ac:dyDescent="0.25">
      <c r="I17583" s="4"/>
    </row>
    <row r="17584" spans="9:9" x14ac:dyDescent="0.25">
      <c r="I17584" s="4"/>
    </row>
    <row r="17585" spans="9:9" x14ac:dyDescent="0.25">
      <c r="I17585" s="4"/>
    </row>
    <row r="17586" spans="9:9" x14ac:dyDescent="0.25">
      <c r="I17586" s="4"/>
    </row>
    <row r="17587" spans="9:9" x14ac:dyDescent="0.25">
      <c r="I17587" s="4"/>
    </row>
    <row r="17588" spans="9:9" x14ac:dyDescent="0.25">
      <c r="I17588" s="4"/>
    </row>
    <row r="17589" spans="9:9" x14ac:dyDescent="0.25">
      <c r="I17589" s="4"/>
    </row>
    <row r="17590" spans="9:9" x14ac:dyDescent="0.25">
      <c r="I17590" s="4"/>
    </row>
    <row r="17591" spans="9:9" x14ac:dyDescent="0.25">
      <c r="I17591" s="4"/>
    </row>
    <row r="17592" spans="9:9" x14ac:dyDescent="0.25">
      <c r="I17592" s="4"/>
    </row>
    <row r="17593" spans="9:9" x14ac:dyDescent="0.25">
      <c r="I17593" s="4"/>
    </row>
    <row r="17594" spans="9:9" x14ac:dyDescent="0.25">
      <c r="I17594" s="4"/>
    </row>
    <row r="17595" spans="9:9" x14ac:dyDescent="0.25">
      <c r="I17595" s="4"/>
    </row>
    <row r="17596" spans="9:9" x14ac:dyDescent="0.25">
      <c r="I17596" s="4"/>
    </row>
    <row r="17597" spans="9:9" x14ac:dyDescent="0.25">
      <c r="I17597" s="4"/>
    </row>
    <row r="17598" spans="9:9" x14ac:dyDescent="0.25">
      <c r="I17598" s="4"/>
    </row>
    <row r="17599" spans="9:9" x14ac:dyDescent="0.25">
      <c r="I17599" s="4"/>
    </row>
    <row r="17600" spans="9:9" x14ac:dyDescent="0.25">
      <c r="I17600" s="4"/>
    </row>
    <row r="17601" spans="9:9" x14ac:dyDescent="0.25">
      <c r="I17601" s="4"/>
    </row>
    <row r="17602" spans="9:9" x14ac:dyDescent="0.25">
      <c r="I17602" s="4"/>
    </row>
    <row r="17603" spans="9:9" x14ac:dyDescent="0.25">
      <c r="I17603" s="4"/>
    </row>
    <row r="17604" spans="9:9" x14ac:dyDescent="0.25">
      <c r="I17604" s="4"/>
    </row>
    <row r="17605" spans="9:9" x14ac:dyDescent="0.25">
      <c r="I17605" s="4"/>
    </row>
    <row r="17606" spans="9:9" x14ac:dyDescent="0.25">
      <c r="I17606" s="4"/>
    </row>
    <row r="17607" spans="9:9" x14ac:dyDescent="0.25">
      <c r="I17607" s="4"/>
    </row>
    <row r="17608" spans="9:9" x14ac:dyDescent="0.25">
      <c r="I17608" s="4"/>
    </row>
    <row r="17609" spans="9:9" x14ac:dyDescent="0.25">
      <c r="I17609" s="4"/>
    </row>
    <row r="17610" spans="9:9" x14ac:dyDescent="0.25">
      <c r="I17610" s="4"/>
    </row>
    <row r="17611" spans="9:9" x14ac:dyDescent="0.25">
      <c r="I17611" s="4"/>
    </row>
    <row r="17612" spans="9:9" x14ac:dyDescent="0.25">
      <c r="I17612" s="4"/>
    </row>
    <row r="17613" spans="9:9" x14ac:dyDescent="0.25">
      <c r="I17613" s="4"/>
    </row>
    <row r="17614" spans="9:9" x14ac:dyDescent="0.25">
      <c r="I17614" s="4"/>
    </row>
    <row r="17615" spans="9:9" x14ac:dyDescent="0.25">
      <c r="I17615" s="4"/>
    </row>
    <row r="17616" spans="9:9" x14ac:dyDescent="0.25">
      <c r="I17616" s="4"/>
    </row>
    <row r="17617" spans="9:9" x14ac:dyDescent="0.25">
      <c r="I17617" s="4"/>
    </row>
    <row r="17618" spans="9:9" x14ac:dyDescent="0.25">
      <c r="I17618" s="4"/>
    </row>
    <row r="17619" spans="9:9" x14ac:dyDescent="0.25">
      <c r="I17619" s="4"/>
    </row>
    <row r="17620" spans="9:9" x14ac:dyDescent="0.25">
      <c r="I17620" s="4"/>
    </row>
    <row r="17621" spans="9:9" x14ac:dyDescent="0.25">
      <c r="I17621" s="4"/>
    </row>
    <row r="17622" spans="9:9" x14ac:dyDescent="0.25">
      <c r="I17622" s="4"/>
    </row>
    <row r="17623" spans="9:9" x14ac:dyDescent="0.25">
      <c r="I17623" s="4"/>
    </row>
    <row r="17624" spans="9:9" x14ac:dyDescent="0.25">
      <c r="I17624" s="4"/>
    </row>
    <row r="17625" spans="9:9" x14ac:dyDescent="0.25">
      <c r="I17625" s="4"/>
    </row>
    <row r="17626" spans="9:9" x14ac:dyDescent="0.25">
      <c r="I17626" s="4"/>
    </row>
    <row r="17627" spans="9:9" x14ac:dyDescent="0.25">
      <c r="I17627" s="4"/>
    </row>
    <row r="17628" spans="9:9" x14ac:dyDescent="0.25">
      <c r="I17628" s="4"/>
    </row>
    <row r="17629" spans="9:9" x14ac:dyDescent="0.25">
      <c r="I17629" s="4"/>
    </row>
    <row r="17630" spans="9:9" x14ac:dyDescent="0.25">
      <c r="I17630" s="4"/>
    </row>
    <row r="17631" spans="9:9" x14ac:dyDescent="0.25">
      <c r="I17631" s="4"/>
    </row>
    <row r="17632" spans="9:9" x14ac:dyDescent="0.25">
      <c r="I17632" s="4"/>
    </row>
    <row r="17633" spans="9:9" x14ac:dyDescent="0.25">
      <c r="I17633" s="4"/>
    </row>
    <row r="17634" spans="9:9" x14ac:dyDescent="0.25">
      <c r="I17634" s="4"/>
    </row>
    <row r="17635" spans="9:9" x14ac:dyDescent="0.25">
      <c r="I17635" s="4"/>
    </row>
    <row r="17636" spans="9:9" x14ac:dyDescent="0.25">
      <c r="I17636" s="4"/>
    </row>
    <row r="17637" spans="9:9" x14ac:dyDescent="0.25">
      <c r="I17637" s="4"/>
    </row>
    <row r="17638" spans="9:9" x14ac:dyDescent="0.25">
      <c r="I17638" s="4"/>
    </row>
    <row r="17639" spans="9:9" x14ac:dyDescent="0.25">
      <c r="I17639" s="4"/>
    </row>
    <row r="17640" spans="9:9" x14ac:dyDescent="0.25">
      <c r="I17640" s="4"/>
    </row>
    <row r="17641" spans="9:9" x14ac:dyDescent="0.25">
      <c r="I17641" s="4"/>
    </row>
    <row r="17642" spans="9:9" x14ac:dyDescent="0.25">
      <c r="I17642" s="4"/>
    </row>
    <row r="17643" spans="9:9" x14ac:dyDescent="0.25">
      <c r="I17643" s="4"/>
    </row>
    <row r="17644" spans="9:9" x14ac:dyDescent="0.25">
      <c r="I17644" s="4"/>
    </row>
    <row r="17645" spans="9:9" x14ac:dyDescent="0.25">
      <c r="I17645" s="4"/>
    </row>
    <row r="17646" spans="9:9" x14ac:dyDescent="0.25">
      <c r="I17646" s="4"/>
    </row>
    <row r="17647" spans="9:9" x14ac:dyDescent="0.25">
      <c r="I17647" s="4"/>
    </row>
    <row r="17648" spans="9:9" x14ac:dyDescent="0.25">
      <c r="I17648" s="4"/>
    </row>
    <row r="17649" spans="9:9" x14ac:dyDescent="0.25">
      <c r="I17649" s="4"/>
    </row>
    <row r="17650" spans="9:9" x14ac:dyDescent="0.25">
      <c r="I17650" s="4"/>
    </row>
    <row r="17651" spans="9:9" x14ac:dyDescent="0.25">
      <c r="I17651" s="4"/>
    </row>
    <row r="17652" spans="9:9" x14ac:dyDescent="0.25">
      <c r="I17652" s="4"/>
    </row>
    <row r="17653" spans="9:9" x14ac:dyDescent="0.25">
      <c r="I17653" s="4"/>
    </row>
    <row r="17654" spans="9:9" x14ac:dyDescent="0.25">
      <c r="I17654" s="4"/>
    </row>
    <row r="17655" spans="9:9" x14ac:dyDescent="0.25">
      <c r="I17655" s="4"/>
    </row>
    <row r="17656" spans="9:9" x14ac:dyDescent="0.25">
      <c r="I17656" s="4"/>
    </row>
    <row r="17657" spans="9:9" x14ac:dyDescent="0.25">
      <c r="I17657" s="4"/>
    </row>
    <row r="17658" spans="9:9" x14ac:dyDescent="0.25">
      <c r="I17658" s="4"/>
    </row>
    <row r="17659" spans="9:9" x14ac:dyDescent="0.25">
      <c r="I17659" s="4"/>
    </row>
    <row r="17660" spans="9:9" x14ac:dyDescent="0.25">
      <c r="I17660" s="4"/>
    </row>
    <row r="17661" spans="9:9" x14ac:dyDescent="0.25">
      <c r="I17661" s="4"/>
    </row>
    <row r="17662" spans="9:9" x14ac:dyDescent="0.25">
      <c r="I17662" s="4"/>
    </row>
    <row r="17663" spans="9:9" x14ac:dyDescent="0.25">
      <c r="I17663" s="4"/>
    </row>
    <row r="17664" spans="9:9" x14ac:dyDescent="0.25">
      <c r="I17664" s="4"/>
    </row>
    <row r="17665" spans="9:9" x14ac:dyDescent="0.25">
      <c r="I17665" s="4"/>
    </row>
    <row r="17666" spans="9:9" x14ac:dyDescent="0.25">
      <c r="I17666" s="4"/>
    </row>
    <row r="17667" spans="9:9" x14ac:dyDescent="0.25">
      <c r="I17667" s="4"/>
    </row>
    <row r="17668" spans="9:9" x14ac:dyDescent="0.25">
      <c r="I17668" s="4"/>
    </row>
    <row r="17669" spans="9:9" x14ac:dyDescent="0.25">
      <c r="I17669" s="4"/>
    </row>
    <row r="17670" spans="9:9" x14ac:dyDescent="0.25">
      <c r="I17670" s="4"/>
    </row>
    <row r="17671" spans="9:9" x14ac:dyDescent="0.25">
      <c r="I17671" s="4"/>
    </row>
    <row r="17672" spans="9:9" x14ac:dyDescent="0.25">
      <c r="I17672" s="4"/>
    </row>
    <row r="17673" spans="9:9" x14ac:dyDescent="0.25">
      <c r="I17673" s="4"/>
    </row>
    <row r="17674" spans="9:9" x14ac:dyDescent="0.25">
      <c r="I17674" s="4"/>
    </row>
    <row r="17675" spans="9:9" x14ac:dyDescent="0.25">
      <c r="I17675" s="4"/>
    </row>
    <row r="17676" spans="9:9" x14ac:dyDescent="0.25">
      <c r="I17676" s="4"/>
    </row>
    <row r="17677" spans="9:9" x14ac:dyDescent="0.25">
      <c r="I17677" s="4"/>
    </row>
    <row r="17678" spans="9:9" x14ac:dyDescent="0.25">
      <c r="I17678" s="4"/>
    </row>
    <row r="17679" spans="9:9" x14ac:dyDescent="0.25">
      <c r="I17679" s="4"/>
    </row>
    <row r="17680" spans="9:9" x14ac:dyDescent="0.25">
      <c r="I17680" s="4"/>
    </row>
    <row r="17681" spans="9:9" x14ac:dyDescent="0.25">
      <c r="I17681" s="4"/>
    </row>
    <row r="17682" spans="9:9" x14ac:dyDescent="0.25">
      <c r="I17682" s="4"/>
    </row>
    <row r="17683" spans="9:9" x14ac:dyDescent="0.25">
      <c r="I17683" s="4"/>
    </row>
    <row r="17684" spans="9:9" x14ac:dyDescent="0.25">
      <c r="I17684" s="4"/>
    </row>
    <row r="17685" spans="9:9" x14ac:dyDescent="0.25">
      <c r="I17685" s="4"/>
    </row>
    <row r="17686" spans="9:9" x14ac:dyDescent="0.25">
      <c r="I17686" s="4"/>
    </row>
    <row r="17687" spans="9:9" x14ac:dyDescent="0.25">
      <c r="I17687" s="4"/>
    </row>
    <row r="17688" spans="9:9" x14ac:dyDescent="0.25">
      <c r="I17688" s="4"/>
    </row>
    <row r="17689" spans="9:9" x14ac:dyDescent="0.25">
      <c r="I17689" s="4"/>
    </row>
    <row r="17690" spans="9:9" x14ac:dyDescent="0.25">
      <c r="I17690" s="4"/>
    </row>
    <row r="17691" spans="9:9" x14ac:dyDescent="0.25">
      <c r="I17691" s="4"/>
    </row>
    <row r="17692" spans="9:9" x14ac:dyDescent="0.25">
      <c r="I17692" s="4"/>
    </row>
    <row r="17693" spans="9:9" x14ac:dyDescent="0.25">
      <c r="I17693" s="4"/>
    </row>
    <row r="17694" spans="9:9" x14ac:dyDescent="0.25">
      <c r="I17694" s="4"/>
    </row>
    <row r="17695" spans="9:9" x14ac:dyDescent="0.25">
      <c r="I17695" s="4"/>
    </row>
    <row r="17696" spans="9:9" x14ac:dyDescent="0.25">
      <c r="I17696" s="4"/>
    </row>
    <row r="17697" spans="9:9" x14ac:dyDescent="0.25">
      <c r="I17697" s="4"/>
    </row>
    <row r="17698" spans="9:9" x14ac:dyDescent="0.25">
      <c r="I17698" s="4"/>
    </row>
    <row r="17699" spans="9:9" x14ac:dyDescent="0.25">
      <c r="I17699" s="4"/>
    </row>
    <row r="17700" spans="9:9" x14ac:dyDescent="0.25">
      <c r="I17700" s="4"/>
    </row>
    <row r="17701" spans="9:9" x14ac:dyDescent="0.25">
      <c r="I17701" s="4"/>
    </row>
    <row r="17702" spans="9:9" x14ac:dyDescent="0.25">
      <c r="I17702" s="4"/>
    </row>
    <row r="17703" spans="9:9" x14ac:dyDescent="0.25">
      <c r="I17703" s="4"/>
    </row>
    <row r="17704" spans="9:9" x14ac:dyDescent="0.25">
      <c r="I17704" s="4"/>
    </row>
    <row r="17705" spans="9:9" x14ac:dyDescent="0.25">
      <c r="I17705" s="4"/>
    </row>
    <row r="17706" spans="9:9" x14ac:dyDescent="0.25">
      <c r="I17706" s="4"/>
    </row>
    <row r="17707" spans="9:9" x14ac:dyDescent="0.25">
      <c r="I17707" s="4"/>
    </row>
    <row r="17708" spans="9:9" x14ac:dyDescent="0.25">
      <c r="I17708" s="4"/>
    </row>
    <row r="17709" spans="9:9" x14ac:dyDescent="0.25">
      <c r="I17709" s="4"/>
    </row>
    <row r="17710" spans="9:9" x14ac:dyDescent="0.25">
      <c r="I17710" s="4"/>
    </row>
    <row r="17711" spans="9:9" x14ac:dyDescent="0.25">
      <c r="I17711" s="4"/>
    </row>
    <row r="17712" spans="9:9" x14ac:dyDescent="0.25">
      <c r="I17712" s="4"/>
    </row>
    <row r="17713" spans="9:9" x14ac:dyDescent="0.25">
      <c r="I17713" s="4"/>
    </row>
    <row r="17714" spans="9:9" x14ac:dyDescent="0.25">
      <c r="I17714" s="4"/>
    </row>
    <row r="17715" spans="9:9" x14ac:dyDescent="0.25">
      <c r="I17715" s="4"/>
    </row>
    <row r="17716" spans="9:9" x14ac:dyDescent="0.25">
      <c r="I17716" s="4"/>
    </row>
    <row r="17717" spans="9:9" x14ac:dyDescent="0.25">
      <c r="I17717" s="4"/>
    </row>
    <row r="17718" spans="9:9" x14ac:dyDescent="0.25">
      <c r="I17718" s="4"/>
    </row>
    <row r="17719" spans="9:9" x14ac:dyDescent="0.25">
      <c r="I17719" s="4"/>
    </row>
    <row r="17720" spans="9:9" x14ac:dyDescent="0.25">
      <c r="I17720" s="4"/>
    </row>
    <row r="17721" spans="9:9" x14ac:dyDescent="0.25">
      <c r="I17721" s="4"/>
    </row>
    <row r="17722" spans="9:9" x14ac:dyDescent="0.25">
      <c r="I17722" s="4"/>
    </row>
    <row r="17723" spans="9:9" x14ac:dyDescent="0.25">
      <c r="I17723" s="4"/>
    </row>
    <row r="17724" spans="9:9" x14ac:dyDescent="0.25">
      <c r="I17724" s="4"/>
    </row>
    <row r="17725" spans="9:9" x14ac:dyDescent="0.25">
      <c r="I17725" s="4"/>
    </row>
    <row r="17726" spans="9:9" x14ac:dyDescent="0.25">
      <c r="I17726" s="4"/>
    </row>
    <row r="17727" spans="9:9" x14ac:dyDescent="0.25">
      <c r="I17727" s="4"/>
    </row>
    <row r="17728" spans="9:9" x14ac:dyDescent="0.25">
      <c r="I17728" s="4"/>
    </row>
    <row r="17729" spans="9:9" x14ac:dyDescent="0.25">
      <c r="I17729" s="4"/>
    </row>
    <row r="17730" spans="9:9" x14ac:dyDescent="0.25">
      <c r="I17730" s="4"/>
    </row>
    <row r="17731" spans="9:9" x14ac:dyDescent="0.25">
      <c r="I17731" s="4"/>
    </row>
    <row r="17732" spans="9:9" x14ac:dyDescent="0.25">
      <c r="I17732" s="4"/>
    </row>
    <row r="17733" spans="9:9" x14ac:dyDescent="0.25">
      <c r="I17733" s="4"/>
    </row>
    <row r="17734" spans="9:9" x14ac:dyDescent="0.25">
      <c r="I17734" s="4"/>
    </row>
    <row r="17735" spans="9:9" x14ac:dyDescent="0.25">
      <c r="I17735" s="4"/>
    </row>
    <row r="17736" spans="9:9" x14ac:dyDescent="0.25">
      <c r="I17736" s="4"/>
    </row>
    <row r="17737" spans="9:9" x14ac:dyDescent="0.25">
      <c r="I17737" s="4"/>
    </row>
    <row r="17738" spans="9:9" x14ac:dyDescent="0.25">
      <c r="I17738" s="4"/>
    </row>
    <row r="17739" spans="9:9" x14ac:dyDescent="0.25">
      <c r="I17739" s="4"/>
    </row>
    <row r="17740" spans="9:9" x14ac:dyDescent="0.25">
      <c r="I17740" s="4"/>
    </row>
    <row r="17741" spans="9:9" x14ac:dyDescent="0.25">
      <c r="I17741" s="4"/>
    </row>
    <row r="17742" spans="9:9" x14ac:dyDescent="0.25">
      <c r="I17742" s="4"/>
    </row>
    <row r="17743" spans="9:9" x14ac:dyDescent="0.25">
      <c r="I17743" s="4"/>
    </row>
    <row r="17744" spans="9:9" x14ac:dyDescent="0.25">
      <c r="I17744" s="4"/>
    </row>
    <row r="17745" spans="9:9" x14ac:dyDescent="0.25">
      <c r="I17745" s="4"/>
    </row>
    <row r="17746" spans="9:9" x14ac:dyDescent="0.25">
      <c r="I17746" s="4"/>
    </row>
    <row r="17747" spans="9:9" x14ac:dyDescent="0.25">
      <c r="I17747" s="4"/>
    </row>
    <row r="17748" spans="9:9" x14ac:dyDescent="0.25">
      <c r="I17748" s="4"/>
    </row>
    <row r="17749" spans="9:9" x14ac:dyDescent="0.25">
      <c r="I17749" s="4"/>
    </row>
    <row r="17750" spans="9:9" x14ac:dyDescent="0.25">
      <c r="I17750" s="4"/>
    </row>
    <row r="17751" spans="9:9" x14ac:dyDescent="0.25">
      <c r="I17751" s="4"/>
    </row>
    <row r="17752" spans="9:9" x14ac:dyDescent="0.25">
      <c r="I17752" s="4"/>
    </row>
    <row r="17753" spans="9:9" x14ac:dyDescent="0.25">
      <c r="I17753" s="4"/>
    </row>
    <row r="17754" spans="9:9" x14ac:dyDescent="0.25">
      <c r="I17754" s="4"/>
    </row>
    <row r="17755" spans="9:9" x14ac:dyDescent="0.25">
      <c r="I17755" s="4"/>
    </row>
    <row r="17756" spans="9:9" x14ac:dyDescent="0.25">
      <c r="I17756" s="4"/>
    </row>
    <row r="17757" spans="9:9" x14ac:dyDescent="0.25">
      <c r="I17757" s="4"/>
    </row>
    <row r="17758" spans="9:9" x14ac:dyDescent="0.25">
      <c r="I17758" s="4"/>
    </row>
    <row r="17759" spans="9:9" x14ac:dyDescent="0.25">
      <c r="I17759" s="4"/>
    </row>
    <row r="17760" spans="9:9" x14ac:dyDescent="0.25">
      <c r="I17760" s="4"/>
    </row>
    <row r="17761" spans="9:9" x14ac:dyDescent="0.25">
      <c r="I17761" s="4"/>
    </row>
    <row r="17762" spans="9:9" x14ac:dyDescent="0.25">
      <c r="I17762" s="4"/>
    </row>
    <row r="17763" spans="9:9" x14ac:dyDescent="0.25">
      <c r="I17763" s="4"/>
    </row>
    <row r="17764" spans="9:9" x14ac:dyDescent="0.25">
      <c r="I17764" s="4"/>
    </row>
    <row r="17765" spans="9:9" x14ac:dyDescent="0.25">
      <c r="I17765" s="4"/>
    </row>
    <row r="17766" spans="9:9" x14ac:dyDescent="0.25">
      <c r="I17766" s="4"/>
    </row>
    <row r="17767" spans="9:9" x14ac:dyDescent="0.25">
      <c r="I17767" s="4"/>
    </row>
    <row r="17768" spans="9:9" x14ac:dyDescent="0.25">
      <c r="I17768" s="4"/>
    </row>
    <row r="17769" spans="9:9" x14ac:dyDescent="0.25">
      <c r="I17769" s="4"/>
    </row>
    <row r="17770" spans="9:9" x14ac:dyDescent="0.25">
      <c r="I17770" s="4"/>
    </row>
    <row r="17771" spans="9:9" x14ac:dyDescent="0.25">
      <c r="I17771" s="4"/>
    </row>
    <row r="17772" spans="9:9" x14ac:dyDescent="0.25">
      <c r="I17772" s="4"/>
    </row>
    <row r="17773" spans="9:9" x14ac:dyDescent="0.25">
      <c r="I17773" s="4"/>
    </row>
    <row r="17774" spans="9:9" x14ac:dyDescent="0.25">
      <c r="I17774" s="4"/>
    </row>
    <row r="17775" spans="9:9" x14ac:dyDescent="0.25">
      <c r="I17775" s="4"/>
    </row>
    <row r="17776" spans="9:9" x14ac:dyDescent="0.25">
      <c r="I17776" s="4"/>
    </row>
    <row r="17777" spans="9:9" x14ac:dyDescent="0.25">
      <c r="I17777" s="4"/>
    </row>
    <row r="17778" spans="9:9" x14ac:dyDescent="0.25">
      <c r="I17778" s="4"/>
    </row>
    <row r="17779" spans="9:9" x14ac:dyDescent="0.25">
      <c r="I17779" s="4"/>
    </row>
    <row r="17780" spans="9:9" x14ac:dyDescent="0.25">
      <c r="I17780" s="4"/>
    </row>
    <row r="17781" spans="9:9" x14ac:dyDescent="0.25">
      <c r="I17781" s="4"/>
    </row>
    <row r="17782" spans="9:9" x14ac:dyDescent="0.25">
      <c r="I17782" s="4"/>
    </row>
    <row r="17783" spans="9:9" x14ac:dyDescent="0.25">
      <c r="I17783" s="4"/>
    </row>
    <row r="17784" spans="9:9" x14ac:dyDescent="0.25">
      <c r="I17784" s="4"/>
    </row>
    <row r="17785" spans="9:9" x14ac:dyDescent="0.25">
      <c r="I17785" s="4"/>
    </row>
    <row r="17786" spans="9:9" x14ac:dyDescent="0.25">
      <c r="I17786" s="4"/>
    </row>
    <row r="17787" spans="9:9" x14ac:dyDescent="0.25">
      <c r="I17787" s="4"/>
    </row>
    <row r="17788" spans="9:9" x14ac:dyDescent="0.25">
      <c r="I17788" s="4"/>
    </row>
    <row r="17789" spans="9:9" x14ac:dyDescent="0.25">
      <c r="I17789" s="4"/>
    </row>
    <row r="17790" spans="9:9" x14ac:dyDescent="0.25">
      <c r="I17790" s="4"/>
    </row>
    <row r="17791" spans="9:9" x14ac:dyDescent="0.25">
      <c r="I17791" s="4"/>
    </row>
    <row r="17792" spans="9:9" x14ac:dyDescent="0.25">
      <c r="I17792" s="4"/>
    </row>
    <row r="17793" spans="9:9" x14ac:dyDescent="0.25">
      <c r="I17793" s="4"/>
    </row>
    <row r="17794" spans="9:9" x14ac:dyDescent="0.25">
      <c r="I17794" s="4"/>
    </row>
    <row r="17795" spans="9:9" x14ac:dyDescent="0.25">
      <c r="I17795" s="4"/>
    </row>
    <row r="17796" spans="9:9" x14ac:dyDescent="0.25">
      <c r="I17796" s="4"/>
    </row>
    <row r="17797" spans="9:9" x14ac:dyDescent="0.25">
      <c r="I17797" s="4"/>
    </row>
    <row r="17798" spans="9:9" x14ac:dyDescent="0.25">
      <c r="I17798" s="4"/>
    </row>
    <row r="17799" spans="9:9" x14ac:dyDescent="0.25">
      <c r="I17799" s="4"/>
    </row>
    <row r="17800" spans="9:9" x14ac:dyDescent="0.25">
      <c r="I17800" s="4"/>
    </row>
    <row r="17801" spans="9:9" x14ac:dyDescent="0.25">
      <c r="I17801" s="4"/>
    </row>
    <row r="17802" spans="9:9" x14ac:dyDescent="0.25">
      <c r="I17802" s="4"/>
    </row>
    <row r="17803" spans="9:9" x14ac:dyDescent="0.25">
      <c r="I17803" s="4"/>
    </row>
    <row r="17804" spans="9:9" x14ac:dyDescent="0.25">
      <c r="I17804" s="4"/>
    </row>
    <row r="17805" spans="9:9" x14ac:dyDescent="0.25">
      <c r="I17805" s="4"/>
    </row>
    <row r="17806" spans="9:9" x14ac:dyDescent="0.25">
      <c r="I17806" s="4"/>
    </row>
    <row r="17807" spans="9:9" x14ac:dyDescent="0.25">
      <c r="I17807" s="4"/>
    </row>
    <row r="17808" spans="9:9" x14ac:dyDescent="0.25">
      <c r="I17808" s="4"/>
    </row>
    <row r="17809" spans="9:9" x14ac:dyDescent="0.25">
      <c r="I17809" s="4"/>
    </row>
    <row r="17810" spans="9:9" x14ac:dyDescent="0.25">
      <c r="I17810" s="4"/>
    </row>
    <row r="17811" spans="9:9" x14ac:dyDescent="0.25">
      <c r="I17811" s="4"/>
    </row>
    <row r="17812" spans="9:9" x14ac:dyDescent="0.25">
      <c r="I17812" s="4"/>
    </row>
    <row r="17813" spans="9:9" x14ac:dyDescent="0.25">
      <c r="I17813" s="4"/>
    </row>
    <row r="17814" spans="9:9" x14ac:dyDescent="0.25">
      <c r="I17814" s="4"/>
    </row>
    <row r="17815" spans="9:9" x14ac:dyDescent="0.25">
      <c r="I17815" s="4"/>
    </row>
    <row r="17816" spans="9:9" x14ac:dyDescent="0.25">
      <c r="I17816" s="4"/>
    </row>
    <row r="17817" spans="9:9" x14ac:dyDescent="0.25">
      <c r="I17817" s="4"/>
    </row>
    <row r="17818" spans="9:9" x14ac:dyDescent="0.25">
      <c r="I17818" s="4"/>
    </row>
    <row r="17819" spans="9:9" x14ac:dyDescent="0.25">
      <c r="I17819" s="4"/>
    </row>
    <row r="17820" spans="9:9" x14ac:dyDescent="0.25">
      <c r="I17820" s="4"/>
    </row>
    <row r="17821" spans="9:9" x14ac:dyDescent="0.25">
      <c r="I17821" s="4"/>
    </row>
    <row r="17822" spans="9:9" x14ac:dyDescent="0.25">
      <c r="I17822" s="4"/>
    </row>
    <row r="17823" spans="9:9" x14ac:dyDescent="0.25">
      <c r="I17823" s="4"/>
    </row>
    <row r="17824" spans="9:9" x14ac:dyDescent="0.25">
      <c r="I17824" s="4"/>
    </row>
    <row r="17825" spans="9:9" x14ac:dyDescent="0.25">
      <c r="I17825" s="4"/>
    </row>
    <row r="17826" spans="9:9" x14ac:dyDescent="0.25">
      <c r="I17826" s="4"/>
    </row>
    <row r="17827" spans="9:9" x14ac:dyDescent="0.25">
      <c r="I17827" s="4"/>
    </row>
    <row r="17828" spans="9:9" x14ac:dyDescent="0.25">
      <c r="I17828" s="4"/>
    </row>
    <row r="17829" spans="9:9" x14ac:dyDescent="0.25">
      <c r="I17829" s="4"/>
    </row>
    <row r="17830" spans="9:9" x14ac:dyDescent="0.25">
      <c r="I17830" s="4"/>
    </row>
    <row r="17831" spans="9:9" x14ac:dyDescent="0.25">
      <c r="I17831" s="4"/>
    </row>
    <row r="17832" spans="9:9" x14ac:dyDescent="0.25">
      <c r="I17832" s="4"/>
    </row>
    <row r="17833" spans="9:9" x14ac:dyDescent="0.25">
      <c r="I17833" s="4"/>
    </row>
    <row r="17834" spans="9:9" x14ac:dyDescent="0.25">
      <c r="I17834" s="4"/>
    </row>
    <row r="17835" spans="9:9" x14ac:dyDescent="0.25">
      <c r="I17835" s="4"/>
    </row>
    <row r="17836" spans="9:9" x14ac:dyDescent="0.25">
      <c r="I17836" s="4"/>
    </row>
    <row r="17837" spans="9:9" x14ac:dyDescent="0.25">
      <c r="I17837" s="4"/>
    </row>
    <row r="17838" spans="9:9" x14ac:dyDescent="0.25">
      <c r="I17838" s="4"/>
    </row>
    <row r="17839" spans="9:9" x14ac:dyDescent="0.25">
      <c r="I17839" s="4"/>
    </row>
    <row r="17840" spans="9:9" x14ac:dyDescent="0.25">
      <c r="I17840" s="4"/>
    </row>
    <row r="17841" spans="9:9" x14ac:dyDescent="0.25">
      <c r="I17841" s="4"/>
    </row>
    <row r="17842" spans="9:9" x14ac:dyDescent="0.25">
      <c r="I17842" s="4"/>
    </row>
    <row r="17843" spans="9:9" x14ac:dyDescent="0.25">
      <c r="I17843" s="4"/>
    </row>
    <row r="17844" spans="9:9" x14ac:dyDescent="0.25">
      <c r="I17844" s="4"/>
    </row>
    <row r="17845" spans="9:9" x14ac:dyDescent="0.25">
      <c r="I17845" s="4"/>
    </row>
    <row r="17846" spans="9:9" x14ac:dyDescent="0.25">
      <c r="I17846" s="4"/>
    </row>
    <row r="17847" spans="9:9" x14ac:dyDescent="0.25">
      <c r="I17847" s="4"/>
    </row>
    <row r="17848" spans="9:9" x14ac:dyDescent="0.25">
      <c r="I17848" s="4"/>
    </row>
    <row r="17849" spans="9:9" x14ac:dyDescent="0.25">
      <c r="I17849" s="4"/>
    </row>
    <row r="17850" spans="9:9" x14ac:dyDescent="0.25">
      <c r="I17850" s="4"/>
    </row>
    <row r="17851" spans="9:9" x14ac:dyDescent="0.25">
      <c r="I17851" s="4"/>
    </row>
    <row r="17852" spans="9:9" x14ac:dyDescent="0.25">
      <c r="I17852" s="4"/>
    </row>
    <row r="17853" spans="9:9" x14ac:dyDescent="0.25">
      <c r="I17853" s="4"/>
    </row>
    <row r="17854" spans="9:9" x14ac:dyDescent="0.25">
      <c r="I17854" s="4"/>
    </row>
    <row r="17855" spans="9:9" x14ac:dyDescent="0.25">
      <c r="I17855" s="4"/>
    </row>
    <row r="17856" spans="9:9" x14ac:dyDescent="0.25">
      <c r="I17856" s="4"/>
    </row>
    <row r="17857" spans="9:9" x14ac:dyDescent="0.25">
      <c r="I17857" s="4"/>
    </row>
    <row r="17858" spans="9:9" x14ac:dyDescent="0.25">
      <c r="I17858" s="4"/>
    </row>
    <row r="17859" spans="9:9" x14ac:dyDescent="0.25">
      <c r="I17859" s="4"/>
    </row>
    <row r="17860" spans="9:9" x14ac:dyDescent="0.25">
      <c r="I17860" s="4"/>
    </row>
    <row r="17861" spans="9:9" x14ac:dyDescent="0.25">
      <c r="I17861" s="4"/>
    </row>
    <row r="17862" spans="9:9" x14ac:dyDescent="0.25">
      <c r="I17862" s="4"/>
    </row>
    <row r="17863" spans="9:9" x14ac:dyDescent="0.25">
      <c r="I17863" s="4"/>
    </row>
    <row r="17864" spans="9:9" x14ac:dyDescent="0.25">
      <c r="I17864" s="4"/>
    </row>
    <row r="17865" spans="9:9" x14ac:dyDescent="0.25">
      <c r="I17865" s="4"/>
    </row>
    <row r="17866" spans="9:9" x14ac:dyDescent="0.25">
      <c r="I17866" s="4"/>
    </row>
    <row r="17867" spans="9:9" x14ac:dyDescent="0.25">
      <c r="I17867" s="4"/>
    </row>
    <row r="17868" spans="9:9" x14ac:dyDescent="0.25">
      <c r="I17868" s="4"/>
    </row>
    <row r="17869" spans="9:9" x14ac:dyDescent="0.25">
      <c r="I17869" s="4"/>
    </row>
    <row r="17870" spans="9:9" x14ac:dyDescent="0.25">
      <c r="I17870" s="4"/>
    </row>
    <row r="17871" spans="9:9" x14ac:dyDescent="0.25">
      <c r="I17871" s="4"/>
    </row>
    <row r="17872" spans="9:9" x14ac:dyDescent="0.25">
      <c r="I17872" s="4"/>
    </row>
    <row r="17873" spans="9:9" x14ac:dyDescent="0.25">
      <c r="I17873" s="4"/>
    </row>
    <row r="17874" spans="9:9" x14ac:dyDescent="0.25">
      <c r="I17874" s="4"/>
    </row>
    <row r="17875" spans="9:9" x14ac:dyDescent="0.25">
      <c r="I17875" s="4"/>
    </row>
    <row r="17876" spans="9:9" x14ac:dyDescent="0.25">
      <c r="I17876" s="4"/>
    </row>
    <row r="17877" spans="9:9" x14ac:dyDescent="0.25">
      <c r="I17877" s="4"/>
    </row>
    <row r="17878" spans="9:9" x14ac:dyDescent="0.25">
      <c r="I17878" s="4"/>
    </row>
    <row r="17879" spans="9:9" x14ac:dyDescent="0.25">
      <c r="I17879" s="4"/>
    </row>
    <row r="17880" spans="9:9" x14ac:dyDescent="0.25">
      <c r="I17880" s="4"/>
    </row>
    <row r="17881" spans="9:9" x14ac:dyDescent="0.25">
      <c r="I17881" s="4"/>
    </row>
    <row r="17882" spans="9:9" x14ac:dyDescent="0.25">
      <c r="I17882" s="4"/>
    </row>
    <row r="17883" spans="9:9" x14ac:dyDescent="0.25">
      <c r="I17883" s="4"/>
    </row>
    <row r="17884" spans="9:9" x14ac:dyDescent="0.25">
      <c r="I17884" s="4"/>
    </row>
    <row r="17885" spans="9:9" x14ac:dyDescent="0.25">
      <c r="I17885" s="4"/>
    </row>
    <row r="17886" spans="9:9" x14ac:dyDescent="0.25">
      <c r="I17886" s="4"/>
    </row>
    <row r="17887" spans="9:9" x14ac:dyDescent="0.25">
      <c r="I17887" s="4"/>
    </row>
    <row r="17888" spans="9:9" x14ac:dyDescent="0.25">
      <c r="I17888" s="4"/>
    </row>
    <row r="17889" spans="9:9" x14ac:dyDescent="0.25">
      <c r="I17889" s="4"/>
    </row>
    <row r="17890" spans="9:9" x14ac:dyDescent="0.25">
      <c r="I17890" s="4"/>
    </row>
    <row r="17891" spans="9:9" x14ac:dyDescent="0.25">
      <c r="I17891" s="4"/>
    </row>
    <row r="17892" spans="9:9" x14ac:dyDescent="0.25">
      <c r="I17892" s="4"/>
    </row>
    <row r="17893" spans="9:9" x14ac:dyDescent="0.25">
      <c r="I17893" s="4"/>
    </row>
    <row r="17894" spans="9:9" x14ac:dyDescent="0.25">
      <c r="I17894" s="4"/>
    </row>
    <row r="17895" spans="9:9" x14ac:dyDescent="0.25">
      <c r="I17895" s="4"/>
    </row>
    <row r="17896" spans="9:9" x14ac:dyDescent="0.25">
      <c r="I17896" s="4"/>
    </row>
    <row r="17897" spans="9:9" x14ac:dyDescent="0.25">
      <c r="I17897" s="4"/>
    </row>
    <row r="17898" spans="9:9" x14ac:dyDescent="0.25">
      <c r="I17898" s="4"/>
    </row>
    <row r="17899" spans="9:9" x14ac:dyDescent="0.25">
      <c r="I17899" s="4"/>
    </row>
    <row r="17900" spans="9:9" x14ac:dyDescent="0.25">
      <c r="I17900" s="4"/>
    </row>
    <row r="17901" spans="9:9" x14ac:dyDescent="0.25">
      <c r="I17901" s="4"/>
    </row>
    <row r="17902" spans="9:9" x14ac:dyDescent="0.25">
      <c r="I17902" s="4"/>
    </row>
    <row r="17903" spans="9:9" x14ac:dyDescent="0.25">
      <c r="I17903" s="4"/>
    </row>
    <row r="17904" spans="9:9" x14ac:dyDescent="0.25">
      <c r="I17904" s="4"/>
    </row>
    <row r="17905" spans="9:9" x14ac:dyDescent="0.25">
      <c r="I17905" s="4"/>
    </row>
    <row r="17906" spans="9:9" x14ac:dyDescent="0.25">
      <c r="I17906" s="4"/>
    </row>
    <row r="17907" spans="9:9" x14ac:dyDescent="0.25">
      <c r="I17907" s="4"/>
    </row>
    <row r="17908" spans="9:9" x14ac:dyDescent="0.25">
      <c r="I17908" s="4"/>
    </row>
    <row r="17909" spans="9:9" x14ac:dyDescent="0.25">
      <c r="I17909" s="4"/>
    </row>
    <row r="17910" spans="9:9" x14ac:dyDescent="0.25">
      <c r="I17910" s="4"/>
    </row>
    <row r="17911" spans="9:9" x14ac:dyDescent="0.25">
      <c r="I17911" s="4"/>
    </row>
    <row r="17912" spans="9:9" x14ac:dyDescent="0.25">
      <c r="I17912" s="4"/>
    </row>
    <row r="17913" spans="9:9" x14ac:dyDescent="0.25">
      <c r="I17913" s="4"/>
    </row>
    <row r="17914" spans="9:9" x14ac:dyDescent="0.25">
      <c r="I17914" s="4"/>
    </row>
    <row r="17915" spans="9:9" x14ac:dyDescent="0.25">
      <c r="I17915" s="4"/>
    </row>
    <row r="17916" spans="9:9" x14ac:dyDescent="0.25">
      <c r="I17916" s="4"/>
    </row>
    <row r="17917" spans="9:9" x14ac:dyDescent="0.25">
      <c r="I17917" s="4"/>
    </row>
    <row r="17918" spans="9:9" x14ac:dyDescent="0.25">
      <c r="I17918" s="4"/>
    </row>
    <row r="17919" spans="9:9" x14ac:dyDescent="0.25">
      <c r="I17919" s="4"/>
    </row>
    <row r="17920" spans="9:9" x14ac:dyDescent="0.25">
      <c r="I17920" s="4"/>
    </row>
    <row r="17921" spans="9:9" x14ac:dyDescent="0.25">
      <c r="I17921" s="4"/>
    </row>
    <row r="17922" spans="9:9" x14ac:dyDescent="0.25">
      <c r="I17922" s="4"/>
    </row>
    <row r="17923" spans="9:9" x14ac:dyDescent="0.25">
      <c r="I17923" s="4"/>
    </row>
    <row r="17924" spans="9:9" x14ac:dyDescent="0.25">
      <c r="I17924" s="4"/>
    </row>
    <row r="17925" spans="9:9" x14ac:dyDescent="0.25">
      <c r="I17925" s="4"/>
    </row>
    <row r="17926" spans="9:9" x14ac:dyDescent="0.25">
      <c r="I17926" s="4"/>
    </row>
    <row r="17927" spans="9:9" x14ac:dyDescent="0.25">
      <c r="I17927" s="4"/>
    </row>
    <row r="17928" spans="9:9" x14ac:dyDescent="0.25">
      <c r="I17928" s="4"/>
    </row>
    <row r="17929" spans="9:9" x14ac:dyDescent="0.25">
      <c r="I17929" s="4"/>
    </row>
    <row r="17930" spans="9:9" x14ac:dyDescent="0.25">
      <c r="I17930" s="4"/>
    </row>
    <row r="17931" spans="9:9" x14ac:dyDescent="0.25">
      <c r="I17931" s="4"/>
    </row>
    <row r="17932" spans="9:9" x14ac:dyDescent="0.25">
      <c r="I17932" s="4"/>
    </row>
    <row r="17933" spans="9:9" x14ac:dyDescent="0.25">
      <c r="I17933" s="4"/>
    </row>
    <row r="17934" spans="9:9" x14ac:dyDescent="0.25">
      <c r="I17934" s="4"/>
    </row>
    <row r="17935" spans="9:9" x14ac:dyDescent="0.25">
      <c r="I17935" s="4"/>
    </row>
    <row r="17936" spans="9:9" x14ac:dyDescent="0.25">
      <c r="I17936" s="4"/>
    </row>
    <row r="17937" spans="9:9" x14ac:dyDescent="0.25">
      <c r="I17937" s="4"/>
    </row>
    <row r="17938" spans="9:9" x14ac:dyDescent="0.25">
      <c r="I17938" s="4"/>
    </row>
    <row r="17939" spans="9:9" x14ac:dyDescent="0.25">
      <c r="I17939" s="4"/>
    </row>
    <row r="17940" spans="9:9" x14ac:dyDescent="0.25">
      <c r="I17940" s="4"/>
    </row>
    <row r="17941" spans="9:9" x14ac:dyDescent="0.25">
      <c r="I17941" s="4"/>
    </row>
    <row r="17942" spans="9:9" x14ac:dyDescent="0.25">
      <c r="I17942" s="4"/>
    </row>
    <row r="17943" spans="9:9" x14ac:dyDescent="0.25">
      <c r="I17943" s="4"/>
    </row>
    <row r="17944" spans="9:9" x14ac:dyDescent="0.25">
      <c r="I17944" s="4"/>
    </row>
    <row r="17945" spans="9:9" x14ac:dyDescent="0.25">
      <c r="I17945" s="4"/>
    </row>
    <row r="17946" spans="9:9" x14ac:dyDescent="0.25">
      <c r="I17946" s="4"/>
    </row>
    <row r="17947" spans="9:9" x14ac:dyDescent="0.25">
      <c r="I17947" s="4"/>
    </row>
    <row r="17948" spans="9:9" x14ac:dyDescent="0.25">
      <c r="I17948" s="4"/>
    </row>
    <row r="17949" spans="9:9" x14ac:dyDescent="0.25">
      <c r="I17949" s="4"/>
    </row>
    <row r="17950" spans="9:9" x14ac:dyDescent="0.25">
      <c r="I17950" s="4"/>
    </row>
    <row r="17951" spans="9:9" x14ac:dyDescent="0.25">
      <c r="I17951" s="4"/>
    </row>
    <row r="17952" spans="9:9" x14ac:dyDescent="0.25">
      <c r="I17952" s="4"/>
    </row>
    <row r="17953" spans="9:9" x14ac:dyDescent="0.25">
      <c r="I17953" s="4"/>
    </row>
    <row r="17954" spans="9:9" x14ac:dyDescent="0.25">
      <c r="I17954" s="4"/>
    </row>
    <row r="17955" spans="9:9" x14ac:dyDescent="0.25">
      <c r="I17955" s="4"/>
    </row>
    <row r="17956" spans="9:9" x14ac:dyDescent="0.25">
      <c r="I17956" s="4"/>
    </row>
    <row r="17957" spans="9:9" x14ac:dyDescent="0.25">
      <c r="I17957" s="4"/>
    </row>
    <row r="17958" spans="9:9" x14ac:dyDescent="0.25">
      <c r="I17958" s="4"/>
    </row>
    <row r="17959" spans="9:9" x14ac:dyDescent="0.25">
      <c r="I17959" s="4"/>
    </row>
    <row r="17960" spans="9:9" x14ac:dyDescent="0.25">
      <c r="I17960" s="4"/>
    </row>
    <row r="17961" spans="9:9" x14ac:dyDescent="0.25">
      <c r="I17961" s="4"/>
    </row>
    <row r="17962" spans="9:9" x14ac:dyDescent="0.25">
      <c r="I17962" s="4"/>
    </row>
    <row r="17963" spans="9:9" x14ac:dyDescent="0.25">
      <c r="I17963" s="4"/>
    </row>
    <row r="17964" spans="9:9" x14ac:dyDescent="0.25">
      <c r="I17964" s="4"/>
    </row>
    <row r="17965" spans="9:9" x14ac:dyDescent="0.25">
      <c r="I17965" s="4"/>
    </row>
    <row r="17966" spans="9:9" x14ac:dyDescent="0.25">
      <c r="I17966" s="4"/>
    </row>
    <row r="17967" spans="9:9" x14ac:dyDescent="0.25">
      <c r="I17967" s="4"/>
    </row>
    <row r="17968" spans="9:9" x14ac:dyDescent="0.25">
      <c r="I17968" s="4"/>
    </row>
    <row r="17969" spans="9:9" x14ac:dyDescent="0.25">
      <c r="I17969" s="4"/>
    </row>
    <row r="17970" spans="9:9" x14ac:dyDescent="0.25">
      <c r="I17970" s="4"/>
    </row>
    <row r="17971" spans="9:9" x14ac:dyDescent="0.25">
      <c r="I17971" s="4"/>
    </row>
    <row r="17972" spans="9:9" x14ac:dyDescent="0.25">
      <c r="I17972" s="4"/>
    </row>
    <row r="17973" spans="9:9" x14ac:dyDescent="0.25">
      <c r="I17973" s="4"/>
    </row>
    <row r="17974" spans="9:9" x14ac:dyDescent="0.25">
      <c r="I17974" s="4"/>
    </row>
    <row r="17975" spans="9:9" x14ac:dyDescent="0.25">
      <c r="I17975" s="4"/>
    </row>
    <row r="17976" spans="9:9" x14ac:dyDescent="0.25">
      <c r="I17976" s="4"/>
    </row>
    <row r="17977" spans="9:9" x14ac:dyDescent="0.25">
      <c r="I17977" s="4"/>
    </row>
    <row r="17978" spans="9:9" x14ac:dyDescent="0.25">
      <c r="I17978" s="4"/>
    </row>
    <row r="17979" spans="9:9" x14ac:dyDescent="0.25">
      <c r="I17979" s="4"/>
    </row>
    <row r="17980" spans="9:9" x14ac:dyDescent="0.25">
      <c r="I17980" s="4"/>
    </row>
    <row r="17981" spans="9:9" x14ac:dyDescent="0.25">
      <c r="I17981" s="4"/>
    </row>
    <row r="17982" spans="9:9" x14ac:dyDescent="0.25">
      <c r="I17982" s="4"/>
    </row>
    <row r="17983" spans="9:9" x14ac:dyDescent="0.25">
      <c r="I17983" s="4"/>
    </row>
    <row r="17984" spans="9:9" x14ac:dyDescent="0.25">
      <c r="I17984" s="4"/>
    </row>
    <row r="17985" spans="9:9" x14ac:dyDescent="0.25">
      <c r="I17985" s="4"/>
    </row>
    <row r="17986" spans="9:9" x14ac:dyDescent="0.25">
      <c r="I17986" s="4"/>
    </row>
    <row r="17987" spans="9:9" x14ac:dyDescent="0.25">
      <c r="I17987" s="4"/>
    </row>
    <row r="17988" spans="9:9" x14ac:dyDescent="0.25">
      <c r="I17988" s="4"/>
    </row>
    <row r="17989" spans="9:9" x14ac:dyDescent="0.25">
      <c r="I17989" s="4"/>
    </row>
    <row r="17990" spans="9:9" x14ac:dyDescent="0.25">
      <c r="I17990" s="4"/>
    </row>
    <row r="17991" spans="9:9" x14ac:dyDescent="0.25">
      <c r="I17991" s="4"/>
    </row>
    <row r="17992" spans="9:9" x14ac:dyDescent="0.25">
      <c r="I17992" s="4"/>
    </row>
    <row r="17993" spans="9:9" x14ac:dyDescent="0.25">
      <c r="I17993" s="4"/>
    </row>
    <row r="17994" spans="9:9" x14ac:dyDescent="0.25">
      <c r="I17994" s="4"/>
    </row>
    <row r="17995" spans="9:9" x14ac:dyDescent="0.25">
      <c r="I17995" s="4"/>
    </row>
    <row r="17996" spans="9:9" x14ac:dyDescent="0.25">
      <c r="I17996" s="4"/>
    </row>
    <row r="17997" spans="9:9" x14ac:dyDescent="0.25">
      <c r="I17997" s="4"/>
    </row>
    <row r="17998" spans="9:9" x14ac:dyDescent="0.25">
      <c r="I17998" s="4"/>
    </row>
    <row r="17999" spans="9:9" x14ac:dyDescent="0.25">
      <c r="I17999" s="4"/>
    </row>
    <row r="18000" spans="9:9" x14ac:dyDescent="0.25">
      <c r="I18000" s="4"/>
    </row>
    <row r="18001" spans="9:9" x14ac:dyDescent="0.25">
      <c r="I18001" s="4"/>
    </row>
    <row r="18002" spans="9:9" x14ac:dyDescent="0.25">
      <c r="I18002" s="4"/>
    </row>
    <row r="18003" spans="9:9" x14ac:dyDescent="0.25">
      <c r="I18003" s="4"/>
    </row>
    <row r="18004" spans="9:9" x14ac:dyDescent="0.25">
      <c r="I18004" s="4"/>
    </row>
    <row r="18005" spans="9:9" x14ac:dyDescent="0.25">
      <c r="I18005" s="4"/>
    </row>
    <row r="18006" spans="9:9" x14ac:dyDescent="0.25">
      <c r="I18006" s="4"/>
    </row>
    <row r="18007" spans="9:9" x14ac:dyDescent="0.25">
      <c r="I18007" s="4"/>
    </row>
    <row r="18008" spans="9:9" x14ac:dyDescent="0.25">
      <c r="I18008" s="4"/>
    </row>
    <row r="18009" spans="9:9" x14ac:dyDescent="0.25">
      <c r="I18009" s="4"/>
    </row>
    <row r="18010" spans="9:9" x14ac:dyDescent="0.25">
      <c r="I18010" s="4"/>
    </row>
    <row r="18011" spans="9:9" x14ac:dyDescent="0.25">
      <c r="I18011" s="4"/>
    </row>
    <row r="18012" spans="9:9" x14ac:dyDescent="0.25">
      <c r="I18012" s="4"/>
    </row>
    <row r="18013" spans="9:9" x14ac:dyDescent="0.25">
      <c r="I18013" s="4"/>
    </row>
    <row r="18014" spans="9:9" x14ac:dyDescent="0.25">
      <c r="I18014" s="4"/>
    </row>
    <row r="18015" spans="9:9" x14ac:dyDescent="0.25">
      <c r="I18015" s="4"/>
    </row>
    <row r="18016" spans="9:9" x14ac:dyDescent="0.25">
      <c r="I18016" s="4"/>
    </row>
    <row r="18017" spans="9:9" x14ac:dyDescent="0.25">
      <c r="I18017" s="4"/>
    </row>
    <row r="18018" spans="9:9" x14ac:dyDescent="0.25">
      <c r="I18018" s="4"/>
    </row>
    <row r="18019" spans="9:9" x14ac:dyDescent="0.25">
      <c r="I18019" s="4"/>
    </row>
    <row r="18020" spans="9:9" x14ac:dyDescent="0.25">
      <c r="I18020" s="4"/>
    </row>
    <row r="18021" spans="9:9" x14ac:dyDescent="0.25">
      <c r="I18021" s="4"/>
    </row>
    <row r="18022" spans="9:9" x14ac:dyDescent="0.25">
      <c r="I18022" s="4"/>
    </row>
    <row r="18023" spans="9:9" x14ac:dyDescent="0.25">
      <c r="I18023" s="4"/>
    </row>
    <row r="18024" spans="9:9" x14ac:dyDescent="0.25">
      <c r="I18024" s="4"/>
    </row>
    <row r="18025" spans="9:9" x14ac:dyDescent="0.25">
      <c r="I18025" s="4"/>
    </row>
    <row r="18026" spans="9:9" x14ac:dyDescent="0.25">
      <c r="I18026" s="4"/>
    </row>
    <row r="18027" spans="9:9" x14ac:dyDescent="0.25">
      <c r="I18027" s="4"/>
    </row>
    <row r="18028" spans="9:9" x14ac:dyDescent="0.25">
      <c r="I18028" s="4"/>
    </row>
    <row r="18029" spans="9:9" x14ac:dyDescent="0.25">
      <c r="I18029" s="4"/>
    </row>
    <row r="18030" spans="9:9" x14ac:dyDescent="0.25">
      <c r="I18030" s="4"/>
    </row>
    <row r="18031" spans="9:9" x14ac:dyDescent="0.25">
      <c r="I18031" s="4"/>
    </row>
    <row r="18032" spans="9:9" x14ac:dyDescent="0.25">
      <c r="I18032" s="4"/>
    </row>
    <row r="18033" spans="9:9" x14ac:dyDescent="0.25">
      <c r="I18033" s="4"/>
    </row>
    <row r="18034" spans="9:9" x14ac:dyDescent="0.25">
      <c r="I18034" s="4"/>
    </row>
    <row r="18035" spans="9:9" x14ac:dyDescent="0.25">
      <c r="I18035" s="4"/>
    </row>
    <row r="18036" spans="9:9" x14ac:dyDescent="0.25">
      <c r="I18036" s="4"/>
    </row>
    <row r="18037" spans="9:9" x14ac:dyDescent="0.25">
      <c r="I18037" s="4"/>
    </row>
    <row r="18038" spans="9:9" x14ac:dyDescent="0.25">
      <c r="I18038" s="4"/>
    </row>
    <row r="18039" spans="9:9" x14ac:dyDescent="0.25">
      <c r="I18039" s="4"/>
    </row>
    <row r="18040" spans="9:9" x14ac:dyDescent="0.25">
      <c r="I18040" s="4"/>
    </row>
    <row r="18041" spans="9:9" x14ac:dyDescent="0.25">
      <c r="I18041" s="4"/>
    </row>
    <row r="18042" spans="9:9" x14ac:dyDescent="0.25">
      <c r="I18042" s="4"/>
    </row>
    <row r="18043" spans="9:9" x14ac:dyDescent="0.25">
      <c r="I18043" s="4"/>
    </row>
    <row r="18044" spans="9:9" x14ac:dyDescent="0.25">
      <c r="I18044" s="4"/>
    </row>
    <row r="18045" spans="9:9" x14ac:dyDescent="0.25">
      <c r="I18045" s="4"/>
    </row>
    <row r="18046" spans="9:9" x14ac:dyDescent="0.25">
      <c r="I18046" s="4"/>
    </row>
    <row r="18047" spans="9:9" x14ac:dyDescent="0.25">
      <c r="I18047" s="4"/>
    </row>
    <row r="18048" spans="9:9" x14ac:dyDescent="0.25">
      <c r="I18048" s="4"/>
    </row>
    <row r="18049" spans="9:9" x14ac:dyDescent="0.25">
      <c r="I18049" s="4"/>
    </row>
    <row r="18050" spans="9:9" x14ac:dyDescent="0.25">
      <c r="I18050" s="4"/>
    </row>
    <row r="18051" spans="9:9" x14ac:dyDescent="0.25">
      <c r="I18051" s="4"/>
    </row>
    <row r="18052" spans="9:9" x14ac:dyDescent="0.25">
      <c r="I18052" s="4"/>
    </row>
    <row r="18053" spans="9:9" x14ac:dyDescent="0.25">
      <c r="I18053" s="4"/>
    </row>
    <row r="18054" spans="9:9" x14ac:dyDescent="0.25">
      <c r="I18054" s="4"/>
    </row>
    <row r="18055" spans="9:9" x14ac:dyDescent="0.25">
      <c r="I18055" s="4"/>
    </row>
    <row r="18056" spans="9:9" x14ac:dyDescent="0.25">
      <c r="I18056" s="4"/>
    </row>
    <row r="18057" spans="9:9" x14ac:dyDescent="0.25">
      <c r="I18057" s="4"/>
    </row>
    <row r="18058" spans="9:9" x14ac:dyDescent="0.25">
      <c r="I18058" s="4"/>
    </row>
    <row r="18059" spans="9:9" x14ac:dyDescent="0.25">
      <c r="I18059" s="4"/>
    </row>
    <row r="18060" spans="9:9" x14ac:dyDescent="0.25">
      <c r="I18060" s="4"/>
    </row>
    <row r="18061" spans="9:9" x14ac:dyDescent="0.25">
      <c r="I18061" s="4"/>
    </row>
    <row r="18062" spans="9:9" x14ac:dyDescent="0.25">
      <c r="I18062" s="4"/>
    </row>
    <row r="18063" spans="9:9" x14ac:dyDescent="0.25">
      <c r="I18063" s="4"/>
    </row>
    <row r="18064" spans="9:9" x14ac:dyDescent="0.25">
      <c r="I18064" s="4"/>
    </row>
    <row r="18065" spans="9:9" x14ac:dyDescent="0.25">
      <c r="I18065" s="4"/>
    </row>
    <row r="18066" spans="9:9" x14ac:dyDescent="0.25">
      <c r="I18066" s="4"/>
    </row>
    <row r="18067" spans="9:9" x14ac:dyDescent="0.25">
      <c r="I18067" s="4"/>
    </row>
    <row r="18068" spans="9:9" x14ac:dyDescent="0.25">
      <c r="I18068" s="4"/>
    </row>
    <row r="18069" spans="9:9" x14ac:dyDescent="0.25">
      <c r="I18069" s="4"/>
    </row>
    <row r="18070" spans="9:9" x14ac:dyDescent="0.25">
      <c r="I18070" s="4"/>
    </row>
    <row r="18071" spans="9:9" x14ac:dyDescent="0.25">
      <c r="I18071" s="4"/>
    </row>
    <row r="18072" spans="9:9" x14ac:dyDescent="0.25">
      <c r="I18072" s="4"/>
    </row>
    <row r="18073" spans="9:9" x14ac:dyDescent="0.25">
      <c r="I18073" s="4"/>
    </row>
    <row r="18074" spans="9:9" x14ac:dyDescent="0.25">
      <c r="I18074" s="4"/>
    </row>
    <row r="18075" spans="9:9" x14ac:dyDescent="0.25">
      <c r="I18075" s="4"/>
    </row>
    <row r="18076" spans="9:9" x14ac:dyDescent="0.25">
      <c r="I18076" s="4"/>
    </row>
    <row r="18077" spans="9:9" x14ac:dyDescent="0.25">
      <c r="I18077" s="4"/>
    </row>
    <row r="18078" spans="9:9" x14ac:dyDescent="0.25">
      <c r="I18078" s="4"/>
    </row>
    <row r="18079" spans="9:9" x14ac:dyDescent="0.25">
      <c r="I18079" s="4"/>
    </row>
    <row r="18080" spans="9:9" x14ac:dyDescent="0.25">
      <c r="I18080" s="4"/>
    </row>
    <row r="18081" spans="9:9" x14ac:dyDescent="0.25">
      <c r="I18081" s="4"/>
    </row>
    <row r="18082" spans="9:9" x14ac:dyDescent="0.25">
      <c r="I18082" s="4"/>
    </row>
    <row r="18083" spans="9:9" x14ac:dyDescent="0.25">
      <c r="I18083" s="4"/>
    </row>
    <row r="18084" spans="9:9" x14ac:dyDescent="0.25">
      <c r="I18084" s="4"/>
    </row>
    <row r="18085" spans="9:9" x14ac:dyDescent="0.25">
      <c r="I18085" s="4"/>
    </row>
    <row r="18086" spans="9:9" x14ac:dyDescent="0.25">
      <c r="I18086" s="4"/>
    </row>
    <row r="18087" spans="9:9" x14ac:dyDescent="0.25">
      <c r="I18087" s="4"/>
    </row>
    <row r="18088" spans="9:9" x14ac:dyDescent="0.25">
      <c r="I18088" s="4"/>
    </row>
    <row r="18089" spans="9:9" x14ac:dyDescent="0.25">
      <c r="I18089" s="4"/>
    </row>
    <row r="18090" spans="9:9" x14ac:dyDescent="0.25">
      <c r="I18090" s="4"/>
    </row>
    <row r="18091" spans="9:9" x14ac:dyDescent="0.25">
      <c r="I18091" s="4"/>
    </row>
    <row r="18092" spans="9:9" x14ac:dyDescent="0.25">
      <c r="I18092" s="4"/>
    </row>
    <row r="18093" spans="9:9" x14ac:dyDescent="0.25">
      <c r="I18093" s="4"/>
    </row>
    <row r="18094" spans="9:9" x14ac:dyDescent="0.25">
      <c r="I18094" s="4"/>
    </row>
    <row r="18095" spans="9:9" x14ac:dyDescent="0.25">
      <c r="I18095" s="4"/>
    </row>
    <row r="18096" spans="9:9" x14ac:dyDescent="0.25">
      <c r="I18096" s="4"/>
    </row>
    <row r="18097" spans="9:9" x14ac:dyDescent="0.25">
      <c r="I18097" s="4"/>
    </row>
    <row r="18098" spans="9:9" x14ac:dyDescent="0.25">
      <c r="I18098" s="4"/>
    </row>
    <row r="18099" spans="9:9" x14ac:dyDescent="0.25">
      <c r="I18099" s="4"/>
    </row>
    <row r="18100" spans="9:9" x14ac:dyDescent="0.25">
      <c r="I18100" s="4"/>
    </row>
    <row r="18101" spans="9:9" x14ac:dyDescent="0.25">
      <c r="I18101" s="4"/>
    </row>
    <row r="18102" spans="9:9" x14ac:dyDescent="0.25">
      <c r="I18102" s="4"/>
    </row>
    <row r="18103" spans="9:9" x14ac:dyDescent="0.25">
      <c r="I18103" s="4"/>
    </row>
    <row r="18104" spans="9:9" x14ac:dyDescent="0.25">
      <c r="I18104" s="4"/>
    </row>
    <row r="18105" spans="9:9" x14ac:dyDescent="0.25">
      <c r="I18105" s="4"/>
    </row>
    <row r="18106" spans="9:9" x14ac:dyDescent="0.25">
      <c r="I18106" s="4"/>
    </row>
    <row r="18107" spans="9:9" x14ac:dyDescent="0.25">
      <c r="I18107" s="4"/>
    </row>
    <row r="18108" spans="9:9" x14ac:dyDescent="0.25">
      <c r="I18108" s="4"/>
    </row>
    <row r="18109" spans="9:9" x14ac:dyDescent="0.25">
      <c r="I18109" s="4"/>
    </row>
    <row r="18110" spans="9:9" x14ac:dyDescent="0.25">
      <c r="I18110" s="4"/>
    </row>
    <row r="18111" spans="9:9" x14ac:dyDescent="0.25">
      <c r="I18111" s="4"/>
    </row>
    <row r="18112" spans="9:9" x14ac:dyDescent="0.25">
      <c r="I18112" s="4"/>
    </row>
    <row r="18113" spans="9:9" x14ac:dyDescent="0.25">
      <c r="I18113" s="4"/>
    </row>
    <row r="18114" spans="9:9" x14ac:dyDescent="0.25">
      <c r="I18114" s="4"/>
    </row>
    <row r="18115" spans="9:9" x14ac:dyDescent="0.25">
      <c r="I18115" s="4"/>
    </row>
    <row r="18116" spans="9:9" x14ac:dyDescent="0.25">
      <c r="I18116" s="4"/>
    </row>
    <row r="18117" spans="9:9" x14ac:dyDescent="0.25">
      <c r="I18117" s="4"/>
    </row>
    <row r="18118" spans="9:9" x14ac:dyDescent="0.25">
      <c r="I18118" s="4"/>
    </row>
    <row r="18119" spans="9:9" x14ac:dyDescent="0.25">
      <c r="I18119" s="4"/>
    </row>
    <row r="18120" spans="9:9" x14ac:dyDescent="0.25">
      <c r="I18120" s="4"/>
    </row>
    <row r="18121" spans="9:9" x14ac:dyDescent="0.25">
      <c r="I18121" s="4"/>
    </row>
    <row r="18122" spans="9:9" x14ac:dyDescent="0.25">
      <c r="I18122" s="4"/>
    </row>
    <row r="18123" spans="9:9" x14ac:dyDescent="0.25">
      <c r="I18123" s="4"/>
    </row>
    <row r="18124" spans="9:9" x14ac:dyDescent="0.25">
      <c r="I18124" s="4"/>
    </row>
    <row r="18125" spans="9:9" x14ac:dyDescent="0.25">
      <c r="I18125" s="4"/>
    </row>
    <row r="18126" spans="9:9" x14ac:dyDescent="0.25">
      <c r="I18126" s="4"/>
    </row>
    <row r="18127" spans="9:9" x14ac:dyDescent="0.25">
      <c r="I18127" s="4"/>
    </row>
    <row r="18128" spans="9:9" x14ac:dyDescent="0.25">
      <c r="I18128" s="4"/>
    </row>
    <row r="18129" spans="9:9" x14ac:dyDescent="0.25">
      <c r="I18129" s="4"/>
    </row>
    <row r="18130" spans="9:9" x14ac:dyDescent="0.25">
      <c r="I18130" s="4"/>
    </row>
    <row r="18131" spans="9:9" x14ac:dyDescent="0.25">
      <c r="I18131" s="4"/>
    </row>
    <row r="18132" spans="9:9" x14ac:dyDescent="0.25">
      <c r="I18132" s="4"/>
    </row>
    <row r="18133" spans="9:9" x14ac:dyDescent="0.25">
      <c r="I18133" s="4"/>
    </row>
    <row r="18134" spans="9:9" x14ac:dyDescent="0.25">
      <c r="I18134" s="4"/>
    </row>
    <row r="18135" spans="9:9" x14ac:dyDescent="0.25">
      <c r="I18135" s="4"/>
    </row>
    <row r="18136" spans="9:9" x14ac:dyDescent="0.25">
      <c r="I18136" s="4"/>
    </row>
    <row r="18137" spans="9:9" x14ac:dyDescent="0.25">
      <c r="I18137" s="4"/>
    </row>
    <row r="18138" spans="9:9" x14ac:dyDescent="0.25">
      <c r="I18138" s="4"/>
    </row>
    <row r="18139" spans="9:9" x14ac:dyDescent="0.25">
      <c r="I18139" s="4"/>
    </row>
    <row r="18140" spans="9:9" x14ac:dyDescent="0.25">
      <c r="I18140" s="4"/>
    </row>
    <row r="18141" spans="9:9" x14ac:dyDescent="0.25">
      <c r="I18141" s="4"/>
    </row>
    <row r="18142" spans="9:9" x14ac:dyDescent="0.25">
      <c r="I18142" s="4"/>
    </row>
    <row r="18143" spans="9:9" x14ac:dyDescent="0.25">
      <c r="I18143" s="4"/>
    </row>
    <row r="18144" spans="9:9" x14ac:dyDescent="0.25">
      <c r="I18144" s="4"/>
    </row>
    <row r="18145" spans="9:9" x14ac:dyDescent="0.25">
      <c r="I18145" s="4"/>
    </row>
    <row r="18146" spans="9:9" x14ac:dyDescent="0.25">
      <c r="I18146" s="4"/>
    </row>
    <row r="18147" spans="9:9" x14ac:dyDescent="0.25">
      <c r="I18147" s="4"/>
    </row>
    <row r="18148" spans="9:9" x14ac:dyDescent="0.25">
      <c r="I18148" s="4"/>
    </row>
    <row r="18149" spans="9:9" x14ac:dyDescent="0.25">
      <c r="I18149" s="4"/>
    </row>
    <row r="18150" spans="9:9" x14ac:dyDescent="0.25">
      <c r="I18150" s="4"/>
    </row>
    <row r="18151" spans="9:9" x14ac:dyDescent="0.25">
      <c r="I18151" s="4"/>
    </row>
    <row r="18152" spans="9:9" x14ac:dyDescent="0.25">
      <c r="I18152" s="4"/>
    </row>
    <row r="18153" spans="9:9" x14ac:dyDescent="0.25">
      <c r="I18153" s="4"/>
    </row>
    <row r="18154" spans="9:9" x14ac:dyDescent="0.25">
      <c r="I18154" s="4"/>
    </row>
    <row r="18155" spans="9:9" x14ac:dyDescent="0.25">
      <c r="I18155" s="4"/>
    </row>
    <row r="18156" spans="9:9" x14ac:dyDescent="0.25">
      <c r="I18156" s="4"/>
    </row>
    <row r="18157" spans="9:9" x14ac:dyDescent="0.25">
      <c r="I18157" s="4"/>
    </row>
    <row r="18158" spans="9:9" x14ac:dyDescent="0.25">
      <c r="I18158" s="4"/>
    </row>
    <row r="18159" spans="9:9" x14ac:dyDescent="0.25">
      <c r="I18159" s="4"/>
    </row>
    <row r="18160" spans="9:9" x14ac:dyDescent="0.25">
      <c r="I18160" s="4"/>
    </row>
    <row r="18161" spans="9:9" x14ac:dyDescent="0.25">
      <c r="I18161" s="4"/>
    </row>
    <row r="18162" spans="9:9" x14ac:dyDescent="0.25">
      <c r="I18162" s="4"/>
    </row>
    <row r="18163" spans="9:9" x14ac:dyDescent="0.25">
      <c r="I18163" s="4"/>
    </row>
    <row r="18164" spans="9:9" x14ac:dyDescent="0.25">
      <c r="I18164" s="4"/>
    </row>
    <row r="18165" spans="9:9" x14ac:dyDescent="0.25">
      <c r="I18165" s="4"/>
    </row>
    <row r="18166" spans="9:9" x14ac:dyDescent="0.25">
      <c r="I18166" s="4"/>
    </row>
    <row r="18167" spans="9:9" x14ac:dyDescent="0.25">
      <c r="I18167" s="4"/>
    </row>
    <row r="18168" spans="9:9" x14ac:dyDescent="0.25">
      <c r="I18168" s="4"/>
    </row>
    <row r="18169" spans="9:9" x14ac:dyDescent="0.25">
      <c r="I18169" s="4"/>
    </row>
    <row r="18170" spans="9:9" x14ac:dyDescent="0.25">
      <c r="I18170" s="4"/>
    </row>
    <row r="18171" spans="9:9" x14ac:dyDescent="0.25">
      <c r="I18171" s="4"/>
    </row>
    <row r="18172" spans="9:9" x14ac:dyDescent="0.25">
      <c r="I18172" s="4"/>
    </row>
    <row r="18173" spans="9:9" x14ac:dyDescent="0.25">
      <c r="I18173" s="4"/>
    </row>
    <row r="18174" spans="9:9" x14ac:dyDescent="0.25">
      <c r="I18174" s="4"/>
    </row>
    <row r="18175" spans="9:9" x14ac:dyDescent="0.25">
      <c r="I18175" s="4"/>
    </row>
    <row r="18176" spans="9:9" x14ac:dyDescent="0.25">
      <c r="I18176" s="4"/>
    </row>
    <row r="18177" spans="9:9" x14ac:dyDescent="0.25">
      <c r="I18177" s="4"/>
    </row>
    <row r="18178" spans="9:9" x14ac:dyDescent="0.25">
      <c r="I18178" s="4"/>
    </row>
    <row r="18179" spans="9:9" x14ac:dyDescent="0.25">
      <c r="I18179" s="4"/>
    </row>
    <row r="18180" spans="9:9" x14ac:dyDescent="0.25">
      <c r="I18180" s="4"/>
    </row>
    <row r="18181" spans="9:9" x14ac:dyDescent="0.25">
      <c r="I18181" s="4"/>
    </row>
    <row r="18182" spans="9:9" x14ac:dyDescent="0.25">
      <c r="I18182" s="4"/>
    </row>
    <row r="18183" spans="9:9" x14ac:dyDescent="0.25">
      <c r="I18183" s="4"/>
    </row>
    <row r="18184" spans="9:9" x14ac:dyDescent="0.25">
      <c r="I18184" s="4"/>
    </row>
    <row r="18185" spans="9:9" x14ac:dyDescent="0.25">
      <c r="I18185" s="4"/>
    </row>
    <row r="18186" spans="9:9" x14ac:dyDescent="0.25">
      <c r="I18186" s="4"/>
    </row>
    <row r="18187" spans="9:9" x14ac:dyDescent="0.25">
      <c r="I18187" s="4"/>
    </row>
    <row r="18188" spans="9:9" x14ac:dyDescent="0.25">
      <c r="I18188" s="4"/>
    </row>
    <row r="18189" spans="9:9" x14ac:dyDescent="0.25">
      <c r="I18189" s="4"/>
    </row>
    <row r="18190" spans="9:9" x14ac:dyDescent="0.25">
      <c r="I18190" s="4"/>
    </row>
    <row r="18191" spans="9:9" x14ac:dyDescent="0.25">
      <c r="I18191" s="4"/>
    </row>
    <row r="18192" spans="9:9" x14ac:dyDescent="0.25">
      <c r="I18192" s="4"/>
    </row>
    <row r="18193" spans="9:9" x14ac:dyDescent="0.25">
      <c r="I18193" s="4"/>
    </row>
    <row r="18194" spans="9:9" x14ac:dyDescent="0.25">
      <c r="I18194" s="4"/>
    </row>
    <row r="18195" spans="9:9" x14ac:dyDescent="0.25">
      <c r="I18195" s="4"/>
    </row>
    <row r="18196" spans="9:9" x14ac:dyDescent="0.25">
      <c r="I18196" s="4"/>
    </row>
    <row r="18197" spans="9:9" x14ac:dyDescent="0.25">
      <c r="I18197" s="4"/>
    </row>
    <row r="18198" spans="9:9" x14ac:dyDescent="0.25">
      <c r="I18198" s="4"/>
    </row>
    <row r="18199" spans="9:9" x14ac:dyDescent="0.25">
      <c r="I18199" s="4"/>
    </row>
    <row r="18200" spans="9:9" x14ac:dyDescent="0.25">
      <c r="I18200" s="4"/>
    </row>
    <row r="18201" spans="9:9" x14ac:dyDescent="0.25">
      <c r="I18201" s="4"/>
    </row>
    <row r="18202" spans="9:9" x14ac:dyDescent="0.25">
      <c r="I18202" s="4"/>
    </row>
    <row r="18203" spans="9:9" x14ac:dyDescent="0.25">
      <c r="I18203" s="4"/>
    </row>
    <row r="18204" spans="9:9" x14ac:dyDescent="0.25">
      <c r="I18204" s="4"/>
    </row>
    <row r="18205" spans="9:9" x14ac:dyDescent="0.25">
      <c r="I18205" s="4"/>
    </row>
    <row r="18206" spans="9:9" x14ac:dyDescent="0.25">
      <c r="I18206" s="4"/>
    </row>
    <row r="18207" spans="9:9" x14ac:dyDescent="0.25">
      <c r="I18207" s="4"/>
    </row>
    <row r="18208" spans="9:9" x14ac:dyDescent="0.25">
      <c r="I18208" s="4"/>
    </row>
    <row r="18209" spans="9:9" x14ac:dyDescent="0.25">
      <c r="I18209" s="4"/>
    </row>
    <row r="18210" spans="9:9" x14ac:dyDescent="0.25">
      <c r="I18210" s="4"/>
    </row>
    <row r="18211" spans="9:9" x14ac:dyDescent="0.25">
      <c r="I18211" s="4"/>
    </row>
    <row r="18212" spans="9:9" x14ac:dyDescent="0.25">
      <c r="I18212" s="4"/>
    </row>
    <row r="18213" spans="9:9" x14ac:dyDescent="0.25">
      <c r="I18213" s="4"/>
    </row>
    <row r="18214" spans="9:9" x14ac:dyDescent="0.25">
      <c r="I18214" s="4"/>
    </row>
    <row r="18215" spans="9:9" x14ac:dyDescent="0.25">
      <c r="I18215" s="4"/>
    </row>
    <row r="18216" spans="9:9" x14ac:dyDescent="0.25">
      <c r="I18216" s="4"/>
    </row>
    <row r="18217" spans="9:9" x14ac:dyDescent="0.25">
      <c r="I18217" s="4"/>
    </row>
    <row r="18218" spans="9:9" x14ac:dyDescent="0.25">
      <c r="I18218" s="4"/>
    </row>
    <row r="18219" spans="9:9" x14ac:dyDescent="0.25">
      <c r="I18219" s="4"/>
    </row>
    <row r="18220" spans="9:9" x14ac:dyDescent="0.25">
      <c r="I18220" s="4"/>
    </row>
    <row r="18221" spans="9:9" x14ac:dyDescent="0.25">
      <c r="I18221" s="4"/>
    </row>
    <row r="18222" spans="9:9" x14ac:dyDescent="0.25">
      <c r="I18222" s="4"/>
    </row>
    <row r="18223" spans="9:9" x14ac:dyDescent="0.25">
      <c r="I18223" s="4"/>
    </row>
    <row r="18224" spans="9:9" x14ac:dyDescent="0.25">
      <c r="I18224" s="4"/>
    </row>
    <row r="18225" spans="9:9" x14ac:dyDescent="0.25">
      <c r="I18225" s="4"/>
    </row>
    <row r="18226" spans="9:9" x14ac:dyDescent="0.25">
      <c r="I18226" s="4"/>
    </row>
    <row r="18227" spans="9:9" x14ac:dyDescent="0.25">
      <c r="I18227" s="4"/>
    </row>
    <row r="18228" spans="9:9" x14ac:dyDescent="0.25">
      <c r="I18228" s="4"/>
    </row>
    <row r="18229" spans="9:9" x14ac:dyDescent="0.25">
      <c r="I18229" s="4"/>
    </row>
    <row r="18230" spans="9:9" x14ac:dyDescent="0.25">
      <c r="I18230" s="4"/>
    </row>
    <row r="18231" spans="9:9" x14ac:dyDescent="0.25">
      <c r="I18231" s="4"/>
    </row>
    <row r="18232" spans="9:9" x14ac:dyDescent="0.25">
      <c r="I18232" s="4"/>
    </row>
    <row r="18233" spans="9:9" x14ac:dyDescent="0.25">
      <c r="I18233" s="4"/>
    </row>
    <row r="18234" spans="9:9" x14ac:dyDescent="0.25">
      <c r="I18234" s="4"/>
    </row>
    <row r="18235" spans="9:9" x14ac:dyDescent="0.25">
      <c r="I18235" s="4"/>
    </row>
    <row r="18236" spans="9:9" x14ac:dyDescent="0.25">
      <c r="I18236" s="4"/>
    </row>
    <row r="18237" spans="9:9" x14ac:dyDescent="0.25">
      <c r="I18237" s="4"/>
    </row>
    <row r="18238" spans="9:9" x14ac:dyDescent="0.25">
      <c r="I18238" s="4"/>
    </row>
    <row r="18239" spans="9:9" x14ac:dyDescent="0.25">
      <c r="I18239" s="4"/>
    </row>
    <row r="18240" spans="9:9" x14ac:dyDescent="0.25">
      <c r="I18240" s="4"/>
    </row>
    <row r="18241" spans="9:9" x14ac:dyDescent="0.25">
      <c r="I18241" s="4"/>
    </row>
    <row r="18242" spans="9:9" x14ac:dyDescent="0.25">
      <c r="I18242" s="4"/>
    </row>
    <row r="18243" spans="9:9" x14ac:dyDescent="0.25">
      <c r="I18243" s="4"/>
    </row>
    <row r="18244" spans="9:9" x14ac:dyDescent="0.25">
      <c r="I18244" s="4"/>
    </row>
    <row r="18245" spans="9:9" x14ac:dyDescent="0.25">
      <c r="I18245" s="4"/>
    </row>
    <row r="18246" spans="9:9" x14ac:dyDescent="0.25">
      <c r="I18246" s="4"/>
    </row>
    <row r="18247" spans="9:9" x14ac:dyDescent="0.25">
      <c r="I18247" s="4"/>
    </row>
    <row r="18248" spans="9:9" x14ac:dyDescent="0.25">
      <c r="I18248" s="4"/>
    </row>
    <row r="18249" spans="9:9" x14ac:dyDescent="0.25">
      <c r="I18249" s="4"/>
    </row>
    <row r="18250" spans="9:9" x14ac:dyDescent="0.25">
      <c r="I18250" s="4"/>
    </row>
    <row r="18251" spans="9:9" x14ac:dyDescent="0.25">
      <c r="I18251" s="4"/>
    </row>
    <row r="18252" spans="9:9" x14ac:dyDescent="0.25">
      <c r="I18252" s="4"/>
    </row>
    <row r="18253" spans="9:9" x14ac:dyDescent="0.25">
      <c r="I18253" s="4"/>
    </row>
    <row r="18254" spans="9:9" x14ac:dyDescent="0.25">
      <c r="I18254" s="4"/>
    </row>
    <row r="18255" spans="9:9" x14ac:dyDescent="0.25">
      <c r="I18255" s="4"/>
    </row>
    <row r="18256" spans="9:9" x14ac:dyDescent="0.25">
      <c r="I18256" s="4"/>
    </row>
    <row r="18257" spans="9:9" x14ac:dyDescent="0.25">
      <c r="I18257" s="4"/>
    </row>
    <row r="18258" spans="9:9" x14ac:dyDescent="0.25">
      <c r="I18258" s="4"/>
    </row>
    <row r="18259" spans="9:9" x14ac:dyDescent="0.25">
      <c r="I18259" s="4"/>
    </row>
    <row r="18260" spans="9:9" x14ac:dyDescent="0.25">
      <c r="I18260" s="4"/>
    </row>
    <row r="18261" spans="9:9" x14ac:dyDescent="0.25">
      <c r="I18261" s="4"/>
    </row>
    <row r="18262" spans="9:9" x14ac:dyDescent="0.25">
      <c r="I18262" s="4"/>
    </row>
    <row r="18263" spans="9:9" x14ac:dyDescent="0.25">
      <c r="I18263" s="4"/>
    </row>
    <row r="18264" spans="9:9" x14ac:dyDescent="0.25">
      <c r="I18264" s="4"/>
    </row>
    <row r="18265" spans="9:9" x14ac:dyDescent="0.25">
      <c r="I18265" s="4"/>
    </row>
    <row r="18266" spans="9:9" x14ac:dyDescent="0.25">
      <c r="I18266" s="4"/>
    </row>
    <row r="18267" spans="9:9" x14ac:dyDescent="0.25">
      <c r="I18267" s="4"/>
    </row>
    <row r="18268" spans="9:9" x14ac:dyDescent="0.25">
      <c r="I18268" s="4"/>
    </row>
    <row r="18269" spans="9:9" x14ac:dyDescent="0.25">
      <c r="I18269" s="4"/>
    </row>
    <row r="18270" spans="9:9" x14ac:dyDescent="0.25">
      <c r="I18270" s="4"/>
    </row>
    <row r="18271" spans="9:9" x14ac:dyDescent="0.25">
      <c r="I18271" s="4"/>
    </row>
    <row r="18272" spans="9:9" x14ac:dyDescent="0.25">
      <c r="I18272" s="4"/>
    </row>
    <row r="18273" spans="9:9" x14ac:dyDescent="0.25">
      <c r="I18273" s="4"/>
    </row>
    <row r="18274" spans="9:9" x14ac:dyDescent="0.25">
      <c r="I18274" s="4"/>
    </row>
    <row r="18275" spans="9:9" x14ac:dyDescent="0.25">
      <c r="I18275" s="4"/>
    </row>
    <row r="18276" spans="9:9" x14ac:dyDescent="0.25">
      <c r="I18276" s="4"/>
    </row>
    <row r="18277" spans="9:9" x14ac:dyDescent="0.25">
      <c r="I18277" s="4"/>
    </row>
    <row r="18278" spans="9:9" x14ac:dyDescent="0.25">
      <c r="I18278" s="4"/>
    </row>
    <row r="18279" spans="9:9" x14ac:dyDescent="0.25">
      <c r="I18279" s="4"/>
    </row>
    <row r="18280" spans="9:9" x14ac:dyDescent="0.25">
      <c r="I18280" s="4"/>
    </row>
    <row r="18281" spans="9:9" x14ac:dyDescent="0.25">
      <c r="I18281" s="4"/>
    </row>
    <row r="18282" spans="9:9" x14ac:dyDescent="0.25">
      <c r="I18282" s="4"/>
    </row>
    <row r="18283" spans="9:9" x14ac:dyDescent="0.25">
      <c r="I18283" s="4"/>
    </row>
    <row r="18284" spans="9:9" x14ac:dyDescent="0.25">
      <c r="I18284" s="4"/>
    </row>
    <row r="18285" spans="9:9" x14ac:dyDescent="0.25">
      <c r="I18285" s="4"/>
    </row>
    <row r="18286" spans="9:9" x14ac:dyDescent="0.25">
      <c r="I18286" s="4"/>
    </row>
    <row r="18287" spans="9:9" x14ac:dyDescent="0.25">
      <c r="I18287" s="4"/>
    </row>
    <row r="18288" spans="9:9" x14ac:dyDescent="0.25">
      <c r="I18288" s="4"/>
    </row>
    <row r="18289" spans="9:9" x14ac:dyDescent="0.25">
      <c r="I18289" s="4"/>
    </row>
    <row r="18290" spans="9:9" x14ac:dyDescent="0.25">
      <c r="I18290" s="4"/>
    </row>
    <row r="18291" spans="9:9" x14ac:dyDescent="0.25">
      <c r="I18291" s="4"/>
    </row>
    <row r="18292" spans="9:9" x14ac:dyDescent="0.25">
      <c r="I18292" s="4"/>
    </row>
    <row r="18293" spans="9:9" x14ac:dyDescent="0.25">
      <c r="I18293" s="4"/>
    </row>
    <row r="18294" spans="9:9" x14ac:dyDescent="0.25">
      <c r="I18294" s="4"/>
    </row>
    <row r="18295" spans="9:9" x14ac:dyDescent="0.25">
      <c r="I18295" s="4"/>
    </row>
    <row r="18296" spans="9:9" x14ac:dyDescent="0.25">
      <c r="I18296" s="4"/>
    </row>
    <row r="18297" spans="9:9" x14ac:dyDescent="0.25">
      <c r="I18297" s="4"/>
    </row>
    <row r="18298" spans="9:9" x14ac:dyDescent="0.25">
      <c r="I18298" s="4"/>
    </row>
    <row r="18299" spans="9:9" x14ac:dyDescent="0.25">
      <c r="I18299" s="4"/>
    </row>
    <row r="18300" spans="9:9" x14ac:dyDescent="0.25">
      <c r="I18300" s="4"/>
    </row>
    <row r="18301" spans="9:9" x14ac:dyDescent="0.25">
      <c r="I18301" s="4"/>
    </row>
    <row r="18302" spans="9:9" x14ac:dyDescent="0.25">
      <c r="I18302" s="4"/>
    </row>
    <row r="18303" spans="9:9" x14ac:dyDescent="0.25">
      <c r="I18303" s="4"/>
    </row>
    <row r="18304" spans="9:9" x14ac:dyDescent="0.25">
      <c r="I18304" s="4"/>
    </row>
    <row r="18305" spans="9:9" x14ac:dyDescent="0.25">
      <c r="I18305" s="4"/>
    </row>
    <row r="18306" spans="9:9" x14ac:dyDescent="0.25">
      <c r="I18306" s="4"/>
    </row>
    <row r="18307" spans="9:9" x14ac:dyDescent="0.25">
      <c r="I18307" s="4"/>
    </row>
    <row r="18308" spans="9:9" x14ac:dyDescent="0.25">
      <c r="I18308" s="4"/>
    </row>
    <row r="18309" spans="9:9" x14ac:dyDescent="0.25">
      <c r="I18309" s="4"/>
    </row>
    <row r="18310" spans="9:9" x14ac:dyDescent="0.25">
      <c r="I18310" s="4"/>
    </row>
    <row r="18311" spans="9:9" x14ac:dyDescent="0.25">
      <c r="I18311" s="4"/>
    </row>
    <row r="18312" spans="9:9" x14ac:dyDescent="0.25">
      <c r="I18312" s="4"/>
    </row>
    <row r="18313" spans="9:9" x14ac:dyDescent="0.25">
      <c r="I18313" s="4"/>
    </row>
    <row r="18314" spans="9:9" x14ac:dyDescent="0.25">
      <c r="I18314" s="4"/>
    </row>
    <row r="18315" spans="9:9" x14ac:dyDescent="0.25">
      <c r="I18315" s="4"/>
    </row>
    <row r="18316" spans="9:9" x14ac:dyDescent="0.25">
      <c r="I18316" s="4"/>
    </row>
    <row r="18317" spans="9:9" x14ac:dyDescent="0.25">
      <c r="I18317" s="4"/>
    </row>
    <row r="18318" spans="9:9" x14ac:dyDescent="0.25">
      <c r="I18318" s="4"/>
    </row>
    <row r="18319" spans="9:9" x14ac:dyDescent="0.25">
      <c r="I18319" s="4"/>
    </row>
    <row r="18320" spans="9:9" x14ac:dyDescent="0.25">
      <c r="I18320" s="4"/>
    </row>
    <row r="18321" spans="9:9" x14ac:dyDescent="0.25">
      <c r="I18321" s="4"/>
    </row>
    <row r="18322" spans="9:9" x14ac:dyDescent="0.25">
      <c r="I18322" s="4"/>
    </row>
    <row r="18323" spans="9:9" x14ac:dyDescent="0.25">
      <c r="I18323" s="4"/>
    </row>
    <row r="18324" spans="9:9" x14ac:dyDescent="0.25">
      <c r="I18324" s="4"/>
    </row>
    <row r="18325" spans="9:9" x14ac:dyDescent="0.25">
      <c r="I18325" s="4"/>
    </row>
    <row r="18326" spans="9:9" x14ac:dyDescent="0.25">
      <c r="I18326" s="4"/>
    </row>
    <row r="18327" spans="9:9" x14ac:dyDescent="0.25">
      <c r="I18327" s="4"/>
    </row>
    <row r="18328" spans="9:9" x14ac:dyDescent="0.25">
      <c r="I18328" s="4"/>
    </row>
    <row r="18329" spans="9:9" x14ac:dyDescent="0.25">
      <c r="I18329" s="4"/>
    </row>
    <row r="18330" spans="9:9" x14ac:dyDescent="0.25">
      <c r="I18330" s="4"/>
    </row>
    <row r="18331" spans="9:9" x14ac:dyDescent="0.25">
      <c r="I18331" s="4"/>
    </row>
    <row r="18332" spans="9:9" x14ac:dyDescent="0.25">
      <c r="I18332" s="4"/>
    </row>
    <row r="18333" spans="9:9" x14ac:dyDescent="0.25">
      <c r="I18333" s="4"/>
    </row>
    <row r="18334" spans="9:9" x14ac:dyDescent="0.25">
      <c r="I18334" s="4"/>
    </row>
    <row r="18335" spans="9:9" x14ac:dyDescent="0.25">
      <c r="I18335" s="4"/>
    </row>
    <row r="18336" spans="9:9" x14ac:dyDescent="0.25">
      <c r="I18336" s="4"/>
    </row>
    <row r="18337" spans="9:9" x14ac:dyDescent="0.25">
      <c r="I18337" s="4"/>
    </row>
    <row r="18338" spans="9:9" x14ac:dyDescent="0.25">
      <c r="I18338" s="4"/>
    </row>
    <row r="18339" spans="9:9" x14ac:dyDescent="0.25">
      <c r="I18339" s="4"/>
    </row>
    <row r="18340" spans="9:9" x14ac:dyDescent="0.25">
      <c r="I18340" s="4"/>
    </row>
    <row r="18341" spans="9:9" x14ac:dyDescent="0.25">
      <c r="I18341" s="4"/>
    </row>
    <row r="18342" spans="9:9" x14ac:dyDescent="0.25">
      <c r="I18342" s="4"/>
    </row>
    <row r="18343" spans="9:9" x14ac:dyDescent="0.25">
      <c r="I18343" s="4"/>
    </row>
    <row r="18344" spans="9:9" x14ac:dyDescent="0.25">
      <c r="I18344" s="4"/>
    </row>
    <row r="18345" spans="9:9" x14ac:dyDescent="0.25">
      <c r="I18345" s="4"/>
    </row>
    <row r="18346" spans="9:9" x14ac:dyDescent="0.25">
      <c r="I18346" s="4"/>
    </row>
    <row r="18347" spans="9:9" x14ac:dyDescent="0.25">
      <c r="I18347" s="4"/>
    </row>
    <row r="18348" spans="9:9" x14ac:dyDescent="0.25">
      <c r="I18348" s="4"/>
    </row>
    <row r="18349" spans="9:9" x14ac:dyDescent="0.25">
      <c r="I18349" s="4"/>
    </row>
    <row r="18350" spans="9:9" x14ac:dyDescent="0.25">
      <c r="I18350" s="4"/>
    </row>
    <row r="18351" spans="9:9" x14ac:dyDescent="0.25">
      <c r="I18351" s="4"/>
    </row>
    <row r="18352" spans="9:9" x14ac:dyDescent="0.25">
      <c r="I18352" s="4"/>
    </row>
    <row r="18353" spans="9:9" x14ac:dyDescent="0.25">
      <c r="I18353" s="4"/>
    </row>
    <row r="18354" spans="9:9" x14ac:dyDescent="0.25">
      <c r="I18354" s="4"/>
    </row>
    <row r="18355" spans="9:9" x14ac:dyDescent="0.25">
      <c r="I18355" s="4"/>
    </row>
    <row r="18356" spans="9:9" x14ac:dyDescent="0.25">
      <c r="I18356" s="4"/>
    </row>
    <row r="18357" spans="9:9" x14ac:dyDescent="0.25">
      <c r="I18357" s="4"/>
    </row>
    <row r="18358" spans="9:9" x14ac:dyDescent="0.25">
      <c r="I18358" s="4"/>
    </row>
    <row r="18359" spans="9:9" x14ac:dyDescent="0.25">
      <c r="I18359" s="4"/>
    </row>
    <row r="18360" spans="9:9" x14ac:dyDescent="0.25">
      <c r="I18360" s="4"/>
    </row>
    <row r="18361" spans="9:9" x14ac:dyDescent="0.25">
      <c r="I18361" s="4"/>
    </row>
    <row r="18362" spans="9:9" x14ac:dyDescent="0.25">
      <c r="I18362" s="4"/>
    </row>
    <row r="18363" spans="9:9" x14ac:dyDescent="0.25">
      <c r="I18363" s="4"/>
    </row>
    <row r="18364" spans="9:9" x14ac:dyDescent="0.25">
      <c r="I18364" s="4"/>
    </row>
    <row r="18365" spans="9:9" x14ac:dyDescent="0.25">
      <c r="I18365" s="4"/>
    </row>
    <row r="18366" spans="9:9" x14ac:dyDescent="0.25">
      <c r="I18366" s="4"/>
    </row>
    <row r="18367" spans="9:9" x14ac:dyDescent="0.25">
      <c r="I18367" s="4"/>
    </row>
    <row r="18368" spans="9:9" x14ac:dyDescent="0.25">
      <c r="I18368" s="4"/>
    </row>
    <row r="18369" spans="9:9" x14ac:dyDescent="0.25">
      <c r="I18369" s="4"/>
    </row>
    <row r="18370" spans="9:9" x14ac:dyDescent="0.25">
      <c r="I18370" s="4"/>
    </row>
    <row r="18371" spans="9:9" x14ac:dyDescent="0.25">
      <c r="I18371" s="4"/>
    </row>
    <row r="18372" spans="9:9" x14ac:dyDescent="0.25">
      <c r="I18372" s="4"/>
    </row>
    <row r="18373" spans="9:9" x14ac:dyDescent="0.25">
      <c r="I18373" s="4"/>
    </row>
    <row r="18374" spans="9:9" x14ac:dyDescent="0.25">
      <c r="I18374" s="4"/>
    </row>
    <row r="18375" spans="9:9" x14ac:dyDescent="0.25">
      <c r="I18375" s="4"/>
    </row>
    <row r="18376" spans="9:9" x14ac:dyDescent="0.25">
      <c r="I18376" s="4"/>
    </row>
    <row r="18377" spans="9:9" x14ac:dyDescent="0.25">
      <c r="I18377" s="4"/>
    </row>
    <row r="18378" spans="9:9" x14ac:dyDescent="0.25">
      <c r="I18378" s="4"/>
    </row>
    <row r="18379" spans="9:9" x14ac:dyDescent="0.25">
      <c r="I18379" s="4"/>
    </row>
    <row r="18380" spans="9:9" x14ac:dyDescent="0.25">
      <c r="I18380" s="4"/>
    </row>
    <row r="18381" spans="9:9" x14ac:dyDescent="0.25">
      <c r="I18381" s="4"/>
    </row>
    <row r="18382" spans="9:9" x14ac:dyDescent="0.25">
      <c r="I18382" s="4"/>
    </row>
    <row r="18383" spans="9:9" x14ac:dyDescent="0.25">
      <c r="I18383" s="4"/>
    </row>
    <row r="18384" spans="9:9" x14ac:dyDescent="0.25">
      <c r="I18384" s="4"/>
    </row>
    <row r="18385" spans="9:9" x14ac:dyDescent="0.25">
      <c r="I18385" s="4"/>
    </row>
    <row r="18386" spans="9:9" x14ac:dyDescent="0.25">
      <c r="I18386" s="4"/>
    </row>
    <row r="18387" spans="9:9" x14ac:dyDescent="0.25">
      <c r="I18387" s="4"/>
    </row>
    <row r="18388" spans="9:9" x14ac:dyDescent="0.25">
      <c r="I18388" s="4"/>
    </row>
    <row r="18389" spans="9:9" x14ac:dyDescent="0.25">
      <c r="I18389" s="4"/>
    </row>
    <row r="18390" spans="9:9" x14ac:dyDescent="0.25">
      <c r="I18390" s="4"/>
    </row>
    <row r="18391" spans="9:9" x14ac:dyDescent="0.25">
      <c r="I18391" s="4"/>
    </row>
    <row r="18392" spans="9:9" x14ac:dyDescent="0.25">
      <c r="I18392" s="4"/>
    </row>
    <row r="18393" spans="9:9" x14ac:dyDescent="0.25">
      <c r="I18393" s="4"/>
    </row>
    <row r="18394" spans="9:9" x14ac:dyDescent="0.25">
      <c r="I18394" s="4"/>
    </row>
    <row r="18395" spans="9:9" x14ac:dyDescent="0.25">
      <c r="I18395" s="4"/>
    </row>
    <row r="18396" spans="9:9" x14ac:dyDescent="0.25">
      <c r="I18396" s="4"/>
    </row>
    <row r="18397" spans="9:9" x14ac:dyDescent="0.25">
      <c r="I18397" s="4"/>
    </row>
    <row r="18398" spans="9:9" x14ac:dyDescent="0.25">
      <c r="I18398" s="4"/>
    </row>
    <row r="18399" spans="9:9" x14ac:dyDescent="0.25">
      <c r="I18399" s="4"/>
    </row>
    <row r="18400" spans="9:9" x14ac:dyDescent="0.25">
      <c r="I18400" s="4"/>
    </row>
    <row r="18401" spans="9:9" x14ac:dyDescent="0.25">
      <c r="I18401" s="4"/>
    </row>
    <row r="18402" spans="9:9" x14ac:dyDescent="0.25">
      <c r="I18402" s="4"/>
    </row>
    <row r="18403" spans="9:9" x14ac:dyDescent="0.25">
      <c r="I18403" s="4"/>
    </row>
    <row r="18404" spans="9:9" x14ac:dyDescent="0.25">
      <c r="I18404" s="4"/>
    </row>
    <row r="18405" spans="9:9" x14ac:dyDescent="0.25">
      <c r="I18405" s="4"/>
    </row>
    <row r="18406" spans="9:9" x14ac:dyDescent="0.25">
      <c r="I18406" s="4"/>
    </row>
    <row r="18407" spans="9:9" x14ac:dyDescent="0.25">
      <c r="I18407" s="4"/>
    </row>
    <row r="18408" spans="9:9" x14ac:dyDescent="0.25">
      <c r="I18408" s="4"/>
    </row>
    <row r="18409" spans="9:9" x14ac:dyDescent="0.25">
      <c r="I18409" s="4"/>
    </row>
    <row r="18410" spans="9:9" x14ac:dyDescent="0.25">
      <c r="I18410" s="4"/>
    </row>
    <row r="18411" spans="9:9" x14ac:dyDescent="0.25">
      <c r="I18411" s="4"/>
    </row>
    <row r="18412" spans="9:9" x14ac:dyDescent="0.25">
      <c r="I18412" s="4"/>
    </row>
    <row r="18413" spans="9:9" x14ac:dyDescent="0.25">
      <c r="I18413" s="4"/>
    </row>
    <row r="18414" spans="9:9" x14ac:dyDescent="0.25">
      <c r="I18414" s="4"/>
    </row>
    <row r="18415" spans="9:9" x14ac:dyDescent="0.25">
      <c r="I18415" s="4"/>
    </row>
    <row r="18416" spans="9:9" x14ac:dyDescent="0.25">
      <c r="I18416" s="4"/>
    </row>
    <row r="18417" spans="9:9" x14ac:dyDescent="0.25">
      <c r="I18417" s="4"/>
    </row>
    <row r="18418" spans="9:9" x14ac:dyDescent="0.25">
      <c r="I18418" s="4"/>
    </row>
    <row r="18419" spans="9:9" x14ac:dyDescent="0.25">
      <c r="I18419" s="4"/>
    </row>
    <row r="18420" spans="9:9" x14ac:dyDescent="0.25">
      <c r="I18420" s="4"/>
    </row>
    <row r="18421" spans="9:9" x14ac:dyDescent="0.25">
      <c r="I18421" s="4"/>
    </row>
    <row r="18422" spans="9:9" x14ac:dyDescent="0.25">
      <c r="I18422" s="4"/>
    </row>
    <row r="18423" spans="9:9" x14ac:dyDescent="0.25">
      <c r="I18423" s="4"/>
    </row>
    <row r="18424" spans="9:9" x14ac:dyDescent="0.25">
      <c r="I18424" s="4"/>
    </row>
    <row r="18425" spans="9:9" x14ac:dyDescent="0.25">
      <c r="I18425" s="4"/>
    </row>
    <row r="18426" spans="9:9" x14ac:dyDescent="0.25">
      <c r="I18426" s="4"/>
    </row>
    <row r="18427" spans="9:9" x14ac:dyDescent="0.25">
      <c r="I18427" s="4"/>
    </row>
    <row r="18428" spans="9:9" x14ac:dyDescent="0.25">
      <c r="I18428" s="4"/>
    </row>
    <row r="18429" spans="9:9" x14ac:dyDescent="0.25">
      <c r="I18429" s="4"/>
    </row>
    <row r="18430" spans="9:9" x14ac:dyDescent="0.25">
      <c r="I18430" s="4"/>
    </row>
    <row r="18431" spans="9:9" x14ac:dyDescent="0.25">
      <c r="I18431" s="4"/>
    </row>
    <row r="18432" spans="9:9" x14ac:dyDescent="0.25">
      <c r="I18432" s="4"/>
    </row>
    <row r="18433" spans="9:9" x14ac:dyDescent="0.25">
      <c r="I18433" s="4"/>
    </row>
    <row r="18434" spans="9:9" x14ac:dyDescent="0.25">
      <c r="I18434" s="4"/>
    </row>
    <row r="18435" spans="9:9" x14ac:dyDescent="0.25">
      <c r="I18435" s="4"/>
    </row>
    <row r="18436" spans="9:9" x14ac:dyDescent="0.25">
      <c r="I18436" s="4"/>
    </row>
    <row r="18437" spans="9:9" x14ac:dyDescent="0.25">
      <c r="I18437" s="4"/>
    </row>
    <row r="18438" spans="9:9" x14ac:dyDescent="0.25">
      <c r="I18438" s="4"/>
    </row>
    <row r="18439" spans="9:9" x14ac:dyDescent="0.25">
      <c r="I18439" s="4"/>
    </row>
    <row r="18440" spans="9:9" x14ac:dyDescent="0.25">
      <c r="I18440" s="4"/>
    </row>
    <row r="18441" spans="9:9" x14ac:dyDescent="0.25">
      <c r="I18441" s="4"/>
    </row>
    <row r="18442" spans="9:9" x14ac:dyDescent="0.25">
      <c r="I18442" s="4"/>
    </row>
    <row r="18443" spans="9:9" x14ac:dyDescent="0.25">
      <c r="I18443" s="4"/>
    </row>
    <row r="18444" spans="9:9" x14ac:dyDescent="0.25">
      <c r="I18444" s="4"/>
    </row>
    <row r="18445" spans="9:9" x14ac:dyDescent="0.25">
      <c r="I18445" s="4"/>
    </row>
    <row r="18446" spans="9:9" x14ac:dyDescent="0.25">
      <c r="I18446" s="4"/>
    </row>
    <row r="18447" spans="9:9" x14ac:dyDescent="0.25">
      <c r="I18447" s="4"/>
    </row>
    <row r="18448" spans="9:9" x14ac:dyDescent="0.25">
      <c r="I18448" s="4"/>
    </row>
    <row r="18449" spans="9:9" x14ac:dyDescent="0.25">
      <c r="I18449" s="4"/>
    </row>
    <row r="18450" spans="9:9" x14ac:dyDescent="0.25">
      <c r="I18450" s="4"/>
    </row>
    <row r="18451" spans="9:9" x14ac:dyDescent="0.25">
      <c r="I18451" s="4"/>
    </row>
    <row r="18452" spans="9:9" x14ac:dyDescent="0.25">
      <c r="I18452" s="4"/>
    </row>
    <row r="18453" spans="9:9" x14ac:dyDescent="0.25">
      <c r="I18453" s="4"/>
    </row>
    <row r="18454" spans="9:9" x14ac:dyDescent="0.25">
      <c r="I18454" s="4"/>
    </row>
    <row r="18455" spans="9:9" x14ac:dyDescent="0.25">
      <c r="I18455" s="4"/>
    </row>
    <row r="18456" spans="9:9" x14ac:dyDescent="0.25">
      <c r="I18456" s="4"/>
    </row>
    <row r="18457" spans="9:9" x14ac:dyDescent="0.25">
      <c r="I18457" s="4"/>
    </row>
    <row r="18458" spans="9:9" x14ac:dyDescent="0.25">
      <c r="I18458" s="4"/>
    </row>
    <row r="18459" spans="9:9" x14ac:dyDescent="0.25">
      <c r="I18459" s="4"/>
    </row>
    <row r="18460" spans="9:9" x14ac:dyDescent="0.25">
      <c r="I18460" s="4"/>
    </row>
    <row r="18461" spans="9:9" x14ac:dyDescent="0.25">
      <c r="I18461" s="4"/>
    </row>
    <row r="18462" spans="9:9" x14ac:dyDescent="0.25">
      <c r="I18462" s="4"/>
    </row>
    <row r="18463" spans="9:9" x14ac:dyDescent="0.25">
      <c r="I18463" s="4"/>
    </row>
    <row r="18464" spans="9:9" x14ac:dyDescent="0.25">
      <c r="I18464" s="4"/>
    </row>
    <row r="18465" spans="9:9" x14ac:dyDescent="0.25">
      <c r="I18465" s="4"/>
    </row>
    <row r="18466" spans="9:9" x14ac:dyDescent="0.25">
      <c r="I18466" s="4"/>
    </row>
    <row r="18467" spans="9:9" x14ac:dyDescent="0.25">
      <c r="I18467" s="4"/>
    </row>
    <row r="18468" spans="9:9" x14ac:dyDescent="0.25">
      <c r="I18468" s="4"/>
    </row>
    <row r="18469" spans="9:9" x14ac:dyDescent="0.25">
      <c r="I18469" s="4"/>
    </row>
    <row r="18470" spans="9:9" x14ac:dyDescent="0.25">
      <c r="I18470" s="4"/>
    </row>
    <row r="18471" spans="9:9" x14ac:dyDescent="0.25">
      <c r="I18471" s="4"/>
    </row>
    <row r="18472" spans="9:9" x14ac:dyDescent="0.25">
      <c r="I18472" s="4"/>
    </row>
    <row r="18473" spans="9:9" x14ac:dyDescent="0.25">
      <c r="I18473" s="4"/>
    </row>
    <row r="18474" spans="9:9" x14ac:dyDescent="0.25">
      <c r="I18474" s="4"/>
    </row>
    <row r="18475" spans="9:9" x14ac:dyDescent="0.25">
      <c r="I18475" s="4"/>
    </row>
    <row r="18476" spans="9:9" x14ac:dyDescent="0.25">
      <c r="I18476" s="4"/>
    </row>
    <row r="18477" spans="9:9" x14ac:dyDescent="0.25">
      <c r="I18477" s="4"/>
    </row>
    <row r="18478" spans="9:9" x14ac:dyDescent="0.25">
      <c r="I18478" s="4"/>
    </row>
    <row r="18479" spans="9:9" x14ac:dyDescent="0.25">
      <c r="I18479" s="4"/>
    </row>
    <row r="18480" spans="9:9" x14ac:dyDescent="0.25">
      <c r="I18480" s="4"/>
    </row>
    <row r="18481" spans="9:9" x14ac:dyDescent="0.25">
      <c r="I18481" s="4"/>
    </row>
    <row r="18482" spans="9:9" x14ac:dyDescent="0.25">
      <c r="I18482" s="4"/>
    </row>
    <row r="18483" spans="9:9" x14ac:dyDescent="0.25">
      <c r="I18483" s="4"/>
    </row>
    <row r="18484" spans="9:9" x14ac:dyDescent="0.25">
      <c r="I18484" s="4"/>
    </row>
    <row r="18485" spans="9:9" x14ac:dyDescent="0.25">
      <c r="I18485" s="4"/>
    </row>
    <row r="18486" spans="9:9" x14ac:dyDescent="0.25">
      <c r="I18486" s="4"/>
    </row>
    <row r="18487" spans="9:9" x14ac:dyDescent="0.25">
      <c r="I18487" s="4"/>
    </row>
    <row r="18488" spans="9:9" x14ac:dyDescent="0.25">
      <c r="I18488" s="4"/>
    </row>
    <row r="18489" spans="9:9" x14ac:dyDescent="0.25">
      <c r="I18489" s="4"/>
    </row>
    <row r="18490" spans="9:9" x14ac:dyDescent="0.25">
      <c r="I18490" s="4"/>
    </row>
    <row r="18491" spans="9:9" x14ac:dyDescent="0.25">
      <c r="I18491" s="4"/>
    </row>
    <row r="18492" spans="9:9" x14ac:dyDescent="0.25">
      <c r="I18492" s="4"/>
    </row>
    <row r="18493" spans="9:9" x14ac:dyDescent="0.25">
      <c r="I18493" s="4"/>
    </row>
    <row r="18494" spans="9:9" x14ac:dyDescent="0.25">
      <c r="I18494" s="4"/>
    </row>
    <row r="18495" spans="9:9" x14ac:dyDescent="0.25">
      <c r="I18495" s="4"/>
    </row>
    <row r="18496" spans="9:9" x14ac:dyDescent="0.25">
      <c r="I18496" s="4"/>
    </row>
    <row r="18497" spans="9:9" x14ac:dyDescent="0.25">
      <c r="I18497" s="4"/>
    </row>
    <row r="18498" spans="9:9" x14ac:dyDescent="0.25">
      <c r="I18498" s="4"/>
    </row>
    <row r="18499" spans="9:9" x14ac:dyDescent="0.25">
      <c r="I18499" s="4"/>
    </row>
    <row r="18500" spans="9:9" x14ac:dyDescent="0.25">
      <c r="I18500" s="4"/>
    </row>
    <row r="18501" spans="9:9" x14ac:dyDescent="0.25">
      <c r="I18501" s="4"/>
    </row>
    <row r="18502" spans="9:9" x14ac:dyDescent="0.25">
      <c r="I18502" s="4"/>
    </row>
    <row r="18503" spans="9:9" x14ac:dyDescent="0.25">
      <c r="I18503" s="4"/>
    </row>
    <row r="18504" spans="9:9" x14ac:dyDescent="0.25">
      <c r="I18504" s="4"/>
    </row>
    <row r="18505" spans="9:9" x14ac:dyDescent="0.25">
      <c r="I18505" s="4"/>
    </row>
    <row r="18506" spans="9:9" x14ac:dyDescent="0.25">
      <c r="I18506" s="4"/>
    </row>
    <row r="18507" spans="9:9" x14ac:dyDescent="0.25">
      <c r="I18507" s="4"/>
    </row>
    <row r="18508" spans="9:9" x14ac:dyDescent="0.25">
      <c r="I18508" s="4"/>
    </row>
    <row r="18509" spans="9:9" x14ac:dyDescent="0.25">
      <c r="I18509" s="4"/>
    </row>
    <row r="18510" spans="9:9" x14ac:dyDescent="0.25">
      <c r="I18510" s="4"/>
    </row>
    <row r="18511" spans="9:9" x14ac:dyDescent="0.25">
      <c r="I18511" s="4"/>
    </row>
    <row r="18512" spans="9:9" x14ac:dyDescent="0.25">
      <c r="I18512" s="4"/>
    </row>
    <row r="18513" spans="9:9" x14ac:dyDescent="0.25">
      <c r="I18513" s="4"/>
    </row>
    <row r="18514" spans="9:9" x14ac:dyDescent="0.25">
      <c r="I18514" s="4"/>
    </row>
    <row r="18515" spans="9:9" x14ac:dyDescent="0.25">
      <c r="I18515" s="4"/>
    </row>
    <row r="18516" spans="9:9" x14ac:dyDescent="0.25">
      <c r="I18516" s="4"/>
    </row>
    <row r="18517" spans="9:9" x14ac:dyDescent="0.25">
      <c r="I18517" s="4"/>
    </row>
    <row r="18518" spans="9:9" x14ac:dyDescent="0.25">
      <c r="I18518" s="4"/>
    </row>
    <row r="18519" spans="9:9" x14ac:dyDescent="0.25">
      <c r="I18519" s="4"/>
    </row>
    <row r="18520" spans="9:9" x14ac:dyDescent="0.25">
      <c r="I18520" s="4"/>
    </row>
    <row r="18521" spans="9:9" x14ac:dyDescent="0.25">
      <c r="I18521" s="4"/>
    </row>
    <row r="18522" spans="9:9" x14ac:dyDescent="0.25">
      <c r="I18522" s="4"/>
    </row>
    <row r="18523" spans="9:9" x14ac:dyDescent="0.25">
      <c r="I18523" s="4"/>
    </row>
    <row r="18524" spans="9:9" x14ac:dyDescent="0.25">
      <c r="I18524" s="4"/>
    </row>
    <row r="18525" spans="9:9" x14ac:dyDescent="0.25">
      <c r="I18525" s="4"/>
    </row>
    <row r="18526" spans="9:9" x14ac:dyDescent="0.25">
      <c r="I18526" s="4"/>
    </row>
    <row r="18527" spans="9:9" x14ac:dyDescent="0.25">
      <c r="I18527" s="4"/>
    </row>
    <row r="18528" spans="9:9" x14ac:dyDescent="0.25">
      <c r="I18528" s="4"/>
    </row>
    <row r="18529" spans="9:9" x14ac:dyDescent="0.25">
      <c r="I18529" s="4"/>
    </row>
    <row r="18530" spans="9:9" x14ac:dyDescent="0.25">
      <c r="I18530" s="4"/>
    </row>
    <row r="18531" spans="9:9" x14ac:dyDescent="0.25">
      <c r="I18531" s="4"/>
    </row>
    <row r="18532" spans="9:9" x14ac:dyDescent="0.25">
      <c r="I18532" s="4"/>
    </row>
    <row r="18533" spans="9:9" x14ac:dyDescent="0.25">
      <c r="I18533" s="4"/>
    </row>
    <row r="18534" spans="9:9" x14ac:dyDescent="0.25">
      <c r="I18534" s="4"/>
    </row>
    <row r="18535" spans="9:9" x14ac:dyDescent="0.25">
      <c r="I18535" s="4"/>
    </row>
    <row r="18536" spans="9:9" x14ac:dyDescent="0.25">
      <c r="I18536" s="4"/>
    </row>
    <row r="18537" spans="9:9" x14ac:dyDescent="0.25">
      <c r="I18537" s="4"/>
    </row>
    <row r="18538" spans="9:9" x14ac:dyDescent="0.25">
      <c r="I18538" s="4"/>
    </row>
    <row r="18539" spans="9:9" x14ac:dyDescent="0.25">
      <c r="I18539" s="4"/>
    </row>
    <row r="18540" spans="9:9" x14ac:dyDescent="0.25">
      <c r="I18540" s="4"/>
    </row>
    <row r="18541" spans="9:9" x14ac:dyDescent="0.25">
      <c r="I18541" s="4"/>
    </row>
    <row r="18542" spans="9:9" x14ac:dyDescent="0.25">
      <c r="I18542" s="4"/>
    </row>
    <row r="18543" spans="9:9" x14ac:dyDescent="0.25">
      <c r="I18543" s="4"/>
    </row>
    <row r="18544" spans="9:9" x14ac:dyDescent="0.25">
      <c r="I18544" s="4"/>
    </row>
    <row r="18545" spans="9:9" x14ac:dyDescent="0.25">
      <c r="I18545" s="4"/>
    </row>
    <row r="18546" spans="9:9" x14ac:dyDescent="0.25">
      <c r="I18546" s="4"/>
    </row>
    <row r="18547" spans="9:9" x14ac:dyDescent="0.25">
      <c r="I18547" s="4"/>
    </row>
    <row r="18548" spans="9:9" x14ac:dyDescent="0.25">
      <c r="I18548" s="4"/>
    </row>
    <row r="18549" spans="9:9" x14ac:dyDescent="0.25">
      <c r="I18549" s="4"/>
    </row>
    <row r="18550" spans="9:9" x14ac:dyDescent="0.25">
      <c r="I18550" s="4"/>
    </row>
    <row r="18551" spans="9:9" x14ac:dyDescent="0.25">
      <c r="I18551" s="4"/>
    </row>
    <row r="18552" spans="9:9" x14ac:dyDescent="0.25">
      <c r="I18552" s="4"/>
    </row>
    <row r="18553" spans="9:9" x14ac:dyDescent="0.25">
      <c r="I18553" s="4"/>
    </row>
    <row r="18554" spans="9:9" x14ac:dyDescent="0.25">
      <c r="I18554" s="4"/>
    </row>
    <row r="18555" spans="9:9" x14ac:dyDescent="0.25">
      <c r="I18555" s="4"/>
    </row>
    <row r="18556" spans="9:9" x14ac:dyDescent="0.25">
      <c r="I18556" s="4"/>
    </row>
    <row r="18557" spans="9:9" x14ac:dyDescent="0.25">
      <c r="I18557" s="4"/>
    </row>
    <row r="18558" spans="9:9" x14ac:dyDescent="0.25">
      <c r="I18558" s="4"/>
    </row>
    <row r="18559" spans="9:9" x14ac:dyDescent="0.25">
      <c r="I18559" s="4"/>
    </row>
    <row r="18560" spans="9:9" x14ac:dyDescent="0.25">
      <c r="I18560" s="4"/>
    </row>
    <row r="18561" spans="9:9" x14ac:dyDescent="0.25">
      <c r="I18561" s="4"/>
    </row>
    <row r="18562" spans="9:9" x14ac:dyDescent="0.25">
      <c r="I18562" s="4"/>
    </row>
    <row r="18563" spans="9:9" x14ac:dyDescent="0.25">
      <c r="I18563" s="4"/>
    </row>
    <row r="18564" spans="9:9" x14ac:dyDescent="0.25">
      <c r="I18564" s="4"/>
    </row>
    <row r="18565" spans="9:9" x14ac:dyDescent="0.25">
      <c r="I18565" s="4"/>
    </row>
    <row r="18566" spans="9:9" x14ac:dyDescent="0.25">
      <c r="I18566" s="4"/>
    </row>
    <row r="18567" spans="9:9" x14ac:dyDescent="0.25">
      <c r="I18567" s="4"/>
    </row>
    <row r="18568" spans="9:9" x14ac:dyDescent="0.25">
      <c r="I18568" s="4"/>
    </row>
    <row r="18569" spans="9:9" x14ac:dyDescent="0.25">
      <c r="I18569" s="4"/>
    </row>
    <row r="18570" spans="9:9" x14ac:dyDescent="0.25">
      <c r="I18570" s="4"/>
    </row>
    <row r="18571" spans="9:9" x14ac:dyDescent="0.25">
      <c r="I18571" s="4"/>
    </row>
    <row r="18572" spans="9:9" x14ac:dyDescent="0.25">
      <c r="I18572" s="4"/>
    </row>
    <row r="18573" spans="9:9" x14ac:dyDescent="0.25">
      <c r="I18573" s="4"/>
    </row>
    <row r="18574" spans="9:9" x14ac:dyDescent="0.25">
      <c r="I18574" s="4"/>
    </row>
    <row r="18575" spans="9:9" x14ac:dyDescent="0.25">
      <c r="I18575" s="4"/>
    </row>
    <row r="18576" spans="9:9" x14ac:dyDescent="0.25">
      <c r="I18576" s="4"/>
    </row>
    <row r="18577" spans="9:9" x14ac:dyDescent="0.25">
      <c r="I18577" s="4"/>
    </row>
    <row r="18578" spans="9:9" x14ac:dyDescent="0.25">
      <c r="I18578" s="4"/>
    </row>
    <row r="18579" spans="9:9" x14ac:dyDescent="0.25">
      <c r="I18579" s="4"/>
    </row>
    <row r="18580" spans="9:9" x14ac:dyDescent="0.25">
      <c r="I18580" s="4"/>
    </row>
    <row r="18581" spans="9:9" x14ac:dyDescent="0.25">
      <c r="I18581" s="4"/>
    </row>
    <row r="18582" spans="9:9" x14ac:dyDescent="0.25">
      <c r="I18582" s="4"/>
    </row>
    <row r="18583" spans="9:9" x14ac:dyDescent="0.25">
      <c r="I18583" s="4"/>
    </row>
    <row r="18584" spans="9:9" x14ac:dyDescent="0.25">
      <c r="I18584" s="4"/>
    </row>
    <row r="18585" spans="9:9" x14ac:dyDescent="0.25">
      <c r="I18585" s="4"/>
    </row>
    <row r="18586" spans="9:9" x14ac:dyDescent="0.25">
      <c r="I18586" s="4"/>
    </row>
    <row r="18587" spans="9:9" x14ac:dyDescent="0.25">
      <c r="I18587" s="4"/>
    </row>
    <row r="18588" spans="9:9" x14ac:dyDescent="0.25">
      <c r="I18588" s="4"/>
    </row>
    <row r="18589" spans="9:9" x14ac:dyDescent="0.25">
      <c r="I18589" s="4"/>
    </row>
    <row r="18590" spans="9:9" x14ac:dyDescent="0.25">
      <c r="I18590" s="4"/>
    </row>
    <row r="18591" spans="9:9" x14ac:dyDescent="0.25">
      <c r="I18591" s="4"/>
    </row>
    <row r="18592" spans="9:9" x14ac:dyDescent="0.25">
      <c r="I18592" s="4"/>
    </row>
    <row r="18593" spans="9:9" x14ac:dyDescent="0.25">
      <c r="I18593" s="4"/>
    </row>
    <row r="18594" spans="9:9" x14ac:dyDescent="0.25">
      <c r="I18594" s="4"/>
    </row>
    <row r="18595" spans="9:9" x14ac:dyDescent="0.25">
      <c r="I18595" s="4"/>
    </row>
    <row r="18596" spans="9:9" x14ac:dyDescent="0.25">
      <c r="I18596" s="4"/>
    </row>
    <row r="18597" spans="9:9" x14ac:dyDescent="0.25">
      <c r="I18597" s="4"/>
    </row>
    <row r="18598" spans="9:9" x14ac:dyDescent="0.25">
      <c r="I18598" s="4"/>
    </row>
    <row r="18599" spans="9:9" x14ac:dyDescent="0.25">
      <c r="I18599" s="4"/>
    </row>
    <row r="18600" spans="9:9" x14ac:dyDescent="0.25">
      <c r="I18600" s="4"/>
    </row>
    <row r="18601" spans="9:9" x14ac:dyDescent="0.25">
      <c r="I18601" s="4"/>
    </row>
    <row r="18602" spans="9:9" x14ac:dyDescent="0.25">
      <c r="I18602" s="4"/>
    </row>
    <row r="18603" spans="9:9" x14ac:dyDescent="0.25">
      <c r="I18603" s="4"/>
    </row>
    <row r="18604" spans="9:9" x14ac:dyDescent="0.25">
      <c r="I18604" s="4"/>
    </row>
    <row r="18605" spans="9:9" x14ac:dyDescent="0.25">
      <c r="I18605" s="4"/>
    </row>
    <row r="18606" spans="9:9" x14ac:dyDescent="0.25">
      <c r="I18606" s="4"/>
    </row>
    <row r="18607" spans="9:9" x14ac:dyDescent="0.25">
      <c r="I18607" s="4"/>
    </row>
    <row r="18608" spans="9:9" x14ac:dyDescent="0.25">
      <c r="I18608" s="4"/>
    </row>
    <row r="18609" spans="9:9" x14ac:dyDescent="0.25">
      <c r="I18609" s="4"/>
    </row>
    <row r="18610" spans="9:9" x14ac:dyDescent="0.25">
      <c r="I18610" s="4"/>
    </row>
    <row r="18611" spans="9:9" x14ac:dyDescent="0.25">
      <c r="I18611" s="4"/>
    </row>
    <row r="18612" spans="9:9" x14ac:dyDescent="0.25">
      <c r="I18612" s="4"/>
    </row>
    <row r="18613" spans="9:9" x14ac:dyDescent="0.25">
      <c r="I18613" s="4"/>
    </row>
    <row r="18614" spans="9:9" x14ac:dyDescent="0.25">
      <c r="I18614" s="4"/>
    </row>
    <row r="18615" spans="9:9" x14ac:dyDescent="0.25">
      <c r="I18615" s="4"/>
    </row>
    <row r="18616" spans="9:9" x14ac:dyDescent="0.25">
      <c r="I18616" s="4"/>
    </row>
    <row r="18617" spans="9:9" x14ac:dyDescent="0.25">
      <c r="I18617" s="4"/>
    </row>
    <row r="18618" spans="9:9" x14ac:dyDescent="0.25">
      <c r="I18618" s="4"/>
    </row>
    <row r="18619" spans="9:9" x14ac:dyDescent="0.25">
      <c r="I18619" s="4"/>
    </row>
    <row r="18620" spans="9:9" x14ac:dyDescent="0.25">
      <c r="I18620" s="4"/>
    </row>
    <row r="18621" spans="9:9" x14ac:dyDescent="0.25">
      <c r="I18621" s="4"/>
    </row>
    <row r="18622" spans="9:9" x14ac:dyDescent="0.25">
      <c r="I18622" s="4"/>
    </row>
    <row r="18623" spans="9:9" x14ac:dyDescent="0.25">
      <c r="I18623" s="4"/>
    </row>
    <row r="18624" spans="9:9" x14ac:dyDescent="0.25">
      <c r="I18624" s="4"/>
    </row>
    <row r="18625" spans="9:9" x14ac:dyDescent="0.25">
      <c r="I18625" s="4"/>
    </row>
    <row r="18626" spans="9:9" x14ac:dyDescent="0.25">
      <c r="I18626" s="4"/>
    </row>
    <row r="18627" spans="9:9" x14ac:dyDescent="0.25">
      <c r="I18627" s="4"/>
    </row>
    <row r="18628" spans="9:9" x14ac:dyDescent="0.25">
      <c r="I18628" s="4"/>
    </row>
    <row r="18629" spans="9:9" x14ac:dyDescent="0.25">
      <c r="I18629" s="4"/>
    </row>
    <row r="18630" spans="9:9" x14ac:dyDescent="0.25">
      <c r="I18630" s="4"/>
    </row>
    <row r="18631" spans="9:9" x14ac:dyDescent="0.25">
      <c r="I18631" s="4"/>
    </row>
    <row r="18632" spans="9:9" x14ac:dyDescent="0.25">
      <c r="I18632" s="4"/>
    </row>
    <row r="18633" spans="9:9" x14ac:dyDescent="0.25">
      <c r="I18633" s="4"/>
    </row>
    <row r="18634" spans="9:9" x14ac:dyDescent="0.25">
      <c r="I18634" s="4"/>
    </row>
    <row r="18635" spans="9:9" x14ac:dyDescent="0.25">
      <c r="I18635" s="4"/>
    </row>
    <row r="18636" spans="9:9" x14ac:dyDescent="0.25">
      <c r="I18636" s="4"/>
    </row>
    <row r="18637" spans="9:9" x14ac:dyDescent="0.25">
      <c r="I18637" s="4"/>
    </row>
    <row r="18638" spans="9:9" x14ac:dyDescent="0.25">
      <c r="I18638" s="4"/>
    </row>
    <row r="18639" spans="9:9" x14ac:dyDescent="0.25">
      <c r="I18639" s="4"/>
    </row>
    <row r="18640" spans="9:9" x14ac:dyDescent="0.25">
      <c r="I18640" s="4"/>
    </row>
    <row r="18641" spans="9:9" x14ac:dyDescent="0.25">
      <c r="I18641" s="4"/>
    </row>
    <row r="18642" spans="9:9" x14ac:dyDescent="0.25">
      <c r="I18642" s="4"/>
    </row>
    <row r="18643" spans="9:9" x14ac:dyDescent="0.25">
      <c r="I18643" s="4"/>
    </row>
    <row r="18644" spans="9:9" x14ac:dyDescent="0.25">
      <c r="I18644" s="4"/>
    </row>
    <row r="18645" spans="9:9" x14ac:dyDescent="0.25">
      <c r="I18645" s="4"/>
    </row>
    <row r="18646" spans="9:9" x14ac:dyDescent="0.25">
      <c r="I18646" s="4"/>
    </row>
    <row r="18647" spans="9:9" x14ac:dyDescent="0.25">
      <c r="I18647" s="4"/>
    </row>
    <row r="18648" spans="9:9" x14ac:dyDescent="0.25">
      <c r="I18648" s="4"/>
    </row>
    <row r="18649" spans="9:9" x14ac:dyDescent="0.25">
      <c r="I18649" s="4"/>
    </row>
    <row r="18650" spans="9:9" x14ac:dyDescent="0.25">
      <c r="I18650" s="4"/>
    </row>
    <row r="18651" spans="9:9" x14ac:dyDescent="0.25">
      <c r="I18651" s="4"/>
    </row>
    <row r="18652" spans="9:9" x14ac:dyDescent="0.25">
      <c r="I18652" s="4"/>
    </row>
    <row r="18653" spans="9:9" x14ac:dyDescent="0.25">
      <c r="I18653" s="4"/>
    </row>
    <row r="18654" spans="9:9" x14ac:dyDescent="0.25">
      <c r="I18654" s="4"/>
    </row>
    <row r="18655" spans="9:9" x14ac:dyDescent="0.25">
      <c r="I18655" s="4"/>
    </row>
    <row r="18656" spans="9:9" x14ac:dyDescent="0.25">
      <c r="I18656" s="4"/>
    </row>
    <row r="18657" spans="9:9" x14ac:dyDescent="0.25">
      <c r="I18657" s="4"/>
    </row>
    <row r="18658" spans="9:9" x14ac:dyDescent="0.25">
      <c r="I18658" s="4"/>
    </row>
    <row r="18659" spans="9:9" x14ac:dyDescent="0.25">
      <c r="I18659" s="4"/>
    </row>
    <row r="18660" spans="9:9" x14ac:dyDescent="0.25">
      <c r="I18660" s="4"/>
    </row>
    <row r="18661" spans="9:9" x14ac:dyDescent="0.25">
      <c r="I18661" s="4"/>
    </row>
    <row r="18662" spans="9:9" x14ac:dyDescent="0.25">
      <c r="I18662" s="4"/>
    </row>
    <row r="18663" spans="9:9" x14ac:dyDescent="0.25">
      <c r="I18663" s="4"/>
    </row>
    <row r="18664" spans="9:9" x14ac:dyDescent="0.25">
      <c r="I18664" s="4"/>
    </row>
    <row r="18665" spans="9:9" x14ac:dyDescent="0.25">
      <c r="I18665" s="4"/>
    </row>
    <row r="18666" spans="9:9" x14ac:dyDescent="0.25">
      <c r="I18666" s="4"/>
    </row>
    <row r="18667" spans="9:9" x14ac:dyDescent="0.25">
      <c r="I18667" s="4"/>
    </row>
    <row r="18668" spans="9:9" x14ac:dyDescent="0.25">
      <c r="I18668" s="4"/>
    </row>
    <row r="18669" spans="9:9" x14ac:dyDescent="0.25">
      <c r="I18669" s="4"/>
    </row>
    <row r="18670" spans="9:9" x14ac:dyDescent="0.25">
      <c r="I18670" s="4"/>
    </row>
    <row r="18671" spans="9:9" x14ac:dyDescent="0.25">
      <c r="I18671" s="4"/>
    </row>
    <row r="18672" spans="9:9" x14ac:dyDescent="0.25">
      <c r="I18672" s="4"/>
    </row>
    <row r="18673" spans="9:9" x14ac:dyDescent="0.25">
      <c r="I18673" s="4"/>
    </row>
    <row r="18674" spans="9:9" x14ac:dyDescent="0.25">
      <c r="I18674" s="4"/>
    </row>
    <row r="18675" spans="9:9" x14ac:dyDescent="0.25">
      <c r="I18675" s="4"/>
    </row>
    <row r="18676" spans="9:9" x14ac:dyDescent="0.25">
      <c r="I18676" s="4"/>
    </row>
    <row r="18677" spans="9:9" x14ac:dyDescent="0.25">
      <c r="I18677" s="4"/>
    </row>
    <row r="18678" spans="9:9" x14ac:dyDescent="0.25">
      <c r="I18678" s="4"/>
    </row>
    <row r="18679" spans="9:9" x14ac:dyDescent="0.25">
      <c r="I18679" s="4"/>
    </row>
    <row r="18680" spans="9:9" x14ac:dyDescent="0.25">
      <c r="I18680" s="4"/>
    </row>
    <row r="18681" spans="9:9" x14ac:dyDescent="0.25">
      <c r="I18681" s="4"/>
    </row>
    <row r="18682" spans="9:9" x14ac:dyDescent="0.25">
      <c r="I18682" s="4"/>
    </row>
    <row r="18683" spans="9:9" x14ac:dyDescent="0.25">
      <c r="I18683" s="4"/>
    </row>
    <row r="18684" spans="9:9" x14ac:dyDescent="0.25">
      <c r="I18684" s="4"/>
    </row>
    <row r="18685" spans="9:9" x14ac:dyDescent="0.25">
      <c r="I18685" s="4"/>
    </row>
    <row r="18686" spans="9:9" x14ac:dyDescent="0.25">
      <c r="I18686" s="4"/>
    </row>
    <row r="18687" spans="9:9" x14ac:dyDescent="0.25">
      <c r="I18687" s="4"/>
    </row>
    <row r="18688" spans="9:9" x14ac:dyDescent="0.25">
      <c r="I18688" s="4"/>
    </row>
    <row r="18689" spans="9:9" x14ac:dyDescent="0.25">
      <c r="I18689" s="4"/>
    </row>
    <row r="18690" spans="9:9" x14ac:dyDescent="0.25">
      <c r="I18690" s="4"/>
    </row>
    <row r="18691" spans="9:9" x14ac:dyDescent="0.25">
      <c r="I18691" s="4"/>
    </row>
    <row r="18692" spans="9:9" x14ac:dyDescent="0.25">
      <c r="I18692" s="4"/>
    </row>
    <row r="18693" spans="9:9" x14ac:dyDescent="0.25">
      <c r="I18693" s="4"/>
    </row>
    <row r="18694" spans="9:9" x14ac:dyDescent="0.25">
      <c r="I18694" s="4"/>
    </row>
    <row r="18695" spans="9:9" x14ac:dyDescent="0.25">
      <c r="I18695" s="4"/>
    </row>
    <row r="18696" spans="9:9" x14ac:dyDescent="0.25">
      <c r="I18696" s="4"/>
    </row>
    <row r="18697" spans="9:9" x14ac:dyDescent="0.25">
      <c r="I18697" s="4"/>
    </row>
    <row r="18698" spans="9:9" x14ac:dyDescent="0.25">
      <c r="I18698" s="4"/>
    </row>
    <row r="18699" spans="9:9" x14ac:dyDescent="0.25">
      <c r="I18699" s="4"/>
    </row>
    <row r="18700" spans="9:9" x14ac:dyDescent="0.25">
      <c r="I18700" s="4"/>
    </row>
    <row r="18701" spans="9:9" x14ac:dyDescent="0.25">
      <c r="I18701" s="4"/>
    </row>
    <row r="18702" spans="9:9" x14ac:dyDescent="0.25">
      <c r="I18702" s="4"/>
    </row>
    <row r="18703" spans="9:9" x14ac:dyDescent="0.25">
      <c r="I18703" s="4"/>
    </row>
    <row r="18704" spans="9:9" x14ac:dyDescent="0.25">
      <c r="I18704" s="4"/>
    </row>
    <row r="18705" spans="9:9" x14ac:dyDescent="0.25">
      <c r="I18705" s="4"/>
    </row>
    <row r="18706" spans="9:9" x14ac:dyDescent="0.25">
      <c r="I18706" s="4"/>
    </row>
    <row r="18707" spans="9:9" x14ac:dyDescent="0.25">
      <c r="I18707" s="4"/>
    </row>
    <row r="18708" spans="9:9" x14ac:dyDescent="0.25">
      <c r="I18708" s="4"/>
    </row>
    <row r="18709" spans="9:9" x14ac:dyDescent="0.25">
      <c r="I18709" s="4"/>
    </row>
    <row r="18710" spans="9:9" x14ac:dyDescent="0.25">
      <c r="I18710" s="4"/>
    </row>
    <row r="18711" spans="9:9" x14ac:dyDescent="0.25">
      <c r="I18711" s="4"/>
    </row>
    <row r="18712" spans="9:9" x14ac:dyDescent="0.25">
      <c r="I18712" s="4"/>
    </row>
    <row r="18713" spans="9:9" x14ac:dyDescent="0.25">
      <c r="I18713" s="4"/>
    </row>
    <row r="18714" spans="9:9" x14ac:dyDescent="0.25">
      <c r="I18714" s="4"/>
    </row>
    <row r="18715" spans="9:9" x14ac:dyDescent="0.25">
      <c r="I18715" s="4"/>
    </row>
    <row r="18716" spans="9:9" x14ac:dyDescent="0.25">
      <c r="I18716" s="4"/>
    </row>
    <row r="18717" spans="9:9" x14ac:dyDescent="0.25">
      <c r="I18717" s="4"/>
    </row>
    <row r="18718" spans="9:9" x14ac:dyDescent="0.25">
      <c r="I18718" s="4"/>
    </row>
    <row r="18719" spans="9:9" x14ac:dyDescent="0.25">
      <c r="I18719" s="4"/>
    </row>
    <row r="18720" spans="9:9" x14ac:dyDescent="0.25">
      <c r="I18720" s="4"/>
    </row>
    <row r="18721" spans="9:9" x14ac:dyDescent="0.25">
      <c r="I18721" s="4"/>
    </row>
    <row r="18722" spans="9:9" x14ac:dyDescent="0.25">
      <c r="I18722" s="4"/>
    </row>
    <row r="18723" spans="9:9" x14ac:dyDescent="0.25">
      <c r="I18723" s="4"/>
    </row>
    <row r="18724" spans="9:9" x14ac:dyDescent="0.25">
      <c r="I18724" s="4"/>
    </row>
    <row r="18725" spans="9:9" x14ac:dyDescent="0.25">
      <c r="I18725" s="4"/>
    </row>
    <row r="18726" spans="9:9" x14ac:dyDescent="0.25">
      <c r="I18726" s="4"/>
    </row>
    <row r="18727" spans="9:9" x14ac:dyDescent="0.25">
      <c r="I18727" s="4"/>
    </row>
    <row r="18728" spans="9:9" x14ac:dyDescent="0.25">
      <c r="I18728" s="4"/>
    </row>
    <row r="18729" spans="9:9" x14ac:dyDescent="0.25">
      <c r="I18729" s="4"/>
    </row>
    <row r="18730" spans="9:9" x14ac:dyDescent="0.25">
      <c r="I18730" s="4"/>
    </row>
    <row r="18731" spans="9:9" x14ac:dyDescent="0.25">
      <c r="I18731" s="4"/>
    </row>
    <row r="18732" spans="9:9" x14ac:dyDescent="0.25">
      <c r="I18732" s="4"/>
    </row>
    <row r="18733" spans="9:9" x14ac:dyDescent="0.25">
      <c r="I18733" s="4"/>
    </row>
    <row r="18734" spans="9:9" x14ac:dyDescent="0.25">
      <c r="I18734" s="4"/>
    </row>
    <row r="18735" spans="9:9" x14ac:dyDescent="0.25">
      <c r="I18735" s="4"/>
    </row>
    <row r="18736" spans="9:9" x14ac:dyDescent="0.25">
      <c r="I18736" s="4"/>
    </row>
    <row r="18737" spans="9:9" x14ac:dyDescent="0.25">
      <c r="I18737" s="4"/>
    </row>
    <row r="18738" spans="9:9" x14ac:dyDescent="0.25">
      <c r="I18738" s="4"/>
    </row>
    <row r="18739" spans="9:9" x14ac:dyDescent="0.25">
      <c r="I18739" s="4"/>
    </row>
    <row r="18740" spans="9:9" x14ac:dyDescent="0.25">
      <c r="I18740" s="4"/>
    </row>
    <row r="18741" spans="9:9" x14ac:dyDescent="0.25">
      <c r="I18741" s="4"/>
    </row>
    <row r="18742" spans="9:9" x14ac:dyDescent="0.25">
      <c r="I18742" s="4"/>
    </row>
    <row r="18743" spans="9:9" x14ac:dyDescent="0.25">
      <c r="I18743" s="4"/>
    </row>
    <row r="18744" spans="9:9" x14ac:dyDescent="0.25">
      <c r="I18744" s="4"/>
    </row>
    <row r="18745" spans="9:9" x14ac:dyDescent="0.25">
      <c r="I18745" s="4"/>
    </row>
    <row r="18746" spans="9:9" x14ac:dyDescent="0.25">
      <c r="I18746" s="4"/>
    </row>
    <row r="18747" spans="9:9" x14ac:dyDescent="0.25">
      <c r="I18747" s="4"/>
    </row>
    <row r="18748" spans="9:9" x14ac:dyDescent="0.25">
      <c r="I18748" s="4"/>
    </row>
    <row r="18749" spans="9:9" x14ac:dyDescent="0.25">
      <c r="I18749" s="4"/>
    </row>
    <row r="18750" spans="9:9" x14ac:dyDescent="0.25">
      <c r="I18750" s="4"/>
    </row>
    <row r="18751" spans="9:9" x14ac:dyDescent="0.25">
      <c r="I18751" s="4"/>
    </row>
    <row r="18752" spans="9:9" x14ac:dyDescent="0.25">
      <c r="I18752" s="4"/>
    </row>
    <row r="18753" spans="9:9" x14ac:dyDescent="0.25">
      <c r="I18753" s="4"/>
    </row>
    <row r="18754" spans="9:9" x14ac:dyDescent="0.25">
      <c r="I18754" s="4"/>
    </row>
    <row r="18755" spans="9:9" x14ac:dyDescent="0.25">
      <c r="I18755" s="4"/>
    </row>
    <row r="18756" spans="9:9" x14ac:dyDescent="0.25">
      <c r="I18756" s="4"/>
    </row>
    <row r="18757" spans="9:9" x14ac:dyDescent="0.25">
      <c r="I18757" s="4"/>
    </row>
    <row r="18758" spans="9:9" x14ac:dyDescent="0.25">
      <c r="I18758" s="4"/>
    </row>
    <row r="18759" spans="9:9" x14ac:dyDescent="0.25">
      <c r="I18759" s="4"/>
    </row>
    <row r="18760" spans="9:9" x14ac:dyDescent="0.25">
      <c r="I18760" s="4"/>
    </row>
    <row r="18761" spans="9:9" x14ac:dyDescent="0.25">
      <c r="I18761" s="4"/>
    </row>
    <row r="18762" spans="9:9" x14ac:dyDescent="0.25">
      <c r="I18762" s="4"/>
    </row>
    <row r="18763" spans="9:9" x14ac:dyDescent="0.25">
      <c r="I18763" s="4"/>
    </row>
    <row r="18764" spans="9:9" x14ac:dyDescent="0.25">
      <c r="I18764" s="4"/>
    </row>
    <row r="18765" spans="9:9" x14ac:dyDescent="0.25">
      <c r="I18765" s="4"/>
    </row>
    <row r="18766" spans="9:9" x14ac:dyDescent="0.25">
      <c r="I18766" s="4"/>
    </row>
    <row r="18767" spans="9:9" x14ac:dyDescent="0.25">
      <c r="I18767" s="4"/>
    </row>
    <row r="18768" spans="9:9" x14ac:dyDescent="0.25">
      <c r="I18768" s="4"/>
    </row>
    <row r="18769" spans="9:9" x14ac:dyDescent="0.25">
      <c r="I18769" s="4"/>
    </row>
    <row r="18770" spans="9:9" x14ac:dyDescent="0.25">
      <c r="I18770" s="4"/>
    </row>
    <row r="18771" spans="9:9" x14ac:dyDescent="0.25">
      <c r="I18771" s="4"/>
    </row>
    <row r="18772" spans="9:9" x14ac:dyDescent="0.25">
      <c r="I18772" s="4"/>
    </row>
    <row r="18773" spans="9:9" x14ac:dyDescent="0.25">
      <c r="I18773" s="4"/>
    </row>
    <row r="18774" spans="9:9" x14ac:dyDescent="0.25">
      <c r="I18774" s="4"/>
    </row>
    <row r="18775" spans="9:9" x14ac:dyDescent="0.25">
      <c r="I18775" s="4"/>
    </row>
    <row r="18776" spans="9:9" x14ac:dyDescent="0.25">
      <c r="I18776" s="4"/>
    </row>
    <row r="18777" spans="9:9" x14ac:dyDescent="0.25">
      <c r="I18777" s="4"/>
    </row>
    <row r="18778" spans="9:9" x14ac:dyDescent="0.25">
      <c r="I18778" s="4"/>
    </row>
    <row r="18779" spans="9:9" x14ac:dyDescent="0.25">
      <c r="I18779" s="4"/>
    </row>
    <row r="18780" spans="9:9" x14ac:dyDescent="0.25">
      <c r="I18780" s="4"/>
    </row>
    <row r="18781" spans="9:9" x14ac:dyDescent="0.25">
      <c r="I18781" s="4"/>
    </row>
    <row r="18782" spans="9:9" x14ac:dyDescent="0.25">
      <c r="I18782" s="4"/>
    </row>
    <row r="18783" spans="9:9" x14ac:dyDescent="0.25">
      <c r="I18783" s="4"/>
    </row>
    <row r="18784" spans="9:9" x14ac:dyDescent="0.25">
      <c r="I18784" s="4"/>
    </row>
    <row r="18785" spans="9:9" x14ac:dyDescent="0.25">
      <c r="I18785" s="4"/>
    </row>
    <row r="18786" spans="9:9" x14ac:dyDescent="0.25">
      <c r="I18786" s="4"/>
    </row>
    <row r="18787" spans="9:9" x14ac:dyDescent="0.25">
      <c r="I18787" s="4"/>
    </row>
    <row r="18788" spans="9:9" x14ac:dyDescent="0.25">
      <c r="I18788" s="4"/>
    </row>
    <row r="18789" spans="9:9" x14ac:dyDescent="0.25">
      <c r="I18789" s="4"/>
    </row>
    <row r="18790" spans="9:9" x14ac:dyDescent="0.25">
      <c r="I18790" s="4"/>
    </row>
    <row r="18791" spans="9:9" x14ac:dyDescent="0.25">
      <c r="I18791" s="4"/>
    </row>
    <row r="18792" spans="9:9" x14ac:dyDescent="0.25">
      <c r="I18792" s="4"/>
    </row>
    <row r="18793" spans="9:9" x14ac:dyDescent="0.25">
      <c r="I18793" s="4"/>
    </row>
    <row r="18794" spans="9:9" x14ac:dyDescent="0.25">
      <c r="I18794" s="4"/>
    </row>
    <row r="18795" spans="9:9" x14ac:dyDescent="0.25">
      <c r="I18795" s="4"/>
    </row>
    <row r="18796" spans="9:9" x14ac:dyDescent="0.25">
      <c r="I18796" s="4"/>
    </row>
    <row r="18797" spans="9:9" x14ac:dyDescent="0.25">
      <c r="I18797" s="4"/>
    </row>
    <row r="18798" spans="9:9" x14ac:dyDescent="0.25">
      <c r="I18798" s="4"/>
    </row>
    <row r="18799" spans="9:9" x14ac:dyDescent="0.25">
      <c r="I18799" s="4"/>
    </row>
    <row r="18800" spans="9:9" x14ac:dyDescent="0.25">
      <c r="I18800" s="4"/>
    </row>
    <row r="18801" spans="9:9" x14ac:dyDescent="0.25">
      <c r="I18801" s="4"/>
    </row>
    <row r="18802" spans="9:9" x14ac:dyDescent="0.25">
      <c r="I18802" s="4"/>
    </row>
    <row r="18803" spans="9:9" x14ac:dyDescent="0.25">
      <c r="I18803" s="4"/>
    </row>
    <row r="18804" spans="9:9" x14ac:dyDescent="0.25">
      <c r="I18804" s="4"/>
    </row>
    <row r="18805" spans="9:9" x14ac:dyDescent="0.25">
      <c r="I18805" s="4"/>
    </row>
    <row r="18806" spans="9:9" x14ac:dyDescent="0.25">
      <c r="I18806" s="4"/>
    </row>
    <row r="18807" spans="9:9" x14ac:dyDescent="0.25">
      <c r="I18807" s="4"/>
    </row>
    <row r="18808" spans="9:9" x14ac:dyDescent="0.25">
      <c r="I18808" s="4"/>
    </row>
    <row r="18809" spans="9:9" x14ac:dyDescent="0.25">
      <c r="I18809" s="4"/>
    </row>
    <row r="18810" spans="9:9" x14ac:dyDescent="0.25">
      <c r="I18810" s="4"/>
    </row>
    <row r="18811" spans="9:9" x14ac:dyDescent="0.25">
      <c r="I18811" s="4"/>
    </row>
    <row r="18812" spans="9:9" x14ac:dyDescent="0.25">
      <c r="I18812" s="4"/>
    </row>
    <row r="18813" spans="9:9" x14ac:dyDescent="0.25">
      <c r="I18813" s="4"/>
    </row>
    <row r="18814" spans="9:9" x14ac:dyDescent="0.25">
      <c r="I18814" s="4"/>
    </row>
    <row r="18815" spans="9:9" x14ac:dyDescent="0.25">
      <c r="I18815" s="4"/>
    </row>
    <row r="18816" spans="9:9" x14ac:dyDescent="0.25">
      <c r="I18816" s="4"/>
    </row>
    <row r="18817" spans="9:9" x14ac:dyDescent="0.25">
      <c r="I18817" s="4"/>
    </row>
    <row r="18818" spans="9:9" x14ac:dyDescent="0.25">
      <c r="I18818" s="4"/>
    </row>
    <row r="18819" spans="9:9" x14ac:dyDescent="0.25">
      <c r="I18819" s="4"/>
    </row>
    <row r="18820" spans="9:9" x14ac:dyDescent="0.25">
      <c r="I18820" s="4"/>
    </row>
    <row r="18821" spans="9:9" x14ac:dyDescent="0.25">
      <c r="I18821" s="4"/>
    </row>
    <row r="18822" spans="9:9" x14ac:dyDescent="0.25">
      <c r="I18822" s="4"/>
    </row>
    <row r="18823" spans="9:9" x14ac:dyDescent="0.25">
      <c r="I18823" s="4"/>
    </row>
    <row r="18824" spans="9:9" x14ac:dyDescent="0.25">
      <c r="I18824" s="4"/>
    </row>
    <row r="18825" spans="9:9" x14ac:dyDescent="0.25">
      <c r="I18825" s="4"/>
    </row>
    <row r="18826" spans="9:9" x14ac:dyDescent="0.25">
      <c r="I18826" s="4"/>
    </row>
    <row r="18827" spans="9:9" x14ac:dyDescent="0.25">
      <c r="I18827" s="4"/>
    </row>
    <row r="18828" spans="9:9" x14ac:dyDescent="0.25">
      <c r="I18828" s="4"/>
    </row>
    <row r="18829" spans="9:9" x14ac:dyDescent="0.25">
      <c r="I18829" s="4"/>
    </row>
    <row r="18830" spans="9:9" x14ac:dyDescent="0.25">
      <c r="I18830" s="4"/>
    </row>
    <row r="18831" spans="9:9" x14ac:dyDescent="0.25">
      <c r="I18831" s="4"/>
    </row>
    <row r="18832" spans="9:9" x14ac:dyDescent="0.25">
      <c r="I18832" s="4"/>
    </row>
    <row r="18833" spans="9:9" x14ac:dyDescent="0.25">
      <c r="I18833" s="4"/>
    </row>
    <row r="18834" spans="9:9" x14ac:dyDescent="0.25">
      <c r="I18834" s="4"/>
    </row>
    <row r="18835" spans="9:9" x14ac:dyDescent="0.25">
      <c r="I18835" s="4"/>
    </row>
    <row r="18836" spans="9:9" x14ac:dyDescent="0.25">
      <c r="I18836" s="4"/>
    </row>
    <row r="18837" spans="9:9" x14ac:dyDescent="0.25">
      <c r="I18837" s="4"/>
    </row>
    <row r="18838" spans="9:9" x14ac:dyDescent="0.25">
      <c r="I18838" s="4"/>
    </row>
    <row r="18839" spans="9:9" x14ac:dyDescent="0.25">
      <c r="I18839" s="4"/>
    </row>
    <row r="18840" spans="9:9" x14ac:dyDescent="0.25">
      <c r="I18840" s="4"/>
    </row>
    <row r="18841" spans="9:9" x14ac:dyDescent="0.25">
      <c r="I18841" s="4"/>
    </row>
    <row r="18842" spans="9:9" x14ac:dyDescent="0.25">
      <c r="I18842" s="4"/>
    </row>
    <row r="18843" spans="9:9" x14ac:dyDescent="0.25">
      <c r="I18843" s="4"/>
    </row>
    <row r="18844" spans="9:9" x14ac:dyDescent="0.25">
      <c r="I18844" s="4"/>
    </row>
    <row r="18845" spans="9:9" x14ac:dyDescent="0.25">
      <c r="I18845" s="4"/>
    </row>
    <row r="18846" spans="9:9" x14ac:dyDescent="0.25">
      <c r="I18846" s="4"/>
    </row>
    <row r="18847" spans="9:9" x14ac:dyDescent="0.25">
      <c r="I18847" s="4"/>
    </row>
    <row r="18848" spans="9:9" x14ac:dyDescent="0.25">
      <c r="I18848" s="4"/>
    </row>
    <row r="18849" spans="9:9" x14ac:dyDescent="0.25">
      <c r="I18849" s="4"/>
    </row>
    <row r="18850" spans="9:9" x14ac:dyDescent="0.25">
      <c r="I18850" s="4"/>
    </row>
    <row r="18851" spans="9:9" x14ac:dyDescent="0.25">
      <c r="I18851" s="4"/>
    </row>
    <row r="18852" spans="9:9" x14ac:dyDescent="0.25">
      <c r="I18852" s="4"/>
    </row>
    <row r="18853" spans="9:9" x14ac:dyDescent="0.25">
      <c r="I18853" s="4"/>
    </row>
    <row r="18854" spans="9:9" x14ac:dyDescent="0.25">
      <c r="I18854" s="4"/>
    </row>
    <row r="18855" spans="9:9" x14ac:dyDescent="0.25">
      <c r="I18855" s="4"/>
    </row>
    <row r="18856" spans="9:9" x14ac:dyDescent="0.25">
      <c r="I18856" s="4"/>
    </row>
    <row r="18857" spans="9:9" x14ac:dyDescent="0.25">
      <c r="I18857" s="4"/>
    </row>
    <row r="18858" spans="9:9" x14ac:dyDescent="0.25">
      <c r="I18858" s="4"/>
    </row>
    <row r="18859" spans="9:9" x14ac:dyDescent="0.25">
      <c r="I18859" s="4"/>
    </row>
    <row r="18860" spans="9:9" x14ac:dyDescent="0.25">
      <c r="I18860" s="4"/>
    </row>
    <row r="18861" spans="9:9" x14ac:dyDescent="0.25">
      <c r="I18861" s="4"/>
    </row>
    <row r="18862" spans="9:9" x14ac:dyDescent="0.25">
      <c r="I18862" s="4"/>
    </row>
    <row r="18863" spans="9:9" x14ac:dyDescent="0.25">
      <c r="I18863" s="4"/>
    </row>
    <row r="18864" spans="9:9" x14ac:dyDescent="0.25">
      <c r="I18864" s="4"/>
    </row>
    <row r="18865" spans="9:9" x14ac:dyDescent="0.25">
      <c r="I18865" s="4"/>
    </row>
    <row r="18866" spans="9:9" x14ac:dyDescent="0.25">
      <c r="I18866" s="4"/>
    </row>
    <row r="18867" spans="9:9" x14ac:dyDescent="0.25">
      <c r="I18867" s="4"/>
    </row>
    <row r="18868" spans="9:9" x14ac:dyDescent="0.25">
      <c r="I18868" s="4"/>
    </row>
    <row r="18869" spans="9:9" x14ac:dyDescent="0.25">
      <c r="I18869" s="4"/>
    </row>
    <row r="18870" spans="9:9" x14ac:dyDescent="0.25">
      <c r="I18870" s="4"/>
    </row>
    <row r="18871" spans="9:9" x14ac:dyDescent="0.25">
      <c r="I18871" s="4"/>
    </row>
    <row r="18872" spans="9:9" x14ac:dyDescent="0.25">
      <c r="I18872" s="4"/>
    </row>
    <row r="18873" spans="9:9" x14ac:dyDescent="0.25">
      <c r="I18873" s="4"/>
    </row>
    <row r="18874" spans="9:9" x14ac:dyDescent="0.25">
      <c r="I18874" s="4"/>
    </row>
    <row r="18875" spans="9:9" x14ac:dyDescent="0.25">
      <c r="I18875" s="4"/>
    </row>
    <row r="18876" spans="9:9" x14ac:dyDescent="0.25">
      <c r="I18876" s="4"/>
    </row>
    <row r="18877" spans="9:9" x14ac:dyDescent="0.25">
      <c r="I18877" s="4"/>
    </row>
    <row r="18878" spans="9:9" x14ac:dyDescent="0.25">
      <c r="I18878" s="4"/>
    </row>
    <row r="18879" spans="9:9" x14ac:dyDescent="0.25">
      <c r="I18879" s="4"/>
    </row>
    <row r="18880" spans="9:9" x14ac:dyDescent="0.25">
      <c r="I18880" s="4"/>
    </row>
    <row r="18881" spans="9:9" x14ac:dyDescent="0.25">
      <c r="I18881" s="4"/>
    </row>
    <row r="18882" spans="9:9" x14ac:dyDescent="0.25">
      <c r="I18882" s="4"/>
    </row>
    <row r="18883" spans="9:9" x14ac:dyDescent="0.25">
      <c r="I18883" s="4"/>
    </row>
    <row r="18884" spans="9:9" x14ac:dyDescent="0.25">
      <c r="I18884" s="4"/>
    </row>
    <row r="18885" spans="9:9" x14ac:dyDescent="0.25">
      <c r="I18885" s="4"/>
    </row>
    <row r="18886" spans="9:9" x14ac:dyDescent="0.25">
      <c r="I18886" s="4"/>
    </row>
    <row r="18887" spans="9:9" x14ac:dyDescent="0.25">
      <c r="I18887" s="4"/>
    </row>
    <row r="18888" spans="9:9" x14ac:dyDescent="0.25">
      <c r="I18888" s="4"/>
    </row>
    <row r="18889" spans="9:9" x14ac:dyDescent="0.25">
      <c r="I18889" s="4"/>
    </row>
    <row r="18890" spans="9:9" x14ac:dyDescent="0.25">
      <c r="I18890" s="4"/>
    </row>
    <row r="18891" spans="9:9" x14ac:dyDescent="0.25">
      <c r="I18891" s="4"/>
    </row>
    <row r="18892" spans="9:9" x14ac:dyDescent="0.25">
      <c r="I18892" s="4"/>
    </row>
    <row r="18893" spans="9:9" x14ac:dyDescent="0.25">
      <c r="I18893" s="4"/>
    </row>
    <row r="18894" spans="9:9" x14ac:dyDescent="0.25">
      <c r="I18894" s="4"/>
    </row>
    <row r="18895" spans="9:9" x14ac:dyDescent="0.25">
      <c r="I18895" s="4"/>
    </row>
    <row r="18896" spans="9:9" x14ac:dyDescent="0.25">
      <c r="I18896" s="4"/>
    </row>
    <row r="18897" spans="9:9" x14ac:dyDescent="0.25">
      <c r="I18897" s="4"/>
    </row>
    <row r="18898" spans="9:9" x14ac:dyDescent="0.25">
      <c r="I18898" s="4"/>
    </row>
    <row r="18899" spans="9:9" x14ac:dyDescent="0.25">
      <c r="I18899" s="4"/>
    </row>
    <row r="18900" spans="9:9" x14ac:dyDescent="0.25">
      <c r="I18900" s="4"/>
    </row>
    <row r="18901" spans="9:9" x14ac:dyDescent="0.25">
      <c r="I18901" s="4"/>
    </row>
    <row r="18902" spans="9:9" x14ac:dyDescent="0.25">
      <c r="I18902" s="4"/>
    </row>
    <row r="18903" spans="9:9" x14ac:dyDescent="0.25">
      <c r="I18903" s="4"/>
    </row>
    <row r="18904" spans="9:9" x14ac:dyDescent="0.25">
      <c r="I18904" s="4"/>
    </row>
    <row r="18905" spans="9:9" x14ac:dyDescent="0.25">
      <c r="I18905" s="4"/>
    </row>
    <row r="18906" spans="9:9" x14ac:dyDescent="0.25">
      <c r="I18906" s="4"/>
    </row>
    <row r="18907" spans="9:9" x14ac:dyDescent="0.25">
      <c r="I18907" s="4"/>
    </row>
    <row r="18908" spans="9:9" x14ac:dyDescent="0.25">
      <c r="I18908" s="4"/>
    </row>
    <row r="18909" spans="9:9" x14ac:dyDescent="0.25">
      <c r="I18909" s="4"/>
    </row>
    <row r="18910" spans="9:9" x14ac:dyDescent="0.25">
      <c r="I18910" s="4"/>
    </row>
    <row r="18911" spans="9:9" x14ac:dyDescent="0.25">
      <c r="I18911" s="4"/>
    </row>
    <row r="18912" spans="9:9" x14ac:dyDescent="0.25">
      <c r="I18912" s="4"/>
    </row>
    <row r="18913" spans="9:9" x14ac:dyDescent="0.25">
      <c r="I18913" s="4"/>
    </row>
    <row r="18914" spans="9:9" x14ac:dyDescent="0.25">
      <c r="I18914" s="4"/>
    </row>
    <row r="18915" spans="9:9" x14ac:dyDescent="0.25">
      <c r="I18915" s="4"/>
    </row>
    <row r="18916" spans="9:9" x14ac:dyDescent="0.25">
      <c r="I18916" s="4"/>
    </row>
    <row r="18917" spans="9:9" x14ac:dyDescent="0.25">
      <c r="I18917" s="4"/>
    </row>
    <row r="18918" spans="9:9" x14ac:dyDescent="0.25">
      <c r="I18918" s="4"/>
    </row>
    <row r="18919" spans="9:9" x14ac:dyDescent="0.25">
      <c r="I18919" s="4"/>
    </row>
    <row r="18920" spans="9:9" x14ac:dyDescent="0.25">
      <c r="I18920" s="4"/>
    </row>
    <row r="18921" spans="9:9" x14ac:dyDescent="0.25">
      <c r="I18921" s="4"/>
    </row>
    <row r="18922" spans="9:9" x14ac:dyDescent="0.25">
      <c r="I18922" s="4"/>
    </row>
    <row r="18923" spans="9:9" x14ac:dyDescent="0.25">
      <c r="I18923" s="4"/>
    </row>
    <row r="18924" spans="9:9" x14ac:dyDescent="0.25">
      <c r="I18924" s="4"/>
    </row>
    <row r="18925" spans="9:9" x14ac:dyDescent="0.25">
      <c r="I18925" s="4"/>
    </row>
    <row r="18926" spans="9:9" x14ac:dyDescent="0.25">
      <c r="I18926" s="4"/>
    </row>
    <row r="18927" spans="9:9" x14ac:dyDescent="0.25">
      <c r="I18927" s="4"/>
    </row>
    <row r="18928" spans="9:9" x14ac:dyDescent="0.25">
      <c r="I18928" s="4"/>
    </row>
    <row r="18929" spans="9:9" x14ac:dyDescent="0.25">
      <c r="I18929" s="4"/>
    </row>
    <row r="18930" spans="9:9" x14ac:dyDescent="0.25">
      <c r="I18930" s="4"/>
    </row>
    <row r="18931" spans="9:9" x14ac:dyDescent="0.25">
      <c r="I18931" s="4"/>
    </row>
    <row r="18932" spans="9:9" x14ac:dyDescent="0.25">
      <c r="I18932" s="4"/>
    </row>
    <row r="18933" spans="9:9" x14ac:dyDescent="0.25">
      <c r="I18933" s="4"/>
    </row>
    <row r="18934" spans="9:9" x14ac:dyDescent="0.25">
      <c r="I18934" s="4"/>
    </row>
    <row r="18935" spans="9:9" x14ac:dyDescent="0.25">
      <c r="I18935" s="4"/>
    </row>
    <row r="18936" spans="9:9" x14ac:dyDescent="0.25">
      <c r="I18936" s="4"/>
    </row>
    <row r="18937" spans="9:9" x14ac:dyDescent="0.25">
      <c r="I18937" s="4"/>
    </row>
    <row r="18938" spans="9:9" x14ac:dyDescent="0.25">
      <c r="I18938" s="4"/>
    </row>
    <row r="18939" spans="9:9" x14ac:dyDescent="0.25">
      <c r="I18939" s="4"/>
    </row>
    <row r="18940" spans="9:9" x14ac:dyDescent="0.25">
      <c r="I18940" s="4"/>
    </row>
    <row r="18941" spans="9:9" x14ac:dyDescent="0.25">
      <c r="I18941" s="4"/>
    </row>
    <row r="18942" spans="9:9" x14ac:dyDescent="0.25">
      <c r="I18942" s="4"/>
    </row>
    <row r="18943" spans="9:9" x14ac:dyDescent="0.25">
      <c r="I18943" s="4"/>
    </row>
    <row r="18944" spans="9:9" x14ac:dyDescent="0.25">
      <c r="I18944" s="4"/>
    </row>
    <row r="18945" spans="9:9" x14ac:dyDescent="0.25">
      <c r="I18945" s="4"/>
    </row>
    <row r="18946" spans="9:9" x14ac:dyDescent="0.25">
      <c r="I18946" s="4"/>
    </row>
    <row r="18947" spans="9:9" x14ac:dyDescent="0.25">
      <c r="I18947" s="4"/>
    </row>
    <row r="18948" spans="9:9" x14ac:dyDescent="0.25">
      <c r="I18948" s="4"/>
    </row>
    <row r="18949" spans="9:9" x14ac:dyDescent="0.25">
      <c r="I18949" s="4"/>
    </row>
    <row r="18950" spans="9:9" x14ac:dyDescent="0.25">
      <c r="I18950" s="4"/>
    </row>
    <row r="18951" spans="9:9" x14ac:dyDescent="0.25">
      <c r="I18951" s="4"/>
    </row>
    <row r="18952" spans="9:9" x14ac:dyDescent="0.25">
      <c r="I18952" s="4"/>
    </row>
    <row r="18953" spans="9:9" x14ac:dyDescent="0.25">
      <c r="I18953" s="4"/>
    </row>
    <row r="18954" spans="9:9" x14ac:dyDescent="0.25">
      <c r="I18954" s="4"/>
    </row>
    <row r="18955" spans="9:9" x14ac:dyDescent="0.25">
      <c r="I18955" s="4"/>
    </row>
    <row r="18956" spans="9:9" x14ac:dyDescent="0.25">
      <c r="I18956" s="4"/>
    </row>
    <row r="18957" spans="9:9" x14ac:dyDescent="0.25">
      <c r="I18957" s="4"/>
    </row>
    <row r="18958" spans="9:9" x14ac:dyDescent="0.25">
      <c r="I18958" s="4"/>
    </row>
    <row r="18959" spans="9:9" x14ac:dyDescent="0.25">
      <c r="I18959" s="4"/>
    </row>
    <row r="18960" spans="9:9" x14ac:dyDescent="0.25">
      <c r="I18960" s="4"/>
    </row>
    <row r="18961" spans="9:9" x14ac:dyDescent="0.25">
      <c r="I18961" s="4"/>
    </row>
    <row r="18962" spans="9:9" x14ac:dyDescent="0.25">
      <c r="I18962" s="4"/>
    </row>
    <row r="18963" spans="9:9" x14ac:dyDescent="0.25">
      <c r="I18963" s="4"/>
    </row>
    <row r="18964" spans="9:9" x14ac:dyDescent="0.25">
      <c r="I18964" s="4"/>
    </row>
    <row r="18965" spans="9:9" x14ac:dyDescent="0.25">
      <c r="I18965" s="4"/>
    </row>
    <row r="18966" spans="9:9" x14ac:dyDescent="0.25">
      <c r="I18966" s="4"/>
    </row>
    <row r="18967" spans="9:9" x14ac:dyDescent="0.25">
      <c r="I18967" s="4"/>
    </row>
    <row r="18968" spans="9:9" x14ac:dyDescent="0.25">
      <c r="I18968" s="4"/>
    </row>
    <row r="18969" spans="9:9" x14ac:dyDescent="0.25">
      <c r="I18969" s="4"/>
    </row>
    <row r="18970" spans="9:9" x14ac:dyDescent="0.25">
      <c r="I18970" s="4"/>
    </row>
    <row r="18971" spans="9:9" x14ac:dyDescent="0.25">
      <c r="I18971" s="4"/>
    </row>
    <row r="18972" spans="9:9" x14ac:dyDescent="0.25">
      <c r="I18972" s="4"/>
    </row>
    <row r="18973" spans="9:9" x14ac:dyDescent="0.25">
      <c r="I18973" s="4"/>
    </row>
    <row r="18974" spans="9:9" x14ac:dyDescent="0.25">
      <c r="I18974" s="4"/>
    </row>
    <row r="18975" spans="9:9" x14ac:dyDescent="0.25">
      <c r="I18975" s="4"/>
    </row>
    <row r="18976" spans="9:9" x14ac:dyDescent="0.25">
      <c r="I18976" s="4"/>
    </row>
    <row r="18977" spans="9:9" x14ac:dyDescent="0.25">
      <c r="I18977" s="4"/>
    </row>
    <row r="18978" spans="9:9" x14ac:dyDescent="0.25">
      <c r="I18978" s="4"/>
    </row>
    <row r="18979" spans="9:9" x14ac:dyDescent="0.25">
      <c r="I18979" s="4"/>
    </row>
    <row r="18980" spans="9:9" x14ac:dyDescent="0.25">
      <c r="I18980" s="4"/>
    </row>
    <row r="18981" spans="9:9" x14ac:dyDescent="0.25">
      <c r="I18981" s="4"/>
    </row>
    <row r="18982" spans="9:9" x14ac:dyDescent="0.25">
      <c r="I18982" s="4"/>
    </row>
    <row r="18983" spans="9:9" x14ac:dyDescent="0.25">
      <c r="I18983" s="4"/>
    </row>
    <row r="18984" spans="9:9" x14ac:dyDescent="0.25">
      <c r="I18984" s="4"/>
    </row>
    <row r="18985" spans="9:9" x14ac:dyDescent="0.25">
      <c r="I18985" s="4"/>
    </row>
    <row r="18986" spans="9:9" x14ac:dyDescent="0.25">
      <c r="I18986" s="4"/>
    </row>
    <row r="18987" spans="9:9" x14ac:dyDescent="0.25">
      <c r="I18987" s="4"/>
    </row>
    <row r="18988" spans="9:9" x14ac:dyDescent="0.25">
      <c r="I18988" s="4"/>
    </row>
    <row r="18989" spans="9:9" x14ac:dyDescent="0.25">
      <c r="I18989" s="4"/>
    </row>
    <row r="18990" spans="9:9" x14ac:dyDescent="0.25">
      <c r="I18990" s="4"/>
    </row>
    <row r="18991" spans="9:9" x14ac:dyDescent="0.25">
      <c r="I18991" s="4"/>
    </row>
    <row r="18992" spans="9:9" x14ac:dyDescent="0.25">
      <c r="I18992" s="4"/>
    </row>
    <row r="18993" spans="9:9" x14ac:dyDescent="0.25">
      <c r="I18993" s="4"/>
    </row>
    <row r="18994" spans="9:9" x14ac:dyDescent="0.25">
      <c r="I18994" s="4"/>
    </row>
    <row r="18995" spans="9:9" x14ac:dyDescent="0.25">
      <c r="I18995" s="4"/>
    </row>
    <row r="18996" spans="9:9" x14ac:dyDescent="0.25">
      <c r="I18996" s="4"/>
    </row>
    <row r="18997" spans="9:9" x14ac:dyDescent="0.25">
      <c r="I18997" s="4"/>
    </row>
    <row r="18998" spans="9:9" x14ac:dyDescent="0.25">
      <c r="I18998" s="4"/>
    </row>
    <row r="18999" spans="9:9" x14ac:dyDescent="0.25">
      <c r="I18999" s="4"/>
    </row>
    <row r="19000" spans="9:9" x14ac:dyDescent="0.25">
      <c r="I19000" s="4"/>
    </row>
    <row r="19001" spans="9:9" x14ac:dyDescent="0.25">
      <c r="I19001" s="4"/>
    </row>
    <row r="19002" spans="9:9" x14ac:dyDescent="0.25">
      <c r="I19002" s="4"/>
    </row>
    <row r="19003" spans="9:9" x14ac:dyDescent="0.25">
      <c r="I19003" s="4"/>
    </row>
    <row r="19004" spans="9:9" x14ac:dyDescent="0.25">
      <c r="I19004" s="4"/>
    </row>
    <row r="19005" spans="9:9" x14ac:dyDescent="0.25">
      <c r="I19005" s="4"/>
    </row>
    <row r="19006" spans="9:9" x14ac:dyDescent="0.25">
      <c r="I19006" s="4"/>
    </row>
    <row r="19007" spans="9:9" x14ac:dyDescent="0.25">
      <c r="I19007" s="4"/>
    </row>
    <row r="19008" spans="9:9" x14ac:dyDescent="0.25">
      <c r="I19008" s="4"/>
    </row>
    <row r="19009" spans="9:9" x14ac:dyDescent="0.25">
      <c r="I19009" s="4"/>
    </row>
    <row r="19010" spans="9:9" x14ac:dyDescent="0.25">
      <c r="I19010" s="4"/>
    </row>
    <row r="19011" spans="9:9" x14ac:dyDescent="0.25">
      <c r="I19011" s="4"/>
    </row>
    <row r="19012" spans="9:9" x14ac:dyDescent="0.25">
      <c r="I19012" s="4"/>
    </row>
    <row r="19013" spans="9:9" x14ac:dyDescent="0.25">
      <c r="I19013" s="4"/>
    </row>
    <row r="19014" spans="9:9" x14ac:dyDescent="0.25">
      <c r="I19014" s="4"/>
    </row>
    <row r="19015" spans="9:9" x14ac:dyDescent="0.25">
      <c r="I19015" s="4"/>
    </row>
    <row r="19016" spans="9:9" x14ac:dyDescent="0.25">
      <c r="I19016" s="4"/>
    </row>
    <row r="19017" spans="9:9" x14ac:dyDescent="0.25">
      <c r="I19017" s="4"/>
    </row>
    <row r="19018" spans="9:9" x14ac:dyDescent="0.25">
      <c r="I19018" s="4"/>
    </row>
    <row r="19019" spans="9:9" x14ac:dyDescent="0.25">
      <c r="I19019" s="4"/>
    </row>
    <row r="19020" spans="9:9" x14ac:dyDescent="0.25">
      <c r="I19020" s="4"/>
    </row>
    <row r="19021" spans="9:9" x14ac:dyDescent="0.25">
      <c r="I19021" s="4"/>
    </row>
    <row r="19022" spans="9:9" x14ac:dyDescent="0.25">
      <c r="I19022" s="4"/>
    </row>
    <row r="19023" spans="9:9" x14ac:dyDescent="0.25">
      <c r="I19023" s="4"/>
    </row>
    <row r="19024" spans="9:9" x14ac:dyDescent="0.25">
      <c r="I19024" s="4"/>
    </row>
    <row r="19025" spans="9:9" x14ac:dyDescent="0.25">
      <c r="I19025" s="4"/>
    </row>
    <row r="19026" spans="9:9" x14ac:dyDescent="0.25">
      <c r="I19026" s="4"/>
    </row>
    <row r="19027" spans="9:9" x14ac:dyDescent="0.25">
      <c r="I19027" s="4"/>
    </row>
    <row r="19028" spans="9:9" x14ac:dyDescent="0.25">
      <c r="I19028" s="4"/>
    </row>
    <row r="19029" spans="9:9" x14ac:dyDescent="0.25">
      <c r="I19029" s="4"/>
    </row>
    <row r="19030" spans="9:9" x14ac:dyDescent="0.25">
      <c r="I19030" s="4"/>
    </row>
    <row r="19031" spans="9:9" x14ac:dyDescent="0.25">
      <c r="I19031" s="4"/>
    </row>
    <row r="19032" spans="9:9" x14ac:dyDescent="0.25">
      <c r="I19032" s="4"/>
    </row>
    <row r="19033" spans="9:9" x14ac:dyDescent="0.25">
      <c r="I19033" s="4"/>
    </row>
    <row r="19034" spans="9:9" x14ac:dyDescent="0.25">
      <c r="I19034" s="4"/>
    </row>
    <row r="19035" spans="9:9" x14ac:dyDescent="0.25">
      <c r="I19035" s="4"/>
    </row>
    <row r="19036" spans="9:9" x14ac:dyDescent="0.25">
      <c r="I19036" s="4"/>
    </row>
    <row r="19037" spans="9:9" x14ac:dyDescent="0.25">
      <c r="I19037" s="4"/>
    </row>
    <row r="19038" spans="9:9" x14ac:dyDescent="0.25">
      <c r="I19038" s="4"/>
    </row>
    <row r="19039" spans="9:9" x14ac:dyDescent="0.25">
      <c r="I19039" s="4"/>
    </row>
    <row r="19040" spans="9:9" x14ac:dyDescent="0.25">
      <c r="I19040" s="4"/>
    </row>
    <row r="19041" spans="9:9" x14ac:dyDescent="0.25">
      <c r="I19041" s="4"/>
    </row>
    <row r="19042" spans="9:9" x14ac:dyDescent="0.25">
      <c r="I19042" s="4"/>
    </row>
    <row r="19043" spans="9:9" x14ac:dyDescent="0.25">
      <c r="I19043" s="4"/>
    </row>
    <row r="19044" spans="9:9" x14ac:dyDescent="0.25">
      <c r="I19044" s="4"/>
    </row>
    <row r="19045" spans="9:9" x14ac:dyDescent="0.25">
      <c r="I19045" s="4"/>
    </row>
    <row r="19046" spans="9:9" x14ac:dyDescent="0.25">
      <c r="I19046" s="4"/>
    </row>
    <row r="19047" spans="9:9" x14ac:dyDescent="0.25">
      <c r="I19047" s="4"/>
    </row>
    <row r="19048" spans="9:9" x14ac:dyDescent="0.25">
      <c r="I19048" s="4"/>
    </row>
    <row r="19049" spans="9:9" x14ac:dyDescent="0.25">
      <c r="I19049" s="4"/>
    </row>
    <row r="19050" spans="9:9" x14ac:dyDescent="0.25">
      <c r="I19050" s="4"/>
    </row>
    <row r="19051" spans="9:9" x14ac:dyDescent="0.25">
      <c r="I19051" s="4"/>
    </row>
    <row r="19052" spans="9:9" x14ac:dyDescent="0.25">
      <c r="I19052" s="4"/>
    </row>
    <row r="19053" spans="9:9" x14ac:dyDescent="0.25">
      <c r="I19053" s="4"/>
    </row>
    <row r="19054" spans="9:9" x14ac:dyDescent="0.25">
      <c r="I19054" s="4"/>
    </row>
    <row r="19055" spans="9:9" x14ac:dyDescent="0.25">
      <c r="I19055" s="4"/>
    </row>
    <row r="19056" spans="9:9" x14ac:dyDescent="0.25">
      <c r="I19056" s="4"/>
    </row>
    <row r="19057" spans="9:9" x14ac:dyDescent="0.25">
      <c r="I19057" s="4"/>
    </row>
    <row r="19058" spans="9:9" x14ac:dyDescent="0.25">
      <c r="I19058" s="4"/>
    </row>
    <row r="19059" spans="9:9" x14ac:dyDescent="0.25">
      <c r="I19059" s="4"/>
    </row>
    <row r="19060" spans="9:9" x14ac:dyDescent="0.25">
      <c r="I19060" s="4"/>
    </row>
    <row r="19061" spans="9:9" x14ac:dyDescent="0.25">
      <c r="I19061" s="4"/>
    </row>
    <row r="19062" spans="9:9" x14ac:dyDescent="0.25">
      <c r="I19062" s="4"/>
    </row>
    <row r="19063" spans="9:9" x14ac:dyDescent="0.25">
      <c r="I19063" s="4"/>
    </row>
    <row r="19064" spans="9:9" x14ac:dyDescent="0.25">
      <c r="I19064" s="4"/>
    </row>
    <row r="19065" spans="9:9" x14ac:dyDescent="0.25">
      <c r="I19065" s="4"/>
    </row>
    <row r="19066" spans="9:9" x14ac:dyDescent="0.25">
      <c r="I19066" s="4"/>
    </row>
    <row r="19067" spans="9:9" x14ac:dyDescent="0.25">
      <c r="I19067" s="4"/>
    </row>
    <row r="19068" spans="9:9" x14ac:dyDescent="0.25">
      <c r="I19068" s="4"/>
    </row>
    <row r="19069" spans="9:9" x14ac:dyDescent="0.25">
      <c r="I19069" s="4"/>
    </row>
    <row r="19070" spans="9:9" x14ac:dyDescent="0.25">
      <c r="I19070" s="4"/>
    </row>
    <row r="19071" spans="9:9" x14ac:dyDescent="0.25">
      <c r="I19071" s="4"/>
    </row>
    <row r="19072" spans="9:9" x14ac:dyDescent="0.25">
      <c r="I19072" s="4"/>
    </row>
    <row r="19073" spans="9:9" x14ac:dyDescent="0.25">
      <c r="I19073" s="4"/>
    </row>
    <row r="19074" spans="9:9" x14ac:dyDescent="0.25">
      <c r="I19074" s="4"/>
    </row>
    <row r="19075" spans="9:9" x14ac:dyDescent="0.25">
      <c r="I19075" s="4"/>
    </row>
    <row r="19076" spans="9:9" x14ac:dyDescent="0.25">
      <c r="I19076" s="4"/>
    </row>
    <row r="19077" spans="9:9" x14ac:dyDescent="0.25">
      <c r="I19077" s="4"/>
    </row>
    <row r="19078" spans="9:9" x14ac:dyDescent="0.25">
      <c r="I19078" s="4"/>
    </row>
    <row r="19079" spans="9:9" x14ac:dyDescent="0.25">
      <c r="I19079" s="4"/>
    </row>
    <row r="19080" spans="9:9" x14ac:dyDescent="0.25">
      <c r="I19080" s="4"/>
    </row>
    <row r="19081" spans="9:9" x14ac:dyDescent="0.25">
      <c r="I19081" s="4"/>
    </row>
    <row r="19082" spans="9:9" x14ac:dyDescent="0.25">
      <c r="I19082" s="4"/>
    </row>
    <row r="19083" spans="9:9" x14ac:dyDescent="0.25">
      <c r="I19083" s="4"/>
    </row>
    <row r="19084" spans="9:9" x14ac:dyDescent="0.25">
      <c r="I19084" s="4"/>
    </row>
    <row r="19085" spans="9:9" x14ac:dyDescent="0.25">
      <c r="I19085" s="4"/>
    </row>
    <row r="19086" spans="9:9" x14ac:dyDescent="0.25">
      <c r="I19086" s="4"/>
    </row>
    <row r="19087" spans="9:9" x14ac:dyDescent="0.25">
      <c r="I19087" s="4"/>
    </row>
    <row r="19088" spans="9:9" x14ac:dyDescent="0.25">
      <c r="I19088" s="4"/>
    </row>
    <row r="19089" spans="9:9" x14ac:dyDescent="0.25">
      <c r="I19089" s="4"/>
    </row>
    <row r="19090" spans="9:9" x14ac:dyDescent="0.25">
      <c r="I19090" s="4"/>
    </row>
    <row r="19091" spans="9:9" x14ac:dyDescent="0.25">
      <c r="I19091" s="4"/>
    </row>
    <row r="19092" spans="9:9" x14ac:dyDescent="0.25">
      <c r="I19092" s="4"/>
    </row>
    <row r="19093" spans="9:9" x14ac:dyDescent="0.25">
      <c r="I19093" s="4"/>
    </row>
    <row r="19094" spans="9:9" x14ac:dyDescent="0.25">
      <c r="I19094" s="4"/>
    </row>
    <row r="19095" spans="9:9" x14ac:dyDescent="0.25">
      <c r="I19095" s="4"/>
    </row>
    <row r="19096" spans="9:9" x14ac:dyDescent="0.25">
      <c r="I19096" s="4"/>
    </row>
    <row r="19097" spans="9:9" x14ac:dyDescent="0.25">
      <c r="I19097" s="4"/>
    </row>
    <row r="19098" spans="9:9" x14ac:dyDescent="0.25">
      <c r="I19098" s="4"/>
    </row>
    <row r="19099" spans="9:9" x14ac:dyDescent="0.25">
      <c r="I19099" s="4"/>
    </row>
    <row r="19100" spans="9:9" x14ac:dyDescent="0.25">
      <c r="I19100" s="4"/>
    </row>
    <row r="19101" spans="9:9" x14ac:dyDescent="0.25">
      <c r="I19101" s="4"/>
    </row>
    <row r="19102" spans="9:9" x14ac:dyDescent="0.25">
      <c r="I19102" s="4"/>
    </row>
    <row r="19103" spans="9:9" x14ac:dyDescent="0.25">
      <c r="I19103" s="4"/>
    </row>
    <row r="19104" spans="9:9" x14ac:dyDescent="0.25">
      <c r="I19104" s="4"/>
    </row>
    <row r="19105" spans="9:9" x14ac:dyDescent="0.25">
      <c r="I19105" s="4"/>
    </row>
    <row r="19106" spans="9:9" x14ac:dyDescent="0.25">
      <c r="I19106" s="4"/>
    </row>
    <row r="19107" spans="9:9" x14ac:dyDescent="0.25">
      <c r="I19107" s="4"/>
    </row>
    <row r="19108" spans="9:9" x14ac:dyDescent="0.25">
      <c r="I19108" s="4"/>
    </row>
    <row r="19109" spans="9:9" x14ac:dyDescent="0.25">
      <c r="I19109" s="4"/>
    </row>
    <row r="19110" spans="9:9" x14ac:dyDescent="0.25">
      <c r="I19110" s="4"/>
    </row>
    <row r="19111" spans="9:9" x14ac:dyDescent="0.25">
      <c r="I19111" s="4"/>
    </row>
    <row r="19112" spans="9:9" x14ac:dyDescent="0.25">
      <c r="I19112" s="4"/>
    </row>
    <row r="19113" spans="9:9" x14ac:dyDescent="0.25">
      <c r="I19113" s="4"/>
    </row>
    <row r="19114" spans="9:9" x14ac:dyDescent="0.25">
      <c r="I19114" s="4"/>
    </row>
    <row r="19115" spans="9:9" x14ac:dyDescent="0.25">
      <c r="I19115" s="4"/>
    </row>
    <row r="19116" spans="9:9" x14ac:dyDescent="0.25">
      <c r="I19116" s="4"/>
    </row>
    <row r="19117" spans="9:9" x14ac:dyDescent="0.25">
      <c r="I19117" s="4"/>
    </row>
    <row r="19118" spans="9:9" x14ac:dyDescent="0.25">
      <c r="I19118" s="4"/>
    </row>
    <row r="19119" spans="9:9" x14ac:dyDescent="0.25">
      <c r="I19119" s="4"/>
    </row>
    <row r="19120" spans="9:9" x14ac:dyDescent="0.25">
      <c r="I19120" s="4"/>
    </row>
    <row r="19121" spans="9:9" x14ac:dyDescent="0.25">
      <c r="I19121" s="4"/>
    </row>
    <row r="19122" spans="9:9" x14ac:dyDescent="0.25">
      <c r="I19122" s="4"/>
    </row>
    <row r="19123" spans="9:9" x14ac:dyDescent="0.25">
      <c r="I19123" s="4"/>
    </row>
    <row r="19124" spans="9:9" x14ac:dyDescent="0.25">
      <c r="I19124" s="4"/>
    </row>
    <row r="19125" spans="9:9" x14ac:dyDescent="0.25">
      <c r="I19125" s="4"/>
    </row>
    <row r="19126" spans="9:9" x14ac:dyDescent="0.25">
      <c r="I19126" s="4"/>
    </row>
    <row r="19127" spans="9:9" x14ac:dyDescent="0.25">
      <c r="I19127" s="4"/>
    </row>
    <row r="19128" spans="9:9" x14ac:dyDescent="0.25">
      <c r="I19128" s="4"/>
    </row>
    <row r="19129" spans="9:9" x14ac:dyDescent="0.25">
      <c r="I19129" s="4"/>
    </row>
    <row r="19130" spans="9:9" x14ac:dyDescent="0.25">
      <c r="I19130" s="4"/>
    </row>
    <row r="19131" spans="9:9" x14ac:dyDescent="0.25">
      <c r="I19131" s="4"/>
    </row>
    <row r="19132" spans="9:9" x14ac:dyDescent="0.25">
      <c r="I19132" s="4"/>
    </row>
    <row r="19133" spans="9:9" x14ac:dyDescent="0.25">
      <c r="I19133" s="4"/>
    </row>
    <row r="19134" spans="9:9" x14ac:dyDescent="0.25">
      <c r="I19134" s="4"/>
    </row>
    <row r="19135" spans="9:9" x14ac:dyDescent="0.25">
      <c r="I19135" s="4"/>
    </row>
    <row r="19136" spans="9:9" x14ac:dyDescent="0.25">
      <c r="I19136" s="4"/>
    </row>
    <row r="19137" spans="9:9" x14ac:dyDescent="0.25">
      <c r="I19137" s="4"/>
    </row>
    <row r="19138" spans="9:9" x14ac:dyDescent="0.25">
      <c r="I19138" s="4"/>
    </row>
    <row r="19139" spans="9:9" x14ac:dyDescent="0.25">
      <c r="I19139" s="4"/>
    </row>
    <row r="19140" spans="9:9" x14ac:dyDescent="0.25">
      <c r="I19140" s="4"/>
    </row>
    <row r="19141" spans="9:9" x14ac:dyDescent="0.25">
      <c r="I19141" s="4"/>
    </row>
    <row r="19142" spans="9:9" x14ac:dyDescent="0.25">
      <c r="I19142" s="4"/>
    </row>
    <row r="19143" spans="9:9" x14ac:dyDescent="0.25">
      <c r="I19143" s="4"/>
    </row>
    <row r="19144" spans="9:9" x14ac:dyDescent="0.25">
      <c r="I19144" s="4"/>
    </row>
    <row r="19145" spans="9:9" x14ac:dyDescent="0.25">
      <c r="I19145" s="4"/>
    </row>
    <row r="19146" spans="9:9" x14ac:dyDescent="0.25">
      <c r="I19146" s="4"/>
    </row>
    <row r="19147" spans="9:9" x14ac:dyDescent="0.25">
      <c r="I19147" s="4"/>
    </row>
    <row r="19148" spans="9:9" x14ac:dyDescent="0.25">
      <c r="I19148" s="4"/>
    </row>
    <row r="19149" spans="9:9" x14ac:dyDescent="0.25">
      <c r="I19149" s="4"/>
    </row>
    <row r="19150" spans="9:9" x14ac:dyDescent="0.25">
      <c r="I19150" s="4"/>
    </row>
    <row r="19151" spans="9:9" x14ac:dyDescent="0.25">
      <c r="I19151" s="4"/>
    </row>
    <row r="19152" spans="9:9" x14ac:dyDescent="0.25">
      <c r="I19152" s="4"/>
    </row>
    <row r="19153" spans="9:9" x14ac:dyDescent="0.25">
      <c r="I19153" s="4"/>
    </row>
    <row r="19154" spans="9:9" x14ac:dyDescent="0.25">
      <c r="I19154" s="4"/>
    </row>
    <row r="19155" spans="9:9" x14ac:dyDescent="0.25">
      <c r="I19155" s="4"/>
    </row>
    <row r="19156" spans="9:9" x14ac:dyDescent="0.25">
      <c r="I19156" s="4"/>
    </row>
    <row r="19157" spans="9:9" x14ac:dyDescent="0.25">
      <c r="I19157" s="4"/>
    </row>
    <row r="19158" spans="9:9" x14ac:dyDescent="0.25">
      <c r="I19158" s="4"/>
    </row>
    <row r="19159" spans="9:9" x14ac:dyDescent="0.25">
      <c r="I19159" s="4"/>
    </row>
    <row r="19160" spans="9:9" x14ac:dyDescent="0.25">
      <c r="I19160" s="4"/>
    </row>
    <row r="19161" spans="9:9" x14ac:dyDescent="0.25">
      <c r="I19161" s="4"/>
    </row>
    <row r="19162" spans="9:9" x14ac:dyDescent="0.25">
      <c r="I19162" s="4"/>
    </row>
    <row r="19163" spans="9:9" x14ac:dyDescent="0.25">
      <c r="I19163" s="4"/>
    </row>
    <row r="19164" spans="9:9" x14ac:dyDescent="0.25">
      <c r="I19164" s="4"/>
    </row>
    <row r="19165" spans="9:9" x14ac:dyDescent="0.25">
      <c r="I19165" s="4"/>
    </row>
    <row r="19166" spans="9:9" x14ac:dyDescent="0.25">
      <c r="I19166" s="4"/>
    </row>
    <row r="19167" spans="9:9" x14ac:dyDescent="0.25">
      <c r="I19167" s="4"/>
    </row>
    <row r="19168" spans="9:9" x14ac:dyDescent="0.25">
      <c r="I19168" s="4"/>
    </row>
    <row r="19169" spans="9:9" x14ac:dyDescent="0.25">
      <c r="I19169" s="4"/>
    </row>
    <row r="19170" spans="9:9" x14ac:dyDescent="0.25">
      <c r="I19170" s="4"/>
    </row>
    <row r="19171" spans="9:9" x14ac:dyDescent="0.25">
      <c r="I19171" s="4"/>
    </row>
    <row r="19172" spans="9:9" x14ac:dyDescent="0.25">
      <c r="I19172" s="4"/>
    </row>
    <row r="19173" spans="9:9" x14ac:dyDescent="0.25">
      <c r="I19173" s="4"/>
    </row>
    <row r="19174" spans="9:9" x14ac:dyDescent="0.25">
      <c r="I19174" s="4"/>
    </row>
    <row r="19175" spans="9:9" x14ac:dyDescent="0.25">
      <c r="I19175" s="4"/>
    </row>
    <row r="19176" spans="9:9" x14ac:dyDescent="0.25">
      <c r="I19176" s="4"/>
    </row>
    <row r="19177" spans="9:9" x14ac:dyDescent="0.25">
      <c r="I19177" s="4"/>
    </row>
    <row r="19178" spans="9:9" x14ac:dyDescent="0.25">
      <c r="I19178" s="4"/>
    </row>
    <row r="19179" spans="9:9" x14ac:dyDescent="0.25">
      <c r="I19179" s="4"/>
    </row>
    <row r="19180" spans="9:9" x14ac:dyDescent="0.25">
      <c r="I19180" s="4"/>
    </row>
    <row r="19181" spans="9:9" x14ac:dyDescent="0.25">
      <c r="I19181" s="4"/>
    </row>
    <row r="19182" spans="9:9" x14ac:dyDescent="0.25">
      <c r="I19182" s="4"/>
    </row>
    <row r="19183" spans="9:9" x14ac:dyDescent="0.25">
      <c r="I19183" s="4"/>
    </row>
    <row r="19184" spans="9:9" x14ac:dyDescent="0.25">
      <c r="I19184" s="4"/>
    </row>
    <row r="19185" spans="9:9" x14ac:dyDescent="0.25">
      <c r="I19185" s="4"/>
    </row>
    <row r="19186" spans="9:9" x14ac:dyDescent="0.25">
      <c r="I19186" s="4"/>
    </row>
    <row r="19187" spans="9:9" x14ac:dyDescent="0.25">
      <c r="I19187" s="4"/>
    </row>
    <row r="19188" spans="9:9" x14ac:dyDescent="0.25">
      <c r="I19188" s="4"/>
    </row>
    <row r="19189" spans="9:9" x14ac:dyDescent="0.25">
      <c r="I19189" s="4"/>
    </row>
    <row r="19190" spans="9:9" x14ac:dyDescent="0.25">
      <c r="I19190" s="4"/>
    </row>
    <row r="19191" spans="9:9" x14ac:dyDescent="0.25">
      <c r="I19191" s="4"/>
    </row>
    <row r="19192" spans="9:9" x14ac:dyDescent="0.25">
      <c r="I19192" s="4"/>
    </row>
    <row r="19193" spans="9:9" x14ac:dyDescent="0.25">
      <c r="I19193" s="4"/>
    </row>
    <row r="19194" spans="9:9" x14ac:dyDescent="0.25">
      <c r="I19194" s="4"/>
    </row>
    <row r="19195" spans="9:9" x14ac:dyDescent="0.25">
      <c r="I19195" s="4"/>
    </row>
    <row r="19196" spans="9:9" x14ac:dyDescent="0.25">
      <c r="I19196" s="4"/>
    </row>
    <row r="19197" spans="9:9" x14ac:dyDescent="0.25">
      <c r="I19197" s="4"/>
    </row>
    <row r="19198" spans="9:9" x14ac:dyDescent="0.25">
      <c r="I19198" s="4"/>
    </row>
    <row r="19199" spans="9:9" x14ac:dyDescent="0.25">
      <c r="I19199" s="4"/>
    </row>
    <row r="19200" spans="9:9" x14ac:dyDescent="0.25">
      <c r="I19200" s="4"/>
    </row>
    <row r="19201" spans="9:9" x14ac:dyDescent="0.25">
      <c r="I19201" s="4"/>
    </row>
    <row r="19202" spans="9:9" x14ac:dyDescent="0.25">
      <c r="I19202" s="4"/>
    </row>
    <row r="19203" spans="9:9" x14ac:dyDescent="0.25">
      <c r="I19203" s="4"/>
    </row>
    <row r="19204" spans="9:9" x14ac:dyDescent="0.25">
      <c r="I19204" s="4"/>
    </row>
    <row r="19205" spans="9:9" x14ac:dyDescent="0.25">
      <c r="I19205" s="4"/>
    </row>
    <row r="19206" spans="9:9" x14ac:dyDescent="0.25">
      <c r="I19206" s="4"/>
    </row>
    <row r="19207" spans="9:9" x14ac:dyDescent="0.25">
      <c r="I19207" s="4"/>
    </row>
    <row r="19208" spans="9:9" x14ac:dyDescent="0.25">
      <c r="I19208" s="4"/>
    </row>
    <row r="19209" spans="9:9" x14ac:dyDescent="0.25">
      <c r="I19209" s="4"/>
    </row>
    <row r="19210" spans="9:9" x14ac:dyDescent="0.25">
      <c r="I19210" s="4"/>
    </row>
    <row r="19211" spans="9:9" x14ac:dyDescent="0.25">
      <c r="I19211" s="4"/>
    </row>
    <row r="19212" spans="9:9" x14ac:dyDescent="0.25">
      <c r="I19212" s="4"/>
    </row>
    <row r="19213" spans="9:9" x14ac:dyDescent="0.25">
      <c r="I19213" s="4"/>
    </row>
    <row r="19214" spans="9:9" x14ac:dyDescent="0.25">
      <c r="I19214" s="4"/>
    </row>
    <row r="19215" spans="9:9" x14ac:dyDescent="0.25">
      <c r="I19215" s="4"/>
    </row>
    <row r="19216" spans="9:9" x14ac:dyDescent="0.25">
      <c r="I19216" s="4"/>
    </row>
    <row r="19217" spans="9:9" x14ac:dyDescent="0.25">
      <c r="I19217" s="4"/>
    </row>
    <row r="19218" spans="9:9" x14ac:dyDescent="0.25">
      <c r="I19218" s="4"/>
    </row>
    <row r="19219" spans="9:9" x14ac:dyDescent="0.25">
      <c r="I19219" s="4"/>
    </row>
    <row r="19220" spans="9:9" x14ac:dyDescent="0.25">
      <c r="I19220" s="4"/>
    </row>
    <row r="19221" spans="9:9" x14ac:dyDescent="0.25">
      <c r="I19221" s="4"/>
    </row>
    <row r="19222" spans="9:9" x14ac:dyDescent="0.25">
      <c r="I19222" s="4"/>
    </row>
    <row r="19223" spans="9:9" x14ac:dyDescent="0.25">
      <c r="I19223" s="4"/>
    </row>
    <row r="19224" spans="9:9" x14ac:dyDescent="0.25">
      <c r="I19224" s="4"/>
    </row>
    <row r="19225" spans="9:9" x14ac:dyDescent="0.25">
      <c r="I19225" s="4"/>
    </row>
    <row r="19226" spans="9:9" x14ac:dyDescent="0.25">
      <c r="I19226" s="4"/>
    </row>
    <row r="19227" spans="9:9" x14ac:dyDescent="0.25">
      <c r="I19227" s="4"/>
    </row>
    <row r="19228" spans="9:9" x14ac:dyDescent="0.25">
      <c r="I19228" s="4"/>
    </row>
    <row r="19229" spans="9:9" x14ac:dyDescent="0.25">
      <c r="I19229" s="4"/>
    </row>
    <row r="19230" spans="9:9" x14ac:dyDescent="0.25">
      <c r="I19230" s="4"/>
    </row>
    <row r="19231" spans="9:9" x14ac:dyDescent="0.25">
      <c r="I19231" s="4"/>
    </row>
    <row r="19232" spans="9:9" x14ac:dyDescent="0.25">
      <c r="I19232" s="4"/>
    </row>
    <row r="19233" spans="9:9" x14ac:dyDescent="0.25">
      <c r="I19233" s="4"/>
    </row>
    <row r="19234" spans="9:9" x14ac:dyDescent="0.25">
      <c r="I19234" s="4"/>
    </row>
    <row r="19235" spans="9:9" x14ac:dyDescent="0.25">
      <c r="I19235" s="4"/>
    </row>
    <row r="19236" spans="9:9" x14ac:dyDescent="0.25">
      <c r="I19236" s="4"/>
    </row>
    <row r="19237" spans="9:9" x14ac:dyDescent="0.25">
      <c r="I19237" s="4"/>
    </row>
    <row r="19238" spans="9:9" x14ac:dyDescent="0.25">
      <c r="I19238" s="4"/>
    </row>
    <row r="19239" spans="9:9" x14ac:dyDescent="0.25">
      <c r="I19239" s="4"/>
    </row>
    <row r="19240" spans="9:9" x14ac:dyDescent="0.25">
      <c r="I19240" s="4"/>
    </row>
    <row r="19241" spans="9:9" x14ac:dyDescent="0.25">
      <c r="I19241" s="4"/>
    </row>
    <row r="19242" spans="9:9" x14ac:dyDescent="0.25">
      <c r="I19242" s="4"/>
    </row>
    <row r="19243" spans="9:9" x14ac:dyDescent="0.25">
      <c r="I19243" s="4"/>
    </row>
    <row r="19244" spans="9:9" x14ac:dyDescent="0.25">
      <c r="I19244" s="4"/>
    </row>
    <row r="19245" spans="9:9" x14ac:dyDescent="0.25">
      <c r="I19245" s="4"/>
    </row>
    <row r="19246" spans="9:9" x14ac:dyDescent="0.25">
      <c r="I19246" s="4"/>
    </row>
    <row r="19247" spans="9:9" x14ac:dyDescent="0.25">
      <c r="I19247" s="4"/>
    </row>
    <row r="19248" spans="9:9" x14ac:dyDescent="0.25">
      <c r="I19248" s="4"/>
    </row>
    <row r="19249" spans="9:9" x14ac:dyDescent="0.25">
      <c r="I19249" s="4"/>
    </row>
    <row r="19250" spans="9:9" x14ac:dyDescent="0.25">
      <c r="I19250" s="4"/>
    </row>
    <row r="19251" spans="9:9" x14ac:dyDescent="0.25">
      <c r="I19251" s="4"/>
    </row>
    <row r="19252" spans="9:9" x14ac:dyDescent="0.25">
      <c r="I19252" s="4"/>
    </row>
    <row r="19253" spans="9:9" x14ac:dyDescent="0.25">
      <c r="I19253" s="4"/>
    </row>
    <row r="19254" spans="9:9" x14ac:dyDescent="0.25">
      <c r="I19254" s="4"/>
    </row>
    <row r="19255" spans="9:9" x14ac:dyDescent="0.25">
      <c r="I19255" s="4"/>
    </row>
    <row r="19256" spans="9:9" x14ac:dyDescent="0.25">
      <c r="I19256" s="4"/>
    </row>
    <row r="19257" spans="9:9" x14ac:dyDescent="0.25">
      <c r="I19257" s="4"/>
    </row>
    <row r="19258" spans="9:9" x14ac:dyDescent="0.25">
      <c r="I19258" s="4"/>
    </row>
    <row r="19259" spans="9:9" x14ac:dyDescent="0.25">
      <c r="I19259" s="4"/>
    </row>
    <row r="19260" spans="9:9" x14ac:dyDescent="0.25">
      <c r="I19260" s="4"/>
    </row>
    <row r="19261" spans="9:9" x14ac:dyDescent="0.25">
      <c r="I19261" s="4"/>
    </row>
    <row r="19262" spans="9:9" x14ac:dyDescent="0.25">
      <c r="I19262" s="4"/>
    </row>
    <row r="19263" spans="9:9" x14ac:dyDescent="0.25">
      <c r="I19263" s="4"/>
    </row>
    <row r="19264" spans="9:9" x14ac:dyDescent="0.25">
      <c r="I19264" s="4"/>
    </row>
    <row r="19265" spans="9:9" x14ac:dyDescent="0.25">
      <c r="I19265" s="4"/>
    </row>
    <row r="19266" spans="9:9" x14ac:dyDescent="0.25">
      <c r="I19266" s="4"/>
    </row>
    <row r="19267" spans="9:9" x14ac:dyDescent="0.25">
      <c r="I19267" s="4"/>
    </row>
    <row r="19268" spans="9:9" x14ac:dyDescent="0.25">
      <c r="I19268" s="4"/>
    </row>
    <row r="19269" spans="9:9" x14ac:dyDescent="0.25">
      <c r="I19269" s="4"/>
    </row>
    <row r="19270" spans="9:9" x14ac:dyDescent="0.25">
      <c r="I19270" s="4"/>
    </row>
    <row r="19271" spans="9:9" x14ac:dyDescent="0.25">
      <c r="I19271" s="4"/>
    </row>
    <row r="19272" spans="9:9" x14ac:dyDescent="0.25">
      <c r="I19272" s="4"/>
    </row>
    <row r="19273" spans="9:9" x14ac:dyDescent="0.25">
      <c r="I19273" s="4"/>
    </row>
    <row r="19274" spans="9:9" x14ac:dyDescent="0.25">
      <c r="I19274" s="4"/>
    </row>
    <row r="19275" spans="9:9" x14ac:dyDescent="0.25">
      <c r="I19275" s="4"/>
    </row>
    <row r="19276" spans="9:9" x14ac:dyDescent="0.25">
      <c r="I19276" s="4"/>
    </row>
    <row r="19277" spans="9:9" x14ac:dyDescent="0.25">
      <c r="I19277" s="4"/>
    </row>
    <row r="19278" spans="9:9" x14ac:dyDescent="0.25">
      <c r="I19278" s="4"/>
    </row>
    <row r="19279" spans="9:9" x14ac:dyDescent="0.25">
      <c r="I19279" s="4"/>
    </row>
    <row r="19280" spans="9:9" x14ac:dyDescent="0.25">
      <c r="I19280" s="4"/>
    </row>
    <row r="19281" spans="9:9" x14ac:dyDescent="0.25">
      <c r="I19281" s="4"/>
    </row>
    <row r="19282" spans="9:9" x14ac:dyDescent="0.25">
      <c r="I19282" s="4"/>
    </row>
    <row r="19283" spans="9:9" x14ac:dyDescent="0.25">
      <c r="I19283" s="4"/>
    </row>
    <row r="19284" spans="9:9" x14ac:dyDescent="0.25">
      <c r="I19284" s="4"/>
    </row>
    <row r="19285" spans="9:9" x14ac:dyDescent="0.25">
      <c r="I19285" s="4"/>
    </row>
    <row r="19286" spans="9:9" x14ac:dyDescent="0.25">
      <c r="I19286" s="4"/>
    </row>
    <row r="19287" spans="9:9" x14ac:dyDescent="0.25">
      <c r="I19287" s="4"/>
    </row>
    <row r="19288" spans="9:9" x14ac:dyDescent="0.25">
      <c r="I19288" s="4"/>
    </row>
    <row r="19289" spans="9:9" x14ac:dyDescent="0.25">
      <c r="I19289" s="4"/>
    </row>
    <row r="19290" spans="9:9" x14ac:dyDescent="0.25">
      <c r="I19290" s="4"/>
    </row>
    <row r="19291" spans="9:9" x14ac:dyDescent="0.25">
      <c r="I19291" s="4"/>
    </row>
    <row r="19292" spans="9:9" x14ac:dyDescent="0.25">
      <c r="I19292" s="4"/>
    </row>
    <row r="19293" spans="9:9" x14ac:dyDescent="0.25">
      <c r="I19293" s="4"/>
    </row>
    <row r="19294" spans="9:9" x14ac:dyDescent="0.25">
      <c r="I19294" s="4"/>
    </row>
    <row r="19295" spans="9:9" x14ac:dyDescent="0.25">
      <c r="I19295" s="4"/>
    </row>
    <row r="19296" spans="9:9" x14ac:dyDescent="0.25">
      <c r="I19296" s="4"/>
    </row>
    <row r="19297" spans="9:9" x14ac:dyDescent="0.25">
      <c r="I19297" s="4"/>
    </row>
  </sheetData>
  <sheetProtection password="95B2" sheet="1" objects="1" scenarios="1" selectLockedCells="1"/>
  <mergeCells count="97">
    <mergeCell ref="A34:A36"/>
    <mergeCell ref="I1:I3"/>
    <mergeCell ref="F1:G1"/>
    <mergeCell ref="F2:G2"/>
    <mergeCell ref="F30:G32"/>
    <mergeCell ref="F13:G15"/>
    <mergeCell ref="A18:A24"/>
    <mergeCell ref="A30:A32"/>
    <mergeCell ref="F28:G28"/>
    <mergeCell ref="F6:G11"/>
    <mergeCell ref="F3:G3"/>
    <mergeCell ref="A1:C3"/>
    <mergeCell ref="A6:A11"/>
    <mergeCell ref="D1:E1"/>
    <mergeCell ref="D3:E3"/>
    <mergeCell ref="D2:E2"/>
    <mergeCell ref="A83:G83"/>
    <mergeCell ref="A74:G74"/>
    <mergeCell ref="F44:G52"/>
    <mergeCell ref="A73:G73"/>
    <mergeCell ref="A13:A15"/>
    <mergeCell ref="A63:A67"/>
    <mergeCell ref="F55:G60"/>
    <mergeCell ref="A55:A59"/>
    <mergeCell ref="F34:G36"/>
    <mergeCell ref="F63:G67"/>
    <mergeCell ref="A44:A50"/>
    <mergeCell ref="F18:G25"/>
    <mergeCell ref="F70:G71"/>
    <mergeCell ref="A70:A71"/>
    <mergeCell ref="A39:A42"/>
    <mergeCell ref="F39:G42"/>
    <mergeCell ref="F84:G84"/>
    <mergeCell ref="D85:E85"/>
    <mergeCell ref="A90:B90"/>
    <mergeCell ref="A91:B91"/>
    <mergeCell ref="A92:B92"/>
    <mergeCell ref="A84:C86"/>
    <mergeCell ref="D84:E84"/>
    <mergeCell ref="D86:E86"/>
    <mergeCell ref="F85:G85"/>
    <mergeCell ref="F86:G86"/>
    <mergeCell ref="I84:I86"/>
    <mergeCell ref="A108:B108"/>
    <mergeCell ref="A109:B109"/>
    <mergeCell ref="A110:B110"/>
    <mergeCell ref="A96:B96"/>
    <mergeCell ref="A97:B97"/>
    <mergeCell ref="A98:B98"/>
    <mergeCell ref="A99:B99"/>
    <mergeCell ref="A100:B100"/>
    <mergeCell ref="A101:B101"/>
    <mergeCell ref="A102:B102"/>
    <mergeCell ref="A103:B103"/>
    <mergeCell ref="A104:B104"/>
    <mergeCell ref="A105:B105"/>
    <mergeCell ref="A106:B106"/>
    <mergeCell ref="A107:B107"/>
    <mergeCell ref="A117:B117"/>
    <mergeCell ref="A118:B118"/>
    <mergeCell ref="A125:B125"/>
    <mergeCell ref="C88:E88"/>
    <mergeCell ref="A88:B88"/>
    <mergeCell ref="A111:B111"/>
    <mergeCell ref="A112:B112"/>
    <mergeCell ref="A124:B124"/>
    <mergeCell ref="A113:B113"/>
    <mergeCell ref="A116:B116"/>
    <mergeCell ref="A115:B115"/>
    <mergeCell ref="A114:B114"/>
    <mergeCell ref="A95:B95"/>
    <mergeCell ref="A94:B94"/>
    <mergeCell ref="A93:B93"/>
    <mergeCell ref="D130:E130"/>
    <mergeCell ref="F130:G130"/>
    <mergeCell ref="A127:G127"/>
    <mergeCell ref="A119:B119"/>
    <mergeCell ref="A120:B120"/>
    <mergeCell ref="A121:B121"/>
    <mergeCell ref="A122:B122"/>
    <mergeCell ref="A123:B123"/>
    <mergeCell ref="A174:G174"/>
    <mergeCell ref="I5:I11"/>
    <mergeCell ref="A75:G75"/>
    <mergeCell ref="A76:G76"/>
    <mergeCell ref="A77:G77"/>
    <mergeCell ref="A78:G78"/>
    <mergeCell ref="A79:G79"/>
    <mergeCell ref="A80:G80"/>
    <mergeCell ref="A81:G81"/>
    <mergeCell ref="A82:G82"/>
    <mergeCell ref="A128:C130"/>
    <mergeCell ref="D128:E128"/>
    <mergeCell ref="F128:G128"/>
    <mergeCell ref="I128:I130"/>
    <mergeCell ref="D129:E129"/>
    <mergeCell ref="F129:G129"/>
  </mergeCells>
  <phoneticPr fontId="0" type="noConversion"/>
  <pageMargins left="0.59055118110236227" right="0.59055118110236227" top="0.59055118110236227" bottom="0.59055118110236227" header="0.31496062992125984" footer="0.31496062992125984"/>
  <pageSetup paperSize="9" orientation="portrait" verticalDpi="1200" r:id="rId1"/>
  <rowBreaks count="3" manualBreakCount="3">
    <brk id="42" max="16383" man="1"/>
    <brk id="83" max="16383" man="1"/>
    <brk id="127"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G27"/>
  <sheetViews>
    <sheetView showGridLines="0" workbookViewId="0">
      <pane ySplit="3" topLeftCell="A4" activePane="bottomLeft" state="frozen"/>
      <selection activeCell="C4" sqref="C4"/>
      <selection pane="bottomLeft" activeCell="C4" sqref="C4"/>
    </sheetView>
  </sheetViews>
  <sheetFormatPr baseColWidth="10" defaultRowHeight="15" x14ac:dyDescent="0.25"/>
  <cols>
    <col min="1" max="1" width="11.42578125" style="6" customWidth="1"/>
    <col min="2" max="2" width="63.85546875" customWidth="1"/>
    <col min="5" max="5" width="12.85546875" customWidth="1"/>
    <col min="6" max="6" width="15" customWidth="1"/>
  </cols>
  <sheetData>
    <row r="1" spans="1:6" s="520" customFormat="1" ht="31.5" x14ac:dyDescent="0.5">
      <c r="A1" s="467" t="s">
        <v>702</v>
      </c>
      <c r="B1" s="519"/>
      <c r="C1" s="519"/>
    </row>
    <row r="2" spans="1:6" ht="15.75" thickBot="1" x14ac:dyDescent="0.3">
      <c r="A2" s="96"/>
      <c r="B2" s="7"/>
      <c r="C2" s="7"/>
    </row>
    <row r="3" spans="1:6" s="83" customFormat="1" ht="30" customHeight="1" x14ac:dyDescent="0.25">
      <c r="A3" s="554" t="s">
        <v>515</v>
      </c>
      <c r="B3" s="81" t="s">
        <v>673</v>
      </c>
      <c r="C3" s="281" t="s">
        <v>180</v>
      </c>
      <c r="E3" s="104" t="s">
        <v>514</v>
      </c>
      <c r="F3" s="105"/>
    </row>
    <row r="4" spans="1:6" s="19" customFormat="1" ht="30.75" customHeight="1" x14ac:dyDescent="0.25">
      <c r="A4" s="555">
        <v>1</v>
      </c>
      <c r="B4" s="11" t="s">
        <v>674</v>
      </c>
      <c r="C4" s="282"/>
      <c r="E4" s="155"/>
      <c r="F4" s="77" t="str">
        <f t="shared" ref="F4:F19" si="0">IF(E4="","",IF(C4=E4,"","mismatch"))</f>
        <v/>
      </c>
    </row>
    <row r="5" spans="1:6" s="19" customFormat="1" ht="30.75" customHeight="1" x14ac:dyDescent="0.25">
      <c r="A5" s="555">
        <v>2</v>
      </c>
      <c r="B5" s="11" t="s">
        <v>675</v>
      </c>
      <c r="C5" s="282"/>
      <c r="E5" s="155"/>
      <c r="F5" s="77" t="str">
        <f t="shared" si="0"/>
        <v/>
      </c>
    </row>
    <row r="6" spans="1:6" s="19" customFormat="1" ht="30.75" customHeight="1" x14ac:dyDescent="0.25">
      <c r="A6" s="555">
        <v>3</v>
      </c>
      <c r="B6" s="11" t="s">
        <v>676</v>
      </c>
      <c r="C6" s="282"/>
      <c r="E6" s="155"/>
      <c r="F6" s="77" t="str">
        <f t="shared" si="0"/>
        <v/>
      </c>
    </row>
    <row r="7" spans="1:6" s="19" customFormat="1" ht="30.75" customHeight="1" x14ac:dyDescent="0.25">
      <c r="A7" s="555">
        <v>4</v>
      </c>
      <c r="B7" s="11" t="s">
        <v>677</v>
      </c>
      <c r="C7" s="282"/>
      <c r="E7" s="155"/>
      <c r="F7" s="77" t="str">
        <f t="shared" si="0"/>
        <v/>
      </c>
    </row>
    <row r="8" spans="1:6" s="19" customFormat="1" ht="30.75" customHeight="1" x14ac:dyDescent="0.25">
      <c r="A8" s="555">
        <v>5</v>
      </c>
      <c r="B8" s="11" t="s">
        <v>678</v>
      </c>
      <c r="C8" s="282"/>
      <c r="E8" s="155"/>
      <c r="F8" s="77" t="str">
        <f t="shared" si="0"/>
        <v/>
      </c>
    </row>
    <row r="9" spans="1:6" s="19" customFormat="1" ht="30.75" customHeight="1" x14ac:dyDescent="0.25">
      <c r="A9" s="555">
        <v>6</v>
      </c>
      <c r="B9" s="11" t="s">
        <v>679</v>
      </c>
      <c r="C9" s="282"/>
      <c r="E9" s="155"/>
      <c r="F9" s="77" t="str">
        <f t="shared" si="0"/>
        <v/>
      </c>
    </row>
    <row r="10" spans="1:6" s="19" customFormat="1" ht="30.75" customHeight="1" x14ac:dyDescent="0.25">
      <c r="A10" s="555">
        <v>7</v>
      </c>
      <c r="B10" s="11" t="s">
        <v>680</v>
      </c>
      <c r="C10" s="282"/>
      <c r="E10" s="155"/>
      <c r="F10" s="77" t="str">
        <f t="shared" si="0"/>
        <v/>
      </c>
    </row>
    <row r="11" spans="1:6" s="19" customFormat="1" ht="30.75" customHeight="1" x14ac:dyDescent="0.25">
      <c r="A11" s="555">
        <v>8</v>
      </c>
      <c r="B11" s="11" t="s">
        <v>681</v>
      </c>
      <c r="C11" s="282"/>
      <c r="E11" s="155"/>
      <c r="F11" s="77" t="str">
        <f t="shared" si="0"/>
        <v/>
      </c>
    </row>
    <row r="12" spans="1:6" s="19" customFormat="1" ht="30.75" customHeight="1" x14ac:dyDescent="0.25">
      <c r="A12" s="555">
        <v>9</v>
      </c>
      <c r="B12" s="11" t="s">
        <v>682</v>
      </c>
      <c r="C12" s="282"/>
      <c r="E12" s="155"/>
      <c r="F12" s="77" t="str">
        <f t="shared" si="0"/>
        <v/>
      </c>
    </row>
    <row r="13" spans="1:6" s="19" customFormat="1" ht="30.75" customHeight="1" x14ac:dyDescent="0.25">
      <c r="A13" s="555">
        <v>10</v>
      </c>
      <c r="B13" s="11" t="s">
        <v>683</v>
      </c>
      <c r="C13" s="282"/>
      <c r="E13" s="155"/>
      <c r="F13" s="77" t="str">
        <f t="shared" si="0"/>
        <v/>
      </c>
    </row>
    <row r="14" spans="1:6" s="19" customFormat="1" ht="30.75" customHeight="1" x14ac:dyDescent="0.25">
      <c r="A14" s="555">
        <v>11</v>
      </c>
      <c r="B14" s="11" t="s">
        <v>684</v>
      </c>
      <c r="C14" s="282"/>
      <c r="E14" s="155"/>
      <c r="F14" s="77" t="str">
        <f t="shared" si="0"/>
        <v/>
      </c>
    </row>
    <row r="15" spans="1:6" s="19" customFormat="1" ht="30.75" customHeight="1" x14ac:dyDescent="0.25">
      <c r="A15" s="555">
        <v>12</v>
      </c>
      <c r="B15" s="11" t="s">
        <v>685</v>
      </c>
      <c r="C15" s="282"/>
      <c r="E15" s="155"/>
      <c r="F15" s="77" t="str">
        <f t="shared" si="0"/>
        <v/>
      </c>
    </row>
    <row r="16" spans="1:6" s="19" customFormat="1" ht="30.75" customHeight="1" x14ac:dyDescent="0.25">
      <c r="A16" s="555">
        <v>13</v>
      </c>
      <c r="B16" s="11" t="s">
        <v>903</v>
      </c>
      <c r="C16" s="282"/>
      <c r="E16" s="155"/>
      <c r="F16" s="77" t="str">
        <f t="shared" si="0"/>
        <v/>
      </c>
    </row>
    <row r="17" spans="1:7" s="19" customFormat="1" ht="30.75" customHeight="1" x14ac:dyDescent="0.25">
      <c r="A17" s="555">
        <v>14</v>
      </c>
      <c r="B17" s="11" t="s">
        <v>904</v>
      </c>
      <c r="C17" s="282"/>
      <c r="E17" s="155"/>
      <c r="F17" s="77" t="str">
        <f t="shared" si="0"/>
        <v/>
      </c>
    </row>
    <row r="18" spans="1:7" s="19" customFormat="1" ht="30.75" customHeight="1" x14ac:dyDescent="0.25">
      <c r="A18" s="555">
        <v>15</v>
      </c>
      <c r="B18" s="11" t="s">
        <v>905</v>
      </c>
      <c r="C18" s="282"/>
      <c r="E18" s="155"/>
      <c r="F18" s="77" t="str">
        <f t="shared" si="0"/>
        <v/>
      </c>
    </row>
    <row r="19" spans="1:7" s="19" customFormat="1" ht="30.75" customHeight="1" thickBot="1" x14ac:dyDescent="0.3">
      <c r="A19" s="555">
        <v>16</v>
      </c>
      <c r="B19" s="11" t="s">
        <v>906</v>
      </c>
      <c r="C19" s="283"/>
      <c r="E19" s="155"/>
      <c r="F19" s="77" t="str">
        <f t="shared" si="0"/>
        <v/>
      </c>
    </row>
    <row r="20" spans="1:7" ht="19.5" thickBot="1" x14ac:dyDescent="0.3">
      <c r="A20" s="96"/>
      <c r="B20" s="156"/>
      <c r="C20" s="627"/>
      <c r="D20" s="156"/>
      <c r="E20" s="522"/>
      <c r="F20" s="4"/>
      <c r="G20" s="4"/>
    </row>
    <row r="21" spans="1:7" s="82" customFormat="1" ht="30.75" customHeight="1" x14ac:dyDescent="0.25">
      <c r="A21" s="201"/>
      <c r="B21" s="279" t="s">
        <v>454</v>
      </c>
      <c r="C21" s="277" t="s">
        <v>266</v>
      </c>
    </row>
    <row r="22" spans="1:7" s="82" customFormat="1" ht="30.75" customHeight="1" x14ac:dyDescent="0.25">
      <c r="A22" s="201"/>
      <c r="B22" s="355" t="s">
        <v>860</v>
      </c>
      <c r="C22" s="407" t="str">
        <f>IF(COUNT(C4:C19)&gt;0,AVERAGE(C6,C8,C10,C12),"")</f>
        <v/>
      </c>
    </row>
    <row r="23" spans="1:7" s="82" customFormat="1" ht="30.75" customHeight="1" x14ac:dyDescent="0.25">
      <c r="A23" s="89"/>
      <c r="B23" s="355" t="s">
        <v>861</v>
      </c>
      <c r="C23" s="407" t="str">
        <f>IF(COUNT(C4:C19)&gt;0,AVERAGE(C4,C5,C13,C15),"")</f>
        <v/>
      </c>
    </row>
    <row r="24" spans="1:7" s="82" customFormat="1" ht="30.75" customHeight="1" thickBot="1" x14ac:dyDescent="0.3">
      <c r="A24" s="89"/>
      <c r="B24" s="355" t="s">
        <v>862</v>
      </c>
      <c r="C24" s="407" t="str">
        <f>IF(COUNT(C4:C19)&gt;0,AVERAGE(C7,C9,C11,C14),"")</f>
        <v/>
      </c>
    </row>
    <row r="25" spans="1:7" s="82" customFormat="1" ht="30.75" customHeight="1" thickBot="1" x14ac:dyDescent="0.3">
      <c r="A25" s="89"/>
      <c r="B25" s="369" t="s">
        <v>859</v>
      </c>
      <c r="C25" s="521" t="str">
        <f>IF(COUNT(C4:C19)&gt;0,AVERAGE(C22:C24),"")</f>
        <v/>
      </c>
    </row>
    <row r="26" spans="1:7" s="82" customFormat="1" ht="30.75" customHeight="1" thickBot="1" x14ac:dyDescent="0.3">
      <c r="A26" s="89"/>
      <c r="B26" s="380" t="s">
        <v>863</v>
      </c>
      <c r="C26" s="280" t="str">
        <f>IF(COUNT(C4:C19)&gt;0,6-AVERAGE(C16,C17,C18,C19),"")</f>
        <v/>
      </c>
    </row>
    <row r="27" spans="1:7" x14ac:dyDescent="0.25">
      <c r="C27" s="575"/>
    </row>
  </sheetData>
  <sheetProtection sheet="1" objects="1" scenarios="1" selectLockedCells="1"/>
  <phoneticPr fontId="0" type="noConversion"/>
  <dataValidations count="2">
    <dataValidation type="list" allowBlank="1" showDropDown="1" showInputMessage="1" showErrorMessage="1" sqref="E4:E19">
      <formula1>"1,2,3,4,5,6,7,."</formula1>
    </dataValidation>
    <dataValidation type="list" allowBlank="1" showDropDown="1" showInputMessage="1" showErrorMessage="1" sqref="C4:C19">
      <formula1>"1,2,3,4,5,."</formula1>
    </dataValidation>
  </dataValidations>
  <pageMargins left="0.7" right="0.7" top="0.78740157499999996" bottom="0.78740157499999996" header="0.3" footer="0.3"/>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
  <sheetViews>
    <sheetView showGridLines="0" zoomScaleNormal="100" workbookViewId="0">
      <pane ySplit="3" topLeftCell="A4" activePane="bottomLeft" state="frozen"/>
      <selection activeCell="C4" sqref="C4"/>
      <selection pane="bottomLeft" activeCell="C4" sqref="C4"/>
    </sheetView>
  </sheetViews>
  <sheetFormatPr baseColWidth="10" defaultRowHeight="15" x14ac:dyDescent="0.25"/>
  <cols>
    <col min="1" max="1" width="11.42578125" style="96" customWidth="1"/>
    <col min="2" max="2" width="57.42578125" customWidth="1"/>
    <col min="3" max="3" width="13.140625" customWidth="1"/>
    <col min="4" max="4" width="14.28515625" customWidth="1"/>
    <col min="5" max="5" width="12.7109375" customWidth="1"/>
    <col min="6" max="6" width="20.5703125" customWidth="1"/>
    <col min="8" max="8" width="16.85546875" customWidth="1"/>
  </cols>
  <sheetData>
    <row r="1" spans="1:8" ht="31.5" x14ac:dyDescent="0.5">
      <c r="A1" s="140" t="s">
        <v>17</v>
      </c>
      <c r="B1" s="7"/>
    </row>
    <row r="2" spans="1:8" ht="32.25" thickBot="1" x14ac:dyDescent="0.55000000000000004">
      <c r="A2" s="140"/>
      <c r="B2" s="7"/>
    </row>
    <row r="3" spans="1:8" s="83" customFormat="1" ht="30" customHeight="1" x14ac:dyDescent="0.25">
      <c r="A3" s="554" t="s">
        <v>515</v>
      </c>
      <c r="B3" s="81" t="s">
        <v>16</v>
      </c>
      <c r="C3" s="273" t="s">
        <v>180</v>
      </c>
      <c r="E3" s="104" t="s">
        <v>81</v>
      </c>
      <c r="G3" s="104" t="s">
        <v>514</v>
      </c>
      <c r="H3" s="105"/>
    </row>
    <row r="4" spans="1:8" s="597" customFormat="1" ht="21.75" customHeight="1" x14ac:dyDescent="0.25">
      <c r="A4" s="555">
        <v>1</v>
      </c>
      <c r="B4" s="598" t="s">
        <v>41</v>
      </c>
      <c r="C4" s="393"/>
      <c r="E4" s="98">
        <f>6-C4</f>
        <v>6</v>
      </c>
      <c r="G4" s="155"/>
      <c r="H4" s="77" t="str">
        <f>IF(G4="","",IF(C4=G4,"","mismatch"))</f>
        <v/>
      </c>
    </row>
    <row r="5" spans="1:8" s="597" customFormat="1" ht="21.75" customHeight="1" x14ac:dyDescent="0.25">
      <c r="A5" s="555">
        <v>2</v>
      </c>
      <c r="B5" s="598" t="s">
        <v>42</v>
      </c>
      <c r="C5" s="393"/>
      <c r="E5" s="98">
        <f>6-C5</f>
        <v>6</v>
      </c>
      <c r="G5" s="155"/>
      <c r="H5" s="77" t="str">
        <f t="shared" ref="H5:H43" si="0">IF(G5="","",IF(C5=G5,"","mismatch"))</f>
        <v/>
      </c>
    </row>
    <row r="6" spans="1:8" s="597" customFormat="1" ht="21.75" customHeight="1" x14ac:dyDescent="0.25">
      <c r="A6" s="555">
        <v>3</v>
      </c>
      <c r="B6" s="598" t="s">
        <v>43</v>
      </c>
      <c r="C6" s="393"/>
      <c r="E6" s="98">
        <f>C6</f>
        <v>0</v>
      </c>
      <c r="G6" s="155"/>
      <c r="H6" s="77" t="str">
        <f t="shared" si="0"/>
        <v/>
      </c>
    </row>
    <row r="7" spans="1:8" s="597" customFormat="1" ht="21.75" customHeight="1" x14ac:dyDescent="0.25">
      <c r="A7" s="555">
        <v>4</v>
      </c>
      <c r="B7" s="598" t="s">
        <v>44</v>
      </c>
      <c r="C7" s="393"/>
      <c r="E7" s="98">
        <f>C7</f>
        <v>0</v>
      </c>
      <c r="G7" s="155"/>
      <c r="H7" s="77" t="str">
        <f t="shared" si="0"/>
        <v/>
      </c>
    </row>
    <row r="8" spans="1:8" s="597" customFormat="1" ht="21.75" customHeight="1" x14ac:dyDescent="0.25">
      <c r="A8" s="555">
        <v>5</v>
      </c>
      <c r="B8" s="598" t="s">
        <v>45</v>
      </c>
      <c r="C8" s="393"/>
      <c r="E8" s="98">
        <f>6-C8</f>
        <v>6</v>
      </c>
      <c r="G8" s="155"/>
      <c r="H8" s="77" t="str">
        <f t="shared" si="0"/>
        <v/>
      </c>
    </row>
    <row r="9" spans="1:8" s="597" customFormat="1" ht="21.75" customHeight="1" x14ac:dyDescent="0.25">
      <c r="A9" s="555">
        <v>6</v>
      </c>
      <c r="B9" s="598" t="s">
        <v>46</v>
      </c>
      <c r="C9" s="393"/>
      <c r="E9" s="98">
        <f>C9</f>
        <v>0</v>
      </c>
      <c r="G9" s="155"/>
      <c r="H9" s="77" t="str">
        <f t="shared" si="0"/>
        <v/>
      </c>
    </row>
    <row r="10" spans="1:8" s="597" customFormat="1" ht="21.75" customHeight="1" x14ac:dyDescent="0.25">
      <c r="A10" s="555">
        <v>7</v>
      </c>
      <c r="B10" s="598" t="s">
        <v>47</v>
      </c>
      <c r="C10" s="393"/>
      <c r="E10" s="98">
        <f>C10</f>
        <v>0</v>
      </c>
      <c r="G10" s="155"/>
      <c r="H10" s="77" t="str">
        <f t="shared" si="0"/>
        <v/>
      </c>
    </row>
    <row r="11" spans="1:8" s="597" customFormat="1" ht="21.75" customHeight="1" x14ac:dyDescent="0.25">
      <c r="A11" s="555">
        <v>8</v>
      </c>
      <c r="B11" s="598" t="s">
        <v>48</v>
      </c>
      <c r="C11" s="393"/>
      <c r="E11" s="98">
        <f>C11</f>
        <v>0</v>
      </c>
      <c r="G11" s="155"/>
      <c r="H11" s="77" t="str">
        <f t="shared" si="0"/>
        <v/>
      </c>
    </row>
    <row r="12" spans="1:8" s="597" customFormat="1" ht="21.75" customHeight="1" x14ac:dyDescent="0.25">
      <c r="A12" s="555">
        <v>9</v>
      </c>
      <c r="B12" s="598" t="s">
        <v>49</v>
      </c>
      <c r="C12" s="393"/>
      <c r="E12" s="97">
        <f>6-C12</f>
        <v>6</v>
      </c>
      <c r="G12" s="155"/>
      <c r="H12" s="77" t="str">
        <f t="shared" si="0"/>
        <v/>
      </c>
    </row>
    <row r="13" spans="1:8" s="597" customFormat="1" ht="21.75" customHeight="1" x14ac:dyDescent="0.25">
      <c r="A13" s="555">
        <v>10</v>
      </c>
      <c r="B13" s="598" t="s">
        <v>50</v>
      </c>
      <c r="C13" s="393"/>
      <c r="E13" s="98">
        <f>C13</f>
        <v>0</v>
      </c>
      <c r="G13" s="155"/>
      <c r="H13" s="77" t="str">
        <f t="shared" si="0"/>
        <v/>
      </c>
    </row>
    <row r="14" spans="1:8" s="597" customFormat="1" ht="21.75" customHeight="1" x14ac:dyDescent="0.25">
      <c r="A14" s="555">
        <v>11</v>
      </c>
      <c r="B14" s="598" t="s">
        <v>51</v>
      </c>
      <c r="C14" s="393"/>
      <c r="E14" s="98">
        <f>C14</f>
        <v>0</v>
      </c>
      <c r="G14" s="155"/>
      <c r="H14" s="77" t="str">
        <f t="shared" si="0"/>
        <v/>
      </c>
    </row>
    <row r="15" spans="1:8" s="597" customFormat="1" ht="21.75" customHeight="1" x14ac:dyDescent="0.25">
      <c r="A15" s="555">
        <v>12</v>
      </c>
      <c r="B15" s="598" t="s">
        <v>52</v>
      </c>
      <c r="C15" s="393"/>
      <c r="E15" s="98">
        <f>C15</f>
        <v>0</v>
      </c>
      <c r="G15" s="155"/>
      <c r="H15" s="77" t="str">
        <f t="shared" si="0"/>
        <v/>
      </c>
    </row>
    <row r="16" spans="1:8" s="597" customFormat="1" ht="21.75" customHeight="1" x14ac:dyDescent="0.25">
      <c r="A16" s="555">
        <v>13</v>
      </c>
      <c r="B16" s="598" t="s">
        <v>53</v>
      </c>
      <c r="C16" s="393"/>
      <c r="E16" s="98">
        <f>C16</f>
        <v>0</v>
      </c>
      <c r="G16" s="155"/>
      <c r="H16" s="77" t="str">
        <f t="shared" si="0"/>
        <v/>
      </c>
    </row>
    <row r="17" spans="1:8" s="597" customFormat="1" ht="21.75" customHeight="1" x14ac:dyDescent="0.25">
      <c r="A17" s="555">
        <v>14</v>
      </c>
      <c r="B17" s="598" t="s">
        <v>54</v>
      </c>
      <c r="C17" s="393"/>
      <c r="E17" s="98">
        <f>6-C17</f>
        <v>6</v>
      </c>
      <c r="G17" s="155"/>
      <c r="H17" s="77" t="str">
        <f t="shared" si="0"/>
        <v/>
      </c>
    </row>
    <row r="18" spans="1:8" s="597" customFormat="1" ht="21.75" customHeight="1" x14ac:dyDescent="0.25">
      <c r="A18" s="555">
        <v>15</v>
      </c>
      <c r="B18" s="598" t="s">
        <v>55</v>
      </c>
      <c r="C18" s="393"/>
      <c r="E18" s="98">
        <f>6-C18</f>
        <v>6</v>
      </c>
      <c r="G18" s="155"/>
      <c r="H18" s="77" t="str">
        <f t="shared" si="0"/>
        <v/>
      </c>
    </row>
    <row r="19" spans="1:8" s="597" customFormat="1" ht="21.75" customHeight="1" x14ac:dyDescent="0.25">
      <c r="A19" s="555">
        <v>16</v>
      </c>
      <c r="B19" s="598" t="s">
        <v>56</v>
      </c>
      <c r="C19" s="393"/>
      <c r="E19" s="98">
        <f>C19</f>
        <v>0</v>
      </c>
      <c r="G19" s="155"/>
      <c r="H19" s="77" t="str">
        <f t="shared" si="0"/>
        <v/>
      </c>
    </row>
    <row r="20" spans="1:8" s="597" customFormat="1" ht="21.75" customHeight="1" x14ac:dyDescent="0.25">
      <c r="A20" s="555">
        <v>17</v>
      </c>
      <c r="B20" s="598" t="s">
        <v>57</v>
      </c>
      <c r="C20" s="393"/>
      <c r="E20" s="98">
        <f>C20</f>
        <v>0</v>
      </c>
      <c r="G20" s="155"/>
      <c r="H20" s="77" t="str">
        <f t="shared" si="0"/>
        <v/>
      </c>
    </row>
    <row r="21" spans="1:8" s="597" customFormat="1" ht="21.75" customHeight="1" x14ac:dyDescent="0.25">
      <c r="A21" s="555">
        <v>18</v>
      </c>
      <c r="B21" s="598" t="s">
        <v>58</v>
      </c>
      <c r="C21" s="393"/>
      <c r="E21" s="98">
        <f>C21</f>
        <v>0</v>
      </c>
      <c r="G21" s="155"/>
      <c r="H21" s="77" t="str">
        <f t="shared" si="0"/>
        <v/>
      </c>
    </row>
    <row r="22" spans="1:8" s="597" customFormat="1" ht="21.75" customHeight="1" x14ac:dyDescent="0.25">
      <c r="A22" s="555">
        <v>19</v>
      </c>
      <c r="B22" s="598" t="s">
        <v>59</v>
      </c>
      <c r="C22" s="393"/>
      <c r="E22" s="98">
        <f>6-C22</f>
        <v>6</v>
      </c>
      <c r="G22" s="155"/>
      <c r="H22" s="77" t="str">
        <f t="shared" si="0"/>
        <v/>
      </c>
    </row>
    <row r="23" spans="1:8" s="597" customFormat="1" ht="21.75" customHeight="1" x14ac:dyDescent="0.25">
      <c r="A23" s="555">
        <v>20</v>
      </c>
      <c r="B23" s="598" t="s">
        <v>60</v>
      </c>
      <c r="C23" s="393"/>
      <c r="E23" s="98">
        <f>C23</f>
        <v>0</v>
      </c>
      <c r="G23" s="155"/>
      <c r="H23" s="77" t="str">
        <f t="shared" si="0"/>
        <v/>
      </c>
    </row>
    <row r="24" spans="1:8" s="597" customFormat="1" ht="21.75" customHeight="1" x14ac:dyDescent="0.25">
      <c r="A24" s="555">
        <v>21</v>
      </c>
      <c r="B24" s="598" t="s">
        <v>61</v>
      </c>
      <c r="C24" s="393"/>
      <c r="E24" s="98">
        <f>6-C24</f>
        <v>6</v>
      </c>
      <c r="G24" s="155"/>
      <c r="H24" s="77" t="str">
        <f t="shared" si="0"/>
        <v/>
      </c>
    </row>
    <row r="25" spans="1:8" s="597" customFormat="1" ht="21.75" customHeight="1" x14ac:dyDescent="0.25">
      <c r="A25" s="555">
        <v>22</v>
      </c>
      <c r="B25" s="598" t="s">
        <v>62</v>
      </c>
      <c r="C25" s="393"/>
      <c r="E25" s="98">
        <f>6-C25</f>
        <v>6</v>
      </c>
      <c r="G25" s="155"/>
      <c r="H25" s="77" t="str">
        <f t="shared" si="0"/>
        <v/>
      </c>
    </row>
    <row r="26" spans="1:8" s="597" customFormat="1" ht="21.75" customHeight="1" x14ac:dyDescent="0.25">
      <c r="A26" s="555">
        <v>23</v>
      </c>
      <c r="B26" s="598" t="s">
        <v>63</v>
      </c>
      <c r="C26" s="393"/>
      <c r="E26" s="98">
        <f>C26</f>
        <v>0</v>
      </c>
      <c r="G26" s="155"/>
      <c r="H26" s="77" t="str">
        <f t="shared" si="0"/>
        <v/>
      </c>
    </row>
    <row r="27" spans="1:8" s="597" customFormat="1" ht="21.75" customHeight="1" x14ac:dyDescent="0.25">
      <c r="A27" s="555">
        <v>24</v>
      </c>
      <c r="B27" s="598" t="s">
        <v>64</v>
      </c>
      <c r="C27" s="393"/>
      <c r="E27" s="98">
        <f>C27</f>
        <v>0</v>
      </c>
      <c r="G27" s="155"/>
      <c r="H27" s="77" t="str">
        <f t="shared" si="0"/>
        <v/>
      </c>
    </row>
    <row r="28" spans="1:8" s="597" customFormat="1" ht="33.75" customHeight="1" x14ac:dyDescent="0.25">
      <c r="A28" s="555">
        <v>25</v>
      </c>
      <c r="B28" s="598" t="s">
        <v>65</v>
      </c>
      <c r="C28" s="393"/>
      <c r="E28" s="98">
        <f>C28</f>
        <v>0</v>
      </c>
      <c r="G28" s="155"/>
      <c r="H28" s="77" t="str">
        <f t="shared" si="0"/>
        <v/>
      </c>
    </row>
    <row r="29" spans="1:8" s="597" customFormat="1" ht="21.75" customHeight="1" x14ac:dyDescent="0.25">
      <c r="A29" s="555">
        <v>26</v>
      </c>
      <c r="B29" s="598" t="s">
        <v>66</v>
      </c>
      <c r="C29" s="393"/>
      <c r="E29" s="98">
        <f>C29</f>
        <v>0</v>
      </c>
      <c r="G29" s="155"/>
      <c r="H29" s="77" t="str">
        <f t="shared" si="0"/>
        <v/>
      </c>
    </row>
    <row r="30" spans="1:8" s="597" customFormat="1" ht="21.75" customHeight="1" x14ac:dyDescent="0.25">
      <c r="A30" s="555">
        <v>27</v>
      </c>
      <c r="B30" s="598" t="s">
        <v>67</v>
      </c>
      <c r="C30" s="393"/>
      <c r="E30" s="98">
        <f>6-C30</f>
        <v>6</v>
      </c>
      <c r="G30" s="155"/>
      <c r="H30" s="77" t="str">
        <f t="shared" si="0"/>
        <v/>
      </c>
    </row>
    <row r="31" spans="1:8" s="597" customFormat="1" ht="21.75" customHeight="1" x14ac:dyDescent="0.25">
      <c r="A31" s="555">
        <v>28</v>
      </c>
      <c r="B31" s="598" t="s">
        <v>68</v>
      </c>
      <c r="C31" s="393"/>
      <c r="E31" s="98">
        <f>C31</f>
        <v>0</v>
      </c>
      <c r="G31" s="155"/>
      <c r="H31" s="77" t="str">
        <f t="shared" si="0"/>
        <v/>
      </c>
    </row>
    <row r="32" spans="1:8" s="597" customFormat="1" ht="21.75" customHeight="1" x14ac:dyDescent="0.25">
      <c r="A32" s="555">
        <v>29</v>
      </c>
      <c r="B32" s="598" t="s">
        <v>69</v>
      </c>
      <c r="C32" s="393"/>
      <c r="E32" s="98">
        <f>6-C32</f>
        <v>6</v>
      </c>
      <c r="G32" s="155"/>
      <c r="H32" s="77" t="str">
        <f t="shared" si="0"/>
        <v/>
      </c>
    </row>
    <row r="33" spans="1:8" s="597" customFormat="1" ht="21.75" customHeight="1" x14ac:dyDescent="0.25">
      <c r="A33" s="555">
        <v>30</v>
      </c>
      <c r="B33" s="598" t="s">
        <v>70</v>
      </c>
      <c r="C33" s="393"/>
      <c r="E33" s="98">
        <f>6-C33</f>
        <v>6</v>
      </c>
      <c r="G33" s="155"/>
      <c r="H33" s="77" t="str">
        <f t="shared" si="0"/>
        <v/>
      </c>
    </row>
    <row r="34" spans="1:8" s="597" customFormat="1" ht="21.75" customHeight="1" x14ac:dyDescent="0.25">
      <c r="A34" s="555">
        <v>31</v>
      </c>
      <c r="B34" s="598" t="s">
        <v>71</v>
      </c>
      <c r="C34" s="562"/>
      <c r="E34" s="98">
        <f t="shared" ref="E34:E41" si="1">C34</f>
        <v>0</v>
      </c>
      <c r="G34" s="155"/>
      <c r="H34" s="77" t="str">
        <f t="shared" si="0"/>
        <v/>
      </c>
    </row>
    <row r="35" spans="1:8" s="597" customFormat="1" ht="21.75" customHeight="1" x14ac:dyDescent="0.25">
      <c r="A35" s="555">
        <v>32</v>
      </c>
      <c r="B35" s="598" t="s">
        <v>72</v>
      </c>
      <c r="C35" s="562"/>
      <c r="E35" s="98">
        <f t="shared" si="1"/>
        <v>0</v>
      </c>
      <c r="G35" s="155"/>
      <c r="H35" s="77" t="str">
        <f t="shared" si="0"/>
        <v/>
      </c>
    </row>
    <row r="36" spans="1:8" s="597" customFormat="1" ht="21.75" customHeight="1" x14ac:dyDescent="0.25">
      <c r="A36" s="555">
        <v>33</v>
      </c>
      <c r="B36" s="598" t="s">
        <v>73</v>
      </c>
      <c r="C36" s="562"/>
      <c r="E36" s="98">
        <f t="shared" si="1"/>
        <v>0</v>
      </c>
      <c r="G36" s="155"/>
      <c r="H36" s="77" t="str">
        <f t="shared" si="0"/>
        <v/>
      </c>
    </row>
    <row r="37" spans="1:8" s="597" customFormat="1" ht="21.75" customHeight="1" x14ac:dyDescent="0.25">
      <c r="A37" s="555">
        <v>34</v>
      </c>
      <c r="B37" s="598" t="s">
        <v>74</v>
      </c>
      <c r="C37" s="562"/>
      <c r="D37" s="206" t="s">
        <v>31</v>
      </c>
      <c r="E37" s="98">
        <f t="shared" si="1"/>
        <v>0</v>
      </c>
      <c r="F37" s="202"/>
      <c r="G37" s="155"/>
      <c r="H37" s="77" t="str">
        <f t="shared" si="0"/>
        <v/>
      </c>
    </row>
    <row r="38" spans="1:8" s="597" customFormat="1" ht="21.75" customHeight="1" x14ac:dyDescent="0.25">
      <c r="A38" s="555">
        <v>35</v>
      </c>
      <c r="B38" s="598" t="s">
        <v>75</v>
      </c>
      <c r="C38" s="562"/>
      <c r="E38" s="98">
        <f t="shared" si="1"/>
        <v>0</v>
      </c>
      <c r="G38" s="155"/>
      <c r="H38" s="77" t="str">
        <f t="shared" si="0"/>
        <v/>
      </c>
    </row>
    <row r="39" spans="1:8" s="597" customFormat="1" ht="33.75" customHeight="1" x14ac:dyDescent="0.25">
      <c r="A39" s="555">
        <v>36</v>
      </c>
      <c r="B39" s="598" t="s">
        <v>76</v>
      </c>
      <c r="C39" s="562"/>
      <c r="E39" s="98">
        <f t="shared" si="1"/>
        <v>0</v>
      </c>
      <c r="G39" s="155"/>
      <c r="H39" s="77" t="str">
        <f t="shared" si="0"/>
        <v/>
      </c>
    </row>
    <row r="40" spans="1:8" s="597" customFormat="1" ht="21.75" customHeight="1" x14ac:dyDescent="0.25">
      <c r="A40" s="555">
        <v>37</v>
      </c>
      <c r="B40" s="598" t="s">
        <v>77</v>
      </c>
      <c r="C40" s="393"/>
      <c r="E40" s="98">
        <f t="shared" si="1"/>
        <v>0</v>
      </c>
      <c r="G40" s="155"/>
      <c r="H40" s="77" t="str">
        <f t="shared" si="0"/>
        <v/>
      </c>
    </row>
    <row r="41" spans="1:8" s="597" customFormat="1" ht="21.75" customHeight="1" x14ac:dyDescent="0.25">
      <c r="A41" s="555">
        <v>38</v>
      </c>
      <c r="B41" s="598" t="s">
        <v>78</v>
      </c>
      <c r="C41" s="393"/>
      <c r="E41" s="98">
        <f t="shared" si="1"/>
        <v>0</v>
      </c>
      <c r="G41" s="155"/>
      <c r="H41" s="77" t="str">
        <f t="shared" si="0"/>
        <v/>
      </c>
    </row>
    <row r="42" spans="1:8" s="597" customFormat="1" ht="21.75" customHeight="1" x14ac:dyDescent="0.25">
      <c r="A42" s="555">
        <v>39</v>
      </c>
      <c r="B42" s="598" t="s">
        <v>79</v>
      </c>
      <c r="C42" s="393"/>
      <c r="E42" s="98">
        <f>6-C42</f>
        <v>6</v>
      </c>
      <c r="G42" s="155"/>
      <c r="H42" s="77" t="str">
        <f t="shared" si="0"/>
        <v/>
      </c>
    </row>
    <row r="43" spans="1:8" s="597" customFormat="1" ht="21.75" customHeight="1" thickBot="1" x14ac:dyDescent="0.3">
      <c r="A43" s="555">
        <v>40</v>
      </c>
      <c r="B43" s="598" t="s">
        <v>80</v>
      </c>
      <c r="C43" s="394"/>
      <c r="E43" s="98">
        <f>C43</f>
        <v>0</v>
      </c>
      <c r="G43" s="155"/>
      <c r="H43" s="77" t="str">
        <f t="shared" si="0"/>
        <v/>
      </c>
    </row>
    <row r="44" spans="1:8" x14ac:dyDescent="0.25">
      <c r="C44" s="4"/>
    </row>
    <row r="45" spans="1:8" x14ac:dyDescent="0.25">
      <c r="C45" s="4"/>
    </row>
    <row r="46" spans="1:8" ht="15.75" thickBot="1" x14ac:dyDescent="0.3">
      <c r="C46" s="4"/>
    </row>
    <row r="47" spans="1:8" ht="24.75" customHeight="1" x14ac:dyDescent="0.25">
      <c r="B47" s="276" t="s">
        <v>454</v>
      </c>
      <c r="C47" s="262" t="s">
        <v>167</v>
      </c>
      <c r="D47" s="263" t="s">
        <v>23</v>
      </c>
      <c r="E47" s="264" t="s">
        <v>24</v>
      </c>
      <c r="F47" s="264" t="s">
        <v>32</v>
      </c>
    </row>
    <row r="48" spans="1:8" ht="24.75" customHeight="1" x14ac:dyDescent="0.3">
      <c r="B48" s="265" t="s">
        <v>18</v>
      </c>
      <c r="C48" s="397" t="str">
        <f>IF(COUNT(C4:C43)&gt;0,AVERAGE(E4,E8,E12,E17,E25,E33,E42),"")</f>
        <v/>
      </c>
      <c r="D48" s="398">
        <v>2.9</v>
      </c>
      <c r="E48" s="399" t="str">
        <f>IF(C48&lt;2.9,"","*")</f>
        <v>*</v>
      </c>
      <c r="F48" s="400">
        <v>1.2</v>
      </c>
    </row>
    <row r="49" spans="1:6" ht="24.75" customHeight="1" x14ac:dyDescent="0.3">
      <c r="B49" s="265" t="s">
        <v>19</v>
      </c>
      <c r="C49" s="397" t="str">
        <f>IF(COUNT(C4:C43)&gt;0,AVERAGE(E7,E9,E10,E11,E13,E15,E26,E27,E34,E37,E41),"")</f>
        <v/>
      </c>
      <c r="D49" s="398">
        <v>2.39</v>
      </c>
      <c r="E49" s="399" t="str">
        <f>IF(C49&lt;2.9,"","*")</f>
        <v>*</v>
      </c>
      <c r="F49" s="400">
        <v>0.89</v>
      </c>
    </row>
    <row r="50" spans="1:6" ht="24.75" customHeight="1" x14ac:dyDescent="0.3">
      <c r="B50" s="265" t="s">
        <v>20</v>
      </c>
      <c r="C50" s="397" t="str">
        <f>IF(COUNT(C4:C43)&gt;0,AVERAGE(E14,E16,E19,E21,E23,E28,E29,E31,E35,E36,E39,E43),"")</f>
        <v/>
      </c>
      <c r="D50" s="398">
        <v>2.15</v>
      </c>
      <c r="E50" s="399" t="str">
        <f>IF(C50&lt;2.9,"","*")</f>
        <v>*</v>
      </c>
      <c r="F50" s="400">
        <v>0.75</v>
      </c>
    </row>
    <row r="51" spans="1:6" ht="24.75" customHeight="1" x14ac:dyDescent="0.3">
      <c r="B51" s="265" t="s">
        <v>21</v>
      </c>
      <c r="C51" s="397" t="str">
        <f>IF(COUNT(C4:C43)&gt;0,AVERAGE(E5,E6,E18,E20,E22,E24,E30,E32,E38,E40),"")</f>
        <v/>
      </c>
      <c r="D51" s="398">
        <v>2.58</v>
      </c>
      <c r="E51" s="399" t="str">
        <f>IF(C51&lt;2.9,"","*")</f>
        <v>*</v>
      </c>
      <c r="F51" s="400">
        <v>0.92</v>
      </c>
    </row>
    <row r="52" spans="1:6" ht="24.75" customHeight="1" thickBot="1" x14ac:dyDescent="0.35">
      <c r="B52" s="269" t="s">
        <v>22</v>
      </c>
      <c r="C52" s="401" t="str">
        <f>IF(COUNT(C4:C43)&gt;0,AVERAGE(E4:E43),"")</f>
        <v/>
      </c>
      <c r="D52" s="402">
        <v>2.4500000000000002</v>
      </c>
      <c r="E52" s="403" t="str">
        <f>IF(C52&lt;2.9,"","*")</f>
        <v>*</v>
      </c>
      <c r="F52" s="404">
        <v>0.72</v>
      </c>
    </row>
    <row r="53" spans="1:6" s="91" customFormat="1" ht="24.75" customHeight="1" thickBot="1" x14ac:dyDescent="0.3">
      <c r="A53" s="203"/>
      <c r="B53" s="204"/>
      <c r="C53" s="582"/>
    </row>
    <row r="54" spans="1:6" s="83" customFormat="1" ht="24.75" customHeight="1" x14ac:dyDescent="0.25">
      <c r="A54" s="80"/>
      <c r="B54" s="279" t="s">
        <v>25</v>
      </c>
      <c r="C54" s="405" t="s">
        <v>167</v>
      </c>
      <c r="D54" s="205"/>
      <c r="E54" s="714" t="s">
        <v>29</v>
      </c>
      <c r="F54" s="714"/>
    </row>
    <row r="55" spans="1:6" s="83" customFormat="1" ht="24.75" customHeight="1" x14ac:dyDescent="0.25">
      <c r="A55" s="80"/>
      <c r="B55" s="406" t="s">
        <v>26</v>
      </c>
      <c r="C55" s="407"/>
      <c r="D55" s="205"/>
      <c r="E55" s="714"/>
      <c r="F55" s="714"/>
    </row>
    <row r="56" spans="1:6" s="83" customFormat="1" ht="24.75" customHeight="1" x14ac:dyDescent="0.25">
      <c r="A56" s="80"/>
      <c r="B56" s="290" t="s">
        <v>82</v>
      </c>
      <c r="C56" s="407" t="str">
        <f>IF(COUNT(C4:C43)&gt;0,AVERAGE(E7,E11,E15,E26),"")</f>
        <v/>
      </c>
      <c r="D56" s="205"/>
      <c r="E56" s="714"/>
      <c r="F56" s="714"/>
    </row>
    <row r="57" spans="1:6" s="83" customFormat="1" ht="24.75" customHeight="1" x14ac:dyDescent="0.25">
      <c r="A57" s="80"/>
      <c r="B57" s="290" t="s">
        <v>83</v>
      </c>
      <c r="C57" s="407" t="str">
        <f>IF(COUNT(C4:C43)&gt;0,AVERAGE(E10,E13,E27,E37,E40,E41),"")</f>
        <v/>
      </c>
      <c r="D57" s="205"/>
      <c r="E57" s="714"/>
      <c r="F57" s="714"/>
    </row>
    <row r="58" spans="1:6" s="83" customFormat="1" ht="24.75" customHeight="1" x14ac:dyDescent="0.25">
      <c r="A58" s="80"/>
      <c r="B58" s="406" t="s">
        <v>27</v>
      </c>
      <c r="C58" s="407"/>
      <c r="D58" s="205"/>
      <c r="E58" s="714"/>
      <c r="F58" s="714"/>
    </row>
    <row r="59" spans="1:6" s="83" customFormat="1" ht="24.75" customHeight="1" x14ac:dyDescent="0.25">
      <c r="A59" s="80"/>
      <c r="B59" s="290" t="s">
        <v>84</v>
      </c>
      <c r="C59" s="407" t="str">
        <f>IF(COUNT(C4:C43)&gt;0,AVERAGE(E31,E39,E43),"")</f>
        <v/>
      </c>
      <c r="E59" s="715"/>
      <c r="F59" s="715"/>
    </row>
    <row r="60" spans="1:6" s="83" customFormat="1" ht="24.75" customHeight="1" x14ac:dyDescent="0.25">
      <c r="A60" s="80"/>
      <c r="B60" s="290" t="s">
        <v>85</v>
      </c>
      <c r="C60" s="407" t="str">
        <f>IF(COUNT(C4:C43)&gt;0,AVERAGE(E16,E23,E29),"")</f>
        <v/>
      </c>
      <c r="E60" s="715"/>
      <c r="F60" s="715"/>
    </row>
    <row r="61" spans="1:6" s="83" customFormat="1" ht="24.75" customHeight="1" x14ac:dyDescent="0.25">
      <c r="A61" s="80"/>
      <c r="B61" s="290" t="s">
        <v>86</v>
      </c>
      <c r="C61" s="407" t="str">
        <f>IF(COUNT(C4:C43)&gt;0,AVERAGE(E14,E19,E36),"")</f>
        <v/>
      </c>
      <c r="E61" s="715"/>
      <c r="F61" s="715"/>
    </row>
    <row r="62" spans="1:6" s="83" customFormat="1" ht="24.75" customHeight="1" x14ac:dyDescent="0.25">
      <c r="A62" s="80"/>
      <c r="B62" s="290" t="s">
        <v>87</v>
      </c>
      <c r="C62" s="407" t="str">
        <f>IF(COUNT(C4:C43)&gt;0,AVERAGE(E21,E28,E35),"")</f>
        <v/>
      </c>
      <c r="E62" s="715"/>
      <c r="F62" s="715"/>
    </row>
    <row r="63" spans="1:6" s="83" customFormat="1" ht="24.75" customHeight="1" x14ac:dyDescent="0.25">
      <c r="A63" s="80"/>
      <c r="B63" s="406" t="s">
        <v>28</v>
      </c>
      <c r="C63" s="407"/>
      <c r="E63" s="715"/>
      <c r="F63" s="715"/>
    </row>
    <row r="64" spans="1:6" s="83" customFormat="1" ht="24.75" customHeight="1" x14ac:dyDescent="0.25">
      <c r="A64" s="80"/>
      <c r="B64" s="290" t="s">
        <v>88</v>
      </c>
      <c r="C64" s="407" t="str">
        <f>IF(COUNT(C4:C43)&gt;0,AVERAGE(E5,E18,E22,E24,E30,E32),"")</f>
        <v/>
      </c>
      <c r="E64" s="715"/>
      <c r="F64" s="715"/>
    </row>
    <row r="65" spans="1:6" s="83" customFormat="1" ht="24.75" customHeight="1" thickBot="1" x14ac:dyDescent="0.3">
      <c r="A65" s="80"/>
      <c r="B65" s="294" t="s">
        <v>89</v>
      </c>
      <c r="C65" s="280" t="str">
        <f>IF(COUNT(C4:C43)&gt;0,AVERAGE(E6,E20,E38,E40),"")</f>
        <v/>
      </c>
      <c r="E65" s="715"/>
      <c r="F65" s="715"/>
    </row>
  </sheetData>
  <sheetProtection sheet="1" objects="1" scenarios="1" selectLockedCells="1"/>
  <mergeCells count="1">
    <mergeCell ref="E54:F65"/>
  </mergeCells>
  <dataValidations count="1">
    <dataValidation type="list" allowBlank="1" showDropDown="1" showInputMessage="1" showErrorMessage="1" sqref="C4:C43 G4:G43">
      <formula1>"1,2,3,4,5,."</formula1>
    </dataValidation>
  </dataValidations>
  <pageMargins left="0.7" right="0.7" top="0.78740157499999996" bottom="0.78740157499999996" header="0.3" footer="0.3"/>
  <pageSetup paperSize="9" orientation="portrait"/>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showGridLines="0" workbookViewId="0">
      <pane ySplit="3" topLeftCell="A4" activePane="bottomLeft" state="frozen"/>
      <selection activeCell="C27" sqref="C27"/>
      <selection pane="bottomLeft" activeCell="C4" sqref="C4"/>
    </sheetView>
  </sheetViews>
  <sheetFormatPr baseColWidth="10" defaultRowHeight="15" x14ac:dyDescent="0.25"/>
  <cols>
    <col min="1" max="1" width="11.42578125" style="6" customWidth="1"/>
    <col min="2" max="2" width="63.85546875" customWidth="1"/>
    <col min="5" max="5" width="12.85546875" customWidth="1"/>
    <col min="6" max="6" width="15" customWidth="1"/>
  </cols>
  <sheetData>
    <row r="1" spans="1:6" s="520" customFormat="1" ht="31.5" x14ac:dyDescent="0.5">
      <c r="A1" s="467" t="s">
        <v>702</v>
      </c>
      <c r="B1" s="519"/>
      <c r="C1" s="519"/>
    </row>
    <row r="2" spans="1:6" ht="15.75" thickBot="1" x14ac:dyDescent="0.3">
      <c r="A2" s="96"/>
      <c r="B2" s="7"/>
      <c r="C2" s="7"/>
    </row>
    <row r="3" spans="1:6" s="83" customFormat="1" ht="30" customHeight="1" x14ac:dyDescent="0.25">
      <c r="A3" s="554" t="s">
        <v>515</v>
      </c>
      <c r="B3" s="81" t="s">
        <v>673</v>
      </c>
      <c r="C3" s="281" t="s">
        <v>180</v>
      </c>
      <c r="E3" s="104" t="s">
        <v>514</v>
      </c>
      <c r="F3" s="105"/>
    </row>
    <row r="4" spans="1:6" s="597" customFormat="1" ht="30.75" customHeight="1" x14ac:dyDescent="0.25">
      <c r="A4" s="555">
        <v>1</v>
      </c>
      <c r="B4" s="598" t="s">
        <v>674</v>
      </c>
      <c r="C4" s="282"/>
      <c r="E4" s="155"/>
      <c r="F4" s="77" t="str">
        <f t="shared" ref="F4:F19" si="0">IF(E4="","",IF(C4=E4,"","mismatch"))</f>
        <v/>
      </c>
    </row>
    <row r="5" spans="1:6" s="597" customFormat="1" ht="30.75" customHeight="1" x14ac:dyDescent="0.25">
      <c r="A5" s="555">
        <v>2</v>
      </c>
      <c r="B5" s="598" t="s">
        <v>675</v>
      </c>
      <c r="C5" s="282"/>
      <c r="E5" s="155"/>
      <c r="F5" s="77" t="str">
        <f t="shared" si="0"/>
        <v/>
      </c>
    </row>
    <row r="6" spans="1:6" s="597" customFormat="1" ht="30.75" customHeight="1" x14ac:dyDescent="0.25">
      <c r="A6" s="555">
        <v>3</v>
      </c>
      <c r="B6" s="598" t="s">
        <v>676</v>
      </c>
      <c r="C6" s="282"/>
      <c r="E6" s="155"/>
      <c r="F6" s="77" t="str">
        <f t="shared" si="0"/>
        <v/>
      </c>
    </row>
    <row r="7" spans="1:6" s="597" customFormat="1" ht="30.75" customHeight="1" x14ac:dyDescent="0.25">
      <c r="A7" s="555">
        <v>4</v>
      </c>
      <c r="B7" s="598" t="s">
        <v>677</v>
      </c>
      <c r="C7" s="282"/>
      <c r="E7" s="155"/>
      <c r="F7" s="77" t="str">
        <f t="shared" si="0"/>
        <v/>
      </c>
    </row>
    <row r="8" spans="1:6" s="597" customFormat="1" ht="30.75" customHeight="1" x14ac:dyDescent="0.25">
      <c r="A8" s="555">
        <v>5</v>
      </c>
      <c r="B8" s="598" t="s">
        <v>678</v>
      </c>
      <c r="C8" s="282"/>
      <c r="E8" s="155"/>
      <c r="F8" s="77" t="str">
        <f t="shared" si="0"/>
        <v/>
      </c>
    </row>
    <row r="9" spans="1:6" s="597" customFormat="1" ht="30.75" customHeight="1" x14ac:dyDescent="0.25">
      <c r="A9" s="555">
        <v>6</v>
      </c>
      <c r="B9" s="598" t="s">
        <v>679</v>
      </c>
      <c r="C9" s="282"/>
      <c r="E9" s="155"/>
      <c r="F9" s="77" t="str">
        <f t="shared" si="0"/>
        <v/>
      </c>
    </row>
    <row r="10" spans="1:6" s="597" customFormat="1" ht="30.75" customHeight="1" x14ac:dyDescent="0.25">
      <c r="A10" s="555">
        <v>7</v>
      </c>
      <c r="B10" s="598" t="s">
        <v>680</v>
      </c>
      <c r="C10" s="282"/>
      <c r="E10" s="155"/>
      <c r="F10" s="77" t="str">
        <f t="shared" si="0"/>
        <v/>
      </c>
    </row>
    <row r="11" spans="1:6" s="597" customFormat="1" ht="30.75" customHeight="1" x14ac:dyDescent="0.25">
      <c r="A11" s="555">
        <v>8</v>
      </c>
      <c r="B11" s="598" t="s">
        <v>681</v>
      </c>
      <c r="C11" s="282"/>
      <c r="E11" s="155"/>
      <c r="F11" s="77" t="str">
        <f t="shared" si="0"/>
        <v/>
      </c>
    </row>
    <row r="12" spans="1:6" s="597" customFormat="1" ht="30.75" customHeight="1" x14ac:dyDescent="0.25">
      <c r="A12" s="555">
        <v>9</v>
      </c>
      <c r="B12" s="598" t="s">
        <v>682</v>
      </c>
      <c r="C12" s="282"/>
      <c r="E12" s="155"/>
      <c r="F12" s="77" t="str">
        <f t="shared" si="0"/>
        <v/>
      </c>
    </row>
    <row r="13" spans="1:6" s="597" customFormat="1" ht="30.75" customHeight="1" x14ac:dyDescent="0.25">
      <c r="A13" s="555">
        <v>10</v>
      </c>
      <c r="B13" s="598" t="s">
        <v>683</v>
      </c>
      <c r="C13" s="282"/>
      <c r="E13" s="155"/>
      <c r="F13" s="77" t="str">
        <f t="shared" si="0"/>
        <v/>
      </c>
    </row>
    <row r="14" spans="1:6" s="597" customFormat="1" ht="30.75" customHeight="1" x14ac:dyDescent="0.25">
      <c r="A14" s="555">
        <v>11</v>
      </c>
      <c r="B14" s="598" t="s">
        <v>684</v>
      </c>
      <c r="C14" s="282"/>
      <c r="E14" s="155"/>
      <c r="F14" s="77" t="str">
        <f t="shared" si="0"/>
        <v/>
      </c>
    </row>
    <row r="15" spans="1:6" s="597" customFormat="1" ht="30.75" customHeight="1" x14ac:dyDescent="0.25">
      <c r="A15" s="555">
        <v>12</v>
      </c>
      <c r="B15" s="598" t="s">
        <v>685</v>
      </c>
      <c r="C15" s="282"/>
      <c r="E15" s="155"/>
      <c r="F15" s="77" t="str">
        <f t="shared" si="0"/>
        <v/>
      </c>
    </row>
    <row r="16" spans="1:6" s="597" customFormat="1" ht="30.75" customHeight="1" x14ac:dyDescent="0.25">
      <c r="A16" s="555">
        <v>13</v>
      </c>
      <c r="B16" s="598" t="s">
        <v>903</v>
      </c>
      <c r="C16" s="282"/>
      <c r="E16" s="155"/>
      <c r="F16" s="77" t="str">
        <f t="shared" si="0"/>
        <v/>
      </c>
    </row>
    <row r="17" spans="1:7" s="597" customFormat="1" ht="30.75" customHeight="1" x14ac:dyDescent="0.25">
      <c r="A17" s="555">
        <v>14</v>
      </c>
      <c r="B17" s="598" t="s">
        <v>904</v>
      </c>
      <c r="C17" s="282"/>
      <c r="E17" s="155"/>
      <c r="F17" s="77" t="str">
        <f t="shared" si="0"/>
        <v/>
      </c>
    </row>
    <row r="18" spans="1:7" s="597" customFormat="1" ht="30.75" customHeight="1" x14ac:dyDescent="0.25">
      <c r="A18" s="555">
        <v>15</v>
      </c>
      <c r="B18" s="598" t="s">
        <v>905</v>
      </c>
      <c r="C18" s="282"/>
      <c r="E18" s="155"/>
      <c r="F18" s="77" t="str">
        <f t="shared" si="0"/>
        <v/>
      </c>
    </row>
    <row r="19" spans="1:7" s="597" customFormat="1" ht="30.75" customHeight="1" thickBot="1" x14ac:dyDescent="0.3">
      <c r="A19" s="555">
        <v>16</v>
      </c>
      <c r="B19" s="598" t="s">
        <v>906</v>
      </c>
      <c r="C19" s="283"/>
      <c r="E19" s="155"/>
      <c r="F19" s="77" t="str">
        <f t="shared" si="0"/>
        <v/>
      </c>
    </row>
    <row r="20" spans="1:7" ht="19.5" thickBot="1" x14ac:dyDescent="0.3">
      <c r="A20" s="96"/>
      <c r="B20" s="156"/>
      <c r="C20" s="627"/>
      <c r="D20" s="156"/>
      <c r="E20" s="522"/>
      <c r="F20" s="4"/>
      <c r="G20" s="4"/>
    </row>
    <row r="21" spans="1:7" s="599" customFormat="1" ht="30.75" customHeight="1" x14ac:dyDescent="0.25">
      <c r="A21" s="201"/>
      <c r="B21" s="279" t="s">
        <v>454</v>
      </c>
      <c r="C21" s="277" t="s">
        <v>266</v>
      </c>
    </row>
    <row r="22" spans="1:7" s="599" customFormat="1" ht="30.75" customHeight="1" x14ac:dyDescent="0.25">
      <c r="A22" s="201"/>
      <c r="B22" s="355" t="s">
        <v>860</v>
      </c>
      <c r="C22" s="407" t="str">
        <f>IF(COUNT(C4:C19)&gt;0,AVERAGE(C6,C8,C10,C12),"")</f>
        <v/>
      </c>
    </row>
    <row r="23" spans="1:7" s="599" customFormat="1" ht="30.75" customHeight="1" x14ac:dyDescent="0.25">
      <c r="A23" s="89"/>
      <c r="B23" s="355" t="s">
        <v>861</v>
      </c>
      <c r="C23" s="407" t="str">
        <f>IF(COUNT(C4:C19)&gt;0,AVERAGE(C4,C5,C13,C15),"")</f>
        <v/>
      </c>
    </row>
    <row r="24" spans="1:7" s="599" customFormat="1" ht="30.75" customHeight="1" thickBot="1" x14ac:dyDescent="0.3">
      <c r="A24" s="89"/>
      <c r="B24" s="355" t="s">
        <v>862</v>
      </c>
      <c r="C24" s="407" t="str">
        <f>IF(COUNT(C4:C19)&gt;0,AVERAGE(C7,C9,C11,C14),"")</f>
        <v/>
      </c>
    </row>
    <row r="25" spans="1:7" s="599" customFormat="1" ht="30.75" customHeight="1" thickBot="1" x14ac:dyDescent="0.3">
      <c r="A25" s="89"/>
      <c r="B25" s="369" t="s">
        <v>859</v>
      </c>
      <c r="C25" s="521" t="str">
        <f>IF(COUNT(C4:C19)&gt;0,AVERAGE(C22:C24),"")</f>
        <v/>
      </c>
    </row>
    <row r="26" spans="1:7" s="599" customFormat="1" ht="30.75" customHeight="1" thickBot="1" x14ac:dyDescent="0.3">
      <c r="A26" s="89"/>
      <c r="B26" s="380" t="s">
        <v>863</v>
      </c>
      <c r="C26" s="280" t="str">
        <f>IF(COUNT(C4:C19)&gt;0,6-AVERAGE(C16,C17,C18,C19),"")</f>
        <v/>
      </c>
    </row>
    <row r="27" spans="1:7" x14ac:dyDescent="0.25">
      <c r="C27" s="575"/>
    </row>
  </sheetData>
  <sheetProtection sheet="1" objects="1" scenarios="1" selectLockedCells="1"/>
  <dataValidations count="2">
    <dataValidation type="list" allowBlank="1" showDropDown="1" showInputMessage="1" showErrorMessage="1" sqref="C4:C19">
      <formula1>"1,2,3,4,5,."</formula1>
    </dataValidation>
    <dataValidation type="list" allowBlank="1" showDropDown="1" showInputMessage="1" showErrorMessage="1" sqref="E4:E19">
      <formula1>"1,2,3,4,5,6,7,."</formula1>
    </dataValidation>
  </dataValidations>
  <pageMargins left="0.7" right="0.7" top="0.78740157499999996" bottom="0.78740157499999996" header="0.3" footer="0.3"/>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
  <sheetViews>
    <sheetView showGridLines="0" zoomScaleNormal="100" workbookViewId="0">
      <pane ySplit="3" topLeftCell="A4" activePane="bottomLeft" state="frozen"/>
      <selection activeCell="C4" sqref="C4"/>
      <selection pane="bottomLeft" activeCell="C4" sqref="C4"/>
    </sheetView>
  </sheetViews>
  <sheetFormatPr baseColWidth="10" defaultRowHeight="15" x14ac:dyDescent="0.25"/>
  <cols>
    <col min="1" max="1" width="11.42578125" style="96" customWidth="1"/>
    <col min="2" max="2" width="57.42578125" customWidth="1"/>
    <col min="3" max="3" width="13.140625" customWidth="1"/>
    <col min="4" max="4" width="14.28515625" customWidth="1"/>
    <col min="5" max="5" width="12.7109375" customWidth="1"/>
    <col min="6" max="6" width="20.5703125" customWidth="1"/>
    <col min="8" max="8" width="16.85546875" customWidth="1"/>
  </cols>
  <sheetData>
    <row r="1" spans="1:8" ht="31.5" x14ac:dyDescent="0.5">
      <c r="A1" s="140" t="s">
        <v>17</v>
      </c>
      <c r="B1" s="7"/>
    </row>
    <row r="2" spans="1:8" ht="32.25" thickBot="1" x14ac:dyDescent="0.55000000000000004">
      <c r="A2" s="140"/>
      <c r="B2" s="7"/>
    </row>
    <row r="3" spans="1:8" s="83" customFormat="1" ht="30" customHeight="1" x14ac:dyDescent="0.25">
      <c r="A3" s="554" t="s">
        <v>515</v>
      </c>
      <c r="B3" s="81" t="s">
        <v>16</v>
      </c>
      <c r="C3" s="273" t="s">
        <v>180</v>
      </c>
      <c r="E3" s="104" t="s">
        <v>81</v>
      </c>
      <c r="G3" s="104" t="s">
        <v>514</v>
      </c>
      <c r="H3" s="105"/>
    </row>
    <row r="4" spans="1:8" s="597" customFormat="1" ht="21.75" customHeight="1" x14ac:dyDescent="0.25">
      <c r="A4" s="555">
        <v>1</v>
      </c>
      <c r="B4" s="598" t="s">
        <v>41</v>
      </c>
      <c r="C4" s="393"/>
      <c r="E4" s="98">
        <f>6-C4</f>
        <v>6</v>
      </c>
      <c r="G4" s="155"/>
      <c r="H4" s="77" t="str">
        <f>IF(G4="","",IF(C4=G4,"","mismatch"))</f>
        <v/>
      </c>
    </row>
    <row r="5" spans="1:8" s="597" customFormat="1" ht="21.75" customHeight="1" x14ac:dyDescent="0.25">
      <c r="A5" s="555">
        <v>2</v>
      </c>
      <c r="B5" s="598" t="s">
        <v>42</v>
      </c>
      <c r="C5" s="393"/>
      <c r="E5" s="98">
        <f>6-C5</f>
        <v>6</v>
      </c>
      <c r="G5" s="155"/>
      <c r="H5" s="77" t="str">
        <f t="shared" ref="H5:H43" si="0">IF(G5="","",IF(C5=G5,"","mismatch"))</f>
        <v/>
      </c>
    </row>
    <row r="6" spans="1:8" s="597" customFormat="1" ht="21.75" customHeight="1" x14ac:dyDescent="0.25">
      <c r="A6" s="555">
        <v>3</v>
      </c>
      <c r="B6" s="598" t="s">
        <v>43</v>
      </c>
      <c r="C6" s="393"/>
      <c r="E6" s="98">
        <f>C6</f>
        <v>0</v>
      </c>
      <c r="G6" s="155"/>
      <c r="H6" s="77" t="str">
        <f t="shared" si="0"/>
        <v/>
      </c>
    </row>
    <row r="7" spans="1:8" s="597" customFormat="1" ht="21.75" customHeight="1" x14ac:dyDescent="0.25">
      <c r="A7" s="555">
        <v>4</v>
      </c>
      <c r="B7" s="598" t="s">
        <v>44</v>
      </c>
      <c r="C7" s="393"/>
      <c r="E7" s="98">
        <f>C7</f>
        <v>0</v>
      </c>
      <c r="G7" s="155"/>
      <c r="H7" s="77" t="str">
        <f t="shared" si="0"/>
        <v/>
      </c>
    </row>
    <row r="8" spans="1:8" s="597" customFormat="1" ht="21.75" customHeight="1" x14ac:dyDescent="0.25">
      <c r="A8" s="555">
        <v>5</v>
      </c>
      <c r="B8" s="598" t="s">
        <v>45</v>
      </c>
      <c r="C8" s="393"/>
      <c r="E8" s="98">
        <f>6-C8</f>
        <v>6</v>
      </c>
      <c r="G8" s="155"/>
      <c r="H8" s="77" t="str">
        <f t="shared" si="0"/>
        <v/>
      </c>
    </row>
    <row r="9" spans="1:8" s="597" customFormat="1" ht="21.75" customHeight="1" x14ac:dyDescent="0.25">
      <c r="A9" s="555">
        <v>6</v>
      </c>
      <c r="B9" s="598" t="s">
        <v>46</v>
      </c>
      <c r="C9" s="393"/>
      <c r="E9" s="98">
        <f>C9</f>
        <v>0</v>
      </c>
      <c r="G9" s="155"/>
      <c r="H9" s="77" t="str">
        <f t="shared" si="0"/>
        <v/>
      </c>
    </row>
    <row r="10" spans="1:8" s="597" customFormat="1" ht="21.75" customHeight="1" x14ac:dyDescent="0.25">
      <c r="A10" s="555">
        <v>7</v>
      </c>
      <c r="B10" s="598" t="s">
        <v>47</v>
      </c>
      <c r="C10" s="393"/>
      <c r="E10" s="98">
        <f>C10</f>
        <v>0</v>
      </c>
      <c r="G10" s="155"/>
      <c r="H10" s="77" t="str">
        <f t="shared" si="0"/>
        <v/>
      </c>
    </row>
    <row r="11" spans="1:8" s="597" customFormat="1" ht="21.75" customHeight="1" x14ac:dyDescent="0.25">
      <c r="A11" s="555">
        <v>8</v>
      </c>
      <c r="B11" s="598" t="s">
        <v>48</v>
      </c>
      <c r="C11" s="393"/>
      <c r="E11" s="98">
        <f>C11</f>
        <v>0</v>
      </c>
      <c r="G11" s="155"/>
      <c r="H11" s="77" t="str">
        <f t="shared" si="0"/>
        <v/>
      </c>
    </row>
    <row r="12" spans="1:8" s="597" customFormat="1" ht="21.75" customHeight="1" x14ac:dyDescent="0.25">
      <c r="A12" s="555">
        <v>9</v>
      </c>
      <c r="B12" s="598" t="s">
        <v>49</v>
      </c>
      <c r="C12" s="393"/>
      <c r="E12" s="97">
        <f>6-C12</f>
        <v>6</v>
      </c>
      <c r="G12" s="155"/>
      <c r="H12" s="77" t="str">
        <f t="shared" si="0"/>
        <v/>
      </c>
    </row>
    <row r="13" spans="1:8" s="597" customFormat="1" ht="21.75" customHeight="1" x14ac:dyDescent="0.25">
      <c r="A13" s="555">
        <v>10</v>
      </c>
      <c r="B13" s="598" t="s">
        <v>50</v>
      </c>
      <c r="C13" s="393"/>
      <c r="E13" s="98">
        <f>C13</f>
        <v>0</v>
      </c>
      <c r="G13" s="155"/>
      <c r="H13" s="77" t="str">
        <f t="shared" si="0"/>
        <v/>
      </c>
    </row>
    <row r="14" spans="1:8" s="597" customFormat="1" ht="21.75" customHeight="1" x14ac:dyDescent="0.25">
      <c r="A14" s="555">
        <v>11</v>
      </c>
      <c r="B14" s="598" t="s">
        <v>51</v>
      </c>
      <c r="C14" s="393"/>
      <c r="E14" s="98">
        <f>C14</f>
        <v>0</v>
      </c>
      <c r="G14" s="155"/>
      <c r="H14" s="77" t="str">
        <f t="shared" si="0"/>
        <v/>
      </c>
    </row>
    <row r="15" spans="1:8" s="597" customFormat="1" ht="21.75" customHeight="1" x14ac:dyDescent="0.25">
      <c r="A15" s="555">
        <v>12</v>
      </c>
      <c r="B15" s="598" t="s">
        <v>52</v>
      </c>
      <c r="C15" s="393"/>
      <c r="E15" s="98">
        <f>C15</f>
        <v>0</v>
      </c>
      <c r="G15" s="155"/>
      <c r="H15" s="77" t="str">
        <f t="shared" si="0"/>
        <v/>
      </c>
    </row>
    <row r="16" spans="1:8" s="597" customFormat="1" ht="21.75" customHeight="1" x14ac:dyDescent="0.25">
      <c r="A16" s="555">
        <v>13</v>
      </c>
      <c r="B16" s="598" t="s">
        <v>53</v>
      </c>
      <c r="C16" s="393"/>
      <c r="E16" s="98">
        <f>C16</f>
        <v>0</v>
      </c>
      <c r="G16" s="155"/>
      <c r="H16" s="77" t="str">
        <f t="shared" si="0"/>
        <v/>
      </c>
    </row>
    <row r="17" spans="1:8" s="597" customFormat="1" ht="21.75" customHeight="1" x14ac:dyDescent="0.25">
      <c r="A17" s="555">
        <v>14</v>
      </c>
      <c r="B17" s="598" t="s">
        <v>54</v>
      </c>
      <c r="C17" s="393"/>
      <c r="E17" s="98">
        <f>6-C17</f>
        <v>6</v>
      </c>
      <c r="G17" s="155"/>
      <c r="H17" s="77" t="str">
        <f t="shared" si="0"/>
        <v/>
      </c>
    </row>
    <row r="18" spans="1:8" s="597" customFormat="1" ht="21.75" customHeight="1" x14ac:dyDescent="0.25">
      <c r="A18" s="555">
        <v>15</v>
      </c>
      <c r="B18" s="598" t="s">
        <v>55</v>
      </c>
      <c r="C18" s="393"/>
      <c r="E18" s="98">
        <f>6-C18</f>
        <v>6</v>
      </c>
      <c r="G18" s="155"/>
      <c r="H18" s="77" t="str">
        <f t="shared" si="0"/>
        <v/>
      </c>
    </row>
    <row r="19" spans="1:8" s="597" customFormat="1" ht="21.75" customHeight="1" x14ac:dyDescent="0.25">
      <c r="A19" s="555">
        <v>16</v>
      </c>
      <c r="B19" s="598" t="s">
        <v>56</v>
      </c>
      <c r="C19" s="393"/>
      <c r="E19" s="98">
        <f>C19</f>
        <v>0</v>
      </c>
      <c r="G19" s="155"/>
      <c r="H19" s="77" t="str">
        <f t="shared" si="0"/>
        <v/>
      </c>
    </row>
    <row r="20" spans="1:8" s="597" customFormat="1" ht="21.75" customHeight="1" x14ac:dyDescent="0.25">
      <c r="A20" s="555">
        <v>17</v>
      </c>
      <c r="B20" s="598" t="s">
        <v>57</v>
      </c>
      <c r="C20" s="393"/>
      <c r="E20" s="98">
        <f>C20</f>
        <v>0</v>
      </c>
      <c r="G20" s="155"/>
      <c r="H20" s="77" t="str">
        <f t="shared" si="0"/>
        <v/>
      </c>
    </row>
    <row r="21" spans="1:8" s="597" customFormat="1" ht="21.75" customHeight="1" x14ac:dyDescent="0.25">
      <c r="A21" s="555">
        <v>18</v>
      </c>
      <c r="B21" s="598" t="s">
        <v>58</v>
      </c>
      <c r="C21" s="393"/>
      <c r="E21" s="98">
        <f>C21</f>
        <v>0</v>
      </c>
      <c r="G21" s="155"/>
      <c r="H21" s="77" t="str">
        <f t="shared" si="0"/>
        <v/>
      </c>
    </row>
    <row r="22" spans="1:8" s="597" customFormat="1" ht="21.75" customHeight="1" x14ac:dyDescent="0.25">
      <c r="A22" s="555">
        <v>19</v>
      </c>
      <c r="B22" s="598" t="s">
        <v>59</v>
      </c>
      <c r="C22" s="393"/>
      <c r="E22" s="98">
        <f>6-C22</f>
        <v>6</v>
      </c>
      <c r="G22" s="155"/>
      <c r="H22" s="77" t="str">
        <f t="shared" si="0"/>
        <v/>
      </c>
    </row>
    <row r="23" spans="1:8" s="597" customFormat="1" ht="21.75" customHeight="1" x14ac:dyDescent="0.25">
      <c r="A23" s="555">
        <v>20</v>
      </c>
      <c r="B23" s="598" t="s">
        <v>60</v>
      </c>
      <c r="C23" s="393"/>
      <c r="E23" s="98">
        <f>C23</f>
        <v>0</v>
      </c>
      <c r="G23" s="155"/>
      <c r="H23" s="77" t="str">
        <f t="shared" si="0"/>
        <v/>
      </c>
    </row>
    <row r="24" spans="1:8" s="597" customFormat="1" ht="21.75" customHeight="1" x14ac:dyDescent="0.25">
      <c r="A24" s="555">
        <v>21</v>
      </c>
      <c r="B24" s="598" t="s">
        <v>61</v>
      </c>
      <c r="C24" s="393"/>
      <c r="E24" s="98">
        <f>6-C24</f>
        <v>6</v>
      </c>
      <c r="G24" s="155"/>
      <c r="H24" s="77" t="str">
        <f t="shared" si="0"/>
        <v/>
      </c>
    </row>
    <row r="25" spans="1:8" s="597" customFormat="1" ht="21.75" customHeight="1" x14ac:dyDescent="0.25">
      <c r="A25" s="555">
        <v>22</v>
      </c>
      <c r="B25" s="598" t="s">
        <v>62</v>
      </c>
      <c r="C25" s="393"/>
      <c r="E25" s="98">
        <f>6-C25</f>
        <v>6</v>
      </c>
      <c r="G25" s="155"/>
      <c r="H25" s="77" t="str">
        <f t="shared" si="0"/>
        <v/>
      </c>
    </row>
    <row r="26" spans="1:8" s="597" customFormat="1" ht="21.75" customHeight="1" x14ac:dyDescent="0.25">
      <c r="A26" s="555">
        <v>23</v>
      </c>
      <c r="B26" s="598" t="s">
        <v>63</v>
      </c>
      <c r="C26" s="393"/>
      <c r="E26" s="98">
        <f>C26</f>
        <v>0</v>
      </c>
      <c r="G26" s="155"/>
      <c r="H26" s="77" t="str">
        <f t="shared" si="0"/>
        <v/>
      </c>
    </row>
    <row r="27" spans="1:8" s="597" customFormat="1" ht="21.75" customHeight="1" x14ac:dyDescent="0.25">
      <c r="A27" s="555">
        <v>24</v>
      </c>
      <c r="B27" s="598" t="s">
        <v>64</v>
      </c>
      <c r="C27" s="393"/>
      <c r="E27" s="98">
        <f>C27</f>
        <v>0</v>
      </c>
      <c r="G27" s="155"/>
      <c r="H27" s="77" t="str">
        <f t="shared" si="0"/>
        <v/>
      </c>
    </row>
    <row r="28" spans="1:8" s="597" customFormat="1" ht="33.75" customHeight="1" x14ac:dyDescent="0.25">
      <c r="A28" s="555">
        <v>25</v>
      </c>
      <c r="B28" s="598" t="s">
        <v>65</v>
      </c>
      <c r="C28" s="393"/>
      <c r="E28" s="98">
        <f>C28</f>
        <v>0</v>
      </c>
      <c r="G28" s="155"/>
      <c r="H28" s="77" t="str">
        <f t="shared" si="0"/>
        <v/>
      </c>
    </row>
    <row r="29" spans="1:8" s="597" customFormat="1" ht="21.75" customHeight="1" x14ac:dyDescent="0.25">
      <c r="A29" s="555">
        <v>26</v>
      </c>
      <c r="B29" s="598" t="s">
        <v>66</v>
      </c>
      <c r="C29" s="393"/>
      <c r="E29" s="98">
        <f>C29</f>
        <v>0</v>
      </c>
      <c r="G29" s="155"/>
      <c r="H29" s="77" t="str">
        <f t="shared" si="0"/>
        <v/>
      </c>
    </row>
    <row r="30" spans="1:8" s="597" customFormat="1" ht="21.75" customHeight="1" x14ac:dyDescent="0.25">
      <c r="A30" s="555">
        <v>27</v>
      </c>
      <c r="B30" s="598" t="s">
        <v>67</v>
      </c>
      <c r="C30" s="393"/>
      <c r="E30" s="98">
        <f>6-C30</f>
        <v>6</v>
      </c>
      <c r="G30" s="155"/>
      <c r="H30" s="77" t="str">
        <f t="shared" si="0"/>
        <v/>
      </c>
    </row>
    <row r="31" spans="1:8" s="597" customFormat="1" ht="21.75" customHeight="1" x14ac:dyDescent="0.25">
      <c r="A31" s="555">
        <v>28</v>
      </c>
      <c r="B31" s="598" t="s">
        <v>68</v>
      </c>
      <c r="C31" s="393"/>
      <c r="E31" s="98">
        <f>C31</f>
        <v>0</v>
      </c>
      <c r="G31" s="155"/>
      <c r="H31" s="77" t="str">
        <f t="shared" si="0"/>
        <v/>
      </c>
    </row>
    <row r="32" spans="1:8" s="597" customFormat="1" ht="21.75" customHeight="1" x14ac:dyDescent="0.25">
      <c r="A32" s="555">
        <v>29</v>
      </c>
      <c r="B32" s="598" t="s">
        <v>69</v>
      </c>
      <c r="C32" s="393"/>
      <c r="E32" s="98">
        <f>6-C32</f>
        <v>6</v>
      </c>
      <c r="G32" s="155"/>
      <c r="H32" s="77" t="str">
        <f t="shared" si="0"/>
        <v/>
      </c>
    </row>
    <row r="33" spans="1:8" s="597" customFormat="1" ht="21.75" customHeight="1" x14ac:dyDescent="0.25">
      <c r="A33" s="555">
        <v>30</v>
      </c>
      <c r="B33" s="598" t="s">
        <v>70</v>
      </c>
      <c r="C33" s="393"/>
      <c r="E33" s="98">
        <f>6-C33</f>
        <v>6</v>
      </c>
      <c r="G33" s="155"/>
      <c r="H33" s="77" t="str">
        <f t="shared" si="0"/>
        <v/>
      </c>
    </row>
    <row r="34" spans="1:8" s="597" customFormat="1" ht="21.75" customHeight="1" x14ac:dyDescent="0.25">
      <c r="A34" s="555">
        <v>31</v>
      </c>
      <c r="B34" s="598" t="s">
        <v>71</v>
      </c>
      <c r="C34" s="562"/>
      <c r="E34" s="98">
        <f t="shared" ref="E34:E41" si="1">C34</f>
        <v>0</v>
      </c>
      <c r="G34" s="155"/>
      <c r="H34" s="77" t="str">
        <f t="shared" si="0"/>
        <v/>
      </c>
    </row>
    <row r="35" spans="1:8" s="597" customFormat="1" ht="21.75" customHeight="1" x14ac:dyDescent="0.25">
      <c r="A35" s="555">
        <v>32</v>
      </c>
      <c r="B35" s="598" t="s">
        <v>72</v>
      </c>
      <c r="C35" s="562"/>
      <c r="E35" s="98">
        <f t="shared" si="1"/>
        <v>0</v>
      </c>
      <c r="G35" s="155"/>
      <c r="H35" s="77" t="str">
        <f t="shared" si="0"/>
        <v/>
      </c>
    </row>
    <row r="36" spans="1:8" s="597" customFormat="1" ht="21.75" customHeight="1" x14ac:dyDescent="0.25">
      <c r="A36" s="555">
        <v>33</v>
      </c>
      <c r="B36" s="598" t="s">
        <v>73</v>
      </c>
      <c r="C36" s="562"/>
      <c r="E36" s="98">
        <f t="shared" si="1"/>
        <v>0</v>
      </c>
      <c r="G36" s="155"/>
      <c r="H36" s="77" t="str">
        <f t="shared" si="0"/>
        <v/>
      </c>
    </row>
    <row r="37" spans="1:8" s="597" customFormat="1" ht="21.75" customHeight="1" x14ac:dyDescent="0.25">
      <c r="A37" s="555">
        <v>34</v>
      </c>
      <c r="B37" s="598" t="s">
        <v>74</v>
      </c>
      <c r="C37" s="562"/>
      <c r="D37" s="206" t="s">
        <v>31</v>
      </c>
      <c r="E37" s="98">
        <f t="shared" si="1"/>
        <v>0</v>
      </c>
      <c r="F37" s="202"/>
      <c r="G37" s="155"/>
      <c r="H37" s="77" t="str">
        <f t="shared" si="0"/>
        <v/>
      </c>
    </row>
    <row r="38" spans="1:8" s="597" customFormat="1" ht="21.75" customHeight="1" x14ac:dyDescent="0.25">
      <c r="A38" s="555">
        <v>35</v>
      </c>
      <c r="B38" s="598" t="s">
        <v>75</v>
      </c>
      <c r="C38" s="562"/>
      <c r="E38" s="98">
        <f t="shared" si="1"/>
        <v>0</v>
      </c>
      <c r="G38" s="155"/>
      <c r="H38" s="77" t="str">
        <f t="shared" si="0"/>
        <v/>
      </c>
    </row>
    <row r="39" spans="1:8" s="597" customFormat="1" ht="33.75" customHeight="1" x14ac:dyDescent="0.25">
      <c r="A39" s="555">
        <v>36</v>
      </c>
      <c r="B39" s="598" t="s">
        <v>76</v>
      </c>
      <c r="C39" s="562"/>
      <c r="E39" s="98">
        <f t="shared" si="1"/>
        <v>0</v>
      </c>
      <c r="G39" s="155"/>
      <c r="H39" s="77" t="str">
        <f t="shared" si="0"/>
        <v/>
      </c>
    </row>
    <row r="40" spans="1:8" s="597" customFormat="1" ht="21.75" customHeight="1" x14ac:dyDescent="0.25">
      <c r="A40" s="555">
        <v>37</v>
      </c>
      <c r="B40" s="598" t="s">
        <v>77</v>
      </c>
      <c r="C40" s="393"/>
      <c r="E40" s="98">
        <f t="shared" si="1"/>
        <v>0</v>
      </c>
      <c r="G40" s="155"/>
      <c r="H40" s="77" t="str">
        <f t="shared" si="0"/>
        <v/>
      </c>
    </row>
    <row r="41" spans="1:8" s="597" customFormat="1" ht="21.75" customHeight="1" x14ac:dyDescent="0.25">
      <c r="A41" s="555">
        <v>38</v>
      </c>
      <c r="B41" s="598" t="s">
        <v>78</v>
      </c>
      <c r="C41" s="393"/>
      <c r="E41" s="98">
        <f t="shared" si="1"/>
        <v>0</v>
      </c>
      <c r="G41" s="155"/>
      <c r="H41" s="77" t="str">
        <f t="shared" si="0"/>
        <v/>
      </c>
    </row>
    <row r="42" spans="1:8" s="597" customFormat="1" ht="21.75" customHeight="1" x14ac:dyDescent="0.25">
      <c r="A42" s="555">
        <v>39</v>
      </c>
      <c r="B42" s="598" t="s">
        <v>79</v>
      </c>
      <c r="C42" s="393"/>
      <c r="E42" s="98">
        <f>6-C42</f>
        <v>6</v>
      </c>
      <c r="G42" s="155"/>
      <c r="H42" s="77" t="str">
        <f t="shared" si="0"/>
        <v/>
      </c>
    </row>
    <row r="43" spans="1:8" s="597" customFormat="1" ht="21.75" customHeight="1" thickBot="1" x14ac:dyDescent="0.3">
      <c r="A43" s="555">
        <v>40</v>
      </c>
      <c r="B43" s="598" t="s">
        <v>80</v>
      </c>
      <c r="C43" s="394"/>
      <c r="E43" s="98">
        <f>C43</f>
        <v>0</v>
      </c>
      <c r="G43" s="155"/>
      <c r="H43" s="77" t="str">
        <f t="shared" si="0"/>
        <v/>
      </c>
    </row>
    <row r="44" spans="1:8" x14ac:dyDescent="0.25">
      <c r="C44" s="4"/>
    </row>
    <row r="45" spans="1:8" x14ac:dyDescent="0.25">
      <c r="C45" s="4"/>
    </row>
    <row r="46" spans="1:8" ht="15.75" thickBot="1" x14ac:dyDescent="0.3">
      <c r="C46" s="4"/>
    </row>
    <row r="47" spans="1:8" ht="24.75" customHeight="1" x14ac:dyDescent="0.25">
      <c r="B47" s="276" t="s">
        <v>454</v>
      </c>
      <c r="C47" s="262" t="s">
        <v>167</v>
      </c>
      <c r="D47" s="263" t="s">
        <v>23</v>
      </c>
      <c r="E47" s="264" t="s">
        <v>24</v>
      </c>
      <c r="F47" s="264" t="s">
        <v>32</v>
      </c>
    </row>
    <row r="48" spans="1:8" ht="24.75" customHeight="1" x14ac:dyDescent="0.3">
      <c r="B48" s="265" t="s">
        <v>18</v>
      </c>
      <c r="C48" s="397" t="str">
        <f>IF(COUNT(C4:C43)&gt;0,AVERAGE(E4,E8,E12,E17,E25,E33,E42),"")</f>
        <v/>
      </c>
      <c r="D48" s="398">
        <v>2.9</v>
      </c>
      <c r="E48" s="399" t="str">
        <f>IF(C48&lt;2.9,"","*")</f>
        <v>*</v>
      </c>
      <c r="F48" s="400">
        <v>1.2</v>
      </c>
    </row>
    <row r="49" spans="1:6" ht="24.75" customHeight="1" x14ac:dyDescent="0.3">
      <c r="B49" s="265" t="s">
        <v>19</v>
      </c>
      <c r="C49" s="397" t="str">
        <f>IF(COUNT(C4:C43)&gt;0,AVERAGE(E7,E9,E10,E11,E13,E15,E26,E27,E34,E37,E41),"")</f>
        <v/>
      </c>
      <c r="D49" s="398">
        <v>2.39</v>
      </c>
      <c r="E49" s="399" t="str">
        <f>IF(C49&lt;2.9,"","*")</f>
        <v>*</v>
      </c>
      <c r="F49" s="400">
        <v>0.89</v>
      </c>
    </row>
    <row r="50" spans="1:6" ht="24.75" customHeight="1" x14ac:dyDescent="0.3">
      <c r="B50" s="265" t="s">
        <v>20</v>
      </c>
      <c r="C50" s="397" t="str">
        <f>IF(COUNT(C4:C43)&gt;0,AVERAGE(E14,E16,E19,E21,E23,E28,E29,E31,E35,E36,E39,E43),"")</f>
        <v/>
      </c>
      <c r="D50" s="398">
        <v>2.15</v>
      </c>
      <c r="E50" s="399" t="str">
        <f>IF(C50&lt;2.9,"","*")</f>
        <v>*</v>
      </c>
      <c r="F50" s="400">
        <v>0.75</v>
      </c>
    </row>
    <row r="51" spans="1:6" ht="24.75" customHeight="1" x14ac:dyDescent="0.3">
      <c r="B51" s="265" t="s">
        <v>21</v>
      </c>
      <c r="C51" s="397" t="str">
        <f>IF(COUNT(C4:C43)&gt;0,AVERAGE(E5,E6,E18,E20,E22,E24,E30,E32,E38,E40),"")</f>
        <v/>
      </c>
      <c r="D51" s="398">
        <v>2.58</v>
      </c>
      <c r="E51" s="399" t="str">
        <f>IF(C51&lt;2.9,"","*")</f>
        <v>*</v>
      </c>
      <c r="F51" s="400">
        <v>0.92</v>
      </c>
    </row>
    <row r="52" spans="1:6" ht="24.75" customHeight="1" thickBot="1" x14ac:dyDescent="0.35">
      <c r="B52" s="269" t="s">
        <v>22</v>
      </c>
      <c r="C52" s="401" t="str">
        <f>IF(COUNT(C4:C43)&gt;0,AVERAGE(E4:E43),"")</f>
        <v/>
      </c>
      <c r="D52" s="402">
        <v>2.4500000000000002</v>
      </c>
      <c r="E52" s="403" t="str">
        <f>IF(C52&lt;2.9,"","*")</f>
        <v>*</v>
      </c>
      <c r="F52" s="404">
        <v>0.72</v>
      </c>
    </row>
    <row r="53" spans="1:6" s="91" customFormat="1" ht="24.75" customHeight="1" thickBot="1" x14ac:dyDescent="0.3">
      <c r="A53" s="203"/>
      <c r="B53" s="204"/>
      <c r="C53" s="582"/>
    </row>
    <row r="54" spans="1:6" s="83" customFormat="1" ht="24.75" customHeight="1" x14ac:dyDescent="0.25">
      <c r="A54" s="80"/>
      <c r="B54" s="279" t="s">
        <v>25</v>
      </c>
      <c r="C54" s="405" t="s">
        <v>167</v>
      </c>
      <c r="D54" s="205"/>
      <c r="E54" s="714" t="s">
        <v>29</v>
      </c>
      <c r="F54" s="714"/>
    </row>
    <row r="55" spans="1:6" s="83" customFormat="1" ht="24.75" customHeight="1" x14ac:dyDescent="0.25">
      <c r="A55" s="80"/>
      <c r="B55" s="406" t="s">
        <v>26</v>
      </c>
      <c r="C55" s="407"/>
      <c r="D55" s="205"/>
      <c r="E55" s="714"/>
      <c r="F55" s="714"/>
    </row>
    <row r="56" spans="1:6" s="83" customFormat="1" ht="24.75" customHeight="1" x14ac:dyDescent="0.25">
      <c r="A56" s="80"/>
      <c r="B56" s="290" t="s">
        <v>82</v>
      </c>
      <c r="C56" s="407" t="str">
        <f>IF(COUNT(C4:C43)&gt;0,AVERAGE(E7,E11,E15,E26),"")</f>
        <v/>
      </c>
      <c r="D56" s="205"/>
      <c r="E56" s="714"/>
      <c r="F56" s="714"/>
    </row>
    <row r="57" spans="1:6" s="83" customFormat="1" ht="24.75" customHeight="1" x14ac:dyDescent="0.25">
      <c r="A57" s="80"/>
      <c r="B57" s="290" t="s">
        <v>83</v>
      </c>
      <c r="C57" s="407" t="str">
        <f>IF(COUNT(C4:C43)&gt;0,AVERAGE(E10,E13,E27,E37,E40,E41),"")</f>
        <v/>
      </c>
      <c r="D57" s="205"/>
      <c r="E57" s="714"/>
      <c r="F57" s="714"/>
    </row>
    <row r="58" spans="1:6" s="83" customFormat="1" ht="24.75" customHeight="1" x14ac:dyDescent="0.25">
      <c r="A58" s="80"/>
      <c r="B58" s="406" t="s">
        <v>27</v>
      </c>
      <c r="C58" s="407"/>
      <c r="D58" s="205"/>
      <c r="E58" s="714"/>
      <c r="F58" s="714"/>
    </row>
    <row r="59" spans="1:6" s="83" customFormat="1" ht="24.75" customHeight="1" x14ac:dyDescent="0.25">
      <c r="A59" s="80"/>
      <c r="B59" s="290" t="s">
        <v>84</v>
      </c>
      <c r="C59" s="407" t="str">
        <f>IF(COUNT(C4:C43)&gt;0,AVERAGE(E31,E39,E43),"")</f>
        <v/>
      </c>
      <c r="E59" s="715"/>
      <c r="F59" s="715"/>
    </row>
    <row r="60" spans="1:6" s="83" customFormat="1" ht="24.75" customHeight="1" x14ac:dyDescent="0.25">
      <c r="A60" s="80"/>
      <c r="B60" s="290" t="s">
        <v>85</v>
      </c>
      <c r="C60" s="407" t="str">
        <f>IF(COUNT(C4:C43)&gt;0,AVERAGE(E16,E23,E29),"")</f>
        <v/>
      </c>
      <c r="E60" s="715"/>
      <c r="F60" s="715"/>
    </row>
    <row r="61" spans="1:6" s="83" customFormat="1" ht="24.75" customHeight="1" x14ac:dyDescent="0.25">
      <c r="A61" s="80"/>
      <c r="B61" s="290" t="s">
        <v>86</v>
      </c>
      <c r="C61" s="407" t="str">
        <f>IF(COUNT(C4:C43)&gt;0,AVERAGE(E14,E19,E36),"")</f>
        <v/>
      </c>
      <c r="E61" s="715"/>
      <c r="F61" s="715"/>
    </row>
    <row r="62" spans="1:6" s="83" customFormat="1" ht="24.75" customHeight="1" x14ac:dyDescent="0.25">
      <c r="A62" s="80"/>
      <c r="B62" s="290" t="s">
        <v>87</v>
      </c>
      <c r="C62" s="407" t="str">
        <f>IF(COUNT(C4:C43)&gt;0,AVERAGE(E21,E28,E35),"")</f>
        <v/>
      </c>
      <c r="E62" s="715"/>
      <c r="F62" s="715"/>
    </row>
    <row r="63" spans="1:6" s="83" customFormat="1" ht="24.75" customHeight="1" x14ac:dyDescent="0.25">
      <c r="A63" s="80"/>
      <c r="B63" s="406" t="s">
        <v>28</v>
      </c>
      <c r="C63" s="407"/>
      <c r="E63" s="715"/>
      <c r="F63" s="715"/>
    </row>
    <row r="64" spans="1:6" s="83" customFormat="1" ht="24.75" customHeight="1" x14ac:dyDescent="0.25">
      <c r="A64" s="80"/>
      <c r="B64" s="290" t="s">
        <v>88</v>
      </c>
      <c r="C64" s="407" t="str">
        <f>IF(COUNT(C4:C43)&gt;0,AVERAGE(E5,E18,E22,E24,E30,E32),"")</f>
        <v/>
      </c>
      <c r="E64" s="715"/>
      <c r="F64" s="715"/>
    </row>
    <row r="65" spans="1:6" s="83" customFormat="1" ht="24.75" customHeight="1" thickBot="1" x14ac:dyDescent="0.3">
      <c r="A65" s="80"/>
      <c r="B65" s="294" t="s">
        <v>89</v>
      </c>
      <c r="C65" s="280" t="str">
        <f>IF(COUNT(C4:C43)&gt;0,AVERAGE(E6,E20,E38,E40),"")</f>
        <v/>
      </c>
      <c r="E65" s="715"/>
      <c r="F65" s="715"/>
    </row>
  </sheetData>
  <sheetProtection sheet="1" objects="1" scenarios="1" selectLockedCells="1"/>
  <mergeCells count="1">
    <mergeCell ref="E54:F65"/>
  </mergeCells>
  <dataValidations count="1">
    <dataValidation type="list" allowBlank="1" showDropDown="1" showInputMessage="1" showErrorMessage="1" sqref="C4:C43 G4:G43">
      <formula1>"1,2,3,4,5,."</formula1>
    </dataValidation>
  </dataValidations>
  <pageMargins left="0.7" right="0.7" top="0.78740157499999996" bottom="0.78740157499999996" header="0.3" footer="0.3"/>
  <pageSetup paperSize="9" orientation="portrait"/>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showGridLines="0" workbookViewId="0">
      <pane ySplit="3" topLeftCell="A4" activePane="bottomLeft" state="frozen"/>
      <selection activeCell="C27" sqref="C27"/>
      <selection pane="bottomLeft" activeCell="C4" sqref="C4"/>
    </sheetView>
  </sheetViews>
  <sheetFormatPr baseColWidth="10" defaultRowHeight="15" x14ac:dyDescent="0.25"/>
  <cols>
    <col min="1" max="1" width="11.42578125" style="6" customWidth="1"/>
    <col min="2" max="2" width="63.85546875" customWidth="1"/>
    <col min="5" max="5" width="12.85546875" customWidth="1"/>
    <col min="6" max="6" width="15" customWidth="1"/>
  </cols>
  <sheetData>
    <row r="1" spans="1:6" s="520" customFormat="1" ht="31.5" x14ac:dyDescent="0.5">
      <c r="A1" s="467" t="s">
        <v>702</v>
      </c>
      <c r="B1" s="519"/>
      <c r="C1" s="519"/>
    </row>
    <row r="2" spans="1:6" ht="15.75" thickBot="1" x14ac:dyDescent="0.3">
      <c r="A2" s="96"/>
      <c r="B2" s="7"/>
      <c r="C2" s="7"/>
    </row>
    <row r="3" spans="1:6" s="83" customFormat="1" ht="30" customHeight="1" x14ac:dyDescent="0.25">
      <c r="A3" s="554" t="s">
        <v>515</v>
      </c>
      <c r="B3" s="81" t="s">
        <v>673</v>
      </c>
      <c r="C3" s="281" t="s">
        <v>180</v>
      </c>
      <c r="E3" s="104" t="s">
        <v>514</v>
      </c>
      <c r="F3" s="105"/>
    </row>
    <row r="4" spans="1:6" s="597" customFormat="1" ht="30.75" customHeight="1" x14ac:dyDescent="0.25">
      <c r="A4" s="555">
        <v>1</v>
      </c>
      <c r="B4" s="598" t="s">
        <v>674</v>
      </c>
      <c r="C4" s="282"/>
      <c r="E4" s="155"/>
      <c r="F4" s="77" t="str">
        <f t="shared" ref="F4:F19" si="0">IF(E4="","",IF(C4=E4,"","mismatch"))</f>
        <v/>
      </c>
    </row>
    <row r="5" spans="1:6" s="597" customFormat="1" ht="30.75" customHeight="1" x14ac:dyDescent="0.25">
      <c r="A5" s="555">
        <v>2</v>
      </c>
      <c r="B5" s="598" t="s">
        <v>675</v>
      </c>
      <c r="C5" s="282"/>
      <c r="E5" s="155"/>
      <c r="F5" s="77" t="str">
        <f t="shared" si="0"/>
        <v/>
      </c>
    </row>
    <row r="6" spans="1:6" s="597" customFormat="1" ht="30.75" customHeight="1" x14ac:dyDescent="0.25">
      <c r="A6" s="555">
        <v>3</v>
      </c>
      <c r="B6" s="598" t="s">
        <v>676</v>
      </c>
      <c r="C6" s="282"/>
      <c r="E6" s="155"/>
      <c r="F6" s="77" t="str">
        <f t="shared" si="0"/>
        <v/>
      </c>
    </row>
    <row r="7" spans="1:6" s="597" customFormat="1" ht="30.75" customHeight="1" x14ac:dyDescent="0.25">
      <c r="A7" s="555">
        <v>4</v>
      </c>
      <c r="B7" s="598" t="s">
        <v>677</v>
      </c>
      <c r="C7" s="282"/>
      <c r="E7" s="155"/>
      <c r="F7" s="77" t="str">
        <f t="shared" si="0"/>
        <v/>
      </c>
    </row>
    <row r="8" spans="1:6" s="597" customFormat="1" ht="30.75" customHeight="1" x14ac:dyDescent="0.25">
      <c r="A8" s="555">
        <v>5</v>
      </c>
      <c r="B8" s="598" t="s">
        <v>678</v>
      </c>
      <c r="C8" s="282"/>
      <c r="E8" s="155"/>
      <c r="F8" s="77" t="str">
        <f t="shared" si="0"/>
        <v/>
      </c>
    </row>
    <row r="9" spans="1:6" s="597" customFormat="1" ht="30.75" customHeight="1" x14ac:dyDescent="0.25">
      <c r="A9" s="555">
        <v>6</v>
      </c>
      <c r="B9" s="598" t="s">
        <v>679</v>
      </c>
      <c r="C9" s="282"/>
      <c r="E9" s="155"/>
      <c r="F9" s="77" t="str">
        <f t="shared" si="0"/>
        <v/>
      </c>
    </row>
    <row r="10" spans="1:6" s="597" customFormat="1" ht="30.75" customHeight="1" x14ac:dyDescent="0.25">
      <c r="A10" s="555">
        <v>7</v>
      </c>
      <c r="B10" s="598" t="s">
        <v>680</v>
      </c>
      <c r="C10" s="282"/>
      <c r="E10" s="155"/>
      <c r="F10" s="77" t="str">
        <f t="shared" si="0"/>
        <v/>
      </c>
    </row>
    <row r="11" spans="1:6" s="597" customFormat="1" ht="30.75" customHeight="1" x14ac:dyDescent="0.25">
      <c r="A11" s="555">
        <v>8</v>
      </c>
      <c r="B11" s="598" t="s">
        <v>681</v>
      </c>
      <c r="C11" s="282"/>
      <c r="E11" s="155"/>
      <c r="F11" s="77" t="str">
        <f t="shared" si="0"/>
        <v/>
      </c>
    </row>
    <row r="12" spans="1:6" s="597" customFormat="1" ht="30.75" customHeight="1" x14ac:dyDescent="0.25">
      <c r="A12" s="555">
        <v>9</v>
      </c>
      <c r="B12" s="598" t="s">
        <v>682</v>
      </c>
      <c r="C12" s="282"/>
      <c r="E12" s="155"/>
      <c r="F12" s="77" t="str">
        <f t="shared" si="0"/>
        <v/>
      </c>
    </row>
    <row r="13" spans="1:6" s="597" customFormat="1" ht="30.75" customHeight="1" x14ac:dyDescent="0.25">
      <c r="A13" s="555">
        <v>10</v>
      </c>
      <c r="B13" s="598" t="s">
        <v>683</v>
      </c>
      <c r="C13" s="282"/>
      <c r="E13" s="155"/>
      <c r="F13" s="77" t="str">
        <f t="shared" si="0"/>
        <v/>
      </c>
    </row>
    <row r="14" spans="1:6" s="597" customFormat="1" ht="30.75" customHeight="1" x14ac:dyDescent="0.25">
      <c r="A14" s="555">
        <v>11</v>
      </c>
      <c r="B14" s="598" t="s">
        <v>684</v>
      </c>
      <c r="C14" s="282"/>
      <c r="E14" s="155"/>
      <c r="F14" s="77" t="str">
        <f t="shared" si="0"/>
        <v/>
      </c>
    </row>
    <row r="15" spans="1:6" s="597" customFormat="1" ht="30.75" customHeight="1" x14ac:dyDescent="0.25">
      <c r="A15" s="555">
        <v>12</v>
      </c>
      <c r="B15" s="598" t="s">
        <v>685</v>
      </c>
      <c r="C15" s="282"/>
      <c r="E15" s="155"/>
      <c r="F15" s="77" t="str">
        <f t="shared" si="0"/>
        <v/>
      </c>
    </row>
    <row r="16" spans="1:6" s="597" customFormat="1" ht="30.75" customHeight="1" x14ac:dyDescent="0.25">
      <c r="A16" s="555">
        <v>13</v>
      </c>
      <c r="B16" s="598" t="s">
        <v>903</v>
      </c>
      <c r="C16" s="282"/>
      <c r="E16" s="155"/>
      <c r="F16" s="77" t="str">
        <f t="shared" si="0"/>
        <v/>
      </c>
    </row>
    <row r="17" spans="1:7" s="597" customFormat="1" ht="30.75" customHeight="1" x14ac:dyDescent="0.25">
      <c r="A17" s="555">
        <v>14</v>
      </c>
      <c r="B17" s="598" t="s">
        <v>904</v>
      </c>
      <c r="C17" s="282"/>
      <c r="E17" s="155"/>
      <c r="F17" s="77" t="str">
        <f t="shared" si="0"/>
        <v/>
      </c>
    </row>
    <row r="18" spans="1:7" s="597" customFormat="1" ht="30.75" customHeight="1" x14ac:dyDescent="0.25">
      <c r="A18" s="555">
        <v>15</v>
      </c>
      <c r="B18" s="598" t="s">
        <v>905</v>
      </c>
      <c r="C18" s="282"/>
      <c r="E18" s="155"/>
      <c r="F18" s="77" t="str">
        <f t="shared" si="0"/>
        <v/>
      </c>
    </row>
    <row r="19" spans="1:7" s="597" customFormat="1" ht="30.75" customHeight="1" thickBot="1" x14ac:dyDescent="0.3">
      <c r="A19" s="555">
        <v>16</v>
      </c>
      <c r="B19" s="598" t="s">
        <v>906</v>
      </c>
      <c r="C19" s="283"/>
      <c r="E19" s="155"/>
      <c r="F19" s="77" t="str">
        <f t="shared" si="0"/>
        <v/>
      </c>
    </row>
    <row r="20" spans="1:7" ht="19.5" thickBot="1" x14ac:dyDescent="0.3">
      <c r="A20" s="96"/>
      <c r="B20" s="156"/>
      <c r="C20" s="627"/>
      <c r="D20" s="156"/>
      <c r="E20" s="522"/>
      <c r="F20" s="4"/>
      <c r="G20" s="4"/>
    </row>
    <row r="21" spans="1:7" s="599" customFormat="1" ht="30.75" customHeight="1" x14ac:dyDescent="0.25">
      <c r="A21" s="201"/>
      <c r="B21" s="279" t="s">
        <v>454</v>
      </c>
      <c r="C21" s="277" t="s">
        <v>266</v>
      </c>
    </row>
    <row r="22" spans="1:7" s="599" customFormat="1" ht="30.75" customHeight="1" x14ac:dyDescent="0.25">
      <c r="A22" s="201"/>
      <c r="B22" s="355" t="s">
        <v>860</v>
      </c>
      <c r="C22" s="407" t="str">
        <f>IF(COUNT(C4:C19)&gt;0,AVERAGE(C6,C8,C10,C12),"")</f>
        <v/>
      </c>
    </row>
    <row r="23" spans="1:7" s="599" customFormat="1" ht="30.75" customHeight="1" x14ac:dyDescent="0.25">
      <c r="A23" s="89"/>
      <c r="B23" s="355" t="s">
        <v>861</v>
      </c>
      <c r="C23" s="407" t="str">
        <f>IF(COUNT(C4:C19)&gt;0,AVERAGE(C4,C5,C13,C15),"")</f>
        <v/>
      </c>
    </row>
    <row r="24" spans="1:7" s="599" customFormat="1" ht="30.75" customHeight="1" thickBot="1" x14ac:dyDescent="0.3">
      <c r="A24" s="89"/>
      <c r="B24" s="355" t="s">
        <v>862</v>
      </c>
      <c r="C24" s="407" t="str">
        <f>IF(COUNT(C4:C19)&gt;0,AVERAGE(C7,C9,C11,C14),"")</f>
        <v/>
      </c>
    </row>
    <row r="25" spans="1:7" s="599" customFormat="1" ht="30.75" customHeight="1" thickBot="1" x14ac:dyDescent="0.3">
      <c r="A25" s="89"/>
      <c r="B25" s="369" t="s">
        <v>859</v>
      </c>
      <c r="C25" s="521" t="str">
        <f>IF(COUNT(C4:C19)&gt;0,AVERAGE(C22:C24),"")</f>
        <v/>
      </c>
    </row>
    <row r="26" spans="1:7" s="599" customFormat="1" ht="30.75" customHeight="1" thickBot="1" x14ac:dyDescent="0.3">
      <c r="A26" s="89"/>
      <c r="B26" s="380" t="s">
        <v>863</v>
      </c>
      <c r="C26" s="280" t="str">
        <f>IF(COUNT(C4:C19)&gt;0,6-AVERAGE(C16,C17,C18,C19),"")</f>
        <v/>
      </c>
    </row>
    <row r="27" spans="1:7" x14ac:dyDescent="0.25">
      <c r="C27" s="575"/>
    </row>
  </sheetData>
  <sheetProtection sheet="1" objects="1" scenarios="1" selectLockedCells="1"/>
  <dataValidations count="2">
    <dataValidation type="list" allowBlank="1" showDropDown="1" showInputMessage="1" showErrorMessage="1" sqref="E4:E19">
      <formula1>"1,2,3,4,5,6,7,."</formula1>
    </dataValidation>
    <dataValidation type="list" allowBlank="1" showDropDown="1" showInputMessage="1" showErrorMessage="1" sqref="C4:C19">
      <formula1>"1,2,3,4,5,."</formula1>
    </dataValidation>
  </dataValidations>
  <pageMargins left="0.7" right="0.7" top="0.78740157499999996" bottom="0.78740157499999996" header="0.3" footer="0.3"/>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A1:G28"/>
  <sheetViews>
    <sheetView showGridLines="0" workbookViewId="0">
      <pane ySplit="3" topLeftCell="A4" activePane="bottomLeft" state="frozen"/>
      <selection activeCell="C4" sqref="C4"/>
      <selection pane="bottomLeft" activeCell="C4" sqref="C4"/>
    </sheetView>
  </sheetViews>
  <sheetFormatPr baseColWidth="10" defaultRowHeight="15" x14ac:dyDescent="0.25"/>
  <cols>
    <col min="1" max="1" width="11.42578125" style="6" customWidth="1"/>
    <col min="2" max="2" width="63.85546875" customWidth="1"/>
    <col min="5" max="5" width="12.85546875" customWidth="1"/>
    <col min="6" max="6" width="15" customWidth="1"/>
  </cols>
  <sheetData>
    <row r="1" spans="1:6" s="520" customFormat="1" ht="31.5" x14ac:dyDescent="0.5">
      <c r="A1" s="467" t="s">
        <v>702</v>
      </c>
      <c r="B1" s="519"/>
      <c r="C1" s="519"/>
    </row>
    <row r="2" spans="1:6" ht="15.75" thickBot="1" x14ac:dyDescent="0.3">
      <c r="A2" s="96"/>
      <c r="B2" s="7"/>
      <c r="C2" s="7"/>
    </row>
    <row r="3" spans="1:6" s="83" customFormat="1" ht="30" customHeight="1" x14ac:dyDescent="0.25">
      <c r="A3" s="554" t="s">
        <v>515</v>
      </c>
      <c r="B3" s="81" t="s">
        <v>673</v>
      </c>
      <c r="C3" s="281" t="s">
        <v>180</v>
      </c>
      <c r="E3" s="104" t="s">
        <v>514</v>
      </c>
      <c r="F3" s="105"/>
    </row>
    <row r="4" spans="1:6" s="19" customFormat="1" ht="30.75" customHeight="1" x14ac:dyDescent="0.25">
      <c r="A4" s="555">
        <v>1</v>
      </c>
      <c r="B4" s="11" t="s">
        <v>674</v>
      </c>
      <c r="C4" s="282"/>
      <c r="D4" s="17"/>
      <c r="E4" s="155"/>
      <c r="F4" s="77" t="str">
        <f t="shared" ref="F4:F19" si="0">IF(E4="","",IF(C4=E4,"","mismatch"))</f>
        <v/>
      </c>
    </row>
    <row r="5" spans="1:6" s="19" customFormat="1" ht="30.75" customHeight="1" x14ac:dyDescent="0.25">
      <c r="A5" s="555">
        <v>2</v>
      </c>
      <c r="B5" s="11" t="s">
        <v>675</v>
      </c>
      <c r="C5" s="282"/>
      <c r="D5" s="17"/>
      <c r="E5" s="155"/>
      <c r="F5" s="77" t="str">
        <f t="shared" si="0"/>
        <v/>
      </c>
    </row>
    <row r="6" spans="1:6" s="19" customFormat="1" ht="30.75" customHeight="1" x14ac:dyDescent="0.25">
      <c r="A6" s="555">
        <v>3</v>
      </c>
      <c r="B6" s="11" t="s">
        <v>676</v>
      </c>
      <c r="C6" s="282"/>
      <c r="D6" s="17"/>
      <c r="E6" s="155"/>
      <c r="F6" s="77" t="str">
        <f t="shared" si="0"/>
        <v/>
      </c>
    </row>
    <row r="7" spans="1:6" s="19" customFormat="1" ht="30.75" customHeight="1" x14ac:dyDescent="0.25">
      <c r="A7" s="555">
        <v>4</v>
      </c>
      <c r="B7" s="11" t="s">
        <v>677</v>
      </c>
      <c r="C7" s="282"/>
      <c r="D7" s="17"/>
      <c r="E7" s="155"/>
      <c r="F7" s="77" t="str">
        <f t="shared" si="0"/>
        <v/>
      </c>
    </row>
    <row r="8" spans="1:6" s="19" customFormat="1" ht="30.75" customHeight="1" x14ac:dyDescent="0.25">
      <c r="A8" s="555">
        <v>5</v>
      </c>
      <c r="B8" s="11" t="s">
        <v>678</v>
      </c>
      <c r="C8" s="282"/>
      <c r="D8" s="17"/>
      <c r="E8" s="155"/>
      <c r="F8" s="77" t="str">
        <f t="shared" si="0"/>
        <v/>
      </c>
    </row>
    <row r="9" spans="1:6" s="19" customFormat="1" ht="30.75" customHeight="1" x14ac:dyDescent="0.25">
      <c r="A9" s="555">
        <v>6</v>
      </c>
      <c r="B9" s="11" t="s">
        <v>679</v>
      </c>
      <c r="C9" s="282"/>
      <c r="D9" s="17"/>
      <c r="E9" s="155"/>
      <c r="F9" s="77" t="str">
        <f t="shared" si="0"/>
        <v/>
      </c>
    </row>
    <row r="10" spans="1:6" s="19" customFormat="1" ht="30.75" customHeight="1" x14ac:dyDescent="0.25">
      <c r="A10" s="555">
        <v>7</v>
      </c>
      <c r="B10" s="11" t="s">
        <v>680</v>
      </c>
      <c r="C10" s="282"/>
      <c r="D10" s="17"/>
      <c r="E10" s="155"/>
      <c r="F10" s="77" t="str">
        <f t="shared" si="0"/>
        <v/>
      </c>
    </row>
    <row r="11" spans="1:6" s="19" customFormat="1" ht="30.75" customHeight="1" x14ac:dyDescent="0.25">
      <c r="A11" s="555">
        <v>8</v>
      </c>
      <c r="B11" s="11" t="s">
        <v>681</v>
      </c>
      <c r="C11" s="282"/>
      <c r="D11" s="17"/>
      <c r="E11" s="155"/>
      <c r="F11" s="77" t="str">
        <f t="shared" si="0"/>
        <v/>
      </c>
    </row>
    <row r="12" spans="1:6" s="19" customFormat="1" ht="30.75" customHeight="1" x14ac:dyDescent="0.25">
      <c r="A12" s="555">
        <v>9</v>
      </c>
      <c r="B12" s="11" t="s">
        <v>682</v>
      </c>
      <c r="C12" s="282"/>
      <c r="D12" s="17"/>
      <c r="E12" s="155"/>
      <c r="F12" s="77" t="str">
        <f t="shared" si="0"/>
        <v/>
      </c>
    </row>
    <row r="13" spans="1:6" s="19" customFormat="1" ht="30.75" customHeight="1" x14ac:dyDescent="0.25">
      <c r="A13" s="555">
        <v>10</v>
      </c>
      <c r="B13" s="11" t="s">
        <v>683</v>
      </c>
      <c r="C13" s="282"/>
      <c r="D13" s="17"/>
      <c r="E13" s="155"/>
      <c r="F13" s="77" t="str">
        <f t="shared" si="0"/>
        <v/>
      </c>
    </row>
    <row r="14" spans="1:6" s="19" customFormat="1" ht="30.75" customHeight="1" x14ac:dyDescent="0.25">
      <c r="A14" s="555">
        <v>11</v>
      </c>
      <c r="B14" s="11" t="s">
        <v>684</v>
      </c>
      <c r="C14" s="282"/>
      <c r="D14" s="17"/>
      <c r="E14" s="155"/>
      <c r="F14" s="77" t="str">
        <f t="shared" si="0"/>
        <v/>
      </c>
    </row>
    <row r="15" spans="1:6" s="19" customFormat="1" ht="30.75" customHeight="1" x14ac:dyDescent="0.25">
      <c r="A15" s="555">
        <v>12</v>
      </c>
      <c r="B15" s="11" t="s">
        <v>685</v>
      </c>
      <c r="C15" s="282"/>
      <c r="D15" s="17"/>
      <c r="E15" s="155"/>
      <c r="F15" s="77" t="str">
        <f t="shared" si="0"/>
        <v/>
      </c>
    </row>
    <row r="16" spans="1:6" s="19" customFormat="1" ht="30.75" customHeight="1" x14ac:dyDescent="0.25">
      <c r="A16" s="555">
        <v>13</v>
      </c>
      <c r="B16" s="11" t="s">
        <v>903</v>
      </c>
      <c r="C16" s="282"/>
      <c r="D16" s="17"/>
      <c r="E16" s="155"/>
      <c r="F16" s="77" t="str">
        <f t="shared" si="0"/>
        <v/>
      </c>
    </row>
    <row r="17" spans="1:7" s="19" customFormat="1" ht="30.75" customHeight="1" x14ac:dyDescent="0.25">
      <c r="A17" s="555">
        <v>14</v>
      </c>
      <c r="B17" s="11" t="s">
        <v>904</v>
      </c>
      <c r="C17" s="282"/>
      <c r="D17" s="17"/>
      <c r="E17" s="155"/>
      <c r="F17" s="77" t="str">
        <f t="shared" si="0"/>
        <v/>
      </c>
    </row>
    <row r="18" spans="1:7" s="19" customFormat="1" ht="30.75" customHeight="1" x14ac:dyDescent="0.25">
      <c r="A18" s="555">
        <v>15</v>
      </c>
      <c r="B18" s="11" t="s">
        <v>905</v>
      </c>
      <c r="C18" s="282"/>
      <c r="D18" s="17"/>
      <c r="E18" s="155"/>
      <c r="F18" s="77" t="str">
        <f t="shared" si="0"/>
        <v/>
      </c>
    </row>
    <row r="19" spans="1:7" s="19" customFormat="1" ht="30.75" customHeight="1" thickBot="1" x14ac:dyDescent="0.3">
      <c r="A19" s="555">
        <v>16</v>
      </c>
      <c r="B19" s="11" t="s">
        <v>906</v>
      </c>
      <c r="C19" s="283"/>
      <c r="D19" s="17"/>
      <c r="E19" s="155"/>
      <c r="F19" s="77" t="str">
        <f t="shared" si="0"/>
        <v/>
      </c>
    </row>
    <row r="20" spans="1:7" ht="19.5" thickBot="1" x14ac:dyDescent="0.3">
      <c r="A20" s="96"/>
      <c r="B20" s="156"/>
      <c r="C20" s="627"/>
      <c r="D20" s="156"/>
      <c r="E20" s="522"/>
      <c r="F20" s="4"/>
      <c r="G20" s="4"/>
    </row>
    <row r="21" spans="1:7" s="82" customFormat="1" ht="30.75" customHeight="1" x14ac:dyDescent="0.25">
      <c r="A21" s="201"/>
      <c r="B21" s="279" t="s">
        <v>454</v>
      </c>
      <c r="C21" s="277" t="s">
        <v>266</v>
      </c>
    </row>
    <row r="22" spans="1:7" s="82" customFormat="1" ht="30.75" customHeight="1" x14ac:dyDescent="0.25">
      <c r="A22" s="201"/>
      <c r="B22" s="355" t="s">
        <v>860</v>
      </c>
      <c r="C22" s="407" t="str">
        <f>IF(COUNT(C4:C19)&gt;0,AVERAGE(C6,C8,C10,C12),"")</f>
        <v/>
      </c>
    </row>
    <row r="23" spans="1:7" s="82" customFormat="1" ht="30.75" customHeight="1" x14ac:dyDescent="0.25">
      <c r="A23" s="89"/>
      <c r="B23" s="355" t="s">
        <v>861</v>
      </c>
      <c r="C23" s="407" t="str">
        <f>IF(COUNT(C4:C19)&gt;0,AVERAGE(C4,C5,C13,C15),"")</f>
        <v/>
      </c>
    </row>
    <row r="24" spans="1:7" s="82" customFormat="1" ht="30.75" customHeight="1" thickBot="1" x14ac:dyDescent="0.3">
      <c r="A24" s="89"/>
      <c r="B24" s="355" t="s">
        <v>862</v>
      </c>
      <c r="C24" s="407" t="str">
        <f>IF(COUNT(C4:C19)&gt;0,AVERAGE(C7,C9,C11,C14),"")</f>
        <v/>
      </c>
    </row>
    <row r="25" spans="1:7" s="82" customFormat="1" ht="30.75" customHeight="1" thickBot="1" x14ac:dyDescent="0.3">
      <c r="A25" s="89"/>
      <c r="B25" s="369" t="s">
        <v>859</v>
      </c>
      <c r="C25" s="521" t="str">
        <f>IF(COUNT(C4:C19)&gt;0,AVERAGE(C22:C24),"")</f>
        <v/>
      </c>
    </row>
    <row r="26" spans="1:7" s="82" customFormat="1" ht="30.75" customHeight="1" thickBot="1" x14ac:dyDescent="0.3">
      <c r="A26" s="89"/>
      <c r="B26" s="380" t="s">
        <v>863</v>
      </c>
      <c r="C26" s="280" t="str">
        <f>IF(COUNT(C4:C19)&gt;0,6-AVERAGE(C16,C17,C18,C19),"")</f>
        <v/>
      </c>
    </row>
    <row r="28" spans="1:7" x14ac:dyDescent="0.25">
      <c r="C28" s="575"/>
    </row>
  </sheetData>
  <sheetProtection sheet="1" objects="1" scenarios="1" selectLockedCells="1"/>
  <dataValidations count="2">
    <dataValidation type="list" allowBlank="1" showDropDown="1" showInputMessage="1" showErrorMessage="1" sqref="C4:C19">
      <formula1>"1,2,3,4,5,."</formula1>
    </dataValidation>
    <dataValidation type="list" allowBlank="1" showDropDown="1" showInputMessage="1" showErrorMessage="1" sqref="E4:E19">
      <formula1>"1,2,3,4,5,6,7,."</formula1>
    </dataValidation>
  </dataValidations>
  <pageMargins left="0.7" right="0.7" top="0.78740157499999996" bottom="0.78740157499999996" header="0.3" footer="0.3"/>
  <pageSetup paperSize="9" orientation="portrait"/>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AB73"/>
  <sheetViews>
    <sheetView showGridLines="0" workbookViewId="0">
      <pane ySplit="3" topLeftCell="A4" activePane="bottomLeft" state="frozen"/>
      <selection activeCell="C22" sqref="C22"/>
      <selection pane="bottomLeft" activeCell="C4" sqref="C4"/>
    </sheetView>
  </sheetViews>
  <sheetFormatPr baseColWidth="10" defaultRowHeight="15" x14ac:dyDescent="0.25"/>
  <cols>
    <col min="1" max="1" width="11.42578125" style="17" customWidth="1"/>
    <col min="2" max="2" width="61.140625" style="19" customWidth="1"/>
    <col min="3" max="3" width="11.42578125" style="23"/>
    <col min="4" max="4" width="14.7109375" style="19" customWidth="1"/>
    <col min="5" max="5" width="11.42578125" style="19"/>
    <col min="6" max="6" width="29" style="19" customWidth="1"/>
    <col min="7" max="7" width="11.42578125" style="19"/>
    <col min="8" max="8" width="11.5703125" style="19" customWidth="1"/>
    <col min="9" max="16384" width="11.42578125" style="19"/>
  </cols>
  <sheetData>
    <row r="1" spans="1:28" s="20" customFormat="1" ht="31.5" x14ac:dyDescent="0.25">
      <c r="A1" s="717" t="s">
        <v>513</v>
      </c>
      <c r="B1" s="718"/>
      <c r="C1" s="718"/>
    </row>
    <row r="2" spans="1:28" s="37" customFormat="1" ht="30" customHeight="1" thickBot="1" x14ac:dyDescent="0.3">
      <c r="A2" s="72"/>
      <c r="C2" s="38"/>
    </row>
    <row r="3" spans="1:28" s="139" customFormat="1" ht="30" customHeight="1" x14ac:dyDescent="0.25">
      <c r="A3" s="550" t="s">
        <v>515</v>
      </c>
      <c r="B3" s="137" t="s">
        <v>569</v>
      </c>
      <c r="C3" s="258" t="s">
        <v>154</v>
      </c>
      <c r="D3" s="138"/>
      <c r="E3" s="104" t="s">
        <v>514</v>
      </c>
      <c r="F3" s="105"/>
      <c r="G3" s="138"/>
      <c r="H3" s="138"/>
      <c r="I3" s="138"/>
      <c r="J3" s="138"/>
      <c r="K3" s="138"/>
      <c r="L3" s="138"/>
      <c r="M3" s="138"/>
      <c r="N3" s="138"/>
      <c r="O3" s="138"/>
      <c r="P3" s="138"/>
      <c r="Q3" s="138"/>
      <c r="R3" s="138"/>
      <c r="S3" s="138"/>
      <c r="T3" s="138"/>
      <c r="U3" s="138"/>
      <c r="V3" s="138"/>
      <c r="W3" s="138"/>
      <c r="X3" s="138"/>
      <c r="Y3" s="138"/>
      <c r="Z3" s="138"/>
      <c r="AA3" s="138"/>
      <c r="AB3" s="138"/>
    </row>
    <row r="4" spans="1:28" s="26" customFormat="1" ht="30" customHeight="1" x14ac:dyDescent="0.25">
      <c r="A4" s="548">
        <v>1</v>
      </c>
      <c r="B4" s="34" t="s">
        <v>169</v>
      </c>
      <c r="C4" s="259"/>
      <c r="D4" s="33"/>
      <c r="E4" s="155"/>
      <c r="F4" s="77" t="str">
        <f>IF(E4="","",IF(C4=E4,"","mismatch"))</f>
        <v/>
      </c>
      <c r="G4" s="33"/>
      <c r="H4" s="33"/>
      <c r="I4" s="33"/>
      <c r="J4" s="33"/>
      <c r="K4" s="33"/>
      <c r="L4" s="33"/>
      <c r="M4" s="33"/>
      <c r="N4" s="33"/>
      <c r="O4" s="33"/>
      <c r="P4" s="33"/>
      <c r="Q4" s="33"/>
      <c r="R4" s="33"/>
      <c r="S4" s="33"/>
      <c r="T4" s="33"/>
      <c r="U4" s="33"/>
      <c r="V4" s="33"/>
      <c r="W4" s="33"/>
      <c r="X4" s="33"/>
      <c r="Y4" s="33"/>
      <c r="Z4" s="33"/>
      <c r="AA4" s="33"/>
      <c r="AB4" s="33"/>
    </row>
    <row r="5" spans="1:28" s="27" customFormat="1" ht="30" customHeight="1" x14ac:dyDescent="0.25">
      <c r="A5" s="549">
        <v>2</v>
      </c>
      <c r="B5" s="35" t="s">
        <v>170</v>
      </c>
      <c r="C5" s="259"/>
      <c r="D5" s="32"/>
      <c r="E5" s="155"/>
      <c r="F5" s="77" t="str">
        <f t="shared" ref="F5:F14" si="0">IF(E5="","",IF(C5=E5,"","mismatch"))</f>
        <v/>
      </c>
      <c r="G5" s="32"/>
      <c r="H5" s="32"/>
      <c r="I5" s="32"/>
      <c r="J5" s="32"/>
      <c r="K5" s="32"/>
      <c r="L5" s="32"/>
      <c r="M5" s="32"/>
      <c r="N5" s="32"/>
      <c r="O5" s="32"/>
      <c r="P5" s="32"/>
      <c r="Q5" s="32"/>
      <c r="R5" s="32"/>
      <c r="S5" s="32"/>
      <c r="T5" s="32"/>
      <c r="U5" s="32"/>
      <c r="V5" s="32"/>
      <c r="W5" s="32"/>
      <c r="X5" s="32"/>
      <c r="Y5" s="32"/>
      <c r="Z5" s="32"/>
      <c r="AA5" s="32"/>
      <c r="AB5" s="32"/>
    </row>
    <row r="6" spans="1:28" ht="30" customHeight="1" x14ac:dyDescent="0.25">
      <c r="A6" s="549">
        <v>3</v>
      </c>
      <c r="B6" s="35" t="s">
        <v>171</v>
      </c>
      <c r="C6" s="259"/>
      <c r="D6" s="33"/>
      <c r="E6" s="155"/>
      <c r="F6" s="77" t="str">
        <f t="shared" si="0"/>
        <v/>
      </c>
      <c r="G6" s="33"/>
      <c r="H6" s="33"/>
      <c r="I6" s="33"/>
      <c r="J6" s="33"/>
      <c r="K6" s="33"/>
      <c r="L6" s="33"/>
      <c r="M6" s="33"/>
      <c r="N6" s="33"/>
      <c r="O6" s="33"/>
      <c r="P6" s="33"/>
      <c r="Q6" s="33"/>
      <c r="R6" s="33"/>
      <c r="S6" s="33"/>
      <c r="T6" s="33"/>
      <c r="U6" s="33"/>
      <c r="V6" s="33"/>
      <c r="W6" s="33"/>
      <c r="X6" s="33"/>
      <c r="Y6" s="33"/>
      <c r="Z6" s="33"/>
      <c r="AA6" s="33"/>
      <c r="AB6" s="33"/>
    </row>
    <row r="7" spans="1:28" ht="30" customHeight="1" x14ac:dyDescent="0.25">
      <c r="A7" s="549">
        <v>4</v>
      </c>
      <c r="B7" s="35" t="s">
        <v>172</v>
      </c>
      <c r="C7" s="259"/>
      <c r="D7" s="33"/>
      <c r="E7" s="155"/>
      <c r="F7" s="77" t="str">
        <f t="shared" si="0"/>
        <v/>
      </c>
      <c r="G7" s="33"/>
      <c r="H7" s="33"/>
      <c r="I7" s="33"/>
      <c r="J7" s="33"/>
      <c r="K7" s="33"/>
      <c r="L7" s="33"/>
      <c r="M7" s="33"/>
      <c r="N7" s="33"/>
      <c r="O7" s="33"/>
      <c r="P7" s="33"/>
      <c r="Q7" s="33"/>
      <c r="R7" s="33"/>
      <c r="S7" s="33"/>
      <c r="T7" s="33"/>
      <c r="U7" s="33"/>
      <c r="V7" s="33"/>
      <c r="W7" s="33"/>
      <c r="X7" s="33"/>
      <c r="Y7" s="33"/>
      <c r="Z7" s="33"/>
      <c r="AA7" s="33"/>
      <c r="AB7" s="33"/>
    </row>
    <row r="8" spans="1:28" s="27" customFormat="1" ht="30" customHeight="1" x14ac:dyDescent="0.25">
      <c r="A8" s="549">
        <v>5</v>
      </c>
      <c r="B8" s="35" t="s">
        <v>173</v>
      </c>
      <c r="C8" s="259"/>
      <c r="D8" s="32"/>
      <c r="E8" s="155"/>
      <c r="F8" s="77" t="str">
        <f t="shared" si="0"/>
        <v/>
      </c>
      <c r="G8" s="32"/>
      <c r="H8" s="32"/>
      <c r="I8" s="32"/>
      <c r="J8" s="32"/>
      <c r="K8" s="32"/>
      <c r="L8" s="32"/>
      <c r="M8" s="32"/>
      <c r="N8" s="32"/>
      <c r="O8" s="32"/>
      <c r="P8" s="32"/>
      <c r="Q8" s="32"/>
      <c r="R8" s="32"/>
      <c r="S8" s="32"/>
      <c r="T8" s="32"/>
      <c r="U8" s="32"/>
      <c r="V8" s="32"/>
      <c r="W8" s="32"/>
      <c r="X8" s="32"/>
      <c r="Y8" s="32"/>
      <c r="Z8" s="32"/>
      <c r="AA8" s="32"/>
      <c r="AB8" s="32"/>
    </row>
    <row r="9" spans="1:28" s="27" customFormat="1" ht="30" customHeight="1" x14ac:dyDescent="0.25">
      <c r="A9" s="549">
        <v>6</v>
      </c>
      <c r="B9" s="35" t="s">
        <v>174</v>
      </c>
      <c r="C9" s="259"/>
      <c r="D9" s="32"/>
      <c r="E9" s="155"/>
      <c r="F9" s="77" t="str">
        <f t="shared" si="0"/>
        <v/>
      </c>
      <c r="G9" s="32"/>
      <c r="H9" s="32"/>
      <c r="I9" s="32"/>
      <c r="J9" s="32"/>
      <c r="K9" s="32"/>
      <c r="L9" s="32"/>
      <c r="M9" s="32"/>
      <c r="N9" s="32"/>
      <c r="O9" s="32"/>
      <c r="P9" s="32"/>
      <c r="Q9" s="32"/>
      <c r="R9" s="32"/>
      <c r="S9" s="32"/>
      <c r="T9" s="32"/>
      <c r="U9" s="32"/>
      <c r="V9" s="32"/>
      <c r="W9" s="32"/>
      <c r="X9" s="32"/>
      <c r="Y9" s="32"/>
      <c r="Z9" s="32"/>
      <c r="AA9" s="32"/>
      <c r="AB9" s="32"/>
    </row>
    <row r="10" spans="1:28" ht="30" customHeight="1" x14ac:dyDescent="0.25">
      <c r="A10" s="549">
        <v>7</v>
      </c>
      <c r="B10" s="35" t="s">
        <v>175</v>
      </c>
      <c r="C10" s="259"/>
      <c r="D10" s="33"/>
      <c r="E10" s="155"/>
      <c r="F10" s="77" t="str">
        <f t="shared" si="0"/>
        <v/>
      </c>
      <c r="G10" s="33"/>
      <c r="H10" s="33"/>
      <c r="I10" s="33"/>
      <c r="J10" s="33"/>
      <c r="K10" s="33"/>
      <c r="L10" s="33"/>
      <c r="M10" s="33"/>
      <c r="N10" s="33"/>
      <c r="O10" s="33"/>
      <c r="P10" s="33"/>
      <c r="Q10" s="33"/>
      <c r="R10" s="33"/>
      <c r="S10" s="33"/>
      <c r="T10" s="33"/>
      <c r="U10" s="33"/>
      <c r="V10" s="33"/>
      <c r="W10" s="33"/>
      <c r="X10" s="33"/>
      <c r="Y10" s="33"/>
      <c r="Z10" s="33"/>
      <c r="AA10" s="33"/>
      <c r="AB10" s="33"/>
    </row>
    <row r="11" spans="1:28" s="27" customFormat="1" ht="30" customHeight="1" x14ac:dyDescent="0.25">
      <c r="A11" s="549">
        <v>8</v>
      </c>
      <c r="B11" s="35" t="s">
        <v>176</v>
      </c>
      <c r="C11" s="259"/>
      <c r="D11" s="32"/>
      <c r="E11" s="155"/>
      <c r="F11" s="77" t="str">
        <f t="shared" si="0"/>
        <v/>
      </c>
      <c r="G11" s="32"/>
      <c r="H11" s="32"/>
      <c r="I11" s="32"/>
      <c r="J11" s="32"/>
      <c r="K11" s="32"/>
      <c r="L11" s="32"/>
      <c r="M11" s="32"/>
      <c r="N11" s="32"/>
      <c r="O11" s="32"/>
      <c r="P11" s="32"/>
      <c r="Q11" s="32"/>
      <c r="R11" s="32"/>
      <c r="S11" s="32"/>
      <c r="T11" s="32"/>
      <c r="U11" s="32"/>
      <c r="V11" s="32"/>
      <c r="W11" s="32"/>
      <c r="X11" s="32"/>
      <c r="Y11" s="32"/>
      <c r="Z11" s="32"/>
      <c r="AA11" s="32"/>
      <c r="AB11" s="32"/>
    </row>
    <row r="12" spans="1:28" ht="30" customHeight="1" x14ac:dyDescent="0.25">
      <c r="A12" s="548">
        <v>9</v>
      </c>
      <c r="B12" s="34" t="s">
        <v>177</v>
      </c>
      <c r="C12" s="259"/>
      <c r="D12" s="33"/>
      <c r="E12" s="155"/>
      <c r="F12" s="77" t="str">
        <f t="shared" si="0"/>
        <v/>
      </c>
      <c r="G12" s="33"/>
      <c r="H12" s="33"/>
      <c r="I12" s="33"/>
      <c r="J12" s="33"/>
      <c r="K12" s="33"/>
      <c r="L12" s="33"/>
      <c r="M12" s="33"/>
      <c r="N12" s="33"/>
      <c r="O12" s="33"/>
      <c r="P12" s="33"/>
      <c r="Q12" s="33"/>
      <c r="R12" s="33"/>
      <c r="S12" s="33"/>
      <c r="T12" s="33"/>
      <c r="U12" s="33"/>
      <c r="V12" s="33"/>
      <c r="W12" s="33"/>
      <c r="X12" s="33"/>
      <c r="Y12" s="33"/>
      <c r="Z12" s="33"/>
      <c r="AA12" s="33"/>
      <c r="AB12" s="33"/>
    </row>
    <row r="13" spans="1:28" s="25" customFormat="1" ht="30" customHeight="1" thickBot="1" x14ac:dyDescent="0.3">
      <c r="A13" s="548">
        <v>10</v>
      </c>
      <c r="B13" s="34" t="s">
        <v>178</v>
      </c>
      <c r="C13" s="260"/>
      <c r="D13" s="33"/>
      <c r="E13" s="155"/>
      <c r="F13" s="77" t="str">
        <f t="shared" si="0"/>
        <v/>
      </c>
      <c r="G13" s="33"/>
      <c r="H13" s="33"/>
      <c r="I13" s="33"/>
      <c r="J13" s="33"/>
      <c r="K13" s="33"/>
      <c r="L13" s="33"/>
      <c r="M13" s="33"/>
      <c r="N13" s="33"/>
      <c r="O13" s="33"/>
      <c r="P13" s="33"/>
      <c r="Q13" s="33"/>
      <c r="R13" s="33"/>
      <c r="S13" s="33"/>
      <c r="T13" s="33"/>
      <c r="U13" s="33"/>
      <c r="V13" s="33"/>
      <c r="W13" s="33"/>
      <c r="X13" s="33"/>
      <c r="Y13" s="33"/>
      <c r="Z13" s="33"/>
      <c r="AA13" s="33"/>
      <c r="AB13" s="33"/>
    </row>
    <row r="14" spans="1:28" s="30" customFormat="1" ht="54.75" customHeight="1" x14ac:dyDescent="0.25">
      <c r="B14" s="214" t="s">
        <v>531</v>
      </c>
      <c r="C14" s="82"/>
      <c r="D14" s="32"/>
      <c r="E14" s="32"/>
      <c r="F14" s="32" t="str">
        <f t="shared" si="0"/>
        <v/>
      </c>
      <c r="G14" s="32"/>
      <c r="H14" s="32"/>
      <c r="I14" s="32"/>
      <c r="J14" s="32"/>
      <c r="K14" s="32"/>
      <c r="L14" s="32"/>
      <c r="M14" s="32"/>
      <c r="N14" s="32"/>
      <c r="O14" s="32"/>
      <c r="P14" s="32"/>
      <c r="Q14" s="32"/>
      <c r="R14" s="32"/>
      <c r="S14" s="32"/>
      <c r="T14" s="32"/>
      <c r="U14" s="32"/>
      <c r="V14" s="32"/>
      <c r="W14" s="32"/>
      <c r="X14" s="32"/>
      <c r="Y14" s="32"/>
      <c r="Z14" s="32"/>
      <c r="AA14" s="32"/>
      <c r="AB14" s="32"/>
    </row>
    <row r="15" spans="1:28" s="30" customFormat="1" ht="30" customHeight="1" thickBot="1" x14ac:dyDescent="0.3">
      <c r="A15" s="31"/>
      <c r="B15" s="32"/>
      <c r="C15" s="29"/>
    </row>
    <row r="16" spans="1:28" ht="30" customHeight="1" x14ac:dyDescent="0.25">
      <c r="B16" s="261" t="s">
        <v>454</v>
      </c>
      <c r="C16" s="262" t="s">
        <v>155</v>
      </c>
      <c r="D16" s="263" t="s">
        <v>39</v>
      </c>
      <c r="E16" s="264" t="s">
        <v>40</v>
      </c>
      <c r="F16" s="719"/>
    </row>
    <row r="17" spans="1:6" ht="30" customHeight="1" x14ac:dyDescent="0.25">
      <c r="B17" s="265" t="s">
        <v>455</v>
      </c>
      <c r="C17" s="266" t="str">
        <f>IF(COUNT(C4:C13)&gt;0,SUM(C6,C10,C12),"")</f>
        <v/>
      </c>
      <c r="D17" s="267" t="e">
        <f>DGET($B$47:$H$72,"PPR",$B$39:$H$40)</f>
        <v>#VALUE!</v>
      </c>
      <c r="E17" s="268" t="e">
        <f>DGET($B$47:$H$72,"PT",$B$39:$H$40)</f>
        <v>#VALUE!</v>
      </c>
      <c r="F17" s="720"/>
    </row>
    <row r="18" spans="1:6" ht="30" customHeight="1" thickBot="1" x14ac:dyDescent="0.3">
      <c r="B18" s="269" t="s">
        <v>456</v>
      </c>
      <c r="C18" s="270" t="str">
        <f>IF(COUNT(C4:C13)&gt;0,SUM(C4,C7,C13),"")</f>
        <v/>
      </c>
      <c r="D18" s="271" t="e">
        <f>DGET($B$47:$H$72,"OPR",$B$41:$H$42)</f>
        <v>#VALUE!</v>
      </c>
      <c r="E18" s="272" t="e">
        <f>DGET($B$47:$H$72,"OT",$B$41:$H$42)</f>
        <v>#VALUE!</v>
      </c>
      <c r="F18" s="720"/>
    </row>
    <row r="19" spans="1:6" s="55" customFormat="1" ht="78" customHeight="1" x14ac:dyDescent="0.25">
      <c r="A19" s="67"/>
      <c r="B19" s="738" t="s">
        <v>908</v>
      </c>
      <c r="C19" s="722"/>
      <c r="D19" s="722"/>
      <c r="E19" s="722"/>
    </row>
    <row r="20" spans="1:6" s="55" customFormat="1" ht="30" customHeight="1" x14ac:dyDescent="0.25">
      <c r="A20" s="67"/>
      <c r="B20" s="68"/>
      <c r="C20" s="573"/>
      <c r="D20" s="70"/>
      <c r="E20" s="71"/>
    </row>
    <row r="21" spans="1:6" s="55" customFormat="1" ht="30" customHeight="1" x14ac:dyDescent="0.25">
      <c r="A21" s="67"/>
      <c r="B21" s="68"/>
      <c r="C21" s="69"/>
      <c r="D21" s="70"/>
      <c r="E21" s="71"/>
    </row>
    <row r="22" spans="1:6" s="55" customFormat="1" ht="30" customHeight="1" x14ac:dyDescent="0.25">
      <c r="A22" s="67"/>
      <c r="B22" s="68"/>
      <c r="C22" s="69"/>
      <c r="D22" s="70"/>
      <c r="E22" s="71"/>
    </row>
    <row r="23" spans="1:6" s="55" customFormat="1" ht="30" customHeight="1" x14ac:dyDescent="0.25">
      <c r="A23" s="67"/>
      <c r="B23" s="68"/>
      <c r="C23" s="69"/>
      <c r="D23" s="70"/>
      <c r="E23" s="71"/>
    </row>
    <row r="24" spans="1:6" s="55" customFormat="1" ht="30" customHeight="1" x14ac:dyDescent="0.25">
      <c r="A24" s="67"/>
      <c r="B24" s="68"/>
      <c r="C24" s="69"/>
      <c r="D24" s="70"/>
      <c r="E24" s="71"/>
    </row>
    <row r="25" spans="1:6" s="55" customFormat="1" ht="30" customHeight="1" x14ac:dyDescent="0.25">
      <c r="A25" s="67"/>
      <c r="B25" s="68"/>
      <c r="C25" s="69"/>
      <c r="D25" s="70"/>
      <c r="E25" s="71"/>
    </row>
    <row r="26" spans="1:6" s="55" customFormat="1" ht="30" customHeight="1" x14ac:dyDescent="0.25">
      <c r="A26" s="67"/>
      <c r="B26" s="68"/>
      <c r="C26" s="69"/>
      <c r="D26" s="70"/>
      <c r="E26" s="71"/>
    </row>
    <row r="27" spans="1:6" s="55" customFormat="1" ht="30" customHeight="1" x14ac:dyDescent="0.25">
      <c r="A27" s="67"/>
      <c r="B27" s="68"/>
      <c r="C27" s="69"/>
      <c r="D27" s="70"/>
      <c r="E27" s="71"/>
    </row>
    <row r="28" spans="1:6" s="55" customFormat="1" ht="30" customHeight="1" x14ac:dyDescent="0.25">
      <c r="A28" s="67"/>
      <c r="B28" s="68"/>
      <c r="C28" s="69"/>
      <c r="D28" s="70"/>
      <c r="E28" s="71"/>
    </row>
    <row r="29" spans="1:6" s="55" customFormat="1" ht="30" customHeight="1" x14ac:dyDescent="0.25">
      <c r="A29" s="67"/>
      <c r="B29" s="68"/>
      <c r="C29" s="69"/>
      <c r="D29" s="70"/>
      <c r="E29" s="71"/>
    </row>
    <row r="30" spans="1:6" s="55" customFormat="1" ht="30" customHeight="1" x14ac:dyDescent="0.25">
      <c r="A30" s="67"/>
      <c r="B30" s="68"/>
      <c r="C30" s="69"/>
      <c r="D30" s="70"/>
      <c r="E30" s="71"/>
    </row>
    <row r="31" spans="1:6" s="55" customFormat="1" ht="30" customHeight="1" x14ac:dyDescent="0.25">
      <c r="A31" s="67"/>
      <c r="B31" s="68"/>
      <c r="C31" s="69"/>
      <c r="D31" s="70"/>
      <c r="E31" s="71"/>
    </row>
    <row r="32" spans="1:6" s="55" customFormat="1" ht="30" customHeight="1" x14ac:dyDescent="0.25">
      <c r="A32" s="67"/>
      <c r="B32" s="68"/>
      <c r="C32" s="69"/>
      <c r="D32" s="70"/>
      <c r="E32" s="71"/>
    </row>
    <row r="33" spans="1:8" s="55" customFormat="1" ht="30" customHeight="1" x14ac:dyDescent="0.25">
      <c r="A33" s="67"/>
      <c r="B33" s="68"/>
      <c r="C33" s="69"/>
      <c r="D33" s="70"/>
      <c r="E33" s="71"/>
    </row>
    <row r="34" spans="1:8" s="55" customFormat="1" ht="30" customHeight="1" x14ac:dyDescent="0.25">
      <c r="A34" s="67"/>
      <c r="B34" s="68"/>
      <c r="C34" s="69"/>
      <c r="D34" s="70"/>
      <c r="E34" s="71"/>
    </row>
    <row r="35" spans="1:8" s="55" customFormat="1" ht="30" customHeight="1" x14ac:dyDescent="0.25">
      <c r="A35" s="67"/>
      <c r="B35" s="68"/>
      <c r="C35" s="69"/>
      <c r="D35" s="70"/>
      <c r="E35" s="71"/>
    </row>
    <row r="36" spans="1:8" s="55" customFormat="1" ht="30" customHeight="1" x14ac:dyDescent="0.25">
      <c r="A36" s="67"/>
      <c r="B36" s="68"/>
      <c r="C36" s="69"/>
      <c r="D36" s="70"/>
      <c r="E36" s="71"/>
    </row>
    <row r="37" spans="1:8" s="55" customFormat="1" ht="30" customHeight="1" x14ac:dyDescent="0.25">
      <c r="A37" s="67"/>
      <c r="B37" s="68"/>
      <c r="C37" s="69"/>
      <c r="D37" s="70"/>
      <c r="E37" s="71"/>
    </row>
    <row r="38" spans="1:8" s="66" customFormat="1" ht="30" customHeight="1" thickBot="1" x14ac:dyDescent="0.3">
      <c r="A38" s="61"/>
      <c r="B38" s="62"/>
      <c r="C38" s="63"/>
      <c r="D38" s="64"/>
      <c r="E38" s="65"/>
    </row>
    <row r="39" spans="1:8" ht="30" customHeight="1" x14ac:dyDescent="0.25">
      <c r="A39" s="175" t="s">
        <v>455</v>
      </c>
      <c r="B39" s="176" t="s">
        <v>154</v>
      </c>
      <c r="C39" s="176" t="s">
        <v>507</v>
      </c>
      <c r="D39" s="176" t="s">
        <v>508</v>
      </c>
      <c r="E39" s="176" t="s">
        <v>509</v>
      </c>
      <c r="F39" s="176" t="s">
        <v>510</v>
      </c>
      <c r="G39" s="176" t="s">
        <v>511</v>
      </c>
      <c r="H39" s="177" t="s">
        <v>512</v>
      </c>
    </row>
    <row r="40" spans="1:8" x14ac:dyDescent="0.25">
      <c r="A40" s="178"/>
      <c r="B40" s="179" t="str">
        <f>C17</f>
        <v/>
      </c>
      <c r="C40" s="180"/>
      <c r="D40" s="180"/>
      <c r="E40" s="180"/>
      <c r="F40" s="180"/>
      <c r="G40" s="180"/>
      <c r="H40" s="181"/>
    </row>
    <row r="41" spans="1:8" ht="30" customHeight="1" x14ac:dyDescent="0.25">
      <c r="A41" s="178" t="s">
        <v>456</v>
      </c>
      <c r="B41" s="179" t="s">
        <v>154</v>
      </c>
      <c r="C41" s="179" t="s">
        <v>457</v>
      </c>
      <c r="D41" s="179" t="s">
        <v>506</v>
      </c>
      <c r="E41" s="179" t="s">
        <v>457</v>
      </c>
      <c r="F41" s="179" t="s">
        <v>506</v>
      </c>
      <c r="G41" s="179" t="s">
        <v>457</v>
      </c>
      <c r="H41" s="182" t="s">
        <v>506</v>
      </c>
    </row>
    <row r="42" spans="1:8" x14ac:dyDescent="0.25">
      <c r="A42" s="178"/>
      <c r="B42" s="179" t="str">
        <f>C18</f>
        <v/>
      </c>
      <c r="C42" s="180"/>
      <c r="D42" s="180"/>
      <c r="E42" s="180"/>
      <c r="F42" s="180"/>
      <c r="G42" s="180"/>
      <c r="H42" s="181"/>
    </row>
    <row r="43" spans="1:8" ht="30" customHeight="1" x14ac:dyDescent="0.25">
      <c r="A43" s="178" t="s">
        <v>182</v>
      </c>
      <c r="B43" s="179" t="s">
        <v>154</v>
      </c>
      <c r="C43" s="179" t="s">
        <v>457</v>
      </c>
      <c r="D43" s="179" t="s">
        <v>506</v>
      </c>
      <c r="E43" s="179" t="s">
        <v>457</v>
      </c>
      <c r="F43" s="179" t="s">
        <v>506</v>
      </c>
      <c r="G43" s="179" t="s">
        <v>457</v>
      </c>
      <c r="H43" s="182" t="s">
        <v>506</v>
      </c>
    </row>
    <row r="44" spans="1:8" x14ac:dyDescent="0.25">
      <c r="A44" s="178"/>
      <c r="B44" s="179" t="e">
        <f>#REF!</f>
        <v>#REF!</v>
      </c>
      <c r="C44" s="180"/>
      <c r="D44" s="180"/>
      <c r="E44" s="180"/>
      <c r="F44" s="180"/>
      <c r="G44" s="180"/>
      <c r="H44" s="181"/>
    </row>
    <row r="45" spans="1:8" x14ac:dyDescent="0.25">
      <c r="A45" s="178"/>
      <c r="B45" s="180"/>
      <c r="C45" s="180"/>
      <c r="D45" s="180"/>
      <c r="E45" s="180"/>
      <c r="F45" s="180"/>
      <c r="G45" s="180"/>
      <c r="H45" s="181"/>
    </row>
    <row r="46" spans="1:8" x14ac:dyDescent="0.25">
      <c r="A46" s="178"/>
      <c r="B46" s="180"/>
      <c r="C46" s="180" t="s">
        <v>456</v>
      </c>
      <c r="D46" s="180"/>
      <c r="E46" s="180" t="s">
        <v>455</v>
      </c>
      <c r="F46" s="180"/>
      <c r="G46" s="180" t="s">
        <v>182</v>
      </c>
      <c r="H46" s="181"/>
    </row>
    <row r="47" spans="1:8" x14ac:dyDescent="0.25">
      <c r="A47" s="178"/>
      <c r="B47" s="180" t="s">
        <v>154</v>
      </c>
      <c r="C47" s="179" t="s">
        <v>507</v>
      </c>
      <c r="D47" s="179" t="s">
        <v>508</v>
      </c>
      <c r="E47" s="179" t="s">
        <v>509</v>
      </c>
      <c r="F47" s="179" t="s">
        <v>510</v>
      </c>
      <c r="G47" s="179" t="s">
        <v>511</v>
      </c>
      <c r="H47" s="182" t="s">
        <v>512</v>
      </c>
    </row>
    <row r="48" spans="1:8" x14ac:dyDescent="0.25">
      <c r="A48" s="178"/>
      <c r="B48" s="180">
        <v>0</v>
      </c>
      <c r="C48" s="180">
        <v>0.1</v>
      </c>
      <c r="D48" s="180">
        <v>20</v>
      </c>
      <c r="E48" s="180">
        <v>1.7</v>
      </c>
      <c r="F48" s="180">
        <v>28.8</v>
      </c>
      <c r="G48" s="180">
        <v>0</v>
      </c>
      <c r="H48" s="181">
        <v>20</v>
      </c>
    </row>
    <row r="49" spans="1:8" x14ac:dyDescent="0.25">
      <c r="A49" s="178"/>
      <c r="B49" s="180">
        <v>1</v>
      </c>
      <c r="C49" s="180">
        <v>0.2</v>
      </c>
      <c r="D49" s="180">
        <v>21.2</v>
      </c>
      <c r="E49" s="180">
        <v>5.7</v>
      </c>
      <c r="F49" s="180">
        <v>34.200000000000003</v>
      </c>
      <c r="G49" s="180">
        <v>0.1</v>
      </c>
      <c r="H49" s="181">
        <v>20</v>
      </c>
    </row>
    <row r="50" spans="1:8" x14ac:dyDescent="0.25">
      <c r="A50" s="178"/>
      <c r="B50" s="180">
        <v>2</v>
      </c>
      <c r="C50" s="180">
        <v>0.6</v>
      </c>
      <c r="D50" s="180">
        <v>24.9</v>
      </c>
      <c r="E50" s="180">
        <v>11.5</v>
      </c>
      <c r="F50" s="180">
        <v>38</v>
      </c>
      <c r="G50" s="180">
        <v>0.2</v>
      </c>
      <c r="H50" s="181">
        <v>21.2</v>
      </c>
    </row>
    <row r="51" spans="1:8" x14ac:dyDescent="0.25">
      <c r="A51" s="178"/>
      <c r="B51" s="180">
        <v>3</v>
      </c>
      <c r="C51" s="180">
        <v>1.6</v>
      </c>
      <c r="D51" s="180">
        <v>28.6</v>
      </c>
      <c r="E51" s="180">
        <v>21.2</v>
      </c>
      <c r="F51" s="180">
        <v>42</v>
      </c>
      <c r="G51" s="180">
        <v>0.3</v>
      </c>
      <c r="H51" s="181">
        <v>22.5</v>
      </c>
    </row>
    <row r="52" spans="1:8" x14ac:dyDescent="0.25">
      <c r="A52" s="178"/>
      <c r="B52" s="180">
        <v>4</v>
      </c>
      <c r="C52" s="180">
        <v>3.5</v>
      </c>
      <c r="D52" s="180">
        <v>31.9</v>
      </c>
      <c r="E52" s="180">
        <v>33.299999999999997</v>
      </c>
      <c r="F52" s="180">
        <v>45.7</v>
      </c>
      <c r="G52" s="180">
        <v>0.4</v>
      </c>
      <c r="H52" s="181">
        <v>23.5</v>
      </c>
    </row>
    <row r="53" spans="1:8" x14ac:dyDescent="0.25">
      <c r="A53" s="178"/>
      <c r="B53" s="180">
        <v>5</v>
      </c>
      <c r="C53" s="180">
        <v>7.3</v>
      </c>
      <c r="D53" s="180">
        <v>35.5</v>
      </c>
      <c r="E53" s="180">
        <v>45.8</v>
      </c>
      <c r="F53" s="180">
        <v>48.9</v>
      </c>
      <c r="G53" s="180">
        <v>0.8</v>
      </c>
      <c r="H53" s="181">
        <v>25.9</v>
      </c>
    </row>
    <row r="54" spans="1:8" x14ac:dyDescent="0.25">
      <c r="A54" s="178"/>
      <c r="B54" s="180">
        <v>6</v>
      </c>
      <c r="C54" s="180">
        <v>14.7</v>
      </c>
      <c r="D54" s="180">
        <v>39.5</v>
      </c>
      <c r="E54" s="180">
        <v>60.5</v>
      </c>
      <c r="F54" s="180">
        <v>52.7</v>
      </c>
      <c r="G54" s="180">
        <v>1.4</v>
      </c>
      <c r="H54" s="181">
        <v>28</v>
      </c>
    </row>
    <row r="55" spans="1:8" x14ac:dyDescent="0.25">
      <c r="A55" s="178"/>
      <c r="B55" s="180">
        <v>7</v>
      </c>
      <c r="C55" s="180">
        <v>25.5</v>
      </c>
      <c r="D55" s="180">
        <v>43.4</v>
      </c>
      <c r="E55" s="180">
        <v>73.8</v>
      </c>
      <c r="F55" s="180">
        <v>56.4</v>
      </c>
      <c r="G55" s="180">
        <v>2.2000000000000002</v>
      </c>
      <c r="H55" s="181">
        <v>29.9</v>
      </c>
    </row>
    <row r="56" spans="1:8" x14ac:dyDescent="0.25">
      <c r="A56" s="178"/>
      <c r="B56" s="180">
        <v>8</v>
      </c>
      <c r="C56" s="180">
        <v>39.700000000000003</v>
      </c>
      <c r="D56" s="180">
        <v>47.4</v>
      </c>
      <c r="E56" s="180">
        <v>83.3</v>
      </c>
      <c r="F56" s="180">
        <v>59.7</v>
      </c>
      <c r="G56" s="180">
        <v>3.4</v>
      </c>
      <c r="H56" s="181">
        <v>31.7</v>
      </c>
    </row>
    <row r="57" spans="1:8" x14ac:dyDescent="0.25">
      <c r="A57" s="178"/>
      <c r="B57" s="180">
        <v>9</v>
      </c>
      <c r="C57" s="180">
        <v>57.3</v>
      </c>
      <c r="D57" s="180">
        <v>51.8</v>
      </c>
      <c r="E57" s="180">
        <v>90.6</v>
      </c>
      <c r="F57" s="180">
        <v>63.2</v>
      </c>
      <c r="G57" s="180">
        <v>4.7</v>
      </c>
      <c r="H57" s="181">
        <v>33.299999999999997</v>
      </c>
    </row>
    <row r="58" spans="1:8" x14ac:dyDescent="0.25">
      <c r="A58" s="178"/>
      <c r="B58" s="180">
        <v>10</v>
      </c>
      <c r="C58" s="180">
        <v>74.7</v>
      </c>
      <c r="D58" s="180">
        <v>56.7</v>
      </c>
      <c r="E58" s="180">
        <v>95</v>
      </c>
      <c r="F58" s="180">
        <v>66.400000000000006</v>
      </c>
      <c r="G58" s="180">
        <v>7.3</v>
      </c>
      <c r="H58" s="181">
        <v>35.5</v>
      </c>
    </row>
    <row r="59" spans="1:8" x14ac:dyDescent="0.25">
      <c r="A59" s="178"/>
      <c r="B59" s="180">
        <v>11</v>
      </c>
      <c r="C59" s="180">
        <v>84.7</v>
      </c>
      <c r="D59" s="180">
        <v>60.2</v>
      </c>
      <c r="E59" s="180">
        <v>97.6</v>
      </c>
      <c r="F59" s="180">
        <v>69.8</v>
      </c>
      <c r="G59" s="180">
        <v>12.2</v>
      </c>
      <c r="H59" s="181">
        <v>38.299999999999997</v>
      </c>
    </row>
    <row r="60" spans="1:8" x14ac:dyDescent="0.25">
      <c r="A60" s="178"/>
      <c r="B60" s="180">
        <v>12</v>
      </c>
      <c r="C60" s="180">
        <v>94.9</v>
      </c>
      <c r="D60" s="180">
        <v>66.400000000000006</v>
      </c>
      <c r="E60" s="180">
        <v>99.4</v>
      </c>
      <c r="F60" s="180">
        <v>75.099999999999994</v>
      </c>
      <c r="G60" s="180">
        <v>20.100000000000001</v>
      </c>
      <c r="H60" s="181">
        <v>41.6</v>
      </c>
    </row>
    <row r="61" spans="1:8" x14ac:dyDescent="0.25">
      <c r="A61" s="178"/>
      <c r="B61" s="180">
        <v>13</v>
      </c>
      <c r="C61" s="180"/>
      <c r="D61" s="180"/>
      <c r="E61" s="180"/>
      <c r="F61" s="180"/>
      <c r="G61" s="180">
        <v>29.9</v>
      </c>
      <c r="H61" s="181">
        <v>44.7</v>
      </c>
    </row>
    <row r="62" spans="1:8" x14ac:dyDescent="0.25">
      <c r="A62" s="178"/>
      <c r="B62" s="180">
        <v>14</v>
      </c>
      <c r="C62" s="180"/>
      <c r="D62" s="180"/>
      <c r="E62" s="180"/>
      <c r="F62" s="180"/>
      <c r="G62" s="180">
        <v>39.700000000000003</v>
      </c>
      <c r="H62" s="181">
        <v>47.4</v>
      </c>
    </row>
    <row r="63" spans="1:8" x14ac:dyDescent="0.25">
      <c r="A63" s="178"/>
      <c r="B63" s="180">
        <v>15</v>
      </c>
      <c r="C63" s="180"/>
      <c r="D63" s="180"/>
      <c r="E63" s="180"/>
      <c r="F63" s="180"/>
      <c r="G63" s="180">
        <v>49.7</v>
      </c>
      <c r="H63" s="181">
        <v>49.9</v>
      </c>
    </row>
    <row r="64" spans="1:8" x14ac:dyDescent="0.25">
      <c r="A64" s="178"/>
      <c r="B64" s="180">
        <v>16</v>
      </c>
      <c r="C64" s="180"/>
      <c r="D64" s="180"/>
      <c r="E64" s="180"/>
      <c r="F64" s="180"/>
      <c r="G64" s="180">
        <v>59.4</v>
      </c>
      <c r="H64" s="181">
        <v>52.4</v>
      </c>
    </row>
    <row r="65" spans="1:8" x14ac:dyDescent="0.25">
      <c r="A65" s="178"/>
      <c r="B65" s="180">
        <v>17</v>
      </c>
      <c r="C65" s="180"/>
      <c r="D65" s="180"/>
      <c r="E65" s="180"/>
      <c r="F65" s="180"/>
      <c r="G65" s="180">
        <v>68.599999999999994</v>
      </c>
      <c r="H65" s="181">
        <v>54.8</v>
      </c>
    </row>
    <row r="66" spans="1:8" x14ac:dyDescent="0.25">
      <c r="A66" s="178"/>
      <c r="B66" s="180">
        <v>18</v>
      </c>
      <c r="C66" s="180"/>
      <c r="D66" s="180"/>
      <c r="E66" s="180"/>
      <c r="F66" s="180"/>
      <c r="G66" s="180">
        <v>76.900000000000006</v>
      </c>
      <c r="H66" s="181">
        <v>57.4</v>
      </c>
    </row>
    <row r="67" spans="1:8" x14ac:dyDescent="0.25">
      <c r="A67" s="178"/>
      <c r="B67" s="180">
        <v>19</v>
      </c>
      <c r="C67" s="180"/>
      <c r="D67" s="180"/>
      <c r="E67" s="180"/>
      <c r="F67" s="180"/>
      <c r="G67" s="180">
        <v>83.6</v>
      </c>
      <c r="H67" s="181">
        <v>59.8</v>
      </c>
    </row>
    <row r="68" spans="1:8" x14ac:dyDescent="0.25">
      <c r="A68" s="178"/>
      <c r="B68" s="180">
        <v>20</v>
      </c>
      <c r="C68" s="180"/>
      <c r="D68" s="180"/>
      <c r="E68" s="180"/>
      <c r="F68" s="180"/>
      <c r="G68" s="180">
        <v>88.8</v>
      </c>
      <c r="H68" s="181">
        <v>62.2</v>
      </c>
    </row>
    <row r="69" spans="1:8" x14ac:dyDescent="0.25">
      <c r="A69" s="178"/>
      <c r="B69" s="180">
        <v>21</v>
      </c>
      <c r="C69" s="180"/>
      <c r="D69" s="180"/>
      <c r="E69" s="180"/>
      <c r="F69" s="180"/>
      <c r="G69" s="180">
        <v>92.7</v>
      </c>
      <c r="H69" s="181">
        <v>64.5</v>
      </c>
    </row>
    <row r="70" spans="1:8" x14ac:dyDescent="0.25">
      <c r="A70" s="178"/>
      <c r="B70" s="180">
        <v>22</v>
      </c>
      <c r="C70" s="180"/>
      <c r="D70" s="180"/>
      <c r="E70" s="180"/>
      <c r="F70" s="180"/>
      <c r="G70" s="180">
        <v>95.7</v>
      </c>
      <c r="H70" s="181">
        <v>67.2</v>
      </c>
    </row>
    <row r="71" spans="1:8" x14ac:dyDescent="0.25">
      <c r="A71" s="178"/>
      <c r="B71" s="180">
        <v>23</v>
      </c>
      <c r="C71" s="180"/>
      <c r="D71" s="180"/>
      <c r="E71" s="180"/>
      <c r="F71" s="180"/>
      <c r="G71" s="180">
        <v>97.7</v>
      </c>
      <c r="H71" s="181">
        <v>70</v>
      </c>
    </row>
    <row r="72" spans="1:8" ht="15.75" thickBot="1" x14ac:dyDescent="0.3">
      <c r="A72" s="183"/>
      <c r="B72" s="184">
        <v>24</v>
      </c>
      <c r="C72" s="184"/>
      <c r="D72" s="184"/>
      <c r="E72" s="184"/>
      <c r="F72" s="184"/>
      <c r="G72" s="184">
        <v>99.2</v>
      </c>
      <c r="H72" s="185">
        <v>74.099999999999994</v>
      </c>
    </row>
    <row r="73" spans="1:8" x14ac:dyDescent="0.25">
      <c r="A73" s="102"/>
      <c r="B73" s="103"/>
      <c r="C73" s="103"/>
      <c r="D73" s="103"/>
      <c r="E73" s="103"/>
      <c r="F73" s="103"/>
      <c r="G73" s="103"/>
      <c r="H73" s="103"/>
    </row>
  </sheetData>
  <sheetProtection sheet="1" objects="1" scenarios="1" selectLockedCells="1"/>
  <mergeCells count="3">
    <mergeCell ref="A1:C1"/>
    <mergeCell ref="F16:F18"/>
    <mergeCell ref="B19:E19"/>
  </mergeCells>
  <dataValidations count="1">
    <dataValidation type="list" allowBlank="1" showDropDown="1" showInputMessage="1" showErrorMessage="1" sqref="C4:C13 E4:E13">
      <formula1>"0,1,2,3,4,."</formula1>
    </dataValidation>
  </dataValidations>
  <pageMargins left="0.7" right="0.7" top="0.78740157499999996" bottom="0.78740157499999996" header="0.3" footer="0.3"/>
  <pageSetup paperSize="9" orientation="portrait" verticalDpi="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H67"/>
  <sheetViews>
    <sheetView showGridLines="0" workbookViewId="0">
      <pane ySplit="3" topLeftCell="A4" activePane="bottomLeft" state="frozen"/>
      <selection activeCell="C22" sqref="C22"/>
      <selection pane="bottomLeft" activeCell="C4" sqref="C4"/>
    </sheetView>
  </sheetViews>
  <sheetFormatPr baseColWidth="10" defaultRowHeight="15" x14ac:dyDescent="0.25"/>
  <cols>
    <col min="1" max="1" width="11.42578125" style="21" customWidth="1"/>
    <col min="2" max="2" width="66.85546875" style="19" customWidth="1"/>
    <col min="3" max="3" width="11.42578125" style="23"/>
    <col min="4" max="5" width="11.42578125" style="19"/>
    <col min="6" max="6" width="23.85546875" style="19" customWidth="1"/>
    <col min="7" max="7" width="11.42578125" style="19"/>
    <col min="8" max="8" width="14.7109375" style="19" customWidth="1"/>
    <col min="9" max="16384" width="11.42578125" style="19"/>
  </cols>
  <sheetData>
    <row r="1" spans="1:8" s="55" customFormat="1" ht="31.5" x14ac:dyDescent="0.25">
      <c r="A1" s="726" t="s">
        <v>705</v>
      </c>
      <c r="B1" s="727"/>
      <c r="C1" s="727"/>
      <c r="D1" s="727"/>
      <c r="E1" s="727"/>
      <c r="F1" s="727"/>
      <c r="G1" s="727"/>
    </row>
    <row r="2" spans="1:8" ht="32.25" thickBot="1" x14ac:dyDescent="0.3">
      <c r="A2" s="75"/>
      <c r="B2" s="28"/>
      <c r="C2" s="28"/>
      <c r="D2" s="28"/>
      <c r="E2" s="28"/>
      <c r="F2" s="28"/>
      <c r="G2" s="28"/>
    </row>
    <row r="3" spans="1:8" s="136" customFormat="1" ht="30" customHeight="1" x14ac:dyDescent="0.25">
      <c r="A3" s="556" t="s">
        <v>515</v>
      </c>
      <c r="B3" s="133" t="s">
        <v>703</v>
      </c>
      <c r="C3" s="273" t="s">
        <v>154</v>
      </c>
      <c r="E3" s="97" t="s">
        <v>36</v>
      </c>
      <c r="F3" s="83"/>
      <c r="G3" s="73" t="s">
        <v>514</v>
      </c>
      <c r="H3" s="74"/>
    </row>
    <row r="4" spans="1:8" ht="22.5" customHeight="1" x14ac:dyDescent="0.25">
      <c r="A4" s="555">
        <v>1</v>
      </c>
      <c r="B4" s="11" t="s">
        <v>599</v>
      </c>
      <c r="C4" s="259"/>
      <c r="E4" s="97" t="str">
        <f>IF(OR(C4="",C4="."),"",C4)</f>
        <v/>
      </c>
      <c r="G4" s="155"/>
      <c r="H4" s="77" t="str">
        <f>IF(G4="","",IF(C4=G4,"","mismatch"))</f>
        <v/>
      </c>
    </row>
    <row r="5" spans="1:8" ht="22.5" customHeight="1" x14ac:dyDescent="0.25">
      <c r="A5" s="555">
        <v>2</v>
      </c>
      <c r="B5" s="11" t="s">
        <v>600</v>
      </c>
      <c r="C5" s="259"/>
      <c r="E5" s="97" t="str">
        <f>IF(OR(C5="",C5="."),"",C5)</f>
        <v/>
      </c>
      <c r="G5" s="155"/>
      <c r="H5" s="77" t="str">
        <f t="shared" ref="H5:H30" si="0">IF(G5="","",IF(C5=G5,"","mismatch"))</f>
        <v/>
      </c>
    </row>
    <row r="6" spans="1:8" ht="33.75" customHeight="1" x14ac:dyDescent="0.25">
      <c r="A6" s="555">
        <v>3</v>
      </c>
      <c r="B6" s="11" t="s">
        <v>601</v>
      </c>
      <c r="C6" s="259"/>
      <c r="E6" s="97" t="str">
        <f>IF(OR(C6="",C6="."),"",6-C6)</f>
        <v/>
      </c>
      <c r="G6" s="155"/>
      <c r="H6" s="77" t="str">
        <f t="shared" si="0"/>
        <v/>
      </c>
    </row>
    <row r="7" spans="1:8" ht="33.75" customHeight="1" x14ac:dyDescent="0.25">
      <c r="A7" s="555">
        <v>4</v>
      </c>
      <c r="B7" s="11" t="s">
        <v>602</v>
      </c>
      <c r="C7" s="259"/>
      <c r="E7" s="97" t="str">
        <f>IF(OR(C7="",C7="."),"",6-C7)</f>
        <v/>
      </c>
      <c r="G7" s="155"/>
      <c r="H7" s="77" t="str">
        <f t="shared" si="0"/>
        <v/>
      </c>
    </row>
    <row r="8" spans="1:8" ht="22.5" customHeight="1" x14ac:dyDescent="0.25">
      <c r="A8" s="555">
        <v>5</v>
      </c>
      <c r="B8" s="11" t="s">
        <v>603</v>
      </c>
      <c r="C8" s="259"/>
      <c r="E8" s="97" t="str">
        <f t="shared" ref="E8:E28" si="1">IF(OR(C8="",C8="."),"",C8)</f>
        <v/>
      </c>
      <c r="G8" s="155"/>
      <c r="H8" s="77" t="str">
        <f t="shared" si="0"/>
        <v/>
      </c>
    </row>
    <row r="9" spans="1:8" ht="22.5" customHeight="1" x14ac:dyDescent="0.25">
      <c r="A9" s="555">
        <v>6</v>
      </c>
      <c r="B9" s="11" t="s">
        <v>604</v>
      </c>
      <c r="C9" s="259"/>
      <c r="E9" s="97" t="str">
        <f t="shared" si="1"/>
        <v/>
      </c>
      <c r="G9" s="155"/>
      <c r="H9" s="77" t="str">
        <f t="shared" si="0"/>
        <v/>
      </c>
    </row>
    <row r="10" spans="1:8" ht="22.5" customHeight="1" x14ac:dyDescent="0.25">
      <c r="A10" s="555">
        <v>7</v>
      </c>
      <c r="B10" s="11" t="s">
        <v>605</v>
      </c>
      <c r="C10" s="259"/>
      <c r="E10" s="97" t="str">
        <f t="shared" si="1"/>
        <v/>
      </c>
      <c r="G10" s="155"/>
      <c r="H10" s="77" t="str">
        <f t="shared" si="0"/>
        <v/>
      </c>
    </row>
    <row r="11" spans="1:8" ht="22.5" customHeight="1" x14ac:dyDescent="0.25">
      <c r="A11" s="555">
        <v>8</v>
      </c>
      <c r="B11" s="11" t="s">
        <v>606</v>
      </c>
      <c r="C11" s="259"/>
      <c r="E11" s="97" t="str">
        <f t="shared" si="1"/>
        <v/>
      </c>
      <c r="G11" s="155"/>
      <c r="H11" s="77" t="str">
        <f t="shared" si="0"/>
        <v/>
      </c>
    </row>
    <row r="12" spans="1:8" ht="22.5" customHeight="1" x14ac:dyDescent="0.25">
      <c r="A12" s="555">
        <v>9</v>
      </c>
      <c r="B12" s="11" t="s">
        <v>607</v>
      </c>
      <c r="C12" s="259"/>
      <c r="E12" s="97" t="str">
        <f t="shared" si="1"/>
        <v/>
      </c>
      <c r="G12" s="155"/>
      <c r="H12" s="77" t="str">
        <f t="shared" si="0"/>
        <v/>
      </c>
    </row>
    <row r="13" spans="1:8" ht="22.5" customHeight="1" x14ac:dyDescent="0.25">
      <c r="A13" s="555">
        <v>10</v>
      </c>
      <c r="B13" s="11" t="s">
        <v>608</v>
      </c>
      <c r="C13" s="259"/>
      <c r="E13" s="97" t="str">
        <f t="shared" si="1"/>
        <v/>
      </c>
      <c r="G13" s="155"/>
      <c r="H13" s="77" t="str">
        <f t="shared" si="0"/>
        <v/>
      </c>
    </row>
    <row r="14" spans="1:8" ht="22.5" customHeight="1" x14ac:dyDescent="0.25">
      <c r="A14" s="555">
        <v>11</v>
      </c>
      <c r="B14" s="11" t="s">
        <v>609</v>
      </c>
      <c r="C14" s="259"/>
      <c r="E14" s="97" t="str">
        <f t="shared" si="1"/>
        <v/>
      </c>
      <c r="G14" s="155"/>
      <c r="H14" s="77" t="str">
        <f t="shared" si="0"/>
        <v/>
      </c>
    </row>
    <row r="15" spans="1:8" ht="22.5" customHeight="1" x14ac:dyDescent="0.25">
      <c r="A15" s="555">
        <v>12</v>
      </c>
      <c r="B15" s="11" t="s">
        <v>610</v>
      </c>
      <c r="C15" s="259"/>
      <c r="E15" s="97" t="str">
        <f t="shared" si="1"/>
        <v/>
      </c>
      <c r="G15" s="155"/>
      <c r="H15" s="77" t="str">
        <f t="shared" si="0"/>
        <v/>
      </c>
    </row>
    <row r="16" spans="1:8" ht="33.75" customHeight="1" x14ac:dyDescent="0.25">
      <c r="A16" s="555">
        <v>13</v>
      </c>
      <c r="B16" s="11" t="s">
        <v>611</v>
      </c>
      <c r="C16" s="259"/>
      <c r="E16" s="97" t="str">
        <f t="shared" si="1"/>
        <v/>
      </c>
      <c r="G16" s="155"/>
      <c r="H16" s="77" t="str">
        <f t="shared" si="0"/>
        <v/>
      </c>
    </row>
    <row r="17" spans="1:8" ht="22.5" customHeight="1" x14ac:dyDescent="0.25">
      <c r="A17" s="555">
        <v>14</v>
      </c>
      <c r="B17" s="11" t="s">
        <v>612</v>
      </c>
      <c r="C17" s="259"/>
      <c r="E17" s="97" t="str">
        <f t="shared" si="1"/>
        <v/>
      </c>
      <c r="G17" s="155"/>
      <c r="H17" s="77" t="str">
        <f t="shared" si="0"/>
        <v/>
      </c>
    </row>
    <row r="18" spans="1:8" ht="22.5" customHeight="1" x14ac:dyDescent="0.25">
      <c r="A18" s="555">
        <v>15</v>
      </c>
      <c r="B18" s="11" t="s">
        <v>613</v>
      </c>
      <c r="C18" s="259"/>
      <c r="E18" s="97" t="str">
        <f t="shared" si="1"/>
        <v/>
      </c>
      <c r="G18" s="155"/>
      <c r="H18" s="77" t="str">
        <f t="shared" si="0"/>
        <v/>
      </c>
    </row>
    <row r="19" spans="1:8" ht="22.5" customHeight="1" x14ac:dyDescent="0.25">
      <c r="A19" s="555">
        <v>16</v>
      </c>
      <c r="B19" s="11" t="s">
        <v>614</v>
      </c>
      <c r="C19" s="259"/>
      <c r="E19" s="97" t="str">
        <f t="shared" si="1"/>
        <v/>
      </c>
      <c r="G19" s="155"/>
      <c r="H19" s="77" t="str">
        <f t="shared" si="0"/>
        <v/>
      </c>
    </row>
    <row r="20" spans="1:8" ht="33.75" customHeight="1" x14ac:dyDescent="0.25">
      <c r="A20" s="555">
        <v>17</v>
      </c>
      <c r="B20" s="11" t="s">
        <v>615</v>
      </c>
      <c r="C20" s="259"/>
      <c r="E20" s="97" t="str">
        <f t="shared" si="1"/>
        <v/>
      </c>
      <c r="G20" s="155"/>
      <c r="H20" s="77" t="str">
        <f t="shared" si="0"/>
        <v/>
      </c>
    </row>
    <row r="21" spans="1:8" ht="22.5" customHeight="1" x14ac:dyDescent="0.25">
      <c r="A21" s="555">
        <v>18</v>
      </c>
      <c r="B21" s="11" t="s">
        <v>616</v>
      </c>
      <c r="C21" s="259"/>
      <c r="E21" s="97" t="str">
        <f t="shared" si="1"/>
        <v/>
      </c>
      <c r="G21" s="155"/>
      <c r="H21" s="77" t="str">
        <f t="shared" si="0"/>
        <v/>
      </c>
    </row>
    <row r="22" spans="1:8" ht="22.5" customHeight="1" x14ac:dyDescent="0.25">
      <c r="A22" s="555">
        <v>19</v>
      </c>
      <c r="B22" s="11" t="s">
        <v>617</v>
      </c>
      <c r="C22" s="259"/>
      <c r="E22" s="97" t="str">
        <f t="shared" si="1"/>
        <v/>
      </c>
      <c r="G22" s="155"/>
      <c r="H22" s="77" t="str">
        <f t="shared" si="0"/>
        <v/>
      </c>
    </row>
    <row r="23" spans="1:8" ht="22.5" customHeight="1" x14ac:dyDescent="0.25">
      <c r="A23" s="555">
        <v>20</v>
      </c>
      <c r="B23" s="11" t="s">
        <v>618</v>
      </c>
      <c r="C23" s="259"/>
      <c r="E23" s="97" t="str">
        <f t="shared" si="1"/>
        <v/>
      </c>
      <c r="G23" s="155"/>
      <c r="H23" s="77" t="str">
        <f t="shared" si="0"/>
        <v/>
      </c>
    </row>
    <row r="24" spans="1:8" ht="22.5" customHeight="1" x14ac:dyDescent="0.25">
      <c r="A24" s="555">
        <v>21</v>
      </c>
      <c r="B24" s="11" t="s">
        <v>166</v>
      </c>
      <c r="C24" s="259"/>
      <c r="E24" s="97" t="str">
        <f t="shared" si="1"/>
        <v/>
      </c>
      <c r="G24" s="155"/>
      <c r="H24" s="77" t="str">
        <f t="shared" si="0"/>
        <v/>
      </c>
    </row>
    <row r="25" spans="1:8" ht="22.5" customHeight="1" x14ac:dyDescent="0.25">
      <c r="A25" s="555">
        <v>22</v>
      </c>
      <c r="B25" s="11" t="s">
        <v>619</v>
      </c>
      <c r="C25" s="259"/>
      <c r="E25" s="97" t="str">
        <f t="shared" si="1"/>
        <v/>
      </c>
      <c r="G25" s="155"/>
      <c r="H25" s="77" t="str">
        <f t="shared" si="0"/>
        <v/>
      </c>
    </row>
    <row r="26" spans="1:8" ht="22.5" customHeight="1" x14ac:dyDescent="0.25">
      <c r="A26" s="555">
        <v>23</v>
      </c>
      <c r="B26" s="11" t="s">
        <v>620</v>
      </c>
      <c r="C26" s="259"/>
      <c r="E26" s="97" t="str">
        <f t="shared" si="1"/>
        <v/>
      </c>
      <c r="G26" s="155"/>
      <c r="H26" s="77" t="str">
        <f t="shared" si="0"/>
        <v/>
      </c>
    </row>
    <row r="27" spans="1:8" ht="33.75" customHeight="1" x14ac:dyDescent="0.25">
      <c r="A27" s="555">
        <v>24</v>
      </c>
      <c r="B27" s="11" t="s">
        <v>621</v>
      </c>
      <c r="C27" s="259"/>
      <c r="E27" s="97" t="str">
        <f t="shared" si="1"/>
        <v/>
      </c>
      <c r="G27" s="155"/>
      <c r="H27" s="77" t="str">
        <f t="shared" si="0"/>
        <v/>
      </c>
    </row>
    <row r="28" spans="1:8" ht="33.75" customHeight="1" x14ac:dyDescent="0.25">
      <c r="A28" s="555">
        <v>25</v>
      </c>
      <c r="B28" s="11" t="s">
        <v>622</v>
      </c>
      <c r="C28" s="259"/>
      <c r="E28" s="97" t="str">
        <f t="shared" si="1"/>
        <v/>
      </c>
      <c r="G28" s="155"/>
      <c r="H28" s="77" t="str">
        <f t="shared" si="0"/>
        <v/>
      </c>
    </row>
    <row r="29" spans="1:8" ht="33.75" customHeight="1" thickBot="1" x14ac:dyDescent="0.3">
      <c r="A29" s="555">
        <v>26</v>
      </c>
      <c r="B29" s="11" t="s">
        <v>623</v>
      </c>
      <c r="C29" s="260"/>
      <c r="E29" s="97" t="str">
        <f>IF(OR(C29="",C29="."),"",6-C29)</f>
        <v/>
      </c>
      <c r="G29" s="155"/>
      <c r="H29" s="77" t="str">
        <f t="shared" si="0"/>
        <v/>
      </c>
    </row>
    <row r="30" spans="1:8" ht="15.75" thickBot="1" x14ac:dyDescent="0.3">
      <c r="B30" s="22"/>
      <c r="C30" s="24"/>
      <c r="E30" s="19" t="str">
        <f>IF(OR(C30="",C30="."),"",6-C30)</f>
        <v/>
      </c>
      <c r="H30" s="19" t="str">
        <f t="shared" si="0"/>
        <v/>
      </c>
    </row>
    <row r="31" spans="1:8" ht="30" customHeight="1" x14ac:dyDescent="0.25">
      <c r="B31" s="279" t="s">
        <v>454</v>
      </c>
      <c r="C31" s="263" t="s">
        <v>266</v>
      </c>
      <c r="D31" s="263" t="s">
        <v>267</v>
      </c>
      <c r="E31" s="263" t="s">
        <v>155</v>
      </c>
      <c r="F31" s="264" t="s">
        <v>630</v>
      </c>
    </row>
    <row r="32" spans="1:8" ht="30" customHeight="1" x14ac:dyDescent="0.25">
      <c r="B32" s="265" t="s">
        <v>625</v>
      </c>
      <c r="C32" s="267" t="str">
        <f>IF(COUNT(C3:C29)&gt;0,AVERAGE(E6,E7,E13,E18,E19,E20,E21),"")</f>
        <v/>
      </c>
      <c r="D32" s="291">
        <v>7</v>
      </c>
      <c r="E32" s="267" t="e">
        <f>C32*D32</f>
        <v>#VALUE!</v>
      </c>
      <c r="F32" s="327" t="e">
        <f>(C32-1)*25</f>
        <v>#VALUE!</v>
      </c>
    </row>
    <row r="33" spans="2:7" ht="30" customHeight="1" x14ac:dyDescent="0.25">
      <c r="B33" s="265" t="s">
        <v>626</v>
      </c>
      <c r="C33" s="267" t="str">
        <f>IF(COUNT(C3:C29)&gt;0,AVERAGE(E8,E9,E10,E14,E22,E29),"")</f>
        <v/>
      </c>
      <c r="D33" s="291">
        <v>6</v>
      </c>
      <c r="E33" s="267" t="e">
        <f>C33*D33</f>
        <v>#VALUE!</v>
      </c>
      <c r="F33" s="327" t="e">
        <f>(C33-1)*25</f>
        <v>#VALUE!</v>
      </c>
    </row>
    <row r="34" spans="2:7" ht="30" customHeight="1" x14ac:dyDescent="0.25">
      <c r="B34" s="265" t="s">
        <v>627</v>
      </c>
      <c r="C34" s="267" t="str">
        <f>IF(COUNT(C3:C29)&gt;0,AVERAGE(E23,E24,E25),"")</f>
        <v/>
      </c>
      <c r="D34" s="291">
        <v>3</v>
      </c>
      <c r="E34" s="267" t="e">
        <f>C34*D34</f>
        <v>#VALUE!</v>
      </c>
      <c r="F34" s="327" t="e">
        <f>(C34-1)*25</f>
        <v>#VALUE!</v>
      </c>
    </row>
    <row r="35" spans="2:7" ht="30" customHeight="1" x14ac:dyDescent="0.25">
      <c r="B35" s="265" t="s">
        <v>628</v>
      </c>
      <c r="C35" s="267" t="str">
        <f>IF(COUNT(C3:C29)&gt;0,AVERAGE(E11,E12,E15,E16,E17,E26,E27,E28),"")</f>
        <v/>
      </c>
      <c r="D35" s="291">
        <v>8</v>
      </c>
      <c r="E35" s="267" t="e">
        <f>C35*D35</f>
        <v>#VALUE!</v>
      </c>
      <c r="F35" s="327" t="e">
        <f>(C35-1)*25</f>
        <v>#VALUE!</v>
      </c>
    </row>
    <row r="36" spans="2:7" ht="30" customHeight="1" thickBot="1" x14ac:dyDescent="0.3">
      <c r="B36" s="269" t="s">
        <v>629</v>
      </c>
      <c r="C36" s="271" t="str">
        <f>IF(COUNT(C3:C29)&gt;0,AVERAGE(E4,E5),"")</f>
        <v/>
      </c>
      <c r="D36" s="295">
        <v>2</v>
      </c>
      <c r="E36" s="271" t="e">
        <f>C36*D36</f>
        <v>#VALUE!</v>
      </c>
      <c r="F36" s="330" t="e">
        <f>(C36-1)*25</f>
        <v>#VALUE!</v>
      </c>
    </row>
    <row r="37" spans="2:7" x14ac:dyDescent="0.25">
      <c r="C37" s="580"/>
    </row>
    <row r="38" spans="2:7" x14ac:dyDescent="0.25">
      <c r="C38" s="580"/>
    </row>
    <row r="39" spans="2:7" x14ac:dyDescent="0.25">
      <c r="B39" s="55"/>
      <c r="C39" s="24"/>
      <c r="D39" s="55"/>
      <c r="E39" s="55"/>
      <c r="F39" s="55"/>
      <c r="G39" s="55"/>
    </row>
    <row r="40" spans="2:7" x14ac:dyDescent="0.25">
      <c r="B40" s="535"/>
      <c r="C40" s="24"/>
      <c r="D40" s="55"/>
      <c r="E40" s="55"/>
      <c r="F40" s="55"/>
      <c r="G40" s="55"/>
    </row>
    <row r="41" spans="2:7" x14ac:dyDescent="0.25">
      <c r="B41" s="55"/>
      <c r="C41" s="24"/>
      <c r="D41" s="55"/>
      <c r="E41" s="55"/>
      <c r="F41" s="55"/>
      <c r="G41" s="55"/>
    </row>
    <row r="42" spans="2:7" x14ac:dyDescent="0.25">
      <c r="B42" s="55"/>
      <c r="C42" s="24"/>
      <c r="D42" s="55"/>
      <c r="E42" s="55"/>
      <c r="F42" s="55"/>
      <c r="G42" s="55"/>
    </row>
    <row r="43" spans="2:7" x14ac:dyDescent="0.25">
      <c r="B43" s="55"/>
      <c r="C43" s="24"/>
      <c r="D43" s="55"/>
      <c r="E43" s="55"/>
      <c r="F43" s="55"/>
      <c r="G43" s="55"/>
    </row>
    <row r="44" spans="2:7" x14ac:dyDescent="0.25">
      <c r="B44" s="55"/>
      <c r="C44" s="24"/>
      <c r="D44" s="55"/>
      <c r="E44" s="55"/>
      <c r="F44" s="55"/>
      <c r="G44" s="55"/>
    </row>
    <row r="45" spans="2:7" x14ac:dyDescent="0.25">
      <c r="B45" s="55"/>
      <c r="C45" s="24"/>
      <c r="D45" s="55"/>
      <c r="E45" s="55"/>
      <c r="F45" s="55"/>
      <c r="G45" s="55"/>
    </row>
    <row r="46" spans="2:7" x14ac:dyDescent="0.25">
      <c r="B46" s="55"/>
      <c r="C46" s="24"/>
      <c r="D46" s="55"/>
      <c r="E46" s="55"/>
      <c r="F46" s="55"/>
      <c r="G46" s="55"/>
    </row>
    <row r="47" spans="2:7" x14ac:dyDescent="0.25">
      <c r="B47" s="55"/>
      <c r="C47" s="24"/>
      <c r="D47" s="55"/>
      <c r="E47" s="55"/>
      <c r="F47" s="55"/>
      <c r="G47" s="55"/>
    </row>
    <row r="48" spans="2:7" x14ac:dyDescent="0.25">
      <c r="B48" s="55"/>
      <c r="C48" s="24"/>
      <c r="D48" s="55"/>
      <c r="E48" s="55"/>
      <c r="F48" s="55"/>
      <c r="G48" s="55"/>
    </row>
    <row r="49" spans="2:7" x14ac:dyDescent="0.25">
      <c r="B49" s="55"/>
      <c r="C49" s="24"/>
      <c r="D49" s="55"/>
      <c r="E49" s="55"/>
      <c r="F49" s="55"/>
      <c r="G49" s="55"/>
    </row>
    <row r="50" spans="2:7" x14ac:dyDescent="0.25">
      <c r="B50" s="55"/>
      <c r="C50" s="24"/>
      <c r="D50" s="55"/>
      <c r="E50" s="55"/>
      <c r="F50" s="55"/>
      <c r="G50" s="55"/>
    </row>
    <row r="51" spans="2:7" x14ac:dyDescent="0.25">
      <c r="B51" s="55"/>
      <c r="C51" s="24"/>
      <c r="D51" s="55"/>
      <c r="E51" s="55"/>
      <c r="F51" s="55"/>
      <c r="G51" s="55"/>
    </row>
    <row r="52" spans="2:7" x14ac:dyDescent="0.25">
      <c r="B52" s="55"/>
      <c r="C52" s="24"/>
      <c r="D52" s="55"/>
      <c r="E52" s="55"/>
      <c r="F52" s="55"/>
      <c r="G52" s="55"/>
    </row>
    <row r="53" spans="2:7" x14ac:dyDescent="0.25">
      <c r="B53" s="55"/>
      <c r="C53" s="24"/>
      <c r="D53" s="55"/>
      <c r="E53" s="55"/>
      <c r="F53" s="55"/>
      <c r="G53" s="55"/>
    </row>
    <row r="54" spans="2:7" x14ac:dyDescent="0.25">
      <c r="B54" s="55"/>
      <c r="C54" s="24"/>
      <c r="D54" s="55"/>
      <c r="E54" s="55"/>
      <c r="F54" s="55"/>
      <c r="G54" s="55"/>
    </row>
    <row r="55" spans="2:7" x14ac:dyDescent="0.25">
      <c r="B55" s="55"/>
      <c r="C55" s="24"/>
      <c r="D55" s="55"/>
      <c r="E55" s="55"/>
      <c r="F55" s="55"/>
      <c r="G55" s="55"/>
    </row>
    <row r="56" spans="2:7" x14ac:dyDescent="0.25">
      <c r="B56" s="55"/>
      <c r="C56" s="24"/>
      <c r="D56" s="55"/>
      <c r="E56" s="55"/>
      <c r="F56" s="55"/>
      <c r="G56" s="55"/>
    </row>
    <row r="57" spans="2:7" x14ac:dyDescent="0.25">
      <c r="B57" s="55"/>
      <c r="C57" s="24"/>
      <c r="D57" s="55"/>
      <c r="E57" s="55"/>
      <c r="F57" s="55"/>
      <c r="G57" s="55"/>
    </row>
    <row r="58" spans="2:7" x14ac:dyDescent="0.25">
      <c r="B58" s="55"/>
      <c r="C58" s="24"/>
      <c r="D58" s="55"/>
      <c r="E58" s="55"/>
      <c r="F58" s="55"/>
      <c r="G58" s="55"/>
    </row>
    <row r="59" spans="2:7" x14ac:dyDescent="0.25">
      <c r="B59" s="55"/>
      <c r="C59" s="24"/>
      <c r="D59" s="55"/>
      <c r="E59" s="55"/>
      <c r="F59" s="55"/>
      <c r="G59" s="55"/>
    </row>
    <row r="60" spans="2:7" x14ac:dyDescent="0.25">
      <c r="B60" s="55"/>
      <c r="C60" s="24"/>
      <c r="D60" s="55"/>
      <c r="E60" s="55"/>
      <c r="F60" s="55"/>
      <c r="G60" s="55"/>
    </row>
    <row r="61" spans="2:7" x14ac:dyDescent="0.25">
      <c r="B61" s="55"/>
      <c r="C61" s="24"/>
      <c r="D61" s="55"/>
      <c r="E61" s="55"/>
      <c r="F61" s="55"/>
      <c r="G61" s="55"/>
    </row>
    <row r="62" spans="2:7" x14ac:dyDescent="0.25">
      <c r="B62" s="55"/>
      <c r="C62" s="24"/>
      <c r="D62" s="55"/>
      <c r="E62" s="55"/>
      <c r="F62" s="55"/>
      <c r="G62" s="55"/>
    </row>
    <row r="63" spans="2:7" x14ac:dyDescent="0.25">
      <c r="B63" s="55"/>
      <c r="C63" s="24"/>
      <c r="D63" s="55"/>
      <c r="E63" s="55"/>
      <c r="F63" s="55"/>
      <c r="G63" s="55"/>
    </row>
    <row r="64" spans="2:7" x14ac:dyDescent="0.25">
      <c r="B64" s="55"/>
      <c r="C64" s="24"/>
      <c r="D64" s="55"/>
      <c r="E64" s="55"/>
      <c r="F64" s="55"/>
      <c r="G64" s="55"/>
    </row>
    <row r="65" spans="2:7" x14ac:dyDescent="0.25">
      <c r="B65" s="55"/>
      <c r="C65" s="24"/>
      <c r="D65" s="55"/>
      <c r="E65" s="55"/>
      <c r="F65" s="55"/>
      <c r="G65" s="55"/>
    </row>
    <row r="66" spans="2:7" x14ac:dyDescent="0.25">
      <c r="B66" s="55"/>
      <c r="C66" s="24"/>
      <c r="D66" s="55"/>
      <c r="E66" s="55"/>
      <c r="F66" s="55"/>
      <c r="G66" s="55"/>
    </row>
    <row r="67" spans="2:7" x14ac:dyDescent="0.25">
      <c r="B67" s="55"/>
      <c r="C67" s="24"/>
      <c r="D67" s="55"/>
      <c r="E67" s="55"/>
      <c r="F67" s="55"/>
      <c r="G67" s="55"/>
    </row>
  </sheetData>
  <sheetProtection sheet="1" objects="1" scenarios="1" selectLockedCells="1"/>
  <mergeCells count="1">
    <mergeCell ref="A1:G1"/>
  </mergeCells>
  <dataValidations count="2">
    <dataValidation type="list" allowBlank="1" showDropDown="1" showInputMessage="1" showErrorMessage="1" sqref="G4:G29">
      <formula1>"1,2,3,4,5,."</formula1>
    </dataValidation>
    <dataValidation type="list" allowBlank="1" showDropDown="1" showInputMessage="1" showErrorMessage="1" sqref="C4:C29">
      <formula1>"1,2,3,4,5,."</formula1>
    </dataValidation>
  </dataValidations>
  <pageMargins left="0.7" right="0.7" top="0.78740157499999996" bottom="0.78740157499999996" header="0.3" footer="0.3"/>
  <pageSetup paperSize="9" orientation="portrait"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I61"/>
  <sheetViews>
    <sheetView showGridLines="0" workbookViewId="0">
      <pane ySplit="3" topLeftCell="A4" activePane="bottomLeft" state="frozen"/>
      <selection activeCell="C22" sqref="C22"/>
      <selection pane="bottomLeft" activeCell="C4" sqref="C4"/>
    </sheetView>
  </sheetViews>
  <sheetFormatPr baseColWidth="10" defaultRowHeight="15" x14ac:dyDescent="0.25"/>
  <cols>
    <col min="1" max="1" width="11.42578125" style="21" customWidth="1"/>
    <col min="2" max="2" width="66.42578125" style="19" customWidth="1"/>
    <col min="3" max="3" width="11.42578125" style="19"/>
    <col min="4" max="7" width="13.28515625" style="19" customWidth="1"/>
    <col min="8" max="8" width="18.140625" style="19" customWidth="1"/>
    <col min="9" max="9" width="19.28515625" style="19" customWidth="1"/>
    <col min="10" max="16384" width="11.42578125" style="19"/>
  </cols>
  <sheetData>
    <row r="1" spans="1:6" s="28" customFormat="1" ht="31.5" x14ac:dyDescent="0.25">
      <c r="A1" s="75" t="s">
        <v>800</v>
      </c>
    </row>
    <row r="2" spans="1:6" ht="22.5" customHeight="1" thickBot="1" x14ac:dyDescent="0.3"/>
    <row r="3" spans="1:6" s="81" customFormat="1" ht="22.5" customHeight="1" x14ac:dyDescent="0.25">
      <c r="A3" s="554" t="s">
        <v>515</v>
      </c>
      <c r="B3" s="81" t="s">
        <v>801</v>
      </c>
      <c r="C3" s="273" t="s">
        <v>180</v>
      </c>
      <c r="E3" s="73" t="s">
        <v>514</v>
      </c>
      <c r="F3" s="74"/>
    </row>
    <row r="4" spans="1:6" ht="37.5" customHeight="1" x14ac:dyDescent="0.25">
      <c r="A4" s="555">
        <v>1</v>
      </c>
      <c r="B4" s="11" t="s">
        <v>802</v>
      </c>
      <c r="C4" s="348"/>
      <c r="E4" s="492"/>
      <c r="F4" s="493" t="str">
        <f>IF(E4="","",IF(C4=E4,"","mismatch"))</f>
        <v/>
      </c>
    </row>
    <row r="5" spans="1:6" ht="37.5" customHeight="1" x14ac:dyDescent="0.25">
      <c r="A5" s="555">
        <v>2</v>
      </c>
      <c r="B5" s="11" t="s">
        <v>803</v>
      </c>
      <c r="C5" s="348"/>
      <c r="E5" s="492"/>
      <c r="F5" s="493" t="str">
        <f t="shared" ref="F5:F32" si="0">IF(E5="","",IF(C5=E5,"","mismatch"))</f>
        <v/>
      </c>
    </row>
    <row r="6" spans="1:6" ht="37.5" customHeight="1" x14ac:dyDescent="0.25">
      <c r="A6" s="555">
        <v>3</v>
      </c>
      <c r="B6" s="11" t="s">
        <v>804</v>
      </c>
      <c r="C6" s="348"/>
      <c r="E6" s="492"/>
      <c r="F6" s="493" t="str">
        <f t="shared" si="0"/>
        <v/>
      </c>
    </row>
    <row r="7" spans="1:6" ht="37.5" customHeight="1" x14ac:dyDescent="0.25">
      <c r="A7" s="555">
        <v>4</v>
      </c>
      <c r="B7" s="11" t="s">
        <v>805</v>
      </c>
      <c r="C7" s="348"/>
      <c r="E7" s="492"/>
      <c r="F7" s="493" t="str">
        <f t="shared" si="0"/>
        <v/>
      </c>
    </row>
    <row r="8" spans="1:6" ht="37.5" customHeight="1" x14ac:dyDescent="0.25">
      <c r="A8" s="555">
        <v>5</v>
      </c>
      <c r="B8" s="11" t="s">
        <v>806</v>
      </c>
      <c r="C8" s="348"/>
      <c r="E8" s="492"/>
      <c r="F8" s="493" t="str">
        <f t="shared" si="0"/>
        <v/>
      </c>
    </row>
    <row r="9" spans="1:6" ht="52.5" customHeight="1" x14ac:dyDescent="0.25">
      <c r="A9" s="555">
        <v>6</v>
      </c>
      <c r="B9" s="11" t="s">
        <v>807</v>
      </c>
      <c r="C9" s="348"/>
      <c r="E9" s="492"/>
      <c r="F9" s="493" t="str">
        <f t="shared" si="0"/>
        <v/>
      </c>
    </row>
    <row r="10" spans="1:6" ht="37.5" customHeight="1" x14ac:dyDescent="0.25">
      <c r="A10" s="555">
        <v>7</v>
      </c>
      <c r="B10" s="11" t="s">
        <v>808</v>
      </c>
      <c r="C10" s="348"/>
      <c r="E10" s="492"/>
      <c r="F10" s="493" t="str">
        <f t="shared" si="0"/>
        <v/>
      </c>
    </row>
    <row r="11" spans="1:6" ht="37.5" customHeight="1" x14ac:dyDescent="0.25">
      <c r="A11" s="555">
        <v>8</v>
      </c>
      <c r="B11" s="11" t="s">
        <v>809</v>
      </c>
      <c r="C11" s="348"/>
      <c r="E11" s="492"/>
      <c r="F11" s="493" t="str">
        <f t="shared" si="0"/>
        <v/>
      </c>
    </row>
    <row r="12" spans="1:6" ht="52.5" customHeight="1" x14ac:dyDescent="0.25">
      <c r="A12" s="555">
        <v>9</v>
      </c>
      <c r="B12" s="11" t="s">
        <v>810</v>
      </c>
      <c r="C12" s="348"/>
      <c r="E12" s="492"/>
      <c r="F12" s="493" t="str">
        <f t="shared" si="0"/>
        <v/>
      </c>
    </row>
    <row r="13" spans="1:6" ht="37.5" customHeight="1" x14ac:dyDescent="0.25">
      <c r="A13" s="555">
        <v>10</v>
      </c>
      <c r="B13" s="11" t="s">
        <v>811</v>
      </c>
      <c r="C13" s="348"/>
      <c r="E13" s="492"/>
      <c r="F13" s="493" t="str">
        <f t="shared" si="0"/>
        <v/>
      </c>
    </row>
    <row r="14" spans="1:6" ht="37.5" customHeight="1" x14ac:dyDescent="0.25">
      <c r="A14" s="555">
        <v>11</v>
      </c>
      <c r="B14" s="11" t="s">
        <v>812</v>
      </c>
      <c r="C14" s="348"/>
      <c r="E14" s="492"/>
      <c r="F14" s="493" t="str">
        <f t="shared" si="0"/>
        <v/>
      </c>
    </row>
    <row r="15" spans="1:6" ht="37.5" customHeight="1" x14ac:dyDescent="0.25">
      <c r="A15" s="555">
        <v>12</v>
      </c>
      <c r="B15" s="11" t="s">
        <v>813</v>
      </c>
      <c r="C15" s="348"/>
      <c r="E15" s="492"/>
      <c r="F15" s="493" t="str">
        <f t="shared" si="0"/>
        <v/>
      </c>
    </row>
    <row r="16" spans="1:6" ht="37.5" customHeight="1" x14ac:dyDescent="0.25">
      <c r="A16" s="555">
        <v>13</v>
      </c>
      <c r="B16" s="11" t="s">
        <v>814</v>
      </c>
      <c r="C16" s="348"/>
      <c r="E16" s="492"/>
      <c r="F16" s="493" t="str">
        <f t="shared" si="0"/>
        <v/>
      </c>
    </row>
    <row r="17" spans="1:6" ht="37.5" customHeight="1" x14ac:dyDescent="0.25">
      <c r="A17" s="555">
        <v>14</v>
      </c>
      <c r="B17" s="11" t="s">
        <v>815</v>
      </c>
      <c r="C17" s="348"/>
      <c r="E17" s="492"/>
      <c r="F17" s="493" t="str">
        <f t="shared" si="0"/>
        <v/>
      </c>
    </row>
    <row r="18" spans="1:6" ht="37.5" customHeight="1" x14ac:dyDescent="0.25">
      <c r="A18" s="555">
        <v>15</v>
      </c>
      <c r="B18" s="11" t="s">
        <v>816</v>
      </c>
      <c r="C18" s="348"/>
      <c r="E18" s="492"/>
      <c r="F18" s="493" t="str">
        <f t="shared" si="0"/>
        <v/>
      </c>
    </row>
    <row r="19" spans="1:6" ht="37.5" customHeight="1" x14ac:dyDescent="0.25">
      <c r="A19" s="555">
        <v>16</v>
      </c>
      <c r="B19" s="11" t="s">
        <v>817</v>
      </c>
      <c r="C19" s="348"/>
      <c r="E19" s="492"/>
      <c r="F19" s="493" t="str">
        <f t="shared" si="0"/>
        <v/>
      </c>
    </row>
    <row r="20" spans="1:6" ht="37.5" customHeight="1" x14ac:dyDescent="0.25">
      <c r="A20" s="555">
        <v>17</v>
      </c>
      <c r="B20" s="11" t="s">
        <v>818</v>
      </c>
      <c r="C20" s="348"/>
      <c r="E20" s="492"/>
      <c r="F20" s="493" t="str">
        <f t="shared" si="0"/>
        <v/>
      </c>
    </row>
    <row r="21" spans="1:6" ht="37.5" customHeight="1" x14ac:dyDescent="0.25">
      <c r="A21" s="555">
        <v>18</v>
      </c>
      <c r="B21" s="11" t="s">
        <v>819</v>
      </c>
      <c r="C21" s="348"/>
      <c r="E21" s="492"/>
      <c r="F21" s="493" t="str">
        <f t="shared" si="0"/>
        <v/>
      </c>
    </row>
    <row r="22" spans="1:6" ht="37.5" customHeight="1" x14ac:dyDescent="0.25">
      <c r="A22" s="555">
        <v>19</v>
      </c>
      <c r="B22" s="11" t="s">
        <v>820</v>
      </c>
      <c r="C22" s="537"/>
      <c r="D22" s="476" t="s">
        <v>830</v>
      </c>
      <c r="E22" s="492"/>
      <c r="F22" s="493" t="str">
        <f t="shared" si="0"/>
        <v/>
      </c>
    </row>
    <row r="23" spans="1:6" ht="37.5" customHeight="1" x14ac:dyDescent="0.25">
      <c r="A23" s="555">
        <v>20</v>
      </c>
      <c r="B23" s="11" t="s">
        <v>821</v>
      </c>
      <c r="C23" s="348"/>
      <c r="E23" s="492"/>
      <c r="F23" s="493" t="str">
        <f t="shared" si="0"/>
        <v/>
      </c>
    </row>
    <row r="24" spans="1:6" ht="37.5" customHeight="1" x14ac:dyDescent="0.25">
      <c r="A24" s="555">
        <v>21</v>
      </c>
      <c r="B24" s="11" t="s">
        <v>822</v>
      </c>
      <c r="C24" s="348"/>
      <c r="E24" s="492"/>
      <c r="F24" s="493" t="str">
        <f t="shared" si="0"/>
        <v/>
      </c>
    </row>
    <row r="25" spans="1:6" ht="37.5" customHeight="1" x14ac:dyDescent="0.25">
      <c r="A25" s="555">
        <v>22</v>
      </c>
      <c r="B25" s="11" t="s">
        <v>823</v>
      </c>
      <c r="C25" s="348"/>
      <c r="E25" s="492"/>
      <c r="F25" s="493" t="str">
        <f t="shared" si="0"/>
        <v/>
      </c>
    </row>
    <row r="26" spans="1:6" ht="37.5" customHeight="1" x14ac:dyDescent="0.25">
      <c r="A26" s="555">
        <v>23</v>
      </c>
      <c r="B26" s="11" t="s">
        <v>824</v>
      </c>
      <c r="C26" s="348"/>
      <c r="E26" s="492"/>
      <c r="F26" s="493" t="str">
        <f t="shared" si="0"/>
        <v/>
      </c>
    </row>
    <row r="27" spans="1:6" ht="37.5" customHeight="1" x14ac:dyDescent="0.25">
      <c r="A27" s="555">
        <v>24</v>
      </c>
      <c r="B27" s="11" t="s">
        <v>825</v>
      </c>
      <c r="C27" s="348"/>
      <c r="E27" s="492"/>
      <c r="F27" s="493" t="str">
        <f t="shared" si="0"/>
        <v/>
      </c>
    </row>
    <row r="28" spans="1:6" ht="37.5" customHeight="1" x14ac:dyDescent="0.25">
      <c r="A28" s="555">
        <v>25</v>
      </c>
      <c r="B28" s="11" t="s">
        <v>826</v>
      </c>
      <c r="C28" s="348"/>
      <c r="E28" s="492"/>
      <c r="F28" s="493" t="str">
        <f t="shared" si="0"/>
        <v/>
      </c>
    </row>
    <row r="29" spans="1:6" ht="37.5" customHeight="1" x14ac:dyDescent="0.25">
      <c r="A29" s="555">
        <v>26</v>
      </c>
      <c r="B29" s="11" t="s">
        <v>827</v>
      </c>
      <c r="C29" s="348"/>
      <c r="E29" s="492"/>
      <c r="F29" s="493" t="str">
        <f t="shared" si="0"/>
        <v/>
      </c>
    </row>
    <row r="30" spans="1:6" ht="37.5" customHeight="1" x14ac:dyDescent="0.25">
      <c r="A30" s="555">
        <v>27</v>
      </c>
      <c r="B30" s="11" t="s">
        <v>828</v>
      </c>
      <c r="C30" s="348"/>
      <c r="E30" s="492"/>
      <c r="F30" s="493" t="str">
        <f t="shared" si="0"/>
        <v/>
      </c>
    </row>
    <row r="31" spans="1:6" ht="52.5" customHeight="1" x14ac:dyDescent="0.25">
      <c r="A31" s="555">
        <v>28</v>
      </c>
      <c r="B31" s="11" t="s">
        <v>831</v>
      </c>
      <c r="C31" s="348"/>
      <c r="E31" s="492"/>
      <c r="F31" s="493" t="str">
        <f t="shared" si="0"/>
        <v/>
      </c>
    </row>
    <row r="32" spans="1:6" ht="37.5" customHeight="1" thickBot="1" x14ac:dyDescent="0.3">
      <c r="A32" s="555">
        <v>29</v>
      </c>
      <c r="B32" s="11" t="s">
        <v>829</v>
      </c>
      <c r="C32" s="437"/>
      <c r="E32" s="492"/>
      <c r="F32" s="493" t="str">
        <f t="shared" si="0"/>
        <v/>
      </c>
    </row>
    <row r="33" spans="1:9" x14ac:dyDescent="0.25">
      <c r="B33" s="11"/>
      <c r="C33" s="571"/>
    </row>
    <row r="34" spans="1:9" ht="51.75" customHeight="1" x14ac:dyDescent="0.25">
      <c r="B34" s="714"/>
      <c r="C34" s="715"/>
    </row>
    <row r="35" spans="1:9" x14ac:dyDescent="0.25">
      <c r="B35" s="11"/>
      <c r="C35" s="66"/>
    </row>
    <row r="36" spans="1:9" ht="15.75" thickBot="1" x14ac:dyDescent="0.3">
      <c r="B36" s="11"/>
      <c r="C36" s="66"/>
    </row>
    <row r="37" spans="1:9" s="18" customFormat="1" ht="22.5" customHeight="1" x14ac:dyDescent="0.25">
      <c r="A37" s="261" t="s">
        <v>454</v>
      </c>
      <c r="B37" s="324"/>
      <c r="C37" s="263" t="s">
        <v>266</v>
      </c>
      <c r="D37" s="263" t="s">
        <v>844</v>
      </c>
      <c r="E37" s="263" t="s">
        <v>845</v>
      </c>
      <c r="F37" s="263" t="s">
        <v>846</v>
      </c>
      <c r="G37" s="263" t="s">
        <v>847</v>
      </c>
      <c r="H37" s="264" t="s">
        <v>849</v>
      </c>
      <c r="I37" s="494"/>
    </row>
    <row r="38" spans="1:9" ht="22.5" customHeight="1" x14ac:dyDescent="0.25">
      <c r="A38" s="517" t="s">
        <v>836</v>
      </c>
      <c r="B38" s="292" t="s">
        <v>838</v>
      </c>
      <c r="C38" s="326" t="str">
        <f>IF(COUNT(C4:C32)&gt;0,AVERAGE(C4:C7),"")</f>
        <v/>
      </c>
      <c r="D38" s="289">
        <v>0.75</v>
      </c>
      <c r="E38" s="289">
        <v>1</v>
      </c>
      <c r="F38" s="289">
        <v>2</v>
      </c>
      <c r="G38" s="289">
        <v>3</v>
      </c>
      <c r="H38" s="287" t="str">
        <f>IF(C38&lt;D38,"",(IF(C38&lt;E38,"(*)",IF(C38&lt;F38,"*",IF(C38&lt;G38,"**","***")))))</f>
        <v>***</v>
      </c>
      <c r="I38" s="495"/>
    </row>
    <row r="39" spans="1:9" ht="22.5" customHeight="1" x14ac:dyDescent="0.25">
      <c r="A39" s="517" t="s">
        <v>832</v>
      </c>
      <c r="B39" s="292" t="s">
        <v>839</v>
      </c>
      <c r="C39" s="326" t="str">
        <f>IF(COUNT(C4:C32)&gt;0,AVERAGE(C8:C11),"")</f>
        <v/>
      </c>
      <c r="D39" s="289">
        <v>0.75</v>
      </c>
      <c r="E39" s="289">
        <v>1</v>
      </c>
      <c r="F39" s="289">
        <v>2</v>
      </c>
      <c r="G39" s="289">
        <v>3</v>
      </c>
      <c r="H39" s="287" t="str">
        <f>IF(C39&lt;D39,"",(IF(C39&lt;E39,"(*)",IF(C39&lt;F39,"*",IF(C39&lt;G39,"**","***")))))</f>
        <v>***</v>
      </c>
      <c r="I39" s="495"/>
    </row>
    <row r="40" spans="1:9" ht="22.5" customHeight="1" x14ac:dyDescent="0.25">
      <c r="A40" s="517" t="s">
        <v>833</v>
      </c>
      <c r="B40" s="292" t="s">
        <v>840</v>
      </c>
      <c r="C40" s="326" t="str">
        <f>IF(COUNT(C4:C32)&gt;0,AVERAGE(C12:C14),"")</f>
        <v/>
      </c>
      <c r="D40" s="289">
        <v>0.67</v>
      </c>
      <c r="E40" s="289">
        <v>1</v>
      </c>
      <c r="F40" s="289">
        <v>2</v>
      </c>
      <c r="G40" s="289">
        <v>3</v>
      </c>
      <c r="H40" s="287" t="str">
        <f>IF(C40&lt;D40,"",(IF(C40&lt;E40,"(*)",IF(C40&lt;F40,"*",IF(C40&lt;G40,"**","***")))))</f>
        <v>***</v>
      </c>
      <c r="I40" s="495"/>
    </row>
    <row r="41" spans="1:9" ht="22.5" customHeight="1" x14ac:dyDescent="0.25">
      <c r="A41" s="517" t="s">
        <v>837</v>
      </c>
      <c r="B41" s="292" t="s">
        <v>181</v>
      </c>
      <c r="C41" s="326" t="str">
        <f>IF(COUNT(C4:C32)&gt;0,AVERAGE(C15:C17),"")</f>
        <v/>
      </c>
      <c r="D41" s="289">
        <v>0.33</v>
      </c>
      <c r="E41" s="289">
        <v>0.75</v>
      </c>
      <c r="F41" s="289">
        <v>1.25</v>
      </c>
      <c r="G41" s="289">
        <v>2.67</v>
      </c>
      <c r="H41" s="287" t="str">
        <f>IF(C41&lt;D41,"",(IF(C41&lt;E41,"(*)",IF(C41&lt;F41,"*",IF(C41&lt;G41,"**","***")))))</f>
        <v>***</v>
      </c>
      <c r="I41" s="495"/>
    </row>
    <row r="42" spans="1:9" ht="22.5" customHeight="1" x14ac:dyDescent="0.25">
      <c r="A42" s="517" t="s">
        <v>834</v>
      </c>
      <c r="B42" s="292" t="s">
        <v>841</v>
      </c>
      <c r="C42" s="326" t="str">
        <f>IF(COUNT(C4:C32)&gt;0,AVERAGE(C18:C20),"")</f>
        <v/>
      </c>
      <c r="D42" s="289">
        <v>0.33</v>
      </c>
      <c r="E42" s="289">
        <v>0.67</v>
      </c>
      <c r="F42" s="289">
        <v>1.5</v>
      </c>
      <c r="G42" s="289">
        <v>2.75</v>
      </c>
      <c r="H42" s="287" t="str">
        <f>IF(C42&lt;D42,"",(IF(C42&lt;E42,"(*)",IF(C42&lt;F42,"*",IF(C42&lt;G42,"**","***")))))</f>
        <v>***</v>
      </c>
      <c r="I42" s="495"/>
    </row>
    <row r="43" spans="1:9" s="25" customFormat="1" ht="22.5" customHeight="1" x14ac:dyDescent="0.25">
      <c r="A43" s="518" t="s">
        <v>835</v>
      </c>
      <c r="B43" s="357" t="s">
        <v>842</v>
      </c>
      <c r="C43" s="358" t="str">
        <f>IF(COUNT(C4:C32)&gt;0,AVERAGE(C21:C32),"")</f>
        <v/>
      </c>
      <c r="D43" s="359"/>
      <c r="E43" s="359"/>
      <c r="F43" s="359"/>
      <c r="G43" s="360"/>
      <c r="H43" s="288"/>
      <c r="I43" s="495"/>
    </row>
    <row r="44" spans="1:9" s="25" customFormat="1" ht="22.5" customHeight="1" x14ac:dyDescent="0.25">
      <c r="A44" s="518" t="s">
        <v>835</v>
      </c>
      <c r="B44" s="357" t="s">
        <v>843</v>
      </c>
      <c r="C44" s="496" t="str">
        <f>IF(COUNT(C4:C32)&gt;0,COUNTIF(C21:C32,1)+COUNTIF(C21:C32,2)+COUNTIF(C21:C32,3)+COUNTIF(C21:C32,4),"")</f>
        <v/>
      </c>
      <c r="D44" s="477" t="s">
        <v>848</v>
      </c>
      <c r="E44" s="359"/>
      <c r="F44" s="359"/>
      <c r="G44" s="360"/>
      <c r="H44" s="288" t="str">
        <f>IF(C44&gt;0,"(*)","")</f>
        <v>(*)</v>
      </c>
      <c r="I44" s="495"/>
    </row>
    <row r="45" spans="1:9" s="18" customFormat="1" ht="22.5" customHeight="1" thickBot="1" x14ac:dyDescent="0.3">
      <c r="A45" s="362" t="s">
        <v>284</v>
      </c>
      <c r="B45" s="363" t="s">
        <v>460</v>
      </c>
      <c r="C45" s="328" t="str">
        <f>IF(COUNT(C4:C32)&gt;0,(C38+C39+C40+C41+C42+C43+C43)/7,"")</f>
        <v/>
      </c>
      <c r="D45" s="328">
        <v>0.5</v>
      </c>
      <c r="E45" s="328">
        <v>0.6</v>
      </c>
      <c r="F45" s="328">
        <v>0.9</v>
      </c>
      <c r="G45" s="328">
        <v>1.7</v>
      </c>
      <c r="H45" s="478" t="str">
        <f>IF(C45&lt;D45,"",(IF(C45&lt;E45,"(*)",IF(C45&lt;F45,"*",IF(C45&lt;G45,"**","***")))))</f>
        <v>***</v>
      </c>
      <c r="I45" s="494"/>
    </row>
    <row r="46" spans="1:9" x14ac:dyDescent="0.25">
      <c r="C46" s="572"/>
    </row>
    <row r="53" spans="5:6" x14ac:dyDescent="0.25">
      <c r="E53" s="58"/>
      <c r="F53" s="58"/>
    </row>
    <row r="54" spans="5:6" x14ac:dyDescent="0.25">
      <c r="E54" s="58"/>
      <c r="F54" s="58"/>
    </row>
    <row r="55" spans="5:6" x14ac:dyDescent="0.25">
      <c r="E55" s="58"/>
      <c r="F55" s="58"/>
    </row>
    <row r="56" spans="5:6" x14ac:dyDescent="0.25">
      <c r="E56" s="58"/>
      <c r="F56" s="58"/>
    </row>
    <row r="57" spans="5:6" x14ac:dyDescent="0.25">
      <c r="E57" s="58"/>
      <c r="F57" s="58"/>
    </row>
    <row r="58" spans="5:6" x14ac:dyDescent="0.25">
      <c r="E58" s="58"/>
      <c r="F58" s="58"/>
    </row>
    <row r="59" spans="5:6" x14ac:dyDescent="0.25">
      <c r="E59" s="58"/>
      <c r="F59" s="58"/>
    </row>
    <row r="60" spans="5:6" x14ac:dyDescent="0.25">
      <c r="E60" s="58"/>
      <c r="F60" s="58"/>
    </row>
    <row r="61" spans="5:6" x14ac:dyDescent="0.25">
      <c r="E61" s="58"/>
      <c r="F61" s="58"/>
    </row>
  </sheetData>
  <sheetProtection sheet="1" objects="1" scenarios="1" selectLockedCells="1"/>
  <mergeCells count="1">
    <mergeCell ref="B34:C34"/>
  </mergeCells>
  <dataValidations count="1">
    <dataValidation type="list" allowBlank="1" showDropDown="1" showInputMessage="1" showErrorMessage="1" sqref="C4:C32">
      <formula1>".,0,1,2,3,4"</formula1>
    </dataValidation>
  </dataValidations>
  <pageMargins left="0.7" right="0.7" top="0.78740157499999996" bottom="0.78740157499999996"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dimension ref="A1:H65"/>
  <sheetViews>
    <sheetView showGridLines="0" zoomScaleNormal="100" workbookViewId="0">
      <pane ySplit="3" topLeftCell="A4" activePane="bottomLeft" state="frozen"/>
      <selection activeCell="C22" sqref="C22"/>
      <selection pane="bottomLeft" activeCell="C4" sqref="C4"/>
    </sheetView>
  </sheetViews>
  <sheetFormatPr baseColWidth="10" defaultRowHeight="15" x14ac:dyDescent="0.25"/>
  <cols>
    <col min="1" max="1" width="11.42578125" style="96" customWidth="1"/>
    <col min="2" max="2" width="57.42578125" customWidth="1"/>
    <col min="3" max="3" width="13.140625" customWidth="1"/>
    <col min="4" max="4" width="14.28515625" customWidth="1"/>
    <col min="5" max="5" width="12.7109375" customWidth="1"/>
    <col min="6" max="6" width="20.5703125" customWidth="1"/>
    <col min="8" max="8" width="16.85546875" customWidth="1"/>
  </cols>
  <sheetData>
    <row r="1" spans="1:8" ht="31.5" x14ac:dyDescent="0.5">
      <c r="A1" s="140" t="s">
        <v>17</v>
      </c>
      <c r="B1" s="7"/>
    </row>
    <row r="2" spans="1:8" ht="32.25" thickBot="1" x14ac:dyDescent="0.55000000000000004">
      <c r="A2" s="140"/>
      <c r="B2" s="7"/>
    </row>
    <row r="3" spans="1:8" s="83" customFormat="1" ht="30" customHeight="1" x14ac:dyDescent="0.25">
      <c r="A3" s="554" t="s">
        <v>515</v>
      </c>
      <c r="B3" s="81" t="s">
        <v>932</v>
      </c>
      <c r="C3" s="273" t="s">
        <v>180</v>
      </c>
      <c r="E3" s="104" t="s">
        <v>81</v>
      </c>
      <c r="G3" s="104" t="s">
        <v>514</v>
      </c>
      <c r="H3" s="105"/>
    </row>
    <row r="4" spans="1:8" s="19" customFormat="1" ht="21.75" customHeight="1" x14ac:dyDescent="0.25">
      <c r="A4" s="555">
        <v>1</v>
      </c>
      <c r="B4" s="11" t="s">
        <v>41</v>
      </c>
      <c r="C4" s="393"/>
      <c r="E4" s="98">
        <f>6-C4</f>
        <v>6</v>
      </c>
      <c r="G4" s="155"/>
      <c r="H4" s="77" t="str">
        <f>IF(G4="","",IF(C4=G4,"","mismatch"))</f>
        <v/>
      </c>
    </row>
    <row r="5" spans="1:8" s="19" customFormat="1" ht="21.75" customHeight="1" x14ac:dyDescent="0.25">
      <c r="A5" s="555">
        <v>2</v>
      </c>
      <c r="B5" s="11" t="s">
        <v>42</v>
      </c>
      <c r="C5" s="393"/>
      <c r="E5" s="98">
        <f>6-C5</f>
        <v>6</v>
      </c>
      <c r="G5" s="155"/>
      <c r="H5" s="77" t="str">
        <f t="shared" ref="H5:H43" si="0">IF(G5="","",IF(C5=G5,"","mismatch"))</f>
        <v/>
      </c>
    </row>
    <row r="6" spans="1:8" s="19" customFormat="1" ht="21.75" customHeight="1" x14ac:dyDescent="0.25">
      <c r="A6" s="555">
        <v>3</v>
      </c>
      <c r="B6" s="11" t="s">
        <v>43</v>
      </c>
      <c r="C6" s="393"/>
      <c r="E6" s="98">
        <f>C6</f>
        <v>0</v>
      </c>
      <c r="G6" s="155"/>
      <c r="H6" s="77" t="str">
        <f t="shared" si="0"/>
        <v/>
      </c>
    </row>
    <row r="7" spans="1:8" s="19" customFormat="1" ht="21.75" customHeight="1" x14ac:dyDescent="0.25">
      <c r="A7" s="555">
        <v>4</v>
      </c>
      <c r="B7" s="11" t="s">
        <v>44</v>
      </c>
      <c r="C7" s="393"/>
      <c r="E7" s="98">
        <f>C7</f>
        <v>0</v>
      </c>
      <c r="G7" s="155"/>
      <c r="H7" s="77" t="str">
        <f t="shared" si="0"/>
        <v/>
      </c>
    </row>
    <row r="8" spans="1:8" s="19" customFormat="1" ht="21.75" customHeight="1" x14ac:dyDescent="0.25">
      <c r="A8" s="555">
        <v>5</v>
      </c>
      <c r="B8" s="11" t="s">
        <v>45</v>
      </c>
      <c r="C8" s="393"/>
      <c r="E8" s="98">
        <f>6-C8</f>
        <v>6</v>
      </c>
      <c r="G8" s="155"/>
      <c r="H8" s="77" t="str">
        <f t="shared" si="0"/>
        <v/>
      </c>
    </row>
    <row r="9" spans="1:8" s="19" customFormat="1" ht="21.75" customHeight="1" x14ac:dyDescent="0.25">
      <c r="A9" s="555">
        <v>6</v>
      </c>
      <c r="B9" s="11" t="s">
        <v>46</v>
      </c>
      <c r="C9" s="393"/>
      <c r="E9" s="98">
        <f>C9</f>
        <v>0</v>
      </c>
      <c r="G9" s="155"/>
      <c r="H9" s="77" t="str">
        <f t="shared" si="0"/>
        <v/>
      </c>
    </row>
    <row r="10" spans="1:8" s="19" customFormat="1" ht="21.75" customHeight="1" x14ac:dyDescent="0.25">
      <c r="A10" s="555">
        <v>7</v>
      </c>
      <c r="B10" s="11" t="s">
        <v>47</v>
      </c>
      <c r="C10" s="393"/>
      <c r="E10" s="98">
        <f>C10</f>
        <v>0</v>
      </c>
      <c r="G10" s="155"/>
      <c r="H10" s="77" t="str">
        <f t="shared" si="0"/>
        <v/>
      </c>
    </row>
    <row r="11" spans="1:8" s="19" customFormat="1" ht="21.75" customHeight="1" x14ac:dyDescent="0.25">
      <c r="A11" s="555">
        <v>8</v>
      </c>
      <c r="B11" s="11" t="s">
        <v>48</v>
      </c>
      <c r="C11" s="393"/>
      <c r="E11" s="98">
        <f>C11</f>
        <v>0</v>
      </c>
      <c r="G11" s="155"/>
      <c r="H11" s="77" t="str">
        <f t="shared" si="0"/>
        <v/>
      </c>
    </row>
    <row r="12" spans="1:8" s="19" customFormat="1" ht="21.75" customHeight="1" x14ac:dyDescent="0.25">
      <c r="A12" s="555">
        <v>9</v>
      </c>
      <c r="B12" s="11" t="s">
        <v>49</v>
      </c>
      <c r="C12" s="393"/>
      <c r="E12" s="97">
        <f>6-C12</f>
        <v>6</v>
      </c>
      <c r="G12" s="155"/>
      <c r="H12" s="77" t="str">
        <f t="shared" si="0"/>
        <v/>
      </c>
    </row>
    <row r="13" spans="1:8" s="19" customFormat="1" ht="21.75" customHeight="1" x14ac:dyDescent="0.25">
      <c r="A13" s="555">
        <v>10</v>
      </c>
      <c r="B13" s="11" t="s">
        <v>50</v>
      </c>
      <c r="C13" s="393"/>
      <c r="E13" s="98">
        <f>C13</f>
        <v>0</v>
      </c>
      <c r="G13" s="155"/>
      <c r="H13" s="77" t="str">
        <f t="shared" si="0"/>
        <v/>
      </c>
    </row>
    <row r="14" spans="1:8" s="19" customFormat="1" ht="21.75" customHeight="1" x14ac:dyDescent="0.25">
      <c r="A14" s="555">
        <v>11</v>
      </c>
      <c r="B14" s="11" t="s">
        <v>51</v>
      </c>
      <c r="C14" s="393"/>
      <c r="E14" s="98">
        <f>C14</f>
        <v>0</v>
      </c>
      <c r="G14" s="155"/>
      <c r="H14" s="77" t="str">
        <f t="shared" si="0"/>
        <v/>
      </c>
    </row>
    <row r="15" spans="1:8" s="19" customFormat="1" ht="21.75" customHeight="1" x14ac:dyDescent="0.25">
      <c r="A15" s="555">
        <v>12</v>
      </c>
      <c r="B15" s="11" t="s">
        <v>52</v>
      </c>
      <c r="C15" s="393"/>
      <c r="E15" s="98">
        <f>C15</f>
        <v>0</v>
      </c>
      <c r="G15" s="155"/>
      <c r="H15" s="77" t="str">
        <f t="shared" si="0"/>
        <v/>
      </c>
    </row>
    <row r="16" spans="1:8" s="19" customFormat="1" ht="21.75" customHeight="1" x14ac:dyDescent="0.25">
      <c r="A16" s="555">
        <v>13</v>
      </c>
      <c r="B16" s="11" t="s">
        <v>53</v>
      </c>
      <c r="C16" s="393"/>
      <c r="E16" s="98">
        <f>C16</f>
        <v>0</v>
      </c>
      <c r="G16" s="155"/>
      <c r="H16" s="77" t="str">
        <f t="shared" si="0"/>
        <v/>
      </c>
    </row>
    <row r="17" spans="1:8" s="19" customFormat="1" ht="21.75" customHeight="1" x14ac:dyDescent="0.25">
      <c r="A17" s="555">
        <v>14</v>
      </c>
      <c r="B17" s="11" t="s">
        <v>54</v>
      </c>
      <c r="C17" s="393"/>
      <c r="E17" s="98">
        <f>6-C17</f>
        <v>6</v>
      </c>
      <c r="G17" s="155"/>
      <c r="H17" s="77" t="str">
        <f t="shared" si="0"/>
        <v/>
      </c>
    </row>
    <row r="18" spans="1:8" s="19" customFormat="1" ht="21.75" customHeight="1" x14ac:dyDescent="0.25">
      <c r="A18" s="555">
        <v>15</v>
      </c>
      <c r="B18" s="11" t="s">
        <v>55</v>
      </c>
      <c r="C18" s="393"/>
      <c r="E18" s="98">
        <f>6-C18</f>
        <v>6</v>
      </c>
      <c r="G18" s="155"/>
      <c r="H18" s="77" t="str">
        <f t="shared" si="0"/>
        <v/>
      </c>
    </row>
    <row r="19" spans="1:8" s="19" customFormat="1" ht="21.75" customHeight="1" x14ac:dyDescent="0.25">
      <c r="A19" s="555">
        <v>16</v>
      </c>
      <c r="B19" s="11" t="s">
        <v>56</v>
      </c>
      <c r="C19" s="393"/>
      <c r="E19" s="98">
        <f>C19</f>
        <v>0</v>
      </c>
      <c r="G19" s="155"/>
      <c r="H19" s="77" t="str">
        <f t="shared" si="0"/>
        <v/>
      </c>
    </row>
    <row r="20" spans="1:8" s="19" customFormat="1" ht="21.75" customHeight="1" x14ac:dyDescent="0.25">
      <c r="A20" s="555">
        <v>17</v>
      </c>
      <c r="B20" s="11" t="s">
        <v>57</v>
      </c>
      <c r="C20" s="393"/>
      <c r="E20" s="98">
        <f>C20</f>
        <v>0</v>
      </c>
      <c r="G20" s="155"/>
      <c r="H20" s="77" t="str">
        <f t="shared" si="0"/>
        <v/>
      </c>
    </row>
    <row r="21" spans="1:8" s="19" customFormat="1" ht="21.75" customHeight="1" x14ac:dyDescent="0.25">
      <c r="A21" s="555">
        <v>18</v>
      </c>
      <c r="B21" s="11" t="s">
        <v>58</v>
      </c>
      <c r="C21" s="393"/>
      <c r="E21" s="98">
        <f>C21</f>
        <v>0</v>
      </c>
      <c r="G21" s="155"/>
      <c r="H21" s="77" t="str">
        <f t="shared" si="0"/>
        <v/>
      </c>
    </row>
    <row r="22" spans="1:8" s="19" customFormat="1" ht="21.75" customHeight="1" x14ac:dyDescent="0.25">
      <c r="A22" s="555">
        <v>19</v>
      </c>
      <c r="B22" s="11" t="s">
        <v>59</v>
      </c>
      <c r="C22" s="393"/>
      <c r="E22" s="98">
        <f>6-C22</f>
        <v>6</v>
      </c>
      <c r="G22" s="155"/>
      <c r="H22" s="77" t="str">
        <f t="shared" si="0"/>
        <v/>
      </c>
    </row>
    <row r="23" spans="1:8" s="19" customFormat="1" ht="21.75" customHeight="1" x14ac:dyDescent="0.25">
      <c r="A23" s="555">
        <v>20</v>
      </c>
      <c r="B23" s="11" t="s">
        <v>60</v>
      </c>
      <c r="C23" s="393"/>
      <c r="E23" s="98">
        <f>C23</f>
        <v>0</v>
      </c>
      <c r="G23" s="155"/>
      <c r="H23" s="77" t="str">
        <f t="shared" si="0"/>
        <v/>
      </c>
    </row>
    <row r="24" spans="1:8" s="19" customFormat="1" ht="21.75" customHeight="1" x14ac:dyDescent="0.25">
      <c r="A24" s="555">
        <v>21</v>
      </c>
      <c r="B24" s="11" t="s">
        <v>61</v>
      </c>
      <c r="C24" s="393"/>
      <c r="E24" s="98">
        <f>6-C24</f>
        <v>6</v>
      </c>
      <c r="G24" s="155"/>
      <c r="H24" s="77" t="str">
        <f t="shared" si="0"/>
        <v/>
      </c>
    </row>
    <row r="25" spans="1:8" s="19" customFormat="1" ht="21.75" customHeight="1" x14ac:dyDescent="0.25">
      <c r="A25" s="555">
        <v>22</v>
      </c>
      <c r="B25" s="11" t="s">
        <v>62</v>
      </c>
      <c r="C25" s="393"/>
      <c r="E25" s="98">
        <f>6-C25</f>
        <v>6</v>
      </c>
      <c r="G25" s="155"/>
      <c r="H25" s="77" t="str">
        <f t="shared" si="0"/>
        <v/>
      </c>
    </row>
    <row r="26" spans="1:8" s="19" customFormat="1" ht="21.75" customHeight="1" x14ac:dyDescent="0.25">
      <c r="A26" s="555">
        <v>23</v>
      </c>
      <c r="B26" s="11" t="s">
        <v>63</v>
      </c>
      <c r="C26" s="393"/>
      <c r="E26" s="98">
        <f>C26</f>
        <v>0</v>
      </c>
      <c r="G26" s="155"/>
      <c r="H26" s="77" t="str">
        <f t="shared" si="0"/>
        <v/>
      </c>
    </row>
    <row r="27" spans="1:8" s="19" customFormat="1" ht="21.75" customHeight="1" x14ac:dyDescent="0.25">
      <c r="A27" s="555">
        <v>24</v>
      </c>
      <c r="B27" s="11" t="s">
        <v>64</v>
      </c>
      <c r="C27" s="393"/>
      <c r="E27" s="98">
        <f>C27</f>
        <v>0</v>
      </c>
      <c r="G27" s="155"/>
      <c r="H27" s="77" t="str">
        <f t="shared" si="0"/>
        <v/>
      </c>
    </row>
    <row r="28" spans="1:8" s="19" customFormat="1" ht="33.75" customHeight="1" x14ac:dyDescent="0.25">
      <c r="A28" s="555">
        <v>25</v>
      </c>
      <c r="B28" s="11" t="s">
        <v>65</v>
      </c>
      <c r="C28" s="393"/>
      <c r="E28" s="98">
        <f>C28</f>
        <v>0</v>
      </c>
      <c r="G28" s="155"/>
      <c r="H28" s="77" t="str">
        <f t="shared" si="0"/>
        <v/>
      </c>
    </row>
    <row r="29" spans="1:8" s="19" customFormat="1" ht="21.75" customHeight="1" x14ac:dyDescent="0.25">
      <c r="A29" s="555">
        <v>26</v>
      </c>
      <c r="B29" s="11" t="s">
        <v>66</v>
      </c>
      <c r="C29" s="393"/>
      <c r="E29" s="98">
        <f>C29</f>
        <v>0</v>
      </c>
      <c r="G29" s="155"/>
      <c r="H29" s="77" t="str">
        <f t="shared" si="0"/>
        <v/>
      </c>
    </row>
    <row r="30" spans="1:8" s="19" customFormat="1" ht="21.75" customHeight="1" x14ac:dyDescent="0.25">
      <c r="A30" s="555">
        <v>27</v>
      </c>
      <c r="B30" s="11" t="s">
        <v>67</v>
      </c>
      <c r="C30" s="393"/>
      <c r="E30" s="98">
        <f>6-C30</f>
        <v>6</v>
      </c>
      <c r="G30" s="155"/>
      <c r="H30" s="77" t="str">
        <f t="shared" si="0"/>
        <v/>
      </c>
    </row>
    <row r="31" spans="1:8" s="19" customFormat="1" ht="21.75" customHeight="1" x14ac:dyDescent="0.25">
      <c r="A31" s="555">
        <v>28</v>
      </c>
      <c r="B31" s="11" t="s">
        <v>68</v>
      </c>
      <c r="C31" s="393"/>
      <c r="E31" s="98">
        <f>C31</f>
        <v>0</v>
      </c>
      <c r="G31" s="155"/>
      <c r="H31" s="77" t="str">
        <f t="shared" si="0"/>
        <v/>
      </c>
    </row>
    <row r="32" spans="1:8" s="19" customFormat="1" ht="21.75" customHeight="1" x14ac:dyDescent="0.25">
      <c r="A32" s="555">
        <v>29</v>
      </c>
      <c r="B32" s="11" t="s">
        <v>69</v>
      </c>
      <c r="C32" s="393"/>
      <c r="E32" s="98">
        <f>6-C32</f>
        <v>6</v>
      </c>
      <c r="G32" s="155"/>
      <c r="H32" s="77" t="str">
        <f t="shared" si="0"/>
        <v/>
      </c>
    </row>
    <row r="33" spans="1:8" s="19" customFormat="1" ht="21.75" customHeight="1" x14ac:dyDescent="0.25">
      <c r="A33" s="555">
        <v>30</v>
      </c>
      <c r="B33" s="11" t="s">
        <v>70</v>
      </c>
      <c r="C33" s="393"/>
      <c r="E33" s="98">
        <f>6-C33</f>
        <v>6</v>
      </c>
      <c r="G33" s="155"/>
      <c r="H33" s="77" t="str">
        <f t="shared" si="0"/>
        <v/>
      </c>
    </row>
    <row r="34" spans="1:8" s="19" customFormat="1" ht="21.75" customHeight="1" x14ac:dyDescent="0.25">
      <c r="A34" s="555">
        <v>31</v>
      </c>
      <c r="B34" s="11" t="s">
        <v>71</v>
      </c>
      <c r="C34" s="393"/>
      <c r="E34" s="98">
        <f t="shared" ref="E34:E41" si="1">C34</f>
        <v>0</v>
      </c>
      <c r="G34" s="155"/>
      <c r="H34" s="77" t="str">
        <f t="shared" si="0"/>
        <v/>
      </c>
    </row>
    <row r="35" spans="1:8" s="19" customFormat="1" ht="21.75" customHeight="1" x14ac:dyDescent="0.25">
      <c r="A35" s="555">
        <v>32</v>
      </c>
      <c r="B35" s="11" t="s">
        <v>72</v>
      </c>
      <c r="C35" s="562"/>
      <c r="E35" s="98">
        <f t="shared" si="1"/>
        <v>0</v>
      </c>
      <c r="G35" s="155"/>
      <c r="H35" s="77" t="str">
        <f t="shared" si="0"/>
        <v/>
      </c>
    </row>
    <row r="36" spans="1:8" s="19" customFormat="1" ht="21.75" customHeight="1" x14ac:dyDescent="0.25">
      <c r="A36" s="555">
        <v>33</v>
      </c>
      <c r="B36" s="11" t="s">
        <v>73</v>
      </c>
      <c r="C36" s="562"/>
      <c r="E36" s="98">
        <f t="shared" si="1"/>
        <v>0</v>
      </c>
      <c r="G36" s="155"/>
      <c r="H36" s="77" t="str">
        <f t="shared" si="0"/>
        <v/>
      </c>
    </row>
    <row r="37" spans="1:8" s="19" customFormat="1" ht="21.75" customHeight="1" x14ac:dyDescent="0.25">
      <c r="A37" s="555">
        <v>34</v>
      </c>
      <c r="B37" s="11" t="s">
        <v>74</v>
      </c>
      <c r="C37" s="562"/>
      <c r="D37" s="206" t="s">
        <v>31</v>
      </c>
      <c r="E37" s="98">
        <f t="shared" si="1"/>
        <v>0</v>
      </c>
      <c r="F37" s="202"/>
      <c r="G37" s="155"/>
      <c r="H37" s="77" t="str">
        <f t="shared" si="0"/>
        <v/>
      </c>
    </row>
    <row r="38" spans="1:8" s="19" customFormat="1" ht="21.75" customHeight="1" x14ac:dyDescent="0.25">
      <c r="A38" s="555">
        <v>35</v>
      </c>
      <c r="B38" s="11" t="s">
        <v>75</v>
      </c>
      <c r="C38" s="562"/>
      <c r="E38" s="98">
        <f t="shared" si="1"/>
        <v>0</v>
      </c>
      <c r="G38" s="155"/>
      <c r="H38" s="77" t="str">
        <f t="shared" si="0"/>
        <v/>
      </c>
    </row>
    <row r="39" spans="1:8" s="19" customFormat="1" ht="33.75" customHeight="1" x14ac:dyDescent="0.25">
      <c r="A39" s="555">
        <v>36</v>
      </c>
      <c r="B39" s="11" t="s">
        <v>76</v>
      </c>
      <c r="C39" s="393"/>
      <c r="E39" s="98">
        <f t="shared" si="1"/>
        <v>0</v>
      </c>
      <c r="G39" s="155"/>
      <c r="H39" s="77" t="str">
        <f t="shared" si="0"/>
        <v/>
      </c>
    </row>
    <row r="40" spans="1:8" s="19" customFormat="1" ht="21.75" customHeight="1" x14ac:dyDescent="0.25">
      <c r="A40" s="555">
        <v>37</v>
      </c>
      <c r="B40" s="11" t="s">
        <v>77</v>
      </c>
      <c r="C40" s="393"/>
      <c r="E40" s="98">
        <f t="shared" si="1"/>
        <v>0</v>
      </c>
      <c r="G40" s="155"/>
      <c r="H40" s="77" t="str">
        <f t="shared" si="0"/>
        <v/>
      </c>
    </row>
    <row r="41" spans="1:8" s="19" customFormat="1" ht="21.75" customHeight="1" x14ac:dyDescent="0.25">
      <c r="A41" s="555">
        <v>38</v>
      </c>
      <c r="B41" s="11" t="s">
        <v>78</v>
      </c>
      <c r="C41" s="393"/>
      <c r="E41" s="98">
        <f t="shared" si="1"/>
        <v>0</v>
      </c>
      <c r="G41" s="155"/>
      <c r="H41" s="77" t="str">
        <f t="shared" si="0"/>
        <v/>
      </c>
    </row>
    <row r="42" spans="1:8" s="19" customFormat="1" ht="21.75" customHeight="1" x14ac:dyDescent="0.25">
      <c r="A42" s="555">
        <v>39</v>
      </c>
      <c r="B42" s="11" t="s">
        <v>79</v>
      </c>
      <c r="C42" s="393"/>
      <c r="E42" s="98">
        <f>6-C42</f>
        <v>6</v>
      </c>
      <c r="G42" s="155"/>
      <c r="H42" s="77" t="str">
        <f t="shared" si="0"/>
        <v/>
      </c>
    </row>
    <row r="43" spans="1:8" s="19" customFormat="1" ht="21.75" customHeight="1" thickBot="1" x14ac:dyDescent="0.3">
      <c r="A43" s="555">
        <v>40</v>
      </c>
      <c r="B43" s="11" t="s">
        <v>80</v>
      </c>
      <c r="C43" s="394"/>
      <c r="E43" s="98">
        <f>C43</f>
        <v>0</v>
      </c>
      <c r="G43" s="155"/>
      <c r="H43" s="77" t="str">
        <f t="shared" si="0"/>
        <v/>
      </c>
    </row>
    <row r="44" spans="1:8" x14ac:dyDescent="0.25">
      <c r="C44" s="4"/>
    </row>
    <row r="45" spans="1:8" x14ac:dyDescent="0.25">
      <c r="C45" s="4"/>
    </row>
    <row r="46" spans="1:8" ht="15.75" thickBot="1" x14ac:dyDescent="0.3">
      <c r="C46" s="4"/>
    </row>
    <row r="47" spans="1:8" ht="24.75" customHeight="1" x14ac:dyDescent="0.3">
      <c r="B47" s="276" t="s">
        <v>454</v>
      </c>
      <c r="C47" s="262" t="s">
        <v>167</v>
      </c>
      <c r="D47" s="395" t="s">
        <v>23</v>
      </c>
      <c r="E47" s="396" t="s">
        <v>24</v>
      </c>
      <c r="F47" s="396" t="s">
        <v>32</v>
      </c>
      <c r="H47" s="4"/>
    </row>
    <row r="48" spans="1:8" ht="24.75" customHeight="1" x14ac:dyDescent="0.3">
      <c r="B48" s="265" t="s">
        <v>18</v>
      </c>
      <c r="C48" s="397" t="str">
        <f>IF(COUNT(C4:C43)&gt;0,AVERAGE(E4,E8,E12,E17,E25,E33,E42),"")</f>
        <v/>
      </c>
      <c r="D48" s="398">
        <v>2.9</v>
      </c>
      <c r="E48" s="399" t="str">
        <f>IF(C48&lt;2.9,"","*")</f>
        <v>*</v>
      </c>
      <c r="F48" s="400">
        <v>1.2</v>
      </c>
      <c r="H48" s="4"/>
    </row>
    <row r="49" spans="1:8" ht="24.75" customHeight="1" x14ac:dyDescent="0.3">
      <c r="B49" s="265" t="s">
        <v>19</v>
      </c>
      <c r="C49" s="397" t="str">
        <f>IF(COUNT(C4:C43)&gt;0,AVERAGE(E7,E9,E10,E11,E13,E15,E26,E27,E34,E37,E41),"")</f>
        <v/>
      </c>
      <c r="D49" s="398">
        <v>2.39</v>
      </c>
      <c r="E49" s="399" t="str">
        <f>IF(C49&lt;2.9,"","*")</f>
        <v>*</v>
      </c>
      <c r="F49" s="400">
        <v>0.89</v>
      </c>
      <c r="H49" s="4"/>
    </row>
    <row r="50" spans="1:8" ht="24.75" customHeight="1" x14ac:dyDescent="0.3">
      <c r="B50" s="265" t="s">
        <v>20</v>
      </c>
      <c r="C50" s="397" t="str">
        <f>IF(COUNT(C4:C43)&gt;0,AVERAGE(E14,E16,E19,E21,E23,E28,E29,E31,E35,E36,E39,E43),"")</f>
        <v/>
      </c>
      <c r="D50" s="398">
        <v>2.15</v>
      </c>
      <c r="E50" s="399" t="str">
        <f>IF(C50&lt;2.9,"","*")</f>
        <v>*</v>
      </c>
      <c r="F50" s="400">
        <v>0.75</v>
      </c>
      <c r="H50" s="4"/>
    </row>
    <row r="51" spans="1:8" ht="24.75" customHeight="1" x14ac:dyDescent="0.3">
      <c r="B51" s="265" t="s">
        <v>21</v>
      </c>
      <c r="C51" s="397" t="str">
        <f>IF(COUNT(C4:C43)&gt;0,AVERAGE(E5,E6,E18,E20,E22,E24,E30,E32,E38,E40),"")</f>
        <v/>
      </c>
      <c r="D51" s="398">
        <v>2.58</v>
      </c>
      <c r="E51" s="399" t="str">
        <f>IF(C51&lt;2.9,"","*")</f>
        <v>*</v>
      </c>
      <c r="F51" s="400">
        <v>0.92</v>
      </c>
      <c r="H51" s="4"/>
    </row>
    <row r="52" spans="1:8" ht="24.75" customHeight="1" thickBot="1" x14ac:dyDescent="0.35">
      <c r="B52" s="269" t="s">
        <v>22</v>
      </c>
      <c r="C52" s="401" t="str">
        <f>IF(COUNT(C4:C43)&gt;0,AVERAGE(E4:E43),"")</f>
        <v/>
      </c>
      <c r="D52" s="402">
        <v>2.4500000000000002</v>
      </c>
      <c r="E52" s="403" t="str">
        <f>IF(C52&lt;2.9,"","*")</f>
        <v>*</v>
      </c>
      <c r="F52" s="404">
        <v>0.72</v>
      </c>
      <c r="H52" s="4"/>
    </row>
    <row r="53" spans="1:8" s="91" customFormat="1" ht="24.75" customHeight="1" thickBot="1" x14ac:dyDescent="0.3">
      <c r="A53" s="203"/>
      <c r="B53" s="204"/>
      <c r="C53" s="582"/>
    </row>
    <row r="54" spans="1:8" s="83" customFormat="1" ht="24.75" customHeight="1" x14ac:dyDescent="0.25">
      <c r="A54" s="80"/>
      <c r="B54" s="279" t="s">
        <v>25</v>
      </c>
      <c r="C54" s="405" t="s">
        <v>167</v>
      </c>
      <c r="D54" s="205"/>
      <c r="E54" s="714" t="s">
        <v>29</v>
      </c>
      <c r="F54" s="714"/>
    </row>
    <row r="55" spans="1:8" s="83" customFormat="1" ht="24.75" customHeight="1" x14ac:dyDescent="0.25">
      <c r="A55" s="80"/>
      <c r="B55" s="406" t="s">
        <v>26</v>
      </c>
      <c r="C55" s="407"/>
      <c r="D55" s="205"/>
      <c r="E55" s="714"/>
      <c r="F55" s="714"/>
    </row>
    <row r="56" spans="1:8" s="83" customFormat="1" ht="24.75" customHeight="1" x14ac:dyDescent="0.25">
      <c r="A56" s="80"/>
      <c r="B56" s="290" t="s">
        <v>82</v>
      </c>
      <c r="C56" s="407" t="str">
        <f>IF(COUNT(C4:C43)&gt;0,AVERAGE(E7,E11,E15,E26),"")</f>
        <v/>
      </c>
      <c r="D56" s="205"/>
      <c r="E56" s="714"/>
      <c r="F56" s="714"/>
    </row>
    <row r="57" spans="1:8" s="83" customFormat="1" ht="24.75" customHeight="1" x14ac:dyDescent="0.25">
      <c r="A57" s="80"/>
      <c r="B57" s="290" t="s">
        <v>83</v>
      </c>
      <c r="C57" s="407" t="str">
        <f>IF(COUNT(C4:C43)&gt;0,AVERAGE(E10,E13,E27,E37,E40,E41),"")</f>
        <v/>
      </c>
      <c r="D57" s="205"/>
      <c r="E57" s="714"/>
      <c r="F57" s="714"/>
    </row>
    <row r="58" spans="1:8" s="83" customFormat="1" ht="24.75" customHeight="1" x14ac:dyDescent="0.25">
      <c r="A58" s="80"/>
      <c r="B58" s="406" t="s">
        <v>27</v>
      </c>
      <c r="C58" s="407"/>
      <c r="D58" s="205"/>
      <c r="E58" s="714"/>
      <c r="F58" s="714"/>
    </row>
    <row r="59" spans="1:8" s="83" customFormat="1" ht="24.75" customHeight="1" x14ac:dyDescent="0.25">
      <c r="A59" s="80"/>
      <c r="B59" s="290" t="s">
        <v>84</v>
      </c>
      <c r="C59" s="407" t="str">
        <f>IF(COUNT(C4:C43)&gt;0,AVERAGE(E31,E39,E43),"")</f>
        <v/>
      </c>
      <c r="E59" s="715"/>
      <c r="F59" s="715"/>
    </row>
    <row r="60" spans="1:8" s="83" customFormat="1" ht="24.75" customHeight="1" x14ac:dyDescent="0.25">
      <c r="A60" s="80"/>
      <c r="B60" s="290" t="s">
        <v>85</v>
      </c>
      <c r="C60" s="407" t="str">
        <f>IF(COUNT(C4:C43)&gt;0,AVERAGE(E16,E23,E29),"")</f>
        <v/>
      </c>
      <c r="E60" s="715"/>
      <c r="F60" s="715"/>
    </row>
    <row r="61" spans="1:8" s="83" customFormat="1" ht="24.75" customHeight="1" x14ac:dyDescent="0.25">
      <c r="A61" s="80"/>
      <c r="B61" s="290" t="s">
        <v>86</v>
      </c>
      <c r="C61" s="407" t="str">
        <f>IF(COUNT(C4:C43)&gt;0,AVERAGE(E14,E19,E36),"")</f>
        <v/>
      </c>
      <c r="E61" s="715"/>
      <c r="F61" s="715"/>
    </row>
    <row r="62" spans="1:8" s="83" customFormat="1" ht="24.75" customHeight="1" x14ac:dyDescent="0.25">
      <c r="A62" s="80"/>
      <c r="B62" s="290" t="s">
        <v>87</v>
      </c>
      <c r="C62" s="407" t="str">
        <f>IF(COUNT(C4:C43)&gt;0,AVERAGE(E21,E28,E35),"")</f>
        <v/>
      </c>
      <c r="E62" s="715"/>
      <c r="F62" s="715"/>
    </row>
    <row r="63" spans="1:8" s="83" customFormat="1" ht="24.75" customHeight="1" x14ac:dyDescent="0.25">
      <c r="A63" s="80"/>
      <c r="B63" s="406" t="s">
        <v>28</v>
      </c>
      <c r="C63" s="407"/>
      <c r="E63" s="715"/>
      <c r="F63" s="715"/>
    </row>
    <row r="64" spans="1:8" s="83" customFormat="1" ht="24.75" customHeight="1" x14ac:dyDescent="0.25">
      <c r="A64" s="80"/>
      <c r="B64" s="290" t="s">
        <v>88</v>
      </c>
      <c r="C64" s="407" t="str">
        <f>IF(COUNT(C4:C43)&gt;0,AVERAGE(E5,E18,E22,E24,E30,E32),"")</f>
        <v/>
      </c>
      <c r="E64" s="715"/>
      <c r="F64" s="715"/>
    </row>
    <row r="65" spans="1:6" s="83" customFormat="1" ht="24.75" customHeight="1" thickBot="1" x14ac:dyDescent="0.3">
      <c r="A65" s="80"/>
      <c r="B65" s="294" t="s">
        <v>89</v>
      </c>
      <c r="C65" s="280" t="str">
        <f>IF(COUNT(C4:C43)&gt;0,AVERAGE(E6,E20,E38,E40),"")</f>
        <v/>
      </c>
      <c r="E65" s="715"/>
      <c r="F65" s="715"/>
    </row>
  </sheetData>
  <sheetProtection sheet="1" objects="1" scenarios="1" selectLockedCells="1"/>
  <mergeCells count="1">
    <mergeCell ref="E54:F65"/>
  </mergeCells>
  <dataValidations count="1">
    <dataValidation type="list" allowBlank="1" showDropDown="1" showInputMessage="1" showErrorMessage="1" sqref="C4:C43 G4:G43">
      <formula1>"1,2,3,4,5,."</formula1>
    </dataValidation>
  </dataValidations>
  <pageMargins left="0.7" right="0.7" top="0.78740157499999996" bottom="0.78740157499999996" header="0.3" footer="0.3"/>
  <pageSetup paperSize="9" orientation="portrait"/>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W19257"/>
  <sheetViews>
    <sheetView showGridLines="0" zoomScaleNormal="100" workbookViewId="0">
      <selection activeCell="F1" sqref="F1:G1"/>
    </sheetView>
  </sheetViews>
  <sheetFormatPr baseColWidth="10" defaultRowHeight="15" x14ac:dyDescent="0.25"/>
  <cols>
    <col min="1" max="1" width="12.42578125" style="11" customWidth="1"/>
    <col min="2" max="2" width="23.28515625" customWidth="1"/>
    <col min="3" max="3" width="10.5703125" style="14" customWidth="1"/>
    <col min="4" max="5" width="10.140625" style="14" customWidth="1"/>
    <col min="6" max="7" width="11.85546875" customWidth="1"/>
    <col min="8" max="8" width="3.7109375" style="4" customWidth="1"/>
    <col min="9" max="9" width="70.7109375" customWidth="1"/>
    <col min="10" max="14" width="14" style="4" customWidth="1"/>
    <col min="15" max="75" width="11.42578125" style="4"/>
  </cols>
  <sheetData>
    <row r="1" spans="1:75" s="45" customFormat="1" ht="22.5" customHeight="1" x14ac:dyDescent="0.3">
      <c r="A1" s="699" t="s">
        <v>884</v>
      </c>
      <c r="B1" s="700"/>
      <c r="C1" s="700"/>
      <c r="D1" s="703" t="s">
        <v>452</v>
      </c>
      <c r="E1" s="704"/>
      <c r="F1" s="691" t="s">
        <v>505</v>
      </c>
      <c r="G1" s="691"/>
      <c r="H1" s="121"/>
      <c r="I1" s="688" t="s">
        <v>710</v>
      </c>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row>
    <row r="2" spans="1:75" s="15" customFormat="1" ht="22.5" customHeight="1" x14ac:dyDescent="0.3">
      <c r="A2" s="701"/>
      <c r="B2" s="701"/>
      <c r="C2" s="701"/>
      <c r="D2" s="703" t="s">
        <v>137</v>
      </c>
      <c r="E2" s="704"/>
      <c r="F2" s="691" t="s">
        <v>505</v>
      </c>
      <c r="G2" s="691"/>
      <c r="H2" s="4"/>
      <c r="I2" s="689"/>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row>
    <row r="3" spans="1:75" s="15" customFormat="1" ht="22.5" customHeight="1" thickBot="1" x14ac:dyDescent="0.35">
      <c r="A3" s="701"/>
      <c r="B3" s="701"/>
      <c r="C3" s="701"/>
      <c r="D3" s="703" t="s">
        <v>453</v>
      </c>
      <c r="E3" s="704"/>
      <c r="F3" s="691" t="s">
        <v>505</v>
      </c>
      <c r="G3" s="691"/>
      <c r="H3" s="4"/>
      <c r="I3" s="690"/>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row>
    <row r="4" spans="1:75" ht="52.5" customHeight="1" x14ac:dyDescent="0.25">
      <c r="I4" s="436" t="s">
        <v>864</v>
      </c>
    </row>
    <row r="5" spans="1:75" s="450" customFormat="1" ht="16.5" customHeight="1" x14ac:dyDescent="0.25">
      <c r="A5" s="447" t="s">
        <v>672</v>
      </c>
      <c r="B5" s="448" t="s">
        <v>454</v>
      </c>
      <c r="C5" s="452" t="s">
        <v>560</v>
      </c>
      <c r="D5" s="466" t="s">
        <v>698</v>
      </c>
      <c r="E5" s="466" t="s">
        <v>699</v>
      </c>
      <c r="F5" s="448" t="s">
        <v>559</v>
      </c>
      <c r="G5" s="449"/>
      <c r="H5" s="451"/>
      <c r="I5" s="638"/>
      <c r="J5" s="451"/>
      <c r="K5" s="451"/>
      <c r="L5" s="451"/>
      <c r="M5" s="451"/>
      <c r="N5" s="451"/>
      <c r="O5" s="451"/>
      <c r="P5" s="451"/>
      <c r="Q5" s="451"/>
      <c r="R5" s="451"/>
      <c r="S5" s="451"/>
      <c r="T5" s="451"/>
      <c r="U5" s="451"/>
      <c r="V5" s="451"/>
      <c r="W5" s="451"/>
      <c r="X5" s="451"/>
      <c r="Y5" s="451"/>
      <c r="Z5" s="451"/>
      <c r="AA5" s="451"/>
      <c r="AB5" s="451"/>
      <c r="AC5" s="451"/>
      <c r="AD5" s="451"/>
      <c r="AE5" s="451"/>
      <c r="AF5" s="451"/>
      <c r="AG5" s="451"/>
      <c r="AH5" s="451"/>
      <c r="AI5" s="451"/>
    </row>
    <row r="6" spans="1:75" s="55" customFormat="1" ht="16.5" customHeight="1" x14ac:dyDescent="0.25">
      <c r="A6" s="702" t="s">
        <v>671</v>
      </c>
      <c r="B6" s="443" t="s">
        <v>661</v>
      </c>
      <c r="C6" s="453" t="e">
        <f>'DP-5 WHO-QoL'!F32</f>
        <v>#VALUE!</v>
      </c>
      <c r="D6" s="444">
        <v>78.8</v>
      </c>
      <c r="E6" s="444">
        <v>75.400000000000006</v>
      </c>
      <c r="F6" s="695" t="s">
        <v>704</v>
      </c>
      <c r="G6" s="696"/>
      <c r="H6" s="445"/>
      <c r="I6" s="639"/>
      <c r="J6" s="445"/>
      <c r="K6" s="446"/>
      <c r="L6" s="446"/>
      <c r="M6" s="446"/>
      <c r="N6" s="446"/>
      <c r="O6" s="446"/>
      <c r="P6" s="446"/>
      <c r="Q6" s="446"/>
      <c r="R6" s="446"/>
      <c r="S6" s="446"/>
      <c r="T6" s="446"/>
      <c r="U6" s="446"/>
      <c r="V6" s="446"/>
      <c r="W6" s="446"/>
      <c r="X6" s="446"/>
      <c r="Y6" s="446"/>
      <c r="Z6" s="446"/>
      <c r="AA6" s="446"/>
      <c r="AB6" s="446"/>
      <c r="AC6" s="446"/>
      <c r="AD6" s="446"/>
      <c r="AE6" s="446"/>
      <c r="AF6" s="446"/>
      <c r="AG6" s="446"/>
      <c r="AH6" s="446"/>
      <c r="AI6" s="446"/>
    </row>
    <row r="7" spans="1:75" s="55" customFormat="1" ht="16.5" customHeight="1" x14ac:dyDescent="0.25">
      <c r="A7" s="702"/>
      <c r="B7" s="443" t="s">
        <v>662</v>
      </c>
      <c r="C7" s="453" t="e">
        <f>'DP-5 WHO-QoL'!F33</f>
        <v>#VALUE!</v>
      </c>
      <c r="D7" s="444">
        <v>75.900000000000006</v>
      </c>
      <c r="E7" s="444">
        <v>72.5</v>
      </c>
      <c r="F7" s="697"/>
      <c r="G7" s="696"/>
      <c r="H7" s="445"/>
      <c r="I7" s="639"/>
      <c r="J7" s="445"/>
      <c r="K7" s="446"/>
      <c r="L7" s="446"/>
      <c r="M7" s="446"/>
      <c r="N7" s="446"/>
      <c r="O7" s="446"/>
      <c r="P7" s="446"/>
      <c r="Q7" s="446"/>
      <c r="R7" s="446"/>
      <c r="S7" s="446"/>
      <c r="T7" s="446"/>
      <c r="U7" s="446"/>
      <c r="V7" s="446"/>
      <c r="W7" s="446"/>
      <c r="X7" s="446"/>
      <c r="Y7" s="446"/>
      <c r="Z7" s="446"/>
      <c r="AA7" s="446"/>
      <c r="AB7" s="446"/>
      <c r="AC7" s="446"/>
      <c r="AD7" s="446"/>
      <c r="AE7" s="446"/>
      <c r="AF7" s="446"/>
      <c r="AG7" s="446"/>
      <c r="AH7" s="446"/>
      <c r="AI7" s="446"/>
    </row>
    <row r="8" spans="1:75" s="55" customFormat="1" ht="16.5" customHeight="1" x14ac:dyDescent="0.25">
      <c r="A8" s="702"/>
      <c r="B8" s="443" t="s">
        <v>663</v>
      </c>
      <c r="C8" s="453" t="e">
        <f>'DP-5 WHO-QoL'!F34</f>
        <v>#VALUE!</v>
      </c>
      <c r="D8" s="444">
        <v>72.3</v>
      </c>
      <c r="E8" s="444">
        <v>71.400000000000006</v>
      </c>
      <c r="F8" s="697"/>
      <c r="G8" s="696"/>
      <c r="H8" s="445"/>
      <c r="I8" s="639"/>
      <c r="J8" s="445"/>
      <c r="K8" s="446"/>
      <c r="L8" s="446"/>
      <c r="M8" s="446"/>
      <c r="N8" s="446"/>
      <c r="O8" s="446"/>
      <c r="P8" s="446"/>
      <c r="Q8" s="446"/>
      <c r="R8" s="446"/>
      <c r="S8" s="446"/>
      <c r="T8" s="446"/>
      <c r="U8" s="446"/>
      <c r="V8" s="446"/>
      <c r="W8" s="446"/>
      <c r="X8" s="446"/>
      <c r="Y8" s="446"/>
      <c r="Z8" s="446"/>
      <c r="AA8" s="446"/>
      <c r="AB8" s="446"/>
      <c r="AC8" s="446"/>
      <c r="AD8" s="446"/>
      <c r="AE8" s="446"/>
      <c r="AF8" s="446"/>
      <c r="AG8" s="446"/>
      <c r="AH8" s="446"/>
      <c r="AI8" s="446"/>
    </row>
    <row r="9" spans="1:75" s="55" customFormat="1" ht="16.5" customHeight="1" x14ac:dyDescent="0.25">
      <c r="A9" s="702"/>
      <c r="B9" s="443" t="s">
        <v>664</v>
      </c>
      <c r="C9" s="453" t="e">
        <f>'DP-5 WHO-QoL'!F35</f>
        <v>#VALUE!</v>
      </c>
      <c r="D9" s="444">
        <v>71.2</v>
      </c>
      <c r="E9" s="444">
        <v>69.7</v>
      </c>
      <c r="F9" s="697"/>
      <c r="G9" s="696"/>
      <c r="H9" s="445"/>
      <c r="I9" s="639"/>
      <c r="J9" s="445"/>
      <c r="K9" s="446"/>
      <c r="L9" s="446"/>
      <c r="M9" s="446"/>
      <c r="N9" s="446"/>
      <c r="O9" s="446"/>
      <c r="P9" s="446"/>
      <c r="Q9" s="446"/>
      <c r="R9" s="446"/>
      <c r="S9" s="446"/>
      <c r="T9" s="446"/>
      <c r="U9" s="446"/>
      <c r="V9" s="446"/>
      <c r="W9" s="446"/>
      <c r="X9" s="446"/>
      <c r="Y9" s="446"/>
      <c r="Z9" s="446"/>
      <c r="AA9" s="446"/>
      <c r="AB9" s="446"/>
      <c r="AC9" s="446"/>
      <c r="AD9" s="446"/>
      <c r="AE9" s="446"/>
      <c r="AF9" s="446"/>
      <c r="AG9" s="446"/>
      <c r="AH9" s="446"/>
      <c r="AI9" s="446"/>
    </row>
    <row r="10" spans="1:75" s="55" customFormat="1" ht="16.5" customHeight="1" x14ac:dyDescent="0.25">
      <c r="A10" s="702"/>
      <c r="B10" s="443" t="s">
        <v>665</v>
      </c>
      <c r="C10" s="453" t="e">
        <f>'DP-5 WHO-QoL'!F36</f>
        <v>#VALUE!</v>
      </c>
      <c r="D10" s="444">
        <v>68.900000000000006</v>
      </c>
      <c r="E10" s="444">
        <v>66.5</v>
      </c>
      <c r="F10" s="697"/>
      <c r="G10" s="696"/>
      <c r="H10" s="445"/>
      <c r="I10" s="639"/>
      <c r="J10" s="445"/>
      <c r="K10" s="446"/>
      <c r="L10" s="446"/>
      <c r="M10" s="446"/>
      <c r="N10" s="446"/>
      <c r="O10" s="446"/>
      <c r="P10" s="446"/>
      <c r="Q10" s="446"/>
      <c r="R10" s="446"/>
      <c r="S10" s="446"/>
      <c r="T10" s="446"/>
      <c r="U10" s="446"/>
      <c r="V10" s="446"/>
      <c r="W10" s="446"/>
      <c r="X10" s="446"/>
      <c r="Y10" s="446"/>
      <c r="Z10" s="446"/>
      <c r="AA10" s="446"/>
      <c r="AB10" s="446"/>
      <c r="AC10" s="446"/>
      <c r="AD10" s="446"/>
      <c r="AE10" s="446"/>
      <c r="AF10" s="446"/>
      <c r="AG10" s="446"/>
      <c r="AH10" s="446"/>
      <c r="AI10" s="446"/>
    </row>
    <row r="11" spans="1:75" s="446" customFormat="1" ht="7.5" customHeight="1" x14ac:dyDescent="0.25">
      <c r="A11" s="702"/>
      <c r="B11" s="443"/>
      <c r="C11" s="444"/>
      <c r="D11" s="444"/>
      <c r="E11" s="444"/>
      <c r="F11" s="697"/>
      <c r="G11" s="696"/>
      <c r="H11" s="445"/>
      <c r="I11" s="639"/>
      <c r="J11" s="445"/>
    </row>
    <row r="12" spans="1:75" s="221" customFormat="1" ht="16.5" customHeight="1" x14ac:dyDescent="0.25">
      <c r="A12" s="217" t="s">
        <v>168</v>
      </c>
      <c r="B12" s="218" t="s">
        <v>454</v>
      </c>
      <c r="C12" s="219" t="s">
        <v>155</v>
      </c>
      <c r="D12" s="219" t="s">
        <v>457</v>
      </c>
      <c r="E12" s="219" t="s">
        <v>40</v>
      </c>
      <c r="F12" s="218" t="s">
        <v>559</v>
      </c>
      <c r="G12" s="220"/>
      <c r="H12" s="57"/>
      <c r="I12" s="451"/>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row>
    <row r="13" spans="1:75" s="39" customFormat="1" ht="16.5" customHeight="1" x14ac:dyDescent="0.25">
      <c r="A13" s="673" t="s">
        <v>458</v>
      </c>
      <c r="B13" s="47" t="s">
        <v>455</v>
      </c>
      <c r="C13" s="53" t="str">
        <f>'DP-5 LOT'!C17</f>
        <v/>
      </c>
      <c r="D13" s="53" t="e">
        <f>'DP-5 LOT'!D17</f>
        <v>#VALUE!</v>
      </c>
      <c r="E13" s="53" t="e">
        <f>'DP-5 LOT'!E17</f>
        <v>#VALUE!</v>
      </c>
      <c r="F13" s="695" t="s">
        <v>907</v>
      </c>
      <c r="G13" s="696"/>
      <c r="H13" s="54"/>
      <c r="I13" s="445"/>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row>
    <row r="14" spans="1:75" s="39" customFormat="1" ht="16.5" customHeight="1" x14ac:dyDescent="0.25">
      <c r="A14" s="673"/>
      <c r="B14" s="47" t="s">
        <v>456</v>
      </c>
      <c r="C14" s="53" t="str">
        <f>'DP-5 LOT'!C18</f>
        <v/>
      </c>
      <c r="D14" s="53" t="e">
        <f>'DP-5 LOT'!D18</f>
        <v>#VALUE!</v>
      </c>
      <c r="E14" s="53" t="e">
        <f>'DP-5 LOT'!E18</f>
        <v>#VALUE!</v>
      </c>
      <c r="F14" s="697"/>
      <c r="G14" s="696"/>
      <c r="H14" s="54"/>
      <c r="I14" s="445"/>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row>
    <row r="15" spans="1:75" s="39" customFormat="1" ht="9.75" customHeight="1" x14ac:dyDescent="0.25">
      <c r="A15" s="673"/>
      <c r="B15" s="56"/>
      <c r="C15" s="50"/>
      <c r="D15" s="50"/>
      <c r="E15" s="50"/>
      <c r="F15" s="697"/>
      <c r="G15" s="696"/>
      <c r="H15" s="54"/>
      <c r="I15" s="445"/>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row>
    <row r="16" spans="1:75" s="39" customFormat="1" ht="7.5" customHeight="1" x14ac:dyDescent="0.25">
      <c r="A16" s="123"/>
      <c r="B16" s="48"/>
      <c r="C16" s="42"/>
      <c r="D16" s="42"/>
      <c r="E16" s="42"/>
      <c r="F16" s="52"/>
      <c r="G16" s="11"/>
      <c r="H16" s="54"/>
      <c r="I16" s="445"/>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row>
    <row r="17" spans="1:75" s="514" customFormat="1" ht="16.5" customHeight="1" thickBot="1" x14ac:dyDescent="0.3">
      <c r="A17" s="510" t="s">
        <v>850</v>
      </c>
      <c r="B17" s="511" t="s">
        <v>454</v>
      </c>
      <c r="C17" s="512" t="s">
        <v>167</v>
      </c>
      <c r="D17" s="513" t="s">
        <v>853</v>
      </c>
      <c r="E17" s="512" t="s">
        <v>690</v>
      </c>
      <c r="F17" s="511" t="s">
        <v>559</v>
      </c>
      <c r="H17" s="515"/>
      <c r="I17" s="516"/>
      <c r="J17" s="515"/>
      <c r="K17" s="515"/>
      <c r="L17" s="515"/>
      <c r="M17" s="515"/>
      <c r="N17" s="515"/>
      <c r="O17" s="515"/>
      <c r="P17" s="515"/>
      <c r="Q17" s="515"/>
      <c r="R17" s="515"/>
      <c r="S17" s="515"/>
      <c r="T17" s="515"/>
      <c r="U17" s="515"/>
      <c r="V17" s="515"/>
      <c r="W17" s="515"/>
      <c r="X17" s="515"/>
      <c r="Y17" s="515"/>
      <c r="Z17" s="515"/>
      <c r="AA17" s="515"/>
      <c r="AB17" s="515"/>
      <c r="AC17" s="515"/>
      <c r="AD17" s="515"/>
      <c r="AE17" s="515"/>
      <c r="AF17" s="515"/>
      <c r="AG17" s="515"/>
      <c r="AH17" s="515"/>
      <c r="AI17" s="515"/>
      <c r="AJ17" s="515"/>
      <c r="AK17" s="515"/>
      <c r="AL17" s="515"/>
      <c r="AM17" s="515"/>
      <c r="AN17" s="515"/>
      <c r="AO17" s="515"/>
      <c r="AP17" s="515"/>
      <c r="AQ17" s="515"/>
      <c r="AR17" s="515"/>
      <c r="AS17" s="515"/>
      <c r="AT17" s="515"/>
      <c r="AU17" s="515"/>
      <c r="AV17" s="515"/>
      <c r="AW17" s="515"/>
      <c r="AX17" s="515"/>
      <c r="AY17" s="515"/>
      <c r="AZ17" s="515"/>
      <c r="BA17" s="515"/>
      <c r="BB17" s="515"/>
      <c r="BC17" s="515"/>
      <c r="BD17" s="515"/>
      <c r="BE17" s="515"/>
      <c r="BF17" s="515"/>
      <c r="BG17" s="515"/>
      <c r="BH17" s="515"/>
      <c r="BI17" s="515"/>
      <c r="BJ17" s="515"/>
      <c r="BK17" s="515"/>
      <c r="BL17" s="515"/>
      <c r="BM17" s="515"/>
      <c r="BN17" s="515"/>
      <c r="BO17" s="515"/>
      <c r="BP17" s="515"/>
      <c r="BQ17" s="515"/>
      <c r="BR17" s="515"/>
      <c r="BS17" s="515"/>
      <c r="BT17" s="515"/>
      <c r="BU17" s="515"/>
      <c r="BV17" s="515"/>
      <c r="BW17" s="515"/>
    </row>
    <row r="18" spans="1:75" s="49" customFormat="1" ht="14.25" customHeight="1" x14ac:dyDescent="0.25">
      <c r="A18" s="680" t="s">
        <v>851</v>
      </c>
      <c r="B18" s="297" t="s">
        <v>838</v>
      </c>
      <c r="C18" s="480" t="str">
        <f>'DP-5 ISR'!C38</f>
        <v/>
      </c>
      <c r="D18" s="482">
        <v>1</v>
      </c>
      <c r="E18" s="483" t="str">
        <f>'DP-5 ISR'!H38</f>
        <v>***</v>
      </c>
      <c r="F18" s="708" t="s">
        <v>879</v>
      </c>
      <c r="G18" s="709"/>
      <c r="H18" s="460"/>
      <c r="I18" s="509"/>
      <c r="J18" s="460"/>
      <c r="K18" s="460"/>
      <c r="L18" s="460"/>
      <c r="M18" s="460"/>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c r="AL18" s="460"/>
      <c r="AM18" s="460"/>
      <c r="AN18" s="460"/>
      <c r="AO18" s="460"/>
      <c r="AP18" s="460"/>
      <c r="AQ18" s="460"/>
      <c r="AR18" s="460"/>
      <c r="AS18" s="460"/>
      <c r="AT18" s="460"/>
      <c r="AU18" s="460"/>
      <c r="AV18" s="460"/>
      <c r="AW18" s="460"/>
      <c r="AX18" s="460"/>
      <c r="AY18" s="460"/>
      <c r="AZ18" s="460"/>
      <c r="BA18" s="460"/>
      <c r="BB18" s="460"/>
      <c r="BC18" s="460"/>
      <c r="BD18" s="460"/>
      <c r="BE18" s="460"/>
      <c r="BF18" s="460"/>
      <c r="BG18" s="460"/>
      <c r="BH18" s="460"/>
      <c r="BI18" s="460"/>
      <c r="BJ18" s="460"/>
      <c r="BK18" s="460"/>
      <c r="BL18" s="460"/>
      <c r="BM18" s="460"/>
      <c r="BN18" s="460"/>
      <c r="BO18" s="460"/>
      <c r="BP18" s="460"/>
      <c r="BQ18" s="460"/>
      <c r="BR18" s="460"/>
      <c r="BS18" s="460"/>
      <c r="BT18" s="460"/>
      <c r="BU18" s="460"/>
      <c r="BV18" s="460"/>
      <c r="BW18" s="460"/>
    </row>
    <row r="19" spans="1:75" s="39" customFormat="1" ht="14.25" customHeight="1" x14ac:dyDescent="0.25">
      <c r="A19" s="687"/>
      <c r="B19" s="297" t="s">
        <v>839</v>
      </c>
      <c r="C19" s="454" t="str">
        <f>'DP-5 ISR'!C39</f>
        <v/>
      </c>
      <c r="D19" s="212">
        <v>1</v>
      </c>
      <c r="E19" s="213" t="str">
        <f>'DP-5 ISR'!H39</f>
        <v>***</v>
      </c>
      <c r="F19" s="686"/>
      <c r="G19" s="685"/>
      <c r="H19" s="54"/>
      <c r="I19" s="445"/>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row>
    <row r="20" spans="1:75" s="39" customFormat="1" ht="14.25" customHeight="1" x14ac:dyDescent="0.25">
      <c r="A20" s="687"/>
      <c r="B20" s="297" t="s">
        <v>840</v>
      </c>
      <c r="C20" s="454" t="str">
        <f>'DP-5 ISR'!C40</f>
        <v/>
      </c>
      <c r="D20" s="212">
        <v>1</v>
      </c>
      <c r="E20" s="213" t="str">
        <f>'DP-5 ISR'!H40</f>
        <v>***</v>
      </c>
      <c r="F20" s="686"/>
      <c r="G20" s="685"/>
      <c r="H20" s="54"/>
      <c r="I20" s="445"/>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row>
    <row r="21" spans="1:75" s="39" customFormat="1" ht="14.25" customHeight="1" x14ac:dyDescent="0.25">
      <c r="A21" s="687"/>
      <c r="B21" s="297" t="s">
        <v>852</v>
      </c>
      <c r="C21" s="454" t="str">
        <f>'DP-5 ISR'!C41</f>
        <v/>
      </c>
      <c r="D21" s="212">
        <v>0.75</v>
      </c>
      <c r="E21" s="213" t="str">
        <f>'DP-5 ISR'!H41</f>
        <v>***</v>
      </c>
      <c r="F21" s="686"/>
      <c r="G21" s="685"/>
      <c r="H21" s="54"/>
      <c r="I21" s="445"/>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row>
    <row r="22" spans="1:75" s="39" customFormat="1" ht="14.25" customHeight="1" x14ac:dyDescent="0.25">
      <c r="A22" s="687"/>
      <c r="B22" s="297" t="s">
        <v>841</v>
      </c>
      <c r="C22" s="454" t="str">
        <f>'DP-5 ISR'!C42</f>
        <v/>
      </c>
      <c r="D22" s="212">
        <v>0.67</v>
      </c>
      <c r="E22" s="213" t="str">
        <f>'DP-5 ISR'!H42</f>
        <v>***</v>
      </c>
      <c r="F22" s="686"/>
      <c r="G22" s="685"/>
      <c r="H22" s="54"/>
      <c r="I22" s="445"/>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row>
    <row r="23" spans="1:75" s="39" customFormat="1" ht="14.25" customHeight="1" x14ac:dyDescent="0.25">
      <c r="A23" s="687"/>
      <c r="B23" s="297" t="s">
        <v>854</v>
      </c>
      <c r="C23" s="454" t="str">
        <f>'DP-5 ISR'!C43</f>
        <v/>
      </c>
      <c r="D23" s="481" t="s">
        <v>596</v>
      </c>
      <c r="E23" s="484" t="s">
        <v>596</v>
      </c>
      <c r="F23" s="686"/>
      <c r="G23" s="685"/>
      <c r="H23" s="54"/>
      <c r="I23" s="445"/>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row>
    <row r="24" spans="1:75" s="39" customFormat="1" ht="14.25" customHeight="1" x14ac:dyDescent="0.25">
      <c r="A24" s="687"/>
      <c r="B24" s="297" t="s">
        <v>855</v>
      </c>
      <c r="C24" s="453" t="str">
        <f>'DP-5 ISR'!C44</f>
        <v/>
      </c>
      <c r="D24" s="485">
        <v>1</v>
      </c>
      <c r="E24" s="213" t="str">
        <f>'DP-5 ISR'!H44</f>
        <v>(*)</v>
      </c>
      <c r="F24" s="686"/>
      <c r="G24" s="685"/>
      <c r="H24" s="54"/>
      <c r="I24" s="445"/>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row>
    <row r="25" spans="1:75" s="39" customFormat="1" ht="14.25" customHeight="1" x14ac:dyDescent="0.25">
      <c r="A25" s="16"/>
      <c r="B25" s="298" t="s">
        <v>460</v>
      </c>
      <c r="C25" s="459" t="str">
        <f>'DP-5 ISR'!C45</f>
        <v/>
      </c>
      <c r="D25" s="299">
        <v>0.6</v>
      </c>
      <c r="E25" s="479" t="str">
        <f>'DP-5 ISR'!H45</f>
        <v>***</v>
      </c>
      <c r="F25" s="677"/>
      <c r="G25" s="68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row>
    <row r="26" spans="1:75" s="39" customFormat="1" ht="6.75" customHeight="1" x14ac:dyDescent="0.25">
      <c r="A26" s="16"/>
      <c r="B26" s="46"/>
      <c r="C26" s="40"/>
      <c r="D26" s="40"/>
      <c r="E26" s="40"/>
      <c r="F26" s="678"/>
      <c r="G26" s="679"/>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row>
    <row r="27" spans="1:75" s="221" customFormat="1" ht="16.5" customHeight="1" x14ac:dyDescent="0.25">
      <c r="A27" s="217" t="s">
        <v>459</v>
      </c>
      <c r="B27" s="218" t="s">
        <v>454</v>
      </c>
      <c r="C27" s="219" t="s">
        <v>155</v>
      </c>
      <c r="D27" s="222" t="s">
        <v>541</v>
      </c>
      <c r="E27" s="219" t="s">
        <v>542</v>
      </c>
      <c r="F27" s="218" t="s">
        <v>559</v>
      </c>
      <c r="G27" s="220"/>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row>
    <row r="28" spans="1:75" s="39" customFormat="1" ht="16.5" customHeight="1" x14ac:dyDescent="0.25">
      <c r="A28" s="692" t="s">
        <v>910</v>
      </c>
      <c r="B28" s="249" t="s">
        <v>460</v>
      </c>
      <c r="C28" s="165" t="str">
        <f>'DP-5 BDI'!C28</f>
        <v/>
      </c>
      <c r="D28" s="166" t="s">
        <v>35</v>
      </c>
      <c r="E28" s="166">
        <v>7.52</v>
      </c>
      <c r="F28" s="692" t="s">
        <v>485</v>
      </c>
      <c r="G28" s="676"/>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row>
    <row r="29" spans="1:75" s="39" customFormat="1" ht="16.5" customHeight="1" x14ac:dyDescent="0.25">
      <c r="A29" s="676"/>
      <c r="B29" s="49"/>
      <c r="C29" s="166"/>
      <c r="D29" s="166"/>
      <c r="E29" s="166"/>
      <c r="F29" s="693"/>
      <c r="G29" s="693"/>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row>
    <row r="30" spans="1:75" s="49" customFormat="1" ht="15" customHeight="1" thickBot="1" x14ac:dyDescent="0.3">
      <c r="A30" s="698"/>
      <c r="C30" s="166"/>
      <c r="D30" s="166"/>
      <c r="E30" s="166"/>
      <c r="F30" s="694"/>
      <c r="G30" s="694"/>
      <c r="H30" s="460"/>
      <c r="I30" s="460"/>
      <c r="J30" s="460"/>
      <c r="K30" s="460"/>
      <c r="L30" s="460"/>
      <c r="M30" s="460"/>
      <c r="N30" s="460"/>
      <c r="O30" s="460"/>
      <c r="P30" s="460"/>
      <c r="Q30" s="460"/>
      <c r="R30" s="460"/>
      <c r="S30" s="460"/>
      <c r="T30" s="460"/>
      <c r="U30" s="460"/>
      <c r="V30" s="460"/>
      <c r="W30" s="460"/>
      <c r="X30" s="460"/>
      <c r="Y30" s="460"/>
      <c r="Z30" s="460"/>
      <c r="AA30" s="460"/>
      <c r="AB30" s="460"/>
      <c r="AC30" s="460"/>
      <c r="AD30" s="460"/>
      <c r="AE30" s="460"/>
      <c r="AF30" s="460"/>
      <c r="AG30" s="460"/>
      <c r="AH30" s="460"/>
      <c r="AI30" s="460"/>
      <c r="AJ30" s="460"/>
      <c r="AK30" s="460"/>
      <c r="AL30" s="460"/>
      <c r="AM30" s="460"/>
      <c r="AN30" s="460"/>
      <c r="AO30" s="460"/>
      <c r="AP30" s="460"/>
      <c r="AQ30" s="460"/>
      <c r="AR30" s="460"/>
      <c r="AS30" s="460"/>
      <c r="AT30" s="460"/>
      <c r="AU30" s="460"/>
      <c r="AV30" s="460"/>
      <c r="AW30" s="460"/>
      <c r="AX30" s="460"/>
      <c r="AY30" s="460"/>
      <c r="AZ30" s="460"/>
      <c r="BA30" s="460"/>
      <c r="BB30" s="460"/>
      <c r="BC30" s="460"/>
      <c r="BD30" s="460"/>
      <c r="BE30" s="460"/>
      <c r="BF30" s="460"/>
      <c r="BG30" s="460"/>
      <c r="BH30" s="460"/>
      <c r="BI30" s="460"/>
      <c r="BJ30" s="460"/>
      <c r="BK30" s="460"/>
      <c r="BL30" s="460"/>
      <c r="BM30" s="460"/>
      <c r="BN30" s="460"/>
      <c r="BO30" s="460"/>
      <c r="BP30" s="460"/>
      <c r="BQ30" s="460"/>
      <c r="BR30" s="460"/>
      <c r="BS30" s="460"/>
      <c r="BT30" s="460"/>
      <c r="BU30" s="460"/>
      <c r="BV30" s="460"/>
      <c r="BW30" s="460"/>
    </row>
    <row r="31" spans="1:75" s="220" customFormat="1" ht="16.5" customHeight="1" x14ac:dyDescent="0.25">
      <c r="A31" s="217" t="s">
        <v>598</v>
      </c>
      <c r="B31" s="218" t="s">
        <v>454</v>
      </c>
      <c r="C31" s="219" t="s">
        <v>167</v>
      </c>
      <c r="D31" s="222" t="s">
        <v>541</v>
      </c>
      <c r="E31" s="219" t="s">
        <v>690</v>
      </c>
      <c r="F31" s="218" t="s">
        <v>559</v>
      </c>
      <c r="H31" s="461"/>
      <c r="I31" s="461"/>
      <c r="J31" s="461"/>
      <c r="K31" s="461"/>
      <c r="L31" s="461"/>
      <c r="M31" s="461"/>
      <c r="N31" s="461"/>
      <c r="O31" s="461"/>
      <c r="P31" s="461"/>
      <c r="Q31" s="461"/>
      <c r="R31" s="461"/>
      <c r="S31" s="461"/>
      <c r="T31" s="461"/>
      <c r="U31" s="461"/>
      <c r="V31" s="461"/>
      <c r="W31" s="461"/>
      <c r="X31" s="461"/>
      <c r="Y31" s="461"/>
      <c r="Z31" s="461"/>
      <c r="AA31" s="461"/>
      <c r="AB31" s="461"/>
      <c r="AC31" s="461"/>
      <c r="AD31" s="461"/>
      <c r="AE31" s="461"/>
      <c r="AF31" s="461"/>
      <c r="AG31" s="461"/>
      <c r="AH31" s="461"/>
      <c r="AI31" s="461"/>
      <c r="AJ31" s="461"/>
      <c r="AK31" s="461"/>
      <c r="AL31" s="461"/>
      <c r="AM31" s="461"/>
      <c r="AN31" s="461"/>
      <c r="AO31" s="461"/>
      <c r="AP31" s="461"/>
      <c r="AQ31" s="461"/>
      <c r="AR31" s="461"/>
      <c r="AS31" s="461"/>
      <c r="AT31" s="461"/>
      <c r="AU31" s="461"/>
      <c r="AV31" s="461"/>
      <c r="AW31" s="461"/>
      <c r="AX31" s="461"/>
      <c r="AY31" s="461"/>
      <c r="AZ31" s="461"/>
      <c r="BA31" s="461"/>
      <c r="BB31" s="461"/>
      <c r="BC31" s="461"/>
      <c r="BD31" s="461"/>
      <c r="BE31" s="461"/>
      <c r="BF31" s="461"/>
      <c r="BG31" s="461"/>
      <c r="BH31" s="461"/>
      <c r="BI31" s="461"/>
      <c r="BJ31" s="461"/>
      <c r="BK31" s="461"/>
      <c r="BL31" s="461"/>
      <c r="BM31" s="461"/>
      <c r="BN31" s="461"/>
      <c r="BO31" s="461"/>
      <c r="BP31" s="461"/>
      <c r="BQ31" s="461"/>
      <c r="BR31" s="461"/>
      <c r="BS31" s="461"/>
      <c r="BT31" s="461"/>
      <c r="BU31" s="461"/>
      <c r="BV31" s="461"/>
      <c r="BW31" s="461"/>
    </row>
    <row r="32" spans="1:75" s="39" customFormat="1" ht="16.5" customHeight="1" x14ac:dyDescent="0.25">
      <c r="A32" s="673" t="s">
        <v>669</v>
      </c>
      <c r="B32" s="443" t="s">
        <v>646</v>
      </c>
      <c r="C32" s="454" t="str">
        <f>'DP-5 BASS'!C21</f>
        <v/>
      </c>
      <c r="D32" s="454">
        <v>2.91</v>
      </c>
      <c r="E32" s="444" t="str">
        <f>'DP-5 BASS'!I21</f>
        <v>*</v>
      </c>
      <c r="F32" s="681" t="s">
        <v>920</v>
      </c>
      <c r="G32" s="682"/>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row>
    <row r="33" spans="1:75" s="39" customFormat="1" ht="16.5" customHeight="1" x14ac:dyDescent="0.25">
      <c r="A33" s="673"/>
      <c r="B33" s="443" t="s">
        <v>647</v>
      </c>
      <c r="C33" s="454" t="str">
        <f>'DP-5 BASS'!C22</f>
        <v/>
      </c>
      <c r="D33" s="454">
        <v>2.57</v>
      </c>
      <c r="E33" s="444" t="str">
        <f>'DP-5 BASS'!I22</f>
        <v/>
      </c>
      <c r="F33" s="683"/>
      <c r="G33" s="682"/>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row>
    <row r="34" spans="1:75" s="39" customFormat="1" ht="21" customHeight="1" x14ac:dyDescent="0.25">
      <c r="A34" s="673"/>
      <c r="B34" s="443" t="s">
        <v>648</v>
      </c>
      <c r="C34" s="454" t="str">
        <f>'DP-5 BASS'!C23</f>
        <v/>
      </c>
      <c r="D34" s="454">
        <v>2.83</v>
      </c>
      <c r="E34" s="444" t="str">
        <f>'DP-5 BASS'!I23</f>
        <v/>
      </c>
      <c r="F34" s="683"/>
      <c r="G34" s="682"/>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row>
    <row r="35" spans="1:75" s="39" customFormat="1" ht="7.5" customHeight="1" x14ac:dyDescent="0.25">
      <c r="A35" s="123"/>
      <c r="B35" s="48"/>
      <c r="C35" s="42"/>
      <c r="D35" s="42"/>
      <c r="E35" s="42"/>
      <c r="F35" s="52"/>
      <c r="G35" s="11"/>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row>
    <row r="36" spans="1:75" s="221" customFormat="1" ht="16.5" customHeight="1" x14ac:dyDescent="0.25">
      <c r="A36" s="217" t="s">
        <v>691</v>
      </c>
      <c r="B36" s="218" t="s">
        <v>454</v>
      </c>
      <c r="C36" s="219" t="s">
        <v>155</v>
      </c>
      <c r="D36" s="219" t="s">
        <v>928</v>
      </c>
      <c r="E36" s="219" t="s">
        <v>929</v>
      </c>
      <c r="F36" s="218" t="s">
        <v>559</v>
      </c>
      <c r="G36" s="220"/>
      <c r="H36" s="57"/>
      <c r="I36" s="57"/>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row>
    <row r="37" spans="1:75" s="39" customFormat="1" ht="16.5" customHeight="1" x14ac:dyDescent="0.25">
      <c r="A37" s="673" t="s">
        <v>694</v>
      </c>
      <c r="B37" s="443" t="s">
        <v>666</v>
      </c>
      <c r="C37" s="453" t="e">
        <f>'DP-5 OPD'!D18</f>
        <v>#VALUE!</v>
      </c>
      <c r="D37" s="454">
        <f>'DP-5 OPD'!E18</f>
        <v>5.0599999999999996</v>
      </c>
      <c r="E37" s="454">
        <f>'DP-5 OPD'!F18</f>
        <v>6.04</v>
      </c>
      <c r="F37" s="681" t="s">
        <v>700</v>
      </c>
      <c r="G37" s="682"/>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row>
    <row r="38" spans="1:75" s="39" customFormat="1" ht="16.5" customHeight="1" x14ac:dyDescent="0.25">
      <c r="A38" s="673"/>
      <c r="B38" s="443" t="s">
        <v>667</v>
      </c>
      <c r="C38" s="453" t="e">
        <f>'DP-5 OPD'!D19</f>
        <v>#VALUE!</v>
      </c>
      <c r="D38" s="454">
        <f>'DP-5 OPD'!E19</f>
        <v>6.2999999999999989</v>
      </c>
      <c r="E38" s="454">
        <f>'DP-5 OPD'!F19</f>
        <v>7.34</v>
      </c>
      <c r="F38" s="681"/>
      <c r="G38" s="682"/>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row>
    <row r="39" spans="1:75" s="39" customFormat="1" ht="16.5" customHeight="1" x14ac:dyDescent="0.25">
      <c r="A39" s="673"/>
      <c r="B39" s="443" t="s">
        <v>668</v>
      </c>
      <c r="C39" s="453" t="e">
        <f>'DP-5 OPD'!D20</f>
        <v>#VALUE!</v>
      </c>
      <c r="D39" s="454">
        <f>'DP-5 OPD'!E20</f>
        <v>6.95</v>
      </c>
      <c r="E39" s="454">
        <f>'DP-5 OPD'!F20</f>
        <v>8.4499999999999993</v>
      </c>
      <c r="F39" s="683"/>
      <c r="G39" s="682"/>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row>
    <row r="40" spans="1:75" s="39" customFormat="1" ht="24.75" customHeight="1" x14ac:dyDescent="0.25">
      <c r="A40" s="673"/>
      <c r="B40" s="457" t="s">
        <v>460</v>
      </c>
      <c r="C40" s="458" t="e">
        <f>'DP-5 OPD'!D21</f>
        <v>#VALUE!</v>
      </c>
      <c r="D40" s="459">
        <f>'DP-5 OPD'!E21</f>
        <v>18.310000000000002</v>
      </c>
      <c r="E40" s="459">
        <f>'DP-5 OPD'!F21</f>
        <v>21.83</v>
      </c>
      <c r="F40" s="683"/>
      <c r="G40" s="682"/>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row>
    <row r="41" spans="1:75" s="450" customFormat="1" ht="16.5" customHeight="1" x14ac:dyDescent="0.25">
      <c r="A41" s="447" t="s">
        <v>670</v>
      </c>
      <c r="B41" s="448" t="s">
        <v>454</v>
      </c>
      <c r="C41" s="452" t="s">
        <v>167</v>
      </c>
      <c r="D41" s="466" t="s">
        <v>865</v>
      </c>
      <c r="E41" s="466" t="s">
        <v>866</v>
      </c>
      <c r="F41" s="448" t="s">
        <v>559</v>
      </c>
      <c r="G41" s="449"/>
      <c r="H41" s="451"/>
      <c r="I41" s="638"/>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row>
    <row r="42" spans="1:75" s="55" customFormat="1" ht="16.5" customHeight="1" x14ac:dyDescent="0.25">
      <c r="A42" s="702" t="s">
        <v>881</v>
      </c>
      <c r="B42" s="443" t="s">
        <v>860</v>
      </c>
      <c r="C42" s="454" t="str">
        <f>'DP-5 WAI-TBZI'!C22</f>
        <v/>
      </c>
      <c r="D42" s="454">
        <v>4</v>
      </c>
      <c r="E42" s="454">
        <v>3.7</v>
      </c>
      <c r="F42" s="695" t="s">
        <v>867</v>
      </c>
      <c r="G42" s="696"/>
      <c r="H42" s="445"/>
      <c r="I42" s="639"/>
      <c r="J42" s="445"/>
      <c r="K42" s="446"/>
      <c r="L42" s="446"/>
      <c r="M42" s="446"/>
      <c r="N42" s="446"/>
      <c r="O42" s="446"/>
      <c r="P42" s="446"/>
      <c r="Q42" s="446"/>
      <c r="R42" s="446"/>
      <c r="S42" s="446"/>
      <c r="T42" s="446"/>
      <c r="U42" s="446"/>
      <c r="V42" s="446"/>
      <c r="W42" s="446"/>
      <c r="X42" s="446"/>
      <c r="Y42" s="446"/>
      <c r="Z42" s="446"/>
      <c r="AA42" s="446"/>
      <c r="AB42" s="446"/>
      <c r="AC42" s="446"/>
      <c r="AD42" s="446"/>
      <c r="AE42" s="446"/>
      <c r="AF42" s="446"/>
      <c r="AG42" s="446"/>
      <c r="AH42" s="446"/>
      <c r="AI42" s="446"/>
    </row>
    <row r="43" spans="1:75" s="55" customFormat="1" ht="16.5" customHeight="1" x14ac:dyDescent="0.25">
      <c r="A43" s="702"/>
      <c r="B43" s="443" t="s">
        <v>861</v>
      </c>
      <c r="C43" s="454" t="str">
        <f>'DP-5 WAI-TBZI'!C23</f>
        <v/>
      </c>
      <c r="D43" s="454">
        <v>3.4</v>
      </c>
      <c r="E43" s="454">
        <v>3.4</v>
      </c>
      <c r="F43" s="697"/>
      <c r="G43" s="696"/>
      <c r="H43" s="445"/>
      <c r="I43" s="639"/>
      <c r="J43" s="445"/>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c r="AI43" s="446"/>
    </row>
    <row r="44" spans="1:75" s="55" customFormat="1" ht="16.5" customHeight="1" x14ac:dyDescent="0.25">
      <c r="A44" s="702"/>
      <c r="B44" s="443" t="s">
        <v>862</v>
      </c>
      <c r="C44" s="454" t="str">
        <f>'DP-5 WAI-TBZI'!C24</f>
        <v/>
      </c>
      <c r="D44" s="454">
        <v>4</v>
      </c>
      <c r="E44" s="454">
        <v>3.6</v>
      </c>
      <c r="F44" s="697"/>
      <c r="G44" s="696"/>
      <c r="H44" s="445"/>
      <c r="I44" s="639"/>
      <c r="J44" s="445"/>
      <c r="K44" s="446"/>
      <c r="L44" s="446"/>
      <c r="M44" s="446"/>
      <c r="N44" s="446"/>
      <c r="O44" s="446"/>
      <c r="P44" s="446"/>
      <c r="Q44" s="446"/>
      <c r="R44" s="446"/>
      <c r="S44" s="446"/>
      <c r="T44" s="446"/>
      <c r="U44" s="446"/>
      <c r="V44" s="446"/>
      <c r="W44" s="446"/>
      <c r="X44" s="446"/>
      <c r="Y44" s="446"/>
      <c r="Z44" s="446"/>
      <c r="AA44" s="446"/>
      <c r="AB44" s="446"/>
      <c r="AC44" s="446"/>
      <c r="AD44" s="446"/>
      <c r="AE44" s="446"/>
      <c r="AF44" s="446"/>
      <c r="AG44" s="446"/>
      <c r="AH44" s="446"/>
      <c r="AI44" s="446"/>
    </row>
    <row r="45" spans="1:75" s="55" customFormat="1" ht="16.5" customHeight="1" x14ac:dyDescent="0.25">
      <c r="A45" s="702"/>
      <c r="B45" s="457" t="s">
        <v>859</v>
      </c>
      <c r="C45" s="459" t="str">
        <f>'DP-5 WAI-TBZI'!C25</f>
        <v/>
      </c>
      <c r="D45" s="459">
        <v>3.8</v>
      </c>
      <c r="E45" s="459">
        <v>3.6</v>
      </c>
      <c r="F45" s="697"/>
      <c r="G45" s="696"/>
      <c r="H45" s="445"/>
      <c r="I45" s="639"/>
      <c r="J45" s="445"/>
      <c r="K45" s="446"/>
      <c r="L45" s="446"/>
      <c r="M45" s="446"/>
      <c r="N45" s="446"/>
      <c r="O45" s="446"/>
      <c r="P45" s="446"/>
      <c r="Q45" s="446"/>
      <c r="R45" s="446"/>
      <c r="S45" s="446"/>
      <c r="T45" s="446"/>
      <c r="U45" s="446"/>
      <c r="V45" s="446"/>
      <c r="W45" s="446"/>
      <c r="X45" s="446"/>
      <c r="Y45" s="446"/>
      <c r="Z45" s="446"/>
      <c r="AA45" s="446"/>
      <c r="AB45" s="446"/>
      <c r="AC45" s="446"/>
      <c r="AD45" s="446"/>
      <c r="AE45" s="446"/>
      <c r="AF45" s="446"/>
      <c r="AG45" s="446"/>
      <c r="AH45" s="446"/>
      <c r="AI45" s="446"/>
    </row>
    <row r="46" spans="1:75" s="55" customFormat="1" ht="16.5" customHeight="1" x14ac:dyDescent="0.25">
      <c r="A46" s="702"/>
      <c r="B46" s="443" t="s">
        <v>863</v>
      </c>
      <c r="C46" s="454" t="str">
        <f>'DP-5 WAI-TBZI'!C26</f>
        <v/>
      </c>
      <c r="D46" s="523" t="s">
        <v>596</v>
      </c>
      <c r="E46" s="523" t="s">
        <v>596</v>
      </c>
      <c r="F46" s="697"/>
      <c r="G46" s="696"/>
      <c r="H46" s="445"/>
      <c r="I46" s="639"/>
      <c r="J46" s="445"/>
      <c r="K46" s="446"/>
      <c r="L46" s="446"/>
      <c r="M46" s="446"/>
      <c r="N46" s="446"/>
      <c r="O46" s="446"/>
      <c r="P46" s="446"/>
      <c r="Q46" s="446"/>
      <c r="R46" s="446"/>
      <c r="S46" s="446"/>
      <c r="T46" s="446"/>
      <c r="U46" s="446"/>
      <c r="V46" s="446"/>
      <c r="W46" s="446"/>
      <c r="X46" s="446"/>
      <c r="Y46" s="446"/>
      <c r="Z46" s="446"/>
      <c r="AA46" s="446"/>
      <c r="AB46" s="446"/>
      <c r="AC46" s="446"/>
      <c r="AD46" s="446"/>
      <c r="AE46" s="446"/>
      <c r="AF46" s="446"/>
      <c r="AG46" s="446"/>
      <c r="AH46" s="446"/>
      <c r="AI46" s="446"/>
    </row>
    <row r="47" spans="1:75" s="446" customFormat="1" ht="6.75" customHeight="1" x14ac:dyDescent="0.25">
      <c r="A47" s="702"/>
      <c r="B47" s="443"/>
      <c r="C47" s="444"/>
      <c r="D47" s="444"/>
      <c r="E47" s="444"/>
      <c r="F47" s="697"/>
      <c r="G47" s="696"/>
      <c r="H47" s="445"/>
      <c r="I47" s="639"/>
      <c r="J47" s="445"/>
    </row>
    <row r="48" spans="1:75" s="221" customFormat="1" ht="16.5" customHeight="1" x14ac:dyDescent="0.25">
      <c r="A48" s="217" t="s">
        <v>476</v>
      </c>
      <c r="B48" s="218" t="s">
        <v>454</v>
      </c>
      <c r="C48" s="219" t="s">
        <v>167</v>
      </c>
      <c r="D48" s="219" t="s">
        <v>541</v>
      </c>
      <c r="E48" s="219" t="s">
        <v>557</v>
      </c>
      <c r="F48" s="218" t="s">
        <v>564</v>
      </c>
      <c r="G48" s="220"/>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row>
    <row r="49" spans="1:75" s="39" customFormat="1" ht="16.5" customHeight="1" x14ac:dyDescent="0.25">
      <c r="A49" s="680" t="s">
        <v>558</v>
      </c>
      <c r="B49" s="46" t="s">
        <v>477</v>
      </c>
      <c r="C49" s="43" t="str">
        <f>'DP-5 IIP'!C41</f>
        <v/>
      </c>
      <c r="D49" s="122">
        <f>'DP-5 IIP'!D41</f>
        <v>0.91</v>
      </c>
      <c r="E49" s="41" t="e">
        <f>'DP-5 IIP'!F41</f>
        <v>#VALUE!</v>
      </c>
      <c r="F49" s="668" t="s">
        <v>895</v>
      </c>
      <c r="G49" s="669"/>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row>
    <row r="50" spans="1:75" s="39" customFormat="1" ht="16.5" customHeight="1" x14ac:dyDescent="0.25">
      <c r="A50" s="680"/>
      <c r="B50" s="46" t="s">
        <v>478</v>
      </c>
      <c r="C50" s="43" t="str">
        <f>'DP-5 IIP'!C42</f>
        <v/>
      </c>
      <c r="D50" s="122">
        <f>'DP-5 IIP'!D42</f>
        <v>1.05</v>
      </c>
      <c r="E50" s="41" t="e">
        <f>'DP-5 IIP'!F42</f>
        <v>#VALUE!</v>
      </c>
      <c r="F50" s="670"/>
      <c r="G50" s="669"/>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row>
    <row r="51" spans="1:75" s="39" customFormat="1" ht="16.5" customHeight="1" x14ac:dyDescent="0.25">
      <c r="A51" s="680"/>
      <c r="B51" s="46" t="s">
        <v>479</v>
      </c>
      <c r="C51" s="43" t="str">
        <f>'DP-5 IIP'!C43</f>
        <v/>
      </c>
      <c r="D51" s="122">
        <f>'DP-5 IIP'!D43</f>
        <v>1.1599999999999999</v>
      </c>
      <c r="E51" s="41" t="e">
        <f>'DP-5 IIP'!F43</f>
        <v>#VALUE!</v>
      </c>
      <c r="F51" s="670"/>
      <c r="G51" s="669"/>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row>
    <row r="52" spans="1:75" s="39" customFormat="1" ht="16.5" customHeight="1" x14ac:dyDescent="0.25">
      <c r="A52" s="680"/>
      <c r="B52" s="46" t="s">
        <v>480</v>
      </c>
      <c r="C52" s="43" t="str">
        <f>'DP-5 IIP'!C44</f>
        <v/>
      </c>
      <c r="D52" s="122">
        <f>'DP-5 IIP'!D44</f>
        <v>1.3</v>
      </c>
      <c r="E52" s="41" t="e">
        <f>'DP-5 IIP'!F44</f>
        <v>#VALUE!</v>
      </c>
      <c r="F52" s="670"/>
      <c r="G52" s="669"/>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row>
    <row r="53" spans="1:75" s="39" customFormat="1" ht="16.5" customHeight="1" x14ac:dyDescent="0.25">
      <c r="A53" s="680"/>
      <c r="B53" s="46" t="s">
        <v>481</v>
      </c>
      <c r="C53" s="43" t="str">
        <f>'DP-5 IIP'!C45</f>
        <v/>
      </c>
      <c r="D53" s="122">
        <f>'DP-5 IIP'!D45</f>
        <v>1.6</v>
      </c>
      <c r="E53" s="41" t="e">
        <f>'DP-5 IIP'!F45</f>
        <v>#VALUE!</v>
      </c>
      <c r="F53" s="670"/>
      <c r="G53" s="669"/>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row>
    <row r="54" spans="1:75" s="39" customFormat="1" ht="16.5" customHeight="1" x14ac:dyDescent="0.25">
      <c r="A54" s="680"/>
      <c r="B54" s="46" t="s">
        <v>482</v>
      </c>
      <c r="C54" s="43" t="str">
        <f>'DP-5 IIP'!C46</f>
        <v/>
      </c>
      <c r="D54" s="122">
        <f>'DP-5 IIP'!D46</f>
        <v>1.65</v>
      </c>
      <c r="E54" s="41" t="e">
        <f>'DP-5 IIP'!F46</f>
        <v>#VALUE!</v>
      </c>
      <c r="F54" s="670"/>
      <c r="G54" s="669"/>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row>
    <row r="55" spans="1:75" s="19" customFormat="1" ht="16.5" customHeight="1" x14ac:dyDescent="0.25">
      <c r="A55" s="680"/>
      <c r="B55" s="46" t="s">
        <v>483</v>
      </c>
      <c r="C55" s="43" t="str">
        <f>'DP-5 IIP'!C47</f>
        <v/>
      </c>
      <c r="D55" s="122">
        <f>'DP-5 IIP'!D47</f>
        <v>1.74</v>
      </c>
      <c r="E55" s="41" t="e">
        <f>'DP-5 IIP'!F47</f>
        <v>#VALUE!</v>
      </c>
      <c r="F55" s="670"/>
      <c r="G55" s="669"/>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row>
    <row r="56" spans="1:75" s="19" customFormat="1" ht="16.5" customHeight="1" x14ac:dyDescent="0.25">
      <c r="A56" s="16"/>
      <c r="B56" s="46" t="s">
        <v>484</v>
      </c>
      <c r="C56" s="43" t="str">
        <f>'DP-5 IIP'!C48</f>
        <v/>
      </c>
      <c r="D56" s="122">
        <f>'DP-5 IIP'!D48</f>
        <v>1.41</v>
      </c>
      <c r="E56" s="41" t="e">
        <f>'DP-5 IIP'!F48</f>
        <v>#VALUE!</v>
      </c>
      <c r="F56" s="670"/>
      <c r="G56" s="669"/>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row>
    <row r="57" spans="1:75" s="19" customFormat="1" ht="16.5" customHeight="1" x14ac:dyDescent="0.25">
      <c r="A57" s="16"/>
      <c r="B57" s="48" t="s">
        <v>285</v>
      </c>
      <c r="C57" s="43" t="str">
        <f>'DP-5 IIP'!C49</f>
        <v/>
      </c>
      <c r="D57" s="41">
        <f>'DP-5 IIP'!D49</f>
        <v>1.35</v>
      </c>
      <c r="E57" s="41" t="e">
        <f>'DP-5 IIP'!F49</f>
        <v>#VALUE!</v>
      </c>
      <c r="F57" s="670"/>
      <c r="G57" s="669"/>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row>
    <row r="58" spans="1:75" s="19" customFormat="1" ht="7.5" customHeight="1" x14ac:dyDescent="0.25">
      <c r="A58" s="123"/>
      <c r="B58" s="49"/>
      <c r="C58" s="166"/>
      <c r="D58" s="166"/>
      <c r="E58" s="166"/>
      <c r="F58" s="49"/>
      <c r="G58" s="49"/>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row>
    <row r="59" spans="1:75" s="450" customFormat="1" ht="16.5" customHeight="1" x14ac:dyDescent="0.25">
      <c r="A59" s="447" t="s">
        <v>157</v>
      </c>
      <c r="B59" s="448" t="s">
        <v>454</v>
      </c>
      <c r="C59" s="452" t="s">
        <v>167</v>
      </c>
      <c r="D59" s="466" t="s">
        <v>853</v>
      </c>
      <c r="E59" s="219" t="s">
        <v>690</v>
      </c>
      <c r="F59" s="448" t="s">
        <v>559</v>
      </c>
      <c r="G59" s="449"/>
      <c r="H59" s="451"/>
      <c r="I59" s="638"/>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c r="AG59" s="451"/>
      <c r="AH59" s="451"/>
      <c r="AI59" s="451"/>
    </row>
    <row r="60" spans="1:75" s="55" customFormat="1" ht="14.25" customHeight="1" x14ac:dyDescent="0.25">
      <c r="A60" s="702" t="s">
        <v>882</v>
      </c>
      <c r="B60" s="443" t="s">
        <v>18</v>
      </c>
      <c r="C60" s="454" t="str">
        <f>'DP-5 FEP'!C48</f>
        <v/>
      </c>
      <c r="D60" s="454">
        <f>'DP-5 FEP'!D48</f>
        <v>2.9</v>
      </c>
      <c r="E60" s="454" t="str">
        <f>'DP-5 FEP'!E48</f>
        <v>*</v>
      </c>
      <c r="F60" s="695" t="s">
        <v>868</v>
      </c>
      <c r="G60" s="696"/>
      <c r="H60" s="445"/>
      <c r="I60" s="639"/>
      <c r="J60" s="445"/>
      <c r="K60" s="446"/>
      <c r="L60" s="446"/>
      <c r="M60" s="446"/>
      <c r="N60" s="446"/>
      <c r="O60" s="446"/>
      <c r="P60" s="446"/>
      <c r="Q60" s="446"/>
      <c r="R60" s="446"/>
      <c r="S60" s="446"/>
      <c r="T60" s="446"/>
      <c r="U60" s="446"/>
      <c r="V60" s="446"/>
      <c r="W60" s="446"/>
      <c r="X60" s="446"/>
      <c r="Y60" s="446"/>
      <c r="Z60" s="446"/>
      <c r="AA60" s="446"/>
      <c r="AB60" s="446"/>
      <c r="AC60" s="446"/>
      <c r="AD60" s="446"/>
      <c r="AE60" s="446"/>
      <c r="AF60" s="446"/>
      <c r="AG60" s="446"/>
      <c r="AH60" s="446"/>
      <c r="AI60" s="446"/>
    </row>
    <row r="61" spans="1:75" s="55" customFormat="1" ht="14.25" customHeight="1" x14ac:dyDescent="0.25">
      <c r="A61" s="702"/>
      <c r="B61" s="443" t="s">
        <v>19</v>
      </c>
      <c r="C61" s="454" t="str">
        <f>'DP-5 FEP'!C49</f>
        <v/>
      </c>
      <c r="D61" s="454">
        <f>'DP-5 FEP'!D49</f>
        <v>2.39</v>
      </c>
      <c r="E61" s="454" t="str">
        <f>'DP-5 FEP'!E49</f>
        <v>*</v>
      </c>
      <c r="F61" s="697"/>
      <c r="G61" s="696"/>
      <c r="H61" s="445"/>
      <c r="I61" s="639"/>
      <c r="J61" s="445"/>
      <c r="K61" s="446"/>
      <c r="L61" s="446"/>
      <c r="M61" s="446"/>
      <c r="N61" s="446"/>
      <c r="O61" s="446"/>
      <c r="P61" s="446"/>
      <c r="Q61" s="446"/>
      <c r="R61" s="446"/>
      <c r="S61" s="446"/>
      <c r="T61" s="446"/>
      <c r="U61" s="446"/>
      <c r="V61" s="446"/>
      <c r="W61" s="446"/>
      <c r="X61" s="446"/>
      <c r="Y61" s="446"/>
      <c r="Z61" s="446"/>
      <c r="AA61" s="446"/>
      <c r="AB61" s="446"/>
      <c r="AC61" s="446"/>
      <c r="AD61" s="446"/>
      <c r="AE61" s="446"/>
      <c r="AF61" s="446"/>
      <c r="AG61" s="446"/>
      <c r="AH61" s="446"/>
      <c r="AI61" s="446"/>
    </row>
    <row r="62" spans="1:75" s="55" customFormat="1" ht="14.25" customHeight="1" x14ac:dyDescent="0.25">
      <c r="A62" s="702"/>
      <c r="B62" s="443" t="s">
        <v>20</v>
      </c>
      <c r="C62" s="454" t="str">
        <f>'DP-5 FEP'!C50</f>
        <v/>
      </c>
      <c r="D62" s="454">
        <f>'DP-5 FEP'!D50</f>
        <v>2.15</v>
      </c>
      <c r="E62" s="454" t="str">
        <f>'DP-5 FEP'!E50</f>
        <v>*</v>
      </c>
      <c r="F62" s="697"/>
      <c r="G62" s="696"/>
      <c r="H62" s="445"/>
      <c r="I62" s="639"/>
      <c r="J62" s="445"/>
      <c r="K62" s="446"/>
      <c r="L62" s="446"/>
      <c r="M62" s="446"/>
      <c r="N62" s="446"/>
      <c r="O62" s="446"/>
      <c r="P62" s="446"/>
      <c r="Q62" s="446"/>
      <c r="R62" s="446"/>
      <c r="S62" s="446"/>
      <c r="T62" s="446"/>
      <c r="U62" s="446"/>
      <c r="V62" s="446"/>
      <c r="W62" s="446"/>
      <c r="X62" s="446"/>
      <c r="Y62" s="446"/>
      <c r="Z62" s="446"/>
      <c r="AA62" s="446"/>
      <c r="AB62" s="446"/>
      <c r="AC62" s="446"/>
      <c r="AD62" s="446"/>
      <c r="AE62" s="446"/>
      <c r="AF62" s="446"/>
      <c r="AG62" s="446"/>
      <c r="AH62" s="446"/>
      <c r="AI62" s="446"/>
    </row>
    <row r="63" spans="1:75" s="55" customFormat="1" ht="14.25" customHeight="1" x14ac:dyDescent="0.25">
      <c r="A63" s="702"/>
      <c r="B63" s="443" t="s">
        <v>21</v>
      </c>
      <c r="C63" s="454" t="str">
        <f>'DP-5 FEP'!C51</f>
        <v/>
      </c>
      <c r="D63" s="454">
        <f>'DP-5 FEP'!D51</f>
        <v>2.58</v>
      </c>
      <c r="E63" s="454" t="str">
        <f>'DP-5 FEP'!E51</f>
        <v>*</v>
      </c>
      <c r="F63" s="697"/>
      <c r="G63" s="696"/>
      <c r="H63" s="445"/>
      <c r="I63" s="639"/>
      <c r="J63" s="445"/>
      <c r="K63" s="446"/>
      <c r="L63" s="446"/>
      <c r="M63" s="446"/>
      <c r="N63" s="446"/>
      <c r="O63" s="446"/>
      <c r="P63" s="446"/>
      <c r="Q63" s="446"/>
      <c r="R63" s="446"/>
      <c r="S63" s="446"/>
      <c r="T63" s="446"/>
      <c r="U63" s="446"/>
      <c r="V63" s="446"/>
      <c r="W63" s="446"/>
      <c r="X63" s="446"/>
      <c r="Y63" s="446"/>
      <c r="Z63" s="446"/>
      <c r="AA63" s="446"/>
      <c r="AB63" s="446"/>
      <c r="AC63" s="446"/>
      <c r="AD63" s="446"/>
      <c r="AE63" s="446"/>
      <c r="AF63" s="446"/>
      <c r="AG63" s="446"/>
      <c r="AH63" s="446"/>
      <c r="AI63" s="446"/>
    </row>
    <row r="64" spans="1:75" s="55" customFormat="1" ht="14.25" customHeight="1" x14ac:dyDescent="0.25">
      <c r="A64" s="702"/>
      <c r="B64" s="457" t="s">
        <v>22</v>
      </c>
      <c r="C64" s="459" t="str">
        <f>'DP-5 FEP'!C52</f>
        <v/>
      </c>
      <c r="D64" s="459">
        <f>'DP-5 FEP'!D52</f>
        <v>2.4500000000000002</v>
      </c>
      <c r="E64" s="459" t="str">
        <f>'DP-5 FEP'!E52</f>
        <v>*</v>
      </c>
      <c r="F64" s="697"/>
      <c r="G64" s="696"/>
      <c r="H64" s="445"/>
      <c r="I64" s="639"/>
      <c r="J64" s="445"/>
      <c r="K64" s="446"/>
      <c r="L64" s="446"/>
      <c r="M64" s="446"/>
      <c r="N64" s="446"/>
      <c r="O64" s="446"/>
      <c r="P64" s="446"/>
      <c r="Q64" s="446"/>
      <c r="R64" s="446"/>
      <c r="S64" s="446"/>
      <c r="T64" s="446"/>
      <c r="U64" s="446"/>
      <c r="V64" s="446"/>
      <c r="W64" s="446"/>
      <c r="X64" s="446"/>
      <c r="Y64" s="446"/>
      <c r="Z64" s="446"/>
      <c r="AA64" s="446"/>
      <c r="AB64" s="446"/>
      <c r="AC64" s="446"/>
      <c r="AD64" s="446"/>
      <c r="AE64" s="446"/>
      <c r="AF64" s="446"/>
      <c r="AG64" s="446"/>
      <c r="AH64" s="446"/>
      <c r="AI64" s="446"/>
    </row>
    <row r="65" spans="1:75" s="19" customFormat="1" ht="7.5" customHeight="1" x14ac:dyDescent="0.25">
      <c r="A65" s="123"/>
      <c r="B65" s="49"/>
      <c r="C65" s="166"/>
      <c r="D65" s="166"/>
      <c r="E65" s="166"/>
      <c r="F65" s="49"/>
      <c r="G65" s="49"/>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row>
    <row r="66" spans="1:75" s="450" customFormat="1" ht="16.5" customHeight="1" x14ac:dyDescent="0.25">
      <c r="A66" s="447" t="s">
        <v>870</v>
      </c>
      <c r="B66" s="448" t="s">
        <v>454</v>
      </c>
      <c r="C66" s="452" t="s">
        <v>153</v>
      </c>
      <c r="D66" s="466"/>
      <c r="E66" s="219"/>
      <c r="F66" s="448" t="s">
        <v>559</v>
      </c>
      <c r="G66" s="449"/>
      <c r="H66" s="451"/>
      <c r="I66" s="638"/>
      <c r="J66" s="451"/>
      <c r="K66" s="451"/>
      <c r="L66" s="451"/>
      <c r="M66" s="451"/>
      <c r="N66" s="451"/>
      <c r="O66" s="451"/>
      <c r="P66" s="451"/>
      <c r="Q66" s="451"/>
      <c r="R66" s="451"/>
      <c r="S66" s="451"/>
      <c r="T66" s="451"/>
      <c r="U66" s="451"/>
      <c r="V66" s="451"/>
      <c r="W66" s="451"/>
      <c r="X66" s="451"/>
      <c r="Y66" s="451"/>
      <c r="Z66" s="451"/>
      <c r="AA66" s="451"/>
      <c r="AB66" s="451"/>
      <c r="AC66" s="451"/>
      <c r="AD66" s="451"/>
      <c r="AE66" s="451"/>
      <c r="AF66" s="451"/>
      <c r="AG66" s="451"/>
      <c r="AH66" s="451"/>
      <c r="AI66" s="451"/>
    </row>
    <row r="67" spans="1:75" s="55" customFormat="1" ht="14.25" customHeight="1" x14ac:dyDescent="0.25">
      <c r="A67" s="702" t="s">
        <v>880</v>
      </c>
      <c r="B67" s="443" t="s">
        <v>872</v>
      </c>
      <c r="C67" s="453" t="str">
        <f>'DP-5 BVB'!C33</f>
        <v/>
      </c>
      <c r="D67" s="454"/>
      <c r="E67" s="454"/>
      <c r="F67" s="695" t="s">
        <v>873</v>
      </c>
      <c r="G67" s="696"/>
      <c r="H67" s="445"/>
      <c r="I67" s="639"/>
      <c r="J67" s="445"/>
      <c r="K67" s="446"/>
      <c r="L67" s="446"/>
      <c r="M67" s="446"/>
      <c r="N67" s="446"/>
      <c r="O67" s="446"/>
      <c r="P67" s="446"/>
      <c r="Q67" s="446"/>
      <c r="R67" s="446"/>
      <c r="S67" s="446"/>
      <c r="T67" s="446"/>
      <c r="U67" s="446"/>
      <c r="V67" s="446"/>
      <c r="W67" s="446"/>
      <c r="X67" s="446"/>
      <c r="Y67" s="446"/>
      <c r="Z67" s="446"/>
      <c r="AA67" s="446"/>
      <c r="AB67" s="446"/>
      <c r="AC67" s="446"/>
      <c r="AD67" s="446"/>
      <c r="AE67" s="446"/>
      <c r="AF67" s="446"/>
      <c r="AG67" s="446"/>
      <c r="AH67" s="446"/>
      <c r="AI67" s="446"/>
    </row>
    <row r="68" spans="1:75" s="55" customFormat="1" ht="14.25" customHeight="1" x14ac:dyDescent="0.25">
      <c r="A68" s="702"/>
      <c r="B68" s="443" t="s">
        <v>901</v>
      </c>
      <c r="C68" s="453" t="str">
        <f>'DP-5 BVB'!C34</f>
        <v/>
      </c>
      <c r="D68" s="454"/>
      <c r="E68" s="454"/>
      <c r="F68" s="697"/>
      <c r="G68" s="696"/>
      <c r="H68" s="445"/>
      <c r="I68" s="639"/>
      <c r="J68" s="445"/>
      <c r="K68" s="446"/>
      <c r="L68" s="446"/>
      <c r="M68" s="446"/>
      <c r="N68" s="446"/>
      <c r="O68" s="446"/>
      <c r="P68" s="446"/>
      <c r="Q68" s="446"/>
      <c r="R68" s="446"/>
      <c r="S68" s="446"/>
      <c r="T68" s="446"/>
      <c r="U68" s="446"/>
      <c r="V68" s="446"/>
      <c r="W68" s="446"/>
      <c r="X68" s="446"/>
      <c r="Y68" s="446"/>
      <c r="Z68" s="446"/>
      <c r="AA68" s="446"/>
      <c r="AB68" s="446"/>
      <c r="AC68" s="446"/>
      <c r="AD68" s="446"/>
      <c r="AE68" s="446"/>
      <c r="AF68" s="446"/>
      <c r="AG68" s="446"/>
      <c r="AH68" s="446"/>
      <c r="AI68" s="446"/>
    </row>
    <row r="69" spans="1:75" s="55" customFormat="1" ht="14.25" customHeight="1" x14ac:dyDescent="0.25">
      <c r="A69" s="702"/>
      <c r="B69" s="527" t="s">
        <v>871</v>
      </c>
      <c r="C69" s="453" t="str">
        <f>'DP-5 BVB'!C35</f>
        <v/>
      </c>
      <c r="D69" s="454"/>
      <c r="E69" s="454"/>
      <c r="F69" s="697"/>
      <c r="G69" s="696"/>
      <c r="H69" s="445"/>
      <c r="I69" s="639"/>
      <c r="J69" s="445"/>
      <c r="K69" s="446"/>
      <c r="L69" s="446"/>
      <c r="M69" s="446"/>
      <c r="N69" s="446"/>
      <c r="O69" s="446"/>
      <c r="P69" s="446"/>
      <c r="Q69" s="446"/>
      <c r="R69" s="446"/>
      <c r="S69" s="446"/>
      <c r="T69" s="446"/>
      <c r="U69" s="446"/>
      <c r="V69" s="446"/>
      <c r="W69" s="446"/>
      <c r="X69" s="446"/>
      <c r="Y69" s="446"/>
      <c r="Z69" s="446"/>
      <c r="AA69" s="446"/>
      <c r="AB69" s="446"/>
      <c r="AC69" s="446"/>
      <c r="AD69" s="446"/>
      <c r="AE69" s="446"/>
      <c r="AF69" s="446"/>
      <c r="AG69" s="446"/>
      <c r="AH69" s="446"/>
      <c r="AI69" s="446"/>
    </row>
    <row r="70" spans="1:75" s="55" customFormat="1" ht="14.25" customHeight="1" x14ac:dyDescent="0.25">
      <c r="A70" s="702"/>
      <c r="B70" s="457" t="s">
        <v>874</v>
      </c>
      <c r="C70" s="459" t="str">
        <f>'DP-5 BVB'!C32</f>
        <v/>
      </c>
      <c r="D70" s="454"/>
      <c r="E70" s="454"/>
      <c r="F70" s="697"/>
      <c r="G70" s="696"/>
      <c r="H70" s="445"/>
      <c r="I70" s="639"/>
      <c r="J70" s="445"/>
      <c r="K70" s="446"/>
      <c r="L70" s="446"/>
      <c r="M70" s="446"/>
      <c r="N70" s="446"/>
      <c r="O70" s="446"/>
      <c r="P70" s="446"/>
      <c r="Q70" s="446"/>
      <c r="R70" s="446"/>
      <c r="S70" s="446"/>
      <c r="T70" s="446"/>
      <c r="U70" s="446"/>
      <c r="V70" s="446"/>
      <c r="W70" s="446"/>
      <c r="X70" s="446"/>
      <c r="Y70" s="446"/>
      <c r="Z70" s="446"/>
      <c r="AA70" s="446"/>
      <c r="AB70" s="446"/>
      <c r="AC70" s="446"/>
      <c r="AD70" s="446"/>
      <c r="AE70" s="446"/>
      <c r="AF70" s="446"/>
      <c r="AG70" s="446"/>
      <c r="AH70" s="446"/>
      <c r="AI70" s="446"/>
    </row>
    <row r="71" spans="1:75" s="55" customFormat="1" ht="14.25" customHeight="1" x14ac:dyDescent="0.25">
      <c r="A71" s="702"/>
      <c r="B71" s="46"/>
      <c r="C71" s="40"/>
      <c r="D71" s="40"/>
      <c r="E71" s="40"/>
      <c r="F71" s="697"/>
      <c r="G71" s="696"/>
      <c r="H71" s="445"/>
      <c r="I71" s="639"/>
      <c r="J71" s="445"/>
      <c r="K71" s="446"/>
      <c r="L71" s="446"/>
      <c r="M71" s="446"/>
      <c r="N71" s="446"/>
      <c r="O71" s="446"/>
      <c r="P71" s="446"/>
      <c r="Q71" s="446"/>
      <c r="R71" s="446"/>
      <c r="S71" s="446"/>
      <c r="T71" s="446"/>
      <c r="U71" s="446"/>
      <c r="V71" s="446"/>
      <c r="W71" s="446"/>
      <c r="X71" s="446"/>
      <c r="Y71" s="446"/>
      <c r="Z71" s="446"/>
      <c r="AA71" s="446"/>
      <c r="AB71" s="446"/>
      <c r="AC71" s="446"/>
      <c r="AD71" s="446"/>
      <c r="AE71" s="446"/>
      <c r="AF71" s="446"/>
      <c r="AG71" s="446"/>
      <c r="AH71" s="446"/>
      <c r="AI71" s="446"/>
    </row>
    <row r="72" spans="1:75" s="221" customFormat="1" ht="16.5" customHeight="1" x14ac:dyDescent="0.25">
      <c r="A72" s="217" t="s">
        <v>156</v>
      </c>
      <c r="B72" s="218" t="s">
        <v>454</v>
      </c>
      <c r="C72" s="219" t="s">
        <v>266</v>
      </c>
      <c r="D72" s="219"/>
      <c r="E72" s="219"/>
      <c r="F72" s="218" t="s">
        <v>559</v>
      </c>
      <c r="G72" s="220"/>
      <c r="H72" s="57"/>
      <c r="I72" s="451"/>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row>
    <row r="73" spans="1:75" s="39" customFormat="1" ht="16.5" customHeight="1" x14ac:dyDescent="0.25">
      <c r="A73" s="673" t="s">
        <v>883</v>
      </c>
      <c r="B73" s="47" t="s">
        <v>875</v>
      </c>
      <c r="C73" s="528" t="str">
        <f>'DP-5 INEP'!C28</f>
        <v/>
      </c>
      <c r="D73" s="53"/>
      <c r="E73" s="53"/>
      <c r="F73" s="705" t="s">
        <v>878</v>
      </c>
      <c r="G73" s="696"/>
      <c r="H73" s="54"/>
      <c r="I73" s="445"/>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row>
    <row r="74" spans="1:75" s="39" customFormat="1" ht="16.5" customHeight="1" x14ac:dyDescent="0.25">
      <c r="A74" s="673"/>
      <c r="B74" s="47" t="s">
        <v>876</v>
      </c>
      <c r="C74" s="528" t="str">
        <f>'DP-5 INEP'!C29</f>
        <v/>
      </c>
      <c r="D74" s="53"/>
      <c r="E74" s="53"/>
      <c r="F74" s="706"/>
      <c r="G74" s="696"/>
      <c r="H74" s="54"/>
      <c r="I74" s="445"/>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row>
    <row r="75" spans="1:75" s="39" customFormat="1" ht="16.5" customHeight="1" x14ac:dyDescent="0.25">
      <c r="A75" s="673"/>
      <c r="B75" s="47" t="s">
        <v>877</v>
      </c>
      <c r="C75" s="528" t="str">
        <f>'DP-5 INEP'!C30</f>
        <v/>
      </c>
      <c r="D75" s="53"/>
      <c r="E75" s="53"/>
      <c r="F75" s="706"/>
      <c r="G75" s="696"/>
      <c r="H75" s="54"/>
      <c r="I75" s="445"/>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row>
    <row r="76" spans="1:75" s="55" customFormat="1" ht="21" customHeight="1" x14ac:dyDescent="0.25">
      <c r="A76" s="687"/>
      <c r="B76" s="46"/>
      <c r="C76" s="40"/>
      <c r="D76" s="40"/>
      <c r="E76" s="40"/>
      <c r="F76" s="684"/>
      <c r="G76" s="684"/>
      <c r="H76" s="445"/>
      <c r="I76" s="445"/>
      <c r="J76" s="445"/>
      <c r="K76" s="446"/>
      <c r="L76" s="446"/>
      <c r="M76" s="446"/>
      <c r="N76" s="446"/>
      <c r="O76" s="446"/>
      <c r="P76" s="446"/>
      <c r="Q76" s="446"/>
      <c r="R76" s="446"/>
      <c r="S76" s="446"/>
      <c r="T76" s="446"/>
      <c r="U76" s="446"/>
      <c r="V76" s="446"/>
      <c r="W76" s="446"/>
      <c r="X76" s="446"/>
      <c r="Y76" s="446"/>
      <c r="Z76" s="446"/>
      <c r="AA76" s="446"/>
      <c r="AB76" s="446"/>
      <c r="AC76" s="446"/>
      <c r="AD76" s="446"/>
      <c r="AE76" s="446"/>
      <c r="AF76" s="446"/>
      <c r="AG76" s="446"/>
      <c r="AH76" s="446"/>
      <c r="AI76" s="446"/>
    </row>
    <row r="77" spans="1:75" s="221" customFormat="1" ht="15" customHeight="1" x14ac:dyDescent="0.25">
      <c r="A77" s="671" t="s">
        <v>565</v>
      </c>
      <c r="B77" s="672"/>
      <c r="C77" s="672"/>
      <c r="D77" s="672"/>
      <c r="E77" s="672"/>
      <c r="F77" s="672"/>
      <c r="G77" s="672"/>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row>
    <row r="78" spans="1:75" s="82" customFormat="1" ht="18.75" customHeight="1" x14ac:dyDescent="0.25">
      <c r="A78" s="474"/>
      <c r="B78" s="475"/>
      <c r="C78" s="475"/>
      <c r="D78" s="475"/>
      <c r="E78" s="475"/>
      <c r="F78" s="475"/>
      <c r="G78" s="475"/>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3"/>
      <c r="BQ78" s="113"/>
      <c r="BR78" s="113"/>
      <c r="BS78" s="113"/>
      <c r="BT78" s="113"/>
      <c r="BU78" s="113"/>
      <c r="BV78" s="113"/>
      <c r="BW78" s="113"/>
    </row>
    <row r="79" spans="1:75" s="82" customFormat="1" ht="18.75" customHeight="1" x14ac:dyDescent="0.25">
      <c r="A79" s="474"/>
      <c r="B79" s="475"/>
      <c r="C79" s="475"/>
      <c r="D79" s="475"/>
      <c r="E79" s="475"/>
      <c r="F79" s="475"/>
      <c r="G79" s="475"/>
      <c r="H79" s="113"/>
      <c r="I79" s="113"/>
      <c r="J79" s="113"/>
      <c r="K79" s="113"/>
      <c r="L79" s="113"/>
      <c r="M79" s="113"/>
      <c r="N79" s="113"/>
      <c r="O79" s="113"/>
      <c r="P79" s="113"/>
      <c r="Q79" s="113"/>
      <c r="R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113"/>
      <c r="AV79" s="113"/>
      <c r="AW79" s="113"/>
      <c r="AX79" s="113"/>
      <c r="AY79" s="113"/>
      <c r="AZ79" s="113"/>
      <c r="BA79" s="113"/>
      <c r="BB79" s="113"/>
      <c r="BC79" s="113"/>
      <c r="BD79" s="113"/>
      <c r="BE79" s="113"/>
      <c r="BF79" s="113"/>
      <c r="BG79" s="113"/>
      <c r="BH79" s="113"/>
      <c r="BI79" s="113"/>
      <c r="BJ79" s="113"/>
      <c r="BK79" s="113"/>
      <c r="BL79" s="113"/>
      <c r="BM79" s="113"/>
      <c r="BN79" s="113"/>
      <c r="BO79" s="113"/>
      <c r="BP79" s="113"/>
      <c r="BQ79" s="113"/>
      <c r="BR79" s="113"/>
      <c r="BS79" s="113"/>
      <c r="BT79" s="113"/>
      <c r="BU79" s="113"/>
      <c r="BV79" s="113"/>
      <c r="BW79" s="113"/>
    </row>
    <row r="80" spans="1:75" s="82" customFormat="1" ht="18.75" customHeight="1" x14ac:dyDescent="0.25">
      <c r="A80" s="474"/>
      <c r="B80" s="475"/>
      <c r="C80" s="475"/>
      <c r="D80" s="475"/>
      <c r="E80" s="475"/>
      <c r="F80" s="475"/>
      <c r="G80" s="475"/>
      <c r="H80" s="113"/>
      <c r="I80" s="113"/>
      <c r="J80" s="113"/>
      <c r="K80" s="113"/>
      <c r="L80" s="113"/>
      <c r="M80" s="113"/>
      <c r="N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113"/>
      <c r="AV80" s="113"/>
      <c r="AW80" s="113"/>
      <c r="AX80" s="113"/>
      <c r="AY80" s="113"/>
      <c r="AZ80" s="113"/>
      <c r="BA80" s="113"/>
      <c r="BB80" s="113"/>
      <c r="BC80" s="113"/>
      <c r="BD80" s="113"/>
      <c r="BE80" s="113"/>
      <c r="BF80" s="113"/>
      <c r="BG80" s="113"/>
      <c r="BH80" s="113"/>
      <c r="BI80" s="113"/>
      <c r="BJ80" s="113"/>
      <c r="BK80" s="113"/>
      <c r="BL80" s="113"/>
      <c r="BM80" s="113"/>
      <c r="BN80" s="113"/>
      <c r="BO80" s="113"/>
      <c r="BP80" s="113"/>
      <c r="BQ80" s="113"/>
      <c r="BR80" s="113"/>
      <c r="BS80" s="113"/>
      <c r="BT80" s="113"/>
      <c r="BU80" s="113"/>
      <c r="BV80" s="113"/>
      <c r="BW80" s="113"/>
    </row>
    <row r="81" spans="1:75" s="82" customFormat="1" ht="18.75" customHeight="1" x14ac:dyDescent="0.25">
      <c r="A81" s="474"/>
      <c r="B81" s="475"/>
      <c r="C81" s="475"/>
      <c r="D81" s="475"/>
      <c r="E81" s="475"/>
      <c r="F81" s="475"/>
      <c r="G81" s="475"/>
      <c r="H81" s="113"/>
      <c r="I81" s="113"/>
      <c r="J81" s="113"/>
      <c r="K81" s="113"/>
      <c r="L81" s="113"/>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c r="BT81" s="113"/>
      <c r="BU81" s="113"/>
      <c r="BV81" s="113"/>
      <c r="BW81" s="113"/>
    </row>
    <row r="82" spans="1:75" s="82" customFormat="1" ht="18.75" customHeight="1" x14ac:dyDescent="0.25">
      <c r="A82" s="474"/>
      <c r="B82" s="475"/>
      <c r="C82" s="475"/>
      <c r="D82" s="475"/>
      <c r="E82" s="475"/>
      <c r="F82" s="475"/>
      <c r="G82" s="475"/>
      <c r="H82" s="113"/>
      <c r="I82" s="113"/>
      <c r="J82" s="113"/>
      <c r="K82" s="113"/>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row>
    <row r="83" spans="1:75" s="82" customFormat="1" ht="18.75" customHeight="1" x14ac:dyDescent="0.25">
      <c r="A83" s="474"/>
      <c r="B83" s="475"/>
      <c r="C83" s="475"/>
      <c r="D83" s="475"/>
      <c r="E83" s="475"/>
      <c r="F83" s="475"/>
      <c r="G83" s="475"/>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row>
    <row r="84" spans="1:75" s="82" customFormat="1" ht="18.75" customHeight="1" x14ac:dyDescent="0.25">
      <c r="A84" s="474"/>
      <c r="B84" s="475"/>
      <c r="C84" s="475"/>
      <c r="D84" s="475"/>
      <c r="E84" s="475"/>
      <c r="F84" s="475"/>
      <c r="G84" s="475"/>
      <c r="H84" s="113"/>
      <c r="I84" s="113"/>
      <c r="J84" s="113"/>
      <c r="K84" s="113"/>
      <c r="L84" s="113"/>
      <c r="M84" s="113"/>
      <c r="N84" s="113"/>
      <c r="O84" s="113"/>
      <c r="P84" s="113"/>
      <c r="Q84" s="113"/>
      <c r="R84" s="113"/>
      <c r="S84" s="113"/>
      <c r="T84" s="113"/>
      <c r="U84" s="113"/>
      <c r="V84" s="113"/>
      <c r="W84" s="113"/>
      <c r="X84" s="113"/>
      <c r="Y84" s="113"/>
      <c r="Z84" s="113"/>
      <c r="AA84" s="113"/>
      <c r="AB84" s="113"/>
      <c r="AC84" s="113"/>
      <c r="AD84" s="113"/>
      <c r="AE84" s="113"/>
      <c r="AF84" s="113"/>
      <c r="AG84" s="113"/>
      <c r="AH84" s="113"/>
      <c r="AI84" s="113"/>
      <c r="AJ84" s="113"/>
      <c r="AK84" s="113"/>
      <c r="AL84" s="113"/>
      <c r="AM84" s="113"/>
      <c r="AN84" s="113"/>
      <c r="AO84" s="113"/>
      <c r="AP84" s="113"/>
      <c r="AQ84" s="113"/>
      <c r="AR84" s="113"/>
      <c r="AS84" s="113"/>
      <c r="AT84" s="113"/>
      <c r="AU84" s="113"/>
      <c r="AV84" s="113"/>
      <c r="AW84" s="113"/>
      <c r="AX84" s="113"/>
      <c r="AY84" s="113"/>
      <c r="AZ84" s="113"/>
      <c r="BA84" s="113"/>
      <c r="BB84" s="113"/>
      <c r="BC84" s="113"/>
      <c r="BD84" s="113"/>
      <c r="BE84" s="113"/>
      <c r="BF84" s="113"/>
      <c r="BG84" s="113"/>
      <c r="BH84" s="113"/>
      <c r="BI84" s="113"/>
      <c r="BJ84" s="113"/>
      <c r="BK84" s="113"/>
      <c r="BL84" s="113"/>
      <c r="BM84" s="113"/>
      <c r="BN84" s="113"/>
      <c r="BO84" s="113"/>
      <c r="BP84" s="113"/>
      <c r="BQ84" s="113"/>
      <c r="BR84" s="113"/>
      <c r="BS84" s="113"/>
      <c r="BT84" s="113"/>
      <c r="BU84" s="113"/>
      <c r="BV84" s="113"/>
      <c r="BW84" s="113"/>
    </row>
    <row r="85" spans="1:75" s="82" customFormat="1" ht="154.5" customHeight="1" x14ac:dyDescent="0.25">
      <c r="A85" s="474"/>
      <c r="B85" s="475"/>
      <c r="C85" s="475"/>
      <c r="D85" s="475"/>
      <c r="E85" s="475"/>
      <c r="F85" s="475"/>
      <c r="G85" s="475"/>
      <c r="H85" s="113"/>
      <c r="I85" s="113"/>
      <c r="J85" s="113"/>
      <c r="K85" s="113"/>
      <c r="L85" s="113"/>
      <c r="M85" s="113"/>
      <c r="N85" s="113"/>
      <c r="O85" s="113"/>
      <c r="P85" s="113"/>
      <c r="Q85" s="113"/>
      <c r="R85" s="113"/>
      <c r="S85" s="113"/>
      <c r="T85" s="113"/>
      <c r="U85" s="113"/>
      <c r="V85" s="113"/>
      <c r="W85" s="113"/>
      <c r="X85" s="113"/>
      <c r="Y85" s="113"/>
      <c r="Z85" s="113"/>
      <c r="AA85" s="113"/>
      <c r="AB85" s="113"/>
      <c r="AC85" s="113"/>
      <c r="AD85" s="113"/>
      <c r="AE85" s="113"/>
      <c r="AF85" s="113"/>
      <c r="AG85" s="113"/>
      <c r="AH85" s="113"/>
      <c r="AI85" s="113"/>
      <c r="AJ85" s="113"/>
      <c r="AK85" s="113"/>
      <c r="AL85" s="113"/>
      <c r="AM85" s="113"/>
      <c r="AN85" s="113"/>
      <c r="AO85" s="113"/>
      <c r="AP85" s="113"/>
      <c r="AQ85" s="113"/>
      <c r="AR85" s="113"/>
      <c r="AS85" s="113"/>
      <c r="AT85" s="113"/>
      <c r="AU85" s="113"/>
      <c r="AV85" s="113"/>
      <c r="AW85" s="113"/>
      <c r="AX85" s="113"/>
      <c r="AY85" s="113"/>
      <c r="AZ85" s="113"/>
      <c r="BA85" s="113"/>
      <c r="BB85" s="113"/>
      <c r="BC85" s="113"/>
      <c r="BD85" s="113"/>
      <c r="BE85" s="113"/>
      <c r="BF85" s="113"/>
      <c r="BG85" s="113"/>
      <c r="BH85" s="113"/>
      <c r="BI85" s="113"/>
      <c r="BJ85" s="113"/>
      <c r="BK85" s="113"/>
      <c r="BL85" s="113"/>
      <c r="BM85" s="113"/>
      <c r="BN85" s="113"/>
      <c r="BO85" s="113"/>
      <c r="BP85" s="113"/>
      <c r="BQ85" s="113"/>
      <c r="BR85" s="113"/>
      <c r="BS85" s="113"/>
      <c r="BT85" s="113"/>
      <c r="BU85" s="113"/>
      <c r="BV85" s="113"/>
      <c r="BW85" s="113"/>
    </row>
    <row r="86" spans="1:75" s="82" customFormat="1" ht="18.75" customHeight="1" x14ac:dyDescent="0.25">
      <c r="A86" s="474"/>
      <c r="B86" s="475"/>
      <c r="C86" s="475"/>
      <c r="D86" s="475"/>
      <c r="E86" s="475"/>
      <c r="F86" s="475"/>
      <c r="G86" s="475"/>
      <c r="H86" s="113"/>
      <c r="I86" s="113"/>
      <c r="J86" s="113"/>
      <c r="K86" s="113"/>
      <c r="L86" s="113"/>
      <c r="M86" s="113"/>
      <c r="N86" s="113"/>
      <c r="O86" s="113"/>
      <c r="P86" s="113"/>
      <c r="Q86" s="113"/>
      <c r="R86" s="113"/>
      <c r="S86" s="113"/>
      <c r="T86" s="113"/>
      <c r="U86" s="113"/>
      <c r="V86" s="113"/>
      <c r="W86" s="113"/>
      <c r="X86" s="113"/>
      <c r="Y86" s="113"/>
      <c r="Z86" s="113"/>
      <c r="AA86" s="113"/>
      <c r="AB86" s="113"/>
      <c r="AC86" s="113"/>
      <c r="AD86" s="113"/>
      <c r="AE86" s="113"/>
      <c r="AF86" s="113"/>
      <c r="AG86" s="113"/>
      <c r="AH86" s="113"/>
      <c r="AI86" s="113"/>
      <c r="AJ86" s="113"/>
      <c r="AK86" s="113"/>
      <c r="AL86" s="113"/>
      <c r="AM86" s="113"/>
      <c r="AN86" s="113"/>
      <c r="AO86" s="113"/>
      <c r="AP86" s="113"/>
      <c r="AQ86" s="113"/>
      <c r="AR86" s="113"/>
      <c r="AS86" s="113"/>
      <c r="AT86" s="113"/>
      <c r="AU86" s="113"/>
      <c r="AV86" s="113"/>
      <c r="AW86" s="113"/>
      <c r="AX86" s="113"/>
      <c r="AY86" s="113"/>
      <c r="AZ86" s="113"/>
      <c r="BA86" s="113"/>
      <c r="BB86" s="113"/>
      <c r="BC86" s="113"/>
      <c r="BD86" s="113"/>
      <c r="BE86" s="113"/>
      <c r="BF86" s="113"/>
      <c r="BG86" s="113"/>
      <c r="BH86" s="113"/>
      <c r="BI86" s="113"/>
      <c r="BJ86" s="113"/>
      <c r="BK86" s="113"/>
      <c r="BL86" s="113"/>
      <c r="BM86" s="113"/>
      <c r="BN86" s="113"/>
      <c r="BO86" s="113"/>
      <c r="BP86" s="113"/>
      <c r="BQ86" s="113"/>
      <c r="BR86" s="113"/>
      <c r="BS86" s="113"/>
      <c r="BT86" s="113"/>
      <c r="BU86" s="113"/>
      <c r="BV86" s="113"/>
      <c r="BW86" s="113"/>
    </row>
    <row r="87" spans="1:75" s="82" customFormat="1" ht="18.75" customHeight="1" x14ac:dyDescent="0.25">
      <c r="A87" s="640" t="s">
        <v>926</v>
      </c>
      <c r="B87" s="707"/>
      <c r="C87" s="707"/>
      <c r="D87" s="707"/>
      <c r="E87" s="707"/>
      <c r="F87" s="707"/>
      <c r="G87" s="707"/>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row>
    <row r="88" spans="1:75" s="45" customFormat="1" ht="22.5" customHeight="1" x14ac:dyDescent="0.3">
      <c r="A88" s="642" t="s">
        <v>892</v>
      </c>
      <c r="B88" s="643"/>
      <c r="C88" s="643"/>
      <c r="D88" s="645" t="s">
        <v>452</v>
      </c>
      <c r="E88" s="645"/>
      <c r="F88" s="647" t="str">
        <f>F1</f>
        <v>......................................</v>
      </c>
      <c r="G88" s="647"/>
      <c r="H88" s="121"/>
      <c r="I88" s="648" t="s">
        <v>696</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1"/>
      <c r="BK88" s="121"/>
      <c r="BL88" s="121"/>
      <c r="BM88" s="121"/>
      <c r="BN88" s="121"/>
      <c r="BO88" s="121"/>
      <c r="BP88" s="121"/>
      <c r="BQ88" s="121"/>
      <c r="BR88" s="121"/>
      <c r="BS88" s="121"/>
      <c r="BT88" s="121"/>
      <c r="BU88" s="121"/>
      <c r="BV88" s="121"/>
      <c r="BW88" s="121"/>
    </row>
    <row r="89" spans="1:75" s="15" customFormat="1" ht="22.5" customHeight="1" x14ac:dyDescent="0.3">
      <c r="A89" s="644"/>
      <c r="B89" s="644"/>
      <c r="C89" s="644"/>
      <c r="D89" s="645" t="s">
        <v>137</v>
      </c>
      <c r="E89" s="645"/>
      <c r="F89" s="647" t="str">
        <f>F2</f>
        <v>......................................</v>
      </c>
      <c r="G89" s="647"/>
      <c r="H89" s="4"/>
      <c r="I89" s="649"/>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row>
    <row r="90" spans="1:75" s="15" customFormat="1" ht="22.5" customHeight="1" x14ac:dyDescent="0.3">
      <c r="A90" s="644"/>
      <c r="B90" s="644"/>
      <c r="C90" s="644"/>
      <c r="D90" s="645" t="s">
        <v>453</v>
      </c>
      <c r="E90" s="645"/>
      <c r="F90" s="647" t="str">
        <f>F3</f>
        <v>......................................</v>
      </c>
      <c r="G90" s="647"/>
      <c r="H90" s="4"/>
      <c r="I90" s="649"/>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row>
    <row r="91" spans="1:75" ht="52.5" customHeight="1" thickBot="1" x14ac:dyDescent="0.3">
      <c r="A91" s="51"/>
      <c r="B91" s="8"/>
      <c r="C91" s="150"/>
      <c r="D91" s="150"/>
      <c r="E91" s="150"/>
      <c r="F91" s="8"/>
      <c r="G91" s="8"/>
      <c r="H91" s="156"/>
      <c r="I91" s="156"/>
    </row>
    <row r="92" spans="1:75" s="82" customFormat="1" ht="19.5" customHeight="1" x14ac:dyDescent="0.25">
      <c r="A92" s="250"/>
      <c r="B92" s="251"/>
      <c r="C92" s="252"/>
      <c r="D92" s="252"/>
      <c r="E92" s="252"/>
      <c r="F92" s="251"/>
      <c r="G92" s="253"/>
      <c r="H92" s="113"/>
      <c r="I92" s="323" t="s">
        <v>294</v>
      </c>
      <c r="J92" s="311"/>
      <c r="K92" s="311"/>
      <c r="L92" s="311"/>
      <c r="M92" s="311"/>
      <c r="N92" s="312"/>
      <c r="O92" s="113"/>
      <c r="P92" s="113"/>
      <c r="Q92" s="113"/>
      <c r="R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113"/>
      <c r="AV92" s="113"/>
      <c r="AW92" s="113"/>
      <c r="AX92" s="113"/>
      <c r="AY92" s="113"/>
      <c r="AZ92" s="113"/>
      <c r="BA92" s="113"/>
      <c r="BB92" s="113"/>
      <c r="BC92" s="113"/>
      <c r="BD92" s="113"/>
      <c r="BE92" s="113"/>
      <c r="BF92" s="113"/>
      <c r="BG92" s="113"/>
      <c r="BH92" s="113"/>
      <c r="BI92" s="113"/>
      <c r="BJ92" s="113"/>
      <c r="BK92" s="113"/>
      <c r="BL92" s="113"/>
      <c r="BM92" s="113"/>
      <c r="BN92" s="113"/>
      <c r="BO92" s="113"/>
      <c r="BP92" s="113"/>
      <c r="BQ92" s="113"/>
      <c r="BR92" s="113"/>
      <c r="BS92" s="113"/>
      <c r="BT92" s="113"/>
      <c r="BU92" s="113"/>
      <c r="BV92" s="113"/>
      <c r="BW92" s="113"/>
    </row>
    <row r="93" spans="1:75" s="82" customFormat="1" ht="13.5" customHeight="1" x14ac:dyDescent="0.25">
      <c r="A93" s="254"/>
      <c r="B93" s="120"/>
      <c r="C93" s="13"/>
      <c r="D93" s="13"/>
      <c r="E93" s="13"/>
      <c r="F93" s="120"/>
      <c r="G93" s="255"/>
      <c r="H93" s="113"/>
      <c r="I93" s="313"/>
      <c r="J93" s="225"/>
      <c r="K93" s="225"/>
      <c r="L93" s="225"/>
      <c r="M93" s="225"/>
      <c r="N93" s="314"/>
      <c r="O93" s="113"/>
      <c r="P93" s="113"/>
      <c r="Q93" s="113"/>
      <c r="R93" s="113"/>
      <c r="S93" s="113"/>
      <c r="T93" s="113"/>
      <c r="U93" s="113"/>
      <c r="V93" s="113"/>
      <c r="W93" s="113"/>
      <c r="X93" s="113"/>
      <c r="Y93" s="113"/>
      <c r="Z93" s="113"/>
      <c r="AA93" s="113"/>
      <c r="AB93" s="113"/>
      <c r="AC93" s="113"/>
      <c r="AD93" s="113"/>
      <c r="AE93" s="113"/>
      <c r="AF93" s="113"/>
      <c r="AG93" s="113"/>
      <c r="AH93" s="113"/>
      <c r="AI93" s="113"/>
      <c r="AJ93" s="113"/>
      <c r="AK93" s="113"/>
      <c r="AL93" s="113"/>
      <c r="AM93" s="113"/>
      <c r="AN93" s="113"/>
      <c r="AO93" s="113"/>
      <c r="AP93" s="113"/>
      <c r="AQ93" s="113"/>
      <c r="AR93" s="113"/>
      <c r="AS93" s="113"/>
      <c r="AT93" s="113"/>
      <c r="AU93" s="113"/>
      <c r="AV93" s="113"/>
      <c r="AW93" s="113"/>
      <c r="AX93" s="113"/>
      <c r="AY93" s="113"/>
      <c r="AZ93" s="113"/>
      <c r="BA93" s="113"/>
      <c r="BB93" s="113"/>
      <c r="BC93" s="113"/>
      <c r="BD93" s="113"/>
      <c r="BE93" s="113"/>
      <c r="BF93" s="113"/>
      <c r="BG93" s="113"/>
      <c r="BH93" s="113"/>
      <c r="BI93" s="113"/>
      <c r="BJ93" s="113"/>
      <c r="BK93" s="113"/>
      <c r="BL93" s="113"/>
      <c r="BM93" s="113"/>
      <c r="BN93" s="113"/>
      <c r="BO93" s="113"/>
      <c r="BP93" s="113"/>
      <c r="BQ93" s="113"/>
      <c r="BR93" s="113"/>
      <c r="BS93" s="113"/>
      <c r="BT93" s="113"/>
      <c r="BU93" s="113"/>
      <c r="BV93" s="113"/>
      <c r="BW93" s="113"/>
    </row>
    <row r="94" spans="1:75" s="82" customFormat="1" ht="13.5" customHeight="1" x14ac:dyDescent="0.25">
      <c r="A94" s="254"/>
      <c r="B94" s="120"/>
      <c r="C94" s="13"/>
      <c r="D94" s="13"/>
      <c r="E94" s="13"/>
      <c r="F94" s="120"/>
      <c r="G94" s="255"/>
      <c r="H94" s="113"/>
      <c r="I94" s="313"/>
      <c r="J94" s="225"/>
      <c r="K94" s="225"/>
      <c r="L94" s="225"/>
      <c r="M94" s="225"/>
      <c r="N94" s="314"/>
      <c r="O94" s="113"/>
      <c r="P94" s="113"/>
      <c r="Q94" s="113"/>
      <c r="R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13"/>
      <c r="BC94" s="113"/>
      <c r="BD94" s="113"/>
      <c r="BE94" s="113"/>
      <c r="BF94" s="113"/>
      <c r="BG94" s="113"/>
      <c r="BH94" s="113"/>
      <c r="BI94" s="113"/>
      <c r="BJ94" s="113"/>
      <c r="BK94" s="113"/>
      <c r="BL94" s="113"/>
      <c r="BM94" s="113"/>
      <c r="BN94" s="113"/>
      <c r="BO94" s="113"/>
      <c r="BP94" s="113"/>
      <c r="BQ94" s="113"/>
      <c r="BR94" s="113"/>
      <c r="BS94" s="113"/>
      <c r="BT94" s="113"/>
      <c r="BU94" s="113"/>
      <c r="BV94" s="113"/>
      <c r="BW94" s="113"/>
    </row>
    <row r="95" spans="1:75" s="82" customFormat="1" ht="14.25" customHeight="1" x14ac:dyDescent="0.25">
      <c r="A95" s="254"/>
      <c r="B95" s="120"/>
      <c r="C95" s="13"/>
      <c r="D95" s="13"/>
      <c r="E95" s="13"/>
      <c r="F95" s="120"/>
      <c r="G95" s="255"/>
      <c r="H95" s="113"/>
      <c r="I95" s="320" t="s">
        <v>586</v>
      </c>
      <c r="J95" s="321" t="s">
        <v>295</v>
      </c>
      <c r="K95" s="321" t="s">
        <v>296</v>
      </c>
      <c r="L95" s="321" t="s">
        <v>297</v>
      </c>
      <c r="M95" s="321" t="s">
        <v>889</v>
      </c>
      <c r="N95" s="322" t="s">
        <v>298</v>
      </c>
      <c r="O95" s="113"/>
      <c r="P95" s="113"/>
      <c r="Q95" s="113"/>
      <c r="R95" s="113"/>
      <c r="S95" s="113"/>
      <c r="T95" s="113"/>
      <c r="U95" s="113"/>
      <c r="V95" s="113"/>
      <c r="W95" s="113"/>
      <c r="X95" s="113"/>
      <c r="Y95" s="113"/>
      <c r="Z95" s="113"/>
      <c r="AA95" s="113"/>
      <c r="AB95" s="113"/>
      <c r="AC95" s="113"/>
      <c r="AD95" s="113"/>
      <c r="AE95" s="113"/>
      <c r="AF95" s="113"/>
      <c r="AG95" s="113"/>
      <c r="AH95" s="113"/>
      <c r="AI95" s="113"/>
      <c r="AJ95" s="113"/>
      <c r="AK95" s="113"/>
      <c r="AL95" s="113"/>
      <c r="AM95" s="113"/>
      <c r="AN95" s="113"/>
      <c r="AO95" s="113"/>
      <c r="AP95" s="113"/>
      <c r="AQ95" s="113"/>
      <c r="AR95" s="113"/>
      <c r="AS95" s="113"/>
      <c r="AT95" s="113"/>
      <c r="AU95" s="113"/>
      <c r="AV95" s="113"/>
      <c r="AW95" s="113"/>
      <c r="AX95" s="113"/>
      <c r="AY95" s="113"/>
      <c r="AZ95" s="113"/>
      <c r="BA95" s="113"/>
      <c r="BB95" s="113"/>
      <c r="BC95" s="113"/>
      <c r="BD95" s="113"/>
      <c r="BE95" s="113"/>
      <c r="BF95" s="113"/>
      <c r="BG95" s="113"/>
      <c r="BH95" s="113"/>
      <c r="BI95" s="113"/>
      <c r="BJ95" s="113"/>
      <c r="BK95" s="113"/>
      <c r="BL95" s="113"/>
      <c r="BM95" s="113"/>
      <c r="BN95" s="113"/>
      <c r="BO95" s="113"/>
      <c r="BP95" s="113"/>
      <c r="BQ95" s="113"/>
      <c r="BR95" s="113"/>
      <c r="BS95" s="113"/>
      <c r="BT95" s="113"/>
      <c r="BU95" s="113"/>
      <c r="BV95" s="113"/>
      <c r="BW95" s="113"/>
    </row>
    <row r="96" spans="1:75" s="82" customFormat="1" ht="14.25" customHeight="1" x14ac:dyDescent="0.25">
      <c r="A96" s="254"/>
      <c r="B96" s="120"/>
      <c r="C96" s="13"/>
      <c r="D96" s="13"/>
      <c r="E96" s="13"/>
      <c r="F96" s="120"/>
      <c r="G96" s="255"/>
      <c r="H96" s="113"/>
      <c r="I96" s="313" t="str">
        <f>I125</f>
        <v>(zu) dominant</v>
      </c>
      <c r="J96" s="316" t="str">
        <f>D125</f>
        <v/>
      </c>
      <c r="K96" s="316">
        <f>E125</f>
        <v>0.91</v>
      </c>
      <c r="L96" s="316" t="e">
        <f>G125</f>
        <v>#VALUE!</v>
      </c>
      <c r="M96" s="316">
        <f>K96+2*F125</f>
        <v>2.41</v>
      </c>
      <c r="N96" s="317">
        <v>1</v>
      </c>
      <c r="O96" s="113"/>
      <c r="P96" s="113"/>
      <c r="Q96" s="113"/>
      <c r="R96" s="113"/>
      <c r="S96" s="113"/>
      <c r="T96" s="113"/>
      <c r="U96" s="113"/>
      <c r="V96" s="113"/>
      <c r="W96" s="113"/>
      <c r="X96" s="113"/>
      <c r="Y96" s="113"/>
      <c r="Z96" s="113"/>
      <c r="AA96" s="113"/>
      <c r="AB96" s="113"/>
      <c r="AC96" s="113"/>
      <c r="AD96" s="113"/>
      <c r="AE96" s="113"/>
      <c r="AF96" s="113"/>
      <c r="AG96" s="113"/>
      <c r="AH96" s="113"/>
      <c r="AI96" s="113"/>
      <c r="AJ96" s="113"/>
      <c r="AK96" s="113"/>
      <c r="AL96" s="113"/>
      <c r="AM96" s="113"/>
      <c r="AN96" s="113"/>
      <c r="AO96" s="113"/>
      <c r="AP96" s="113"/>
      <c r="AQ96" s="113"/>
      <c r="AR96" s="113"/>
      <c r="AS96" s="113"/>
      <c r="AT96" s="113"/>
      <c r="AU96" s="113"/>
      <c r="AV96" s="113"/>
      <c r="AW96" s="113"/>
      <c r="AX96" s="113"/>
      <c r="AY96" s="113"/>
      <c r="AZ96" s="113"/>
      <c r="BA96" s="113"/>
      <c r="BB96" s="113"/>
      <c r="BC96" s="113"/>
      <c r="BD96" s="113"/>
      <c r="BE96" s="113"/>
      <c r="BF96" s="113"/>
      <c r="BG96" s="113"/>
      <c r="BH96" s="113"/>
      <c r="BI96" s="113"/>
      <c r="BJ96" s="113"/>
      <c r="BK96" s="113"/>
      <c r="BL96" s="113"/>
      <c r="BM96" s="113"/>
      <c r="BN96" s="113"/>
      <c r="BO96" s="113"/>
      <c r="BP96" s="113"/>
      <c r="BQ96" s="113"/>
      <c r="BR96" s="113"/>
      <c r="BS96" s="113"/>
      <c r="BT96" s="113"/>
      <c r="BU96" s="113"/>
      <c r="BV96" s="113"/>
      <c r="BW96" s="113"/>
    </row>
    <row r="97" spans="1:75" s="82" customFormat="1" ht="14.25" customHeight="1" x14ac:dyDescent="0.25">
      <c r="A97" s="254"/>
      <c r="B97" s="120"/>
      <c r="C97" s="13"/>
      <c r="D97" s="13"/>
      <c r="E97" s="13"/>
      <c r="F97" s="120"/>
      <c r="G97" s="255"/>
      <c r="H97" s="113"/>
      <c r="I97" s="313" t="str">
        <f>I132</f>
        <v>(zu) aufdringlich</v>
      </c>
      <c r="J97" s="316" t="str">
        <f>D132</f>
        <v/>
      </c>
      <c r="K97" s="316">
        <f>E132</f>
        <v>1.41</v>
      </c>
      <c r="L97" s="316" t="e">
        <f>G132</f>
        <v>#VALUE!</v>
      </c>
      <c r="M97" s="316">
        <f t="shared" ref="M97:M103" si="0">K97+2*F126</f>
        <v>2.79</v>
      </c>
      <c r="N97" s="317">
        <v>2</v>
      </c>
      <c r="O97" s="113"/>
      <c r="P97" s="113"/>
      <c r="Q97" s="113"/>
      <c r="R97" s="113"/>
      <c r="S97" s="113"/>
      <c r="T97" s="113"/>
      <c r="U97" s="113"/>
      <c r="V97" s="113"/>
      <c r="W97" s="113"/>
      <c r="X97" s="113"/>
      <c r="Y97" s="113"/>
      <c r="Z97" s="113"/>
      <c r="AA97" s="113"/>
      <c r="AB97" s="113"/>
      <c r="AC97" s="113"/>
      <c r="AD97" s="113"/>
      <c r="AE97" s="113"/>
      <c r="AF97" s="113"/>
      <c r="AG97" s="113"/>
      <c r="AH97" s="113"/>
      <c r="AI97" s="113"/>
      <c r="AJ97" s="113"/>
      <c r="AK97" s="113"/>
      <c r="AL97" s="113"/>
      <c r="AM97" s="113"/>
      <c r="AN97" s="113"/>
      <c r="AO97" s="113"/>
      <c r="AP97" s="113"/>
      <c r="AQ97" s="113"/>
      <c r="AR97" s="113"/>
      <c r="AS97" s="113"/>
      <c r="AT97" s="113"/>
      <c r="AU97" s="113"/>
      <c r="AV97" s="113"/>
      <c r="AW97" s="113"/>
      <c r="AX97" s="113"/>
      <c r="AY97" s="113"/>
      <c r="AZ97" s="113"/>
      <c r="BA97" s="113"/>
      <c r="BB97" s="113"/>
      <c r="BC97" s="113"/>
      <c r="BD97" s="113"/>
      <c r="BE97" s="113"/>
      <c r="BF97" s="113"/>
      <c r="BG97" s="113"/>
      <c r="BH97" s="113"/>
      <c r="BI97" s="113"/>
      <c r="BJ97" s="113"/>
      <c r="BK97" s="113"/>
      <c r="BL97" s="113"/>
      <c r="BM97" s="113"/>
      <c r="BN97" s="113"/>
      <c r="BO97" s="113"/>
      <c r="BP97" s="113"/>
      <c r="BQ97" s="113"/>
      <c r="BR97" s="113"/>
      <c r="BS97" s="113"/>
      <c r="BT97" s="113"/>
      <c r="BU97" s="113"/>
      <c r="BV97" s="113"/>
      <c r="BW97" s="113"/>
    </row>
    <row r="98" spans="1:75" s="82" customFormat="1" ht="14.25" customHeight="1" x14ac:dyDescent="0.25">
      <c r="A98" s="254"/>
      <c r="B98" s="120"/>
      <c r="C98" s="13"/>
      <c r="D98" s="13"/>
      <c r="E98" s="13"/>
      <c r="F98" s="120"/>
      <c r="G98" s="255"/>
      <c r="H98" s="113"/>
      <c r="I98" s="313" t="str">
        <f>I131</f>
        <v>(zu) freundlich</v>
      </c>
      <c r="J98" s="316" t="str">
        <f>D131</f>
        <v/>
      </c>
      <c r="K98" s="316">
        <f>E131</f>
        <v>1.74</v>
      </c>
      <c r="L98" s="316" t="e">
        <f>G131</f>
        <v>#VALUE!</v>
      </c>
      <c r="M98" s="316">
        <f t="shared" si="0"/>
        <v>3.3600000000000003</v>
      </c>
      <c r="N98" s="317">
        <v>3</v>
      </c>
      <c r="O98" s="113"/>
      <c r="P98" s="113"/>
      <c r="Q98" s="113"/>
      <c r="R98" s="113"/>
      <c r="S98" s="113"/>
      <c r="T98" s="113"/>
      <c r="U98" s="113"/>
      <c r="V98" s="113"/>
      <c r="W98" s="113"/>
      <c r="X98" s="113"/>
      <c r="Y98" s="113"/>
      <c r="Z98" s="113"/>
      <c r="AA98" s="113"/>
      <c r="AB98" s="113"/>
      <c r="AC98" s="113"/>
      <c r="AD98" s="113"/>
      <c r="AE98" s="113"/>
      <c r="AF98" s="113"/>
      <c r="AG98" s="113"/>
      <c r="AH98" s="113"/>
      <c r="AI98" s="113"/>
      <c r="AJ98" s="113"/>
      <c r="AK98" s="113"/>
      <c r="AL98" s="113"/>
      <c r="AM98" s="113"/>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3"/>
      <c r="BR98" s="113"/>
      <c r="BS98" s="113"/>
      <c r="BT98" s="113"/>
      <c r="BU98" s="113"/>
      <c r="BV98" s="113"/>
      <c r="BW98" s="113"/>
    </row>
    <row r="99" spans="1:75" s="82" customFormat="1" ht="14.25" customHeight="1" x14ac:dyDescent="0.25">
      <c r="A99" s="254"/>
      <c r="B99" s="120"/>
      <c r="C99" s="13"/>
      <c r="D99" s="13"/>
      <c r="E99" s="13"/>
      <c r="F99" s="120"/>
      <c r="G99" s="255"/>
      <c r="H99" s="113"/>
      <c r="I99" s="313" t="str">
        <f>I130</f>
        <v>(zu) ausnutzbar</v>
      </c>
      <c r="J99" s="316" t="str">
        <f>D130</f>
        <v/>
      </c>
      <c r="K99" s="316">
        <f>E130</f>
        <v>1.65</v>
      </c>
      <c r="L99" s="316" t="e">
        <f>G130</f>
        <v>#VALUE!</v>
      </c>
      <c r="M99" s="316">
        <f t="shared" si="0"/>
        <v>3.23</v>
      </c>
      <c r="N99" s="317">
        <v>4</v>
      </c>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c r="BM99" s="113"/>
      <c r="BN99" s="113"/>
      <c r="BO99" s="113"/>
      <c r="BP99" s="113"/>
      <c r="BQ99" s="113"/>
      <c r="BR99" s="113"/>
      <c r="BS99" s="113"/>
      <c r="BT99" s="113"/>
      <c r="BU99" s="113"/>
      <c r="BV99" s="113"/>
      <c r="BW99" s="113"/>
    </row>
    <row r="100" spans="1:75" s="82" customFormat="1" ht="14.25" customHeight="1" x14ac:dyDescent="0.25">
      <c r="A100" s="254"/>
      <c r="B100" s="120"/>
      <c r="C100" s="13"/>
      <c r="D100" s="13"/>
      <c r="E100" s="13"/>
      <c r="F100" s="120"/>
      <c r="G100" s="255"/>
      <c r="H100" s="113"/>
      <c r="I100" s="313" t="str">
        <f>I129</f>
        <v>(zu) unterwürfig</v>
      </c>
      <c r="J100" s="316" t="str">
        <f>D129</f>
        <v/>
      </c>
      <c r="K100" s="316">
        <f>E129</f>
        <v>1.6</v>
      </c>
      <c r="L100" s="316" t="e">
        <f>G129</f>
        <v>#VALUE!</v>
      </c>
      <c r="M100" s="316">
        <f t="shared" si="0"/>
        <v>3.2</v>
      </c>
      <c r="N100" s="317">
        <v>5</v>
      </c>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c r="BH100" s="113"/>
      <c r="BI100" s="113"/>
      <c r="BJ100" s="113"/>
      <c r="BK100" s="113"/>
      <c r="BL100" s="113"/>
      <c r="BM100" s="113"/>
      <c r="BN100" s="113"/>
      <c r="BO100" s="113"/>
      <c r="BP100" s="113"/>
      <c r="BQ100" s="113"/>
      <c r="BR100" s="113"/>
      <c r="BS100" s="113"/>
      <c r="BT100" s="113"/>
      <c r="BU100" s="113"/>
      <c r="BV100" s="113"/>
      <c r="BW100" s="113"/>
    </row>
    <row r="101" spans="1:75" s="82" customFormat="1" ht="14.25" customHeight="1" x14ac:dyDescent="0.25">
      <c r="A101" s="254"/>
      <c r="B101" s="120"/>
      <c r="C101" s="13"/>
      <c r="D101" s="13"/>
      <c r="E101" s="13"/>
      <c r="F101" s="120"/>
      <c r="G101" s="255"/>
      <c r="H101" s="113"/>
      <c r="I101" s="313" t="str">
        <f>I128</f>
        <v>(zu) introvertiert</v>
      </c>
      <c r="J101" s="316" t="str">
        <f>D128</f>
        <v/>
      </c>
      <c r="K101" s="316">
        <f>E128</f>
        <v>1.3</v>
      </c>
      <c r="L101" s="316" t="e">
        <f>G128</f>
        <v>#VALUE!</v>
      </c>
      <c r="M101" s="316">
        <f t="shared" si="0"/>
        <v>2.74</v>
      </c>
      <c r="N101" s="317">
        <v>6</v>
      </c>
      <c r="O101" s="113"/>
      <c r="P101" s="113"/>
      <c r="Q101" s="113"/>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113"/>
      <c r="BC101" s="113"/>
      <c r="BD101" s="113"/>
      <c r="BE101" s="113"/>
      <c r="BF101" s="113"/>
      <c r="BG101" s="113"/>
      <c r="BH101" s="113"/>
      <c r="BI101" s="113"/>
      <c r="BJ101" s="113"/>
      <c r="BK101" s="113"/>
      <c r="BL101" s="113"/>
      <c r="BM101" s="113"/>
      <c r="BN101" s="113"/>
      <c r="BO101" s="113"/>
      <c r="BP101" s="113"/>
      <c r="BQ101" s="113"/>
      <c r="BR101" s="113"/>
      <c r="BS101" s="113"/>
      <c r="BT101" s="113"/>
      <c r="BU101" s="113"/>
      <c r="BV101" s="113"/>
      <c r="BW101" s="113"/>
    </row>
    <row r="102" spans="1:75" s="82" customFormat="1" ht="14.25" customHeight="1" x14ac:dyDescent="0.25">
      <c r="A102" s="254"/>
      <c r="B102" s="120"/>
      <c r="C102" s="13"/>
      <c r="D102" s="13"/>
      <c r="E102" s="13"/>
      <c r="F102" s="120"/>
      <c r="G102" s="255"/>
      <c r="H102" s="113"/>
      <c r="I102" s="313" t="str">
        <f>I127</f>
        <v>(zu) abweisend</v>
      </c>
      <c r="J102" s="316" t="str">
        <f>D127</f>
        <v/>
      </c>
      <c r="K102" s="316">
        <f>E127</f>
        <v>1.1599999999999999</v>
      </c>
      <c r="L102" s="316" t="e">
        <f>G127</f>
        <v>#VALUE!</v>
      </c>
      <c r="M102" s="316">
        <f t="shared" si="0"/>
        <v>2.7</v>
      </c>
      <c r="N102" s="317">
        <v>7</v>
      </c>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3"/>
      <c r="BQ102" s="113"/>
      <c r="BR102" s="113"/>
      <c r="BS102" s="113"/>
      <c r="BT102" s="113"/>
      <c r="BU102" s="113"/>
      <c r="BV102" s="113"/>
      <c r="BW102" s="113"/>
    </row>
    <row r="103" spans="1:75" s="82" customFormat="1" ht="14.25" customHeight="1" thickBot="1" x14ac:dyDescent="0.3">
      <c r="A103" s="254"/>
      <c r="B103" s="120"/>
      <c r="C103" s="13"/>
      <c r="D103" s="13"/>
      <c r="E103" s="13"/>
      <c r="F103" s="120"/>
      <c r="G103" s="255"/>
      <c r="H103" s="113"/>
      <c r="I103" s="315" t="str">
        <f>I126</f>
        <v>(zu) streitsüchtig</v>
      </c>
      <c r="J103" s="318" t="str">
        <f>D126</f>
        <v/>
      </c>
      <c r="K103" s="318">
        <f>E126</f>
        <v>1.05</v>
      </c>
      <c r="L103" s="318" t="e">
        <f>G126</f>
        <v>#VALUE!</v>
      </c>
      <c r="M103" s="318">
        <f t="shared" si="0"/>
        <v>2.41</v>
      </c>
      <c r="N103" s="319">
        <v>8</v>
      </c>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13"/>
      <c r="BI103" s="113"/>
      <c r="BJ103" s="113"/>
      <c r="BK103" s="113"/>
      <c r="BL103" s="113"/>
      <c r="BM103" s="113"/>
      <c r="BN103" s="113"/>
      <c r="BO103" s="113"/>
      <c r="BP103" s="113"/>
      <c r="BQ103" s="113"/>
      <c r="BR103" s="113"/>
      <c r="BS103" s="113"/>
      <c r="BT103" s="113"/>
      <c r="BU103" s="113"/>
      <c r="BV103" s="113"/>
      <c r="BW103" s="113"/>
    </row>
    <row r="104" spans="1:75" s="82" customFormat="1" ht="14.25" customHeight="1" x14ac:dyDescent="0.25">
      <c r="A104" s="254"/>
      <c r="B104" s="120"/>
      <c r="C104" s="13"/>
      <c r="D104" s="13"/>
      <c r="E104" s="13"/>
      <c r="F104" s="120"/>
      <c r="G104" s="255"/>
      <c r="H104" s="113"/>
      <c r="I104" s="113"/>
      <c r="J104" s="310"/>
      <c r="K104" s="310"/>
      <c r="L104" s="310"/>
      <c r="M104" s="310"/>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c r="BM104" s="113"/>
      <c r="BN104" s="113"/>
      <c r="BO104" s="113"/>
      <c r="BP104" s="113"/>
      <c r="BQ104" s="113"/>
      <c r="BR104" s="113"/>
      <c r="BS104" s="113"/>
      <c r="BT104" s="113"/>
      <c r="BU104" s="113"/>
      <c r="BV104" s="113"/>
      <c r="BW104" s="113"/>
    </row>
    <row r="105" spans="1:75" s="82" customFormat="1" ht="14.25" customHeight="1" x14ac:dyDescent="0.25">
      <c r="A105" s="254"/>
      <c r="B105" s="120"/>
      <c r="C105" s="13"/>
      <c r="D105" s="13"/>
      <c r="E105" s="13"/>
      <c r="F105" s="120"/>
      <c r="G105" s="255"/>
      <c r="H105" s="113"/>
      <c r="I105" s="113"/>
      <c r="J105" s="310"/>
      <c r="K105" s="310"/>
      <c r="L105" s="310"/>
      <c r="M105" s="310"/>
      <c r="N105" s="113"/>
      <c r="O105" s="113"/>
      <c r="P105" s="113"/>
      <c r="Q105" s="113"/>
      <c r="R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c r="BM105" s="113"/>
      <c r="BN105" s="113"/>
      <c r="BO105" s="113"/>
      <c r="BP105" s="113"/>
      <c r="BQ105" s="113"/>
      <c r="BR105" s="113"/>
      <c r="BS105" s="113"/>
      <c r="BT105" s="113"/>
      <c r="BU105" s="113"/>
      <c r="BV105" s="113"/>
      <c r="BW105" s="113"/>
    </row>
    <row r="106" spans="1:75" s="82" customFormat="1" ht="14.25" customHeight="1" x14ac:dyDescent="0.25">
      <c r="A106" s="254"/>
      <c r="B106" s="120"/>
      <c r="C106" s="13"/>
      <c r="D106" s="13"/>
      <c r="E106" s="13"/>
      <c r="F106" s="120"/>
      <c r="G106" s="255"/>
      <c r="H106" s="113"/>
      <c r="I106" s="113"/>
      <c r="J106" s="310"/>
      <c r="K106" s="310"/>
      <c r="L106" s="310"/>
      <c r="M106" s="310"/>
      <c r="N106" s="113"/>
      <c r="O106" s="113"/>
      <c r="P106" s="113"/>
      <c r="Q106" s="113"/>
      <c r="R106" s="113"/>
      <c r="S106" s="113"/>
      <c r="T106" s="113"/>
      <c r="U106" s="113"/>
      <c r="V106" s="113"/>
      <c r="W106" s="113"/>
      <c r="X106" s="113"/>
      <c r="Y106" s="113"/>
      <c r="Z106" s="113"/>
      <c r="AA106" s="113"/>
      <c r="AB106" s="113"/>
      <c r="AC106" s="113"/>
      <c r="AD106" s="113"/>
      <c r="AE106" s="113"/>
      <c r="AF106" s="113"/>
      <c r="AG106" s="113"/>
      <c r="AH106" s="113"/>
      <c r="AI106" s="113"/>
      <c r="AJ106" s="113"/>
      <c r="AK106" s="113"/>
      <c r="AL106" s="113"/>
      <c r="AM106" s="113"/>
      <c r="AN106" s="113"/>
      <c r="AO106" s="113"/>
      <c r="AP106" s="113"/>
      <c r="AQ106" s="113"/>
      <c r="AR106" s="113"/>
      <c r="AS106" s="113"/>
      <c r="AT106" s="113"/>
      <c r="AU106" s="113"/>
      <c r="AV106" s="113"/>
      <c r="AW106" s="113"/>
      <c r="AX106" s="113"/>
      <c r="AY106" s="113"/>
      <c r="AZ106" s="113"/>
      <c r="BA106" s="113"/>
      <c r="BB106" s="113"/>
      <c r="BC106" s="113"/>
      <c r="BD106" s="113"/>
      <c r="BE106" s="113"/>
      <c r="BF106" s="113"/>
      <c r="BG106" s="113"/>
      <c r="BH106" s="113"/>
      <c r="BI106" s="113"/>
      <c r="BJ106" s="113"/>
      <c r="BK106" s="113"/>
      <c r="BL106" s="113"/>
      <c r="BM106" s="113"/>
      <c r="BN106" s="113"/>
      <c r="BO106" s="113"/>
      <c r="BP106" s="113"/>
      <c r="BQ106" s="113"/>
      <c r="BR106" s="113"/>
      <c r="BS106" s="113"/>
      <c r="BT106" s="113"/>
      <c r="BU106" s="113"/>
      <c r="BV106" s="113"/>
      <c r="BW106" s="113"/>
    </row>
    <row r="107" spans="1:75" s="82" customFormat="1" ht="14.25" customHeight="1" x14ac:dyDescent="0.25">
      <c r="A107" s="254"/>
      <c r="B107" s="120"/>
      <c r="C107" s="13"/>
      <c r="D107" s="13"/>
      <c r="E107" s="13"/>
      <c r="F107" s="120"/>
      <c r="G107" s="255"/>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3"/>
      <c r="BC107" s="113"/>
      <c r="BD107" s="113"/>
      <c r="BE107" s="113"/>
      <c r="BF107" s="113"/>
      <c r="BG107" s="113"/>
      <c r="BH107" s="113"/>
      <c r="BI107" s="113"/>
      <c r="BJ107" s="113"/>
      <c r="BK107" s="113"/>
      <c r="BL107" s="113"/>
      <c r="BM107" s="113"/>
      <c r="BN107" s="113"/>
      <c r="BO107" s="113"/>
      <c r="BP107" s="113"/>
      <c r="BQ107" s="113"/>
      <c r="BR107" s="113"/>
      <c r="BS107" s="113"/>
      <c r="BT107" s="113"/>
      <c r="BU107" s="113"/>
      <c r="BV107" s="113"/>
      <c r="BW107" s="113"/>
    </row>
    <row r="108" spans="1:75" s="82" customFormat="1" ht="14.25" customHeight="1" x14ac:dyDescent="0.25">
      <c r="A108" s="254"/>
      <c r="B108" s="120"/>
      <c r="C108" s="13"/>
      <c r="D108" s="13"/>
      <c r="E108" s="13"/>
      <c r="F108" s="120"/>
      <c r="G108" s="255"/>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13"/>
      <c r="BH108" s="113"/>
      <c r="BI108" s="113"/>
      <c r="BJ108" s="113"/>
      <c r="BK108" s="113"/>
      <c r="BL108" s="113"/>
      <c r="BM108" s="113"/>
      <c r="BN108" s="113"/>
      <c r="BO108" s="113"/>
      <c r="BP108" s="113"/>
      <c r="BQ108" s="113"/>
      <c r="BR108" s="113"/>
      <c r="BS108" s="113"/>
      <c r="BT108" s="113"/>
      <c r="BU108" s="113"/>
      <c r="BV108" s="113"/>
      <c r="BW108" s="113"/>
    </row>
    <row r="109" spans="1:75" s="82" customFormat="1" ht="14.25" customHeight="1" x14ac:dyDescent="0.25">
      <c r="A109" s="254"/>
      <c r="B109" s="120"/>
      <c r="C109" s="13"/>
      <c r="D109" s="13"/>
      <c r="E109" s="13"/>
      <c r="F109" s="120"/>
      <c r="G109" s="255"/>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c r="AD109" s="113"/>
      <c r="AE109" s="113"/>
      <c r="AF109" s="113"/>
      <c r="AG109" s="113"/>
      <c r="AH109" s="113"/>
      <c r="AI109" s="113"/>
      <c r="AJ109" s="113"/>
      <c r="AK109" s="113"/>
      <c r="AL109" s="113"/>
      <c r="AM109" s="113"/>
      <c r="AN109" s="113"/>
      <c r="AO109" s="113"/>
      <c r="AP109" s="113"/>
      <c r="AQ109" s="113"/>
      <c r="AR109" s="113"/>
      <c r="AS109" s="113"/>
      <c r="AT109" s="113"/>
      <c r="AU109" s="113"/>
      <c r="AV109" s="113"/>
      <c r="AW109" s="113"/>
      <c r="AX109" s="113"/>
      <c r="AY109" s="113"/>
      <c r="AZ109" s="113"/>
      <c r="BA109" s="113"/>
      <c r="BB109" s="113"/>
      <c r="BC109" s="113"/>
      <c r="BD109" s="113"/>
      <c r="BE109" s="113"/>
      <c r="BF109" s="113"/>
      <c r="BG109" s="113"/>
      <c r="BH109" s="113"/>
      <c r="BI109" s="113"/>
      <c r="BJ109" s="113"/>
      <c r="BK109" s="113"/>
      <c r="BL109" s="113"/>
      <c r="BM109" s="113"/>
      <c r="BN109" s="113"/>
      <c r="BO109" s="113"/>
      <c r="BP109" s="113"/>
      <c r="BQ109" s="113"/>
      <c r="BR109" s="113"/>
      <c r="BS109" s="113"/>
      <c r="BT109" s="113"/>
      <c r="BU109" s="113"/>
      <c r="BV109" s="113"/>
      <c r="BW109" s="113"/>
    </row>
    <row r="110" spans="1:75" s="82" customFormat="1" ht="14.25" customHeight="1" x14ac:dyDescent="0.25">
      <c r="A110" s="254"/>
      <c r="B110" s="120"/>
      <c r="C110" s="13"/>
      <c r="D110" s="13"/>
      <c r="E110" s="13"/>
      <c r="F110" s="120"/>
      <c r="G110" s="255"/>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c r="AD110" s="113"/>
      <c r="AE110" s="113"/>
      <c r="AF110" s="113"/>
      <c r="AG110" s="113"/>
      <c r="AH110" s="113"/>
      <c r="AI110" s="113"/>
      <c r="AJ110" s="113"/>
      <c r="AK110" s="113"/>
      <c r="AL110" s="113"/>
      <c r="AM110" s="113"/>
      <c r="AN110" s="113"/>
      <c r="AO110" s="113"/>
      <c r="AP110" s="113"/>
      <c r="AQ110" s="113"/>
      <c r="AR110" s="113"/>
      <c r="AS110" s="113"/>
      <c r="AT110" s="113"/>
      <c r="AU110" s="113"/>
      <c r="AV110" s="113"/>
      <c r="AW110" s="113"/>
      <c r="AX110" s="113"/>
      <c r="AY110" s="113"/>
      <c r="AZ110" s="113"/>
      <c r="BA110" s="113"/>
      <c r="BB110" s="113"/>
      <c r="BC110" s="113"/>
      <c r="BD110" s="113"/>
      <c r="BE110" s="113"/>
      <c r="BF110" s="113"/>
      <c r="BG110" s="113"/>
      <c r="BH110" s="113"/>
      <c r="BI110" s="113"/>
      <c r="BJ110" s="113"/>
      <c r="BK110" s="113"/>
      <c r="BL110" s="113"/>
      <c r="BM110" s="113"/>
      <c r="BN110" s="113"/>
      <c r="BO110" s="113"/>
      <c r="BP110" s="113"/>
      <c r="BQ110" s="113"/>
      <c r="BR110" s="113"/>
      <c r="BS110" s="113"/>
      <c r="BT110" s="113"/>
      <c r="BU110" s="113"/>
      <c r="BV110" s="113"/>
      <c r="BW110" s="113"/>
    </row>
    <row r="111" spans="1:75" s="82" customFormat="1" ht="14.25" customHeight="1" x14ac:dyDescent="0.25">
      <c r="A111" s="254"/>
      <c r="B111" s="120"/>
      <c r="C111" s="13"/>
      <c r="D111" s="13"/>
      <c r="E111" s="13"/>
      <c r="F111" s="120"/>
      <c r="G111" s="255"/>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13"/>
      <c r="AE111" s="113"/>
      <c r="AF111" s="113"/>
      <c r="AG111" s="113"/>
      <c r="AH111" s="113"/>
      <c r="AI111" s="113"/>
      <c r="AJ111" s="113"/>
      <c r="AK111" s="113"/>
      <c r="AL111" s="113"/>
      <c r="AM111" s="113"/>
      <c r="AN111" s="113"/>
      <c r="AO111" s="113"/>
      <c r="AP111" s="113"/>
      <c r="AQ111" s="113"/>
      <c r="AR111" s="113"/>
      <c r="AS111" s="113"/>
      <c r="AT111" s="113"/>
      <c r="AU111" s="113"/>
      <c r="AV111" s="113"/>
      <c r="AW111" s="113"/>
      <c r="AX111" s="113"/>
      <c r="AY111" s="113"/>
      <c r="AZ111" s="113"/>
      <c r="BA111" s="113"/>
      <c r="BB111" s="113"/>
      <c r="BC111" s="113"/>
      <c r="BD111" s="113"/>
      <c r="BE111" s="113"/>
      <c r="BF111" s="113"/>
      <c r="BG111" s="113"/>
      <c r="BH111" s="113"/>
      <c r="BI111" s="113"/>
      <c r="BJ111" s="113"/>
      <c r="BK111" s="113"/>
      <c r="BL111" s="113"/>
      <c r="BM111" s="113"/>
      <c r="BN111" s="113"/>
      <c r="BO111" s="113"/>
      <c r="BP111" s="113"/>
      <c r="BQ111" s="113"/>
      <c r="BR111" s="113"/>
      <c r="BS111" s="113"/>
      <c r="BT111" s="113"/>
      <c r="BU111" s="113"/>
      <c r="BV111" s="113"/>
      <c r="BW111" s="113"/>
    </row>
    <row r="112" spans="1:75" s="82" customFormat="1" ht="14.25" customHeight="1" x14ac:dyDescent="0.25">
      <c r="A112" s="254"/>
      <c r="B112" s="120"/>
      <c r="C112" s="13"/>
      <c r="D112" s="13"/>
      <c r="E112" s="13"/>
      <c r="F112" s="120"/>
      <c r="G112" s="255"/>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c r="AD112" s="113"/>
      <c r="AE112" s="113"/>
      <c r="AF112" s="113"/>
      <c r="AG112" s="113"/>
      <c r="AH112" s="113"/>
      <c r="AI112" s="113"/>
      <c r="AJ112" s="113"/>
      <c r="AK112" s="113"/>
      <c r="AL112" s="113"/>
      <c r="AM112" s="113"/>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3"/>
      <c r="BR112" s="113"/>
      <c r="BS112" s="113"/>
      <c r="BT112" s="113"/>
      <c r="BU112" s="113"/>
      <c r="BV112" s="113"/>
      <c r="BW112" s="113"/>
    </row>
    <row r="113" spans="1:75" s="82" customFormat="1" ht="14.25" customHeight="1" x14ac:dyDescent="0.25">
      <c r="A113" s="254"/>
      <c r="B113" s="120"/>
      <c r="C113" s="13"/>
      <c r="D113" s="13"/>
      <c r="E113" s="13"/>
      <c r="F113" s="120"/>
      <c r="G113" s="255"/>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c r="AD113" s="113"/>
      <c r="AE113" s="113"/>
      <c r="AF113" s="113"/>
      <c r="AG113" s="113"/>
      <c r="AH113" s="113"/>
      <c r="AI113" s="113"/>
      <c r="AJ113" s="113"/>
      <c r="AK113" s="113"/>
      <c r="AL113" s="113"/>
      <c r="AM113" s="113"/>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3"/>
      <c r="BR113" s="113"/>
      <c r="BS113" s="113"/>
      <c r="BT113" s="113"/>
      <c r="BU113" s="113"/>
      <c r="BV113" s="113"/>
      <c r="BW113" s="113"/>
    </row>
    <row r="114" spans="1:75" s="82" customFormat="1" ht="14.25" customHeight="1" x14ac:dyDescent="0.25">
      <c r="A114" s="254"/>
      <c r="B114" s="120"/>
      <c r="C114" s="13"/>
      <c r="D114" s="13"/>
      <c r="E114" s="13"/>
      <c r="F114" s="120"/>
      <c r="G114" s="255"/>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c r="AD114" s="113"/>
      <c r="AE114" s="113"/>
      <c r="AF114" s="113"/>
      <c r="AG114" s="113"/>
      <c r="AH114" s="113"/>
      <c r="AI114" s="113"/>
      <c r="AJ114" s="113"/>
      <c r="AK114" s="113"/>
      <c r="AL114" s="113"/>
      <c r="AM114" s="113"/>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3"/>
      <c r="BR114" s="113"/>
      <c r="BS114" s="113"/>
      <c r="BT114" s="113"/>
      <c r="BU114" s="113"/>
      <c r="BV114" s="113"/>
      <c r="BW114" s="113"/>
    </row>
    <row r="115" spans="1:75" s="82" customFormat="1" ht="14.25" customHeight="1" x14ac:dyDescent="0.25">
      <c r="A115" s="254"/>
      <c r="B115" s="120"/>
      <c r="C115" s="13"/>
      <c r="D115" s="13"/>
      <c r="E115" s="13"/>
      <c r="F115" s="120"/>
      <c r="G115" s="255"/>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c r="BJ115" s="113"/>
      <c r="BK115" s="113"/>
      <c r="BL115" s="113"/>
      <c r="BM115" s="113"/>
      <c r="BN115" s="113"/>
      <c r="BO115" s="113"/>
      <c r="BP115" s="113"/>
      <c r="BQ115" s="113"/>
      <c r="BR115" s="113"/>
      <c r="BS115" s="113"/>
      <c r="BT115" s="113"/>
      <c r="BU115" s="113"/>
      <c r="BV115" s="113"/>
      <c r="BW115" s="113"/>
    </row>
    <row r="116" spans="1:75" s="82" customFormat="1" ht="13.5" customHeight="1" x14ac:dyDescent="0.25">
      <c r="A116" s="254"/>
      <c r="B116" s="120"/>
      <c r="C116" s="13"/>
      <c r="D116" s="13"/>
      <c r="E116" s="13"/>
      <c r="F116" s="120"/>
      <c r="G116" s="255"/>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c r="AD116" s="113"/>
      <c r="AE116" s="113"/>
      <c r="AF116" s="113"/>
      <c r="AG116" s="113"/>
      <c r="AH116" s="113"/>
      <c r="AI116" s="113"/>
      <c r="AJ116" s="113"/>
      <c r="AK116" s="113"/>
      <c r="AL116" s="113"/>
      <c r="AM116" s="113"/>
      <c r="AN116" s="113"/>
      <c r="AO116" s="113"/>
      <c r="AP116" s="113"/>
      <c r="AQ116" s="113"/>
      <c r="AR116" s="113"/>
      <c r="AS116" s="113"/>
      <c r="AT116" s="113"/>
      <c r="AU116" s="113"/>
      <c r="AV116" s="113"/>
      <c r="AW116" s="113"/>
      <c r="AX116" s="113"/>
      <c r="AY116" s="113"/>
      <c r="AZ116" s="113"/>
      <c r="BA116" s="113"/>
      <c r="BB116" s="113"/>
      <c r="BC116" s="113"/>
      <c r="BD116" s="113"/>
      <c r="BE116" s="113"/>
      <c r="BF116" s="113"/>
      <c r="BG116" s="113"/>
      <c r="BH116" s="113"/>
      <c r="BI116" s="113"/>
      <c r="BJ116" s="113"/>
      <c r="BK116" s="113"/>
      <c r="BL116" s="113"/>
      <c r="BM116" s="113"/>
      <c r="BN116" s="113"/>
      <c r="BO116" s="113"/>
      <c r="BP116" s="113"/>
      <c r="BQ116" s="113"/>
      <c r="BR116" s="113"/>
      <c r="BS116" s="113"/>
      <c r="BT116" s="113"/>
      <c r="BU116" s="113"/>
      <c r="BV116" s="113"/>
      <c r="BW116" s="113"/>
    </row>
    <row r="117" spans="1:75" s="82" customFormat="1" ht="13.5" customHeight="1" x14ac:dyDescent="0.25">
      <c r="A117" s="254"/>
      <c r="B117" s="120"/>
      <c r="C117" s="13"/>
      <c r="D117" s="13"/>
      <c r="E117" s="13"/>
      <c r="F117" s="120"/>
      <c r="G117" s="255"/>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c r="AV117" s="113"/>
      <c r="AW117" s="113"/>
      <c r="AX117" s="113"/>
      <c r="AY117" s="113"/>
      <c r="AZ117" s="113"/>
      <c r="BA117" s="113"/>
      <c r="BB117" s="113"/>
      <c r="BC117" s="113"/>
      <c r="BD117" s="113"/>
      <c r="BE117" s="113"/>
      <c r="BF117" s="113"/>
      <c r="BG117" s="113"/>
      <c r="BH117" s="113"/>
      <c r="BI117" s="113"/>
      <c r="BJ117" s="113"/>
      <c r="BK117" s="113"/>
      <c r="BL117" s="113"/>
      <c r="BM117" s="113"/>
      <c r="BN117" s="113"/>
      <c r="BO117" s="113"/>
      <c r="BP117" s="113"/>
      <c r="BQ117" s="113"/>
      <c r="BR117" s="113"/>
      <c r="BS117" s="113"/>
      <c r="BT117" s="113"/>
      <c r="BU117" s="113"/>
      <c r="BV117" s="113"/>
      <c r="BW117" s="113"/>
    </row>
    <row r="118" spans="1:75" s="82" customFormat="1" ht="13.5" customHeight="1" x14ac:dyDescent="0.25">
      <c r="A118" s="254"/>
      <c r="B118" s="120"/>
      <c r="C118" s="13"/>
      <c r="D118" s="13"/>
      <c r="E118" s="13"/>
      <c r="F118" s="120"/>
      <c r="G118" s="255"/>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c r="AD118" s="113"/>
      <c r="AE118" s="113"/>
      <c r="AF118" s="113"/>
      <c r="AG118" s="113"/>
      <c r="AH118" s="113"/>
      <c r="AI118" s="113"/>
      <c r="AJ118" s="113"/>
      <c r="AK118" s="113"/>
      <c r="AL118" s="113"/>
      <c r="AM118" s="113"/>
      <c r="AN118" s="113"/>
      <c r="AO118" s="113"/>
      <c r="AP118" s="113"/>
      <c r="AQ118" s="113"/>
      <c r="AR118" s="113"/>
      <c r="AS118" s="113"/>
      <c r="AT118" s="113"/>
      <c r="AU118" s="113"/>
      <c r="AV118" s="113"/>
      <c r="AW118" s="113"/>
      <c r="AX118" s="113"/>
      <c r="AY118" s="113"/>
      <c r="AZ118" s="113"/>
      <c r="BA118" s="113"/>
      <c r="BB118" s="113"/>
      <c r="BC118" s="113"/>
      <c r="BD118" s="113"/>
      <c r="BE118" s="113"/>
      <c r="BF118" s="113"/>
      <c r="BG118" s="113"/>
      <c r="BH118" s="113"/>
      <c r="BI118" s="113"/>
      <c r="BJ118" s="113"/>
      <c r="BK118" s="113"/>
      <c r="BL118" s="113"/>
      <c r="BM118" s="113"/>
      <c r="BN118" s="113"/>
      <c r="BO118" s="113"/>
      <c r="BP118" s="113"/>
      <c r="BQ118" s="113"/>
      <c r="BR118" s="113"/>
      <c r="BS118" s="113"/>
      <c r="BT118" s="113"/>
      <c r="BU118" s="113"/>
      <c r="BV118" s="113"/>
      <c r="BW118" s="113"/>
    </row>
    <row r="119" spans="1:75" s="82" customFormat="1" ht="13.5" customHeight="1" x14ac:dyDescent="0.25">
      <c r="A119" s="254"/>
      <c r="B119" s="120"/>
      <c r="C119" s="13"/>
      <c r="D119" s="13"/>
      <c r="E119" s="13"/>
      <c r="F119" s="120"/>
      <c r="G119" s="255"/>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c r="AD119" s="113"/>
      <c r="AE119" s="113"/>
      <c r="AF119" s="113"/>
      <c r="AG119" s="113"/>
      <c r="AH119" s="113"/>
      <c r="AI119" s="113"/>
      <c r="AJ119" s="113"/>
      <c r="AK119" s="113"/>
      <c r="AL119" s="113"/>
      <c r="AM119" s="113"/>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3"/>
      <c r="BR119" s="113"/>
      <c r="BS119" s="113"/>
      <c r="BT119" s="113"/>
      <c r="BU119" s="113"/>
      <c r="BV119" s="113"/>
      <c r="BW119" s="113"/>
    </row>
    <row r="120" spans="1:75" s="82" customFormat="1" ht="13.5" customHeight="1" x14ac:dyDescent="0.25">
      <c r="A120" s="254"/>
      <c r="B120" s="120"/>
      <c r="C120" s="13"/>
      <c r="D120" s="13"/>
      <c r="E120" s="13"/>
      <c r="F120" s="120"/>
      <c r="G120" s="255"/>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3"/>
      <c r="BR120" s="113"/>
      <c r="BS120" s="113"/>
      <c r="BT120" s="113"/>
      <c r="BU120" s="113"/>
      <c r="BV120" s="113"/>
      <c r="BW120" s="113"/>
    </row>
    <row r="121" spans="1:75" s="82" customFormat="1" ht="13.5" customHeight="1" thickBot="1" x14ac:dyDescent="0.3">
      <c r="A121" s="256"/>
      <c r="B121" s="243"/>
      <c r="C121" s="240"/>
      <c r="D121" s="240"/>
      <c r="E121" s="240"/>
      <c r="F121" s="243"/>
      <c r="G121" s="257"/>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c r="AD121" s="113"/>
      <c r="AE121" s="113"/>
      <c r="AF121" s="113"/>
      <c r="AG121" s="113"/>
      <c r="AH121" s="113"/>
      <c r="AI121" s="113"/>
      <c r="AJ121" s="113"/>
      <c r="AK121" s="113"/>
      <c r="AL121" s="113"/>
      <c r="AM121" s="113"/>
      <c r="AN121" s="113"/>
      <c r="AO121" s="113"/>
      <c r="AP121" s="113"/>
      <c r="AQ121" s="113"/>
      <c r="AR121" s="113"/>
      <c r="AS121" s="113"/>
      <c r="AT121" s="113"/>
      <c r="AU121" s="113"/>
      <c r="AV121" s="113"/>
      <c r="AW121" s="113"/>
      <c r="AX121" s="113"/>
      <c r="AY121" s="113"/>
      <c r="AZ121" s="113"/>
      <c r="BA121" s="113"/>
      <c r="BB121" s="113"/>
      <c r="BC121" s="113"/>
      <c r="BD121" s="113"/>
      <c r="BE121" s="113"/>
      <c r="BF121" s="113"/>
      <c r="BG121" s="113"/>
      <c r="BH121" s="113"/>
      <c r="BI121" s="113"/>
      <c r="BJ121" s="113"/>
      <c r="BK121" s="113"/>
      <c r="BL121" s="113"/>
      <c r="BM121" s="113"/>
      <c r="BN121" s="113"/>
      <c r="BO121" s="113"/>
      <c r="BP121" s="113"/>
      <c r="BQ121" s="113"/>
      <c r="BR121" s="113"/>
      <c r="BS121" s="113"/>
      <c r="BT121" s="113"/>
      <c r="BU121" s="113"/>
      <c r="BV121" s="113"/>
      <c r="BW121" s="113"/>
    </row>
    <row r="122" spans="1:75" s="82" customFormat="1" ht="11.25" customHeight="1" x14ac:dyDescent="0.25">
      <c r="A122" s="211"/>
      <c r="B122" s="120"/>
      <c r="C122" s="13"/>
      <c r="D122" s="13"/>
      <c r="E122" s="13"/>
      <c r="F122" s="120"/>
      <c r="G122" s="120"/>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c r="AD122" s="113"/>
      <c r="AE122" s="113"/>
      <c r="AF122" s="113"/>
      <c r="AG122" s="113"/>
      <c r="AH122" s="113"/>
      <c r="AI122" s="113"/>
      <c r="AJ122" s="113"/>
      <c r="AK122" s="113"/>
      <c r="AL122" s="113"/>
      <c r="AM122" s="113"/>
      <c r="AN122" s="113"/>
      <c r="AO122" s="113"/>
      <c r="AP122" s="113"/>
      <c r="AQ122" s="113"/>
      <c r="AR122" s="113"/>
      <c r="AS122" s="113"/>
      <c r="AT122" s="113"/>
      <c r="AU122" s="113"/>
      <c r="AV122" s="113"/>
      <c r="AW122" s="113"/>
      <c r="AX122" s="113"/>
      <c r="AY122" s="113"/>
      <c r="AZ122" s="113"/>
      <c r="BA122" s="113"/>
      <c r="BB122" s="113"/>
      <c r="BC122" s="113"/>
      <c r="BD122" s="113"/>
      <c r="BE122" s="113"/>
      <c r="BF122" s="113"/>
      <c r="BG122" s="113"/>
      <c r="BH122" s="113"/>
      <c r="BI122" s="113"/>
      <c r="BJ122" s="113"/>
      <c r="BK122" s="113"/>
      <c r="BL122" s="113"/>
      <c r="BM122" s="113"/>
      <c r="BN122" s="113"/>
      <c r="BO122" s="113"/>
      <c r="BP122" s="113"/>
      <c r="BQ122" s="113"/>
      <c r="BR122" s="113"/>
      <c r="BS122" s="113"/>
      <c r="BT122" s="113"/>
      <c r="BU122" s="113"/>
      <c r="BV122" s="113"/>
      <c r="BW122" s="113"/>
    </row>
    <row r="123" spans="1:75" s="231" customFormat="1" ht="15.75" customHeight="1" x14ac:dyDescent="0.25">
      <c r="A123" s="224" t="s">
        <v>454</v>
      </c>
      <c r="B123" s="229"/>
      <c r="C123" s="227"/>
      <c r="D123" s="230" t="s">
        <v>266</v>
      </c>
      <c r="E123" s="227" t="s">
        <v>541</v>
      </c>
      <c r="F123" s="227" t="s">
        <v>542</v>
      </c>
      <c r="G123" s="227" t="s">
        <v>557</v>
      </c>
      <c r="H123" s="301"/>
      <c r="I123" s="307" t="s">
        <v>586</v>
      </c>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303"/>
      <c r="AF123" s="303"/>
      <c r="AG123" s="303"/>
      <c r="AH123" s="303"/>
      <c r="AI123" s="303"/>
      <c r="AJ123" s="303"/>
      <c r="AK123" s="303"/>
      <c r="AL123" s="303"/>
      <c r="AM123" s="303"/>
      <c r="AN123" s="303"/>
      <c r="AO123" s="303"/>
      <c r="AP123" s="303"/>
      <c r="AQ123" s="303"/>
      <c r="AR123" s="303"/>
      <c r="AS123" s="303"/>
      <c r="AT123" s="303"/>
      <c r="AU123" s="303"/>
      <c r="AV123" s="303"/>
      <c r="AW123" s="303"/>
      <c r="AX123" s="303"/>
      <c r="AY123" s="303"/>
      <c r="AZ123" s="303"/>
      <c r="BA123" s="303"/>
      <c r="BB123" s="303"/>
      <c r="BC123" s="303"/>
      <c r="BD123" s="303"/>
      <c r="BE123" s="303"/>
      <c r="BF123" s="303"/>
      <c r="BG123" s="303"/>
      <c r="BH123" s="303"/>
      <c r="BI123" s="303"/>
      <c r="BJ123" s="303"/>
      <c r="BK123" s="303"/>
      <c r="BL123" s="303"/>
      <c r="BM123" s="303"/>
      <c r="BN123" s="303"/>
      <c r="BO123" s="303"/>
      <c r="BP123" s="303"/>
      <c r="BQ123" s="303"/>
      <c r="BR123" s="303"/>
      <c r="BS123" s="303"/>
      <c r="BT123" s="303"/>
      <c r="BU123" s="303"/>
      <c r="BV123" s="303"/>
      <c r="BW123" s="303"/>
    </row>
    <row r="124" spans="1:75" s="82" customFormat="1" ht="6" customHeight="1" x14ac:dyDescent="0.25">
      <c r="A124" s="154"/>
      <c r="B124" s="120"/>
      <c r="C124" s="13"/>
      <c r="D124" s="158"/>
      <c r="E124" s="13"/>
      <c r="F124" s="13"/>
      <c r="G124" s="13"/>
      <c r="H124" s="157"/>
      <c r="I124" s="308"/>
      <c r="J124" s="113"/>
      <c r="K124" s="113"/>
      <c r="L124" s="113"/>
      <c r="M124" s="113"/>
      <c r="N124" s="113"/>
      <c r="O124" s="113"/>
      <c r="P124" s="113"/>
      <c r="Q124" s="113"/>
      <c r="R124" s="113"/>
      <c r="S124" s="113"/>
      <c r="T124" s="113"/>
      <c r="U124" s="113"/>
      <c r="V124" s="113"/>
      <c r="W124" s="113"/>
      <c r="X124" s="113"/>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c r="AV124" s="113"/>
      <c r="AW124" s="113"/>
      <c r="AX124" s="113"/>
      <c r="AY124" s="113"/>
      <c r="AZ124" s="113"/>
      <c r="BA124" s="113"/>
      <c r="BB124" s="113"/>
      <c r="BC124" s="113"/>
      <c r="BD124" s="113"/>
      <c r="BE124" s="113"/>
      <c r="BF124" s="113"/>
      <c r="BG124" s="113"/>
      <c r="BH124" s="113"/>
      <c r="BI124" s="113"/>
      <c r="BJ124" s="113"/>
      <c r="BK124" s="113"/>
      <c r="BL124" s="113"/>
      <c r="BM124" s="113"/>
      <c r="BN124" s="113"/>
      <c r="BO124" s="113"/>
      <c r="BP124" s="113"/>
      <c r="BQ124" s="113"/>
      <c r="BR124" s="113"/>
      <c r="BS124" s="113"/>
      <c r="BT124" s="113"/>
      <c r="BU124" s="113"/>
      <c r="BV124" s="113"/>
      <c r="BW124" s="113"/>
    </row>
    <row r="125" spans="1:75" s="82" customFormat="1" ht="18" customHeight="1" x14ac:dyDescent="0.25">
      <c r="A125" s="159" t="s">
        <v>268</v>
      </c>
      <c r="B125" s="117" t="s">
        <v>477</v>
      </c>
      <c r="C125" s="160"/>
      <c r="D125" s="347" t="str">
        <f>'DP-5 IIP'!$C41</f>
        <v/>
      </c>
      <c r="E125" s="144">
        <f>'DP-5 IIP'!$D41</f>
        <v>0.91</v>
      </c>
      <c r="F125" s="144">
        <f>'DP-5 IIP'!$E41</f>
        <v>0.75</v>
      </c>
      <c r="G125" s="346" t="e">
        <f>'DP-5 IIP'!$F41</f>
        <v>#VALUE!</v>
      </c>
      <c r="H125" s="161"/>
      <c r="I125" s="161" t="str">
        <f>'DP-5 IIP'!$I41</f>
        <v>(zu) dominant</v>
      </c>
      <c r="J125" s="113"/>
      <c r="K125" s="113"/>
      <c r="L125" s="113"/>
      <c r="M125" s="113"/>
      <c r="N125" s="113"/>
      <c r="O125" s="113"/>
      <c r="P125" s="113"/>
      <c r="Q125" s="113"/>
      <c r="R125" s="113"/>
      <c r="S125" s="113"/>
      <c r="T125" s="113"/>
      <c r="U125" s="113"/>
      <c r="V125" s="113"/>
      <c r="W125" s="113"/>
      <c r="X125" s="113"/>
      <c r="Y125" s="113"/>
      <c r="Z125" s="113"/>
      <c r="AA125" s="113"/>
      <c r="AB125" s="113"/>
      <c r="AC125" s="113"/>
      <c r="AD125" s="113"/>
      <c r="AE125" s="113"/>
      <c r="AF125" s="113"/>
      <c r="AG125" s="113"/>
      <c r="AH125" s="113"/>
      <c r="AI125" s="113"/>
      <c r="AJ125" s="113"/>
      <c r="AK125" s="113"/>
      <c r="AL125" s="113"/>
      <c r="AM125" s="113"/>
      <c r="AN125" s="113"/>
      <c r="AO125" s="113"/>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c r="BJ125" s="113"/>
      <c r="BK125" s="113"/>
      <c r="BL125" s="113"/>
      <c r="BM125" s="113"/>
      <c r="BN125" s="113"/>
      <c r="BO125" s="113"/>
      <c r="BP125" s="113"/>
      <c r="BQ125" s="113"/>
      <c r="BR125" s="113"/>
      <c r="BS125" s="113"/>
      <c r="BT125" s="113"/>
      <c r="BU125" s="113"/>
      <c r="BV125" s="113"/>
      <c r="BW125" s="113"/>
    </row>
    <row r="126" spans="1:75" s="82" customFormat="1" ht="18" customHeight="1" x14ac:dyDescent="0.25">
      <c r="A126" s="159" t="s">
        <v>270</v>
      </c>
      <c r="B126" s="117" t="s">
        <v>478</v>
      </c>
      <c r="C126" s="160"/>
      <c r="D126" s="347" t="str">
        <f>'DP-5 IIP'!$C42</f>
        <v/>
      </c>
      <c r="E126" s="144">
        <f>'DP-5 IIP'!$D42</f>
        <v>1.05</v>
      </c>
      <c r="F126" s="144">
        <f>'DP-5 IIP'!$E42</f>
        <v>0.69</v>
      </c>
      <c r="G126" s="346" t="e">
        <f>'DP-5 IIP'!$F42</f>
        <v>#VALUE!</v>
      </c>
      <c r="H126" s="161"/>
      <c r="I126" s="161" t="str">
        <f>'DP-5 IIP'!$I42</f>
        <v>(zu) streitsüchtig</v>
      </c>
      <c r="J126" s="113"/>
      <c r="K126" s="113"/>
      <c r="L126" s="113"/>
      <c r="M126" s="113"/>
      <c r="N126" s="113"/>
      <c r="O126" s="113"/>
      <c r="P126" s="113"/>
      <c r="Q126" s="113"/>
      <c r="R126" s="113"/>
      <c r="S126" s="113"/>
      <c r="T126" s="113"/>
      <c r="U126" s="113"/>
      <c r="V126" s="113"/>
      <c r="W126" s="113"/>
      <c r="X126" s="113"/>
      <c r="Y126" s="113"/>
      <c r="Z126" s="113"/>
      <c r="AA126" s="113"/>
      <c r="AB126" s="113"/>
      <c r="AC126" s="113"/>
      <c r="AD126" s="113"/>
      <c r="AE126" s="113"/>
      <c r="AF126" s="113"/>
      <c r="AG126" s="113"/>
      <c r="AH126" s="113"/>
      <c r="AI126" s="113"/>
      <c r="AJ126" s="113"/>
      <c r="AK126" s="113"/>
      <c r="AL126" s="113"/>
      <c r="AM126" s="113"/>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3"/>
      <c r="BQ126" s="113"/>
      <c r="BR126" s="113"/>
      <c r="BS126" s="113"/>
      <c r="BT126" s="113"/>
      <c r="BU126" s="113"/>
      <c r="BV126" s="113"/>
      <c r="BW126" s="113"/>
    </row>
    <row r="127" spans="1:75" s="82" customFormat="1" ht="18" customHeight="1" x14ac:dyDescent="0.25">
      <c r="A127" s="159" t="s">
        <v>272</v>
      </c>
      <c r="B127" s="117" t="s">
        <v>479</v>
      </c>
      <c r="C127" s="160"/>
      <c r="D127" s="347" t="str">
        <f>'DP-5 IIP'!$C43</f>
        <v/>
      </c>
      <c r="E127" s="144">
        <f>'DP-5 IIP'!$D43</f>
        <v>1.1599999999999999</v>
      </c>
      <c r="F127" s="144">
        <f>'DP-5 IIP'!$E43</f>
        <v>0.81</v>
      </c>
      <c r="G127" s="346" t="e">
        <f>'DP-5 IIP'!$F43</f>
        <v>#VALUE!</v>
      </c>
      <c r="H127" s="161"/>
      <c r="I127" s="161" t="str">
        <f>'DP-5 IIP'!$I43</f>
        <v>(zu) abweisend</v>
      </c>
      <c r="J127" s="113"/>
      <c r="K127" s="113"/>
      <c r="L127" s="113"/>
      <c r="M127" s="113"/>
      <c r="N127" s="113"/>
      <c r="O127" s="113"/>
      <c r="P127" s="113"/>
      <c r="Q127" s="113"/>
      <c r="R127" s="113"/>
      <c r="S127" s="113"/>
      <c r="T127" s="113"/>
      <c r="U127" s="113"/>
      <c r="V127" s="113"/>
      <c r="W127" s="113"/>
      <c r="X127" s="113"/>
      <c r="Y127" s="113"/>
      <c r="Z127" s="113"/>
      <c r="AA127" s="113"/>
      <c r="AB127" s="113"/>
      <c r="AC127" s="113"/>
      <c r="AD127" s="113"/>
      <c r="AE127" s="113"/>
      <c r="AF127" s="113"/>
      <c r="AG127" s="113"/>
      <c r="AH127" s="113"/>
      <c r="AI127" s="113"/>
      <c r="AJ127" s="113"/>
      <c r="AK127" s="113"/>
      <c r="AL127" s="113"/>
      <c r="AM127" s="113"/>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3"/>
      <c r="BR127" s="113"/>
      <c r="BS127" s="113"/>
      <c r="BT127" s="113"/>
      <c r="BU127" s="113"/>
      <c r="BV127" s="113"/>
      <c r="BW127" s="113"/>
    </row>
    <row r="128" spans="1:75" s="82" customFormat="1" ht="18" customHeight="1" x14ac:dyDescent="0.25">
      <c r="A128" s="116" t="s">
        <v>274</v>
      </c>
      <c r="B128" s="115" t="s">
        <v>480</v>
      </c>
      <c r="C128" s="114"/>
      <c r="D128" s="347" t="str">
        <f>'DP-5 IIP'!$C44</f>
        <v/>
      </c>
      <c r="E128" s="145">
        <f>'DP-5 IIP'!$D44</f>
        <v>1.3</v>
      </c>
      <c r="F128" s="145">
        <f>'DP-5 IIP'!$E44</f>
        <v>0.79</v>
      </c>
      <c r="G128" s="153" t="e">
        <f>'DP-5 IIP'!$F44</f>
        <v>#VALUE!</v>
      </c>
      <c r="H128" s="162"/>
      <c r="I128" s="162" t="str">
        <f>'DP-5 IIP'!$I44</f>
        <v>(zu) introvertiert</v>
      </c>
      <c r="J128" s="113"/>
      <c r="K128" s="113"/>
      <c r="L128" s="113"/>
      <c r="M128" s="113"/>
      <c r="N128" s="113"/>
      <c r="O128" s="113"/>
      <c r="P128" s="113"/>
      <c r="Q128" s="113"/>
      <c r="R128" s="113"/>
      <c r="S128" s="113"/>
      <c r="T128" s="113"/>
      <c r="U128" s="113"/>
      <c r="V128" s="113"/>
      <c r="W128" s="113"/>
      <c r="X128" s="113"/>
      <c r="Y128" s="113"/>
      <c r="Z128" s="113"/>
      <c r="AA128" s="113"/>
      <c r="AB128" s="113"/>
      <c r="AC128" s="113"/>
      <c r="AD128" s="113"/>
      <c r="AE128" s="113"/>
      <c r="AF128" s="113"/>
      <c r="AG128" s="113"/>
      <c r="AH128" s="113"/>
      <c r="AI128" s="113"/>
      <c r="AJ128" s="113"/>
      <c r="AK128" s="113"/>
      <c r="AL128" s="113"/>
      <c r="AM128" s="113"/>
      <c r="AN128" s="113"/>
      <c r="AO128" s="113"/>
      <c r="AP128" s="113"/>
      <c r="AQ128" s="113"/>
      <c r="AR128" s="113"/>
      <c r="AS128" s="113"/>
      <c r="AT128" s="113"/>
      <c r="AU128" s="113"/>
      <c r="AV128" s="113"/>
      <c r="AW128" s="113"/>
      <c r="AX128" s="113"/>
      <c r="AY128" s="113"/>
      <c r="AZ128" s="113"/>
      <c r="BA128" s="113"/>
      <c r="BB128" s="113"/>
      <c r="BC128" s="113"/>
      <c r="BD128" s="113"/>
      <c r="BE128" s="113"/>
      <c r="BF128" s="113"/>
      <c r="BG128" s="113"/>
      <c r="BH128" s="113"/>
      <c r="BI128" s="113"/>
      <c r="BJ128" s="113"/>
      <c r="BK128" s="113"/>
      <c r="BL128" s="113"/>
      <c r="BM128" s="113"/>
      <c r="BN128" s="113"/>
      <c r="BO128" s="113"/>
      <c r="BP128" s="113"/>
      <c r="BQ128" s="113"/>
      <c r="BR128" s="113"/>
      <c r="BS128" s="113"/>
      <c r="BT128" s="113"/>
      <c r="BU128" s="113"/>
      <c r="BV128" s="113"/>
      <c r="BW128" s="113"/>
    </row>
    <row r="129" spans="1:75" s="82" customFormat="1" ht="18" customHeight="1" x14ac:dyDescent="0.25">
      <c r="A129" s="116" t="s">
        <v>276</v>
      </c>
      <c r="B129" s="115" t="s">
        <v>481</v>
      </c>
      <c r="C129" s="114"/>
      <c r="D129" s="347" t="str">
        <f>'DP-5 IIP'!$C45</f>
        <v/>
      </c>
      <c r="E129" s="145">
        <f>'DP-5 IIP'!$D45</f>
        <v>1.6</v>
      </c>
      <c r="F129" s="145">
        <f>'DP-5 IIP'!$E45</f>
        <v>0.8</v>
      </c>
      <c r="G129" s="153" t="e">
        <f>'DP-5 IIP'!$F45</f>
        <v>#VALUE!</v>
      </c>
      <c r="H129" s="162"/>
      <c r="I129" s="162" t="str">
        <f>'DP-5 IIP'!$I45</f>
        <v>(zu) unterwürfig</v>
      </c>
      <c r="J129" s="113"/>
      <c r="K129" s="113"/>
      <c r="L129" s="113"/>
      <c r="M129" s="113"/>
      <c r="N129" s="113"/>
      <c r="O129" s="113"/>
      <c r="P129" s="113"/>
      <c r="Q129" s="113"/>
      <c r="R129" s="113"/>
      <c r="S129" s="113"/>
      <c r="T129" s="113"/>
      <c r="U129" s="113"/>
      <c r="V129" s="113"/>
      <c r="W129" s="113"/>
      <c r="X129" s="113"/>
      <c r="Y129" s="113"/>
      <c r="Z129" s="113"/>
      <c r="AA129" s="113"/>
      <c r="AB129" s="113"/>
      <c r="AC129" s="113"/>
      <c r="AD129" s="113"/>
      <c r="AE129" s="113"/>
      <c r="AF129" s="113"/>
      <c r="AG129" s="113"/>
      <c r="AH129" s="113"/>
      <c r="AI129" s="113"/>
      <c r="AJ129" s="113"/>
      <c r="AK129" s="113"/>
      <c r="AL129" s="113"/>
      <c r="AM129" s="113"/>
      <c r="AN129" s="113"/>
      <c r="AO129" s="113"/>
      <c r="AP129" s="113"/>
      <c r="AQ129" s="113"/>
      <c r="AR129" s="113"/>
      <c r="AS129" s="113"/>
      <c r="AT129" s="113"/>
      <c r="AU129" s="113"/>
      <c r="AV129" s="113"/>
      <c r="AW129" s="113"/>
      <c r="AX129" s="113"/>
      <c r="AY129" s="113"/>
      <c r="AZ129" s="113"/>
      <c r="BA129" s="113"/>
      <c r="BB129" s="113"/>
      <c r="BC129" s="113"/>
      <c r="BD129" s="113"/>
      <c r="BE129" s="113"/>
      <c r="BF129" s="113"/>
      <c r="BG129" s="113"/>
      <c r="BH129" s="113"/>
      <c r="BI129" s="113"/>
      <c r="BJ129" s="113"/>
      <c r="BK129" s="113"/>
      <c r="BL129" s="113"/>
      <c r="BM129" s="113"/>
      <c r="BN129" s="113"/>
      <c r="BO129" s="113"/>
      <c r="BP129" s="113"/>
      <c r="BQ129" s="113"/>
      <c r="BR129" s="113"/>
      <c r="BS129" s="113"/>
      <c r="BT129" s="113"/>
      <c r="BU129" s="113"/>
      <c r="BV129" s="113"/>
      <c r="BW129" s="113"/>
    </row>
    <row r="130" spans="1:75" s="82" customFormat="1" ht="18" customHeight="1" x14ac:dyDescent="0.25">
      <c r="A130" s="116" t="s">
        <v>278</v>
      </c>
      <c r="B130" s="163" t="s">
        <v>482</v>
      </c>
      <c r="C130" s="114"/>
      <c r="D130" s="347" t="str">
        <f>'DP-5 IIP'!$C46</f>
        <v/>
      </c>
      <c r="E130" s="145">
        <f>'DP-5 IIP'!$D46</f>
        <v>1.65</v>
      </c>
      <c r="F130" s="145">
        <f>'DP-5 IIP'!$E46</f>
        <v>0.72</v>
      </c>
      <c r="G130" s="153" t="e">
        <f>'DP-5 IIP'!$F46</f>
        <v>#VALUE!</v>
      </c>
      <c r="H130" s="162"/>
      <c r="I130" s="162" t="str">
        <f>'DP-5 IIP'!$I46</f>
        <v>(zu) ausnutzbar</v>
      </c>
      <c r="J130" s="113"/>
      <c r="K130" s="113"/>
      <c r="L130" s="113"/>
      <c r="M130" s="113"/>
      <c r="N130" s="113"/>
      <c r="O130" s="113"/>
      <c r="P130" s="113"/>
      <c r="Q130" s="113"/>
      <c r="R130" s="113"/>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3"/>
      <c r="AN130" s="113"/>
      <c r="AO130" s="113"/>
      <c r="AP130" s="113"/>
      <c r="AQ130" s="113"/>
      <c r="AR130" s="113"/>
      <c r="AS130" s="113"/>
      <c r="AT130" s="113"/>
      <c r="AU130" s="113"/>
      <c r="AV130" s="113"/>
      <c r="AW130" s="113"/>
      <c r="AX130" s="113"/>
      <c r="AY130" s="113"/>
      <c r="AZ130" s="113"/>
      <c r="BA130" s="113"/>
      <c r="BB130" s="113"/>
      <c r="BC130" s="113"/>
      <c r="BD130" s="113"/>
      <c r="BE130" s="113"/>
      <c r="BF130" s="113"/>
      <c r="BG130" s="113"/>
      <c r="BH130" s="113"/>
      <c r="BI130" s="113"/>
      <c r="BJ130" s="113"/>
      <c r="BK130" s="113"/>
      <c r="BL130" s="113"/>
      <c r="BM130" s="113"/>
      <c r="BN130" s="113"/>
      <c r="BO130" s="113"/>
      <c r="BP130" s="113"/>
      <c r="BQ130" s="113"/>
      <c r="BR130" s="113"/>
      <c r="BS130" s="113"/>
      <c r="BT130" s="113"/>
      <c r="BU130" s="113"/>
      <c r="BV130" s="113"/>
      <c r="BW130" s="113"/>
    </row>
    <row r="131" spans="1:75" s="82" customFormat="1" ht="18" customHeight="1" x14ac:dyDescent="0.25">
      <c r="A131" s="116" t="s">
        <v>280</v>
      </c>
      <c r="B131" s="115" t="s">
        <v>483</v>
      </c>
      <c r="C131" s="114"/>
      <c r="D131" s="347" t="str">
        <f>'DP-5 IIP'!$C47</f>
        <v/>
      </c>
      <c r="E131" s="145">
        <f>'DP-5 IIP'!$D47</f>
        <v>1.74</v>
      </c>
      <c r="F131" s="145">
        <f>'DP-5 IIP'!$E47</f>
        <v>0.77</v>
      </c>
      <c r="G131" s="153" t="e">
        <f>'DP-5 IIP'!$F47</f>
        <v>#VALUE!</v>
      </c>
      <c r="H131" s="162"/>
      <c r="I131" s="162" t="str">
        <f>'DP-5 IIP'!$I47</f>
        <v>(zu) freundlich</v>
      </c>
      <c r="J131" s="113"/>
      <c r="K131" s="113"/>
      <c r="L131" s="113"/>
      <c r="M131" s="113"/>
      <c r="N131" s="113"/>
      <c r="O131" s="113"/>
      <c r="P131" s="113"/>
      <c r="Q131" s="113"/>
      <c r="R131" s="113"/>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3"/>
      <c r="BC131" s="113"/>
      <c r="BD131" s="113"/>
      <c r="BE131" s="113"/>
      <c r="BF131" s="113"/>
      <c r="BG131" s="113"/>
      <c r="BH131" s="113"/>
      <c r="BI131" s="113"/>
      <c r="BJ131" s="113"/>
      <c r="BK131" s="113"/>
      <c r="BL131" s="113"/>
      <c r="BM131" s="113"/>
      <c r="BN131" s="113"/>
      <c r="BO131" s="113"/>
      <c r="BP131" s="113"/>
      <c r="BQ131" s="113"/>
      <c r="BR131" s="113"/>
      <c r="BS131" s="113"/>
      <c r="BT131" s="113"/>
      <c r="BU131" s="113"/>
      <c r="BV131" s="113"/>
      <c r="BW131" s="113"/>
    </row>
    <row r="132" spans="1:75" s="82" customFormat="1" ht="18" customHeight="1" x14ac:dyDescent="0.25">
      <c r="A132" s="116" t="s">
        <v>282</v>
      </c>
      <c r="B132" s="115" t="s">
        <v>484</v>
      </c>
      <c r="C132" s="114"/>
      <c r="D132" s="347" t="str">
        <f>'DP-5 IIP'!$C48</f>
        <v/>
      </c>
      <c r="E132" s="145">
        <f>'DP-5 IIP'!$D48</f>
        <v>1.41</v>
      </c>
      <c r="F132" s="145">
        <f>'DP-5 IIP'!$E48</f>
        <v>0.68</v>
      </c>
      <c r="G132" s="153" t="e">
        <f>'DP-5 IIP'!$F48</f>
        <v>#VALUE!</v>
      </c>
      <c r="H132" s="162"/>
      <c r="I132" s="162" t="str">
        <f>'DP-5 IIP'!$I48</f>
        <v>(zu) aufdringlich</v>
      </c>
      <c r="J132" s="113"/>
      <c r="K132" s="113"/>
      <c r="L132" s="113"/>
      <c r="M132" s="113"/>
      <c r="N132" s="113"/>
      <c r="O132" s="113"/>
      <c r="P132" s="113"/>
      <c r="Q132" s="113"/>
      <c r="R132" s="113"/>
      <c r="S132" s="113"/>
      <c r="T132" s="113"/>
      <c r="U132" s="113"/>
      <c r="V132" s="113"/>
      <c r="W132" s="113"/>
      <c r="X132" s="113"/>
      <c r="Y132" s="113"/>
      <c r="Z132" s="113"/>
      <c r="AA132" s="113"/>
      <c r="AB132" s="113"/>
      <c r="AC132" s="113"/>
      <c r="AD132" s="113"/>
      <c r="AE132" s="113"/>
      <c r="AF132" s="113"/>
      <c r="AG132" s="113"/>
      <c r="AH132" s="113"/>
      <c r="AI132" s="113"/>
      <c r="AJ132" s="113"/>
      <c r="AK132" s="113"/>
      <c r="AL132" s="113"/>
      <c r="AM132" s="113"/>
      <c r="AN132" s="113"/>
      <c r="AO132" s="113"/>
      <c r="AP132" s="113"/>
      <c r="AQ132" s="113"/>
      <c r="AR132" s="113"/>
      <c r="AS132" s="113"/>
      <c r="AT132" s="113"/>
      <c r="AU132" s="113"/>
      <c r="AV132" s="113"/>
      <c r="AW132" s="113"/>
      <c r="AX132" s="113"/>
      <c r="AY132" s="113"/>
      <c r="AZ132" s="113"/>
      <c r="BA132" s="113"/>
      <c r="BB132" s="113"/>
      <c r="BC132" s="113"/>
      <c r="BD132" s="113"/>
      <c r="BE132" s="113"/>
      <c r="BF132" s="113"/>
      <c r="BG132" s="113"/>
      <c r="BH132" s="113"/>
      <c r="BI132" s="113"/>
      <c r="BJ132" s="113"/>
      <c r="BK132" s="113"/>
      <c r="BL132" s="113"/>
      <c r="BM132" s="113"/>
      <c r="BN132" s="113"/>
      <c r="BO132" s="113"/>
      <c r="BP132" s="113"/>
      <c r="BQ132" s="113"/>
      <c r="BR132" s="113"/>
      <c r="BS132" s="113"/>
      <c r="BT132" s="113"/>
      <c r="BU132" s="113"/>
      <c r="BV132" s="113"/>
      <c r="BW132" s="113"/>
    </row>
    <row r="133" spans="1:75" s="237" customFormat="1" ht="18" customHeight="1" thickBot="1" x14ac:dyDescent="0.3">
      <c r="A133" s="232" t="s">
        <v>284</v>
      </c>
      <c r="B133" s="233" t="s">
        <v>285</v>
      </c>
      <c r="C133" s="234"/>
      <c r="D133" s="235" t="str">
        <f>'DP-5 IIP'!$C49</f>
        <v/>
      </c>
      <c r="E133" s="236">
        <f>'DP-5 IIP'!$D49</f>
        <v>1.35</v>
      </c>
      <c r="F133" s="236">
        <f>'DP-5 IIP'!$E49</f>
        <v>0.51</v>
      </c>
      <c r="G133" s="236" t="e">
        <f>'DP-5 IIP'!$F49</f>
        <v>#VALUE!</v>
      </c>
      <c r="H133" s="302"/>
      <c r="I133" s="302"/>
      <c r="J133" s="304"/>
      <c r="K133" s="304"/>
      <c r="L133" s="304"/>
      <c r="M133" s="304"/>
      <c r="N133" s="304"/>
      <c r="O133" s="304"/>
      <c r="P133" s="304"/>
      <c r="Q133" s="304"/>
      <c r="R133" s="304"/>
      <c r="S133" s="304"/>
      <c r="T133" s="304"/>
      <c r="U133" s="304"/>
      <c r="V133" s="304"/>
      <c r="W133" s="304"/>
      <c r="X133" s="304"/>
      <c r="Y133" s="304"/>
      <c r="Z133" s="304"/>
      <c r="AA133" s="304"/>
      <c r="AB133" s="304"/>
      <c r="AC133" s="304"/>
      <c r="AD133" s="304"/>
      <c r="AE133" s="304"/>
      <c r="AF133" s="304"/>
      <c r="AG133" s="304"/>
      <c r="AH133" s="304"/>
      <c r="AI133" s="304"/>
      <c r="AJ133" s="304"/>
      <c r="AK133" s="304"/>
      <c r="AL133" s="304"/>
      <c r="AM133" s="304"/>
      <c r="AN133" s="304"/>
      <c r="AO133" s="304"/>
      <c r="AP133" s="304"/>
      <c r="AQ133" s="304"/>
      <c r="AR133" s="304"/>
      <c r="AS133" s="304"/>
      <c r="AT133" s="304"/>
      <c r="AU133" s="304"/>
      <c r="AV133" s="304"/>
      <c r="AW133" s="304"/>
      <c r="AX133" s="304"/>
      <c r="AY133" s="304"/>
      <c r="AZ133" s="304"/>
      <c r="BA133" s="304"/>
      <c r="BB133" s="304"/>
      <c r="BC133" s="304"/>
      <c r="BD133" s="304"/>
      <c r="BE133" s="304"/>
      <c r="BF133" s="304"/>
      <c r="BG133" s="304"/>
      <c r="BH133" s="304"/>
      <c r="BI133" s="304"/>
      <c r="BJ133" s="304"/>
      <c r="BK133" s="304"/>
      <c r="BL133" s="304"/>
      <c r="BM133" s="304"/>
      <c r="BN133" s="304"/>
      <c r="BO133" s="304"/>
      <c r="BP133" s="304"/>
      <c r="BQ133" s="304"/>
      <c r="BR133" s="304"/>
      <c r="BS133" s="304"/>
      <c r="BT133" s="304"/>
      <c r="BU133" s="304"/>
      <c r="BV133" s="304"/>
      <c r="BW133" s="304"/>
    </row>
    <row r="134" spans="1:75" s="215" customFormat="1" ht="37.5" customHeight="1" x14ac:dyDescent="0.25">
      <c r="A134" s="636" t="s">
        <v>896</v>
      </c>
      <c r="B134" s="710"/>
      <c r="C134" s="710"/>
      <c r="D134" s="710"/>
      <c r="E134" s="710"/>
      <c r="F134" s="710"/>
      <c r="G134" s="710"/>
      <c r="H134" s="344"/>
      <c r="I134" s="345"/>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row>
    <row r="135" spans="1:75" s="82" customFormat="1" ht="13.5" customHeight="1" x14ac:dyDescent="0.25">
      <c r="A135" s="118"/>
      <c r="B135" s="119"/>
      <c r="C135" s="90"/>
      <c r="D135" s="90"/>
      <c r="E135" s="90"/>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c r="AR135" s="113"/>
      <c r="AS135" s="113"/>
      <c r="AT135" s="113"/>
      <c r="AU135" s="113"/>
      <c r="AV135" s="113"/>
      <c r="AW135" s="113"/>
      <c r="AX135" s="113"/>
      <c r="AY135" s="113"/>
      <c r="AZ135" s="113"/>
      <c r="BA135" s="113"/>
      <c r="BB135" s="113"/>
      <c r="BC135" s="113"/>
      <c r="BD135" s="113"/>
      <c r="BE135" s="113"/>
      <c r="BF135" s="113"/>
      <c r="BG135" s="113"/>
      <c r="BH135" s="113"/>
      <c r="BI135" s="113"/>
      <c r="BJ135" s="113"/>
      <c r="BK135" s="113"/>
      <c r="BL135" s="113"/>
      <c r="BM135" s="113"/>
      <c r="BN135" s="113"/>
      <c r="BO135" s="113"/>
      <c r="BP135" s="113"/>
      <c r="BQ135" s="113"/>
      <c r="BR135" s="113"/>
      <c r="BS135" s="113"/>
      <c r="BT135" s="113"/>
      <c r="BU135" s="113"/>
      <c r="BV135" s="113"/>
      <c r="BW135" s="113"/>
    </row>
    <row r="136" spans="1:75" s="82" customFormat="1" ht="13.5" customHeight="1" x14ac:dyDescent="0.25">
      <c r="A136" s="118"/>
      <c r="C136" s="90"/>
      <c r="D136" s="90"/>
      <c r="E136" s="90"/>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c r="AV136" s="113"/>
      <c r="AW136" s="113"/>
      <c r="AX136" s="113"/>
      <c r="AY136" s="113"/>
      <c r="AZ136" s="113"/>
      <c r="BA136" s="113"/>
      <c r="BB136" s="113"/>
      <c r="BC136" s="113"/>
      <c r="BD136" s="113"/>
      <c r="BE136" s="113"/>
      <c r="BF136" s="113"/>
      <c r="BG136" s="113"/>
      <c r="BH136" s="113"/>
      <c r="BI136" s="113"/>
      <c r="BJ136" s="113"/>
      <c r="BK136" s="113"/>
      <c r="BL136" s="113"/>
      <c r="BM136" s="113"/>
      <c r="BN136" s="113"/>
      <c r="BO136" s="113"/>
      <c r="BP136" s="113"/>
      <c r="BQ136" s="113"/>
      <c r="BR136" s="113"/>
      <c r="BS136" s="113"/>
      <c r="BT136" s="113"/>
      <c r="BU136" s="113"/>
      <c r="BV136" s="113"/>
      <c r="BW136" s="113"/>
    </row>
    <row r="137" spans="1:75" s="82" customFormat="1" ht="13.5" customHeight="1" x14ac:dyDescent="0.25">
      <c r="A137" s="118"/>
      <c r="C137" s="90"/>
      <c r="D137" s="90"/>
      <c r="E137" s="90"/>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c r="AV137" s="113"/>
      <c r="AW137" s="113"/>
      <c r="AX137" s="113"/>
      <c r="AY137" s="113"/>
      <c r="AZ137" s="113"/>
      <c r="BA137" s="113"/>
      <c r="BB137" s="113"/>
      <c r="BC137" s="113"/>
      <c r="BD137" s="113"/>
      <c r="BE137" s="113"/>
      <c r="BF137" s="113"/>
      <c r="BG137" s="113"/>
      <c r="BH137" s="113"/>
      <c r="BI137" s="113"/>
      <c r="BJ137" s="113"/>
      <c r="BK137" s="113"/>
      <c r="BL137" s="113"/>
      <c r="BM137" s="113"/>
      <c r="BN137" s="113"/>
      <c r="BO137" s="113"/>
      <c r="BP137" s="113"/>
      <c r="BQ137" s="113"/>
      <c r="BR137" s="113"/>
      <c r="BS137" s="113"/>
      <c r="BT137" s="113"/>
      <c r="BU137" s="113"/>
      <c r="BV137" s="113"/>
      <c r="BW137" s="113"/>
    </row>
    <row r="138" spans="1:75" s="82" customFormat="1" ht="13.5" customHeight="1" x14ac:dyDescent="0.25">
      <c r="A138" s="118"/>
      <c r="C138" s="90"/>
      <c r="D138" s="90"/>
      <c r="E138" s="90"/>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c r="AD138" s="113"/>
      <c r="AE138" s="113"/>
      <c r="AF138" s="113"/>
      <c r="AG138" s="113"/>
      <c r="AH138" s="113"/>
      <c r="AI138" s="113"/>
      <c r="AJ138" s="113"/>
      <c r="AK138" s="113"/>
      <c r="AL138" s="113"/>
      <c r="AM138" s="113"/>
      <c r="AN138" s="113"/>
      <c r="AO138" s="113"/>
      <c r="AP138" s="113"/>
      <c r="AQ138" s="113"/>
      <c r="AR138" s="113"/>
      <c r="AS138" s="113"/>
      <c r="AT138" s="113"/>
      <c r="AU138" s="113"/>
      <c r="AV138" s="113"/>
      <c r="AW138" s="113"/>
      <c r="AX138" s="113"/>
      <c r="AY138" s="113"/>
      <c r="AZ138" s="113"/>
      <c r="BA138" s="113"/>
      <c r="BB138" s="113"/>
      <c r="BC138" s="113"/>
      <c r="BD138" s="113"/>
      <c r="BE138" s="113"/>
      <c r="BF138" s="113"/>
      <c r="BG138" s="113"/>
      <c r="BH138" s="113"/>
      <c r="BI138" s="113"/>
      <c r="BJ138" s="113"/>
      <c r="BK138" s="113"/>
      <c r="BL138" s="113"/>
      <c r="BM138" s="113"/>
      <c r="BN138" s="113"/>
      <c r="BO138" s="113"/>
      <c r="BP138" s="113"/>
      <c r="BQ138" s="113"/>
      <c r="BR138" s="113"/>
      <c r="BS138" s="113"/>
      <c r="BT138" s="113"/>
      <c r="BU138" s="113"/>
      <c r="BV138" s="113"/>
      <c r="BW138" s="113"/>
    </row>
    <row r="139" spans="1:75" s="82" customFormat="1" ht="13.5" customHeight="1" x14ac:dyDescent="0.25">
      <c r="A139" s="118"/>
      <c r="C139" s="90"/>
      <c r="D139" s="90"/>
      <c r="E139" s="90"/>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c r="AD139" s="113"/>
      <c r="AE139" s="113"/>
      <c r="AF139" s="113"/>
      <c r="AG139" s="113"/>
      <c r="AH139" s="113"/>
      <c r="AI139" s="113"/>
      <c r="AJ139" s="113"/>
      <c r="AK139" s="113"/>
      <c r="AL139" s="113"/>
      <c r="AM139" s="113"/>
      <c r="AN139" s="113"/>
      <c r="AO139" s="113"/>
      <c r="AP139" s="113"/>
      <c r="AQ139" s="113"/>
      <c r="AR139" s="113"/>
      <c r="AS139" s="113"/>
      <c r="AT139" s="113"/>
      <c r="AU139" s="113"/>
      <c r="AV139" s="113"/>
      <c r="AW139" s="113"/>
      <c r="AX139" s="113"/>
      <c r="AY139" s="113"/>
      <c r="AZ139" s="113"/>
      <c r="BA139" s="113"/>
      <c r="BB139" s="113"/>
      <c r="BC139" s="113"/>
      <c r="BD139" s="113"/>
      <c r="BE139" s="113"/>
      <c r="BF139" s="113"/>
      <c r="BG139" s="113"/>
      <c r="BH139" s="113"/>
      <c r="BI139" s="113"/>
      <c r="BJ139" s="113"/>
      <c r="BK139" s="113"/>
      <c r="BL139" s="113"/>
      <c r="BM139" s="113"/>
      <c r="BN139" s="113"/>
      <c r="BO139" s="113"/>
      <c r="BP139" s="113"/>
      <c r="BQ139" s="113"/>
      <c r="BR139" s="113"/>
      <c r="BS139" s="113"/>
      <c r="BT139" s="113"/>
      <c r="BU139" s="113"/>
      <c r="BV139" s="113"/>
      <c r="BW139" s="113"/>
    </row>
    <row r="140" spans="1:75" s="82" customFormat="1" ht="13.5" customHeight="1" x14ac:dyDescent="0.25">
      <c r="A140" s="118"/>
      <c r="C140" s="90"/>
      <c r="D140" s="90"/>
      <c r="E140" s="90"/>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c r="AR140" s="113"/>
      <c r="AS140" s="113"/>
      <c r="AT140" s="113"/>
      <c r="AU140" s="113"/>
      <c r="AV140" s="113"/>
      <c r="AW140" s="113"/>
      <c r="AX140" s="113"/>
      <c r="AY140" s="113"/>
      <c r="AZ140" s="113"/>
      <c r="BA140" s="113"/>
      <c r="BB140" s="113"/>
      <c r="BC140" s="113"/>
      <c r="BD140" s="113"/>
      <c r="BE140" s="113"/>
      <c r="BF140" s="113"/>
      <c r="BG140" s="113"/>
      <c r="BH140" s="113"/>
      <c r="BI140" s="113"/>
      <c r="BJ140" s="113"/>
      <c r="BK140" s="113"/>
      <c r="BL140" s="113"/>
      <c r="BM140" s="113"/>
      <c r="BN140" s="113"/>
      <c r="BO140" s="113"/>
      <c r="BP140" s="113"/>
      <c r="BQ140" s="113"/>
      <c r="BR140" s="113"/>
      <c r="BS140" s="113"/>
      <c r="BT140" s="113"/>
      <c r="BU140" s="113"/>
      <c r="BV140" s="113"/>
      <c r="BW140" s="113"/>
    </row>
    <row r="141" spans="1:75" s="82" customFormat="1" ht="13.5" customHeight="1" x14ac:dyDescent="0.25">
      <c r="A141" s="118"/>
      <c r="C141" s="90"/>
      <c r="D141" s="90"/>
      <c r="E141" s="90"/>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c r="AO141" s="113"/>
      <c r="AP141" s="113"/>
      <c r="AQ141" s="113"/>
      <c r="AR141" s="113"/>
      <c r="AS141" s="113"/>
      <c r="AT141" s="113"/>
      <c r="AU141" s="113"/>
      <c r="AV141" s="113"/>
      <c r="AW141" s="113"/>
      <c r="AX141" s="113"/>
      <c r="AY141" s="113"/>
      <c r="AZ141" s="113"/>
      <c r="BA141" s="113"/>
      <c r="BB141" s="113"/>
      <c r="BC141" s="113"/>
      <c r="BD141" s="113"/>
      <c r="BE141" s="113"/>
      <c r="BF141" s="113"/>
      <c r="BG141" s="113"/>
      <c r="BH141" s="113"/>
      <c r="BI141" s="113"/>
      <c r="BJ141" s="113"/>
      <c r="BK141" s="113"/>
      <c r="BL141" s="113"/>
      <c r="BM141" s="113"/>
      <c r="BN141" s="113"/>
      <c r="BO141" s="113"/>
      <c r="BP141" s="113"/>
      <c r="BQ141" s="113"/>
      <c r="BR141" s="113"/>
      <c r="BS141" s="113"/>
      <c r="BT141" s="113"/>
      <c r="BU141" s="113"/>
      <c r="BV141" s="113"/>
      <c r="BW141" s="113"/>
    </row>
    <row r="142" spans="1:75" s="82" customFormat="1" ht="13.5" customHeight="1" x14ac:dyDescent="0.25">
      <c r="A142" s="118"/>
      <c r="C142" s="90"/>
      <c r="D142" s="90"/>
      <c r="E142" s="90"/>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13"/>
      <c r="AE142" s="113"/>
      <c r="AF142" s="113"/>
      <c r="AG142" s="113"/>
      <c r="AH142" s="113"/>
      <c r="AI142" s="113"/>
      <c r="AJ142" s="113"/>
      <c r="AK142" s="113"/>
      <c r="AL142" s="113"/>
      <c r="AM142" s="113"/>
      <c r="AN142" s="113"/>
      <c r="AO142" s="113"/>
      <c r="AP142" s="113"/>
      <c r="AQ142" s="113"/>
      <c r="AR142" s="113"/>
      <c r="AS142" s="113"/>
      <c r="AT142" s="113"/>
      <c r="AU142" s="113"/>
      <c r="AV142" s="113"/>
      <c r="AW142" s="113"/>
      <c r="AX142" s="113"/>
      <c r="AY142" s="113"/>
      <c r="AZ142" s="113"/>
      <c r="BA142" s="113"/>
      <c r="BB142" s="113"/>
      <c r="BC142" s="113"/>
      <c r="BD142" s="113"/>
      <c r="BE142" s="113"/>
      <c r="BF142" s="113"/>
      <c r="BG142" s="113"/>
      <c r="BH142" s="113"/>
      <c r="BI142" s="113"/>
      <c r="BJ142" s="113"/>
      <c r="BK142" s="113"/>
      <c r="BL142" s="113"/>
      <c r="BM142" s="113"/>
      <c r="BN142" s="113"/>
      <c r="BO142" s="113"/>
      <c r="BP142" s="113"/>
      <c r="BQ142" s="113"/>
      <c r="BR142" s="113"/>
      <c r="BS142" s="113"/>
      <c r="BT142" s="113"/>
      <c r="BU142" s="113"/>
      <c r="BV142" s="113"/>
      <c r="BW142" s="113"/>
    </row>
    <row r="143" spans="1:75" s="82" customFormat="1" ht="13.5" customHeight="1" x14ac:dyDescent="0.25">
      <c r="A143" s="118"/>
      <c r="C143" s="90"/>
      <c r="D143" s="90"/>
      <c r="E143" s="90"/>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c r="AD143" s="113"/>
      <c r="AE143" s="113"/>
      <c r="AF143" s="113"/>
      <c r="AG143" s="113"/>
      <c r="AH143" s="113"/>
      <c r="AI143" s="113"/>
      <c r="AJ143" s="113"/>
      <c r="AK143" s="113"/>
      <c r="AL143" s="113"/>
      <c r="AM143" s="113"/>
      <c r="AN143" s="113"/>
      <c r="AO143" s="113"/>
      <c r="AP143" s="113"/>
      <c r="AQ143" s="113"/>
      <c r="AR143" s="113"/>
      <c r="AS143" s="113"/>
      <c r="AT143" s="113"/>
      <c r="AU143" s="113"/>
      <c r="AV143" s="113"/>
      <c r="AW143" s="113"/>
      <c r="AX143" s="113"/>
      <c r="AY143" s="113"/>
      <c r="AZ143" s="113"/>
      <c r="BA143" s="113"/>
      <c r="BB143" s="113"/>
      <c r="BC143" s="113"/>
      <c r="BD143" s="113"/>
      <c r="BE143" s="113"/>
      <c r="BF143" s="113"/>
      <c r="BG143" s="113"/>
      <c r="BH143" s="113"/>
      <c r="BI143" s="113"/>
      <c r="BJ143" s="113"/>
      <c r="BK143" s="113"/>
      <c r="BL143" s="113"/>
      <c r="BM143" s="113"/>
      <c r="BN143" s="113"/>
      <c r="BO143" s="113"/>
      <c r="BP143" s="113"/>
      <c r="BQ143" s="113"/>
      <c r="BR143" s="113"/>
      <c r="BS143" s="113"/>
      <c r="BT143" s="113"/>
      <c r="BU143" s="113"/>
      <c r="BV143" s="113"/>
      <c r="BW143" s="113"/>
    </row>
    <row r="144" spans="1:75" s="82" customFormat="1" ht="13.5" customHeight="1" x14ac:dyDescent="0.25">
      <c r="A144" s="118"/>
      <c r="C144" s="90"/>
      <c r="D144" s="90"/>
      <c r="E144" s="90"/>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c r="AD144" s="113"/>
      <c r="AE144" s="113"/>
      <c r="AF144" s="113"/>
      <c r="AG144" s="113"/>
      <c r="AH144" s="113"/>
      <c r="AI144" s="113"/>
      <c r="AJ144" s="113"/>
      <c r="AK144" s="113"/>
      <c r="AL144" s="113"/>
      <c r="AM144" s="113"/>
      <c r="AN144" s="113"/>
      <c r="AO144" s="113"/>
      <c r="AP144" s="113"/>
      <c r="AQ144" s="113"/>
      <c r="AR144" s="113"/>
      <c r="AS144" s="113"/>
      <c r="AT144" s="113"/>
      <c r="AU144" s="113"/>
      <c r="AV144" s="113"/>
      <c r="AW144" s="113"/>
      <c r="AX144" s="113"/>
      <c r="AY144" s="113"/>
      <c r="AZ144" s="113"/>
      <c r="BA144" s="113"/>
      <c r="BB144" s="113"/>
      <c r="BC144" s="113"/>
      <c r="BD144" s="113"/>
      <c r="BE144" s="113"/>
      <c r="BF144" s="113"/>
      <c r="BG144" s="113"/>
      <c r="BH144" s="113"/>
      <c r="BI144" s="113"/>
      <c r="BJ144" s="113"/>
      <c r="BK144" s="113"/>
      <c r="BL144" s="113"/>
      <c r="BM144" s="113"/>
      <c r="BN144" s="113"/>
      <c r="BO144" s="113"/>
      <c r="BP144" s="113"/>
      <c r="BQ144" s="113"/>
      <c r="BR144" s="113"/>
      <c r="BS144" s="113"/>
      <c r="BT144" s="113"/>
      <c r="BU144" s="113"/>
      <c r="BV144" s="113"/>
      <c r="BW144" s="113"/>
    </row>
    <row r="145" spans="1:75" s="82" customFormat="1" ht="13.5" customHeight="1" x14ac:dyDescent="0.25">
      <c r="A145" s="118"/>
      <c r="C145" s="90"/>
      <c r="D145" s="90"/>
      <c r="E145" s="90"/>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c r="AD145" s="113"/>
      <c r="AE145" s="113"/>
      <c r="AF145" s="113"/>
      <c r="AG145" s="113"/>
      <c r="AH145" s="113"/>
      <c r="AI145" s="113"/>
      <c r="AJ145" s="113"/>
      <c r="AK145" s="113"/>
      <c r="AL145" s="113"/>
      <c r="AM145" s="113"/>
      <c r="AN145" s="113"/>
      <c r="AO145" s="113"/>
      <c r="AP145" s="113"/>
      <c r="AQ145" s="113"/>
      <c r="AR145" s="113"/>
      <c r="AS145" s="113"/>
      <c r="AT145" s="113"/>
      <c r="AU145" s="113"/>
      <c r="AV145" s="113"/>
      <c r="AW145" s="113"/>
      <c r="AX145" s="113"/>
      <c r="AY145" s="113"/>
      <c r="AZ145" s="113"/>
      <c r="BA145" s="113"/>
      <c r="BB145" s="113"/>
      <c r="BC145" s="113"/>
      <c r="BD145" s="113"/>
      <c r="BE145" s="113"/>
      <c r="BF145" s="113"/>
      <c r="BG145" s="113"/>
      <c r="BH145" s="113"/>
      <c r="BI145" s="113"/>
      <c r="BJ145" s="113"/>
      <c r="BK145" s="113"/>
      <c r="BL145" s="113"/>
      <c r="BM145" s="113"/>
      <c r="BN145" s="113"/>
      <c r="BO145" s="113"/>
      <c r="BP145" s="113"/>
      <c r="BQ145" s="113"/>
      <c r="BR145" s="113"/>
      <c r="BS145" s="113"/>
      <c r="BT145" s="113"/>
      <c r="BU145" s="113"/>
      <c r="BV145" s="113"/>
      <c r="BW145" s="113"/>
    </row>
    <row r="146" spans="1:75" s="82" customFormat="1" ht="13.5" customHeight="1" x14ac:dyDescent="0.25">
      <c r="A146" s="118"/>
      <c r="C146" s="90"/>
      <c r="D146" s="90"/>
      <c r="E146" s="90"/>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c r="AD146" s="113"/>
      <c r="AE146" s="113"/>
      <c r="AF146" s="113"/>
      <c r="AG146" s="113"/>
      <c r="AH146" s="113"/>
      <c r="AI146" s="113"/>
      <c r="AJ146" s="113"/>
      <c r="AK146" s="113"/>
      <c r="AL146" s="113"/>
      <c r="AM146" s="113"/>
      <c r="AN146" s="113"/>
      <c r="AO146" s="113"/>
      <c r="AP146" s="113"/>
      <c r="AQ146" s="113"/>
      <c r="AR146" s="113"/>
      <c r="AS146" s="113"/>
      <c r="AT146" s="113"/>
      <c r="AU146" s="113"/>
      <c r="AV146" s="113"/>
      <c r="AW146" s="113"/>
      <c r="AX146" s="113"/>
      <c r="AY146" s="113"/>
      <c r="AZ146" s="113"/>
      <c r="BA146" s="113"/>
      <c r="BB146" s="113"/>
      <c r="BC146" s="113"/>
      <c r="BD146" s="113"/>
      <c r="BE146" s="113"/>
      <c r="BF146" s="113"/>
      <c r="BG146" s="113"/>
      <c r="BH146" s="113"/>
      <c r="BI146" s="113"/>
      <c r="BJ146" s="113"/>
      <c r="BK146" s="113"/>
      <c r="BL146" s="113"/>
      <c r="BM146" s="113"/>
      <c r="BN146" s="113"/>
      <c r="BO146" s="113"/>
      <c r="BP146" s="113"/>
      <c r="BQ146" s="113"/>
      <c r="BR146" s="113"/>
      <c r="BS146" s="113"/>
      <c r="BT146" s="113"/>
      <c r="BU146" s="113"/>
      <c r="BV146" s="113"/>
      <c r="BW146" s="113"/>
    </row>
    <row r="147" spans="1:75" s="82" customFormat="1" ht="13.5" customHeight="1" x14ac:dyDescent="0.25">
      <c r="A147" s="118"/>
      <c r="C147" s="90"/>
      <c r="D147" s="90"/>
      <c r="E147" s="90"/>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c r="AD147" s="113"/>
      <c r="AE147" s="113"/>
      <c r="AF147" s="113"/>
      <c r="AG147" s="113"/>
      <c r="AH147" s="113"/>
      <c r="AI147" s="113"/>
      <c r="AJ147" s="113"/>
      <c r="AK147" s="113"/>
      <c r="AL147" s="113"/>
      <c r="AM147" s="113"/>
      <c r="AN147" s="113"/>
      <c r="AO147" s="113"/>
      <c r="AP147" s="113"/>
      <c r="AQ147" s="113"/>
      <c r="AR147" s="113"/>
      <c r="AS147" s="113"/>
      <c r="AT147" s="113"/>
      <c r="AU147" s="113"/>
      <c r="AV147" s="113"/>
      <c r="AW147" s="113"/>
      <c r="AX147" s="113"/>
      <c r="AY147" s="113"/>
      <c r="AZ147" s="113"/>
      <c r="BA147" s="113"/>
      <c r="BB147" s="113"/>
      <c r="BC147" s="113"/>
      <c r="BD147" s="113"/>
      <c r="BE147" s="113"/>
      <c r="BF147" s="113"/>
      <c r="BG147" s="113"/>
      <c r="BH147" s="113"/>
      <c r="BI147" s="113"/>
      <c r="BJ147" s="113"/>
      <c r="BK147" s="113"/>
      <c r="BL147" s="113"/>
      <c r="BM147" s="113"/>
      <c r="BN147" s="113"/>
      <c r="BO147" s="113"/>
      <c r="BP147" s="113"/>
      <c r="BQ147" s="113"/>
      <c r="BR147" s="113"/>
      <c r="BS147" s="113"/>
      <c r="BT147" s="113"/>
      <c r="BU147" s="113"/>
      <c r="BV147" s="113"/>
      <c r="BW147" s="113"/>
    </row>
    <row r="148" spans="1:75" s="82" customFormat="1" ht="13.5" customHeight="1" x14ac:dyDescent="0.25">
      <c r="A148" s="118"/>
      <c r="C148" s="90"/>
      <c r="D148" s="90"/>
      <c r="E148" s="90"/>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c r="AD148" s="113"/>
      <c r="AE148" s="113"/>
      <c r="AF148" s="113"/>
      <c r="AG148" s="113"/>
      <c r="AH148" s="113"/>
      <c r="AI148" s="113"/>
      <c r="AJ148" s="113"/>
      <c r="AK148" s="113"/>
      <c r="AL148" s="113"/>
      <c r="AM148" s="113"/>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3"/>
      <c r="BR148" s="113"/>
      <c r="BS148" s="113"/>
      <c r="BT148" s="113"/>
      <c r="BU148" s="113"/>
      <c r="BV148" s="113"/>
      <c r="BW148" s="113"/>
    </row>
    <row r="149" spans="1:75" s="82" customFormat="1" ht="13.5" customHeight="1" x14ac:dyDescent="0.25">
      <c r="A149" s="118"/>
      <c r="C149" s="90"/>
      <c r="D149" s="90"/>
      <c r="E149" s="90"/>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c r="AD149" s="113"/>
      <c r="AE149" s="113"/>
      <c r="AF149" s="113"/>
      <c r="AG149" s="113"/>
      <c r="AH149" s="113"/>
      <c r="AI149" s="113"/>
      <c r="AJ149" s="113"/>
      <c r="AK149" s="113"/>
      <c r="AL149" s="113"/>
      <c r="AM149" s="113"/>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3"/>
      <c r="BR149" s="113"/>
      <c r="BS149" s="113"/>
      <c r="BT149" s="113"/>
      <c r="BU149" s="113"/>
      <c r="BV149" s="113"/>
      <c r="BW149" s="113"/>
    </row>
    <row r="150" spans="1:75" s="82" customFormat="1" ht="13.5" customHeight="1" x14ac:dyDescent="0.25">
      <c r="A150" s="118"/>
      <c r="C150" s="90"/>
      <c r="D150" s="90"/>
      <c r="E150" s="90"/>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c r="AD150" s="113"/>
      <c r="AE150" s="113"/>
      <c r="AF150" s="113"/>
      <c r="AG150" s="113"/>
      <c r="AH150" s="113"/>
      <c r="AI150" s="113"/>
      <c r="AJ150" s="113"/>
      <c r="AK150" s="113"/>
      <c r="AL150" s="113"/>
      <c r="AM150" s="113"/>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3"/>
      <c r="BR150" s="113"/>
      <c r="BS150" s="113"/>
      <c r="BT150" s="113"/>
      <c r="BU150" s="113"/>
      <c r="BV150" s="113"/>
      <c r="BW150" s="113"/>
    </row>
    <row r="151" spans="1:75" s="82" customFormat="1" ht="13.5" customHeight="1" x14ac:dyDescent="0.25">
      <c r="A151" s="118"/>
      <c r="C151" s="90"/>
      <c r="D151" s="90"/>
      <c r="E151" s="90"/>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c r="AD151" s="113"/>
      <c r="AE151" s="113"/>
      <c r="AF151" s="113"/>
      <c r="AG151" s="113"/>
      <c r="AH151" s="113"/>
      <c r="AI151" s="113"/>
      <c r="AJ151" s="113"/>
      <c r="AK151" s="113"/>
      <c r="AL151" s="113"/>
      <c r="AM151" s="113"/>
      <c r="AN151" s="113"/>
      <c r="AO151" s="113"/>
      <c r="AP151" s="113"/>
      <c r="AQ151" s="113"/>
      <c r="AR151" s="113"/>
      <c r="AS151" s="113"/>
      <c r="AT151" s="113"/>
      <c r="AU151" s="113"/>
      <c r="AV151" s="113"/>
      <c r="AW151" s="113"/>
      <c r="AX151" s="113"/>
      <c r="AY151" s="113"/>
      <c r="AZ151" s="113"/>
      <c r="BA151" s="113"/>
      <c r="BB151" s="113"/>
      <c r="BC151" s="113"/>
      <c r="BD151" s="113"/>
      <c r="BE151" s="113"/>
      <c r="BF151" s="113"/>
      <c r="BG151" s="113"/>
      <c r="BH151" s="113"/>
      <c r="BI151" s="113"/>
      <c r="BJ151" s="113"/>
      <c r="BK151" s="113"/>
      <c r="BL151" s="113"/>
      <c r="BM151" s="113"/>
      <c r="BN151" s="113"/>
      <c r="BO151" s="113"/>
      <c r="BP151" s="113"/>
      <c r="BQ151" s="113"/>
      <c r="BR151" s="113"/>
      <c r="BS151" s="113"/>
      <c r="BT151" s="113"/>
      <c r="BU151" s="113"/>
      <c r="BV151" s="113"/>
      <c r="BW151" s="113"/>
    </row>
    <row r="152" spans="1:75" s="82" customFormat="1" ht="13.5" customHeight="1" x14ac:dyDescent="0.25">
      <c r="A152" s="118"/>
      <c r="C152" s="90"/>
      <c r="D152" s="90"/>
      <c r="E152" s="90"/>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c r="AD152" s="113"/>
      <c r="AE152" s="113"/>
      <c r="AF152" s="113"/>
      <c r="AG152" s="113"/>
      <c r="AH152" s="113"/>
      <c r="AI152" s="113"/>
      <c r="AJ152" s="113"/>
      <c r="AK152" s="113"/>
      <c r="AL152" s="113"/>
      <c r="AM152" s="113"/>
      <c r="AN152" s="113"/>
      <c r="AO152" s="113"/>
      <c r="AP152" s="113"/>
      <c r="AQ152" s="113"/>
      <c r="AR152" s="113"/>
      <c r="AS152" s="113"/>
      <c r="AT152" s="113"/>
      <c r="AU152" s="113"/>
      <c r="AV152" s="113"/>
      <c r="AW152" s="113"/>
      <c r="AX152" s="113"/>
      <c r="AY152" s="113"/>
      <c r="AZ152" s="113"/>
      <c r="BA152" s="113"/>
      <c r="BB152" s="113"/>
      <c r="BC152" s="113"/>
      <c r="BD152" s="113"/>
      <c r="BE152" s="113"/>
      <c r="BF152" s="113"/>
      <c r="BG152" s="113"/>
      <c r="BH152" s="113"/>
      <c r="BI152" s="113"/>
      <c r="BJ152" s="113"/>
      <c r="BK152" s="113"/>
      <c r="BL152" s="113"/>
      <c r="BM152" s="113"/>
      <c r="BN152" s="113"/>
      <c r="BO152" s="113"/>
      <c r="BP152" s="113"/>
      <c r="BQ152" s="113"/>
      <c r="BR152" s="113"/>
      <c r="BS152" s="113"/>
      <c r="BT152" s="113"/>
      <c r="BU152" s="113"/>
      <c r="BV152" s="113"/>
      <c r="BW152" s="113"/>
    </row>
    <row r="153" spans="1:75" s="82" customFormat="1" ht="13.5" customHeight="1" x14ac:dyDescent="0.25">
      <c r="A153" s="118"/>
      <c r="C153" s="90"/>
      <c r="D153" s="90"/>
      <c r="E153" s="90"/>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c r="AD153" s="113"/>
      <c r="AE153" s="113"/>
      <c r="AF153" s="113"/>
      <c r="AG153" s="113"/>
      <c r="AH153" s="113"/>
      <c r="AI153" s="113"/>
      <c r="AJ153" s="113"/>
      <c r="AK153" s="113"/>
      <c r="AL153" s="113"/>
      <c r="AM153" s="113"/>
      <c r="AN153" s="113"/>
      <c r="AO153" s="113"/>
      <c r="AP153" s="113"/>
      <c r="AQ153" s="113"/>
      <c r="AR153" s="113"/>
      <c r="AS153" s="113"/>
      <c r="AT153" s="113"/>
      <c r="AU153" s="113"/>
      <c r="AV153" s="113"/>
      <c r="AW153" s="113"/>
      <c r="AX153" s="113"/>
      <c r="AY153" s="113"/>
      <c r="AZ153" s="113"/>
      <c r="BA153" s="113"/>
      <c r="BB153" s="113"/>
      <c r="BC153" s="113"/>
      <c r="BD153" s="113"/>
      <c r="BE153" s="113"/>
      <c r="BF153" s="113"/>
      <c r="BG153" s="113"/>
      <c r="BH153" s="113"/>
      <c r="BI153" s="113"/>
      <c r="BJ153" s="113"/>
      <c r="BK153" s="113"/>
      <c r="BL153" s="113"/>
      <c r="BM153" s="113"/>
      <c r="BN153" s="113"/>
      <c r="BO153" s="113"/>
      <c r="BP153" s="113"/>
      <c r="BQ153" s="113"/>
      <c r="BR153" s="113"/>
      <c r="BS153" s="113"/>
      <c r="BT153" s="113"/>
      <c r="BU153" s="113"/>
      <c r="BV153" s="113"/>
      <c r="BW153" s="113"/>
    </row>
    <row r="154" spans="1:75" s="82" customFormat="1" ht="13.5" customHeight="1" x14ac:dyDescent="0.25">
      <c r="A154" s="118"/>
      <c r="C154" s="90"/>
      <c r="D154" s="90"/>
      <c r="E154" s="90"/>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c r="AV154" s="113"/>
      <c r="AW154" s="113"/>
      <c r="AX154" s="113"/>
      <c r="AY154" s="113"/>
      <c r="AZ154" s="113"/>
      <c r="BA154" s="113"/>
      <c r="BB154" s="113"/>
      <c r="BC154" s="113"/>
      <c r="BD154" s="113"/>
      <c r="BE154" s="113"/>
      <c r="BF154" s="113"/>
      <c r="BG154" s="113"/>
      <c r="BH154" s="113"/>
      <c r="BI154" s="113"/>
      <c r="BJ154" s="113"/>
      <c r="BK154" s="113"/>
      <c r="BL154" s="113"/>
      <c r="BM154" s="113"/>
      <c r="BN154" s="113"/>
      <c r="BO154" s="113"/>
      <c r="BP154" s="113"/>
      <c r="BQ154" s="113"/>
      <c r="BR154" s="113"/>
      <c r="BS154" s="113"/>
      <c r="BT154" s="113"/>
      <c r="BU154" s="113"/>
      <c r="BV154" s="113"/>
      <c r="BW154" s="113"/>
    </row>
    <row r="155" spans="1:75" s="82" customFormat="1" ht="13.5" customHeight="1" x14ac:dyDescent="0.25">
      <c r="A155" s="118"/>
      <c r="C155" s="90"/>
      <c r="D155" s="90"/>
      <c r="E155" s="90"/>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113"/>
      <c r="BO155" s="113"/>
      <c r="BP155" s="113"/>
      <c r="BQ155" s="113"/>
      <c r="BR155" s="113"/>
      <c r="BS155" s="113"/>
      <c r="BT155" s="113"/>
      <c r="BU155" s="113"/>
      <c r="BV155" s="113"/>
      <c r="BW155" s="113"/>
    </row>
    <row r="156" spans="1:75" s="82" customFormat="1" ht="13.5" customHeight="1" x14ac:dyDescent="0.25">
      <c r="A156" s="118"/>
      <c r="C156" s="90"/>
      <c r="D156" s="90"/>
      <c r="E156" s="90"/>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3"/>
      <c r="BR156" s="113"/>
      <c r="BS156" s="113"/>
      <c r="BT156" s="113"/>
      <c r="BU156" s="113"/>
      <c r="BV156" s="113"/>
      <c r="BW156" s="113"/>
    </row>
    <row r="157" spans="1:75" s="82" customFormat="1" ht="13.5" customHeight="1" x14ac:dyDescent="0.25">
      <c r="A157" s="118"/>
      <c r="C157" s="90"/>
      <c r="D157" s="90"/>
      <c r="E157" s="90"/>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c r="AD157" s="113"/>
      <c r="AE157" s="113"/>
      <c r="AF157" s="113"/>
      <c r="AG157" s="113"/>
      <c r="AH157" s="113"/>
      <c r="AI157" s="113"/>
      <c r="AJ157" s="113"/>
      <c r="AK157" s="113"/>
      <c r="AL157" s="113"/>
      <c r="AM157" s="113"/>
      <c r="AN157" s="113"/>
      <c r="AO157" s="113"/>
      <c r="AP157" s="113"/>
      <c r="AQ157" s="113"/>
      <c r="AR157" s="113"/>
      <c r="AS157" s="113"/>
      <c r="AT157" s="113"/>
      <c r="AU157" s="113"/>
      <c r="AV157" s="113"/>
      <c r="AW157" s="113"/>
      <c r="AX157" s="113"/>
      <c r="AY157" s="113"/>
      <c r="AZ157" s="113"/>
      <c r="BA157" s="113"/>
      <c r="BB157" s="113"/>
      <c r="BC157" s="113"/>
      <c r="BD157" s="113"/>
      <c r="BE157" s="113"/>
      <c r="BF157" s="113"/>
      <c r="BG157" s="113"/>
      <c r="BH157" s="113"/>
      <c r="BI157" s="113"/>
      <c r="BJ157" s="113"/>
      <c r="BK157" s="113"/>
      <c r="BL157" s="113"/>
      <c r="BM157" s="113"/>
      <c r="BN157" s="113"/>
      <c r="BO157" s="113"/>
      <c r="BP157" s="113"/>
      <c r="BQ157" s="113"/>
      <c r="BR157" s="113"/>
      <c r="BS157" s="113"/>
      <c r="BT157" s="113"/>
      <c r="BU157" s="113"/>
      <c r="BV157" s="113"/>
      <c r="BW157" s="113"/>
    </row>
    <row r="158" spans="1:75" s="82" customFormat="1" ht="13.5" customHeight="1" x14ac:dyDescent="0.25">
      <c r="A158" s="118"/>
      <c r="C158" s="90"/>
      <c r="D158" s="90"/>
      <c r="E158" s="90"/>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c r="AD158" s="113"/>
      <c r="AE158" s="113"/>
      <c r="AF158" s="113"/>
      <c r="AG158" s="113"/>
      <c r="AH158" s="113"/>
      <c r="AI158" s="113"/>
      <c r="AJ158" s="113"/>
      <c r="AK158" s="113"/>
      <c r="AL158" s="113"/>
      <c r="AM158" s="113"/>
      <c r="AN158" s="113"/>
      <c r="AO158" s="113"/>
      <c r="AP158" s="113"/>
      <c r="AQ158" s="113"/>
      <c r="AR158" s="113"/>
      <c r="AS158" s="113"/>
      <c r="AT158" s="113"/>
      <c r="AU158" s="113"/>
      <c r="AV158" s="113"/>
      <c r="AW158" s="113"/>
      <c r="AX158" s="113"/>
      <c r="AY158" s="113"/>
      <c r="AZ158" s="113"/>
      <c r="BA158" s="113"/>
      <c r="BB158" s="113"/>
      <c r="BC158" s="113"/>
      <c r="BD158" s="113"/>
      <c r="BE158" s="113"/>
      <c r="BF158" s="113"/>
      <c r="BG158" s="113"/>
      <c r="BH158" s="113"/>
      <c r="BI158" s="113"/>
      <c r="BJ158" s="113"/>
      <c r="BK158" s="113"/>
      <c r="BL158" s="113"/>
      <c r="BM158" s="113"/>
      <c r="BN158" s="113"/>
      <c r="BO158" s="113"/>
      <c r="BP158" s="113"/>
      <c r="BQ158" s="113"/>
      <c r="BR158" s="113"/>
      <c r="BS158" s="113"/>
      <c r="BT158" s="113"/>
      <c r="BU158" s="113"/>
      <c r="BV158" s="113"/>
      <c r="BW158" s="113"/>
    </row>
    <row r="159" spans="1:75" s="82" customFormat="1" ht="13.5" customHeight="1" x14ac:dyDescent="0.25">
      <c r="A159" s="118"/>
      <c r="C159" s="90"/>
      <c r="D159" s="90"/>
      <c r="E159" s="90"/>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c r="AD159" s="113"/>
      <c r="AE159" s="113"/>
      <c r="AF159" s="113"/>
      <c r="AG159" s="113"/>
      <c r="AH159" s="113"/>
      <c r="AI159" s="113"/>
      <c r="AJ159" s="113"/>
      <c r="AK159" s="113"/>
      <c r="AL159" s="113"/>
      <c r="AM159" s="113"/>
      <c r="AN159" s="113"/>
      <c r="AO159" s="113"/>
      <c r="AP159" s="113"/>
      <c r="AQ159" s="113"/>
      <c r="AR159" s="113"/>
      <c r="AS159" s="113"/>
      <c r="AT159" s="113"/>
      <c r="AU159" s="113"/>
      <c r="AV159" s="113"/>
      <c r="AW159" s="113"/>
      <c r="AX159" s="113"/>
      <c r="AY159" s="113"/>
      <c r="AZ159" s="113"/>
      <c r="BA159" s="113"/>
      <c r="BB159" s="113"/>
      <c r="BC159" s="113"/>
      <c r="BD159" s="113"/>
      <c r="BE159" s="113"/>
      <c r="BF159" s="113"/>
      <c r="BG159" s="113"/>
      <c r="BH159" s="113"/>
      <c r="BI159" s="113"/>
      <c r="BJ159" s="113"/>
      <c r="BK159" s="113"/>
      <c r="BL159" s="113"/>
      <c r="BM159" s="113"/>
      <c r="BN159" s="113"/>
      <c r="BO159" s="113"/>
      <c r="BP159" s="113"/>
      <c r="BQ159" s="113"/>
      <c r="BR159" s="113"/>
      <c r="BS159" s="113"/>
      <c r="BT159" s="113"/>
      <c r="BU159" s="113"/>
      <c r="BV159" s="113"/>
      <c r="BW159" s="113"/>
    </row>
    <row r="160" spans="1:75" s="82" customFormat="1" ht="13.5" customHeight="1" x14ac:dyDescent="0.25">
      <c r="A160" s="118"/>
      <c r="C160" s="90"/>
      <c r="D160" s="90"/>
      <c r="E160" s="90"/>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c r="AD160" s="113"/>
      <c r="AE160" s="113"/>
      <c r="AF160" s="113"/>
      <c r="AG160" s="113"/>
      <c r="AH160" s="113"/>
      <c r="AI160" s="113"/>
      <c r="AJ160" s="113"/>
      <c r="AK160" s="113"/>
      <c r="AL160" s="113"/>
      <c r="AM160" s="113"/>
      <c r="AN160" s="113"/>
      <c r="AO160" s="113"/>
      <c r="AP160" s="113"/>
      <c r="AQ160" s="113"/>
      <c r="AR160" s="113"/>
      <c r="AS160" s="113"/>
      <c r="AT160" s="113"/>
      <c r="AU160" s="113"/>
      <c r="AV160" s="113"/>
      <c r="AW160" s="113"/>
      <c r="AX160" s="113"/>
      <c r="AY160" s="113"/>
      <c r="AZ160" s="113"/>
      <c r="BA160" s="113"/>
      <c r="BB160" s="113"/>
      <c r="BC160" s="113"/>
      <c r="BD160" s="113"/>
      <c r="BE160" s="113"/>
      <c r="BF160" s="113"/>
      <c r="BG160" s="113"/>
      <c r="BH160" s="113"/>
      <c r="BI160" s="113"/>
      <c r="BJ160" s="113"/>
      <c r="BK160" s="113"/>
      <c r="BL160" s="113"/>
      <c r="BM160" s="113"/>
      <c r="BN160" s="113"/>
      <c r="BO160" s="113"/>
      <c r="BP160" s="113"/>
      <c r="BQ160" s="113"/>
      <c r="BR160" s="113"/>
      <c r="BS160" s="113"/>
      <c r="BT160" s="113"/>
      <c r="BU160" s="113"/>
      <c r="BV160" s="113"/>
      <c r="BW160" s="113"/>
    </row>
    <row r="161" spans="1:75" s="82" customFormat="1" ht="13.5" customHeight="1" x14ac:dyDescent="0.25">
      <c r="A161" s="118"/>
      <c r="C161" s="90"/>
      <c r="D161" s="90"/>
      <c r="E161" s="90"/>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BJ161" s="113"/>
      <c r="BK161" s="113"/>
      <c r="BL161" s="113"/>
      <c r="BM161" s="113"/>
      <c r="BN161" s="113"/>
      <c r="BO161" s="113"/>
      <c r="BP161" s="113"/>
      <c r="BQ161" s="113"/>
      <c r="BR161" s="113"/>
      <c r="BS161" s="113"/>
      <c r="BT161" s="113"/>
      <c r="BU161" s="113"/>
      <c r="BV161" s="113"/>
      <c r="BW161" s="113"/>
    </row>
    <row r="162" spans="1:75" s="82" customFormat="1" ht="13.5" customHeight="1" x14ac:dyDescent="0.25">
      <c r="A162" s="118"/>
      <c r="C162" s="90"/>
      <c r="D162" s="90"/>
      <c r="E162" s="90"/>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13"/>
      <c r="AF162" s="113"/>
      <c r="AG162" s="113"/>
      <c r="AH162" s="113"/>
      <c r="AI162" s="113"/>
      <c r="AJ162" s="113"/>
      <c r="AK162" s="113"/>
      <c r="AL162" s="113"/>
      <c r="AM162" s="113"/>
      <c r="AN162" s="113"/>
      <c r="AO162" s="113"/>
      <c r="AP162" s="113"/>
      <c r="AQ162" s="113"/>
      <c r="AR162" s="113"/>
      <c r="AS162" s="113"/>
      <c r="AT162" s="113"/>
      <c r="AU162" s="113"/>
      <c r="AV162" s="113"/>
      <c r="AW162" s="113"/>
      <c r="AX162" s="113"/>
      <c r="AY162" s="113"/>
      <c r="AZ162" s="113"/>
      <c r="BA162" s="113"/>
      <c r="BB162" s="113"/>
      <c r="BC162" s="113"/>
      <c r="BD162" s="113"/>
      <c r="BE162" s="113"/>
      <c r="BF162" s="113"/>
      <c r="BG162" s="113"/>
      <c r="BH162" s="113"/>
      <c r="BI162" s="113"/>
      <c r="BJ162" s="113"/>
      <c r="BK162" s="113"/>
      <c r="BL162" s="113"/>
      <c r="BM162" s="113"/>
      <c r="BN162" s="113"/>
      <c r="BO162" s="113"/>
      <c r="BP162" s="113"/>
      <c r="BQ162" s="113"/>
      <c r="BR162" s="113"/>
      <c r="BS162" s="113"/>
      <c r="BT162" s="113"/>
      <c r="BU162" s="113"/>
      <c r="BV162" s="113"/>
      <c r="BW162" s="113"/>
    </row>
    <row r="163" spans="1:75" s="82" customFormat="1" ht="13.5" customHeight="1" x14ac:dyDescent="0.25">
      <c r="A163" s="118"/>
      <c r="C163" s="90"/>
      <c r="D163" s="90"/>
      <c r="E163" s="90"/>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13"/>
      <c r="AF163" s="113"/>
      <c r="AG163" s="113"/>
      <c r="AH163" s="113"/>
      <c r="AI163" s="113"/>
      <c r="AJ163" s="113"/>
      <c r="AK163" s="113"/>
      <c r="AL163" s="113"/>
      <c r="AM163" s="113"/>
      <c r="AN163" s="113"/>
      <c r="AO163" s="113"/>
      <c r="AP163" s="113"/>
      <c r="AQ163" s="113"/>
      <c r="AR163" s="113"/>
      <c r="AS163" s="113"/>
      <c r="AT163" s="113"/>
      <c r="AU163" s="113"/>
      <c r="AV163" s="113"/>
      <c r="AW163" s="113"/>
      <c r="AX163" s="113"/>
      <c r="AY163" s="113"/>
      <c r="AZ163" s="113"/>
      <c r="BA163" s="113"/>
      <c r="BB163" s="113"/>
      <c r="BC163" s="113"/>
      <c r="BD163" s="113"/>
      <c r="BE163" s="113"/>
      <c r="BF163" s="113"/>
      <c r="BG163" s="113"/>
      <c r="BH163" s="113"/>
      <c r="BI163" s="113"/>
      <c r="BJ163" s="113"/>
      <c r="BK163" s="113"/>
      <c r="BL163" s="113"/>
      <c r="BM163" s="113"/>
      <c r="BN163" s="113"/>
      <c r="BO163" s="113"/>
      <c r="BP163" s="113"/>
      <c r="BQ163" s="113"/>
      <c r="BR163" s="113"/>
      <c r="BS163" s="113"/>
      <c r="BT163" s="113"/>
      <c r="BU163" s="113"/>
      <c r="BV163" s="113"/>
      <c r="BW163" s="113"/>
    </row>
    <row r="164" spans="1:75" s="82" customFormat="1" ht="13.5" customHeight="1" x14ac:dyDescent="0.25">
      <c r="A164" s="118"/>
      <c r="C164" s="90"/>
      <c r="D164" s="90"/>
      <c r="E164" s="90"/>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3"/>
      <c r="AF164" s="113"/>
      <c r="AG164" s="113"/>
      <c r="AH164" s="113"/>
      <c r="AI164" s="113"/>
      <c r="AJ164" s="113"/>
      <c r="AK164" s="113"/>
      <c r="AL164" s="113"/>
      <c r="AM164" s="113"/>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3"/>
      <c r="BR164" s="113"/>
      <c r="BS164" s="113"/>
      <c r="BT164" s="113"/>
      <c r="BU164" s="113"/>
      <c r="BV164" s="113"/>
      <c r="BW164" s="113"/>
    </row>
    <row r="165" spans="1:75" s="82" customFormat="1" ht="13.5" customHeight="1" x14ac:dyDescent="0.25">
      <c r="A165" s="118"/>
      <c r="C165" s="90"/>
      <c r="D165" s="90"/>
      <c r="E165" s="90"/>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c r="BD165" s="113"/>
      <c r="BE165" s="113"/>
      <c r="BF165" s="113"/>
      <c r="BG165" s="113"/>
      <c r="BH165" s="113"/>
      <c r="BI165" s="113"/>
      <c r="BJ165" s="113"/>
      <c r="BK165" s="113"/>
      <c r="BL165" s="113"/>
      <c r="BM165" s="113"/>
      <c r="BN165" s="113"/>
      <c r="BO165" s="113"/>
      <c r="BP165" s="113"/>
      <c r="BQ165" s="113"/>
      <c r="BR165" s="113"/>
      <c r="BS165" s="113"/>
      <c r="BT165" s="113"/>
      <c r="BU165" s="113"/>
      <c r="BV165" s="113"/>
      <c r="BW165" s="113"/>
    </row>
    <row r="166" spans="1:75" s="82" customFormat="1" ht="13.5" customHeight="1" x14ac:dyDescent="0.25">
      <c r="A166" s="118"/>
      <c r="C166" s="90"/>
      <c r="D166" s="90"/>
      <c r="E166" s="90"/>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3"/>
      <c r="AY166" s="113"/>
      <c r="AZ166" s="113"/>
      <c r="BA166" s="113"/>
      <c r="BB166" s="113"/>
      <c r="BC166" s="113"/>
      <c r="BD166" s="113"/>
      <c r="BE166" s="113"/>
      <c r="BF166" s="113"/>
      <c r="BG166" s="113"/>
      <c r="BH166" s="113"/>
      <c r="BI166" s="113"/>
      <c r="BJ166" s="113"/>
      <c r="BK166" s="113"/>
      <c r="BL166" s="113"/>
      <c r="BM166" s="113"/>
      <c r="BN166" s="113"/>
      <c r="BO166" s="113"/>
      <c r="BP166" s="113"/>
      <c r="BQ166" s="113"/>
      <c r="BR166" s="113"/>
      <c r="BS166" s="113"/>
      <c r="BT166" s="113"/>
      <c r="BU166" s="113"/>
      <c r="BV166" s="113"/>
      <c r="BW166" s="113"/>
    </row>
    <row r="167" spans="1:75" s="82" customFormat="1" ht="13.5" customHeight="1" x14ac:dyDescent="0.25">
      <c r="A167" s="118"/>
      <c r="C167" s="90"/>
      <c r="D167" s="90"/>
      <c r="E167" s="90"/>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c r="BC167" s="113"/>
      <c r="BD167" s="113"/>
      <c r="BE167" s="113"/>
      <c r="BF167" s="113"/>
      <c r="BG167" s="113"/>
      <c r="BH167" s="113"/>
      <c r="BI167" s="113"/>
      <c r="BJ167" s="113"/>
      <c r="BK167" s="113"/>
      <c r="BL167" s="113"/>
      <c r="BM167" s="113"/>
      <c r="BN167" s="113"/>
      <c r="BO167" s="113"/>
      <c r="BP167" s="113"/>
      <c r="BQ167" s="113"/>
      <c r="BR167" s="113"/>
      <c r="BS167" s="113"/>
      <c r="BT167" s="113"/>
      <c r="BU167" s="113"/>
      <c r="BV167" s="113"/>
      <c r="BW167" s="113"/>
    </row>
    <row r="168" spans="1:75" s="82" customFormat="1" ht="13.5" customHeight="1" x14ac:dyDescent="0.25">
      <c r="A168" s="118"/>
      <c r="C168" s="90"/>
      <c r="D168" s="90"/>
      <c r="E168" s="90"/>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3"/>
      <c r="AY168" s="113"/>
      <c r="AZ168" s="113"/>
      <c r="BA168" s="113"/>
      <c r="BB168" s="113"/>
      <c r="BC168" s="113"/>
      <c r="BD168" s="113"/>
      <c r="BE168" s="113"/>
      <c r="BF168" s="113"/>
      <c r="BG168" s="113"/>
      <c r="BH168" s="113"/>
      <c r="BI168" s="113"/>
      <c r="BJ168" s="113"/>
      <c r="BK168" s="113"/>
      <c r="BL168" s="113"/>
      <c r="BM168" s="113"/>
      <c r="BN168" s="113"/>
      <c r="BO168" s="113"/>
      <c r="BP168" s="113"/>
      <c r="BQ168" s="113"/>
      <c r="BR168" s="113"/>
      <c r="BS168" s="113"/>
      <c r="BT168" s="113"/>
      <c r="BU168" s="113"/>
      <c r="BV168" s="113"/>
      <c r="BW168" s="113"/>
    </row>
    <row r="169" spans="1:75" s="82" customFormat="1" ht="13.5" customHeight="1" x14ac:dyDescent="0.25">
      <c r="A169" s="118"/>
      <c r="C169" s="90"/>
      <c r="D169" s="90"/>
      <c r="E169" s="90"/>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c r="AD169" s="113"/>
      <c r="AE169" s="113"/>
      <c r="AF169" s="113"/>
      <c r="AG169" s="113"/>
      <c r="AH169" s="113"/>
      <c r="AI169" s="113"/>
      <c r="AJ169" s="113"/>
      <c r="AK169" s="113"/>
      <c r="AL169" s="113"/>
      <c r="AM169" s="113"/>
      <c r="AN169" s="113"/>
      <c r="AO169" s="113"/>
      <c r="AP169" s="113"/>
      <c r="AQ169" s="113"/>
      <c r="AR169" s="113"/>
      <c r="AS169" s="113"/>
      <c r="AT169" s="113"/>
      <c r="AU169" s="113"/>
      <c r="AV169" s="113"/>
      <c r="AW169" s="113"/>
      <c r="AX169" s="113"/>
      <c r="AY169" s="113"/>
      <c r="AZ169" s="113"/>
      <c r="BA169" s="113"/>
      <c r="BB169" s="113"/>
      <c r="BC169" s="113"/>
      <c r="BD169" s="113"/>
      <c r="BE169" s="113"/>
      <c r="BF169" s="113"/>
      <c r="BG169" s="113"/>
      <c r="BH169" s="113"/>
      <c r="BI169" s="113"/>
      <c r="BJ169" s="113"/>
      <c r="BK169" s="113"/>
      <c r="BL169" s="113"/>
      <c r="BM169" s="113"/>
      <c r="BN169" s="113"/>
      <c r="BO169" s="113"/>
      <c r="BP169" s="113"/>
      <c r="BQ169" s="113"/>
      <c r="BR169" s="113"/>
      <c r="BS169" s="113"/>
      <c r="BT169" s="113"/>
      <c r="BU169" s="113"/>
      <c r="BV169" s="113"/>
      <c r="BW169" s="113"/>
    </row>
    <row r="170" spans="1:75" s="82" customFormat="1" ht="13.5" customHeight="1" x14ac:dyDescent="0.25">
      <c r="A170" s="118"/>
      <c r="C170" s="90"/>
      <c r="D170" s="90"/>
      <c r="E170" s="90"/>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c r="AD170" s="113"/>
      <c r="AE170" s="113"/>
      <c r="AF170" s="113"/>
      <c r="AG170" s="113"/>
      <c r="AH170" s="113"/>
      <c r="AI170" s="113"/>
      <c r="AJ170" s="113"/>
      <c r="AK170" s="113"/>
      <c r="AL170" s="113"/>
      <c r="AM170" s="113"/>
      <c r="AN170" s="113"/>
      <c r="AO170" s="113"/>
      <c r="AP170" s="113"/>
      <c r="AQ170" s="113"/>
      <c r="AR170" s="113"/>
      <c r="AS170" s="113"/>
      <c r="AT170" s="113"/>
      <c r="AU170" s="113"/>
      <c r="AV170" s="113"/>
      <c r="AW170" s="113"/>
      <c r="AX170" s="113"/>
      <c r="AY170" s="113"/>
      <c r="AZ170" s="113"/>
      <c r="BA170" s="113"/>
      <c r="BB170" s="113"/>
      <c r="BC170" s="113"/>
      <c r="BD170" s="113"/>
      <c r="BE170" s="113"/>
      <c r="BF170" s="113"/>
      <c r="BG170" s="113"/>
      <c r="BH170" s="113"/>
      <c r="BI170" s="113"/>
      <c r="BJ170" s="113"/>
      <c r="BK170" s="113"/>
      <c r="BL170" s="113"/>
      <c r="BM170" s="113"/>
      <c r="BN170" s="113"/>
      <c r="BO170" s="113"/>
      <c r="BP170" s="113"/>
      <c r="BQ170" s="113"/>
      <c r="BR170" s="113"/>
      <c r="BS170" s="113"/>
      <c r="BT170" s="113"/>
      <c r="BU170" s="113"/>
      <c r="BV170" s="113"/>
      <c r="BW170" s="113"/>
    </row>
    <row r="171" spans="1:75" s="82" customFormat="1" ht="13.5" customHeight="1" x14ac:dyDescent="0.25">
      <c r="A171" s="118"/>
      <c r="C171" s="90"/>
      <c r="D171" s="90"/>
      <c r="E171" s="90"/>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c r="AD171" s="113"/>
      <c r="AE171" s="113"/>
      <c r="AF171" s="113"/>
      <c r="AG171" s="113"/>
      <c r="AH171" s="113"/>
      <c r="AI171" s="113"/>
      <c r="AJ171" s="113"/>
      <c r="AK171" s="113"/>
      <c r="AL171" s="113"/>
      <c r="AM171" s="113"/>
      <c r="AN171" s="113"/>
      <c r="AO171" s="113"/>
      <c r="AP171" s="113"/>
      <c r="AQ171" s="113"/>
      <c r="AR171" s="113"/>
      <c r="AS171" s="113"/>
      <c r="AT171" s="113"/>
      <c r="AU171" s="113"/>
      <c r="AV171" s="113"/>
      <c r="AW171" s="113"/>
      <c r="AX171" s="113"/>
      <c r="AY171" s="113"/>
      <c r="AZ171" s="113"/>
      <c r="BA171" s="113"/>
      <c r="BB171" s="113"/>
      <c r="BC171" s="113"/>
      <c r="BD171" s="113"/>
      <c r="BE171" s="113"/>
      <c r="BF171" s="113"/>
      <c r="BG171" s="113"/>
      <c r="BH171" s="113"/>
      <c r="BI171" s="113"/>
      <c r="BJ171" s="113"/>
      <c r="BK171" s="113"/>
      <c r="BL171" s="113"/>
      <c r="BM171" s="113"/>
      <c r="BN171" s="113"/>
      <c r="BO171" s="113"/>
      <c r="BP171" s="113"/>
      <c r="BQ171" s="113"/>
      <c r="BR171" s="113"/>
      <c r="BS171" s="113"/>
      <c r="BT171" s="113"/>
      <c r="BU171" s="113"/>
      <c r="BV171" s="113"/>
      <c r="BW171" s="113"/>
    </row>
    <row r="172" spans="1:75" s="82" customFormat="1" ht="13.5" customHeight="1" x14ac:dyDescent="0.25">
      <c r="A172" s="118"/>
      <c r="C172" s="90"/>
      <c r="D172" s="90"/>
      <c r="E172" s="90"/>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c r="BD172" s="113"/>
      <c r="BE172" s="113"/>
      <c r="BF172" s="113"/>
      <c r="BG172" s="113"/>
      <c r="BH172" s="113"/>
      <c r="BI172" s="113"/>
      <c r="BJ172" s="113"/>
      <c r="BK172" s="113"/>
      <c r="BL172" s="113"/>
      <c r="BM172" s="113"/>
      <c r="BN172" s="113"/>
      <c r="BO172" s="113"/>
      <c r="BP172" s="113"/>
      <c r="BQ172" s="113"/>
      <c r="BR172" s="113"/>
      <c r="BS172" s="113"/>
      <c r="BT172" s="113"/>
      <c r="BU172" s="113"/>
      <c r="BV172" s="113"/>
      <c r="BW172" s="113"/>
    </row>
    <row r="173" spans="1:75" s="82" customFormat="1" ht="13.5" customHeight="1" x14ac:dyDescent="0.25">
      <c r="A173" s="118"/>
      <c r="C173" s="90"/>
      <c r="D173" s="90"/>
      <c r="E173" s="90"/>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c r="AD173" s="113"/>
      <c r="AE173" s="113"/>
      <c r="AF173" s="113"/>
      <c r="AG173" s="113"/>
      <c r="AH173" s="113"/>
      <c r="AI173" s="113"/>
      <c r="AJ173" s="113"/>
      <c r="AK173" s="113"/>
      <c r="AL173" s="113"/>
      <c r="AM173" s="113"/>
      <c r="AN173" s="113"/>
      <c r="AO173" s="113"/>
      <c r="AP173" s="113"/>
      <c r="AQ173" s="113"/>
      <c r="AR173" s="113"/>
      <c r="AS173" s="113"/>
      <c r="AT173" s="113"/>
      <c r="AU173" s="113"/>
      <c r="AV173" s="113"/>
      <c r="AW173" s="113"/>
      <c r="AX173" s="113"/>
      <c r="AY173" s="113"/>
      <c r="AZ173" s="113"/>
      <c r="BA173" s="113"/>
      <c r="BB173" s="113"/>
      <c r="BC173" s="113"/>
      <c r="BD173" s="113"/>
      <c r="BE173" s="113"/>
      <c r="BF173" s="113"/>
      <c r="BG173" s="113"/>
      <c r="BH173" s="113"/>
      <c r="BI173" s="113"/>
      <c r="BJ173" s="113"/>
      <c r="BK173" s="113"/>
      <c r="BL173" s="113"/>
      <c r="BM173" s="113"/>
      <c r="BN173" s="113"/>
      <c r="BO173" s="113"/>
      <c r="BP173" s="113"/>
      <c r="BQ173" s="113"/>
      <c r="BR173" s="113"/>
      <c r="BS173" s="113"/>
      <c r="BT173" s="113"/>
      <c r="BU173" s="113"/>
      <c r="BV173" s="113"/>
      <c r="BW173" s="113"/>
    </row>
    <row r="174" spans="1:75" s="82" customFormat="1" ht="13.5" customHeight="1" x14ac:dyDescent="0.25">
      <c r="A174" s="118"/>
      <c r="C174" s="90"/>
      <c r="D174" s="90"/>
      <c r="E174" s="90"/>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c r="AD174" s="113"/>
      <c r="AE174" s="113"/>
      <c r="AF174" s="113"/>
      <c r="AG174" s="113"/>
      <c r="AH174" s="113"/>
      <c r="AI174" s="113"/>
      <c r="AJ174" s="113"/>
      <c r="AK174" s="113"/>
      <c r="AL174" s="113"/>
      <c r="AM174" s="113"/>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3"/>
      <c r="BQ174" s="113"/>
      <c r="BR174" s="113"/>
      <c r="BS174" s="113"/>
      <c r="BT174" s="113"/>
      <c r="BU174" s="113"/>
      <c r="BV174" s="113"/>
      <c r="BW174" s="113"/>
    </row>
    <row r="175" spans="1:75" s="82" customFormat="1" ht="13.5" customHeight="1" x14ac:dyDescent="0.25">
      <c r="A175" s="118"/>
      <c r="C175" s="90"/>
      <c r="D175" s="90"/>
      <c r="E175" s="90"/>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c r="AV175" s="113"/>
      <c r="AW175" s="113"/>
      <c r="AX175" s="113"/>
      <c r="AY175" s="113"/>
      <c r="AZ175" s="113"/>
      <c r="BA175" s="113"/>
      <c r="BB175" s="113"/>
      <c r="BC175" s="113"/>
      <c r="BD175" s="113"/>
      <c r="BE175" s="113"/>
      <c r="BF175" s="113"/>
      <c r="BG175" s="113"/>
      <c r="BH175" s="113"/>
      <c r="BI175" s="113"/>
      <c r="BJ175" s="113"/>
      <c r="BK175" s="113"/>
      <c r="BL175" s="113"/>
      <c r="BM175" s="113"/>
      <c r="BN175" s="113"/>
      <c r="BO175" s="113"/>
      <c r="BP175" s="113"/>
      <c r="BQ175" s="113"/>
      <c r="BR175" s="113"/>
      <c r="BS175" s="113"/>
      <c r="BT175" s="113"/>
      <c r="BU175" s="113"/>
      <c r="BV175" s="113"/>
      <c r="BW175" s="113"/>
    </row>
    <row r="176" spans="1:75" s="82" customFormat="1" ht="13.5" customHeight="1" x14ac:dyDescent="0.25">
      <c r="A176" s="118"/>
      <c r="C176" s="90"/>
      <c r="D176" s="90"/>
      <c r="E176" s="90"/>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c r="AV176" s="113"/>
      <c r="AW176" s="113"/>
      <c r="AX176" s="113"/>
      <c r="AY176" s="113"/>
      <c r="AZ176" s="113"/>
      <c r="BA176" s="113"/>
      <c r="BB176" s="113"/>
      <c r="BC176" s="113"/>
      <c r="BD176" s="113"/>
      <c r="BE176" s="113"/>
      <c r="BF176" s="113"/>
      <c r="BG176" s="113"/>
      <c r="BH176" s="113"/>
      <c r="BI176" s="113"/>
      <c r="BJ176" s="113"/>
      <c r="BK176" s="113"/>
      <c r="BL176" s="113"/>
      <c r="BM176" s="113"/>
      <c r="BN176" s="113"/>
      <c r="BO176" s="113"/>
      <c r="BP176" s="113"/>
      <c r="BQ176" s="113"/>
      <c r="BR176" s="113"/>
      <c r="BS176" s="113"/>
      <c r="BT176" s="113"/>
      <c r="BU176" s="113"/>
      <c r="BV176" s="113"/>
      <c r="BW176" s="113"/>
    </row>
    <row r="177" spans="1:75" s="82" customFormat="1" ht="13.5" customHeight="1" x14ac:dyDescent="0.25">
      <c r="A177" s="118"/>
      <c r="C177" s="90"/>
      <c r="D177" s="90"/>
      <c r="E177" s="90"/>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c r="AD177" s="113"/>
      <c r="AE177" s="113"/>
      <c r="AF177" s="113"/>
      <c r="AG177" s="113"/>
      <c r="AH177" s="113"/>
      <c r="AI177" s="113"/>
      <c r="AJ177" s="113"/>
      <c r="AK177" s="113"/>
      <c r="AL177" s="113"/>
      <c r="AM177" s="113"/>
      <c r="AN177" s="113"/>
      <c r="AO177" s="113"/>
      <c r="AP177" s="113"/>
      <c r="AQ177" s="113"/>
      <c r="AR177" s="113"/>
      <c r="AS177" s="113"/>
      <c r="AT177" s="113"/>
      <c r="AU177" s="113"/>
      <c r="AV177" s="113"/>
      <c r="AW177" s="113"/>
      <c r="AX177" s="113"/>
      <c r="AY177" s="113"/>
      <c r="AZ177" s="113"/>
      <c r="BA177" s="113"/>
      <c r="BB177" s="113"/>
      <c r="BC177" s="113"/>
      <c r="BD177" s="113"/>
      <c r="BE177" s="113"/>
      <c r="BF177" s="113"/>
      <c r="BG177" s="113"/>
      <c r="BH177" s="113"/>
      <c r="BI177" s="113"/>
      <c r="BJ177" s="113"/>
      <c r="BK177" s="113"/>
      <c r="BL177" s="113"/>
      <c r="BM177" s="113"/>
      <c r="BN177" s="113"/>
      <c r="BO177" s="113"/>
      <c r="BP177" s="113"/>
      <c r="BQ177" s="113"/>
      <c r="BR177" s="113"/>
      <c r="BS177" s="113"/>
      <c r="BT177" s="113"/>
      <c r="BU177" s="113"/>
      <c r="BV177" s="113"/>
      <c r="BW177" s="113"/>
    </row>
    <row r="178" spans="1:75" s="82" customFormat="1" ht="13.5" customHeight="1" x14ac:dyDescent="0.25">
      <c r="A178" s="118"/>
      <c r="C178" s="90"/>
      <c r="D178" s="90"/>
      <c r="E178" s="90"/>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c r="AD178" s="113"/>
      <c r="AE178" s="113"/>
      <c r="AF178" s="113"/>
      <c r="AG178" s="113"/>
      <c r="AH178" s="113"/>
      <c r="AI178" s="113"/>
      <c r="AJ178" s="113"/>
      <c r="AK178" s="113"/>
      <c r="AL178" s="113"/>
      <c r="AM178" s="113"/>
      <c r="AN178" s="113"/>
      <c r="AO178" s="113"/>
      <c r="AP178" s="113"/>
      <c r="AQ178" s="113"/>
      <c r="AR178" s="113"/>
      <c r="AS178" s="113"/>
      <c r="AT178" s="113"/>
      <c r="AU178" s="113"/>
      <c r="AV178" s="113"/>
      <c r="AW178" s="113"/>
      <c r="AX178" s="113"/>
      <c r="AY178" s="113"/>
      <c r="AZ178" s="113"/>
      <c r="BA178" s="113"/>
      <c r="BB178" s="113"/>
      <c r="BC178" s="113"/>
      <c r="BD178" s="113"/>
      <c r="BE178" s="113"/>
      <c r="BF178" s="113"/>
      <c r="BG178" s="113"/>
      <c r="BH178" s="113"/>
      <c r="BI178" s="113"/>
      <c r="BJ178" s="113"/>
      <c r="BK178" s="113"/>
      <c r="BL178" s="113"/>
      <c r="BM178" s="113"/>
      <c r="BN178" s="113"/>
      <c r="BO178" s="113"/>
      <c r="BP178" s="113"/>
      <c r="BQ178" s="113"/>
      <c r="BR178" s="113"/>
      <c r="BS178" s="113"/>
      <c r="BT178" s="113"/>
      <c r="BU178" s="113"/>
      <c r="BV178" s="113"/>
      <c r="BW178" s="113"/>
    </row>
    <row r="179" spans="1:75" s="82" customFormat="1" ht="13.5" customHeight="1" x14ac:dyDescent="0.25">
      <c r="A179" s="118"/>
      <c r="C179" s="90"/>
      <c r="D179" s="90"/>
      <c r="E179" s="90"/>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3"/>
      <c r="BC179" s="113"/>
      <c r="BD179" s="113"/>
      <c r="BE179" s="113"/>
      <c r="BF179" s="113"/>
      <c r="BG179" s="113"/>
      <c r="BH179" s="113"/>
      <c r="BI179" s="113"/>
      <c r="BJ179" s="113"/>
      <c r="BK179" s="113"/>
      <c r="BL179" s="113"/>
      <c r="BM179" s="113"/>
      <c r="BN179" s="113"/>
      <c r="BO179" s="113"/>
      <c r="BP179" s="113"/>
      <c r="BQ179" s="113"/>
      <c r="BR179" s="113"/>
      <c r="BS179" s="113"/>
      <c r="BT179" s="113"/>
      <c r="BU179" s="113"/>
      <c r="BV179" s="113"/>
      <c r="BW179" s="113"/>
    </row>
    <row r="180" spans="1:75" s="82" customFormat="1" ht="13.5" customHeight="1" x14ac:dyDescent="0.25">
      <c r="A180" s="118"/>
      <c r="C180" s="90"/>
      <c r="D180" s="90"/>
      <c r="E180" s="90"/>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c r="AD180" s="113"/>
      <c r="AE180" s="113"/>
      <c r="AF180" s="113"/>
      <c r="AG180" s="113"/>
      <c r="AH180" s="113"/>
      <c r="AI180" s="113"/>
      <c r="AJ180" s="113"/>
      <c r="AK180" s="113"/>
      <c r="AL180" s="113"/>
      <c r="AM180" s="113"/>
      <c r="AN180" s="113"/>
      <c r="AO180" s="113"/>
      <c r="AP180" s="113"/>
      <c r="AQ180" s="113"/>
      <c r="AR180" s="113"/>
      <c r="AS180" s="113"/>
      <c r="AT180" s="113"/>
      <c r="AU180" s="113"/>
      <c r="AV180" s="113"/>
      <c r="AW180" s="113"/>
      <c r="AX180" s="113"/>
      <c r="AY180" s="113"/>
      <c r="AZ180" s="113"/>
      <c r="BA180" s="113"/>
      <c r="BB180" s="113"/>
      <c r="BC180" s="113"/>
      <c r="BD180" s="113"/>
      <c r="BE180" s="113"/>
      <c r="BF180" s="113"/>
      <c r="BG180" s="113"/>
      <c r="BH180" s="113"/>
      <c r="BI180" s="113"/>
      <c r="BJ180" s="113"/>
      <c r="BK180" s="113"/>
      <c r="BL180" s="113"/>
      <c r="BM180" s="113"/>
      <c r="BN180" s="113"/>
      <c r="BO180" s="113"/>
      <c r="BP180" s="113"/>
      <c r="BQ180" s="113"/>
      <c r="BR180" s="113"/>
      <c r="BS180" s="113"/>
      <c r="BT180" s="113"/>
      <c r="BU180" s="113"/>
      <c r="BV180" s="113"/>
      <c r="BW180" s="113"/>
    </row>
    <row r="181" spans="1:75" s="82" customFormat="1" ht="13.5" customHeight="1" x14ac:dyDescent="0.25">
      <c r="A181" s="118"/>
      <c r="C181" s="90"/>
      <c r="D181" s="90"/>
      <c r="E181" s="90"/>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c r="AD181" s="113"/>
      <c r="AE181" s="113"/>
      <c r="AF181" s="113"/>
      <c r="AG181" s="113"/>
      <c r="AH181" s="113"/>
      <c r="AI181" s="113"/>
      <c r="AJ181" s="113"/>
      <c r="AK181" s="113"/>
      <c r="AL181" s="113"/>
      <c r="AM181" s="113"/>
      <c r="AN181" s="113"/>
      <c r="AO181" s="113"/>
      <c r="AP181" s="113"/>
      <c r="AQ181" s="113"/>
      <c r="AR181" s="113"/>
      <c r="AS181" s="113"/>
      <c r="AT181" s="113"/>
      <c r="AU181" s="113"/>
      <c r="AV181" s="113"/>
      <c r="AW181" s="113"/>
      <c r="AX181" s="113"/>
      <c r="AY181" s="113"/>
      <c r="AZ181" s="113"/>
      <c r="BA181" s="113"/>
      <c r="BB181" s="113"/>
      <c r="BC181" s="113"/>
      <c r="BD181" s="113"/>
      <c r="BE181" s="113"/>
      <c r="BF181" s="113"/>
      <c r="BG181" s="113"/>
      <c r="BH181" s="113"/>
      <c r="BI181" s="113"/>
      <c r="BJ181" s="113"/>
      <c r="BK181" s="113"/>
      <c r="BL181" s="113"/>
      <c r="BM181" s="113"/>
      <c r="BN181" s="113"/>
      <c r="BO181" s="113"/>
      <c r="BP181" s="113"/>
      <c r="BQ181" s="113"/>
      <c r="BR181" s="113"/>
      <c r="BS181" s="113"/>
      <c r="BT181" s="113"/>
      <c r="BU181" s="113"/>
      <c r="BV181" s="113"/>
      <c r="BW181" s="113"/>
    </row>
    <row r="182" spans="1:75" s="82" customFormat="1" ht="13.5" customHeight="1" x14ac:dyDescent="0.25">
      <c r="A182" s="118"/>
      <c r="C182" s="90"/>
      <c r="D182" s="90"/>
      <c r="E182" s="90"/>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c r="AD182" s="113"/>
      <c r="AE182" s="113"/>
      <c r="AF182" s="113"/>
      <c r="AG182" s="113"/>
      <c r="AH182" s="113"/>
      <c r="AI182" s="113"/>
      <c r="AJ182" s="113"/>
      <c r="AK182" s="113"/>
      <c r="AL182" s="113"/>
      <c r="AM182" s="113"/>
      <c r="AN182" s="113"/>
      <c r="AO182" s="113"/>
      <c r="AP182" s="113"/>
      <c r="AQ182" s="113"/>
      <c r="AR182" s="113"/>
      <c r="AS182" s="113"/>
      <c r="AT182" s="113"/>
      <c r="AU182" s="113"/>
      <c r="AV182" s="113"/>
      <c r="AW182" s="113"/>
      <c r="AX182" s="113"/>
      <c r="AY182" s="113"/>
      <c r="AZ182" s="113"/>
      <c r="BA182" s="113"/>
      <c r="BB182" s="113"/>
      <c r="BC182" s="113"/>
      <c r="BD182" s="113"/>
      <c r="BE182" s="113"/>
      <c r="BF182" s="113"/>
      <c r="BG182" s="113"/>
      <c r="BH182" s="113"/>
      <c r="BI182" s="113"/>
      <c r="BJ182" s="113"/>
      <c r="BK182" s="113"/>
      <c r="BL182" s="113"/>
      <c r="BM182" s="113"/>
      <c r="BN182" s="113"/>
      <c r="BO182" s="113"/>
      <c r="BP182" s="113"/>
      <c r="BQ182" s="113"/>
      <c r="BR182" s="113"/>
      <c r="BS182" s="113"/>
      <c r="BT182" s="113"/>
      <c r="BU182" s="113"/>
      <c r="BV182" s="113"/>
      <c r="BW182" s="113"/>
    </row>
    <row r="183" spans="1:75" s="82" customFormat="1" ht="13.5" customHeight="1" x14ac:dyDescent="0.25">
      <c r="A183" s="118"/>
      <c r="C183" s="90"/>
      <c r="D183" s="90"/>
      <c r="E183" s="90"/>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c r="AD183" s="113"/>
      <c r="AE183" s="113"/>
      <c r="AF183" s="113"/>
      <c r="AG183" s="113"/>
      <c r="AH183" s="113"/>
      <c r="AI183" s="113"/>
      <c r="AJ183" s="113"/>
      <c r="AK183" s="113"/>
      <c r="AL183" s="113"/>
      <c r="AM183" s="113"/>
      <c r="AN183" s="113"/>
      <c r="AO183" s="113"/>
      <c r="AP183" s="113"/>
      <c r="AQ183" s="113"/>
      <c r="AR183" s="113"/>
      <c r="AS183" s="113"/>
      <c r="AT183" s="113"/>
      <c r="AU183" s="113"/>
      <c r="AV183" s="113"/>
      <c r="AW183" s="113"/>
      <c r="AX183" s="113"/>
      <c r="AY183" s="113"/>
      <c r="AZ183" s="113"/>
      <c r="BA183" s="113"/>
      <c r="BB183" s="113"/>
      <c r="BC183" s="113"/>
      <c r="BD183" s="113"/>
      <c r="BE183" s="113"/>
      <c r="BF183" s="113"/>
      <c r="BG183" s="113"/>
      <c r="BH183" s="113"/>
      <c r="BI183" s="113"/>
      <c r="BJ183" s="113"/>
      <c r="BK183" s="113"/>
      <c r="BL183" s="113"/>
      <c r="BM183" s="113"/>
      <c r="BN183" s="113"/>
      <c r="BO183" s="113"/>
      <c r="BP183" s="113"/>
      <c r="BQ183" s="113"/>
      <c r="BR183" s="113"/>
      <c r="BS183" s="113"/>
      <c r="BT183" s="113"/>
      <c r="BU183" s="113"/>
      <c r="BV183" s="113"/>
      <c r="BW183" s="113"/>
    </row>
    <row r="184" spans="1:75" s="82" customFormat="1" ht="13.5" customHeight="1" x14ac:dyDescent="0.25">
      <c r="A184" s="118"/>
      <c r="C184" s="90"/>
      <c r="D184" s="90"/>
      <c r="E184" s="90"/>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c r="AD184" s="113"/>
      <c r="AE184" s="113"/>
      <c r="AF184" s="113"/>
      <c r="AG184" s="113"/>
      <c r="AH184" s="113"/>
      <c r="AI184" s="113"/>
      <c r="AJ184" s="113"/>
      <c r="AK184" s="113"/>
      <c r="AL184" s="113"/>
      <c r="AM184" s="113"/>
      <c r="AN184" s="113"/>
      <c r="AO184" s="113"/>
      <c r="AP184" s="113"/>
      <c r="AQ184" s="113"/>
      <c r="AR184" s="113"/>
      <c r="AS184" s="113"/>
      <c r="AT184" s="113"/>
      <c r="AU184" s="113"/>
      <c r="AV184" s="113"/>
      <c r="AW184" s="113"/>
      <c r="AX184" s="113"/>
      <c r="AY184" s="113"/>
      <c r="AZ184" s="113"/>
      <c r="BA184" s="113"/>
      <c r="BB184" s="113"/>
      <c r="BC184" s="113"/>
      <c r="BD184" s="113"/>
      <c r="BE184" s="113"/>
      <c r="BF184" s="113"/>
      <c r="BG184" s="113"/>
      <c r="BH184" s="113"/>
      <c r="BI184" s="113"/>
      <c r="BJ184" s="113"/>
      <c r="BK184" s="113"/>
      <c r="BL184" s="113"/>
      <c r="BM184" s="113"/>
      <c r="BN184" s="113"/>
      <c r="BO184" s="113"/>
      <c r="BP184" s="113"/>
      <c r="BQ184" s="113"/>
      <c r="BR184" s="113"/>
      <c r="BS184" s="113"/>
      <c r="BT184" s="113"/>
      <c r="BU184" s="113"/>
      <c r="BV184" s="113"/>
      <c r="BW184" s="113"/>
    </row>
    <row r="185" spans="1:75" s="82" customFormat="1" ht="13.5" customHeight="1" x14ac:dyDescent="0.25">
      <c r="A185" s="118"/>
      <c r="C185" s="90"/>
      <c r="D185" s="90"/>
      <c r="E185" s="90"/>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c r="AD185" s="113"/>
      <c r="AE185" s="113"/>
      <c r="AF185" s="113"/>
      <c r="AG185" s="113"/>
      <c r="AH185" s="113"/>
      <c r="AI185" s="113"/>
      <c r="AJ185" s="113"/>
      <c r="AK185" s="113"/>
      <c r="AL185" s="113"/>
      <c r="AM185" s="113"/>
      <c r="AN185" s="113"/>
      <c r="AO185" s="113"/>
      <c r="AP185" s="113"/>
      <c r="AQ185" s="113"/>
      <c r="AR185" s="113"/>
      <c r="AS185" s="113"/>
      <c r="AT185" s="113"/>
      <c r="AU185" s="113"/>
      <c r="AV185" s="113"/>
      <c r="AW185" s="113"/>
      <c r="AX185" s="113"/>
      <c r="AY185" s="113"/>
      <c r="AZ185" s="113"/>
      <c r="BA185" s="113"/>
      <c r="BB185" s="113"/>
      <c r="BC185" s="113"/>
      <c r="BD185" s="113"/>
      <c r="BE185" s="113"/>
      <c r="BF185" s="113"/>
      <c r="BG185" s="113"/>
      <c r="BH185" s="113"/>
      <c r="BI185" s="113"/>
      <c r="BJ185" s="113"/>
      <c r="BK185" s="113"/>
      <c r="BL185" s="113"/>
      <c r="BM185" s="113"/>
      <c r="BN185" s="113"/>
      <c r="BO185" s="113"/>
      <c r="BP185" s="113"/>
      <c r="BQ185" s="113"/>
      <c r="BR185" s="113"/>
      <c r="BS185" s="113"/>
      <c r="BT185" s="113"/>
      <c r="BU185" s="113"/>
      <c r="BV185" s="113"/>
      <c r="BW185" s="113"/>
    </row>
    <row r="186" spans="1:75" s="82" customFormat="1" ht="13.5" customHeight="1" x14ac:dyDescent="0.25">
      <c r="A186" s="118"/>
      <c r="C186" s="90"/>
      <c r="D186" s="90"/>
      <c r="E186" s="90"/>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c r="AD186" s="113"/>
      <c r="AE186" s="113"/>
      <c r="AF186" s="113"/>
      <c r="AG186" s="113"/>
      <c r="AH186" s="113"/>
      <c r="AI186" s="113"/>
      <c r="AJ186" s="113"/>
      <c r="AK186" s="113"/>
      <c r="AL186" s="113"/>
      <c r="AM186" s="113"/>
      <c r="AN186" s="113"/>
      <c r="AO186" s="113"/>
      <c r="AP186" s="113"/>
      <c r="AQ186" s="113"/>
      <c r="AR186" s="113"/>
      <c r="AS186" s="113"/>
      <c r="AT186" s="113"/>
      <c r="AU186" s="113"/>
      <c r="AV186" s="113"/>
      <c r="AW186" s="113"/>
      <c r="AX186" s="113"/>
      <c r="AY186" s="113"/>
      <c r="AZ186" s="113"/>
      <c r="BA186" s="113"/>
      <c r="BB186" s="113"/>
      <c r="BC186" s="113"/>
      <c r="BD186" s="113"/>
      <c r="BE186" s="113"/>
      <c r="BF186" s="113"/>
      <c r="BG186" s="113"/>
      <c r="BH186" s="113"/>
      <c r="BI186" s="113"/>
      <c r="BJ186" s="113"/>
      <c r="BK186" s="113"/>
      <c r="BL186" s="113"/>
      <c r="BM186" s="113"/>
      <c r="BN186" s="113"/>
      <c r="BO186" s="113"/>
      <c r="BP186" s="113"/>
      <c r="BQ186" s="113"/>
      <c r="BR186" s="113"/>
      <c r="BS186" s="113"/>
      <c r="BT186" s="113"/>
      <c r="BU186" s="113"/>
      <c r="BV186" s="113"/>
      <c r="BW186" s="113"/>
    </row>
    <row r="187" spans="1:75" s="82" customFormat="1" ht="13.5" customHeight="1" x14ac:dyDescent="0.25">
      <c r="A187" s="118"/>
      <c r="C187" s="90"/>
      <c r="D187" s="90"/>
      <c r="E187" s="90"/>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c r="AD187" s="113"/>
      <c r="AE187" s="113"/>
      <c r="AF187" s="113"/>
      <c r="AG187" s="113"/>
      <c r="AH187" s="113"/>
      <c r="AI187" s="113"/>
      <c r="AJ187" s="113"/>
      <c r="AK187" s="113"/>
      <c r="AL187" s="113"/>
      <c r="AM187" s="113"/>
      <c r="AN187" s="113"/>
      <c r="AO187" s="113"/>
      <c r="AP187" s="113"/>
      <c r="AQ187" s="113"/>
      <c r="AR187" s="113"/>
      <c r="AS187" s="113"/>
      <c r="AT187" s="113"/>
      <c r="AU187" s="113"/>
      <c r="AV187" s="113"/>
      <c r="AW187" s="113"/>
      <c r="AX187" s="113"/>
      <c r="AY187" s="113"/>
      <c r="AZ187" s="113"/>
      <c r="BA187" s="113"/>
      <c r="BB187" s="113"/>
      <c r="BC187" s="113"/>
      <c r="BD187" s="113"/>
      <c r="BE187" s="113"/>
      <c r="BF187" s="113"/>
      <c r="BG187" s="113"/>
      <c r="BH187" s="113"/>
      <c r="BI187" s="113"/>
      <c r="BJ187" s="113"/>
      <c r="BK187" s="113"/>
      <c r="BL187" s="113"/>
      <c r="BM187" s="113"/>
      <c r="BN187" s="113"/>
      <c r="BO187" s="113"/>
      <c r="BP187" s="113"/>
      <c r="BQ187" s="113"/>
      <c r="BR187" s="113"/>
      <c r="BS187" s="113"/>
      <c r="BT187" s="113"/>
      <c r="BU187" s="113"/>
      <c r="BV187" s="113"/>
      <c r="BW187" s="113"/>
    </row>
    <row r="188" spans="1:75" s="82" customFormat="1" ht="13.5" customHeight="1" x14ac:dyDescent="0.25">
      <c r="A188" s="118"/>
      <c r="C188" s="90"/>
      <c r="D188" s="90"/>
      <c r="E188" s="90"/>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c r="AD188" s="113"/>
      <c r="AE188" s="113"/>
      <c r="AF188" s="113"/>
      <c r="AG188" s="113"/>
      <c r="AH188" s="113"/>
      <c r="AI188" s="113"/>
      <c r="AJ188" s="113"/>
      <c r="AK188" s="113"/>
      <c r="AL188" s="113"/>
      <c r="AM188" s="113"/>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3"/>
      <c r="BR188" s="113"/>
      <c r="BS188" s="113"/>
      <c r="BT188" s="113"/>
      <c r="BU188" s="113"/>
      <c r="BV188" s="113"/>
      <c r="BW188" s="113"/>
    </row>
    <row r="189" spans="1:75" s="82" customFormat="1" ht="13.5" customHeight="1" x14ac:dyDescent="0.25">
      <c r="A189" s="118"/>
      <c r="C189" s="90"/>
      <c r="D189" s="90"/>
      <c r="E189" s="90"/>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c r="AD189" s="113"/>
      <c r="AE189" s="113"/>
      <c r="AF189" s="113"/>
      <c r="AG189" s="113"/>
      <c r="AH189" s="113"/>
      <c r="AI189" s="113"/>
      <c r="AJ189" s="113"/>
      <c r="AK189" s="113"/>
      <c r="AL189" s="113"/>
      <c r="AM189" s="113"/>
      <c r="AN189" s="113"/>
      <c r="AO189" s="113"/>
      <c r="AP189" s="113"/>
      <c r="AQ189" s="113"/>
      <c r="AR189" s="113"/>
      <c r="AS189" s="113"/>
      <c r="AT189" s="113"/>
      <c r="AU189" s="113"/>
      <c r="AV189" s="113"/>
      <c r="AW189" s="113"/>
      <c r="AX189" s="113"/>
      <c r="AY189" s="113"/>
      <c r="AZ189" s="113"/>
      <c r="BA189" s="113"/>
      <c r="BB189" s="113"/>
      <c r="BC189" s="113"/>
      <c r="BD189" s="113"/>
      <c r="BE189" s="113"/>
      <c r="BF189" s="113"/>
      <c r="BG189" s="113"/>
      <c r="BH189" s="113"/>
      <c r="BI189" s="113"/>
      <c r="BJ189" s="113"/>
      <c r="BK189" s="113"/>
      <c r="BL189" s="113"/>
      <c r="BM189" s="113"/>
      <c r="BN189" s="113"/>
      <c r="BO189" s="113"/>
      <c r="BP189" s="113"/>
      <c r="BQ189" s="113"/>
      <c r="BR189" s="113"/>
      <c r="BS189" s="113"/>
      <c r="BT189" s="113"/>
      <c r="BU189" s="113"/>
      <c r="BV189" s="113"/>
      <c r="BW189" s="113"/>
    </row>
    <row r="190" spans="1:75" s="82" customFormat="1" ht="13.5" customHeight="1" x14ac:dyDescent="0.25">
      <c r="A190" s="118"/>
      <c r="C190" s="90"/>
      <c r="D190" s="90"/>
      <c r="E190" s="90"/>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c r="AD190" s="113"/>
      <c r="AE190" s="113"/>
      <c r="AF190" s="113"/>
      <c r="AG190" s="113"/>
      <c r="AH190" s="113"/>
      <c r="AI190" s="113"/>
      <c r="AJ190" s="113"/>
      <c r="AK190" s="113"/>
      <c r="AL190" s="113"/>
      <c r="AM190" s="113"/>
      <c r="AN190" s="113"/>
      <c r="AO190" s="113"/>
      <c r="AP190" s="113"/>
      <c r="AQ190" s="113"/>
      <c r="AR190" s="113"/>
      <c r="AS190" s="113"/>
      <c r="AT190" s="113"/>
      <c r="AU190" s="113"/>
      <c r="AV190" s="113"/>
      <c r="AW190" s="113"/>
      <c r="AX190" s="113"/>
      <c r="AY190" s="113"/>
      <c r="AZ190" s="113"/>
      <c r="BA190" s="113"/>
      <c r="BB190" s="113"/>
      <c r="BC190" s="113"/>
      <c r="BD190" s="113"/>
      <c r="BE190" s="113"/>
      <c r="BF190" s="113"/>
      <c r="BG190" s="113"/>
      <c r="BH190" s="113"/>
      <c r="BI190" s="113"/>
      <c r="BJ190" s="113"/>
      <c r="BK190" s="113"/>
      <c r="BL190" s="113"/>
      <c r="BM190" s="113"/>
      <c r="BN190" s="113"/>
      <c r="BO190" s="113"/>
      <c r="BP190" s="113"/>
      <c r="BQ190" s="113"/>
      <c r="BR190" s="113"/>
      <c r="BS190" s="113"/>
      <c r="BT190" s="113"/>
      <c r="BU190" s="113"/>
      <c r="BV190" s="113"/>
      <c r="BW190" s="113"/>
    </row>
    <row r="191" spans="1:75" s="82" customFormat="1" ht="13.5" customHeight="1" x14ac:dyDescent="0.25">
      <c r="A191" s="118"/>
      <c r="C191" s="90"/>
      <c r="D191" s="90"/>
      <c r="E191" s="90"/>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c r="AD191" s="113"/>
      <c r="AE191" s="113"/>
      <c r="AF191" s="113"/>
      <c r="AG191" s="113"/>
      <c r="AH191" s="113"/>
      <c r="AI191" s="113"/>
      <c r="AJ191" s="113"/>
      <c r="AK191" s="113"/>
      <c r="AL191" s="113"/>
      <c r="AM191" s="113"/>
      <c r="AN191" s="113"/>
      <c r="AO191" s="113"/>
      <c r="AP191" s="113"/>
      <c r="AQ191" s="113"/>
      <c r="AR191" s="113"/>
      <c r="AS191" s="113"/>
      <c r="AT191" s="113"/>
      <c r="AU191" s="113"/>
      <c r="AV191" s="113"/>
      <c r="AW191" s="113"/>
      <c r="AX191" s="113"/>
      <c r="AY191" s="113"/>
      <c r="AZ191" s="113"/>
      <c r="BA191" s="113"/>
      <c r="BB191" s="113"/>
      <c r="BC191" s="113"/>
      <c r="BD191" s="113"/>
      <c r="BE191" s="113"/>
      <c r="BF191" s="113"/>
      <c r="BG191" s="113"/>
      <c r="BH191" s="113"/>
      <c r="BI191" s="113"/>
      <c r="BJ191" s="113"/>
      <c r="BK191" s="113"/>
      <c r="BL191" s="113"/>
      <c r="BM191" s="113"/>
      <c r="BN191" s="113"/>
      <c r="BO191" s="113"/>
      <c r="BP191" s="113"/>
      <c r="BQ191" s="113"/>
      <c r="BR191" s="113"/>
      <c r="BS191" s="113"/>
      <c r="BT191" s="113"/>
      <c r="BU191" s="113"/>
      <c r="BV191" s="113"/>
      <c r="BW191" s="113"/>
    </row>
    <row r="192" spans="1:75" s="82" customFormat="1" ht="13.5" customHeight="1" x14ac:dyDescent="0.25">
      <c r="A192" s="118"/>
      <c r="C192" s="90"/>
      <c r="D192" s="90"/>
      <c r="E192" s="90"/>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c r="AD192" s="113"/>
      <c r="AE192" s="113"/>
      <c r="AF192" s="113"/>
      <c r="AG192" s="113"/>
      <c r="AH192" s="113"/>
      <c r="AI192" s="113"/>
      <c r="AJ192" s="113"/>
      <c r="AK192" s="113"/>
      <c r="AL192" s="113"/>
      <c r="AM192" s="113"/>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c r="BM192" s="113"/>
      <c r="BN192" s="113"/>
      <c r="BO192" s="113"/>
      <c r="BP192" s="113"/>
      <c r="BQ192" s="113"/>
      <c r="BR192" s="113"/>
      <c r="BS192" s="113"/>
      <c r="BT192" s="113"/>
      <c r="BU192" s="113"/>
      <c r="BV192" s="113"/>
      <c r="BW192" s="113"/>
    </row>
    <row r="193" spans="1:75" s="82" customFormat="1" ht="13.5" customHeight="1" x14ac:dyDescent="0.25">
      <c r="A193" s="118"/>
      <c r="C193" s="90"/>
      <c r="D193" s="90"/>
      <c r="E193" s="90"/>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c r="AD193" s="113"/>
      <c r="AE193" s="113"/>
      <c r="AF193" s="113"/>
      <c r="AG193" s="113"/>
      <c r="AH193" s="113"/>
      <c r="AI193" s="113"/>
      <c r="AJ193" s="113"/>
      <c r="AK193" s="113"/>
      <c r="AL193" s="113"/>
      <c r="AM193" s="113"/>
      <c r="AN193" s="113"/>
      <c r="AO193" s="113"/>
      <c r="AP193" s="113"/>
      <c r="AQ193" s="113"/>
      <c r="AR193" s="113"/>
      <c r="AS193" s="113"/>
      <c r="AT193" s="113"/>
      <c r="AU193" s="113"/>
      <c r="AV193" s="113"/>
      <c r="AW193" s="113"/>
      <c r="AX193" s="113"/>
      <c r="AY193" s="113"/>
      <c r="AZ193" s="113"/>
      <c r="BA193" s="113"/>
      <c r="BB193" s="113"/>
      <c r="BC193" s="113"/>
      <c r="BD193" s="113"/>
      <c r="BE193" s="113"/>
      <c r="BF193" s="113"/>
      <c r="BG193" s="113"/>
      <c r="BH193" s="113"/>
      <c r="BI193" s="113"/>
      <c r="BJ193" s="113"/>
      <c r="BK193" s="113"/>
      <c r="BL193" s="113"/>
      <c r="BM193" s="113"/>
      <c r="BN193" s="113"/>
      <c r="BO193" s="113"/>
      <c r="BP193" s="113"/>
      <c r="BQ193" s="113"/>
      <c r="BR193" s="113"/>
      <c r="BS193" s="113"/>
      <c r="BT193" s="113"/>
      <c r="BU193" s="113"/>
      <c r="BV193" s="113"/>
      <c r="BW193" s="113"/>
    </row>
    <row r="194" spans="1:75" s="82" customFormat="1" ht="13.5" customHeight="1" x14ac:dyDescent="0.25">
      <c r="A194" s="118"/>
      <c r="C194" s="90"/>
      <c r="D194" s="90"/>
      <c r="E194" s="90"/>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c r="AD194" s="113"/>
      <c r="AE194" s="113"/>
      <c r="AF194" s="113"/>
      <c r="AG194" s="113"/>
      <c r="AH194" s="113"/>
      <c r="AI194" s="113"/>
      <c r="AJ194" s="113"/>
      <c r="AK194" s="113"/>
      <c r="AL194" s="113"/>
      <c r="AM194" s="113"/>
      <c r="AN194" s="113"/>
      <c r="AO194" s="113"/>
      <c r="AP194" s="113"/>
      <c r="AQ194" s="113"/>
      <c r="AR194" s="113"/>
      <c r="AS194" s="113"/>
      <c r="AT194" s="113"/>
      <c r="AU194" s="113"/>
      <c r="AV194" s="113"/>
      <c r="AW194" s="113"/>
      <c r="AX194" s="113"/>
      <c r="AY194" s="113"/>
      <c r="AZ194" s="113"/>
      <c r="BA194" s="113"/>
      <c r="BB194" s="113"/>
      <c r="BC194" s="113"/>
      <c r="BD194" s="113"/>
      <c r="BE194" s="113"/>
      <c r="BF194" s="113"/>
      <c r="BG194" s="113"/>
      <c r="BH194" s="113"/>
      <c r="BI194" s="113"/>
      <c r="BJ194" s="113"/>
      <c r="BK194" s="113"/>
      <c r="BL194" s="113"/>
      <c r="BM194" s="113"/>
      <c r="BN194" s="113"/>
      <c r="BO194" s="113"/>
      <c r="BP194" s="113"/>
      <c r="BQ194" s="113"/>
      <c r="BR194" s="113"/>
      <c r="BS194" s="113"/>
      <c r="BT194" s="113"/>
      <c r="BU194" s="113"/>
      <c r="BV194" s="113"/>
      <c r="BW194" s="113"/>
    </row>
    <row r="195" spans="1:75" s="82" customFormat="1" ht="13.5" customHeight="1" x14ac:dyDescent="0.25">
      <c r="A195" s="118"/>
      <c r="C195" s="90"/>
      <c r="D195" s="90"/>
      <c r="E195" s="90"/>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c r="AD195" s="113"/>
      <c r="AE195" s="113"/>
      <c r="AF195" s="113"/>
      <c r="AG195" s="113"/>
      <c r="AH195" s="113"/>
      <c r="AI195" s="113"/>
      <c r="AJ195" s="113"/>
      <c r="AK195" s="113"/>
      <c r="AL195" s="113"/>
      <c r="AM195" s="113"/>
      <c r="AN195" s="113"/>
      <c r="AO195" s="113"/>
      <c r="AP195" s="113"/>
      <c r="AQ195" s="113"/>
      <c r="AR195" s="113"/>
      <c r="AS195" s="113"/>
      <c r="AT195" s="113"/>
      <c r="AU195" s="113"/>
      <c r="AV195" s="113"/>
      <c r="AW195" s="113"/>
      <c r="AX195" s="113"/>
      <c r="AY195" s="113"/>
      <c r="AZ195" s="113"/>
      <c r="BA195" s="113"/>
      <c r="BB195" s="113"/>
      <c r="BC195" s="113"/>
      <c r="BD195" s="113"/>
      <c r="BE195" s="113"/>
      <c r="BF195" s="113"/>
      <c r="BG195" s="113"/>
      <c r="BH195" s="113"/>
      <c r="BI195" s="113"/>
      <c r="BJ195" s="113"/>
      <c r="BK195" s="113"/>
      <c r="BL195" s="113"/>
      <c r="BM195" s="113"/>
      <c r="BN195" s="113"/>
      <c r="BO195" s="113"/>
      <c r="BP195" s="113"/>
      <c r="BQ195" s="113"/>
      <c r="BR195" s="113"/>
      <c r="BS195" s="113"/>
      <c r="BT195" s="113"/>
      <c r="BU195" s="113"/>
      <c r="BV195" s="113"/>
      <c r="BW195" s="113"/>
    </row>
    <row r="196" spans="1:75" s="82" customFormat="1" ht="13.5" customHeight="1" x14ac:dyDescent="0.25">
      <c r="A196" s="118"/>
      <c r="C196" s="90"/>
      <c r="D196" s="90"/>
      <c r="E196" s="90"/>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c r="AD196" s="113"/>
      <c r="AE196" s="113"/>
      <c r="AF196" s="113"/>
      <c r="AG196" s="113"/>
      <c r="AH196" s="113"/>
      <c r="AI196" s="113"/>
      <c r="AJ196" s="113"/>
      <c r="AK196" s="113"/>
      <c r="AL196" s="113"/>
      <c r="AM196" s="113"/>
      <c r="AN196" s="113"/>
      <c r="AO196" s="113"/>
      <c r="AP196" s="113"/>
      <c r="AQ196" s="113"/>
      <c r="AR196" s="113"/>
      <c r="AS196" s="113"/>
      <c r="AT196" s="113"/>
      <c r="AU196" s="113"/>
      <c r="AV196" s="113"/>
      <c r="AW196" s="113"/>
      <c r="AX196" s="113"/>
      <c r="AY196" s="113"/>
      <c r="AZ196" s="113"/>
      <c r="BA196" s="113"/>
      <c r="BB196" s="113"/>
      <c r="BC196" s="113"/>
      <c r="BD196" s="113"/>
      <c r="BE196" s="113"/>
      <c r="BF196" s="113"/>
      <c r="BG196" s="113"/>
      <c r="BH196" s="113"/>
      <c r="BI196" s="113"/>
      <c r="BJ196" s="113"/>
      <c r="BK196" s="113"/>
      <c r="BL196" s="113"/>
      <c r="BM196" s="113"/>
      <c r="BN196" s="113"/>
      <c r="BO196" s="113"/>
      <c r="BP196" s="113"/>
      <c r="BQ196" s="113"/>
      <c r="BR196" s="113"/>
      <c r="BS196" s="113"/>
      <c r="BT196" s="113"/>
      <c r="BU196" s="113"/>
      <c r="BV196" s="113"/>
      <c r="BW196" s="113"/>
    </row>
    <row r="197" spans="1:75" s="82" customFormat="1" ht="13.5" customHeight="1" x14ac:dyDescent="0.25">
      <c r="A197" s="118"/>
      <c r="C197" s="90"/>
      <c r="D197" s="90"/>
      <c r="E197" s="90"/>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c r="AD197" s="113"/>
      <c r="AE197" s="113"/>
      <c r="AF197" s="113"/>
      <c r="AG197" s="113"/>
      <c r="AH197" s="113"/>
      <c r="AI197" s="113"/>
      <c r="AJ197" s="113"/>
      <c r="AK197" s="113"/>
      <c r="AL197" s="113"/>
      <c r="AM197" s="113"/>
      <c r="AN197" s="113"/>
      <c r="AO197" s="113"/>
      <c r="AP197" s="113"/>
      <c r="AQ197" s="113"/>
      <c r="AR197" s="113"/>
      <c r="AS197" s="113"/>
      <c r="AT197" s="113"/>
      <c r="AU197" s="113"/>
      <c r="AV197" s="113"/>
      <c r="AW197" s="113"/>
      <c r="AX197" s="113"/>
      <c r="AY197" s="113"/>
      <c r="AZ197" s="113"/>
      <c r="BA197" s="113"/>
      <c r="BB197" s="113"/>
      <c r="BC197" s="113"/>
      <c r="BD197" s="113"/>
      <c r="BE197" s="113"/>
      <c r="BF197" s="113"/>
      <c r="BG197" s="113"/>
      <c r="BH197" s="113"/>
      <c r="BI197" s="113"/>
      <c r="BJ197" s="113"/>
      <c r="BK197" s="113"/>
      <c r="BL197" s="113"/>
      <c r="BM197" s="113"/>
      <c r="BN197" s="113"/>
      <c r="BO197" s="113"/>
      <c r="BP197" s="113"/>
      <c r="BQ197" s="113"/>
      <c r="BR197" s="113"/>
      <c r="BS197" s="113"/>
      <c r="BT197" s="113"/>
      <c r="BU197" s="113"/>
      <c r="BV197" s="113"/>
      <c r="BW197" s="113"/>
    </row>
    <row r="198" spans="1:75" s="82" customFormat="1" ht="13.5" customHeight="1" x14ac:dyDescent="0.25">
      <c r="A198" s="118"/>
      <c r="C198" s="90"/>
      <c r="D198" s="90"/>
      <c r="E198" s="90"/>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c r="AD198" s="113"/>
      <c r="AE198" s="113"/>
      <c r="AF198" s="113"/>
      <c r="AG198" s="113"/>
      <c r="AH198" s="113"/>
      <c r="AI198" s="113"/>
      <c r="AJ198" s="113"/>
      <c r="AK198" s="113"/>
      <c r="AL198" s="113"/>
      <c r="AM198" s="113"/>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3"/>
      <c r="BQ198" s="113"/>
      <c r="BR198" s="113"/>
      <c r="BS198" s="113"/>
      <c r="BT198" s="113"/>
      <c r="BU198" s="113"/>
      <c r="BV198" s="113"/>
      <c r="BW198" s="113"/>
    </row>
    <row r="199" spans="1:75" s="82" customFormat="1" ht="13.5" customHeight="1" x14ac:dyDescent="0.25">
      <c r="A199" s="118"/>
      <c r="C199" s="90"/>
      <c r="D199" s="90"/>
      <c r="E199" s="90"/>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c r="AD199" s="113"/>
      <c r="AE199" s="113"/>
      <c r="AF199" s="113"/>
      <c r="AG199" s="113"/>
      <c r="AH199" s="113"/>
      <c r="AI199" s="113"/>
      <c r="AJ199" s="113"/>
      <c r="AK199" s="113"/>
      <c r="AL199" s="113"/>
      <c r="AM199" s="113"/>
      <c r="AN199" s="113"/>
      <c r="AO199" s="113"/>
      <c r="AP199" s="113"/>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c r="BM199" s="113"/>
      <c r="BN199" s="113"/>
      <c r="BO199" s="113"/>
      <c r="BP199" s="113"/>
      <c r="BQ199" s="113"/>
      <c r="BR199" s="113"/>
      <c r="BS199" s="113"/>
      <c r="BT199" s="113"/>
      <c r="BU199" s="113"/>
      <c r="BV199" s="113"/>
      <c r="BW199" s="113"/>
    </row>
    <row r="200" spans="1:75" s="82" customFormat="1" ht="13.5" customHeight="1" x14ac:dyDescent="0.25">
      <c r="A200" s="118"/>
      <c r="C200" s="90"/>
      <c r="D200" s="90"/>
      <c r="E200" s="90"/>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c r="AD200" s="113"/>
      <c r="AE200" s="113"/>
      <c r="AF200" s="113"/>
      <c r="AG200" s="113"/>
      <c r="AH200" s="113"/>
      <c r="AI200" s="113"/>
      <c r="AJ200" s="113"/>
      <c r="AK200" s="113"/>
      <c r="AL200" s="113"/>
      <c r="AM200" s="113"/>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c r="BM200" s="113"/>
      <c r="BN200" s="113"/>
      <c r="BO200" s="113"/>
      <c r="BP200" s="113"/>
      <c r="BQ200" s="113"/>
      <c r="BR200" s="113"/>
      <c r="BS200" s="113"/>
      <c r="BT200" s="113"/>
      <c r="BU200" s="113"/>
      <c r="BV200" s="113"/>
      <c r="BW200" s="113"/>
    </row>
    <row r="201" spans="1:75" s="82" customFormat="1" ht="13.5" customHeight="1" x14ac:dyDescent="0.25">
      <c r="A201" s="118"/>
      <c r="C201" s="90"/>
      <c r="D201" s="90"/>
      <c r="E201" s="90"/>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c r="AD201" s="113"/>
      <c r="AE201" s="113"/>
      <c r="AF201" s="113"/>
      <c r="AG201" s="113"/>
      <c r="AH201" s="113"/>
      <c r="AI201" s="113"/>
      <c r="AJ201" s="113"/>
      <c r="AK201" s="113"/>
      <c r="AL201" s="113"/>
      <c r="AM201" s="113"/>
      <c r="AN201" s="113"/>
      <c r="AO201" s="113"/>
      <c r="AP201" s="113"/>
      <c r="AQ201" s="113"/>
      <c r="AR201" s="113"/>
      <c r="AS201" s="113"/>
      <c r="AT201" s="113"/>
      <c r="AU201" s="113"/>
      <c r="AV201" s="113"/>
      <c r="AW201" s="113"/>
      <c r="AX201" s="113"/>
      <c r="AY201" s="113"/>
      <c r="AZ201" s="113"/>
      <c r="BA201" s="113"/>
      <c r="BB201" s="113"/>
      <c r="BC201" s="113"/>
      <c r="BD201" s="113"/>
      <c r="BE201" s="113"/>
      <c r="BF201" s="113"/>
      <c r="BG201" s="113"/>
      <c r="BH201" s="113"/>
      <c r="BI201" s="113"/>
      <c r="BJ201" s="113"/>
      <c r="BK201" s="113"/>
      <c r="BL201" s="113"/>
      <c r="BM201" s="113"/>
      <c r="BN201" s="113"/>
      <c r="BO201" s="113"/>
      <c r="BP201" s="113"/>
      <c r="BQ201" s="113"/>
      <c r="BR201" s="113"/>
      <c r="BS201" s="113"/>
      <c r="BT201" s="113"/>
      <c r="BU201" s="113"/>
      <c r="BV201" s="113"/>
      <c r="BW201" s="113"/>
    </row>
    <row r="202" spans="1:75" s="82" customFormat="1" ht="13.5" customHeight="1" x14ac:dyDescent="0.25">
      <c r="A202" s="118"/>
      <c r="C202" s="90"/>
      <c r="D202" s="90"/>
      <c r="E202" s="90"/>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c r="AD202" s="113"/>
      <c r="AE202" s="113"/>
      <c r="AF202" s="113"/>
      <c r="AG202" s="113"/>
      <c r="AH202" s="113"/>
      <c r="AI202" s="113"/>
      <c r="AJ202" s="113"/>
      <c r="AK202" s="113"/>
      <c r="AL202" s="113"/>
      <c r="AM202" s="113"/>
      <c r="AN202" s="113"/>
      <c r="AO202" s="113"/>
      <c r="AP202" s="113"/>
      <c r="AQ202" s="113"/>
      <c r="AR202" s="113"/>
      <c r="AS202" s="113"/>
      <c r="AT202" s="113"/>
      <c r="AU202" s="113"/>
      <c r="AV202" s="113"/>
      <c r="AW202" s="113"/>
      <c r="AX202" s="113"/>
      <c r="AY202" s="113"/>
      <c r="AZ202" s="113"/>
      <c r="BA202" s="113"/>
      <c r="BB202" s="113"/>
      <c r="BC202" s="113"/>
      <c r="BD202" s="113"/>
      <c r="BE202" s="113"/>
      <c r="BF202" s="113"/>
      <c r="BG202" s="113"/>
      <c r="BH202" s="113"/>
      <c r="BI202" s="113"/>
      <c r="BJ202" s="113"/>
      <c r="BK202" s="113"/>
      <c r="BL202" s="113"/>
      <c r="BM202" s="113"/>
      <c r="BN202" s="113"/>
      <c r="BO202" s="113"/>
      <c r="BP202" s="113"/>
      <c r="BQ202" s="113"/>
      <c r="BR202" s="113"/>
      <c r="BS202" s="113"/>
      <c r="BT202" s="113"/>
      <c r="BU202" s="113"/>
      <c r="BV202" s="113"/>
      <c r="BW202" s="113"/>
    </row>
    <row r="203" spans="1:75" s="82" customFormat="1" ht="13.5" customHeight="1" x14ac:dyDescent="0.25">
      <c r="A203" s="118"/>
      <c r="C203" s="90"/>
      <c r="D203" s="90"/>
      <c r="E203" s="90"/>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3"/>
      <c r="BC203" s="113"/>
      <c r="BD203" s="113"/>
      <c r="BE203" s="113"/>
      <c r="BF203" s="113"/>
      <c r="BG203" s="113"/>
      <c r="BH203" s="113"/>
      <c r="BI203" s="113"/>
      <c r="BJ203" s="113"/>
      <c r="BK203" s="113"/>
      <c r="BL203" s="113"/>
      <c r="BM203" s="113"/>
      <c r="BN203" s="113"/>
      <c r="BO203" s="113"/>
      <c r="BP203" s="113"/>
      <c r="BQ203" s="113"/>
      <c r="BR203" s="113"/>
      <c r="BS203" s="113"/>
      <c r="BT203" s="113"/>
      <c r="BU203" s="113"/>
      <c r="BV203" s="113"/>
      <c r="BW203" s="113"/>
    </row>
    <row r="204" spans="1:75" s="82" customFormat="1" ht="13.5" customHeight="1" x14ac:dyDescent="0.25">
      <c r="A204" s="118"/>
      <c r="C204" s="90"/>
      <c r="D204" s="90"/>
      <c r="E204" s="90"/>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c r="AD204" s="113"/>
      <c r="AE204" s="113"/>
      <c r="AF204" s="113"/>
      <c r="AG204" s="113"/>
      <c r="AH204" s="113"/>
      <c r="AI204" s="113"/>
      <c r="AJ204" s="113"/>
      <c r="AK204" s="113"/>
      <c r="AL204" s="113"/>
      <c r="AM204" s="113"/>
      <c r="AN204" s="113"/>
      <c r="AO204" s="113"/>
      <c r="AP204" s="113"/>
      <c r="AQ204" s="113"/>
      <c r="AR204" s="113"/>
      <c r="AS204" s="113"/>
      <c r="AT204" s="113"/>
      <c r="AU204" s="113"/>
      <c r="AV204" s="113"/>
      <c r="AW204" s="113"/>
      <c r="AX204" s="113"/>
      <c r="AY204" s="113"/>
      <c r="AZ204" s="113"/>
      <c r="BA204" s="113"/>
      <c r="BB204" s="113"/>
      <c r="BC204" s="113"/>
      <c r="BD204" s="113"/>
      <c r="BE204" s="113"/>
      <c r="BF204" s="113"/>
      <c r="BG204" s="113"/>
      <c r="BH204" s="113"/>
      <c r="BI204" s="113"/>
      <c r="BJ204" s="113"/>
      <c r="BK204" s="113"/>
      <c r="BL204" s="113"/>
      <c r="BM204" s="113"/>
      <c r="BN204" s="113"/>
      <c r="BO204" s="113"/>
      <c r="BP204" s="113"/>
      <c r="BQ204" s="113"/>
      <c r="BR204" s="113"/>
      <c r="BS204" s="113"/>
      <c r="BT204" s="113"/>
      <c r="BU204" s="113"/>
      <c r="BV204" s="113"/>
      <c r="BW204" s="113"/>
    </row>
    <row r="205" spans="1:75" s="82" customFormat="1" ht="13.5" customHeight="1" x14ac:dyDescent="0.25">
      <c r="A205" s="118"/>
      <c r="C205" s="90"/>
      <c r="D205" s="90"/>
      <c r="E205" s="90"/>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c r="AD205" s="113"/>
      <c r="AE205" s="113"/>
      <c r="AF205" s="113"/>
      <c r="AG205" s="113"/>
      <c r="AH205" s="113"/>
      <c r="AI205" s="113"/>
      <c r="AJ205" s="113"/>
      <c r="AK205" s="113"/>
      <c r="AL205" s="113"/>
      <c r="AM205" s="113"/>
      <c r="AN205" s="113"/>
      <c r="AO205" s="113"/>
      <c r="AP205" s="113"/>
      <c r="AQ205" s="113"/>
      <c r="AR205" s="113"/>
      <c r="AS205" s="113"/>
      <c r="AT205" s="113"/>
      <c r="AU205" s="113"/>
      <c r="AV205" s="113"/>
      <c r="AW205" s="113"/>
      <c r="AX205" s="113"/>
      <c r="AY205" s="113"/>
      <c r="AZ205" s="113"/>
      <c r="BA205" s="113"/>
      <c r="BB205" s="113"/>
      <c r="BC205" s="113"/>
      <c r="BD205" s="113"/>
      <c r="BE205" s="113"/>
      <c r="BF205" s="113"/>
      <c r="BG205" s="113"/>
      <c r="BH205" s="113"/>
      <c r="BI205" s="113"/>
      <c r="BJ205" s="113"/>
      <c r="BK205" s="113"/>
      <c r="BL205" s="113"/>
      <c r="BM205" s="113"/>
      <c r="BN205" s="113"/>
      <c r="BO205" s="113"/>
      <c r="BP205" s="113"/>
      <c r="BQ205" s="113"/>
      <c r="BR205" s="113"/>
      <c r="BS205" s="113"/>
      <c r="BT205" s="113"/>
      <c r="BU205" s="113"/>
      <c r="BV205" s="113"/>
      <c r="BW205" s="113"/>
    </row>
    <row r="206" spans="1:75" s="82" customFormat="1" ht="13.5" customHeight="1" x14ac:dyDescent="0.25">
      <c r="A206" s="118"/>
      <c r="C206" s="90"/>
      <c r="D206" s="90"/>
      <c r="E206" s="90"/>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c r="AD206" s="113"/>
      <c r="AE206" s="113"/>
      <c r="AF206" s="113"/>
      <c r="AG206" s="113"/>
      <c r="AH206" s="113"/>
      <c r="AI206" s="113"/>
      <c r="AJ206" s="113"/>
      <c r="AK206" s="113"/>
      <c r="AL206" s="113"/>
      <c r="AM206" s="113"/>
      <c r="AN206" s="113"/>
      <c r="AO206" s="113"/>
      <c r="AP206" s="113"/>
      <c r="AQ206" s="113"/>
      <c r="AR206" s="113"/>
      <c r="AS206" s="113"/>
      <c r="AT206" s="113"/>
      <c r="AU206" s="113"/>
      <c r="AV206" s="113"/>
      <c r="AW206" s="113"/>
      <c r="AX206" s="113"/>
      <c r="AY206" s="113"/>
      <c r="AZ206" s="113"/>
      <c r="BA206" s="113"/>
      <c r="BB206" s="113"/>
      <c r="BC206" s="113"/>
      <c r="BD206" s="113"/>
      <c r="BE206" s="113"/>
      <c r="BF206" s="113"/>
      <c r="BG206" s="113"/>
      <c r="BH206" s="113"/>
      <c r="BI206" s="113"/>
      <c r="BJ206" s="113"/>
      <c r="BK206" s="113"/>
      <c r="BL206" s="113"/>
      <c r="BM206" s="113"/>
      <c r="BN206" s="113"/>
      <c r="BO206" s="113"/>
      <c r="BP206" s="113"/>
      <c r="BQ206" s="113"/>
      <c r="BR206" s="113"/>
      <c r="BS206" s="113"/>
      <c r="BT206" s="113"/>
      <c r="BU206" s="113"/>
      <c r="BV206" s="113"/>
      <c r="BW206" s="113"/>
    </row>
    <row r="207" spans="1:75" s="82" customFormat="1" ht="13.5" customHeight="1" x14ac:dyDescent="0.25">
      <c r="A207" s="118"/>
      <c r="C207" s="90"/>
      <c r="D207" s="90"/>
      <c r="E207" s="90"/>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c r="AD207" s="113"/>
      <c r="AE207" s="113"/>
      <c r="AF207" s="113"/>
      <c r="AG207" s="113"/>
      <c r="AH207" s="113"/>
      <c r="AI207" s="113"/>
      <c r="AJ207" s="113"/>
      <c r="AK207" s="113"/>
      <c r="AL207" s="113"/>
      <c r="AM207" s="113"/>
      <c r="AN207" s="113"/>
      <c r="AO207" s="113"/>
      <c r="AP207" s="113"/>
      <c r="AQ207" s="113"/>
      <c r="AR207" s="113"/>
      <c r="AS207" s="113"/>
      <c r="AT207" s="113"/>
      <c r="AU207" s="113"/>
      <c r="AV207" s="113"/>
      <c r="AW207" s="113"/>
      <c r="AX207" s="113"/>
      <c r="AY207" s="113"/>
      <c r="AZ207" s="113"/>
      <c r="BA207" s="113"/>
      <c r="BB207" s="113"/>
      <c r="BC207" s="113"/>
      <c r="BD207" s="113"/>
      <c r="BE207" s="113"/>
      <c r="BF207" s="113"/>
      <c r="BG207" s="113"/>
      <c r="BH207" s="113"/>
      <c r="BI207" s="113"/>
      <c r="BJ207" s="113"/>
      <c r="BK207" s="113"/>
      <c r="BL207" s="113"/>
      <c r="BM207" s="113"/>
      <c r="BN207" s="113"/>
      <c r="BO207" s="113"/>
      <c r="BP207" s="113"/>
      <c r="BQ207" s="113"/>
      <c r="BR207" s="113"/>
      <c r="BS207" s="113"/>
      <c r="BT207" s="113"/>
      <c r="BU207" s="113"/>
      <c r="BV207" s="113"/>
      <c r="BW207" s="113"/>
    </row>
    <row r="208" spans="1:75" s="82" customFormat="1" ht="13.5" customHeight="1" x14ac:dyDescent="0.25">
      <c r="A208" s="118"/>
      <c r="C208" s="90"/>
      <c r="D208" s="90"/>
      <c r="E208" s="90"/>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c r="AD208" s="113"/>
      <c r="AE208" s="113"/>
      <c r="AF208" s="113"/>
      <c r="AG208" s="113"/>
      <c r="AH208" s="113"/>
      <c r="AI208" s="113"/>
      <c r="AJ208" s="113"/>
      <c r="AK208" s="113"/>
      <c r="AL208" s="113"/>
      <c r="AM208" s="113"/>
      <c r="AN208" s="113"/>
      <c r="AO208" s="113"/>
      <c r="AP208" s="113"/>
      <c r="AQ208" s="113"/>
      <c r="AR208" s="113"/>
      <c r="AS208" s="113"/>
      <c r="AT208" s="113"/>
      <c r="AU208" s="113"/>
      <c r="AV208" s="113"/>
      <c r="AW208" s="113"/>
      <c r="AX208" s="113"/>
      <c r="AY208" s="113"/>
      <c r="AZ208" s="113"/>
      <c r="BA208" s="113"/>
      <c r="BB208" s="113"/>
      <c r="BC208" s="113"/>
      <c r="BD208" s="113"/>
      <c r="BE208" s="113"/>
      <c r="BF208" s="113"/>
      <c r="BG208" s="113"/>
      <c r="BH208" s="113"/>
      <c r="BI208" s="113"/>
      <c r="BJ208" s="113"/>
      <c r="BK208" s="113"/>
      <c r="BL208" s="113"/>
      <c r="BM208" s="113"/>
      <c r="BN208" s="113"/>
      <c r="BO208" s="113"/>
      <c r="BP208" s="113"/>
      <c r="BQ208" s="113"/>
      <c r="BR208" s="113"/>
      <c r="BS208" s="113"/>
      <c r="BT208" s="113"/>
      <c r="BU208" s="113"/>
      <c r="BV208" s="113"/>
      <c r="BW208" s="113"/>
    </row>
    <row r="209" spans="1:75" s="82" customFormat="1" ht="13.5" customHeight="1" x14ac:dyDescent="0.25">
      <c r="A209" s="118"/>
      <c r="C209" s="90"/>
      <c r="D209" s="90"/>
      <c r="E209" s="90"/>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c r="AD209" s="113"/>
      <c r="AE209" s="113"/>
      <c r="AF209" s="113"/>
      <c r="AG209" s="113"/>
      <c r="AH209" s="113"/>
      <c r="AI209" s="113"/>
      <c r="AJ209" s="113"/>
      <c r="AK209" s="113"/>
      <c r="AL209" s="113"/>
      <c r="AM209" s="113"/>
      <c r="AN209" s="113"/>
      <c r="AO209" s="113"/>
      <c r="AP209" s="113"/>
      <c r="AQ209" s="113"/>
      <c r="AR209" s="113"/>
      <c r="AS209" s="113"/>
      <c r="AT209" s="113"/>
      <c r="AU209" s="113"/>
      <c r="AV209" s="113"/>
      <c r="AW209" s="113"/>
      <c r="AX209" s="113"/>
      <c r="AY209" s="113"/>
      <c r="AZ209" s="113"/>
      <c r="BA209" s="113"/>
      <c r="BB209" s="113"/>
      <c r="BC209" s="113"/>
      <c r="BD209" s="113"/>
      <c r="BE209" s="113"/>
      <c r="BF209" s="113"/>
      <c r="BG209" s="113"/>
      <c r="BH209" s="113"/>
      <c r="BI209" s="113"/>
      <c r="BJ209" s="113"/>
      <c r="BK209" s="113"/>
      <c r="BL209" s="113"/>
      <c r="BM209" s="113"/>
      <c r="BN209" s="113"/>
      <c r="BO209" s="113"/>
      <c r="BP209" s="113"/>
      <c r="BQ209" s="113"/>
      <c r="BR209" s="113"/>
      <c r="BS209" s="113"/>
      <c r="BT209" s="113"/>
      <c r="BU209" s="113"/>
      <c r="BV209" s="113"/>
      <c r="BW209" s="113"/>
    </row>
    <row r="210" spans="1:75" s="82" customFormat="1" ht="13.5" customHeight="1" x14ac:dyDescent="0.25">
      <c r="A210" s="118"/>
      <c r="C210" s="90"/>
      <c r="D210" s="90"/>
      <c r="E210" s="90"/>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c r="AD210" s="113"/>
      <c r="AE210" s="113"/>
      <c r="AF210" s="113"/>
      <c r="AG210" s="113"/>
      <c r="AH210" s="113"/>
      <c r="AI210" s="113"/>
      <c r="AJ210" s="113"/>
      <c r="AK210" s="113"/>
      <c r="AL210" s="113"/>
      <c r="AM210" s="113"/>
      <c r="AN210" s="113"/>
      <c r="AO210" s="113"/>
      <c r="AP210" s="113"/>
      <c r="AQ210" s="113"/>
      <c r="AR210" s="113"/>
      <c r="AS210" s="113"/>
      <c r="AT210" s="113"/>
      <c r="AU210" s="113"/>
      <c r="AV210" s="113"/>
      <c r="AW210" s="113"/>
      <c r="AX210" s="113"/>
      <c r="AY210" s="113"/>
      <c r="AZ210" s="113"/>
      <c r="BA210" s="113"/>
      <c r="BB210" s="113"/>
      <c r="BC210" s="113"/>
      <c r="BD210" s="113"/>
      <c r="BE210" s="113"/>
      <c r="BF210" s="113"/>
      <c r="BG210" s="113"/>
      <c r="BH210" s="113"/>
      <c r="BI210" s="113"/>
      <c r="BJ210" s="113"/>
      <c r="BK210" s="113"/>
      <c r="BL210" s="113"/>
      <c r="BM210" s="113"/>
      <c r="BN210" s="113"/>
      <c r="BO210" s="113"/>
      <c r="BP210" s="113"/>
      <c r="BQ210" s="113"/>
      <c r="BR210" s="113"/>
      <c r="BS210" s="113"/>
      <c r="BT210" s="113"/>
      <c r="BU210" s="113"/>
      <c r="BV210" s="113"/>
      <c r="BW210" s="113"/>
    </row>
    <row r="211" spans="1:75" s="82" customFormat="1" ht="13.5" customHeight="1" x14ac:dyDescent="0.25">
      <c r="A211" s="118"/>
      <c r="C211" s="90"/>
      <c r="D211" s="90"/>
      <c r="E211" s="90"/>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c r="AD211" s="113"/>
      <c r="AE211" s="113"/>
      <c r="AF211" s="113"/>
      <c r="AG211" s="113"/>
      <c r="AH211" s="113"/>
      <c r="AI211" s="113"/>
      <c r="AJ211" s="113"/>
      <c r="AK211" s="113"/>
      <c r="AL211" s="113"/>
      <c r="AM211" s="113"/>
      <c r="AN211" s="113"/>
      <c r="AO211" s="113"/>
      <c r="AP211" s="113"/>
      <c r="AQ211" s="113"/>
      <c r="AR211" s="113"/>
      <c r="AS211" s="113"/>
      <c r="AT211" s="113"/>
      <c r="AU211" s="113"/>
      <c r="AV211" s="113"/>
      <c r="AW211" s="113"/>
      <c r="AX211" s="113"/>
      <c r="AY211" s="113"/>
      <c r="AZ211" s="113"/>
      <c r="BA211" s="113"/>
      <c r="BB211" s="113"/>
      <c r="BC211" s="113"/>
      <c r="BD211" s="113"/>
      <c r="BE211" s="113"/>
      <c r="BF211" s="113"/>
      <c r="BG211" s="113"/>
      <c r="BH211" s="113"/>
      <c r="BI211" s="113"/>
      <c r="BJ211" s="113"/>
      <c r="BK211" s="113"/>
      <c r="BL211" s="113"/>
      <c r="BM211" s="113"/>
      <c r="BN211" s="113"/>
      <c r="BO211" s="113"/>
      <c r="BP211" s="113"/>
      <c r="BQ211" s="113"/>
      <c r="BR211" s="113"/>
      <c r="BS211" s="113"/>
      <c r="BT211" s="113"/>
      <c r="BU211" s="113"/>
      <c r="BV211" s="113"/>
      <c r="BW211" s="113"/>
    </row>
    <row r="212" spans="1:75" s="82" customFormat="1" ht="13.5" customHeight="1" x14ac:dyDescent="0.25">
      <c r="A212" s="118"/>
      <c r="C212" s="90"/>
      <c r="D212" s="90"/>
      <c r="E212" s="90"/>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c r="AD212" s="113"/>
      <c r="AE212" s="113"/>
      <c r="AF212" s="113"/>
      <c r="AG212" s="113"/>
      <c r="AH212" s="113"/>
      <c r="AI212" s="113"/>
      <c r="AJ212" s="113"/>
      <c r="AK212" s="113"/>
      <c r="AL212" s="113"/>
      <c r="AM212" s="113"/>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3"/>
      <c r="BR212" s="113"/>
      <c r="BS212" s="113"/>
      <c r="BT212" s="113"/>
      <c r="BU212" s="113"/>
      <c r="BV212" s="113"/>
      <c r="BW212" s="113"/>
    </row>
    <row r="213" spans="1:75" s="82" customFormat="1" ht="13.5" customHeight="1" x14ac:dyDescent="0.25">
      <c r="A213" s="118"/>
      <c r="C213" s="90"/>
      <c r="D213" s="90"/>
      <c r="E213" s="90"/>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c r="AD213" s="113"/>
      <c r="AE213" s="113"/>
      <c r="AF213" s="113"/>
      <c r="AG213" s="113"/>
      <c r="AH213" s="113"/>
      <c r="AI213" s="113"/>
      <c r="AJ213" s="113"/>
      <c r="AK213" s="113"/>
      <c r="AL213" s="113"/>
      <c r="AM213" s="113"/>
      <c r="AN213" s="113"/>
      <c r="AO213" s="113"/>
      <c r="AP213" s="113"/>
      <c r="AQ213" s="113"/>
      <c r="AR213" s="113"/>
      <c r="AS213" s="113"/>
      <c r="AT213" s="113"/>
      <c r="AU213" s="113"/>
      <c r="AV213" s="113"/>
      <c r="AW213" s="113"/>
      <c r="AX213" s="113"/>
      <c r="AY213" s="113"/>
      <c r="AZ213" s="113"/>
      <c r="BA213" s="113"/>
      <c r="BB213" s="113"/>
      <c r="BC213" s="113"/>
      <c r="BD213" s="113"/>
      <c r="BE213" s="113"/>
      <c r="BF213" s="113"/>
      <c r="BG213" s="113"/>
      <c r="BH213" s="113"/>
      <c r="BI213" s="113"/>
      <c r="BJ213" s="113"/>
      <c r="BK213" s="113"/>
      <c r="BL213" s="113"/>
      <c r="BM213" s="113"/>
      <c r="BN213" s="113"/>
      <c r="BO213" s="113"/>
      <c r="BP213" s="113"/>
      <c r="BQ213" s="113"/>
      <c r="BR213" s="113"/>
      <c r="BS213" s="113"/>
      <c r="BT213" s="113"/>
      <c r="BU213" s="113"/>
      <c r="BV213" s="113"/>
      <c r="BW213" s="113"/>
    </row>
    <row r="214" spans="1:75" s="82" customFormat="1" ht="13.5" customHeight="1" x14ac:dyDescent="0.25">
      <c r="A214" s="118"/>
      <c r="C214" s="90"/>
      <c r="D214" s="90"/>
      <c r="E214" s="90"/>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c r="AD214" s="113"/>
      <c r="AE214" s="113"/>
      <c r="AF214" s="113"/>
      <c r="AG214" s="113"/>
      <c r="AH214" s="113"/>
      <c r="AI214" s="113"/>
      <c r="AJ214" s="113"/>
      <c r="AK214" s="113"/>
      <c r="AL214" s="113"/>
      <c r="AM214" s="113"/>
      <c r="AN214" s="113"/>
      <c r="AO214" s="113"/>
      <c r="AP214" s="113"/>
      <c r="AQ214" s="113"/>
      <c r="AR214" s="113"/>
      <c r="AS214" s="113"/>
      <c r="AT214" s="113"/>
      <c r="AU214" s="113"/>
      <c r="AV214" s="113"/>
      <c r="AW214" s="113"/>
      <c r="AX214" s="113"/>
      <c r="AY214" s="113"/>
      <c r="AZ214" s="113"/>
      <c r="BA214" s="113"/>
      <c r="BB214" s="113"/>
      <c r="BC214" s="113"/>
      <c r="BD214" s="113"/>
      <c r="BE214" s="113"/>
      <c r="BF214" s="113"/>
      <c r="BG214" s="113"/>
      <c r="BH214" s="113"/>
      <c r="BI214" s="113"/>
      <c r="BJ214" s="113"/>
      <c r="BK214" s="113"/>
      <c r="BL214" s="113"/>
      <c r="BM214" s="113"/>
      <c r="BN214" s="113"/>
      <c r="BO214" s="113"/>
      <c r="BP214" s="113"/>
      <c r="BQ214" s="113"/>
      <c r="BR214" s="113"/>
      <c r="BS214" s="113"/>
      <c r="BT214" s="113"/>
      <c r="BU214" s="113"/>
      <c r="BV214" s="113"/>
      <c r="BW214" s="113"/>
    </row>
    <row r="215" spans="1:75" s="82" customFormat="1" ht="13.5" customHeight="1" x14ac:dyDescent="0.25">
      <c r="A215" s="118"/>
      <c r="C215" s="90"/>
      <c r="D215" s="90"/>
      <c r="E215" s="90"/>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c r="AD215" s="113"/>
      <c r="AE215" s="113"/>
      <c r="AF215" s="113"/>
      <c r="AG215" s="113"/>
      <c r="AH215" s="113"/>
      <c r="AI215" s="113"/>
      <c r="AJ215" s="113"/>
      <c r="AK215" s="113"/>
      <c r="AL215" s="113"/>
      <c r="AM215" s="113"/>
      <c r="AN215" s="113"/>
      <c r="AO215" s="113"/>
      <c r="AP215" s="113"/>
      <c r="AQ215" s="113"/>
      <c r="AR215" s="113"/>
      <c r="AS215" s="113"/>
      <c r="AT215" s="113"/>
      <c r="AU215" s="113"/>
      <c r="AV215" s="113"/>
      <c r="AW215" s="113"/>
      <c r="AX215" s="113"/>
      <c r="AY215" s="113"/>
      <c r="AZ215" s="113"/>
      <c r="BA215" s="113"/>
      <c r="BB215" s="113"/>
      <c r="BC215" s="113"/>
      <c r="BD215" s="113"/>
      <c r="BE215" s="113"/>
      <c r="BF215" s="113"/>
      <c r="BG215" s="113"/>
      <c r="BH215" s="113"/>
      <c r="BI215" s="113"/>
      <c r="BJ215" s="113"/>
      <c r="BK215" s="113"/>
      <c r="BL215" s="113"/>
      <c r="BM215" s="113"/>
      <c r="BN215" s="113"/>
      <c r="BO215" s="113"/>
      <c r="BP215" s="113"/>
      <c r="BQ215" s="113"/>
      <c r="BR215" s="113"/>
      <c r="BS215" s="113"/>
      <c r="BT215" s="113"/>
      <c r="BU215" s="113"/>
      <c r="BV215" s="113"/>
      <c r="BW215" s="113"/>
    </row>
    <row r="216" spans="1:75" s="82" customFormat="1" ht="13.5" customHeight="1" x14ac:dyDescent="0.25">
      <c r="A216" s="118"/>
      <c r="C216" s="90"/>
      <c r="D216" s="90"/>
      <c r="E216" s="90"/>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c r="AD216" s="113"/>
      <c r="AE216" s="113"/>
      <c r="AF216" s="113"/>
      <c r="AG216" s="113"/>
      <c r="AH216" s="113"/>
      <c r="AI216" s="113"/>
      <c r="AJ216" s="113"/>
      <c r="AK216" s="113"/>
      <c r="AL216" s="113"/>
      <c r="AM216" s="113"/>
      <c r="AN216" s="113"/>
      <c r="AO216" s="113"/>
      <c r="AP216" s="113"/>
      <c r="AQ216" s="113"/>
      <c r="AR216" s="113"/>
      <c r="AS216" s="113"/>
      <c r="AT216" s="113"/>
      <c r="AU216" s="113"/>
      <c r="AV216" s="113"/>
      <c r="AW216" s="113"/>
      <c r="AX216" s="113"/>
      <c r="AY216" s="113"/>
      <c r="AZ216" s="113"/>
      <c r="BA216" s="113"/>
      <c r="BB216" s="113"/>
      <c r="BC216" s="113"/>
      <c r="BD216" s="113"/>
      <c r="BE216" s="113"/>
      <c r="BF216" s="113"/>
      <c r="BG216" s="113"/>
      <c r="BH216" s="113"/>
      <c r="BI216" s="113"/>
      <c r="BJ216" s="113"/>
      <c r="BK216" s="113"/>
      <c r="BL216" s="113"/>
      <c r="BM216" s="113"/>
      <c r="BN216" s="113"/>
      <c r="BO216" s="113"/>
      <c r="BP216" s="113"/>
      <c r="BQ216" s="113"/>
      <c r="BR216" s="113"/>
      <c r="BS216" s="113"/>
      <c r="BT216" s="113"/>
      <c r="BU216" s="113"/>
      <c r="BV216" s="113"/>
      <c r="BW216" s="113"/>
    </row>
    <row r="217" spans="1:75" s="82" customFormat="1" ht="13.5" customHeight="1" x14ac:dyDescent="0.25">
      <c r="A217" s="118"/>
      <c r="C217" s="90"/>
      <c r="D217" s="90"/>
      <c r="E217" s="90"/>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c r="AD217" s="113"/>
      <c r="AE217" s="113"/>
      <c r="AF217" s="113"/>
      <c r="AG217" s="113"/>
      <c r="AH217" s="113"/>
      <c r="AI217" s="113"/>
      <c r="AJ217" s="113"/>
      <c r="AK217" s="113"/>
      <c r="AL217" s="113"/>
      <c r="AM217" s="113"/>
      <c r="AN217" s="113"/>
      <c r="AO217" s="113"/>
      <c r="AP217" s="113"/>
      <c r="AQ217" s="113"/>
      <c r="AR217" s="113"/>
      <c r="AS217" s="113"/>
      <c r="AT217" s="113"/>
      <c r="AU217" s="113"/>
      <c r="AV217" s="113"/>
      <c r="AW217" s="113"/>
      <c r="AX217" s="113"/>
      <c r="AY217" s="113"/>
      <c r="AZ217" s="113"/>
      <c r="BA217" s="113"/>
      <c r="BB217" s="113"/>
      <c r="BC217" s="113"/>
      <c r="BD217" s="113"/>
      <c r="BE217" s="113"/>
      <c r="BF217" s="113"/>
      <c r="BG217" s="113"/>
      <c r="BH217" s="113"/>
      <c r="BI217" s="113"/>
      <c r="BJ217" s="113"/>
      <c r="BK217" s="113"/>
      <c r="BL217" s="113"/>
      <c r="BM217" s="113"/>
      <c r="BN217" s="113"/>
      <c r="BO217" s="113"/>
      <c r="BP217" s="113"/>
      <c r="BQ217" s="113"/>
      <c r="BR217" s="113"/>
      <c r="BS217" s="113"/>
      <c r="BT217" s="113"/>
      <c r="BU217" s="113"/>
      <c r="BV217" s="113"/>
      <c r="BW217" s="113"/>
    </row>
    <row r="218" spans="1:75" s="82" customFormat="1" ht="13.5" customHeight="1" x14ac:dyDescent="0.25">
      <c r="A218" s="118"/>
      <c r="C218" s="90"/>
      <c r="D218" s="90"/>
      <c r="E218" s="90"/>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c r="AD218" s="113"/>
      <c r="AE218" s="113"/>
      <c r="AF218" s="113"/>
      <c r="AG218" s="113"/>
      <c r="AH218" s="113"/>
      <c r="AI218" s="113"/>
      <c r="AJ218" s="113"/>
      <c r="AK218" s="113"/>
      <c r="AL218" s="113"/>
      <c r="AM218" s="113"/>
      <c r="AN218" s="113"/>
      <c r="AO218" s="113"/>
      <c r="AP218" s="113"/>
      <c r="AQ218" s="113"/>
      <c r="AR218" s="113"/>
      <c r="AS218" s="113"/>
      <c r="AT218" s="113"/>
      <c r="AU218" s="113"/>
      <c r="AV218" s="113"/>
      <c r="AW218" s="113"/>
      <c r="AX218" s="113"/>
      <c r="AY218" s="113"/>
      <c r="AZ218" s="113"/>
      <c r="BA218" s="113"/>
      <c r="BB218" s="113"/>
      <c r="BC218" s="113"/>
      <c r="BD218" s="113"/>
      <c r="BE218" s="113"/>
      <c r="BF218" s="113"/>
      <c r="BG218" s="113"/>
      <c r="BH218" s="113"/>
      <c r="BI218" s="113"/>
      <c r="BJ218" s="113"/>
      <c r="BK218" s="113"/>
      <c r="BL218" s="113"/>
      <c r="BM218" s="113"/>
      <c r="BN218" s="113"/>
      <c r="BO218" s="113"/>
      <c r="BP218" s="113"/>
      <c r="BQ218" s="113"/>
      <c r="BR218" s="113"/>
      <c r="BS218" s="113"/>
      <c r="BT218" s="113"/>
      <c r="BU218" s="113"/>
      <c r="BV218" s="113"/>
      <c r="BW218" s="113"/>
    </row>
    <row r="219" spans="1:75" s="19" customFormat="1" ht="13.5" customHeight="1" x14ac:dyDescent="0.25">
      <c r="A219" s="11"/>
      <c r="C219" s="23"/>
      <c r="D219" s="23"/>
      <c r="E219" s="23"/>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row>
    <row r="220" spans="1:75" s="19" customFormat="1" ht="13.5" customHeight="1" x14ac:dyDescent="0.25">
      <c r="A220" s="11"/>
      <c r="C220" s="23"/>
      <c r="D220" s="23"/>
      <c r="E220" s="23"/>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row>
    <row r="221" spans="1:75" s="19" customFormat="1" ht="13.5" customHeight="1" x14ac:dyDescent="0.25">
      <c r="A221" s="11"/>
      <c r="C221" s="23"/>
      <c r="D221" s="23"/>
      <c r="E221" s="23"/>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row>
    <row r="222" spans="1:75" s="19" customFormat="1" ht="13.5" customHeight="1" x14ac:dyDescent="0.25">
      <c r="A222" s="11"/>
      <c r="C222" s="23"/>
      <c r="D222" s="23"/>
      <c r="E222" s="23"/>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row>
    <row r="223" spans="1:75" s="19" customFormat="1" ht="13.5" customHeight="1" x14ac:dyDescent="0.25">
      <c r="A223" s="11"/>
      <c r="C223" s="23"/>
      <c r="D223" s="23"/>
      <c r="E223" s="23"/>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row>
    <row r="224" spans="1:75" s="19" customFormat="1" ht="13.5" customHeight="1" x14ac:dyDescent="0.25">
      <c r="A224" s="11"/>
      <c r="C224" s="23"/>
      <c r="D224" s="23"/>
      <c r="E224" s="23"/>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row>
    <row r="225" spans="1:75" s="19" customFormat="1" ht="13.5" customHeight="1" x14ac:dyDescent="0.25">
      <c r="A225" s="11"/>
      <c r="C225" s="23"/>
      <c r="D225" s="23"/>
      <c r="E225" s="23"/>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row>
    <row r="226" spans="1:75" s="19" customFormat="1" ht="13.5" customHeight="1" x14ac:dyDescent="0.25">
      <c r="A226" s="11"/>
      <c r="C226" s="23"/>
      <c r="D226" s="23"/>
      <c r="E226" s="23"/>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row>
    <row r="227" spans="1:75" s="19" customFormat="1" ht="13.5" customHeight="1" x14ac:dyDescent="0.25">
      <c r="A227" s="11"/>
      <c r="C227" s="23"/>
      <c r="D227" s="23"/>
      <c r="E227" s="23"/>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row>
    <row r="228" spans="1:75" s="19" customFormat="1" ht="13.5" customHeight="1" x14ac:dyDescent="0.25">
      <c r="A228" s="11"/>
      <c r="C228" s="23"/>
      <c r="D228" s="23"/>
      <c r="E228" s="23"/>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row>
    <row r="229" spans="1:75" s="19" customFormat="1" ht="13.5" customHeight="1" x14ac:dyDescent="0.25">
      <c r="A229" s="11"/>
      <c r="C229" s="23"/>
      <c r="D229" s="23"/>
      <c r="E229" s="23"/>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row>
    <row r="230" spans="1:75" s="19" customFormat="1" ht="13.5" customHeight="1" x14ac:dyDescent="0.25">
      <c r="A230" s="11"/>
      <c r="C230" s="23"/>
      <c r="D230" s="23"/>
      <c r="E230" s="23"/>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row>
    <row r="231" spans="1:75" s="19" customFormat="1" ht="13.5" customHeight="1" x14ac:dyDescent="0.25">
      <c r="A231" s="11"/>
      <c r="C231" s="23"/>
      <c r="D231" s="23"/>
      <c r="E231" s="23"/>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row>
    <row r="232" spans="1:75" s="19" customFormat="1" ht="13.5" customHeight="1" x14ac:dyDescent="0.25">
      <c r="A232" s="11"/>
      <c r="C232" s="23"/>
      <c r="D232" s="23"/>
      <c r="E232" s="23"/>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row>
    <row r="233" spans="1:75" s="19" customFormat="1" ht="13.5" customHeight="1" x14ac:dyDescent="0.25">
      <c r="A233" s="11"/>
      <c r="C233" s="23"/>
      <c r="D233" s="23"/>
      <c r="E233" s="23"/>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row>
    <row r="234" spans="1:75" s="19" customFormat="1" ht="13.5" customHeight="1" x14ac:dyDescent="0.25">
      <c r="A234" s="11"/>
      <c r="C234" s="23"/>
      <c r="D234" s="23"/>
      <c r="E234" s="23"/>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row>
    <row r="235" spans="1:75" s="19" customFormat="1" ht="13.5" customHeight="1" x14ac:dyDescent="0.25">
      <c r="A235" s="11"/>
      <c r="C235" s="23"/>
      <c r="D235" s="23"/>
      <c r="E235" s="23"/>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row>
    <row r="236" spans="1:75" s="19" customFormat="1" ht="13.5" customHeight="1" x14ac:dyDescent="0.25">
      <c r="A236" s="11"/>
      <c r="C236" s="23"/>
      <c r="D236" s="23"/>
      <c r="E236" s="23"/>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row>
    <row r="237" spans="1:75" s="19" customFormat="1" ht="13.5" customHeight="1" x14ac:dyDescent="0.25">
      <c r="A237" s="11"/>
      <c r="C237" s="23"/>
      <c r="D237" s="23"/>
      <c r="E237" s="23"/>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row>
    <row r="238" spans="1:75" s="19" customFormat="1" ht="13.5" customHeight="1" x14ac:dyDescent="0.25">
      <c r="A238" s="11"/>
      <c r="C238" s="23"/>
      <c r="D238" s="23"/>
      <c r="E238" s="23"/>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row>
    <row r="239" spans="1:75" s="19" customFormat="1" ht="13.5" customHeight="1" x14ac:dyDescent="0.25">
      <c r="A239" s="11"/>
      <c r="C239" s="23"/>
      <c r="D239" s="23"/>
      <c r="E239" s="23"/>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row>
    <row r="240" spans="1:75" s="19" customFormat="1" ht="13.5" customHeight="1" x14ac:dyDescent="0.25">
      <c r="A240" s="11"/>
      <c r="C240" s="23"/>
      <c r="D240" s="23"/>
      <c r="E240" s="23"/>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row>
    <row r="241" spans="1:75" s="19" customFormat="1" ht="13.5" customHeight="1" x14ac:dyDescent="0.25">
      <c r="A241" s="11"/>
      <c r="C241" s="23"/>
      <c r="D241" s="23"/>
      <c r="E241" s="23"/>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row>
    <row r="242" spans="1:75" s="19" customFormat="1" ht="13.5" customHeight="1" x14ac:dyDescent="0.25">
      <c r="A242" s="11"/>
      <c r="C242" s="23"/>
      <c r="D242" s="23"/>
      <c r="E242" s="23"/>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row>
    <row r="243" spans="1:75" s="19" customFormat="1" ht="13.5" customHeight="1" x14ac:dyDescent="0.25">
      <c r="A243" s="11"/>
      <c r="C243" s="23"/>
      <c r="D243" s="23"/>
      <c r="E243" s="23"/>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row>
    <row r="244" spans="1:75" s="19" customFormat="1" ht="13.5" customHeight="1" x14ac:dyDescent="0.25">
      <c r="A244" s="11"/>
      <c r="C244" s="23"/>
      <c r="D244" s="23"/>
      <c r="E244" s="23"/>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row>
    <row r="245" spans="1:75" s="19" customFormat="1" ht="13.5" customHeight="1" x14ac:dyDescent="0.25">
      <c r="A245" s="11"/>
      <c r="C245" s="23"/>
      <c r="D245" s="23"/>
      <c r="E245" s="23"/>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row>
    <row r="246" spans="1:75" s="19" customFormat="1" ht="13.5" customHeight="1" x14ac:dyDescent="0.25">
      <c r="A246" s="11"/>
      <c r="C246" s="23"/>
      <c r="D246" s="23"/>
      <c r="E246" s="23"/>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row>
    <row r="247" spans="1:75" s="19" customFormat="1" ht="13.5" customHeight="1" x14ac:dyDescent="0.25">
      <c r="A247" s="11"/>
      <c r="C247" s="23"/>
      <c r="D247" s="23"/>
      <c r="E247" s="23"/>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row>
    <row r="248" spans="1:75" s="19" customFormat="1" ht="13.5" customHeight="1" x14ac:dyDescent="0.25">
      <c r="A248" s="11"/>
      <c r="C248" s="23"/>
      <c r="D248" s="23"/>
      <c r="E248" s="23"/>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row>
    <row r="249" spans="1:75" s="19" customFormat="1" ht="12" customHeight="1" x14ac:dyDescent="0.25">
      <c r="A249" s="11"/>
      <c r="C249" s="23"/>
      <c r="D249" s="23"/>
      <c r="E249" s="23"/>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row>
    <row r="250" spans="1:75" s="19" customFormat="1" ht="12" customHeight="1" x14ac:dyDescent="0.25">
      <c r="A250" s="11"/>
      <c r="C250" s="23"/>
      <c r="D250" s="23"/>
      <c r="E250" s="23"/>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row>
    <row r="251" spans="1:75" s="19" customFormat="1" ht="12" customHeight="1" x14ac:dyDescent="0.25">
      <c r="A251" s="11"/>
      <c r="C251" s="23"/>
      <c r="D251" s="23"/>
      <c r="E251" s="23"/>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row>
    <row r="252" spans="1:75" s="19" customFormat="1" ht="12" customHeight="1" x14ac:dyDescent="0.25">
      <c r="A252" s="11"/>
      <c r="C252" s="23"/>
      <c r="D252" s="23"/>
      <c r="E252" s="23"/>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row>
    <row r="253" spans="1:75" s="19" customFormat="1" ht="12" customHeight="1" x14ac:dyDescent="0.25">
      <c r="A253" s="11"/>
      <c r="C253" s="23"/>
      <c r="D253" s="23"/>
      <c r="E253" s="23"/>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row>
    <row r="254" spans="1:75" s="19" customFormat="1" ht="12" customHeight="1" x14ac:dyDescent="0.25">
      <c r="A254" s="11"/>
      <c r="C254" s="23"/>
      <c r="D254" s="23"/>
      <c r="E254" s="23"/>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row>
    <row r="255" spans="1:75" s="19" customFormat="1" ht="12" customHeight="1" x14ac:dyDescent="0.25">
      <c r="A255" s="11"/>
      <c r="C255" s="23"/>
      <c r="D255" s="23"/>
      <c r="E255" s="23"/>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row>
    <row r="256" spans="1:75" s="19" customFormat="1" ht="12" customHeight="1" x14ac:dyDescent="0.25">
      <c r="A256" s="11"/>
      <c r="C256" s="23"/>
      <c r="D256" s="23"/>
      <c r="E256" s="23"/>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row>
    <row r="257" spans="1:75" s="19" customFormat="1" ht="12" customHeight="1" x14ac:dyDescent="0.25">
      <c r="A257" s="11"/>
      <c r="C257" s="23"/>
      <c r="D257" s="23"/>
      <c r="E257" s="23"/>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row>
    <row r="258" spans="1:75" s="19" customFormat="1" ht="12" customHeight="1" x14ac:dyDescent="0.25">
      <c r="A258" s="11"/>
      <c r="C258" s="23"/>
      <c r="D258" s="23"/>
      <c r="E258" s="23"/>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row>
    <row r="259" spans="1:75" s="19" customFormat="1" ht="12" customHeight="1" x14ac:dyDescent="0.25">
      <c r="A259" s="11"/>
      <c r="C259" s="23"/>
      <c r="D259" s="23"/>
      <c r="E259" s="23"/>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row>
    <row r="260" spans="1:75" s="19" customFormat="1" ht="12" customHeight="1" x14ac:dyDescent="0.25">
      <c r="A260" s="11"/>
      <c r="C260" s="23"/>
      <c r="D260" s="23"/>
      <c r="E260" s="23"/>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row>
    <row r="261" spans="1:75" s="19" customFormat="1" ht="12" customHeight="1" x14ac:dyDescent="0.25">
      <c r="A261" s="11"/>
      <c r="C261" s="23"/>
      <c r="D261" s="23"/>
      <c r="E261" s="23"/>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row>
    <row r="262" spans="1:75" s="19" customFormat="1" ht="12" customHeight="1" x14ac:dyDescent="0.25">
      <c r="A262" s="11"/>
      <c r="C262" s="23"/>
      <c r="D262" s="23"/>
      <c r="E262" s="23"/>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row>
    <row r="263" spans="1:75" s="19" customFormat="1" ht="12" customHeight="1" x14ac:dyDescent="0.25">
      <c r="A263" s="11"/>
      <c r="C263" s="23"/>
      <c r="D263" s="23"/>
      <c r="E263" s="23"/>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row>
    <row r="264" spans="1:75" s="19" customFormat="1" ht="12" customHeight="1" x14ac:dyDescent="0.25">
      <c r="A264" s="11"/>
      <c r="C264" s="23"/>
      <c r="D264" s="23"/>
      <c r="E264" s="23"/>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row>
    <row r="265" spans="1:75" s="19" customFormat="1" ht="12" customHeight="1" x14ac:dyDescent="0.25">
      <c r="A265" s="11"/>
      <c r="C265" s="23"/>
      <c r="D265" s="23"/>
      <c r="E265" s="23"/>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row>
    <row r="266" spans="1:75" s="19" customFormat="1" ht="12" customHeight="1" x14ac:dyDescent="0.25">
      <c r="A266" s="11"/>
      <c r="C266" s="23"/>
      <c r="D266" s="23"/>
      <c r="E266" s="23"/>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row>
    <row r="267" spans="1:75" s="19" customFormat="1" ht="12" customHeight="1" x14ac:dyDescent="0.25">
      <c r="A267" s="11"/>
      <c r="C267" s="23"/>
      <c r="D267" s="23"/>
      <c r="E267" s="23"/>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row>
    <row r="268" spans="1:75" s="19" customFormat="1" ht="12" customHeight="1" x14ac:dyDescent="0.25">
      <c r="A268" s="11"/>
      <c r="C268" s="23"/>
      <c r="D268" s="23"/>
      <c r="E268" s="23"/>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row>
    <row r="269" spans="1:75" s="19" customFormat="1" ht="12" customHeight="1" x14ac:dyDescent="0.25">
      <c r="A269" s="11"/>
      <c r="C269" s="23"/>
      <c r="D269" s="23"/>
      <c r="E269" s="23"/>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row>
    <row r="270" spans="1:75" s="19" customFormat="1" ht="12" customHeight="1" x14ac:dyDescent="0.25">
      <c r="A270" s="11"/>
      <c r="C270" s="23"/>
      <c r="D270" s="23"/>
      <c r="E270" s="23"/>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row>
    <row r="271" spans="1:75" s="19" customFormat="1" ht="12" customHeight="1" x14ac:dyDescent="0.25">
      <c r="A271" s="11"/>
      <c r="C271" s="23"/>
      <c r="D271" s="23"/>
      <c r="E271" s="23"/>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row>
    <row r="272" spans="1:75" ht="12" customHeight="1" x14ac:dyDescent="0.25">
      <c r="I272" s="4"/>
    </row>
    <row r="273" spans="1:9" ht="12" customHeight="1" x14ac:dyDescent="0.25">
      <c r="I273" s="4"/>
    </row>
    <row r="274" spans="1:9" ht="12" customHeight="1" x14ac:dyDescent="0.25">
      <c r="I274" s="4"/>
    </row>
    <row r="275" spans="1:9" ht="12" customHeight="1" x14ac:dyDescent="0.25">
      <c r="I275" s="4"/>
    </row>
    <row r="276" spans="1:9" ht="12" customHeight="1" x14ac:dyDescent="0.25">
      <c r="I276" s="4"/>
    </row>
    <row r="277" spans="1:9" ht="12" customHeight="1" x14ac:dyDescent="0.25">
      <c r="I277" s="4"/>
    </row>
    <row r="278" spans="1:9" ht="12" customHeight="1" x14ac:dyDescent="0.25">
      <c r="I278" s="4"/>
    </row>
    <row r="279" spans="1:9" ht="12" customHeight="1" x14ac:dyDescent="0.25">
      <c r="I279" s="4"/>
    </row>
    <row r="280" spans="1:9" ht="12" customHeight="1" x14ac:dyDescent="0.25">
      <c r="I280" s="4"/>
    </row>
    <row r="281" spans="1:9" s="4" customFormat="1" ht="12" customHeight="1" x14ac:dyDescent="0.25">
      <c r="A281" s="11"/>
      <c r="B281"/>
      <c r="C281" s="14"/>
      <c r="D281" s="14"/>
      <c r="E281" s="14"/>
      <c r="F281"/>
      <c r="G281"/>
    </row>
    <row r="282" spans="1:9" s="4" customFormat="1" ht="12" customHeight="1" x14ac:dyDescent="0.25">
      <c r="A282" s="11"/>
      <c r="B282"/>
      <c r="C282" s="14"/>
      <c r="D282" s="14"/>
      <c r="E282" s="14"/>
      <c r="F282"/>
      <c r="G282"/>
    </row>
    <row r="283" spans="1:9" s="4" customFormat="1" ht="12" customHeight="1" x14ac:dyDescent="0.25">
      <c r="A283" s="11"/>
      <c r="B283"/>
      <c r="C283" s="14"/>
      <c r="D283" s="14"/>
      <c r="E283" s="14"/>
      <c r="F283"/>
      <c r="G283"/>
    </row>
    <row r="284" spans="1:9" s="4" customFormat="1" ht="12" customHeight="1" x14ac:dyDescent="0.25">
      <c r="A284" s="11"/>
      <c r="B284"/>
      <c r="C284" s="14"/>
      <c r="D284" s="14"/>
      <c r="E284" s="14"/>
      <c r="F284"/>
      <c r="G284"/>
    </row>
    <row r="285" spans="1:9" s="4" customFormat="1" ht="12" customHeight="1" x14ac:dyDescent="0.25">
      <c r="A285" s="11"/>
      <c r="B285"/>
      <c r="C285" s="14"/>
      <c r="D285" s="14"/>
      <c r="E285" s="14"/>
      <c r="F285"/>
      <c r="G285"/>
    </row>
    <row r="286" spans="1:9" s="4" customFormat="1" ht="12" customHeight="1" x14ac:dyDescent="0.25">
      <c r="A286" s="11"/>
      <c r="B286"/>
      <c r="C286" s="14"/>
      <c r="D286" s="14"/>
      <c r="E286" s="14"/>
      <c r="F286"/>
      <c r="G286"/>
    </row>
    <row r="287" spans="1:9" s="4" customFormat="1" ht="12" customHeight="1" x14ac:dyDescent="0.25">
      <c r="A287" s="11"/>
      <c r="B287"/>
      <c r="C287" s="14"/>
      <c r="D287" s="14"/>
      <c r="E287" s="14"/>
      <c r="F287"/>
      <c r="G287"/>
    </row>
    <row r="288" spans="1:9" s="4" customFormat="1" ht="12" customHeight="1" x14ac:dyDescent="0.25">
      <c r="A288" s="11"/>
      <c r="B288"/>
      <c r="C288" s="14"/>
      <c r="D288" s="14"/>
      <c r="E288" s="14"/>
      <c r="F288"/>
      <c r="G288"/>
    </row>
    <row r="289" spans="1:7" s="4" customFormat="1" ht="12" customHeight="1" x14ac:dyDescent="0.25">
      <c r="A289" s="11"/>
      <c r="B289"/>
      <c r="C289" s="14"/>
      <c r="D289" s="14"/>
      <c r="E289" s="14"/>
      <c r="F289"/>
      <c r="G289"/>
    </row>
    <row r="290" spans="1:7" s="4" customFormat="1" ht="12" customHeight="1" x14ac:dyDescent="0.25">
      <c r="A290" s="11"/>
      <c r="B290"/>
      <c r="C290" s="14"/>
      <c r="D290" s="14"/>
      <c r="E290" s="14"/>
      <c r="F290"/>
      <c r="G290"/>
    </row>
    <row r="291" spans="1:7" s="4" customFormat="1" ht="12" customHeight="1" x14ac:dyDescent="0.25">
      <c r="A291" s="11"/>
      <c r="B291"/>
      <c r="C291" s="14"/>
      <c r="D291" s="14"/>
      <c r="E291" s="14"/>
      <c r="F291"/>
      <c r="G291"/>
    </row>
    <row r="292" spans="1:7" s="4" customFormat="1" ht="12" customHeight="1" x14ac:dyDescent="0.25">
      <c r="A292" s="11"/>
      <c r="B292"/>
      <c r="C292" s="14"/>
      <c r="D292" s="14"/>
      <c r="E292" s="14"/>
      <c r="F292"/>
      <c r="G292"/>
    </row>
    <row r="293" spans="1:7" s="4" customFormat="1" ht="12" customHeight="1" x14ac:dyDescent="0.25">
      <c r="A293" s="11"/>
      <c r="B293"/>
      <c r="C293" s="14"/>
      <c r="D293" s="14"/>
      <c r="E293" s="14"/>
      <c r="F293"/>
      <c r="G293"/>
    </row>
    <row r="294" spans="1:7" s="4" customFormat="1" ht="12" customHeight="1" x14ac:dyDescent="0.25">
      <c r="A294" s="11"/>
      <c r="B294"/>
      <c r="C294" s="14"/>
      <c r="D294" s="14"/>
      <c r="E294" s="14"/>
      <c r="F294"/>
      <c r="G294"/>
    </row>
    <row r="295" spans="1:7" s="4" customFormat="1" ht="12" customHeight="1" x14ac:dyDescent="0.25">
      <c r="A295" s="11"/>
      <c r="B295"/>
      <c r="C295" s="14"/>
      <c r="D295" s="14"/>
      <c r="E295" s="14"/>
      <c r="F295"/>
      <c r="G295"/>
    </row>
    <row r="296" spans="1:7" s="4" customFormat="1" ht="12" customHeight="1" x14ac:dyDescent="0.25">
      <c r="A296" s="11"/>
      <c r="B296"/>
      <c r="C296" s="14"/>
      <c r="D296" s="14"/>
      <c r="E296" s="14"/>
      <c r="F296"/>
      <c r="G296"/>
    </row>
    <row r="297" spans="1:7" s="4" customFormat="1" ht="12" customHeight="1" x14ac:dyDescent="0.25">
      <c r="A297" s="11"/>
      <c r="B297"/>
      <c r="C297" s="14"/>
      <c r="D297" s="14"/>
      <c r="E297" s="14"/>
      <c r="F297"/>
      <c r="G297"/>
    </row>
    <row r="298" spans="1:7" s="4" customFormat="1" ht="12" customHeight="1" x14ac:dyDescent="0.25">
      <c r="A298" s="11"/>
      <c r="B298"/>
      <c r="C298" s="14"/>
      <c r="D298" s="14"/>
      <c r="E298" s="14"/>
      <c r="F298"/>
      <c r="G298"/>
    </row>
    <row r="299" spans="1:7" s="4" customFormat="1" ht="12" customHeight="1" x14ac:dyDescent="0.25">
      <c r="A299" s="11"/>
      <c r="B299"/>
      <c r="C299" s="14"/>
      <c r="D299" s="14"/>
      <c r="E299" s="14"/>
      <c r="F299"/>
      <c r="G299"/>
    </row>
    <row r="300" spans="1:7" s="4" customFormat="1" ht="12" customHeight="1" x14ac:dyDescent="0.25">
      <c r="A300" s="11"/>
      <c r="B300"/>
      <c r="C300" s="14"/>
      <c r="D300" s="14"/>
      <c r="E300" s="14"/>
      <c r="F300"/>
      <c r="G300"/>
    </row>
    <row r="301" spans="1:7" s="4" customFormat="1" ht="12" customHeight="1" x14ac:dyDescent="0.25">
      <c r="A301" s="11"/>
      <c r="B301"/>
      <c r="C301" s="14"/>
      <c r="D301" s="14"/>
      <c r="E301" s="14"/>
      <c r="F301"/>
      <c r="G301"/>
    </row>
    <row r="302" spans="1:7" s="4" customFormat="1" ht="12" customHeight="1" x14ac:dyDescent="0.25">
      <c r="A302" s="11"/>
      <c r="B302"/>
      <c r="C302" s="14"/>
      <c r="D302" s="14"/>
      <c r="E302" s="14"/>
      <c r="F302"/>
      <c r="G302"/>
    </row>
    <row r="303" spans="1:7" s="4" customFormat="1" ht="12" customHeight="1" x14ac:dyDescent="0.25">
      <c r="A303" s="11"/>
      <c r="B303"/>
      <c r="C303" s="14"/>
      <c r="D303" s="14"/>
      <c r="E303" s="14"/>
      <c r="F303"/>
      <c r="G303"/>
    </row>
    <row r="304" spans="1:7" s="4" customFormat="1" ht="12" customHeight="1" x14ac:dyDescent="0.25">
      <c r="A304" s="11"/>
      <c r="B304"/>
      <c r="C304" s="14"/>
      <c r="D304" s="14"/>
      <c r="E304" s="14"/>
      <c r="F304"/>
      <c r="G304"/>
    </row>
    <row r="305" spans="1:7" s="4" customFormat="1" ht="12" customHeight="1" x14ac:dyDescent="0.25">
      <c r="A305" s="11"/>
      <c r="B305"/>
      <c r="C305" s="14"/>
      <c r="D305" s="14"/>
      <c r="E305" s="14"/>
      <c r="F305"/>
      <c r="G305"/>
    </row>
    <row r="306" spans="1:7" s="4" customFormat="1" ht="12" customHeight="1" x14ac:dyDescent="0.25">
      <c r="A306" s="11"/>
      <c r="B306"/>
      <c r="C306" s="14"/>
      <c r="D306" s="14"/>
      <c r="E306" s="14"/>
      <c r="F306"/>
      <c r="G306"/>
    </row>
    <row r="307" spans="1:7" s="4" customFormat="1" ht="12" customHeight="1" x14ac:dyDescent="0.25">
      <c r="A307" s="11"/>
      <c r="B307"/>
      <c r="C307" s="14"/>
      <c r="D307" s="14"/>
      <c r="E307" s="14"/>
      <c r="F307"/>
      <c r="G307"/>
    </row>
    <row r="308" spans="1:7" s="4" customFormat="1" ht="12" customHeight="1" x14ac:dyDescent="0.25">
      <c r="A308" s="11"/>
      <c r="B308"/>
      <c r="C308" s="14"/>
      <c r="D308" s="14"/>
      <c r="E308" s="14"/>
      <c r="F308"/>
      <c r="G308"/>
    </row>
    <row r="309" spans="1:7" s="4" customFormat="1" ht="12" customHeight="1" x14ac:dyDescent="0.25">
      <c r="A309" s="11"/>
      <c r="B309"/>
      <c r="C309" s="14"/>
      <c r="D309" s="14"/>
      <c r="E309" s="14"/>
      <c r="F309"/>
      <c r="G309"/>
    </row>
    <row r="310" spans="1:7" s="4" customFormat="1" ht="12" customHeight="1" x14ac:dyDescent="0.25">
      <c r="A310" s="11"/>
      <c r="B310"/>
      <c r="C310" s="14"/>
      <c r="D310" s="14"/>
      <c r="E310" s="14"/>
      <c r="F310"/>
      <c r="G310"/>
    </row>
    <row r="311" spans="1:7" s="4" customFormat="1" ht="12" customHeight="1" x14ac:dyDescent="0.25">
      <c r="A311" s="11"/>
      <c r="B311"/>
      <c r="C311" s="14"/>
      <c r="D311" s="14"/>
      <c r="E311" s="14"/>
      <c r="F311"/>
      <c r="G311"/>
    </row>
    <row r="312" spans="1:7" s="4" customFormat="1" ht="12" customHeight="1" x14ac:dyDescent="0.25">
      <c r="A312" s="11"/>
      <c r="B312"/>
      <c r="C312" s="14"/>
      <c r="D312" s="14"/>
      <c r="E312" s="14"/>
      <c r="F312"/>
      <c r="G312"/>
    </row>
    <row r="313" spans="1:7" s="4" customFormat="1" ht="12" customHeight="1" x14ac:dyDescent="0.25">
      <c r="A313" s="11"/>
      <c r="B313"/>
      <c r="C313" s="14"/>
      <c r="D313" s="14"/>
      <c r="E313" s="14"/>
      <c r="F313"/>
      <c r="G313"/>
    </row>
    <row r="314" spans="1:7" s="4" customFormat="1" ht="12" customHeight="1" x14ac:dyDescent="0.25">
      <c r="A314" s="11"/>
      <c r="B314"/>
      <c r="C314" s="14"/>
      <c r="D314" s="14"/>
      <c r="E314" s="14"/>
      <c r="F314"/>
      <c r="G314"/>
    </row>
    <row r="315" spans="1:7" s="4" customFormat="1" ht="12" customHeight="1" x14ac:dyDescent="0.25">
      <c r="A315" s="11"/>
      <c r="B315"/>
      <c r="C315" s="14"/>
      <c r="D315" s="14"/>
      <c r="E315" s="14"/>
      <c r="F315"/>
      <c r="G315"/>
    </row>
    <row r="316" spans="1:7" s="4" customFormat="1" ht="12" customHeight="1" x14ac:dyDescent="0.25">
      <c r="A316" s="11"/>
      <c r="B316"/>
      <c r="C316" s="14"/>
      <c r="D316" s="14"/>
      <c r="E316" s="14"/>
      <c r="F316"/>
      <c r="G316"/>
    </row>
    <row r="317" spans="1:7" s="4" customFormat="1" ht="12" customHeight="1" x14ac:dyDescent="0.25">
      <c r="A317" s="11"/>
      <c r="B317"/>
      <c r="C317" s="14"/>
      <c r="D317" s="14"/>
      <c r="E317" s="14"/>
      <c r="F317"/>
      <c r="G317"/>
    </row>
    <row r="318" spans="1:7" s="4" customFormat="1" ht="12" customHeight="1" x14ac:dyDescent="0.25">
      <c r="A318" s="11"/>
      <c r="B318"/>
      <c r="C318" s="14"/>
      <c r="D318" s="14"/>
      <c r="E318" s="14"/>
      <c r="F318"/>
      <c r="G318"/>
    </row>
    <row r="319" spans="1:7" s="4" customFormat="1" ht="12" customHeight="1" x14ac:dyDescent="0.25">
      <c r="A319" s="11"/>
      <c r="B319"/>
      <c r="C319" s="14"/>
      <c r="D319" s="14"/>
      <c r="E319" s="14"/>
      <c r="F319"/>
      <c r="G319"/>
    </row>
    <row r="320" spans="1:7" s="4" customFormat="1" ht="12" customHeight="1" x14ac:dyDescent="0.25">
      <c r="A320" s="11"/>
      <c r="B320"/>
      <c r="C320" s="14"/>
      <c r="D320" s="14"/>
      <c r="E320" s="14"/>
      <c r="F320"/>
      <c r="G320"/>
    </row>
    <row r="321" spans="1:7" s="4" customFormat="1" ht="12" customHeight="1" x14ac:dyDescent="0.25">
      <c r="A321" s="11"/>
      <c r="B321"/>
      <c r="C321" s="14"/>
      <c r="D321" s="14"/>
      <c r="E321" s="14"/>
      <c r="F321"/>
      <c r="G321"/>
    </row>
    <row r="322" spans="1:7" s="4" customFormat="1" ht="12" customHeight="1" x14ac:dyDescent="0.25">
      <c r="A322" s="11"/>
      <c r="B322"/>
      <c r="C322" s="14"/>
      <c r="D322" s="14"/>
      <c r="E322" s="14"/>
      <c r="F322"/>
      <c r="G322"/>
    </row>
    <row r="323" spans="1:7" s="4" customFormat="1" ht="12" customHeight="1" x14ac:dyDescent="0.25">
      <c r="A323" s="11"/>
      <c r="B323"/>
      <c r="C323" s="14"/>
      <c r="D323" s="14"/>
      <c r="E323" s="14"/>
      <c r="F323"/>
      <c r="G323"/>
    </row>
    <row r="324" spans="1:7" s="4" customFormat="1" ht="12" customHeight="1" x14ac:dyDescent="0.25">
      <c r="A324" s="11"/>
      <c r="B324"/>
      <c r="C324" s="14"/>
      <c r="D324" s="14"/>
      <c r="E324" s="14"/>
      <c r="F324"/>
      <c r="G324"/>
    </row>
    <row r="325" spans="1:7" s="4" customFormat="1" ht="12" customHeight="1" x14ac:dyDescent="0.25">
      <c r="A325" s="11"/>
      <c r="B325"/>
      <c r="C325" s="14"/>
      <c r="D325" s="14"/>
      <c r="E325" s="14"/>
      <c r="F325"/>
      <c r="G325"/>
    </row>
    <row r="326" spans="1:7" s="4" customFormat="1" ht="12" customHeight="1" x14ac:dyDescent="0.25">
      <c r="A326" s="11"/>
      <c r="B326"/>
      <c r="C326" s="14"/>
      <c r="D326" s="14"/>
      <c r="E326" s="14"/>
      <c r="F326"/>
      <c r="G326"/>
    </row>
    <row r="327" spans="1:7" s="4" customFormat="1" ht="12" customHeight="1" x14ac:dyDescent="0.25">
      <c r="A327" s="11"/>
      <c r="B327"/>
      <c r="C327" s="14"/>
      <c r="D327" s="14"/>
      <c r="E327" s="14"/>
      <c r="F327"/>
      <c r="G327"/>
    </row>
    <row r="328" spans="1:7" s="4" customFormat="1" ht="12" customHeight="1" x14ac:dyDescent="0.25">
      <c r="A328" s="11"/>
      <c r="B328"/>
      <c r="C328" s="14"/>
      <c r="D328" s="14"/>
      <c r="E328" s="14"/>
      <c r="F328"/>
      <c r="G328"/>
    </row>
    <row r="329" spans="1:7" s="4" customFormat="1" ht="12" customHeight="1" x14ac:dyDescent="0.25">
      <c r="A329" s="11"/>
      <c r="B329"/>
      <c r="C329" s="14"/>
      <c r="D329" s="14"/>
      <c r="E329" s="14"/>
      <c r="F329"/>
      <c r="G329"/>
    </row>
    <row r="330" spans="1:7" s="4" customFormat="1" ht="12" customHeight="1" x14ac:dyDescent="0.25">
      <c r="A330" s="11"/>
      <c r="B330"/>
      <c r="C330" s="14"/>
      <c r="D330" s="14"/>
      <c r="E330" s="14"/>
      <c r="F330"/>
      <c r="G330"/>
    </row>
    <row r="331" spans="1:7" s="4" customFormat="1" ht="12" customHeight="1" x14ac:dyDescent="0.25">
      <c r="A331" s="11"/>
      <c r="B331"/>
      <c r="C331" s="14"/>
      <c r="D331" s="14"/>
      <c r="E331" s="14"/>
      <c r="F331"/>
      <c r="G331"/>
    </row>
    <row r="332" spans="1:7" s="4" customFormat="1" ht="12" customHeight="1" x14ac:dyDescent="0.25">
      <c r="A332" s="11"/>
      <c r="B332"/>
      <c r="C332" s="14"/>
      <c r="D332" s="14"/>
      <c r="E332" s="14"/>
      <c r="F332"/>
      <c r="G332"/>
    </row>
    <row r="333" spans="1:7" s="4" customFormat="1" ht="12" customHeight="1" x14ac:dyDescent="0.25">
      <c r="A333" s="11"/>
      <c r="B333"/>
      <c r="C333" s="14"/>
      <c r="D333" s="14"/>
      <c r="E333" s="14"/>
      <c r="F333"/>
      <c r="G333"/>
    </row>
    <row r="334" spans="1:7" s="4" customFormat="1" ht="12" customHeight="1" x14ac:dyDescent="0.25">
      <c r="A334" s="11"/>
      <c r="B334"/>
      <c r="C334" s="14"/>
      <c r="D334" s="14"/>
      <c r="E334" s="14"/>
      <c r="F334"/>
      <c r="G334"/>
    </row>
    <row r="335" spans="1:7" s="4" customFormat="1" ht="12" customHeight="1" x14ac:dyDescent="0.25">
      <c r="A335" s="11"/>
      <c r="B335"/>
      <c r="C335" s="14"/>
      <c r="D335" s="14"/>
      <c r="E335" s="14"/>
      <c r="F335"/>
      <c r="G335"/>
    </row>
    <row r="336" spans="1:7" s="4" customFormat="1" ht="12" customHeight="1" x14ac:dyDescent="0.25">
      <c r="A336" s="11"/>
      <c r="B336"/>
      <c r="C336" s="14"/>
      <c r="D336" s="14"/>
      <c r="E336" s="14"/>
      <c r="F336"/>
      <c r="G336"/>
    </row>
    <row r="337" spans="1:7" s="4" customFormat="1" ht="12" customHeight="1" x14ac:dyDescent="0.25">
      <c r="A337" s="11"/>
      <c r="B337"/>
      <c r="C337" s="14"/>
      <c r="D337" s="14"/>
      <c r="E337" s="14"/>
      <c r="F337"/>
      <c r="G337"/>
    </row>
    <row r="338" spans="1:7" s="4" customFormat="1" ht="12" customHeight="1" x14ac:dyDescent="0.25">
      <c r="A338" s="11"/>
      <c r="B338"/>
      <c r="C338" s="14"/>
      <c r="D338" s="14"/>
      <c r="E338" s="14"/>
      <c r="F338"/>
      <c r="G338"/>
    </row>
    <row r="339" spans="1:7" s="4" customFormat="1" ht="12" customHeight="1" x14ac:dyDescent="0.25">
      <c r="A339" s="11"/>
      <c r="B339"/>
      <c r="C339" s="14"/>
      <c r="D339" s="14"/>
      <c r="E339" s="14"/>
      <c r="F339"/>
      <c r="G339"/>
    </row>
    <row r="340" spans="1:7" s="4" customFormat="1" ht="12" customHeight="1" x14ac:dyDescent="0.25">
      <c r="A340" s="11"/>
      <c r="B340"/>
      <c r="C340" s="14"/>
      <c r="D340" s="14"/>
      <c r="E340" s="14"/>
      <c r="F340"/>
      <c r="G340"/>
    </row>
    <row r="341" spans="1:7" s="4" customFormat="1" ht="12" customHeight="1" x14ac:dyDescent="0.25">
      <c r="A341" s="11"/>
      <c r="B341"/>
      <c r="C341" s="14"/>
      <c r="D341" s="14"/>
      <c r="E341" s="14"/>
      <c r="F341"/>
      <c r="G341"/>
    </row>
    <row r="342" spans="1:7" s="4" customFormat="1" ht="12" customHeight="1" x14ac:dyDescent="0.25">
      <c r="A342" s="11"/>
      <c r="B342"/>
      <c r="C342" s="14"/>
      <c r="D342" s="14"/>
      <c r="E342" s="14"/>
      <c r="F342"/>
      <c r="G342"/>
    </row>
    <row r="343" spans="1:7" s="4" customFormat="1" ht="12" customHeight="1" x14ac:dyDescent="0.25">
      <c r="A343" s="11"/>
      <c r="B343"/>
      <c r="C343" s="14"/>
      <c r="D343" s="14"/>
      <c r="E343" s="14"/>
      <c r="F343"/>
      <c r="G343"/>
    </row>
    <row r="344" spans="1:7" s="4" customFormat="1" ht="12" customHeight="1" x14ac:dyDescent="0.25">
      <c r="A344" s="11"/>
      <c r="B344"/>
      <c r="C344" s="14"/>
      <c r="D344" s="14"/>
      <c r="E344" s="14"/>
      <c r="F344"/>
      <c r="G344"/>
    </row>
    <row r="345" spans="1:7" s="4" customFormat="1" ht="12" customHeight="1" x14ac:dyDescent="0.25">
      <c r="A345" s="11"/>
      <c r="B345"/>
      <c r="C345" s="14"/>
      <c r="D345" s="14"/>
      <c r="E345" s="14"/>
      <c r="F345"/>
      <c r="G345"/>
    </row>
    <row r="346" spans="1:7" s="4" customFormat="1" ht="12" customHeight="1" x14ac:dyDescent="0.25">
      <c r="A346" s="11"/>
      <c r="B346"/>
      <c r="C346" s="14"/>
      <c r="D346" s="14"/>
      <c r="E346" s="14"/>
      <c r="F346"/>
      <c r="G346"/>
    </row>
    <row r="347" spans="1:7" s="4" customFormat="1" ht="12" customHeight="1" x14ac:dyDescent="0.25">
      <c r="A347" s="11"/>
      <c r="B347"/>
      <c r="C347" s="14"/>
      <c r="D347" s="14"/>
      <c r="E347" s="14"/>
      <c r="F347"/>
      <c r="G347"/>
    </row>
    <row r="348" spans="1:7" s="4" customFormat="1" ht="12" customHeight="1" x14ac:dyDescent="0.25">
      <c r="A348" s="11"/>
      <c r="B348"/>
      <c r="C348" s="14"/>
      <c r="D348" s="14"/>
      <c r="E348" s="14"/>
      <c r="F348"/>
      <c r="G348"/>
    </row>
    <row r="349" spans="1:7" s="4" customFormat="1" ht="12" customHeight="1" x14ac:dyDescent="0.25">
      <c r="A349" s="11"/>
      <c r="B349"/>
      <c r="C349" s="14"/>
      <c r="D349" s="14"/>
      <c r="E349" s="14"/>
      <c r="F349"/>
      <c r="G349"/>
    </row>
    <row r="350" spans="1:7" s="4" customFormat="1" ht="12" customHeight="1" x14ac:dyDescent="0.25">
      <c r="A350" s="11"/>
      <c r="B350"/>
      <c r="C350" s="14"/>
      <c r="D350" s="14"/>
      <c r="E350" s="14"/>
      <c r="F350"/>
      <c r="G350"/>
    </row>
    <row r="351" spans="1:7" s="4" customFormat="1" ht="12" customHeight="1" x14ac:dyDescent="0.25">
      <c r="A351" s="11"/>
      <c r="B351"/>
      <c r="C351" s="14"/>
      <c r="D351" s="14"/>
      <c r="E351" s="14"/>
      <c r="F351"/>
      <c r="G351"/>
    </row>
    <row r="352" spans="1:7" s="4" customFormat="1" ht="12" customHeight="1" x14ac:dyDescent="0.25">
      <c r="A352" s="11"/>
      <c r="B352"/>
      <c r="C352" s="14"/>
      <c r="D352" s="14"/>
      <c r="E352" s="14"/>
      <c r="F352"/>
      <c r="G352"/>
    </row>
    <row r="353" spans="1:7" s="4" customFormat="1" ht="12" customHeight="1" x14ac:dyDescent="0.25">
      <c r="A353" s="11"/>
      <c r="B353"/>
      <c r="C353" s="14"/>
      <c r="D353" s="14"/>
      <c r="E353" s="14"/>
      <c r="F353"/>
      <c r="G353"/>
    </row>
    <row r="354" spans="1:7" s="4" customFormat="1" ht="12" customHeight="1" x14ac:dyDescent="0.25">
      <c r="A354" s="11"/>
      <c r="B354"/>
      <c r="C354" s="14"/>
      <c r="D354" s="14"/>
      <c r="E354" s="14"/>
      <c r="F354"/>
      <c r="G354"/>
    </row>
    <row r="355" spans="1:7" s="4" customFormat="1" ht="12" customHeight="1" x14ac:dyDescent="0.25">
      <c r="A355" s="11"/>
      <c r="B355"/>
      <c r="C355" s="14"/>
      <c r="D355" s="14"/>
      <c r="E355" s="14"/>
      <c r="F355"/>
      <c r="G355"/>
    </row>
    <row r="356" spans="1:7" s="4" customFormat="1" ht="12" customHeight="1" x14ac:dyDescent="0.25">
      <c r="A356" s="11"/>
      <c r="B356"/>
      <c r="C356" s="14"/>
      <c r="D356" s="14"/>
      <c r="E356" s="14"/>
      <c r="F356"/>
      <c r="G356"/>
    </row>
    <row r="357" spans="1:7" s="4" customFormat="1" ht="12" customHeight="1" x14ac:dyDescent="0.25">
      <c r="A357" s="11"/>
      <c r="B357"/>
      <c r="C357" s="14"/>
      <c r="D357" s="14"/>
      <c r="E357" s="14"/>
      <c r="F357"/>
      <c r="G357"/>
    </row>
    <row r="358" spans="1:7" s="4" customFormat="1" ht="12" customHeight="1" x14ac:dyDescent="0.25">
      <c r="A358" s="11"/>
      <c r="B358"/>
      <c r="C358" s="14"/>
      <c r="D358" s="14"/>
      <c r="E358" s="14"/>
      <c r="F358"/>
      <c r="G358"/>
    </row>
    <row r="359" spans="1:7" s="4" customFormat="1" ht="12" customHeight="1" x14ac:dyDescent="0.25">
      <c r="A359" s="11"/>
      <c r="B359"/>
      <c r="C359" s="14"/>
      <c r="D359" s="14"/>
      <c r="E359" s="14"/>
      <c r="F359"/>
      <c r="G359"/>
    </row>
    <row r="360" spans="1:7" s="4" customFormat="1" ht="12" customHeight="1" x14ac:dyDescent="0.25">
      <c r="A360" s="11"/>
      <c r="B360"/>
      <c r="C360" s="14"/>
      <c r="D360" s="14"/>
      <c r="E360" s="14"/>
      <c r="F360"/>
      <c r="G360"/>
    </row>
    <row r="361" spans="1:7" s="4" customFormat="1" ht="12" customHeight="1" x14ac:dyDescent="0.25">
      <c r="A361" s="11"/>
      <c r="B361"/>
      <c r="C361" s="14"/>
      <c r="D361" s="14"/>
      <c r="E361" s="14"/>
      <c r="F361"/>
      <c r="G361"/>
    </row>
    <row r="362" spans="1:7" s="4" customFormat="1" ht="12" customHeight="1" x14ac:dyDescent="0.25">
      <c r="A362" s="11"/>
      <c r="B362"/>
      <c r="C362" s="14"/>
      <c r="D362" s="14"/>
      <c r="E362" s="14"/>
      <c r="F362"/>
      <c r="G362"/>
    </row>
    <row r="363" spans="1:7" s="4" customFormat="1" ht="12" customHeight="1" x14ac:dyDescent="0.25">
      <c r="A363" s="11"/>
      <c r="B363"/>
      <c r="C363" s="14"/>
      <c r="D363" s="14"/>
      <c r="E363" s="14"/>
      <c r="F363"/>
      <c r="G363"/>
    </row>
    <row r="364" spans="1:7" s="4" customFormat="1" ht="12" customHeight="1" x14ac:dyDescent="0.25">
      <c r="A364" s="11"/>
      <c r="B364"/>
      <c r="C364" s="14"/>
      <c r="D364" s="14"/>
      <c r="E364" s="14"/>
      <c r="F364"/>
      <c r="G364"/>
    </row>
    <row r="365" spans="1:7" s="4" customFormat="1" ht="12" customHeight="1" x14ac:dyDescent="0.25">
      <c r="A365" s="11"/>
      <c r="B365"/>
      <c r="C365" s="14"/>
      <c r="D365" s="14"/>
      <c r="E365" s="14"/>
      <c r="F365"/>
      <c r="G365"/>
    </row>
    <row r="366" spans="1:7" s="4" customFormat="1" ht="12" customHeight="1" x14ac:dyDescent="0.25">
      <c r="A366" s="11"/>
      <c r="B366"/>
      <c r="C366" s="14"/>
      <c r="D366" s="14"/>
      <c r="E366" s="14"/>
      <c r="F366"/>
      <c r="G366"/>
    </row>
    <row r="367" spans="1:7" s="4" customFormat="1" ht="12" customHeight="1" x14ac:dyDescent="0.25">
      <c r="A367" s="11"/>
      <c r="B367"/>
      <c r="C367" s="14"/>
      <c r="D367" s="14"/>
      <c r="E367" s="14"/>
      <c r="F367"/>
      <c r="G367"/>
    </row>
    <row r="368" spans="1:7" s="4" customFormat="1" ht="12" customHeight="1" x14ac:dyDescent="0.25">
      <c r="A368" s="11"/>
      <c r="B368"/>
      <c r="C368" s="14"/>
      <c r="D368" s="14"/>
      <c r="E368" s="14"/>
      <c r="F368"/>
      <c r="G368"/>
    </row>
    <row r="369" spans="1:7" s="4" customFormat="1" ht="12" customHeight="1" x14ac:dyDescent="0.25">
      <c r="A369" s="11"/>
      <c r="B369"/>
      <c r="C369" s="14"/>
      <c r="D369" s="14"/>
      <c r="E369" s="14"/>
      <c r="F369"/>
      <c r="G369"/>
    </row>
    <row r="370" spans="1:7" s="4" customFormat="1" ht="12" customHeight="1" x14ac:dyDescent="0.25">
      <c r="A370" s="11"/>
      <c r="B370"/>
      <c r="C370" s="14"/>
      <c r="D370" s="14"/>
      <c r="E370" s="14"/>
      <c r="F370"/>
      <c r="G370"/>
    </row>
    <row r="371" spans="1:7" s="4" customFormat="1" ht="12" customHeight="1" x14ac:dyDescent="0.25">
      <c r="A371" s="11"/>
      <c r="B371"/>
      <c r="C371" s="14"/>
      <c r="D371" s="14"/>
      <c r="E371" s="14"/>
      <c r="F371"/>
      <c r="G371"/>
    </row>
    <row r="372" spans="1:7" s="4" customFormat="1" ht="12" customHeight="1" x14ac:dyDescent="0.25">
      <c r="A372" s="11"/>
      <c r="B372"/>
      <c r="C372" s="14"/>
      <c r="D372" s="14"/>
      <c r="E372" s="14"/>
      <c r="F372"/>
      <c r="G372"/>
    </row>
    <row r="373" spans="1:7" s="4" customFormat="1" ht="12" customHeight="1" x14ac:dyDescent="0.25">
      <c r="A373" s="11"/>
      <c r="B373"/>
      <c r="C373" s="14"/>
      <c r="D373" s="14"/>
      <c r="E373" s="14"/>
      <c r="F373"/>
      <c r="G373"/>
    </row>
    <row r="374" spans="1:7" s="4" customFormat="1" ht="12" customHeight="1" x14ac:dyDescent="0.25">
      <c r="A374" s="11"/>
      <c r="B374"/>
      <c r="C374" s="14"/>
      <c r="D374" s="14"/>
      <c r="E374" s="14"/>
      <c r="F374"/>
      <c r="G374"/>
    </row>
    <row r="375" spans="1:7" s="4" customFormat="1" ht="12" customHeight="1" x14ac:dyDescent="0.25">
      <c r="A375" s="11"/>
      <c r="B375"/>
      <c r="C375" s="14"/>
      <c r="D375" s="14"/>
      <c r="E375" s="14"/>
      <c r="F375"/>
      <c r="G375"/>
    </row>
    <row r="376" spans="1:7" s="4" customFormat="1" ht="12" customHeight="1" x14ac:dyDescent="0.25">
      <c r="A376" s="11"/>
      <c r="B376"/>
      <c r="C376" s="14"/>
      <c r="D376" s="14"/>
      <c r="E376" s="14"/>
      <c r="F376"/>
      <c r="G376"/>
    </row>
    <row r="377" spans="1:7" s="4" customFormat="1" ht="12" customHeight="1" x14ac:dyDescent="0.25">
      <c r="A377" s="11"/>
      <c r="B377"/>
      <c r="C377" s="14"/>
      <c r="D377" s="14"/>
      <c r="E377" s="14"/>
      <c r="F377"/>
      <c r="G377"/>
    </row>
    <row r="378" spans="1:7" s="4" customFormat="1" ht="12" customHeight="1" x14ac:dyDescent="0.25">
      <c r="A378" s="11"/>
      <c r="B378"/>
      <c r="C378" s="14"/>
      <c r="D378" s="14"/>
      <c r="E378" s="14"/>
      <c r="F378"/>
      <c r="G378"/>
    </row>
    <row r="379" spans="1:7" s="4" customFormat="1" ht="12" customHeight="1" x14ac:dyDescent="0.25">
      <c r="A379" s="11"/>
      <c r="B379"/>
      <c r="C379" s="14"/>
      <c r="D379" s="14"/>
      <c r="E379" s="14"/>
      <c r="F379"/>
      <c r="G379"/>
    </row>
    <row r="380" spans="1:7" s="4" customFormat="1" ht="12" customHeight="1" x14ac:dyDescent="0.25">
      <c r="A380" s="11"/>
      <c r="B380"/>
      <c r="C380" s="14"/>
      <c r="D380" s="14"/>
      <c r="E380" s="14"/>
      <c r="F380"/>
      <c r="G380"/>
    </row>
    <row r="381" spans="1:7" s="4" customFormat="1" ht="12" customHeight="1" x14ac:dyDescent="0.25">
      <c r="A381" s="11"/>
      <c r="B381"/>
      <c r="C381" s="14"/>
      <c r="D381" s="14"/>
      <c r="E381" s="14"/>
      <c r="F381"/>
      <c r="G381"/>
    </row>
    <row r="382" spans="1:7" s="4" customFormat="1" ht="12" customHeight="1" x14ac:dyDescent="0.25">
      <c r="A382" s="11"/>
      <c r="B382"/>
      <c r="C382" s="14"/>
      <c r="D382" s="14"/>
      <c r="E382" s="14"/>
      <c r="F382"/>
      <c r="G382"/>
    </row>
    <row r="383" spans="1:7" s="4" customFormat="1" x14ac:dyDescent="0.25">
      <c r="A383" s="11"/>
      <c r="B383"/>
      <c r="C383" s="14"/>
      <c r="D383" s="14"/>
      <c r="E383" s="14"/>
      <c r="F383"/>
      <c r="G383"/>
    </row>
    <row r="384" spans="1:7" s="4" customFormat="1" x14ac:dyDescent="0.25">
      <c r="A384" s="11"/>
      <c r="B384"/>
      <c r="C384" s="14"/>
      <c r="D384" s="14"/>
      <c r="E384" s="14"/>
      <c r="F384"/>
      <c r="G384"/>
    </row>
    <row r="385" spans="1:7" s="4" customFormat="1" x14ac:dyDescent="0.25">
      <c r="A385" s="11"/>
      <c r="B385"/>
      <c r="C385" s="14"/>
      <c r="D385" s="14"/>
      <c r="E385" s="14"/>
      <c r="F385"/>
      <c r="G385"/>
    </row>
    <row r="386" spans="1:7" s="4" customFormat="1" x14ac:dyDescent="0.25">
      <c r="A386" s="11"/>
      <c r="B386"/>
      <c r="C386" s="14"/>
      <c r="D386" s="14"/>
      <c r="E386" s="14"/>
      <c r="F386"/>
      <c r="G386"/>
    </row>
    <row r="387" spans="1:7" s="4" customFormat="1" x14ac:dyDescent="0.25">
      <c r="A387" s="11"/>
      <c r="B387"/>
      <c r="C387" s="14"/>
      <c r="D387" s="14"/>
      <c r="E387" s="14"/>
      <c r="F387"/>
      <c r="G387"/>
    </row>
    <row r="388" spans="1:7" s="4" customFormat="1" x14ac:dyDescent="0.25">
      <c r="A388" s="11"/>
      <c r="B388"/>
      <c r="C388" s="14"/>
      <c r="D388" s="14"/>
      <c r="E388" s="14"/>
      <c r="F388"/>
      <c r="G388"/>
    </row>
    <row r="389" spans="1:7" s="4" customFormat="1" x14ac:dyDescent="0.25">
      <c r="A389" s="11"/>
      <c r="B389"/>
      <c r="C389" s="14"/>
      <c r="D389" s="14"/>
      <c r="E389" s="14"/>
      <c r="F389"/>
      <c r="G389"/>
    </row>
    <row r="390" spans="1:7" s="4" customFormat="1" x14ac:dyDescent="0.25">
      <c r="A390" s="11"/>
      <c r="B390"/>
      <c r="C390" s="14"/>
      <c r="D390" s="14"/>
      <c r="E390" s="14"/>
      <c r="F390"/>
      <c r="G390"/>
    </row>
    <row r="391" spans="1:7" s="4" customFormat="1" x14ac:dyDescent="0.25">
      <c r="A391" s="11"/>
      <c r="B391"/>
      <c r="C391" s="14"/>
      <c r="D391" s="14"/>
      <c r="E391" s="14"/>
      <c r="F391"/>
      <c r="G391"/>
    </row>
    <row r="392" spans="1:7" s="4" customFormat="1" x14ac:dyDescent="0.25">
      <c r="A392" s="11"/>
      <c r="B392"/>
      <c r="C392" s="14"/>
      <c r="D392" s="14"/>
      <c r="E392" s="14"/>
      <c r="F392"/>
      <c r="G392"/>
    </row>
    <row r="393" spans="1:7" s="4" customFormat="1" x14ac:dyDescent="0.25">
      <c r="A393" s="11"/>
      <c r="B393"/>
      <c r="C393" s="14"/>
      <c r="D393" s="14"/>
      <c r="E393" s="14"/>
      <c r="F393"/>
      <c r="G393"/>
    </row>
    <row r="394" spans="1:7" s="4" customFormat="1" x14ac:dyDescent="0.25">
      <c r="A394" s="11"/>
      <c r="B394"/>
      <c r="C394" s="14"/>
      <c r="D394" s="14"/>
      <c r="E394" s="14"/>
      <c r="F394"/>
      <c r="G394"/>
    </row>
    <row r="395" spans="1:7" s="4" customFormat="1" x14ac:dyDescent="0.25">
      <c r="A395" s="11"/>
      <c r="B395"/>
      <c r="C395" s="14"/>
      <c r="D395" s="14"/>
      <c r="E395" s="14"/>
      <c r="F395"/>
      <c r="G395"/>
    </row>
    <row r="396" spans="1:7" s="4" customFormat="1" x14ac:dyDescent="0.25">
      <c r="A396" s="11"/>
      <c r="B396"/>
      <c r="C396" s="14"/>
      <c r="D396" s="14"/>
      <c r="E396" s="14"/>
      <c r="F396"/>
      <c r="G396"/>
    </row>
    <row r="397" spans="1:7" s="4" customFormat="1" x14ac:dyDescent="0.25">
      <c r="A397" s="11"/>
      <c r="B397"/>
      <c r="C397" s="14"/>
      <c r="D397" s="14"/>
      <c r="E397" s="14"/>
      <c r="F397"/>
      <c r="G397"/>
    </row>
    <row r="398" spans="1:7" s="4" customFormat="1" x14ac:dyDescent="0.25">
      <c r="A398" s="11"/>
      <c r="B398"/>
      <c r="C398" s="14"/>
      <c r="D398" s="14"/>
      <c r="E398" s="14"/>
      <c r="F398"/>
      <c r="G398"/>
    </row>
    <row r="399" spans="1:7" s="4" customFormat="1" x14ac:dyDescent="0.25">
      <c r="A399" s="11"/>
      <c r="B399"/>
      <c r="C399" s="14"/>
      <c r="D399" s="14"/>
      <c r="E399" s="14"/>
      <c r="F399"/>
      <c r="G399"/>
    </row>
    <row r="400" spans="1:7" s="4" customFormat="1" x14ac:dyDescent="0.25">
      <c r="A400" s="11"/>
      <c r="B400"/>
      <c r="C400" s="14"/>
      <c r="D400" s="14"/>
      <c r="E400" s="14"/>
      <c r="F400"/>
      <c r="G400"/>
    </row>
    <row r="401" spans="1:7" s="4" customFormat="1" x14ac:dyDescent="0.25">
      <c r="A401" s="11"/>
      <c r="B401"/>
      <c r="C401" s="14"/>
      <c r="D401" s="14"/>
      <c r="E401" s="14"/>
      <c r="F401"/>
      <c r="G401"/>
    </row>
    <row r="402" spans="1:7" s="4" customFormat="1" x14ac:dyDescent="0.25">
      <c r="A402" s="11"/>
      <c r="B402"/>
      <c r="C402" s="14"/>
      <c r="D402" s="14"/>
      <c r="E402" s="14"/>
      <c r="F402"/>
      <c r="G402"/>
    </row>
    <row r="403" spans="1:7" s="4" customFormat="1" x14ac:dyDescent="0.25">
      <c r="A403" s="11"/>
      <c r="B403"/>
      <c r="C403" s="14"/>
      <c r="D403" s="14"/>
      <c r="E403" s="14"/>
      <c r="F403"/>
      <c r="G403"/>
    </row>
    <row r="404" spans="1:7" s="4" customFormat="1" x14ac:dyDescent="0.25">
      <c r="A404" s="11"/>
      <c r="B404"/>
      <c r="C404" s="14"/>
      <c r="D404" s="14"/>
      <c r="E404" s="14"/>
      <c r="F404"/>
      <c r="G404"/>
    </row>
    <row r="405" spans="1:7" s="4" customFormat="1" x14ac:dyDescent="0.25">
      <c r="A405" s="11"/>
      <c r="B405"/>
      <c r="C405" s="14"/>
      <c r="D405" s="14"/>
      <c r="E405" s="14"/>
      <c r="F405"/>
      <c r="G405"/>
    </row>
    <row r="406" spans="1:7" s="4" customFormat="1" x14ac:dyDescent="0.25">
      <c r="A406" s="11"/>
      <c r="B406"/>
      <c r="C406" s="14"/>
      <c r="D406" s="14"/>
      <c r="E406" s="14"/>
      <c r="F406"/>
      <c r="G406"/>
    </row>
    <row r="407" spans="1:7" s="4" customFormat="1" x14ac:dyDescent="0.25">
      <c r="A407" s="11"/>
      <c r="B407"/>
      <c r="C407" s="14"/>
      <c r="D407" s="14"/>
      <c r="E407" s="14"/>
      <c r="F407"/>
      <c r="G407"/>
    </row>
    <row r="408" spans="1:7" s="4" customFormat="1" x14ac:dyDescent="0.25">
      <c r="A408" s="11"/>
      <c r="B408"/>
      <c r="C408" s="14"/>
      <c r="D408" s="14"/>
      <c r="E408" s="14"/>
      <c r="F408"/>
      <c r="G408"/>
    </row>
    <row r="409" spans="1:7" s="4" customFormat="1" x14ac:dyDescent="0.25">
      <c r="A409" s="11"/>
      <c r="B409"/>
      <c r="C409" s="14"/>
      <c r="D409" s="14"/>
      <c r="E409" s="14"/>
      <c r="F409"/>
      <c r="G409"/>
    </row>
    <row r="410" spans="1:7" s="4" customFormat="1" x14ac:dyDescent="0.25">
      <c r="A410" s="11"/>
      <c r="B410"/>
      <c r="C410" s="14"/>
      <c r="D410" s="14"/>
      <c r="E410" s="14"/>
      <c r="F410"/>
      <c r="G410"/>
    </row>
    <row r="411" spans="1:7" s="4" customFormat="1" x14ac:dyDescent="0.25">
      <c r="A411" s="11"/>
      <c r="B411"/>
      <c r="C411" s="14"/>
      <c r="D411" s="14"/>
      <c r="E411" s="14"/>
      <c r="F411"/>
      <c r="G411"/>
    </row>
    <row r="412" spans="1:7" s="4" customFormat="1" x14ac:dyDescent="0.25">
      <c r="A412" s="11"/>
      <c r="B412"/>
      <c r="C412" s="14"/>
      <c r="D412" s="14"/>
      <c r="E412" s="14"/>
      <c r="F412"/>
      <c r="G412"/>
    </row>
    <row r="413" spans="1:7" s="4" customFormat="1" x14ac:dyDescent="0.25">
      <c r="A413" s="11"/>
      <c r="B413"/>
      <c r="C413" s="14"/>
      <c r="D413" s="14"/>
      <c r="E413" s="14"/>
      <c r="F413"/>
      <c r="G413"/>
    </row>
    <row r="414" spans="1:7" s="4" customFormat="1" x14ac:dyDescent="0.25">
      <c r="A414" s="11"/>
      <c r="B414"/>
      <c r="C414" s="14"/>
      <c r="D414" s="14"/>
      <c r="E414" s="14"/>
      <c r="F414"/>
      <c r="G414"/>
    </row>
    <row r="415" spans="1:7" s="4" customFormat="1" x14ac:dyDescent="0.25">
      <c r="A415" s="11"/>
      <c r="B415"/>
      <c r="C415" s="14"/>
      <c r="D415" s="14"/>
      <c r="E415" s="14"/>
      <c r="F415"/>
      <c r="G415"/>
    </row>
    <row r="416" spans="1:7" s="4" customFormat="1" x14ac:dyDescent="0.25">
      <c r="A416" s="11"/>
      <c r="B416"/>
      <c r="C416" s="14"/>
      <c r="D416" s="14"/>
      <c r="E416" s="14"/>
      <c r="F416"/>
      <c r="G416"/>
    </row>
    <row r="417" spans="1:7" s="4" customFormat="1" x14ac:dyDescent="0.25">
      <c r="A417" s="11"/>
      <c r="B417"/>
      <c r="C417" s="14"/>
      <c r="D417" s="14"/>
      <c r="E417" s="14"/>
      <c r="F417"/>
      <c r="G417"/>
    </row>
    <row r="418" spans="1:7" s="4" customFormat="1" x14ac:dyDescent="0.25">
      <c r="A418" s="11"/>
      <c r="B418"/>
      <c r="C418" s="14"/>
      <c r="D418" s="14"/>
      <c r="E418" s="14"/>
      <c r="F418"/>
      <c r="G418"/>
    </row>
    <row r="419" spans="1:7" s="4" customFormat="1" x14ac:dyDescent="0.25">
      <c r="A419" s="11"/>
      <c r="B419"/>
      <c r="C419" s="14"/>
      <c r="D419" s="14"/>
      <c r="E419" s="14"/>
      <c r="F419"/>
      <c r="G419"/>
    </row>
    <row r="420" spans="1:7" s="4" customFormat="1" x14ac:dyDescent="0.25">
      <c r="A420" s="11"/>
      <c r="B420"/>
      <c r="C420" s="14"/>
      <c r="D420" s="14"/>
      <c r="E420" s="14"/>
      <c r="F420"/>
      <c r="G420"/>
    </row>
    <row r="421" spans="1:7" s="4" customFormat="1" x14ac:dyDescent="0.25">
      <c r="A421" s="11"/>
      <c r="B421"/>
      <c r="C421" s="14"/>
      <c r="D421" s="14"/>
      <c r="E421" s="14"/>
      <c r="F421"/>
      <c r="G421"/>
    </row>
    <row r="422" spans="1:7" s="4" customFormat="1" x14ac:dyDescent="0.25">
      <c r="A422" s="11"/>
      <c r="B422"/>
      <c r="C422" s="14"/>
      <c r="D422" s="14"/>
      <c r="E422" s="14"/>
      <c r="F422"/>
      <c r="G422"/>
    </row>
    <row r="423" spans="1:7" s="4" customFormat="1" x14ac:dyDescent="0.25">
      <c r="A423" s="11"/>
      <c r="B423"/>
      <c r="C423" s="14"/>
      <c r="D423" s="14"/>
      <c r="E423" s="14"/>
      <c r="F423"/>
      <c r="G423"/>
    </row>
    <row r="424" spans="1:7" s="4" customFormat="1" x14ac:dyDescent="0.25">
      <c r="A424" s="11"/>
      <c r="B424"/>
      <c r="C424" s="14"/>
      <c r="D424" s="14"/>
      <c r="E424" s="14"/>
      <c r="F424"/>
      <c r="G424"/>
    </row>
    <row r="425" spans="1:7" s="4" customFormat="1" x14ac:dyDescent="0.25">
      <c r="A425" s="11"/>
      <c r="B425"/>
      <c r="C425" s="14"/>
      <c r="D425" s="14"/>
      <c r="E425" s="14"/>
      <c r="F425"/>
      <c r="G425"/>
    </row>
    <row r="426" spans="1:7" s="4" customFormat="1" x14ac:dyDescent="0.25">
      <c r="A426" s="11"/>
      <c r="B426"/>
      <c r="C426" s="14"/>
      <c r="D426" s="14"/>
      <c r="E426" s="14"/>
      <c r="F426"/>
      <c r="G426"/>
    </row>
    <row r="427" spans="1:7" s="4" customFormat="1" x14ac:dyDescent="0.25">
      <c r="A427" s="11"/>
      <c r="B427"/>
      <c r="C427" s="14"/>
      <c r="D427" s="14"/>
      <c r="E427" s="14"/>
      <c r="F427"/>
      <c r="G427"/>
    </row>
    <row r="428" spans="1:7" s="4" customFormat="1" x14ac:dyDescent="0.25">
      <c r="A428" s="11"/>
      <c r="B428"/>
      <c r="C428" s="14"/>
      <c r="D428" s="14"/>
      <c r="E428" s="14"/>
      <c r="F428"/>
      <c r="G428"/>
    </row>
    <row r="429" spans="1:7" s="4" customFormat="1" x14ac:dyDescent="0.25">
      <c r="A429" s="11"/>
      <c r="B429"/>
      <c r="C429" s="14"/>
      <c r="D429" s="14"/>
      <c r="E429" s="14"/>
      <c r="F429"/>
      <c r="G429"/>
    </row>
    <row r="430" spans="1:7" s="4" customFormat="1" x14ac:dyDescent="0.25">
      <c r="A430" s="11"/>
      <c r="B430"/>
      <c r="C430" s="14"/>
      <c r="D430" s="14"/>
      <c r="E430" s="14"/>
      <c r="F430"/>
      <c r="G430"/>
    </row>
    <row r="431" spans="1:7" s="4" customFormat="1" x14ac:dyDescent="0.25">
      <c r="A431" s="11"/>
      <c r="B431"/>
      <c r="C431" s="14"/>
      <c r="D431" s="14"/>
      <c r="E431" s="14"/>
      <c r="F431"/>
      <c r="G431"/>
    </row>
    <row r="432" spans="1:7" s="4" customFormat="1" x14ac:dyDescent="0.25">
      <c r="A432" s="11"/>
      <c r="B432"/>
      <c r="C432" s="14"/>
      <c r="D432" s="14"/>
      <c r="E432" s="14"/>
      <c r="F432"/>
      <c r="G432"/>
    </row>
    <row r="433" spans="1:7" s="4" customFormat="1" x14ac:dyDescent="0.25">
      <c r="A433" s="11"/>
      <c r="B433"/>
      <c r="C433" s="14"/>
      <c r="D433" s="14"/>
      <c r="E433" s="14"/>
      <c r="F433"/>
      <c r="G433"/>
    </row>
    <row r="434" spans="1:7" s="4" customFormat="1" x14ac:dyDescent="0.25">
      <c r="A434" s="11"/>
      <c r="B434"/>
      <c r="C434" s="14"/>
      <c r="D434" s="14"/>
      <c r="E434" s="14"/>
      <c r="F434"/>
      <c r="G434"/>
    </row>
    <row r="435" spans="1:7" s="4" customFormat="1" x14ac:dyDescent="0.25">
      <c r="A435" s="11"/>
      <c r="B435"/>
      <c r="C435" s="14"/>
      <c r="D435" s="14"/>
      <c r="E435" s="14"/>
      <c r="F435"/>
      <c r="G435"/>
    </row>
    <row r="436" spans="1:7" s="4" customFormat="1" x14ac:dyDescent="0.25">
      <c r="A436" s="11"/>
      <c r="B436"/>
      <c r="C436" s="14"/>
      <c r="D436" s="14"/>
      <c r="E436" s="14"/>
      <c r="F436"/>
      <c r="G436"/>
    </row>
    <row r="437" spans="1:7" s="4" customFormat="1" x14ac:dyDescent="0.25">
      <c r="A437" s="11"/>
      <c r="B437"/>
      <c r="C437" s="14"/>
      <c r="D437" s="14"/>
      <c r="E437" s="14"/>
      <c r="F437"/>
      <c r="G437"/>
    </row>
    <row r="438" spans="1:7" s="4" customFormat="1" x14ac:dyDescent="0.25">
      <c r="A438" s="11"/>
      <c r="B438"/>
      <c r="C438" s="14"/>
      <c r="D438" s="14"/>
      <c r="E438" s="14"/>
      <c r="F438"/>
      <c r="G438"/>
    </row>
    <row r="439" spans="1:7" s="4" customFormat="1" x14ac:dyDescent="0.25">
      <c r="A439" s="11"/>
      <c r="B439"/>
      <c r="C439" s="14"/>
      <c r="D439" s="14"/>
      <c r="E439" s="14"/>
      <c r="F439"/>
      <c r="G439"/>
    </row>
    <row r="440" spans="1:7" s="4" customFormat="1" x14ac:dyDescent="0.25">
      <c r="A440" s="11"/>
      <c r="B440"/>
      <c r="C440" s="14"/>
      <c r="D440" s="14"/>
      <c r="E440" s="14"/>
      <c r="F440"/>
      <c r="G440"/>
    </row>
    <row r="441" spans="1:7" s="4" customFormat="1" x14ac:dyDescent="0.25">
      <c r="A441" s="11"/>
      <c r="B441"/>
      <c r="C441" s="14"/>
      <c r="D441" s="14"/>
      <c r="E441" s="14"/>
      <c r="F441"/>
      <c r="G441"/>
    </row>
    <row r="442" spans="1:7" s="4" customFormat="1" x14ac:dyDescent="0.25">
      <c r="A442" s="11"/>
      <c r="B442"/>
      <c r="C442" s="14"/>
      <c r="D442" s="14"/>
      <c r="E442" s="14"/>
      <c r="F442"/>
      <c r="G442"/>
    </row>
    <row r="443" spans="1:7" s="4" customFormat="1" x14ac:dyDescent="0.25">
      <c r="A443" s="11"/>
      <c r="B443"/>
      <c r="C443" s="14"/>
      <c r="D443" s="14"/>
      <c r="E443" s="14"/>
      <c r="F443"/>
      <c r="G443"/>
    </row>
    <row r="444" spans="1:7" s="4" customFormat="1" x14ac:dyDescent="0.25">
      <c r="A444" s="11"/>
      <c r="B444"/>
      <c r="C444" s="14"/>
      <c r="D444" s="14"/>
      <c r="E444" s="14"/>
      <c r="F444"/>
      <c r="G444"/>
    </row>
    <row r="445" spans="1:7" s="4" customFormat="1" x14ac:dyDescent="0.25">
      <c r="A445" s="11"/>
      <c r="B445"/>
      <c r="C445" s="14"/>
      <c r="D445" s="14"/>
      <c r="E445" s="14"/>
      <c r="F445"/>
      <c r="G445"/>
    </row>
    <row r="446" spans="1:7" s="4" customFormat="1" x14ac:dyDescent="0.25">
      <c r="A446" s="11"/>
      <c r="B446"/>
      <c r="C446" s="14"/>
      <c r="D446" s="14"/>
      <c r="E446" s="14"/>
      <c r="F446"/>
      <c r="G446"/>
    </row>
    <row r="447" spans="1:7" s="4" customFormat="1" x14ac:dyDescent="0.25">
      <c r="A447" s="11"/>
      <c r="B447"/>
      <c r="C447" s="14"/>
      <c r="D447" s="14"/>
      <c r="E447" s="14"/>
      <c r="F447"/>
      <c r="G447"/>
    </row>
    <row r="448" spans="1:7" s="4" customFormat="1" x14ac:dyDescent="0.25">
      <c r="A448" s="11"/>
      <c r="B448"/>
      <c r="C448" s="14"/>
      <c r="D448" s="14"/>
      <c r="E448" s="14"/>
      <c r="F448"/>
      <c r="G448"/>
    </row>
    <row r="449" spans="1:7" s="4" customFormat="1" x14ac:dyDescent="0.25">
      <c r="A449" s="11"/>
      <c r="B449"/>
      <c r="C449" s="14"/>
      <c r="D449" s="14"/>
      <c r="E449" s="14"/>
      <c r="F449"/>
      <c r="G449"/>
    </row>
    <row r="450" spans="1:7" s="4" customFormat="1" x14ac:dyDescent="0.25">
      <c r="A450" s="11"/>
      <c r="B450"/>
      <c r="C450" s="14"/>
      <c r="D450" s="14"/>
      <c r="E450" s="14"/>
      <c r="F450"/>
      <c r="G450"/>
    </row>
    <row r="451" spans="1:7" s="4" customFormat="1" x14ac:dyDescent="0.25">
      <c r="A451" s="11"/>
      <c r="B451"/>
      <c r="C451" s="14"/>
      <c r="D451" s="14"/>
      <c r="E451" s="14"/>
      <c r="F451"/>
      <c r="G451"/>
    </row>
    <row r="452" spans="1:7" s="4" customFormat="1" x14ac:dyDescent="0.25">
      <c r="A452" s="11"/>
      <c r="B452"/>
      <c r="C452" s="14"/>
      <c r="D452" s="14"/>
      <c r="E452" s="14"/>
      <c r="F452"/>
      <c r="G452"/>
    </row>
    <row r="453" spans="1:7" s="4" customFormat="1" x14ac:dyDescent="0.25">
      <c r="A453" s="11"/>
      <c r="B453"/>
      <c r="C453" s="14"/>
      <c r="D453" s="14"/>
      <c r="E453" s="14"/>
      <c r="F453"/>
      <c r="G453"/>
    </row>
    <row r="454" spans="1:7" s="4" customFormat="1" x14ac:dyDescent="0.25">
      <c r="A454" s="11"/>
      <c r="B454"/>
      <c r="C454" s="14"/>
      <c r="D454" s="14"/>
      <c r="E454" s="14"/>
      <c r="F454"/>
      <c r="G454"/>
    </row>
    <row r="455" spans="1:7" s="4" customFormat="1" x14ac:dyDescent="0.25">
      <c r="A455" s="11"/>
      <c r="B455"/>
      <c r="C455" s="14"/>
      <c r="D455" s="14"/>
      <c r="E455" s="14"/>
      <c r="F455"/>
      <c r="G455"/>
    </row>
    <row r="456" spans="1:7" s="4" customFormat="1" x14ac:dyDescent="0.25">
      <c r="A456" s="11"/>
      <c r="B456"/>
      <c r="C456" s="14"/>
      <c r="D456" s="14"/>
      <c r="E456" s="14"/>
      <c r="F456"/>
      <c r="G456"/>
    </row>
    <row r="457" spans="1:7" s="4" customFormat="1" x14ac:dyDescent="0.25">
      <c r="A457" s="11"/>
      <c r="B457"/>
      <c r="C457" s="14"/>
      <c r="D457" s="14"/>
      <c r="E457" s="14"/>
      <c r="F457"/>
      <c r="G457"/>
    </row>
    <row r="458" spans="1:7" s="4" customFormat="1" x14ac:dyDescent="0.25">
      <c r="A458" s="11"/>
      <c r="B458"/>
      <c r="C458" s="14"/>
      <c r="D458" s="14"/>
      <c r="E458" s="14"/>
      <c r="F458"/>
      <c r="G458"/>
    </row>
    <row r="459" spans="1:7" s="4" customFormat="1" x14ac:dyDescent="0.25">
      <c r="A459" s="11"/>
      <c r="B459"/>
      <c r="C459" s="14"/>
      <c r="D459" s="14"/>
      <c r="E459" s="14"/>
      <c r="F459"/>
      <c r="G459"/>
    </row>
    <row r="460" spans="1:7" s="4" customFormat="1" x14ac:dyDescent="0.25">
      <c r="A460" s="11"/>
      <c r="B460"/>
      <c r="C460" s="14"/>
      <c r="D460" s="14"/>
      <c r="E460" s="14"/>
      <c r="F460"/>
      <c r="G460"/>
    </row>
    <row r="461" spans="1:7" s="4" customFormat="1" x14ac:dyDescent="0.25">
      <c r="A461" s="11"/>
      <c r="B461"/>
      <c r="C461" s="14"/>
      <c r="D461" s="14"/>
      <c r="E461" s="14"/>
      <c r="F461"/>
      <c r="G461"/>
    </row>
    <row r="462" spans="1:7" s="4" customFormat="1" x14ac:dyDescent="0.25">
      <c r="A462" s="11"/>
      <c r="B462"/>
      <c r="C462" s="14"/>
      <c r="D462" s="14"/>
      <c r="E462" s="14"/>
      <c r="F462"/>
      <c r="G462"/>
    </row>
    <row r="463" spans="1:7" s="4" customFormat="1" x14ac:dyDescent="0.25">
      <c r="A463" s="11"/>
      <c r="B463"/>
      <c r="C463" s="14"/>
      <c r="D463" s="14"/>
      <c r="E463" s="14"/>
      <c r="F463"/>
      <c r="G463"/>
    </row>
    <row r="464" spans="1:7" s="4" customFormat="1" x14ac:dyDescent="0.25">
      <c r="A464" s="11"/>
      <c r="B464"/>
      <c r="C464" s="14"/>
      <c r="D464" s="14"/>
      <c r="E464" s="14"/>
      <c r="F464"/>
      <c r="G464"/>
    </row>
    <row r="465" spans="1:7" s="4" customFormat="1" x14ac:dyDescent="0.25">
      <c r="A465" s="11"/>
      <c r="B465"/>
      <c r="C465" s="14"/>
      <c r="D465" s="14"/>
      <c r="E465" s="14"/>
      <c r="F465"/>
      <c r="G465"/>
    </row>
    <row r="466" spans="1:7" s="4" customFormat="1" x14ac:dyDescent="0.25">
      <c r="A466" s="11"/>
      <c r="B466"/>
      <c r="C466" s="14"/>
      <c r="D466" s="14"/>
      <c r="E466" s="14"/>
      <c r="F466"/>
      <c r="G466"/>
    </row>
    <row r="467" spans="1:7" s="4" customFormat="1" x14ac:dyDescent="0.25">
      <c r="A467" s="11"/>
      <c r="B467"/>
      <c r="C467" s="14"/>
      <c r="D467" s="14"/>
      <c r="E467" s="14"/>
      <c r="F467"/>
      <c r="G467"/>
    </row>
    <row r="468" spans="1:7" s="4" customFormat="1" x14ac:dyDescent="0.25">
      <c r="A468" s="11"/>
      <c r="B468"/>
      <c r="C468" s="14"/>
      <c r="D468" s="14"/>
      <c r="E468" s="14"/>
      <c r="F468"/>
      <c r="G468"/>
    </row>
    <row r="469" spans="1:7" s="4" customFormat="1" x14ac:dyDescent="0.25">
      <c r="A469" s="11"/>
      <c r="B469"/>
      <c r="C469" s="14"/>
      <c r="D469" s="14"/>
      <c r="E469" s="14"/>
      <c r="F469"/>
      <c r="G469"/>
    </row>
    <row r="470" spans="1:7" s="4" customFormat="1" x14ac:dyDescent="0.25">
      <c r="A470" s="11"/>
      <c r="B470"/>
      <c r="C470" s="14"/>
      <c r="D470" s="14"/>
      <c r="E470" s="14"/>
      <c r="F470"/>
      <c r="G470"/>
    </row>
    <row r="471" spans="1:7" s="4" customFormat="1" x14ac:dyDescent="0.25">
      <c r="A471" s="11"/>
      <c r="B471"/>
      <c r="C471" s="14"/>
      <c r="D471" s="14"/>
      <c r="E471" s="14"/>
      <c r="F471"/>
      <c r="G471"/>
    </row>
    <row r="472" spans="1:7" s="4" customFormat="1" x14ac:dyDescent="0.25">
      <c r="A472" s="11"/>
      <c r="B472"/>
      <c r="C472" s="14"/>
      <c r="D472" s="14"/>
      <c r="E472" s="14"/>
      <c r="F472"/>
      <c r="G472"/>
    </row>
    <row r="473" spans="1:7" s="4" customFormat="1" x14ac:dyDescent="0.25">
      <c r="A473" s="11"/>
      <c r="B473"/>
      <c r="C473" s="14"/>
      <c r="D473" s="14"/>
      <c r="E473" s="14"/>
      <c r="F473"/>
      <c r="G473"/>
    </row>
    <row r="474" spans="1:7" s="4" customFormat="1" x14ac:dyDescent="0.25">
      <c r="A474" s="11"/>
      <c r="B474"/>
      <c r="C474" s="14"/>
      <c r="D474" s="14"/>
      <c r="E474" s="14"/>
      <c r="F474"/>
      <c r="G474"/>
    </row>
    <row r="475" spans="1:7" s="4" customFormat="1" x14ac:dyDescent="0.25">
      <c r="A475" s="11"/>
      <c r="B475"/>
      <c r="C475" s="14"/>
      <c r="D475" s="14"/>
      <c r="E475" s="14"/>
      <c r="F475"/>
      <c r="G475"/>
    </row>
    <row r="476" spans="1:7" s="4" customFormat="1" x14ac:dyDescent="0.25">
      <c r="A476" s="11"/>
      <c r="B476"/>
      <c r="C476" s="14"/>
      <c r="D476" s="14"/>
      <c r="E476" s="14"/>
      <c r="F476"/>
      <c r="G476"/>
    </row>
    <row r="477" spans="1:7" s="4" customFormat="1" x14ac:dyDescent="0.25">
      <c r="A477" s="11"/>
      <c r="B477"/>
      <c r="C477" s="14"/>
      <c r="D477" s="14"/>
      <c r="E477" s="14"/>
      <c r="F477"/>
      <c r="G477"/>
    </row>
    <row r="478" spans="1:7" s="4" customFormat="1" x14ac:dyDescent="0.25">
      <c r="A478" s="11"/>
      <c r="B478"/>
      <c r="C478" s="14"/>
      <c r="D478" s="14"/>
      <c r="E478" s="14"/>
      <c r="F478"/>
      <c r="G478"/>
    </row>
    <row r="479" spans="1:7" s="4" customFormat="1" x14ac:dyDescent="0.25">
      <c r="A479" s="11"/>
      <c r="B479"/>
      <c r="C479" s="14"/>
      <c r="D479" s="14"/>
      <c r="E479" s="14"/>
      <c r="F479"/>
      <c r="G479"/>
    </row>
    <row r="480" spans="1:7" s="4" customFormat="1" x14ac:dyDescent="0.25">
      <c r="A480" s="11"/>
      <c r="B480"/>
      <c r="C480" s="14"/>
      <c r="D480" s="14"/>
      <c r="E480" s="14"/>
      <c r="F480"/>
      <c r="G480"/>
    </row>
    <row r="481" spans="1:7" s="4" customFormat="1" x14ac:dyDescent="0.25">
      <c r="A481" s="11"/>
      <c r="B481"/>
      <c r="C481" s="14"/>
      <c r="D481" s="14"/>
      <c r="E481" s="14"/>
      <c r="F481"/>
      <c r="G481"/>
    </row>
    <row r="482" spans="1:7" s="4" customFormat="1" x14ac:dyDescent="0.25">
      <c r="A482" s="11"/>
      <c r="B482"/>
      <c r="C482" s="14"/>
      <c r="D482" s="14"/>
      <c r="E482" s="14"/>
      <c r="F482"/>
      <c r="G482"/>
    </row>
    <row r="483" spans="1:7" s="4" customFormat="1" x14ac:dyDescent="0.25">
      <c r="A483" s="11"/>
      <c r="B483"/>
      <c r="C483" s="14"/>
      <c r="D483" s="14"/>
      <c r="E483" s="14"/>
      <c r="F483"/>
      <c r="G483"/>
    </row>
    <row r="484" spans="1:7" s="4" customFormat="1" x14ac:dyDescent="0.25">
      <c r="A484" s="11"/>
      <c r="B484"/>
      <c r="C484" s="14"/>
      <c r="D484" s="14"/>
      <c r="E484" s="14"/>
      <c r="F484"/>
      <c r="G484"/>
    </row>
    <row r="485" spans="1:7" s="4" customFormat="1" x14ac:dyDescent="0.25">
      <c r="A485" s="11"/>
      <c r="B485"/>
      <c r="C485" s="14"/>
      <c r="D485" s="14"/>
      <c r="E485" s="14"/>
      <c r="F485"/>
      <c r="G485"/>
    </row>
    <row r="486" spans="1:7" s="4" customFormat="1" x14ac:dyDescent="0.25">
      <c r="A486" s="11"/>
      <c r="B486"/>
      <c r="C486" s="14"/>
      <c r="D486" s="14"/>
      <c r="E486" s="14"/>
      <c r="F486"/>
      <c r="G486"/>
    </row>
    <row r="487" spans="1:7" s="4" customFormat="1" x14ac:dyDescent="0.25">
      <c r="A487" s="11"/>
      <c r="B487"/>
      <c r="C487" s="14"/>
      <c r="D487" s="14"/>
      <c r="E487" s="14"/>
      <c r="F487"/>
      <c r="G487"/>
    </row>
    <row r="488" spans="1:7" s="4" customFormat="1" x14ac:dyDescent="0.25">
      <c r="A488" s="11"/>
      <c r="B488"/>
      <c r="C488" s="14"/>
      <c r="D488" s="14"/>
      <c r="E488" s="14"/>
      <c r="F488"/>
      <c r="G488"/>
    </row>
    <row r="489" spans="1:7" s="4" customFormat="1" x14ac:dyDescent="0.25">
      <c r="A489" s="11"/>
      <c r="B489"/>
      <c r="C489" s="14"/>
      <c r="D489" s="14"/>
      <c r="E489" s="14"/>
      <c r="F489"/>
      <c r="G489"/>
    </row>
    <row r="490" spans="1:7" s="4" customFormat="1" x14ac:dyDescent="0.25">
      <c r="A490" s="11"/>
      <c r="B490"/>
      <c r="C490" s="14"/>
      <c r="D490" s="14"/>
      <c r="E490" s="14"/>
      <c r="F490"/>
      <c r="G490"/>
    </row>
    <row r="491" spans="1:7" s="4" customFormat="1" x14ac:dyDescent="0.25">
      <c r="A491" s="11"/>
      <c r="B491"/>
      <c r="C491" s="14"/>
      <c r="D491" s="14"/>
      <c r="E491" s="14"/>
      <c r="F491"/>
      <c r="G491"/>
    </row>
    <row r="492" spans="1:7" s="4" customFormat="1" x14ac:dyDescent="0.25">
      <c r="A492" s="11"/>
      <c r="B492"/>
      <c r="C492" s="14"/>
      <c r="D492" s="14"/>
      <c r="E492" s="14"/>
      <c r="F492"/>
      <c r="G492"/>
    </row>
    <row r="493" spans="1:7" s="4" customFormat="1" x14ac:dyDescent="0.25">
      <c r="A493" s="11"/>
      <c r="B493"/>
      <c r="C493" s="14"/>
      <c r="D493" s="14"/>
      <c r="E493" s="14"/>
      <c r="F493"/>
      <c r="G493"/>
    </row>
    <row r="494" spans="1:7" s="4" customFormat="1" x14ac:dyDescent="0.25">
      <c r="A494" s="11"/>
      <c r="B494"/>
      <c r="C494" s="14"/>
      <c r="D494" s="14"/>
      <c r="E494" s="14"/>
      <c r="F494"/>
      <c r="G494"/>
    </row>
    <row r="495" spans="1:7" s="4" customFormat="1" x14ac:dyDescent="0.25">
      <c r="A495" s="11"/>
      <c r="B495"/>
      <c r="C495" s="14"/>
      <c r="D495" s="14"/>
      <c r="E495" s="14"/>
      <c r="F495"/>
      <c r="G495"/>
    </row>
    <row r="496" spans="1:7" s="4" customFormat="1" x14ac:dyDescent="0.25">
      <c r="A496" s="11"/>
      <c r="B496"/>
      <c r="C496" s="14"/>
      <c r="D496" s="14"/>
      <c r="E496" s="14"/>
      <c r="F496"/>
      <c r="G496"/>
    </row>
    <row r="497" spans="1:7" s="4" customFormat="1" x14ac:dyDescent="0.25">
      <c r="A497" s="11"/>
      <c r="B497"/>
      <c r="C497" s="14"/>
      <c r="D497" s="14"/>
      <c r="E497" s="14"/>
      <c r="F497"/>
      <c r="G497"/>
    </row>
    <row r="498" spans="1:7" s="4" customFormat="1" x14ac:dyDescent="0.25">
      <c r="A498" s="11"/>
      <c r="B498"/>
      <c r="C498" s="14"/>
      <c r="D498" s="14"/>
      <c r="E498" s="14"/>
      <c r="F498"/>
      <c r="G498"/>
    </row>
    <row r="499" spans="1:7" s="4" customFormat="1" x14ac:dyDescent="0.25">
      <c r="A499" s="11"/>
      <c r="B499"/>
      <c r="C499" s="14"/>
      <c r="D499" s="14"/>
      <c r="E499" s="14"/>
      <c r="F499"/>
      <c r="G499"/>
    </row>
    <row r="500" spans="1:7" s="4" customFormat="1" x14ac:dyDescent="0.25">
      <c r="A500" s="11"/>
      <c r="B500"/>
      <c r="C500" s="14"/>
      <c r="D500" s="14"/>
      <c r="E500" s="14"/>
      <c r="F500"/>
      <c r="G500"/>
    </row>
    <row r="501" spans="1:7" s="4" customFormat="1" x14ac:dyDescent="0.25">
      <c r="A501" s="11"/>
      <c r="B501"/>
      <c r="C501" s="14"/>
      <c r="D501" s="14"/>
      <c r="E501" s="14"/>
      <c r="F501"/>
      <c r="G501"/>
    </row>
    <row r="502" spans="1:7" s="4" customFormat="1" x14ac:dyDescent="0.25">
      <c r="A502" s="11"/>
      <c r="B502"/>
      <c r="C502" s="14"/>
      <c r="D502" s="14"/>
      <c r="E502" s="14"/>
      <c r="F502"/>
      <c r="G502"/>
    </row>
    <row r="503" spans="1:7" s="4" customFormat="1" x14ac:dyDescent="0.25">
      <c r="A503" s="11"/>
      <c r="B503"/>
      <c r="C503" s="14"/>
      <c r="D503" s="14"/>
      <c r="E503" s="14"/>
      <c r="F503"/>
      <c r="G503"/>
    </row>
    <row r="504" spans="1:7" s="4" customFormat="1" x14ac:dyDescent="0.25">
      <c r="A504" s="11"/>
      <c r="B504"/>
      <c r="C504" s="14"/>
      <c r="D504" s="14"/>
      <c r="E504" s="14"/>
      <c r="F504"/>
      <c r="G504"/>
    </row>
    <row r="505" spans="1:7" s="4" customFormat="1" x14ac:dyDescent="0.25">
      <c r="A505" s="11"/>
      <c r="B505"/>
      <c r="C505" s="14"/>
      <c r="D505" s="14"/>
      <c r="E505" s="14"/>
      <c r="F505"/>
      <c r="G505"/>
    </row>
    <row r="506" spans="1:7" s="4" customFormat="1" x14ac:dyDescent="0.25">
      <c r="A506" s="11"/>
      <c r="B506"/>
      <c r="C506" s="14"/>
      <c r="D506" s="14"/>
      <c r="E506" s="14"/>
      <c r="F506"/>
      <c r="G506"/>
    </row>
    <row r="507" spans="1:7" s="4" customFormat="1" x14ac:dyDescent="0.25">
      <c r="A507" s="11"/>
      <c r="B507"/>
      <c r="C507" s="14"/>
      <c r="D507" s="14"/>
      <c r="E507" s="14"/>
      <c r="F507"/>
      <c r="G507"/>
    </row>
    <row r="508" spans="1:7" s="4" customFormat="1" x14ac:dyDescent="0.25">
      <c r="A508" s="11"/>
      <c r="B508"/>
      <c r="C508" s="14"/>
      <c r="D508" s="14"/>
      <c r="E508" s="14"/>
      <c r="F508"/>
      <c r="G508"/>
    </row>
    <row r="509" spans="1:7" s="4" customFormat="1" x14ac:dyDescent="0.25">
      <c r="A509" s="11"/>
      <c r="B509"/>
      <c r="C509" s="14"/>
      <c r="D509" s="14"/>
      <c r="E509" s="14"/>
      <c r="F509"/>
      <c r="G509"/>
    </row>
    <row r="510" spans="1:7" s="4" customFormat="1" x14ac:dyDescent="0.25">
      <c r="A510" s="11"/>
      <c r="B510"/>
      <c r="C510" s="14"/>
      <c r="D510" s="14"/>
      <c r="E510" s="14"/>
      <c r="F510"/>
      <c r="G510"/>
    </row>
    <row r="511" spans="1:7" s="4" customFormat="1" x14ac:dyDescent="0.25">
      <c r="A511" s="11"/>
      <c r="B511"/>
      <c r="C511" s="14"/>
      <c r="D511" s="14"/>
      <c r="E511" s="14"/>
      <c r="F511"/>
      <c r="G511"/>
    </row>
    <row r="512" spans="1:7" s="4" customFormat="1" x14ac:dyDescent="0.25">
      <c r="A512" s="11"/>
      <c r="B512"/>
      <c r="C512" s="14"/>
      <c r="D512" s="14"/>
      <c r="E512" s="14"/>
      <c r="F512"/>
      <c r="G512"/>
    </row>
    <row r="513" spans="1:7" s="4" customFormat="1" x14ac:dyDescent="0.25">
      <c r="A513" s="11"/>
      <c r="B513"/>
      <c r="C513" s="14"/>
      <c r="D513" s="14"/>
      <c r="E513" s="14"/>
      <c r="F513"/>
      <c r="G513"/>
    </row>
    <row r="514" spans="1:7" s="4" customFormat="1" x14ac:dyDescent="0.25">
      <c r="A514" s="11"/>
      <c r="B514"/>
      <c r="C514" s="14"/>
      <c r="D514" s="14"/>
      <c r="E514" s="14"/>
      <c r="F514"/>
      <c r="G514"/>
    </row>
    <row r="515" spans="1:7" s="4" customFormat="1" x14ac:dyDescent="0.25">
      <c r="A515" s="11"/>
      <c r="B515"/>
      <c r="C515" s="14"/>
      <c r="D515" s="14"/>
      <c r="E515" s="14"/>
      <c r="F515"/>
      <c r="G515"/>
    </row>
    <row r="516" spans="1:7" s="4" customFormat="1" x14ac:dyDescent="0.25">
      <c r="A516" s="11"/>
      <c r="B516"/>
      <c r="C516" s="14"/>
      <c r="D516" s="14"/>
      <c r="E516" s="14"/>
      <c r="F516"/>
      <c r="G516"/>
    </row>
    <row r="517" spans="1:7" s="4" customFormat="1" x14ac:dyDescent="0.25">
      <c r="A517" s="11"/>
      <c r="B517"/>
      <c r="C517" s="14"/>
      <c r="D517" s="14"/>
      <c r="E517" s="14"/>
      <c r="F517"/>
      <c r="G517"/>
    </row>
    <row r="518" spans="1:7" s="4" customFormat="1" x14ac:dyDescent="0.25">
      <c r="A518" s="11"/>
      <c r="B518"/>
      <c r="C518" s="14"/>
      <c r="D518" s="14"/>
      <c r="E518" s="14"/>
      <c r="F518"/>
      <c r="G518"/>
    </row>
    <row r="519" spans="1:7" s="4" customFormat="1" x14ac:dyDescent="0.25">
      <c r="A519" s="11"/>
      <c r="B519"/>
      <c r="C519" s="14"/>
      <c r="D519" s="14"/>
      <c r="E519" s="14"/>
      <c r="F519"/>
      <c r="G519"/>
    </row>
    <row r="520" spans="1:7" s="4" customFormat="1" x14ac:dyDescent="0.25">
      <c r="A520" s="11"/>
      <c r="B520"/>
      <c r="C520" s="14"/>
      <c r="D520" s="14"/>
      <c r="E520" s="14"/>
      <c r="F520"/>
      <c r="G520"/>
    </row>
    <row r="521" spans="1:7" s="4" customFormat="1" x14ac:dyDescent="0.25">
      <c r="A521" s="11"/>
      <c r="B521"/>
      <c r="C521" s="14"/>
      <c r="D521" s="14"/>
      <c r="E521" s="14"/>
      <c r="F521"/>
      <c r="G521"/>
    </row>
    <row r="522" spans="1:7" s="4" customFormat="1" x14ac:dyDescent="0.25">
      <c r="A522" s="11"/>
      <c r="B522"/>
      <c r="C522" s="14"/>
      <c r="D522" s="14"/>
      <c r="E522" s="14"/>
      <c r="F522"/>
      <c r="G522"/>
    </row>
    <row r="523" spans="1:7" s="4" customFormat="1" x14ac:dyDescent="0.25">
      <c r="A523" s="11"/>
      <c r="B523"/>
      <c r="C523" s="14"/>
      <c r="D523" s="14"/>
      <c r="E523" s="14"/>
      <c r="F523"/>
      <c r="G523"/>
    </row>
    <row r="524" spans="1:7" s="4" customFormat="1" x14ac:dyDescent="0.25">
      <c r="A524" s="11"/>
      <c r="B524"/>
      <c r="C524" s="14"/>
      <c r="D524" s="14"/>
      <c r="E524" s="14"/>
      <c r="F524"/>
      <c r="G524"/>
    </row>
    <row r="525" spans="1:7" s="4" customFormat="1" x14ac:dyDescent="0.25">
      <c r="A525" s="11"/>
      <c r="B525"/>
      <c r="C525" s="14"/>
      <c r="D525" s="14"/>
      <c r="E525" s="14"/>
      <c r="F525"/>
      <c r="G525"/>
    </row>
    <row r="526" spans="1:7" s="4" customFormat="1" x14ac:dyDescent="0.25">
      <c r="A526" s="11"/>
      <c r="B526"/>
      <c r="C526" s="14"/>
      <c r="D526" s="14"/>
      <c r="E526" s="14"/>
      <c r="F526"/>
      <c r="G526"/>
    </row>
    <row r="527" spans="1:7" s="4" customFormat="1" x14ac:dyDescent="0.25">
      <c r="A527" s="11"/>
      <c r="B527"/>
      <c r="C527" s="14"/>
      <c r="D527" s="14"/>
      <c r="E527" s="14"/>
      <c r="F527"/>
      <c r="G527"/>
    </row>
    <row r="528" spans="1:7" s="4" customFormat="1" x14ac:dyDescent="0.25">
      <c r="A528" s="11"/>
      <c r="B528"/>
      <c r="C528" s="14"/>
      <c r="D528" s="14"/>
      <c r="E528" s="14"/>
      <c r="F528"/>
      <c r="G528"/>
    </row>
    <row r="529" spans="1:7" s="4" customFormat="1" x14ac:dyDescent="0.25">
      <c r="A529" s="11"/>
      <c r="B529"/>
      <c r="C529" s="14"/>
      <c r="D529" s="14"/>
      <c r="E529" s="14"/>
      <c r="F529"/>
      <c r="G529"/>
    </row>
    <row r="530" spans="1:7" s="4" customFormat="1" x14ac:dyDescent="0.25">
      <c r="A530" s="11"/>
      <c r="B530"/>
      <c r="C530" s="14"/>
      <c r="D530" s="14"/>
      <c r="E530" s="14"/>
      <c r="F530"/>
      <c r="G530"/>
    </row>
    <row r="531" spans="1:7" s="4" customFormat="1" x14ac:dyDescent="0.25">
      <c r="A531" s="11"/>
      <c r="B531"/>
      <c r="C531" s="14"/>
      <c r="D531" s="14"/>
      <c r="E531" s="14"/>
      <c r="F531"/>
      <c r="G531"/>
    </row>
    <row r="532" spans="1:7" s="4" customFormat="1" x14ac:dyDescent="0.25">
      <c r="A532" s="11"/>
      <c r="B532"/>
      <c r="C532" s="14"/>
      <c r="D532" s="14"/>
      <c r="E532" s="14"/>
      <c r="F532"/>
      <c r="G532"/>
    </row>
    <row r="533" spans="1:7" s="4" customFormat="1" x14ac:dyDescent="0.25">
      <c r="A533" s="11"/>
      <c r="B533"/>
      <c r="C533" s="14"/>
      <c r="D533" s="14"/>
      <c r="E533" s="14"/>
      <c r="F533"/>
      <c r="G533"/>
    </row>
    <row r="534" spans="1:7" s="4" customFormat="1" x14ac:dyDescent="0.25">
      <c r="A534" s="11"/>
      <c r="B534"/>
      <c r="C534" s="14"/>
      <c r="D534" s="14"/>
      <c r="E534" s="14"/>
      <c r="F534"/>
      <c r="G534"/>
    </row>
    <row r="535" spans="1:7" s="4" customFormat="1" x14ac:dyDescent="0.25">
      <c r="A535" s="11"/>
      <c r="B535"/>
      <c r="C535" s="14"/>
      <c r="D535" s="14"/>
      <c r="E535" s="14"/>
      <c r="F535"/>
      <c r="G535"/>
    </row>
    <row r="536" spans="1:7" s="4" customFormat="1" x14ac:dyDescent="0.25">
      <c r="A536" s="11"/>
      <c r="B536"/>
      <c r="C536" s="14"/>
      <c r="D536" s="14"/>
      <c r="E536" s="14"/>
      <c r="F536"/>
      <c r="G536"/>
    </row>
    <row r="537" spans="1:7" s="4" customFormat="1" x14ac:dyDescent="0.25">
      <c r="A537" s="11"/>
      <c r="B537"/>
      <c r="C537" s="14"/>
      <c r="D537" s="14"/>
      <c r="E537" s="14"/>
      <c r="F537"/>
      <c r="G537"/>
    </row>
    <row r="538" spans="1:7" s="4" customFormat="1" x14ac:dyDescent="0.25">
      <c r="A538" s="11"/>
      <c r="B538"/>
      <c r="C538" s="14"/>
      <c r="D538" s="14"/>
      <c r="E538" s="14"/>
      <c r="F538"/>
      <c r="G538"/>
    </row>
    <row r="539" spans="1:7" s="4" customFormat="1" x14ac:dyDescent="0.25">
      <c r="A539" s="11"/>
      <c r="B539"/>
      <c r="C539" s="14"/>
      <c r="D539" s="14"/>
      <c r="E539" s="14"/>
      <c r="F539"/>
      <c r="G539"/>
    </row>
    <row r="540" spans="1:7" s="4" customFormat="1" x14ac:dyDescent="0.25">
      <c r="A540" s="11"/>
      <c r="B540"/>
      <c r="C540" s="14"/>
      <c r="D540" s="14"/>
      <c r="E540" s="14"/>
      <c r="F540"/>
      <c r="G540"/>
    </row>
    <row r="541" spans="1:7" s="4" customFormat="1" x14ac:dyDescent="0.25">
      <c r="A541" s="11"/>
      <c r="B541"/>
      <c r="C541" s="14"/>
      <c r="D541" s="14"/>
      <c r="E541" s="14"/>
      <c r="F541"/>
      <c r="G541"/>
    </row>
    <row r="542" spans="1:7" s="4" customFormat="1" x14ac:dyDescent="0.25">
      <c r="A542" s="11"/>
      <c r="B542"/>
      <c r="C542" s="14"/>
      <c r="D542" s="14"/>
      <c r="E542" s="14"/>
      <c r="F542"/>
      <c r="G542"/>
    </row>
    <row r="543" spans="1:7" s="4" customFormat="1" x14ac:dyDescent="0.25">
      <c r="A543" s="11"/>
      <c r="B543"/>
      <c r="C543" s="14"/>
      <c r="D543" s="14"/>
      <c r="E543" s="14"/>
      <c r="F543"/>
      <c r="G543"/>
    </row>
    <row r="544" spans="1:7" s="4" customFormat="1" x14ac:dyDescent="0.25">
      <c r="A544" s="11"/>
      <c r="B544"/>
      <c r="C544" s="14"/>
      <c r="D544" s="14"/>
      <c r="E544" s="14"/>
      <c r="F544"/>
      <c r="G544"/>
    </row>
    <row r="545" spans="1:7" s="4" customFormat="1" x14ac:dyDescent="0.25">
      <c r="A545" s="11"/>
      <c r="B545"/>
      <c r="C545" s="14"/>
      <c r="D545" s="14"/>
      <c r="E545" s="14"/>
      <c r="F545"/>
      <c r="G545"/>
    </row>
    <row r="546" spans="1:7" s="4" customFormat="1" x14ac:dyDescent="0.25">
      <c r="A546" s="11"/>
      <c r="B546"/>
      <c r="C546" s="14"/>
      <c r="D546" s="14"/>
      <c r="E546" s="14"/>
      <c r="F546"/>
      <c r="G546"/>
    </row>
    <row r="547" spans="1:7" s="4" customFormat="1" x14ac:dyDescent="0.25">
      <c r="A547" s="11"/>
      <c r="B547"/>
      <c r="C547" s="14"/>
      <c r="D547" s="14"/>
      <c r="E547" s="14"/>
      <c r="F547"/>
      <c r="G547"/>
    </row>
    <row r="548" spans="1:7" s="4" customFormat="1" x14ac:dyDescent="0.25">
      <c r="A548" s="11"/>
      <c r="B548"/>
      <c r="C548" s="14"/>
      <c r="D548" s="14"/>
      <c r="E548" s="14"/>
      <c r="F548"/>
      <c r="G548"/>
    </row>
    <row r="549" spans="1:7" s="4" customFormat="1" x14ac:dyDescent="0.25">
      <c r="A549" s="11"/>
      <c r="B549"/>
      <c r="C549" s="14"/>
      <c r="D549" s="14"/>
      <c r="E549" s="14"/>
      <c r="F549"/>
      <c r="G549"/>
    </row>
    <row r="550" spans="1:7" s="4" customFormat="1" x14ac:dyDescent="0.25">
      <c r="A550" s="11"/>
      <c r="B550"/>
      <c r="C550" s="14"/>
      <c r="D550" s="14"/>
      <c r="E550" s="14"/>
      <c r="F550"/>
      <c r="G550"/>
    </row>
    <row r="551" spans="1:7" s="4" customFormat="1" x14ac:dyDescent="0.25">
      <c r="A551" s="11"/>
      <c r="B551"/>
      <c r="C551" s="14"/>
      <c r="D551" s="14"/>
      <c r="E551" s="14"/>
      <c r="F551"/>
      <c r="G551"/>
    </row>
    <row r="552" spans="1:7" s="4" customFormat="1" x14ac:dyDescent="0.25">
      <c r="A552" s="11"/>
      <c r="B552"/>
      <c r="C552" s="14"/>
      <c r="D552" s="14"/>
      <c r="E552" s="14"/>
      <c r="F552"/>
      <c r="G552"/>
    </row>
    <row r="553" spans="1:7" s="4" customFormat="1" x14ac:dyDescent="0.25">
      <c r="A553" s="11"/>
      <c r="B553"/>
      <c r="C553" s="14"/>
      <c r="D553" s="14"/>
      <c r="E553" s="14"/>
      <c r="F553"/>
      <c r="G553"/>
    </row>
    <row r="554" spans="1:7" s="4" customFormat="1" x14ac:dyDescent="0.25">
      <c r="A554" s="11"/>
      <c r="B554"/>
      <c r="C554" s="14"/>
      <c r="D554" s="14"/>
      <c r="E554" s="14"/>
      <c r="F554"/>
      <c r="G554"/>
    </row>
    <row r="555" spans="1:7" s="4" customFormat="1" x14ac:dyDescent="0.25">
      <c r="A555" s="11"/>
      <c r="B555"/>
      <c r="C555" s="14"/>
      <c r="D555" s="14"/>
      <c r="E555" s="14"/>
      <c r="F555"/>
      <c r="G555"/>
    </row>
    <row r="556" spans="1:7" s="4" customFormat="1" x14ac:dyDescent="0.25">
      <c r="A556" s="11"/>
      <c r="B556"/>
      <c r="C556" s="14"/>
      <c r="D556" s="14"/>
      <c r="E556" s="14"/>
      <c r="F556"/>
      <c r="G556"/>
    </row>
    <row r="557" spans="1:7" s="4" customFormat="1" x14ac:dyDescent="0.25">
      <c r="A557" s="11"/>
      <c r="B557"/>
      <c r="C557" s="14"/>
      <c r="D557" s="14"/>
      <c r="E557" s="14"/>
      <c r="F557"/>
      <c r="G557"/>
    </row>
    <row r="558" spans="1:7" s="4" customFormat="1" x14ac:dyDescent="0.25">
      <c r="A558" s="11"/>
      <c r="B558"/>
      <c r="C558" s="14"/>
      <c r="D558" s="14"/>
      <c r="E558" s="14"/>
      <c r="F558"/>
      <c r="G558"/>
    </row>
    <row r="559" spans="1:7" s="4" customFormat="1" x14ac:dyDescent="0.25">
      <c r="A559" s="11"/>
      <c r="B559"/>
      <c r="C559" s="14"/>
      <c r="D559" s="14"/>
      <c r="E559" s="14"/>
      <c r="F559"/>
      <c r="G559"/>
    </row>
    <row r="560" spans="1:7" s="4" customFormat="1" x14ac:dyDescent="0.25">
      <c r="A560" s="11"/>
      <c r="B560"/>
      <c r="C560" s="14"/>
      <c r="D560" s="14"/>
      <c r="E560" s="14"/>
      <c r="F560"/>
      <c r="G560"/>
    </row>
    <row r="561" spans="1:7" s="4" customFormat="1" x14ac:dyDescent="0.25">
      <c r="A561" s="11"/>
      <c r="B561"/>
      <c r="C561" s="14"/>
      <c r="D561" s="14"/>
      <c r="E561" s="14"/>
      <c r="F561"/>
      <c r="G561"/>
    </row>
    <row r="562" spans="1:7" s="4" customFormat="1" x14ac:dyDescent="0.25">
      <c r="A562" s="11"/>
      <c r="B562"/>
      <c r="C562" s="14"/>
      <c r="D562" s="14"/>
      <c r="E562" s="14"/>
      <c r="F562"/>
      <c r="G562"/>
    </row>
    <row r="563" spans="1:7" s="4" customFormat="1" x14ac:dyDescent="0.25">
      <c r="A563" s="11"/>
      <c r="B563"/>
      <c r="C563" s="14"/>
      <c r="D563" s="14"/>
      <c r="E563" s="14"/>
      <c r="F563"/>
      <c r="G563"/>
    </row>
    <row r="564" spans="1:7" s="4" customFormat="1" x14ac:dyDescent="0.25">
      <c r="A564" s="11"/>
      <c r="B564"/>
      <c r="C564" s="14"/>
      <c r="D564" s="14"/>
      <c r="E564" s="14"/>
      <c r="F564"/>
      <c r="G564"/>
    </row>
    <row r="565" spans="1:7" s="4" customFormat="1" x14ac:dyDescent="0.25">
      <c r="A565" s="11"/>
      <c r="B565"/>
      <c r="C565" s="14"/>
      <c r="D565" s="14"/>
      <c r="E565" s="14"/>
      <c r="F565"/>
      <c r="G565"/>
    </row>
    <row r="566" spans="1:7" s="4" customFormat="1" x14ac:dyDescent="0.25">
      <c r="A566" s="11"/>
      <c r="B566"/>
      <c r="C566" s="14"/>
      <c r="D566" s="14"/>
      <c r="E566" s="14"/>
      <c r="F566"/>
      <c r="G566"/>
    </row>
    <row r="567" spans="1:7" s="4" customFormat="1" x14ac:dyDescent="0.25">
      <c r="A567" s="11"/>
      <c r="B567"/>
      <c r="C567" s="14"/>
      <c r="D567" s="14"/>
      <c r="E567" s="14"/>
      <c r="F567"/>
      <c r="G567"/>
    </row>
    <row r="568" spans="1:7" s="4" customFormat="1" x14ac:dyDescent="0.25">
      <c r="A568" s="11"/>
      <c r="B568"/>
      <c r="C568" s="14"/>
      <c r="D568" s="14"/>
      <c r="E568" s="14"/>
      <c r="F568"/>
      <c r="G568"/>
    </row>
    <row r="569" spans="1:7" s="4" customFormat="1" x14ac:dyDescent="0.25">
      <c r="A569" s="11"/>
      <c r="B569"/>
      <c r="C569" s="14"/>
      <c r="D569" s="14"/>
      <c r="E569" s="14"/>
      <c r="F569"/>
      <c r="G569"/>
    </row>
    <row r="570" spans="1:7" s="4" customFormat="1" x14ac:dyDescent="0.25">
      <c r="A570" s="11"/>
      <c r="B570"/>
      <c r="C570" s="14"/>
      <c r="D570" s="14"/>
      <c r="E570" s="14"/>
      <c r="F570"/>
      <c r="G570"/>
    </row>
    <row r="571" spans="1:7" s="4" customFormat="1" x14ac:dyDescent="0.25">
      <c r="A571" s="11"/>
      <c r="B571"/>
      <c r="C571" s="14"/>
      <c r="D571" s="14"/>
      <c r="E571" s="14"/>
      <c r="F571"/>
      <c r="G571"/>
    </row>
    <row r="572" spans="1:7" s="4" customFormat="1" x14ac:dyDescent="0.25">
      <c r="A572" s="11"/>
      <c r="B572"/>
      <c r="C572" s="14"/>
      <c r="D572" s="14"/>
      <c r="E572" s="14"/>
      <c r="F572"/>
      <c r="G572"/>
    </row>
    <row r="573" spans="1:7" s="4" customFormat="1" x14ac:dyDescent="0.25">
      <c r="A573" s="11"/>
      <c r="B573"/>
      <c r="C573" s="14"/>
      <c r="D573" s="14"/>
      <c r="E573" s="14"/>
      <c r="F573"/>
      <c r="G573"/>
    </row>
    <row r="574" spans="1:7" s="4" customFormat="1" x14ac:dyDescent="0.25">
      <c r="A574" s="11"/>
      <c r="B574"/>
      <c r="C574" s="14"/>
      <c r="D574" s="14"/>
      <c r="E574" s="14"/>
      <c r="F574"/>
      <c r="G574"/>
    </row>
    <row r="575" spans="1:7" s="4" customFormat="1" x14ac:dyDescent="0.25">
      <c r="A575" s="11"/>
      <c r="B575"/>
      <c r="C575" s="14"/>
      <c r="D575" s="14"/>
      <c r="E575" s="14"/>
      <c r="F575"/>
      <c r="G575"/>
    </row>
    <row r="576" spans="1:7" s="4" customFormat="1" x14ac:dyDescent="0.25">
      <c r="A576" s="11"/>
      <c r="B576"/>
      <c r="C576" s="14"/>
      <c r="D576" s="14"/>
      <c r="E576" s="14"/>
      <c r="F576"/>
      <c r="G576"/>
    </row>
    <row r="577" spans="1:7" s="4" customFormat="1" x14ac:dyDescent="0.25">
      <c r="A577" s="11"/>
      <c r="B577"/>
      <c r="C577" s="14"/>
      <c r="D577" s="14"/>
      <c r="E577" s="14"/>
      <c r="F577"/>
      <c r="G577"/>
    </row>
    <row r="578" spans="1:7" s="4" customFormat="1" x14ac:dyDescent="0.25">
      <c r="A578" s="11"/>
      <c r="B578"/>
      <c r="C578" s="14"/>
      <c r="D578" s="14"/>
      <c r="E578" s="14"/>
      <c r="F578"/>
      <c r="G578"/>
    </row>
    <row r="579" spans="1:7" s="4" customFormat="1" x14ac:dyDescent="0.25">
      <c r="A579" s="11"/>
      <c r="B579"/>
      <c r="C579" s="14"/>
      <c r="D579" s="14"/>
      <c r="E579" s="14"/>
      <c r="F579"/>
      <c r="G579"/>
    </row>
    <row r="580" spans="1:7" s="4" customFormat="1" x14ac:dyDescent="0.25">
      <c r="A580" s="11"/>
      <c r="B580"/>
      <c r="C580" s="14"/>
      <c r="D580" s="14"/>
      <c r="E580" s="14"/>
      <c r="F580"/>
      <c r="G580"/>
    </row>
    <row r="581" spans="1:7" s="4" customFormat="1" x14ac:dyDescent="0.25">
      <c r="A581" s="11"/>
      <c r="B581"/>
      <c r="C581" s="14"/>
      <c r="D581" s="14"/>
      <c r="E581" s="14"/>
      <c r="F581"/>
      <c r="G581"/>
    </row>
    <row r="582" spans="1:7" s="4" customFormat="1" x14ac:dyDescent="0.25">
      <c r="A582" s="11"/>
      <c r="B582"/>
      <c r="C582" s="14"/>
      <c r="D582" s="14"/>
      <c r="E582" s="14"/>
      <c r="F582"/>
      <c r="G582"/>
    </row>
    <row r="583" spans="1:7" s="4" customFormat="1" x14ac:dyDescent="0.25">
      <c r="A583" s="11"/>
      <c r="B583"/>
      <c r="C583" s="14"/>
      <c r="D583" s="14"/>
      <c r="E583" s="14"/>
      <c r="F583"/>
      <c r="G583"/>
    </row>
    <row r="584" spans="1:7" s="4" customFormat="1" x14ac:dyDescent="0.25">
      <c r="A584" s="11"/>
      <c r="B584"/>
      <c r="C584" s="14"/>
      <c r="D584" s="14"/>
      <c r="E584" s="14"/>
      <c r="F584"/>
      <c r="G584"/>
    </row>
    <row r="585" spans="1:7" s="4" customFormat="1" x14ac:dyDescent="0.25">
      <c r="A585" s="11"/>
      <c r="B585"/>
      <c r="C585" s="14"/>
      <c r="D585" s="14"/>
      <c r="E585" s="14"/>
      <c r="F585"/>
      <c r="G585"/>
    </row>
    <row r="586" spans="1:7" s="4" customFormat="1" x14ac:dyDescent="0.25">
      <c r="A586" s="11"/>
      <c r="B586"/>
      <c r="C586" s="14"/>
      <c r="D586" s="14"/>
      <c r="E586" s="14"/>
      <c r="F586"/>
      <c r="G586"/>
    </row>
    <row r="587" spans="1:7" s="4" customFormat="1" x14ac:dyDescent="0.25">
      <c r="A587" s="11"/>
      <c r="B587"/>
      <c r="C587" s="14"/>
      <c r="D587" s="14"/>
      <c r="E587" s="14"/>
      <c r="F587"/>
      <c r="G587"/>
    </row>
    <row r="588" spans="1:7" s="4" customFormat="1" x14ac:dyDescent="0.25">
      <c r="A588" s="11"/>
      <c r="B588"/>
      <c r="C588" s="14"/>
      <c r="D588" s="14"/>
      <c r="E588" s="14"/>
      <c r="F588"/>
      <c r="G588"/>
    </row>
    <row r="589" spans="1:7" s="4" customFormat="1" x14ac:dyDescent="0.25">
      <c r="A589" s="11"/>
      <c r="B589"/>
      <c r="C589" s="14"/>
      <c r="D589" s="14"/>
      <c r="E589" s="14"/>
      <c r="F589"/>
      <c r="G589"/>
    </row>
    <row r="590" spans="1:7" s="4" customFormat="1" x14ac:dyDescent="0.25">
      <c r="A590" s="11"/>
      <c r="B590"/>
      <c r="C590" s="14"/>
      <c r="D590" s="14"/>
      <c r="E590" s="14"/>
      <c r="F590"/>
      <c r="G590"/>
    </row>
    <row r="591" spans="1:7" s="4" customFormat="1" x14ac:dyDescent="0.25">
      <c r="A591" s="11"/>
      <c r="B591"/>
      <c r="C591" s="14"/>
      <c r="D591" s="14"/>
      <c r="E591" s="14"/>
      <c r="F591"/>
      <c r="G591"/>
    </row>
    <row r="592" spans="1:7" s="4" customFormat="1" x14ac:dyDescent="0.25">
      <c r="A592" s="11"/>
      <c r="B592"/>
      <c r="C592" s="14"/>
      <c r="D592" s="14"/>
      <c r="E592" s="14"/>
      <c r="F592"/>
      <c r="G592"/>
    </row>
    <row r="593" spans="1:7" s="4" customFormat="1" x14ac:dyDescent="0.25">
      <c r="A593" s="11"/>
      <c r="B593"/>
      <c r="C593" s="14"/>
      <c r="D593" s="14"/>
      <c r="E593" s="14"/>
      <c r="F593"/>
      <c r="G593"/>
    </row>
    <row r="594" spans="1:7" s="4" customFormat="1" x14ac:dyDescent="0.25">
      <c r="A594" s="11"/>
      <c r="B594"/>
      <c r="C594" s="14"/>
      <c r="D594" s="14"/>
      <c r="E594" s="14"/>
      <c r="F594"/>
      <c r="G594"/>
    </row>
    <row r="595" spans="1:7" s="4" customFormat="1" x14ac:dyDescent="0.25">
      <c r="A595" s="11"/>
      <c r="B595"/>
      <c r="C595" s="14"/>
      <c r="D595" s="14"/>
      <c r="E595" s="14"/>
      <c r="F595"/>
      <c r="G595"/>
    </row>
    <row r="596" spans="1:7" s="4" customFormat="1" x14ac:dyDescent="0.25">
      <c r="A596" s="11"/>
      <c r="B596"/>
      <c r="C596" s="14"/>
      <c r="D596" s="14"/>
      <c r="E596" s="14"/>
      <c r="F596"/>
      <c r="G596"/>
    </row>
    <row r="597" spans="1:7" s="4" customFormat="1" x14ac:dyDescent="0.25">
      <c r="A597" s="11"/>
      <c r="B597"/>
      <c r="C597" s="14"/>
      <c r="D597" s="14"/>
      <c r="E597" s="14"/>
      <c r="F597"/>
      <c r="G597"/>
    </row>
    <row r="598" spans="1:7" s="4" customFormat="1" x14ac:dyDescent="0.25">
      <c r="A598" s="11"/>
      <c r="B598"/>
      <c r="C598" s="14"/>
      <c r="D598" s="14"/>
      <c r="E598" s="14"/>
      <c r="F598"/>
      <c r="G598"/>
    </row>
    <row r="599" spans="1:7" s="4" customFormat="1" x14ac:dyDescent="0.25">
      <c r="A599" s="11"/>
      <c r="B599"/>
      <c r="C599" s="14"/>
      <c r="D599" s="14"/>
      <c r="E599" s="14"/>
      <c r="F599"/>
      <c r="G599"/>
    </row>
    <row r="600" spans="1:7" s="4" customFormat="1" x14ac:dyDescent="0.25">
      <c r="A600" s="11"/>
      <c r="B600"/>
      <c r="C600" s="14"/>
      <c r="D600" s="14"/>
      <c r="E600" s="14"/>
      <c r="F600"/>
      <c r="G600"/>
    </row>
    <row r="601" spans="1:7" s="4" customFormat="1" x14ac:dyDescent="0.25">
      <c r="A601" s="11"/>
      <c r="B601"/>
      <c r="C601" s="14"/>
      <c r="D601" s="14"/>
      <c r="E601" s="14"/>
      <c r="F601"/>
      <c r="G601"/>
    </row>
    <row r="602" spans="1:7" s="4" customFormat="1" x14ac:dyDescent="0.25">
      <c r="A602" s="11"/>
      <c r="B602"/>
      <c r="C602" s="14"/>
      <c r="D602" s="14"/>
      <c r="E602" s="14"/>
      <c r="F602"/>
      <c r="G602"/>
    </row>
    <row r="603" spans="1:7" s="4" customFormat="1" x14ac:dyDescent="0.25">
      <c r="A603" s="11"/>
      <c r="B603"/>
      <c r="C603" s="14"/>
      <c r="D603" s="14"/>
      <c r="E603" s="14"/>
      <c r="F603"/>
      <c r="G603"/>
    </row>
    <row r="604" spans="1:7" s="4" customFormat="1" x14ac:dyDescent="0.25">
      <c r="A604" s="11"/>
      <c r="B604"/>
      <c r="C604" s="14"/>
      <c r="D604" s="14"/>
      <c r="E604" s="14"/>
      <c r="F604"/>
      <c r="G604"/>
    </row>
    <row r="605" spans="1:7" s="4" customFormat="1" x14ac:dyDescent="0.25">
      <c r="A605" s="11"/>
      <c r="B605"/>
      <c r="C605" s="14"/>
      <c r="D605" s="14"/>
      <c r="E605" s="14"/>
      <c r="F605"/>
      <c r="G605"/>
    </row>
    <row r="606" spans="1:7" s="4" customFormat="1" x14ac:dyDescent="0.25">
      <c r="A606" s="11"/>
      <c r="B606"/>
      <c r="C606" s="14"/>
      <c r="D606" s="14"/>
      <c r="E606" s="14"/>
      <c r="F606"/>
      <c r="G606"/>
    </row>
    <row r="607" spans="1:7" s="4" customFormat="1" x14ac:dyDescent="0.25">
      <c r="A607" s="11"/>
      <c r="B607"/>
      <c r="C607" s="14"/>
      <c r="D607" s="14"/>
      <c r="E607" s="14"/>
      <c r="F607"/>
      <c r="G607"/>
    </row>
    <row r="608" spans="1:7" s="4" customFormat="1" x14ac:dyDescent="0.25">
      <c r="A608" s="11"/>
      <c r="B608"/>
      <c r="C608" s="14"/>
      <c r="D608" s="14"/>
      <c r="E608" s="14"/>
      <c r="F608"/>
      <c r="G608"/>
    </row>
    <row r="609" spans="1:7" s="4" customFormat="1" x14ac:dyDescent="0.25">
      <c r="A609" s="11"/>
      <c r="B609"/>
      <c r="C609" s="14"/>
      <c r="D609" s="14"/>
      <c r="E609" s="14"/>
      <c r="F609"/>
      <c r="G609"/>
    </row>
    <row r="610" spans="1:7" s="4" customFormat="1" x14ac:dyDescent="0.25">
      <c r="A610" s="11"/>
      <c r="B610"/>
      <c r="C610" s="14"/>
      <c r="D610" s="14"/>
      <c r="E610" s="14"/>
      <c r="F610"/>
      <c r="G610"/>
    </row>
    <row r="611" spans="1:7" s="4" customFormat="1" x14ac:dyDescent="0.25">
      <c r="A611" s="11"/>
      <c r="B611"/>
      <c r="C611" s="14"/>
      <c r="D611" s="14"/>
      <c r="E611" s="14"/>
      <c r="F611"/>
      <c r="G611"/>
    </row>
    <row r="612" spans="1:7" s="4" customFormat="1" x14ac:dyDescent="0.25">
      <c r="A612" s="11"/>
      <c r="B612"/>
      <c r="C612" s="14"/>
      <c r="D612" s="14"/>
      <c r="E612" s="14"/>
      <c r="F612"/>
      <c r="G612"/>
    </row>
    <row r="613" spans="1:7" s="4" customFormat="1" x14ac:dyDescent="0.25">
      <c r="A613" s="11"/>
      <c r="B613"/>
      <c r="C613" s="14"/>
      <c r="D613" s="14"/>
      <c r="E613" s="14"/>
      <c r="F613"/>
      <c r="G613"/>
    </row>
    <row r="614" spans="1:7" s="4" customFormat="1" x14ac:dyDescent="0.25">
      <c r="A614" s="11"/>
      <c r="B614"/>
      <c r="C614" s="14"/>
      <c r="D614" s="14"/>
      <c r="E614" s="14"/>
      <c r="F614"/>
      <c r="G614"/>
    </row>
    <row r="615" spans="1:7" s="4" customFormat="1" x14ac:dyDescent="0.25">
      <c r="A615" s="11"/>
      <c r="B615"/>
      <c r="C615" s="14"/>
      <c r="D615" s="14"/>
      <c r="E615" s="14"/>
      <c r="F615"/>
      <c r="G615"/>
    </row>
    <row r="616" spans="1:7" s="4" customFormat="1" x14ac:dyDescent="0.25">
      <c r="A616" s="11"/>
      <c r="B616"/>
      <c r="C616" s="14"/>
      <c r="D616" s="14"/>
      <c r="E616" s="14"/>
      <c r="F616"/>
      <c r="G616"/>
    </row>
    <row r="617" spans="1:7" s="4" customFormat="1" x14ac:dyDescent="0.25">
      <c r="A617" s="11"/>
      <c r="B617"/>
      <c r="C617" s="14"/>
      <c r="D617" s="14"/>
      <c r="E617" s="14"/>
      <c r="F617"/>
      <c r="G617"/>
    </row>
    <row r="618" spans="1:7" s="4" customFormat="1" x14ac:dyDescent="0.25">
      <c r="A618" s="11"/>
      <c r="B618"/>
      <c r="C618" s="14"/>
      <c r="D618" s="14"/>
      <c r="E618" s="14"/>
      <c r="F618"/>
      <c r="G618"/>
    </row>
    <row r="619" spans="1:7" s="4" customFormat="1" x14ac:dyDescent="0.25">
      <c r="A619" s="11"/>
      <c r="B619"/>
      <c r="C619" s="14"/>
      <c r="D619" s="14"/>
      <c r="E619" s="14"/>
      <c r="F619"/>
      <c r="G619"/>
    </row>
    <row r="620" spans="1:7" s="4" customFormat="1" x14ac:dyDescent="0.25">
      <c r="A620" s="11"/>
      <c r="B620"/>
      <c r="C620" s="14"/>
      <c r="D620" s="14"/>
      <c r="E620" s="14"/>
      <c r="F620"/>
      <c r="G620"/>
    </row>
    <row r="621" spans="1:7" s="4" customFormat="1" x14ac:dyDescent="0.25">
      <c r="A621" s="11"/>
      <c r="B621"/>
      <c r="C621" s="14"/>
      <c r="D621" s="14"/>
      <c r="E621" s="14"/>
      <c r="F621"/>
      <c r="G621"/>
    </row>
    <row r="622" spans="1:7" s="4" customFormat="1" x14ac:dyDescent="0.25">
      <c r="A622" s="11"/>
      <c r="B622"/>
      <c r="C622" s="14"/>
      <c r="D622" s="14"/>
      <c r="E622" s="14"/>
      <c r="F622"/>
      <c r="G622"/>
    </row>
    <row r="623" spans="1:7" s="4" customFormat="1" x14ac:dyDescent="0.25">
      <c r="A623" s="11"/>
      <c r="B623"/>
      <c r="C623" s="14"/>
      <c r="D623" s="14"/>
      <c r="E623" s="14"/>
      <c r="F623"/>
      <c r="G623"/>
    </row>
    <row r="624" spans="1:7" s="4" customFormat="1" x14ac:dyDescent="0.25">
      <c r="A624" s="11"/>
      <c r="B624"/>
      <c r="C624" s="14"/>
      <c r="D624" s="14"/>
      <c r="E624" s="14"/>
      <c r="F624"/>
      <c r="G624"/>
    </row>
    <row r="625" spans="1:7" s="4" customFormat="1" x14ac:dyDescent="0.25">
      <c r="A625" s="11"/>
      <c r="B625"/>
      <c r="C625" s="14"/>
      <c r="D625" s="14"/>
      <c r="E625" s="14"/>
      <c r="F625"/>
      <c r="G625"/>
    </row>
    <row r="626" spans="1:7" s="4" customFormat="1" x14ac:dyDescent="0.25">
      <c r="A626" s="11"/>
      <c r="B626"/>
      <c r="C626" s="14"/>
      <c r="D626" s="14"/>
      <c r="E626" s="14"/>
      <c r="F626"/>
      <c r="G626"/>
    </row>
    <row r="627" spans="1:7" s="4" customFormat="1" x14ac:dyDescent="0.25">
      <c r="A627" s="11"/>
      <c r="B627"/>
      <c r="C627" s="14"/>
      <c r="D627" s="14"/>
      <c r="E627" s="14"/>
      <c r="F627"/>
      <c r="G627"/>
    </row>
    <row r="628" spans="1:7" s="4" customFormat="1" x14ac:dyDescent="0.25">
      <c r="A628" s="11"/>
      <c r="B628"/>
      <c r="C628" s="14"/>
      <c r="D628" s="14"/>
      <c r="E628" s="14"/>
      <c r="F628"/>
      <c r="G628"/>
    </row>
    <row r="629" spans="1:7" s="4" customFormat="1" x14ac:dyDescent="0.25">
      <c r="A629" s="11"/>
      <c r="B629"/>
      <c r="C629" s="14"/>
      <c r="D629" s="14"/>
      <c r="E629" s="14"/>
      <c r="F629"/>
      <c r="G629"/>
    </row>
    <row r="630" spans="1:7" s="4" customFormat="1" x14ac:dyDescent="0.25">
      <c r="A630" s="11"/>
      <c r="B630"/>
      <c r="C630" s="14"/>
      <c r="D630" s="14"/>
      <c r="E630" s="14"/>
      <c r="F630"/>
      <c r="G630"/>
    </row>
    <row r="631" spans="1:7" s="4" customFormat="1" x14ac:dyDescent="0.25">
      <c r="A631" s="11"/>
      <c r="B631"/>
      <c r="C631" s="14"/>
      <c r="D631" s="14"/>
      <c r="E631" s="14"/>
      <c r="F631"/>
      <c r="G631"/>
    </row>
    <row r="632" spans="1:7" s="4" customFormat="1" x14ac:dyDescent="0.25">
      <c r="A632" s="11"/>
      <c r="B632"/>
      <c r="C632" s="14"/>
      <c r="D632" s="14"/>
      <c r="E632" s="14"/>
      <c r="F632"/>
      <c r="G632"/>
    </row>
    <row r="633" spans="1:7" s="4" customFormat="1" x14ac:dyDescent="0.25">
      <c r="A633" s="11"/>
      <c r="B633"/>
      <c r="C633" s="14"/>
      <c r="D633" s="14"/>
      <c r="E633" s="14"/>
      <c r="F633"/>
      <c r="G633"/>
    </row>
    <row r="634" spans="1:7" s="4" customFormat="1" x14ac:dyDescent="0.25">
      <c r="A634" s="11"/>
      <c r="B634"/>
      <c r="C634" s="14"/>
      <c r="D634" s="14"/>
      <c r="E634" s="14"/>
      <c r="F634"/>
      <c r="G634"/>
    </row>
    <row r="635" spans="1:7" s="4" customFormat="1" x14ac:dyDescent="0.25">
      <c r="A635" s="11"/>
      <c r="B635"/>
      <c r="C635" s="14"/>
      <c r="D635" s="14"/>
      <c r="E635" s="14"/>
      <c r="F635"/>
      <c r="G635"/>
    </row>
    <row r="636" spans="1:7" s="4" customFormat="1" x14ac:dyDescent="0.25">
      <c r="A636" s="11"/>
      <c r="B636"/>
      <c r="C636" s="14"/>
      <c r="D636" s="14"/>
      <c r="E636" s="14"/>
      <c r="F636"/>
      <c r="G636"/>
    </row>
    <row r="637" spans="1:7" s="4" customFormat="1" x14ac:dyDescent="0.25">
      <c r="A637" s="11"/>
      <c r="B637"/>
      <c r="C637" s="14"/>
      <c r="D637" s="14"/>
      <c r="E637" s="14"/>
      <c r="F637"/>
      <c r="G637"/>
    </row>
    <row r="638" spans="1:7" s="4" customFormat="1" x14ac:dyDescent="0.25">
      <c r="A638" s="11"/>
      <c r="B638"/>
      <c r="C638" s="14"/>
      <c r="D638" s="14"/>
      <c r="E638" s="14"/>
      <c r="F638"/>
      <c r="G638"/>
    </row>
    <row r="639" spans="1:7" s="4" customFormat="1" x14ac:dyDescent="0.25">
      <c r="A639" s="11"/>
      <c r="B639"/>
      <c r="C639" s="14"/>
      <c r="D639" s="14"/>
      <c r="E639" s="14"/>
      <c r="F639"/>
      <c r="G639"/>
    </row>
    <row r="640" spans="1:7" s="4" customFormat="1" x14ac:dyDescent="0.25">
      <c r="A640" s="11"/>
      <c r="B640"/>
      <c r="C640" s="14"/>
      <c r="D640" s="14"/>
      <c r="E640" s="14"/>
      <c r="F640"/>
      <c r="G640"/>
    </row>
    <row r="641" spans="1:7" s="4" customFormat="1" x14ac:dyDescent="0.25">
      <c r="A641" s="11"/>
      <c r="B641"/>
      <c r="C641" s="14"/>
      <c r="D641" s="14"/>
      <c r="E641" s="14"/>
      <c r="F641"/>
      <c r="G641"/>
    </row>
    <row r="642" spans="1:7" s="4" customFormat="1" x14ac:dyDescent="0.25">
      <c r="A642" s="11"/>
      <c r="B642"/>
      <c r="C642" s="14"/>
      <c r="D642" s="14"/>
      <c r="E642" s="14"/>
      <c r="F642"/>
      <c r="G642"/>
    </row>
    <row r="643" spans="1:7" s="4" customFormat="1" x14ac:dyDescent="0.25">
      <c r="A643" s="11"/>
      <c r="B643"/>
      <c r="C643" s="14"/>
      <c r="D643" s="14"/>
      <c r="E643" s="14"/>
      <c r="F643"/>
      <c r="G643"/>
    </row>
    <row r="644" spans="1:7" s="4" customFormat="1" x14ac:dyDescent="0.25">
      <c r="A644" s="11"/>
      <c r="B644"/>
      <c r="C644" s="14"/>
      <c r="D644" s="14"/>
      <c r="E644" s="14"/>
      <c r="F644"/>
      <c r="G644"/>
    </row>
    <row r="645" spans="1:7" s="4" customFormat="1" x14ac:dyDescent="0.25">
      <c r="A645" s="11"/>
      <c r="B645"/>
      <c r="C645" s="14"/>
      <c r="D645" s="14"/>
      <c r="E645" s="14"/>
      <c r="F645"/>
      <c r="G645"/>
    </row>
    <row r="646" spans="1:7" s="4" customFormat="1" x14ac:dyDescent="0.25">
      <c r="A646" s="11"/>
      <c r="B646"/>
      <c r="C646" s="14"/>
      <c r="D646" s="14"/>
      <c r="E646" s="14"/>
      <c r="F646"/>
      <c r="G646"/>
    </row>
    <row r="647" spans="1:7" s="4" customFormat="1" x14ac:dyDescent="0.25">
      <c r="A647" s="11"/>
      <c r="B647"/>
      <c r="C647" s="14"/>
      <c r="D647" s="14"/>
      <c r="E647" s="14"/>
      <c r="F647"/>
      <c r="G647"/>
    </row>
    <row r="648" spans="1:7" s="4" customFormat="1" x14ac:dyDescent="0.25">
      <c r="A648" s="11"/>
      <c r="B648"/>
      <c r="C648" s="14"/>
      <c r="D648" s="14"/>
      <c r="E648" s="14"/>
      <c r="F648"/>
      <c r="G648"/>
    </row>
    <row r="649" spans="1:7" s="4" customFormat="1" x14ac:dyDescent="0.25">
      <c r="A649" s="11"/>
      <c r="B649"/>
      <c r="C649" s="14"/>
      <c r="D649" s="14"/>
      <c r="E649" s="14"/>
      <c r="F649"/>
      <c r="G649"/>
    </row>
    <row r="650" spans="1:7" s="4" customFormat="1" x14ac:dyDescent="0.25">
      <c r="A650" s="11"/>
      <c r="B650"/>
      <c r="C650" s="14"/>
      <c r="D650" s="14"/>
      <c r="E650" s="14"/>
      <c r="F650"/>
      <c r="G650"/>
    </row>
    <row r="651" spans="1:7" s="4" customFormat="1" x14ac:dyDescent="0.25">
      <c r="A651" s="11"/>
      <c r="B651"/>
      <c r="C651" s="14"/>
      <c r="D651" s="14"/>
      <c r="E651" s="14"/>
      <c r="F651"/>
      <c r="G651"/>
    </row>
    <row r="652" spans="1:7" s="4" customFormat="1" x14ac:dyDescent="0.25">
      <c r="A652" s="11"/>
      <c r="B652"/>
      <c r="C652" s="14"/>
      <c r="D652" s="14"/>
      <c r="E652" s="14"/>
      <c r="F652"/>
      <c r="G652"/>
    </row>
    <row r="653" spans="1:7" s="4" customFormat="1" x14ac:dyDescent="0.25">
      <c r="A653" s="11"/>
      <c r="B653"/>
      <c r="C653" s="14"/>
      <c r="D653" s="14"/>
      <c r="E653" s="14"/>
      <c r="F653"/>
      <c r="G653"/>
    </row>
    <row r="654" spans="1:7" s="4" customFormat="1" x14ac:dyDescent="0.25">
      <c r="A654" s="11"/>
      <c r="B654"/>
      <c r="C654" s="14"/>
      <c r="D654" s="14"/>
      <c r="E654" s="14"/>
      <c r="F654"/>
      <c r="G654"/>
    </row>
    <row r="655" spans="1:7" s="4" customFormat="1" x14ac:dyDescent="0.25">
      <c r="A655" s="11"/>
      <c r="B655"/>
      <c r="C655" s="14"/>
      <c r="D655" s="14"/>
      <c r="E655" s="14"/>
      <c r="F655"/>
      <c r="G655"/>
    </row>
    <row r="656" spans="1:7" s="4" customFormat="1" x14ac:dyDescent="0.25">
      <c r="A656" s="11"/>
      <c r="B656"/>
      <c r="C656" s="14"/>
      <c r="D656" s="14"/>
      <c r="E656" s="14"/>
      <c r="F656"/>
      <c r="G656"/>
    </row>
    <row r="657" spans="1:7" s="4" customFormat="1" x14ac:dyDescent="0.25">
      <c r="A657" s="11"/>
      <c r="B657"/>
      <c r="C657" s="14"/>
      <c r="D657" s="14"/>
      <c r="E657" s="14"/>
      <c r="F657"/>
      <c r="G657"/>
    </row>
    <row r="658" spans="1:7" s="4" customFormat="1" x14ac:dyDescent="0.25">
      <c r="A658" s="11"/>
      <c r="B658"/>
      <c r="C658" s="14"/>
      <c r="D658" s="14"/>
      <c r="E658" s="14"/>
      <c r="F658"/>
      <c r="G658"/>
    </row>
    <row r="659" spans="1:7" s="4" customFormat="1" x14ac:dyDescent="0.25">
      <c r="A659" s="11"/>
      <c r="B659"/>
      <c r="C659" s="14"/>
      <c r="D659" s="14"/>
      <c r="E659" s="14"/>
      <c r="F659"/>
      <c r="G659"/>
    </row>
    <row r="660" spans="1:7" s="4" customFormat="1" x14ac:dyDescent="0.25">
      <c r="A660" s="11"/>
      <c r="B660"/>
      <c r="C660" s="14"/>
      <c r="D660" s="14"/>
      <c r="E660" s="14"/>
      <c r="F660"/>
      <c r="G660"/>
    </row>
    <row r="661" spans="1:7" s="4" customFormat="1" x14ac:dyDescent="0.25">
      <c r="A661" s="11"/>
      <c r="B661"/>
      <c r="C661" s="14"/>
      <c r="D661" s="14"/>
      <c r="E661" s="14"/>
      <c r="F661"/>
      <c r="G661"/>
    </row>
    <row r="662" spans="1:7" s="4" customFormat="1" x14ac:dyDescent="0.25">
      <c r="A662" s="11"/>
      <c r="B662"/>
      <c r="C662" s="14"/>
      <c r="D662" s="14"/>
      <c r="E662" s="14"/>
      <c r="F662"/>
      <c r="G662"/>
    </row>
    <row r="663" spans="1:7" s="4" customFormat="1" x14ac:dyDescent="0.25">
      <c r="A663" s="11"/>
      <c r="B663"/>
      <c r="C663" s="14"/>
      <c r="D663" s="14"/>
      <c r="E663" s="14"/>
      <c r="F663"/>
      <c r="G663"/>
    </row>
    <row r="664" spans="1:7" s="4" customFormat="1" x14ac:dyDescent="0.25">
      <c r="A664" s="11"/>
      <c r="B664"/>
      <c r="C664" s="14"/>
      <c r="D664" s="14"/>
      <c r="E664" s="14"/>
      <c r="F664"/>
      <c r="G664"/>
    </row>
    <row r="665" spans="1:7" s="4" customFormat="1" x14ac:dyDescent="0.25">
      <c r="A665" s="11"/>
      <c r="B665"/>
      <c r="C665" s="14"/>
      <c r="D665" s="14"/>
      <c r="E665" s="14"/>
      <c r="F665"/>
      <c r="G665"/>
    </row>
    <row r="666" spans="1:7" s="4" customFormat="1" x14ac:dyDescent="0.25">
      <c r="A666" s="11"/>
      <c r="B666"/>
      <c r="C666" s="14"/>
      <c r="D666" s="14"/>
      <c r="E666" s="14"/>
      <c r="F666"/>
      <c r="G666"/>
    </row>
    <row r="667" spans="1:7" s="4" customFormat="1" x14ac:dyDescent="0.25">
      <c r="A667" s="11"/>
      <c r="B667"/>
      <c r="C667" s="14"/>
      <c r="D667" s="14"/>
      <c r="E667" s="14"/>
      <c r="F667"/>
      <c r="G667"/>
    </row>
    <row r="668" spans="1:7" s="4" customFormat="1" x14ac:dyDescent="0.25">
      <c r="A668" s="11"/>
      <c r="B668"/>
      <c r="C668" s="14"/>
      <c r="D668" s="14"/>
      <c r="E668" s="14"/>
      <c r="F668"/>
      <c r="G668"/>
    </row>
    <row r="669" spans="1:7" s="4" customFormat="1" x14ac:dyDescent="0.25">
      <c r="A669" s="11"/>
      <c r="B669"/>
      <c r="C669" s="14"/>
      <c r="D669" s="14"/>
      <c r="E669" s="14"/>
      <c r="F669"/>
      <c r="G669"/>
    </row>
    <row r="670" spans="1:7" s="4" customFormat="1" x14ac:dyDescent="0.25">
      <c r="A670" s="11"/>
      <c r="B670"/>
      <c r="C670" s="14"/>
      <c r="D670" s="14"/>
      <c r="E670" s="14"/>
      <c r="F670"/>
      <c r="G670"/>
    </row>
    <row r="671" spans="1:7" s="4" customFormat="1" x14ac:dyDescent="0.25">
      <c r="A671" s="11"/>
      <c r="B671"/>
      <c r="C671" s="14"/>
      <c r="D671" s="14"/>
      <c r="E671" s="14"/>
      <c r="F671"/>
      <c r="G671"/>
    </row>
    <row r="672" spans="1:7" s="4" customFormat="1" x14ac:dyDescent="0.25">
      <c r="A672" s="11"/>
      <c r="B672"/>
      <c r="C672" s="14"/>
      <c r="D672" s="14"/>
      <c r="E672" s="14"/>
      <c r="F672"/>
      <c r="G672"/>
    </row>
    <row r="673" spans="1:7" s="4" customFormat="1" x14ac:dyDescent="0.25">
      <c r="A673" s="11"/>
      <c r="B673"/>
      <c r="C673" s="14"/>
      <c r="D673" s="14"/>
      <c r="E673" s="14"/>
      <c r="F673"/>
      <c r="G673"/>
    </row>
    <row r="674" spans="1:7" s="4" customFormat="1" x14ac:dyDescent="0.25">
      <c r="A674" s="11"/>
      <c r="B674"/>
      <c r="C674" s="14"/>
      <c r="D674" s="14"/>
      <c r="E674" s="14"/>
      <c r="F674"/>
      <c r="G674"/>
    </row>
    <row r="675" spans="1:7" s="4" customFormat="1" x14ac:dyDescent="0.25">
      <c r="A675" s="11"/>
      <c r="B675"/>
      <c r="C675" s="14"/>
      <c r="D675" s="14"/>
      <c r="E675" s="14"/>
      <c r="F675"/>
      <c r="G675"/>
    </row>
    <row r="676" spans="1:7" s="4" customFormat="1" x14ac:dyDescent="0.25">
      <c r="A676" s="11"/>
      <c r="B676"/>
      <c r="C676" s="14"/>
      <c r="D676" s="14"/>
      <c r="E676" s="14"/>
      <c r="F676"/>
      <c r="G676"/>
    </row>
    <row r="677" spans="1:7" s="4" customFormat="1" x14ac:dyDescent="0.25">
      <c r="A677" s="11"/>
      <c r="B677"/>
      <c r="C677" s="14"/>
      <c r="D677" s="14"/>
      <c r="E677" s="14"/>
      <c r="F677"/>
      <c r="G677"/>
    </row>
    <row r="678" spans="1:7" s="4" customFormat="1" x14ac:dyDescent="0.25">
      <c r="A678" s="11"/>
      <c r="B678"/>
      <c r="C678" s="14"/>
      <c r="D678" s="14"/>
      <c r="E678" s="14"/>
      <c r="F678"/>
      <c r="G678"/>
    </row>
    <row r="679" spans="1:7" s="4" customFormat="1" x14ac:dyDescent="0.25">
      <c r="A679" s="11"/>
      <c r="B679"/>
      <c r="C679" s="14"/>
      <c r="D679" s="14"/>
      <c r="E679" s="14"/>
      <c r="F679"/>
      <c r="G679"/>
    </row>
    <row r="680" spans="1:7" s="4" customFormat="1" x14ac:dyDescent="0.25">
      <c r="A680" s="11"/>
      <c r="B680"/>
      <c r="C680" s="14"/>
      <c r="D680" s="14"/>
      <c r="E680" s="14"/>
      <c r="F680"/>
      <c r="G680"/>
    </row>
    <row r="681" spans="1:7" s="4" customFormat="1" x14ac:dyDescent="0.25">
      <c r="A681" s="11"/>
      <c r="B681"/>
      <c r="C681" s="14"/>
      <c r="D681" s="14"/>
      <c r="E681" s="14"/>
      <c r="F681"/>
      <c r="G681"/>
    </row>
    <row r="682" spans="1:7" s="4" customFormat="1" x14ac:dyDescent="0.25">
      <c r="A682" s="11"/>
      <c r="B682"/>
      <c r="C682" s="14"/>
      <c r="D682" s="14"/>
      <c r="E682" s="14"/>
      <c r="F682"/>
      <c r="G682"/>
    </row>
    <row r="683" spans="1:7" s="4" customFormat="1" x14ac:dyDescent="0.25">
      <c r="A683" s="11"/>
      <c r="B683"/>
      <c r="C683" s="14"/>
      <c r="D683" s="14"/>
      <c r="E683" s="14"/>
      <c r="F683"/>
      <c r="G683"/>
    </row>
    <row r="684" spans="1:7" s="4" customFormat="1" x14ac:dyDescent="0.25">
      <c r="A684" s="11"/>
      <c r="B684"/>
      <c r="C684" s="14"/>
      <c r="D684" s="14"/>
      <c r="E684" s="14"/>
      <c r="F684"/>
      <c r="G684"/>
    </row>
    <row r="685" spans="1:7" s="4" customFormat="1" x14ac:dyDescent="0.25">
      <c r="A685" s="11"/>
      <c r="B685"/>
      <c r="C685" s="14"/>
      <c r="D685" s="14"/>
      <c r="E685" s="14"/>
      <c r="F685"/>
      <c r="G685"/>
    </row>
    <row r="686" spans="1:7" s="4" customFormat="1" x14ac:dyDescent="0.25">
      <c r="A686" s="11"/>
      <c r="B686"/>
      <c r="C686" s="14"/>
      <c r="D686" s="14"/>
      <c r="E686" s="14"/>
      <c r="F686"/>
      <c r="G686"/>
    </row>
    <row r="687" spans="1:7" s="4" customFormat="1" x14ac:dyDescent="0.25">
      <c r="A687" s="11"/>
      <c r="B687"/>
      <c r="C687" s="14"/>
      <c r="D687" s="14"/>
      <c r="E687" s="14"/>
      <c r="F687"/>
      <c r="G687"/>
    </row>
    <row r="688" spans="1:7" s="4" customFormat="1" x14ac:dyDescent="0.25">
      <c r="A688" s="11"/>
      <c r="B688"/>
      <c r="C688" s="14"/>
      <c r="D688" s="14"/>
      <c r="E688" s="14"/>
      <c r="F688"/>
      <c r="G688"/>
    </row>
    <row r="689" spans="1:7" s="4" customFormat="1" x14ac:dyDescent="0.25">
      <c r="A689" s="11"/>
      <c r="B689"/>
      <c r="C689" s="14"/>
      <c r="D689" s="14"/>
      <c r="E689" s="14"/>
      <c r="F689"/>
      <c r="G689"/>
    </row>
    <row r="690" spans="1:7" s="4" customFormat="1" x14ac:dyDescent="0.25">
      <c r="A690" s="11"/>
      <c r="B690"/>
      <c r="C690" s="14"/>
      <c r="D690" s="14"/>
      <c r="E690" s="14"/>
      <c r="F690"/>
      <c r="G690"/>
    </row>
    <row r="691" spans="1:7" s="4" customFormat="1" x14ac:dyDescent="0.25">
      <c r="A691" s="11"/>
      <c r="B691"/>
      <c r="C691" s="14"/>
      <c r="D691" s="14"/>
      <c r="E691" s="14"/>
      <c r="F691"/>
      <c r="G691"/>
    </row>
    <row r="692" spans="1:7" s="4" customFormat="1" x14ac:dyDescent="0.25">
      <c r="A692" s="11"/>
      <c r="B692"/>
      <c r="C692" s="14"/>
      <c r="D692" s="14"/>
      <c r="E692" s="14"/>
      <c r="F692"/>
      <c r="G692"/>
    </row>
    <row r="693" spans="1:7" s="4" customFormat="1" x14ac:dyDescent="0.25">
      <c r="A693" s="11"/>
      <c r="B693"/>
      <c r="C693" s="14"/>
      <c r="D693" s="14"/>
      <c r="E693" s="14"/>
      <c r="F693"/>
      <c r="G693"/>
    </row>
    <row r="694" spans="1:7" s="4" customFormat="1" x14ac:dyDescent="0.25">
      <c r="A694" s="11"/>
      <c r="B694"/>
      <c r="C694" s="14"/>
      <c r="D694" s="14"/>
      <c r="E694" s="14"/>
      <c r="F694"/>
      <c r="G694"/>
    </row>
    <row r="695" spans="1:7" s="4" customFormat="1" x14ac:dyDescent="0.25">
      <c r="A695" s="11"/>
      <c r="B695"/>
      <c r="C695" s="14"/>
      <c r="D695" s="14"/>
      <c r="E695" s="14"/>
      <c r="F695"/>
      <c r="G695"/>
    </row>
    <row r="696" spans="1:7" s="4" customFormat="1" x14ac:dyDescent="0.25">
      <c r="A696" s="11"/>
      <c r="B696"/>
      <c r="C696" s="14"/>
      <c r="D696" s="14"/>
      <c r="E696" s="14"/>
      <c r="F696"/>
      <c r="G696"/>
    </row>
    <row r="697" spans="1:7" s="4" customFormat="1" x14ac:dyDescent="0.25">
      <c r="A697" s="11"/>
      <c r="B697"/>
      <c r="C697" s="14"/>
      <c r="D697" s="14"/>
      <c r="E697" s="14"/>
      <c r="F697"/>
      <c r="G697"/>
    </row>
    <row r="698" spans="1:7" s="4" customFormat="1" x14ac:dyDescent="0.25">
      <c r="A698" s="11"/>
      <c r="B698"/>
      <c r="C698" s="14"/>
      <c r="D698" s="14"/>
      <c r="E698" s="14"/>
      <c r="F698"/>
      <c r="G698"/>
    </row>
    <row r="699" spans="1:7" s="4" customFormat="1" x14ac:dyDescent="0.25">
      <c r="A699" s="11"/>
      <c r="B699"/>
      <c r="C699" s="14"/>
      <c r="D699" s="14"/>
      <c r="E699" s="14"/>
      <c r="F699"/>
      <c r="G699"/>
    </row>
    <row r="700" spans="1:7" s="4" customFormat="1" x14ac:dyDescent="0.25">
      <c r="A700" s="11"/>
      <c r="B700"/>
      <c r="C700" s="14"/>
      <c r="D700" s="14"/>
      <c r="E700" s="14"/>
      <c r="F700"/>
      <c r="G700"/>
    </row>
    <row r="701" spans="1:7" s="4" customFormat="1" x14ac:dyDescent="0.25">
      <c r="A701" s="11"/>
      <c r="B701"/>
      <c r="C701" s="14"/>
      <c r="D701" s="14"/>
      <c r="E701" s="14"/>
      <c r="F701"/>
      <c r="G701"/>
    </row>
    <row r="702" spans="1:7" s="4" customFormat="1" x14ac:dyDescent="0.25">
      <c r="A702" s="11"/>
      <c r="B702"/>
      <c r="C702" s="14"/>
      <c r="D702" s="14"/>
      <c r="E702" s="14"/>
      <c r="F702"/>
      <c r="G702"/>
    </row>
    <row r="703" spans="1:7" s="4" customFormat="1" x14ac:dyDescent="0.25">
      <c r="A703" s="11"/>
      <c r="B703"/>
      <c r="C703" s="14"/>
      <c r="D703" s="14"/>
      <c r="E703" s="14"/>
      <c r="F703"/>
      <c r="G703"/>
    </row>
    <row r="704" spans="1:7" s="4" customFormat="1" x14ac:dyDescent="0.25">
      <c r="A704" s="11"/>
      <c r="B704"/>
      <c r="C704" s="14"/>
      <c r="D704" s="14"/>
      <c r="E704" s="14"/>
      <c r="F704"/>
      <c r="G704"/>
    </row>
    <row r="705" spans="1:7" s="4" customFormat="1" x14ac:dyDescent="0.25">
      <c r="A705" s="11"/>
      <c r="B705"/>
      <c r="C705" s="14"/>
      <c r="D705" s="14"/>
      <c r="E705" s="14"/>
      <c r="F705"/>
      <c r="G705"/>
    </row>
    <row r="706" spans="1:7" s="4" customFormat="1" x14ac:dyDescent="0.25">
      <c r="A706" s="11"/>
      <c r="B706"/>
      <c r="C706" s="14"/>
      <c r="D706" s="14"/>
      <c r="E706" s="14"/>
      <c r="F706"/>
      <c r="G706"/>
    </row>
    <row r="707" spans="1:7" s="4" customFormat="1" x14ac:dyDescent="0.25">
      <c r="A707" s="11"/>
      <c r="B707"/>
      <c r="C707" s="14"/>
      <c r="D707" s="14"/>
      <c r="E707" s="14"/>
      <c r="F707"/>
      <c r="G707"/>
    </row>
    <row r="708" spans="1:7" s="4" customFormat="1" x14ac:dyDescent="0.25">
      <c r="A708" s="11"/>
      <c r="B708"/>
      <c r="C708" s="14"/>
      <c r="D708" s="14"/>
      <c r="E708" s="14"/>
      <c r="F708"/>
      <c r="G708"/>
    </row>
    <row r="709" spans="1:7" s="4" customFormat="1" x14ac:dyDescent="0.25">
      <c r="A709" s="11"/>
      <c r="B709"/>
      <c r="C709" s="14"/>
      <c r="D709" s="14"/>
      <c r="E709" s="14"/>
      <c r="F709"/>
      <c r="G709"/>
    </row>
    <row r="710" spans="1:7" s="4" customFormat="1" x14ac:dyDescent="0.25">
      <c r="A710" s="11"/>
      <c r="B710"/>
      <c r="C710" s="14"/>
      <c r="D710" s="14"/>
      <c r="E710" s="14"/>
      <c r="F710"/>
      <c r="G710"/>
    </row>
    <row r="711" spans="1:7" s="4" customFormat="1" x14ac:dyDescent="0.25">
      <c r="A711" s="11"/>
      <c r="B711"/>
      <c r="C711" s="14"/>
      <c r="D711" s="14"/>
      <c r="E711" s="14"/>
      <c r="F711"/>
      <c r="G711"/>
    </row>
    <row r="712" spans="1:7" s="4" customFormat="1" x14ac:dyDescent="0.25">
      <c r="A712" s="11"/>
      <c r="B712"/>
      <c r="C712" s="14"/>
      <c r="D712" s="14"/>
      <c r="E712" s="14"/>
      <c r="F712"/>
      <c r="G712"/>
    </row>
    <row r="713" spans="1:7" s="4" customFormat="1" x14ac:dyDescent="0.25">
      <c r="A713" s="11"/>
      <c r="B713"/>
      <c r="C713" s="14"/>
      <c r="D713" s="14"/>
      <c r="E713" s="14"/>
      <c r="F713"/>
      <c r="G713"/>
    </row>
    <row r="714" spans="1:7" s="4" customFormat="1" x14ac:dyDescent="0.25">
      <c r="A714" s="11"/>
      <c r="B714"/>
      <c r="C714" s="14"/>
      <c r="D714" s="14"/>
      <c r="E714" s="14"/>
      <c r="F714"/>
      <c r="G714"/>
    </row>
    <row r="715" spans="1:7" s="4" customFormat="1" x14ac:dyDescent="0.25">
      <c r="A715" s="11"/>
      <c r="B715"/>
      <c r="C715" s="14"/>
      <c r="D715" s="14"/>
      <c r="E715" s="14"/>
      <c r="F715"/>
      <c r="G715"/>
    </row>
    <row r="716" spans="1:7" s="4" customFormat="1" x14ac:dyDescent="0.25">
      <c r="A716" s="11"/>
      <c r="B716"/>
      <c r="C716" s="14"/>
      <c r="D716" s="14"/>
      <c r="E716" s="14"/>
      <c r="F716"/>
      <c r="G716"/>
    </row>
    <row r="717" spans="1:7" s="4" customFormat="1" x14ac:dyDescent="0.25">
      <c r="A717" s="11"/>
      <c r="B717"/>
      <c r="C717" s="14"/>
      <c r="D717" s="14"/>
      <c r="E717" s="14"/>
      <c r="F717"/>
      <c r="G717"/>
    </row>
    <row r="718" spans="1:7" s="4" customFormat="1" x14ac:dyDescent="0.25">
      <c r="A718" s="11"/>
      <c r="B718"/>
      <c r="C718" s="14"/>
      <c r="D718" s="14"/>
      <c r="E718" s="14"/>
      <c r="F718"/>
      <c r="G718"/>
    </row>
    <row r="719" spans="1:7" s="4" customFormat="1" x14ac:dyDescent="0.25">
      <c r="A719" s="11"/>
      <c r="B719"/>
      <c r="C719" s="14"/>
      <c r="D719" s="14"/>
      <c r="E719" s="14"/>
      <c r="F719"/>
      <c r="G719"/>
    </row>
    <row r="720" spans="1:7" s="4" customFormat="1" x14ac:dyDescent="0.25">
      <c r="A720" s="11"/>
      <c r="B720"/>
      <c r="C720" s="14"/>
      <c r="D720" s="14"/>
      <c r="E720" s="14"/>
      <c r="F720"/>
      <c r="G720"/>
    </row>
    <row r="721" spans="1:7" s="4" customFormat="1" x14ac:dyDescent="0.25">
      <c r="A721" s="11"/>
      <c r="B721"/>
      <c r="C721" s="14"/>
      <c r="D721" s="14"/>
      <c r="E721" s="14"/>
      <c r="F721"/>
      <c r="G721"/>
    </row>
    <row r="722" spans="1:7" s="4" customFormat="1" x14ac:dyDescent="0.25">
      <c r="A722" s="11"/>
      <c r="B722"/>
      <c r="C722" s="14"/>
      <c r="D722" s="14"/>
      <c r="E722" s="14"/>
      <c r="F722"/>
      <c r="G722"/>
    </row>
    <row r="723" spans="1:7" s="4" customFormat="1" x14ac:dyDescent="0.25">
      <c r="A723" s="11"/>
      <c r="B723"/>
      <c r="C723" s="14"/>
      <c r="D723" s="14"/>
      <c r="E723" s="14"/>
      <c r="F723"/>
      <c r="G723"/>
    </row>
    <row r="724" spans="1:7" s="4" customFormat="1" x14ac:dyDescent="0.25">
      <c r="A724" s="11"/>
      <c r="B724"/>
      <c r="C724" s="14"/>
      <c r="D724" s="14"/>
      <c r="E724" s="14"/>
      <c r="F724"/>
      <c r="G724"/>
    </row>
    <row r="725" spans="1:7" s="4" customFormat="1" x14ac:dyDescent="0.25">
      <c r="A725" s="11"/>
      <c r="B725"/>
      <c r="C725" s="14"/>
      <c r="D725" s="14"/>
      <c r="E725" s="14"/>
      <c r="F725"/>
      <c r="G725"/>
    </row>
    <row r="726" spans="1:7" s="4" customFormat="1" x14ac:dyDescent="0.25">
      <c r="A726" s="11"/>
      <c r="B726"/>
      <c r="C726" s="14"/>
      <c r="D726" s="14"/>
      <c r="E726" s="14"/>
      <c r="F726"/>
      <c r="G726"/>
    </row>
    <row r="727" spans="1:7" s="4" customFormat="1" x14ac:dyDescent="0.25">
      <c r="A727" s="11"/>
      <c r="B727"/>
      <c r="C727" s="14"/>
      <c r="D727" s="14"/>
      <c r="E727" s="14"/>
      <c r="F727"/>
      <c r="G727"/>
    </row>
    <row r="728" spans="1:7" s="4" customFormat="1" x14ac:dyDescent="0.25">
      <c r="A728" s="11"/>
      <c r="B728"/>
      <c r="C728" s="14"/>
      <c r="D728" s="14"/>
      <c r="E728" s="14"/>
      <c r="F728"/>
      <c r="G728"/>
    </row>
    <row r="729" spans="1:7" s="4" customFormat="1" x14ac:dyDescent="0.25">
      <c r="A729" s="11"/>
      <c r="B729"/>
      <c r="C729" s="14"/>
      <c r="D729" s="14"/>
      <c r="E729" s="14"/>
      <c r="F729"/>
      <c r="G729"/>
    </row>
    <row r="730" spans="1:7" s="4" customFormat="1" x14ac:dyDescent="0.25">
      <c r="A730" s="11"/>
      <c r="B730"/>
      <c r="C730" s="14"/>
      <c r="D730" s="14"/>
      <c r="E730" s="14"/>
      <c r="F730"/>
      <c r="G730"/>
    </row>
    <row r="731" spans="1:7" s="4" customFormat="1" x14ac:dyDescent="0.25">
      <c r="A731" s="11"/>
      <c r="B731"/>
      <c r="C731" s="14"/>
      <c r="D731" s="14"/>
      <c r="E731" s="14"/>
      <c r="F731"/>
      <c r="G731"/>
    </row>
    <row r="732" spans="1:7" s="4" customFormat="1" x14ac:dyDescent="0.25">
      <c r="A732" s="11"/>
      <c r="B732"/>
      <c r="C732" s="14"/>
      <c r="D732" s="14"/>
      <c r="E732" s="14"/>
      <c r="F732"/>
      <c r="G732"/>
    </row>
    <row r="733" spans="1:7" s="4" customFormat="1" x14ac:dyDescent="0.25">
      <c r="A733" s="11"/>
      <c r="B733"/>
      <c r="C733" s="14"/>
      <c r="D733" s="14"/>
      <c r="E733" s="14"/>
      <c r="F733"/>
      <c r="G733"/>
    </row>
    <row r="734" spans="1:7" s="4" customFormat="1" x14ac:dyDescent="0.25">
      <c r="A734" s="11"/>
      <c r="B734"/>
      <c r="C734" s="14"/>
      <c r="D734" s="14"/>
      <c r="E734" s="14"/>
      <c r="F734"/>
      <c r="G734"/>
    </row>
    <row r="735" spans="1:7" s="4" customFormat="1" x14ac:dyDescent="0.25">
      <c r="A735" s="11"/>
      <c r="B735"/>
      <c r="C735" s="14"/>
      <c r="D735" s="14"/>
      <c r="E735" s="14"/>
      <c r="F735"/>
      <c r="G735"/>
    </row>
    <row r="736" spans="1:7" s="4" customFormat="1" x14ac:dyDescent="0.25">
      <c r="A736" s="11"/>
      <c r="B736"/>
      <c r="C736" s="14"/>
      <c r="D736" s="14"/>
      <c r="E736" s="14"/>
      <c r="F736"/>
      <c r="G736"/>
    </row>
    <row r="737" spans="1:7" s="4" customFormat="1" x14ac:dyDescent="0.25">
      <c r="A737" s="11"/>
      <c r="B737"/>
      <c r="C737" s="14"/>
      <c r="D737" s="14"/>
      <c r="E737" s="14"/>
      <c r="F737"/>
      <c r="G737"/>
    </row>
    <row r="738" spans="1:7" s="4" customFormat="1" x14ac:dyDescent="0.25">
      <c r="A738" s="11"/>
      <c r="B738"/>
      <c r="C738" s="14"/>
      <c r="D738" s="14"/>
      <c r="E738" s="14"/>
      <c r="F738"/>
      <c r="G738"/>
    </row>
    <row r="739" spans="1:7" s="4" customFormat="1" x14ac:dyDescent="0.25">
      <c r="A739" s="11"/>
      <c r="B739"/>
      <c r="C739" s="14"/>
      <c r="D739" s="14"/>
      <c r="E739" s="14"/>
      <c r="F739"/>
      <c r="G739"/>
    </row>
    <row r="740" spans="1:7" s="4" customFormat="1" x14ac:dyDescent="0.25">
      <c r="A740" s="11"/>
      <c r="B740"/>
      <c r="C740" s="14"/>
      <c r="D740" s="14"/>
      <c r="E740" s="14"/>
      <c r="F740"/>
      <c r="G740"/>
    </row>
    <row r="741" spans="1:7" s="4" customFormat="1" x14ac:dyDescent="0.25">
      <c r="A741" s="11"/>
      <c r="B741"/>
      <c r="C741" s="14"/>
      <c r="D741" s="14"/>
      <c r="E741" s="14"/>
      <c r="F741"/>
      <c r="G741"/>
    </row>
    <row r="742" spans="1:7" s="4" customFormat="1" x14ac:dyDescent="0.25">
      <c r="A742" s="11"/>
      <c r="B742"/>
      <c r="C742" s="14"/>
      <c r="D742" s="14"/>
      <c r="E742" s="14"/>
      <c r="F742"/>
      <c r="G742"/>
    </row>
    <row r="743" spans="1:7" s="4" customFormat="1" x14ac:dyDescent="0.25">
      <c r="A743" s="11"/>
      <c r="B743"/>
      <c r="C743" s="14"/>
      <c r="D743" s="14"/>
      <c r="E743" s="14"/>
      <c r="F743"/>
      <c r="G743"/>
    </row>
    <row r="744" spans="1:7" s="4" customFormat="1" x14ac:dyDescent="0.25">
      <c r="A744" s="11"/>
      <c r="B744"/>
      <c r="C744" s="14"/>
      <c r="D744" s="14"/>
      <c r="E744" s="14"/>
      <c r="F744"/>
      <c r="G744"/>
    </row>
    <row r="745" spans="1:7" s="4" customFormat="1" x14ac:dyDescent="0.25">
      <c r="A745" s="11"/>
      <c r="B745"/>
      <c r="C745" s="14"/>
      <c r="D745" s="14"/>
      <c r="E745" s="14"/>
      <c r="F745"/>
      <c r="G745"/>
    </row>
    <row r="746" spans="1:7" s="4" customFormat="1" x14ac:dyDescent="0.25">
      <c r="A746" s="11"/>
      <c r="B746"/>
      <c r="C746" s="14"/>
      <c r="D746" s="14"/>
      <c r="E746" s="14"/>
      <c r="F746"/>
      <c r="G746"/>
    </row>
    <row r="747" spans="1:7" s="4" customFormat="1" x14ac:dyDescent="0.25">
      <c r="A747" s="11"/>
      <c r="B747"/>
      <c r="C747" s="14"/>
      <c r="D747" s="14"/>
      <c r="E747" s="14"/>
      <c r="F747"/>
      <c r="G747"/>
    </row>
    <row r="748" spans="1:7" s="4" customFormat="1" x14ac:dyDescent="0.25">
      <c r="A748" s="11"/>
      <c r="B748"/>
      <c r="C748" s="14"/>
      <c r="D748" s="14"/>
      <c r="E748" s="14"/>
      <c r="F748"/>
      <c r="G748"/>
    </row>
    <row r="749" spans="1:7" s="4" customFormat="1" x14ac:dyDescent="0.25">
      <c r="A749" s="11"/>
      <c r="B749"/>
      <c r="C749" s="14"/>
      <c r="D749" s="14"/>
      <c r="E749" s="14"/>
      <c r="F749"/>
      <c r="G749"/>
    </row>
    <row r="750" spans="1:7" s="4" customFormat="1" x14ac:dyDescent="0.25">
      <c r="A750" s="11"/>
      <c r="B750"/>
      <c r="C750" s="14"/>
      <c r="D750" s="14"/>
      <c r="E750" s="14"/>
      <c r="F750"/>
      <c r="G750"/>
    </row>
    <row r="751" spans="1:7" s="4" customFormat="1" x14ac:dyDescent="0.25">
      <c r="A751" s="11"/>
      <c r="B751"/>
      <c r="C751" s="14"/>
      <c r="D751" s="14"/>
      <c r="E751" s="14"/>
      <c r="F751"/>
      <c r="G751"/>
    </row>
    <row r="752" spans="1:7" s="4" customFormat="1" x14ac:dyDescent="0.25">
      <c r="A752" s="11"/>
      <c r="B752"/>
      <c r="C752" s="14"/>
      <c r="D752" s="14"/>
      <c r="E752" s="14"/>
      <c r="F752"/>
      <c r="G752"/>
    </row>
    <row r="753" spans="1:7" s="4" customFormat="1" x14ac:dyDescent="0.25">
      <c r="A753" s="11"/>
      <c r="B753"/>
      <c r="C753" s="14"/>
      <c r="D753" s="14"/>
      <c r="E753" s="14"/>
      <c r="F753"/>
      <c r="G753"/>
    </row>
    <row r="754" spans="1:7" s="4" customFormat="1" x14ac:dyDescent="0.25">
      <c r="A754" s="11"/>
      <c r="B754"/>
      <c r="C754" s="14"/>
      <c r="D754" s="14"/>
      <c r="E754" s="14"/>
      <c r="F754"/>
      <c r="G754"/>
    </row>
    <row r="755" spans="1:7" s="4" customFormat="1" x14ac:dyDescent="0.25">
      <c r="A755" s="11"/>
      <c r="B755"/>
      <c r="C755" s="14"/>
      <c r="D755" s="14"/>
      <c r="E755" s="14"/>
      <c r="F755"/>
      <c r="G755"/>
    </row>
    <row r="756" spans="1:7" s="4" customFormat="1" x14ac:dyDescent="0.25">
      <c r="A756" s="11"/>
      <c r="B756"/>
      <c r="C756" s="14"/>
      <c r="D756" s="14"/>
      <c r="E756" s="14"/>
      <c r="F756"/>
      <c r="G756"/>
    </row>
    <row r="757" spans="1:7" s="4" customFormat="1" x14ac:dyDescent="0.25">
      <c r="A757" s="11"/>
      <c r="B757"/>
      <c r="C757" s="14"/>
      <c r="D757" s="14"/>
      <c r="E757" s="14"/>
      <c r="F757"/>
      <c r="G757"/>
    </row>
    <row r="758" spans="1:7" s="4" customFormat="1" x14ac:dyDescent="0.25">
      <c r="A758" s="11"/>
      <c r="B758"/>
      <c r="C758" s="14"/>
      <c r="D758" s="14"/>
      <c r="E758" s="14"/>
      <c r="F758"/>
      <c r="G758"/>
    </row>
    <row r="759" spans="1:7" s="4" customFormat="1" x14ac:dyDescent="0.25">
      <c r="A759" s="11"/>
      <c r="B759"/>
      <c r="C759" s="14"/>
      <c r="D759" s="14"/>
      <c r="E759" s="14"/>
      <c r="F759"/>
      <c r="G759"/>
    </row>
    <row r="760" spans="1:7" s="4" customFormat="1" x14ac:dyDescent="0.25">
      <c r="A760" s="11"/>
      <c r="B760"/>
      <c r="C760" s="14"/>
      <c r="D760" s="14"/>
      <c r="E760" s="14"/>
      <c r="F760"/>
      <c r="G760"/>
    </row>
    <row r="761" spans="1:7" s="4" customFormat="1" x14ac:dyDescent="0.25">
      <c r="A761" s="11"/>
      <c r="B761"/>
      <c r="C761" s="14"/>
      <c r="D761" s="14"/>
      <c r="E761" s="14"/>
      <c r="F761"/>
      <c r="G761"/>
    </row>
    <row r="762" spans="1:7" s="4" customFormat="1" x14ac:dyDescent="0.25">
      <c r="A762" s="11"/>
      <c r="B762"/>
      <c r="C762" s="14"/>
      <c r="D762" s="14"/>
      <c r="E762" s="14"/>
      <c r="F762"/>
      <c r="G762"/>
    </row>
    <row r="763" spans="1:7" s="4" customFormat="1" x14ac:dyDescent="0.25">
      <c r="A763" s="11"/>
      <c r="B763"/>
      <c r="C763" s="14"/>
      <c r="D763" s="14"/>
      <c r="E763" s="14"/>
      <c r="F763"/>
      <c r="G763"/>
    </row>
    <row r="764" spans="1:7" s="4" customFormat="1" x14ac:dyDescent="0.25">
      <c r="A764" s="11"/>
      <c r="B764"/>
      <c r="C764" s="14"/>
      <c r="D764" s="14"/>
      <c r="E764" s="14"/>
      <c r="F764"/>
      <c r="G764"/>
    </row>
    <row r="765" spans="1:7" s="4" customFormat="1" x14ac:dyDescent="0.25">
      <c r="A765" s="11"/>
      <c r="B765"/>
      <c r="C765" s="14"/>
      <c r="D765" s="14"/>
      <c r="E765" s="14"/>
      <c r="F765"/>
      <c r="G765"/>
    </row>
    <row r="766" spans="1:7" s="4" customFormat="1" x14ac:dyDescent="0.25">
      <c r="A766" s="11"/>
      <c r="B766"/>
      <c r="C766" s="14"/>
      <c r="D766" s="14"/>
      <c r="E766" s="14"/>
      <c r="F766"/>
      <c r="G766"/>
    </row>
    <row r="767" spans="1:7" s="4" customFormat="1" x14ac:dyDescent="0.25">
      <c r="A767" s="11"/>
      <c r="B767"/>
      <c r="C767" s="14"/>
      <c r="D767" s="14"/>
      <c r="E767" s="14"/>
      <c r="F767"/>
      <c r="G767"/>
    </row>
    <row r="768" spans="1:7" s="4" customFormat="1" x14ac:dyDescent="0.25">
      <c r="A768" s="11"/>
      <c r="B768"/>
      <c r="C768" s="14"/>
      <c r="D768" s="14"/>
      <c r="E768" s="14"/>
      <c r="F768"/>
      <c r="G768"/>
    </row>
    <row r="769" spans="1:7" s="4" customFormat="1" x14ac:dyDescent="0.25">
      <c r="A769" s="11"/>
      <c r="B769"/>
      <c r="C769" s="14"/>
      <c r="D769" s="14"/>
      <c r="E769" s="14"/>
      <c r="F769"/>
      <c r="G769"/>
    </row>
    <row r="770" spans="1:7" s="4" customFormat="1" x14ac:dyDescent="0.25">
      <c r="A770" s="11"/>
      <c r="B770"/>
      <c r="C770" s="14"/>
      <c r="D770" s="14"/>
      <c r="E770" s="14"/>
      <c r="F770"/>
      <c r="G770"/>
    </row>
    <row r="771" spans="1:7" s="4" customFormat="1" x14ac:dyDescent="0.25">
      <c r="A771" s="11"/>
      <c r="B771"/>
      <c r="C771" s="14"/>
      <c r="D771" s="14"/>
      <c r="E771" s="14"/>
      <c r="F771"/>
      <c r="G771"/>
    </row>
    <row r="772" spans="1:7" s="4" customFormat="1" x14ac:dyDescent="0.25">
      <c r="A772" s="11"/>
      <c r="B772"/>
      <c r="C772" s="14"/>
      <c r="D772" s="14"/>
      <c r="E772" s="14"/>
      <c r="F772"/>
      <c r="G772"/>
    </row>
    <row r="773" spans="1:7" s="4" customFormat="1" x14ac:dyDescent="0.25">
      <c r="A773" s="11"/>
      <c r="B773"/>
      <c r="C773" s="14"/>
      <c r="D773" s="14"/>
      <c r="E773" s="14"/>
      <c r="F773"/>
      <c r="G773"/>
    </row>
    <row r="774" spans="1:7" s="4" customFormat="1" x14ac:dyDescent="0.25">
      <c r="A774" s="11"/>
      <c r="B774"/>
      <c r="C774" s="14"/>
      <c r="D774" s="14"/>
      <c r="E774" s="14"/>
      <c r="F774"/>
      <c r="G774"/>
    </row>
    <row r="775" spans="1:7" s="4" customFormat="1" x14ac:dyDescent="0.25">
      <c r="A775" s="11"/>
      <c r="B775"/>
      <c r="C775" s="14"/>
      <c r="D775" s="14"/>
      <c r="E775" s="14"/>
      <c r="F775"/>
      <c r="G775"/>
    </row>
    <row r="776" spans="1:7" s="4" customFormat="1" x14ac:dyDescent="0.25">
      <c r="A776" s="11"/>
      <c r="B776"/>
      <c r="C776" s="14"/>
      <c r="D776" s="14"/>
      <c r="E776" s="14"/>
      <c r="F776"/>
      <c r="G776"/>
    </row>
    <row r="777" spans="1:7" s="4" customFormat="1" x14ac:dyDescent="0.25">
      <c r="A777" s="11"/>
      <c r="B777"/>
      <c r="C777" s="14"/>
      <c r="D777" s="14"/>
      <c r="E777" s="14"/>
      <c r="F777"/>
      <c r="G777"/>
    </row>
    <row r="778" spans="1:7" s="4" customFormat="1" x14ac:dyDescent="0.25">
      <c r="A778" s="11"/>
      <c r="B778"/>
      <c r="C778" s="14"/>
      <c r="D778" s="14"/>
      <c r="E778" s="14"/>
      <c r="F778"/>
      <c r="G778"/>
    </row>
    <row r="779" spans="1:7" s="4" customFormat="1" x14ac:dyDescent="0.25">
      <c r="A779" s="11"/>
      <c r="B779"/>
      <c r="C779" s="14"/>
      <c r="D779" s="14"/>
      <c r="E779" s="14"/>
      <c r="F779"/>
      <c r="G779"/>
    </row>
    <row r="780" spans="1:7" s="4" customFormat="1" x14ac:dyDescent="0.25">
      <c r="A780" s="11"/>
      <c r="B780"/>
      <c r="C780" s="14"/>
      <c r="D780" s="14"/>
      <c r="E780" s="14"/>
      <c r="F780"/>
      <c r="G780"/>
    </row>
    <row r="781" spans="1:7" s="4" customFormat="1" x14ac:dyDescent="0.25">
      <c r="A781" s="11"/>
      <c r="B781"/>
      <c r="C781" s="14"/>
      <c r="D781" s="14"/>
      <c r="E781" s="14"/>
      <c r="F781"/>
      <c r="G781"/>
    </row>
    <row r="782" spans="1:7" s="4" customFormat="1" x14ac:dyDescent="0.25">
      <c r="A782" s="11"/>
      <c r="B782"/>
      <c r="C782" s="14"/>
      <c r="D782" s="14"/>
      <c r="E782" s="14"/>
      <c r="F782"/>
      <c r="G782"/>
    </row>
    <row r="783" spans="1:7" s="4" customFormat="1" x14ac:dyDescent="0.25">
      <c r="A783" s="11"/>
      <c r="B783"/>
      <c r="C783" s="14"/>
      <c r="D783" s="14"/>
      <c r="E783" s="14"/>
      <c r="F783"/>
      <c r="G783"/>
    </row>
    <row r="784" spans="1:7" s="4" customFormat="1" x14ac:dyDescent="0.25">
      <c r="A784" s="11"/>
      <c r="B784"/>
      <c r="C784" s="14"/>
      <c r="D784" s="14"/>
      <c r="E784" s="14"/>
      <c r="F784"/>
      <c r="G784"/>
    </row>
    <row r="785" spans="1:7" s="4" customFormat="1" x14ac:dyDescent="0.25">
      <c r="A785" s="11"/>
      <c r="B785"/>
      <c r="C785" s="14"/>
      <c r="D785" s="14"/>
      <c r="E785" s="14"/>
      <c r="F785"/>
      <c r="G785"/>
    </row>
    <row r="786" spans="1:7" s="4" customFormat="1" x14ac:dyDescent="0.25">
      <c r="A786" s="11"/>
      <c r="B786"/>
      <c r="C786" s="14"/>
      <c r="D786" s="14"/>
      <c r="E786" s="14"/>
      <c r="F786"/>
      <c r="G786"/>
    </row>
    <row r="787" spans="1:7" s="4" customFormat="1" x14ac:dyDescent="0.25">
      <c r="A787" s="11"/>
      <c r="B787"/>
      <c r="C787" s="14"/>
      <c r="D787" s="14"/>
      <c r="E787" s="14"/>
      <c r="F787"/>
      <c r="G787"/>
    </row>
    <row r="788" spans="1:7" s="4" customFormat="1" x14ac:dyDescent="0.25">
      <c r="A788" s="11"/>
      <c r="B788"/>
      <c r="C788" s="14"/>
      <c r="D788" s="14"/>
      <c r="E788" s="14"/>
      <c r="F788"/>
      <c r="G788"/>
    </row>
    <row r="789" spans="1:7" s="4" customFormat="1" x14ac:dyDescent="0.25">
      <c r="A789" s="11"/>
      <c r="B789"/>
      <c r="C789" s="14"/>
      <c r="D789" s="14"/>
      <c r="E789" s="14"/>
      <c r="F789"/>
      <c r="G789"/>
    </row>
    <row r="790" spans="1:7" s="4" customFormat="1" x14ac:dyDescent="0.25">
      <c r="A790" s="11"/>
      <c r="B790"/>
      <c r="C790" s="14"/>
      <c r="D790" s="14"/>
      <c r="E790" s="14"/>
      <c r="F790"/>
      <c r="G790"/>
    </row>
    <row r="791" spans="1:7" s="4" customFormat="1" x14ac:dyDescent="0.25">
      <c r="A791" s="11"/>
      <c r="B791"/>
      <c r="C791" s="14"/>
      <c r="D791" s="14"/>
      <c r="E791" s="14"/>
      <c r="F791"/>
      <c r="G791"/>
    </row>
    <row r="792" spans="1:7" s="4" customFormat="1" x14ac:dyDescent="0.25">
      <c r="A792" s="11"/>
      <c r="B792"/>
      <c r="C792" s="14"/>
      <c r="D792" s="14"/>
      <c r="E792" s="14"/>
      <c r="F792"/>
      <c r="G792"/>
    </row>
    <row r="793" spans="1:7" s="4" customFormat="1" x14ac:dyDescent="0.25">
      <c r="A793" s="11"/>
      <c r="B793"/>
      <c r="C793" s="14"/>
      <c r="D793" s="14"/>
      <c r="E793" s="14"/>
      <c r="F793"/>
      <c r="G793"/>
    </row>
    <row r="794" spans="1:7" s="4" customFormat="1" x14ac:dyDescent="0.25">
      <c r="A794" s="11"/>
      <c r="B794"/>
      <c r="C794" s="14"/>
      <c r="D794" s="14"/>
      <c r="E794" s="14"/>
      <c r="F794"/>
      <c r="G794"/>
    </row>
    <row r="795" spans="1:7" s="4" customFormat="1" x14ac:dyDescent="0.25">
      <c r="A795" s="11"/>
      <c r="B795"/>
      <c r="C795" s="14"/>
      <c r="D795" s="14"/>
      <c r="E795" s="14"/>
      <c r="F795"/>
      <c r="G795"/>
    </row>
    <row r="796" spans="1:7" s="4" customFormat="1" x14ac:dyDescent="0.25">
      <c r="A796" s="11"/>
      <c r="B796"/>
      <c r="C796" s="14"/>
      <c r="D796" s="14"/>
      <c r="E796" s="14"/>
      <c r="F796"/>
      <c r="G796"/>
    </row>
    <row r="797" spans="1:7" s="4" customFormat="1" x14ac:dyDescent="0.25">
      <c r="A797" s="11"/>
      <c r="B797"/>
      <c r="C797" s="14"/>
      <c r="D797" s="14"/>
      <c r="E797" s="14"/>
      <c r="F797"/>
      <c r="G797"/>
    </row>
    <row r="798" spans="1:7" s="4" customFormat="1" x14ac:dyDescent="0.25">
      <c r="A798" s="11"/>
      <c r="B798"/>
      <c r="C798" s="14"/>
      <c r="D798" s="14"/>
      <c r="E798" s="14"/>
      <c r="F798"/>
      <c r="G798"/>
    </row>
    <row r="799" spans="1:7" s="4" customFormat="1" x14ac:dyDescent="0.25">
      <c r="A799" s="11"/>
      <c r="B799"/>
      <c r="C799" s="14"/>
      <c r="D799" s="14"/>
      <c r="E799" s="14"/>
      <c r="F799"/>
      <c r="G799"/>
    </row>
    <row r="800" spans="1:7" s="4" customFormat="1" x14ac:dyDescent="0.25">
      <c r="A800" s="11"/>
      <c r="B800"/>
      <c r="C800" s="14"/>
      <c r="D800" s="14"/>
      <c r="E800" s="14"/>
      <c r="F800"/>
      <c r="G800"/>
    </row>
    <row r="801" spans="1:7" s="4" customFormat="1" x14ac:dyDescent="0.25">
      <c r="A801" s="11"/>
      <c r="B801"/>
      <c r="C801" s="14"/>
      <c r="D801" s="14"/>
      <c r="E801" s="14"/>
      <c r="F801"/>
      <c r="G801"/>
    </row>
    <row r="802" spans="1:7" s="4" customFormat="1" x14ac:dyDescent="0.25">
      <c r="A802" s="11"/>
      <c r="B802"/>
      <c r="C802" s="14"/>
      <c r="D802" s="14"/>
      <c r="E802" s="14"/>
      <c r="F802"/>
      <c r="G802"/>
    </row>
    <row r="803" spans="1:7" s="4" customFormat="1" x14ac:dyDescent="0.25">
      <c r="A803" s="11"/>
      <c r="B803"/>
      <c r="C803" s="14"/>
      <c r="D803" s="14"/>
      <c r="E803" s="14"/>
      <c r="F803"/>
      <c r="G803"/>
    </row>
    <row r="804" spans="1:7" s="4" customFormat="1" x14ac:dyDescent="0.25">
      <c r="A804" s="11"/>
      <c r="B804"/>
      <c r="C804" s="14"/>
      <c r="D804" s="14"/>
      <c r="E804" s="14"/>
      <c r="F804"/>
      <c r="G804"/>
    </row>
    <row r="805" spans="1:7" s="4" customFormat="1" x14ac:dyDescent="0.25">
      <c r="A805" s="11"/>
      <c r="B805"/>
      <c r="C805" s="14"/>
      <c r="D805" s="14"/>
      <c r="E805" s="14"/>
      <c r="F805"/>
      <c r="G805"/>
    </row>
    <row r="806" spans="1:7" s="4" customFormat="1" x14ac:dyDescent="0.25">
      <c r="A806" s="11"/>
      <c r="B806"/>
      <c r="C806" s="14"/>
      <c r="D806" s="14"/>
      <c r="E806" s="14"/>
      <c r="F806"/>
      <c r="G806"/>
    </row>
    <row r="807" spans="1:7" s="4" customFormat="1" x14ac:dyDescent="0.25">
      <c r="A807" s="11"/>
      <c r="B807"/>
      <c r="C807" s="14"/>
      <c r="D807" s="14"/>
      <c r="E807" s="14"/>
      <c r="F807"/>
      <c r="G807"/>
    </row>
    <row r="808" spans="1:7" s="4" customFormat="1" x14ac:dyDescent="0.25">
      <c r="A808" s="11"/>
      <c r="B808"/>
      <c r="C808" s="14"/>
      <c r="D808" s="14"/>
      <c r="E808" s="14"/>
      <c r="F808"/>
      <c r="G808"/>
    </row>
    <row r="809" spans="1:7" s="4" customFormat="1" x14ac:dyDescent="0.25">
      <c r="A809" s="11"/>
      <c r="B809"/>
      <c r="C809" s="14"/>
      <c r="D809" s="14"/>
      <c r="E809" s="14"/>
      <c r="F809"/>
      <c r="G809"/>
    </row>
    <row r="810" spans="1:7" s="4" customFormat="1" x14ac:dyDescent="0.25">
      <c r="A810" s="11"/>
      <c r="B810"/>
      <c r="C810" s="14"/>
      <c r="D810" s="14"/>
      <c r="E810" s="14"/>
      <c r="F810"/>
      <c r="G810"/>
    </row>
    <row r="811" spans="1:7" s="4" customFormat="1" x14ac:dyDescent="0.25">
      <c r="A811" s="11"/>
      <c r="B811"/>
      <c r="C811" s="14"/>
      <c r="D811" s="14"/>
      <c r="E811" s="14"/>
      <c r="F811"/>
      <c r="G811"/>
    </row>
    <row r="812" spans="1:7" s="4" customFormat="1" x14ac:dyDescent="0.25">
      <c r="A812" s="11"/>
      <c r="B812"/>
      <c r="C812" s="14"/>
      <c r="D812" s="14"/>
      <c r="E812" s="14"/>
      <c r="F812"/>
      <c r="G812"/>
    </row>
    <row r="813" spans="1:7" s="4" customFormat="1" x14ac:dyDescent="0.25">
      <c r="A813" s="11"/>
      <c r="B813"/>
      <c r="C813" s="14"/>
      <c r="D813" s="14"/>
      <c r="E813" s="14"/>
      <c r="F813"/>
      <c r="G813"/>
    </row>
    <row r="814" spans="1:7" s="4" customFormat="1" x14ac:dyDescent="0.25">
      <c r="A814" s="11"/>
      <c r="B814"/>
      <c r="C814" s="14"/>
      <c r="D814" s="14"/>
      <c r="E814" s="14"/>
      <c r="F814"/>
      <c r="G814"/>
    </row>
    <row r="815" spans="1:7" s="4" customFormat="1" x14ac:dyDescent="0.25">
      <c r="A815" s="11"/>
      <c r="B815"/>
      <c r="C815" s="14"/>
      <c r="D815" s="14"/>
      <c r="E815" s="14"/>
      <c r="F815"/>
      <c r="G815"/>
    </row>
    <row r="816" spans="1:7" s="4" customFormat="1" x14ac:dyDescent="0.25">
      <c r="A816" s="11"/>
      <c r="B816"/>
      <c r="C816" s="14"/>
      <c r="D816" s="14"/>
      <c r="E816" s="14"/>
      <c r="F816"/>
      <c r="G816"/>
    </row>
    <row r="817" spans="1:7" s="4" customFormat="1" x14ac:dyDescent="0.25">
      <c r="A817" s="11"/>
      <c r="B817"/>
      <c r="C817" s="14"/>
      <c r="D817" s="14"/>
      <c r="E817" s="14"/>
      <c r="F817"/>
      <c r="G817"/>
    </row>
    <row r="818" spans="1:7" s="4" customFormat="1" x14ac:dyDescent="0.25">
      <c r="A818" s="11"/>
      <c r="B818"/>
      <c r="C818" s="14"/>
      <c r="D818" s="14"/>
      <c r="E818" s="14"/>
      <c r="F818"/>
      <c r="G818"/>
    </row>
    <row r="819" spans="1:7" s="4" customFormat="1" x14ac:dyDescent="0.25">
      <c r="A819" s="11"/>
      <c r="B819"/>
      <c r="C819" s="14"/>
      <c r="D819" s="14"/>
      <c r="E819" s="14"/>
      <c r="F819"/>
      <c r="G819"/>
    </row>
    <row r="820" spans="1:7" s="4" customFormat="1" x14ac:dyDescent="0.25">
      <c r="A820" s="11"/>
      <c r="B820"/>
      <c r="C820" s="14"/>
      <c r="D820" s="14"/>
      <c r="E820" s="14"/>
      <c r="F820"/>
      <c r="G820"/>
    </row>
    <row r="821" spans="1:7" s="4" customFormat="1" x14ac:dyDescent="0.25">
      <c r="A821" s="11"/>
      <c r="B821"/>
      <c r="C821" s="14"/>
      <c r="D821" s="14"/>
      <c r="E821" s="14"/>
      <c r="F821"/>
      <c r="G821"/>
    </row>
    <row r="822" spans="1:7" s="4" customFormat="1" x14ac:dyDescent="0.25">
      <c r="A822" s="11"/>
      <c r="B822"/>
      <c r="C822" s="14"/>
      <c r="D822" s="14"/>
      <c r="E822" s="14"/>
      <c r="F822"/>
      <c r="G822"/>
    </row>
    <row r="823" spans="1:7" s="4" customFormat="1" x14ac:dyDescent="0.25">
      <c r="A823" s="11"/>
      <c r="B823"/>
      <c r="C823" s="14"/>
      <c r="D823" s="14"/>
      <c r="E823" s="14"/>
      <c r="F823"/>
      <c r="G823"/>
    </row>
    <row r="824" spans="1:7" s="4" customFormat="1" x14ac:dyDescent="0.25">
      <c r="A824" s="11"/>
      <c r="B824"/>
      <c r="C824" s="14"/>
      <c r="D824" s="14"/>
      <c r="E824" s="14"/>
      <c r="F824"/>
      <c r="G824"/>
    </row>
    <row r="825" spans="1:7" s="4" customFormat="1" x14ac:dyDescent="0.25">
      <c r="A825" s="11"/>
      <c r="B825"/>
      <c r="C825" s="14"/>
      <c r="D825" s="14"/>
      <c r="E825" s="14"/>
      <c r="F825"/>
      <c r="G825"/>
    </row>
    <row r="826" spans="1:7" s="4" customFormat="1" x14ac:dyDescent="0.25">
      <c r="A826" s="11"/>
      <c r="B826"/>
      <c r="C826" s="14"/>
      <c r="D826" s="14"/>
      <c r="E826" s="14"/>
      <c r="F826"/>
      <c r="G826"/>
    </row>
    <row r="827" spans="1:7" s="4" customFormat="1" x14ac:dyDescent="0.25">
      <c r="A827" s="11"/>
      <c r="B827"/>
      <c r="C827" s="14"/>
      <c r="D827" s="14"/>
      <c r="E827" s="14"/>
      <c r="F827"/>
      <c r="G827"/>
    </row>
    <row r="828" spans="1:7" s="4" customFormat="1" x14ac:dyDescent="0.25">
      <c r="A828" s="11"/>
      <c r="B828"/>
      <c r="C828" s="14"/>
      <c r="D828" s="14"/>
      <c r="E828" s="14"/>
      <c r="F828"/>
      <c r="G828"/>
    </row>
    <row r="829" spans="1:7" s="4" customFormat="1" x14ac:dyDescent="0.25">
      <c r="A829" s="11"/>
      <c r="B829"/>
      <c r="C829" s="14"/>
      <c r="D829" s="14"/>
      <c r="E829" s="14"/>
      <c r="F829"/>
      <c r="G829"/>
    </row>
    <row r="830" spans="1:7" s="4" customFormat="1" x14ac:dyDescent="0.25">
      <c r="A830" s="11"/>
      <c r="B830"/>
      <c r="C830" s="14"/>
      <c r="D830" s="14"/>
      <c r="E830" s="14"/>
      <c r="F830"/>
      <c r="G830"/>
    </row>
    <row r="831" spans="1:7" s="4" customFormat="1" x14ac:dyDescent="0.25">
      <c r="A831" s="11"/>
      <c r="B831"/>
      <c r="C831" s="14"/>
      <c r="D831" s="14"/>
      <c r="E831" s="14"/>
      <c r="F831"/>
      <c r="G831"/>
    </row>
    <row r="832" spans="1:7" s="4" customFormat="1" x14ac:dyDescent="0.25">
      <c r="A832" s="11"/>
      <c r="B832"/>
      <c r="C832" s="14"/>
      <c r="D832" s="14"/>
      <c r="E832" s="14"/>
      <c r="F832"/>
      <c r="G832"/>
    </row>
    <row r="833" spans="1:7" s="4" customFormat="1" x14ac:dyDescent="0.25">
      <c r="A833" s="11"/>
      <c r="B833"/>
      <c r="C833" s="14"/>
      <c r="D833" s="14"/>
      <c r="E833" s="14"/>
      <c r="F833"/>
      <c r="G833"/>
    </row>
    <row r="834" spans="1:7" s="4" customFormat="1" x14ac:dyDescent="0.25">
      <c r="A834" s="11"/>
      <c r="B834"/>
      <c r="C834" s="14"/>
      <c r="D834" s="14"/>
      <c r="E834" s="14"/>
      <c r="F834"/>
      <c r="G834"/>
    </row>
    <row r="835" spans="1:7" s="4" customFormat="1" x14ac:dyDescent="0.25">
      <c r="A835" s="11"/>
      <c r="B835"/>
      <c r="C835" s="14"/>
      <c r="D835" s="14"/>
      <c r="E835" s="14"/>
      <c r="F835"/>
      <c r="G835"/>
    </row>
    <row r="836" spans="1:7" s="4" customFormat="1" x14ac:dyDescent="0.25">
      <c r="A836" s="11"/>
      <c r="B836"/>
      <c r="C836" s="14"/>
      <c r="D836" s="14"/>
      <c r="E836" s="14"/>
      <c r="F836"/>
      <c r="G836"/>
    </row>
    <row r="837" spans="1:7" s="4" customFormat="1" x14ac:dyDescent="0.25">
      <c r="A837" s="11"/>
      <c r="B837"/>
      <c r="C837" s="14"/>
      <c r="D837" s="14"/>
      <c r="E837" s="14"/>
      <c r="F837"/>
      <c r="G837"/>
    </row>
    <row r="838" spans="1:7" s="4" customFormat="1" x14ac:dyDescent="0.25">
      <c r="A838" s="11"/>
      <c r="B838"/>
      <c r="C838" s="14"/>
      <c r="D838" s="14"/>
      <c r="E838" s="14"/>
      <c r="F838"/>
      <c r="G838"/>
    </row>
    <row r="839" spans="1:7" s="4" customFormat="1" x14ac:dyDescent="0.25">
      <c r="A839" s="11"/>
      <c r="B839"/>
      <c r="C839" s="14"/>
      <c r="D839" s="14"/>
      <c r="E839" s="14"/>
      <c r="F839"/>
      <c r="G839"/>
    </row>
    <row r="840" spans="1:7" s="4" customFormat="1" x14ac:dyDescent="0.25">
      <c r="A840" s="11"/>
      <c r="B840"/>
      <c r="C840" s="14"/>
      <c r="D840" s="14"/>
      <c r="E840" s="14"/>
      <c r="F840"/>
      <c r="G840"/>
    </row>
    <row r="841" spans="1:7" s="4" customFormat="1" x14ac:dyDescent="0.25">
      <c r="A841" s="11"/>
      <c r="B841"/>
      <c r="C841" s="14"/>
      <c r="D841" s="14"/>
      <c r="E841" s="14"/>
      <c r="F841"/>
      <c r="G841"/>
    </row>
    <row r="842" spans="1:7" s="4" customFormat="1" x14ac:dyDescent="0.25">
      <c r="A842" s="11"/>
      <c r="B842"/>
      <c r="C842" s="14"/>
      <c r="D842" s="14"/>
      <c r="E842" s="14"/>
      <c r="F842"/>
      <c r="G842"/>
    </row>
    <row r="843" spans="1:7" s="4" customFormat="1" x14ac:dyDescent="0.25">
      <c r="A843" s="11"/>
      <c r="B843"/>
      <c r="C843" s="14"/>
      <c r="D843" s="14"/>
      <c r="E843" s="14"/>
      <c r="F843"/>
      <c r="G843"/>
    </row>
    <row r="844" spans="1:7" s="4" customFormat="1" x14ac:dyDescent="0.25">
      <c r="A844" s="11"/>
      <c r="B844"/>
      <c r="C844" s="14"/>
      <c r="D844" s="14"/>
      <c r="E844" s="14"/>
      <c r="F844"/>
      <c r="G844"/>
    </row>
    <row r="845" spans="1:7" s="4" customFormat="1" x14ac:dyDescent="0.25">
      <c r="A845" s="11"/>
      <c r="B845"/>
      <c r="C845" s="14"/>
      <c r="D845" s="14"/>
      <c r="E845" s="14"/>
      <c r="F845"/>
      <c r="G845"/>
    </row>
    <row r="846" spans="1:7" s="4" customFormat="1" x14ac:dyDescent="0.25">
      <c r="A846" s="11"/>
      <c r="B846"/>
      <c r="C846" s="14"/>
      <c r="D846" s="14"/>
      <c r="E846" s="14"/>
      <c r="F846"/>
      <c r="G846"/>
    </row>
    <row r="847" spans="1:7" s="4" customFormat="1" x14ac:dyDescent="0.25">
      <c r="A847" s="11"/>
      <c r="B847"/>
      <c r="C847" s="14"/>
      <c r="D847" s="14"/>
      <c r="E847" s="14"/>
      <c r="F847"/>
      <c r="G847"/>
    </row>
    <row r="848" spans="1:7" s="4" customFormat="1" x14ac:dyDescent="0.25">
      <c r="A848" s="11"/>
      <c r="B848"/>
      <c r="C848" s="14"/>
      <c r="D848" s="14"/>
      <c r="E848" s="14"/>
      <c r="F848"/>
      <c r="G848"/>
    </row>
    <row r="849" spans="1:7" s="4" customFormat="1" x14ac:dyDescent="0.25">
      <c r="A849" s="11"/>
      <c r="B849"/>
      <c r="C849" s="14"/>
      <c r="D849" s="14"/>
      <c r="E849" s="14"/>
      <c r="F849"/>
      <c r="G849"/>
    </row>
    <row r="850" spans="1:7" s="4" customFormat="1" x14ac:dyDescent="0.25">
      <c r="A850" s="11"/>
      <c r="B850"/>
      <c r="C850" s="14"/>
      <c r="D850" s="14"/>
      <c r="E850" s="14"/>
      <c r="F850"/>
      <c r="G850"/>
    </row>
    <row r="851" spans="1:7" s="4" customFormat="1" x14ac:dyDescent="0.25">
      <c r="A851" s="11"/>
      <c r="B851"/>
      <c r="C851" s="14"/>
      <c r="D851" s="14"/>
      <c r="E851" s="14"/>
      <c r="F851"/>
      <c r="G851"/>
    </row>
    <row r="852" spans="1:7" s="4" customFormat="1" x14ac:dyDescent="0.25">
      <c r="A852" s="11"/>
      <c r="B852"/>
      <c r="C852" s="14"/>
      <c r="D852" s="14"/>
      <c r="E852" s="14"/>
      <c r="F852"/>
      <c r="G852"/>
    </row>
    <row r="853" spans="1:7" s="4" customFormat="1" x14ac:dyDescent="0.25">
      <c r="A853" s="11"/>
      <c r="B853"/>
      <c r="C853" s="14"/>
      <c r="D853" s="14"/>
      <c r="E853" s="14"/>
      <c r="F853"/>
      <c r="G853"/>
    </row>
    <row r="854" spans="1:7" s="4" customFormat="1" x14ac:dyDescent="0.25">
      <c r="A854" s="11"/>
      <c r="B854"/>
      <c r="C854" s="14"/>
      <c r="D854" s="14"/>
      <c r="E854" s="14"/>
      <c r="F854"/>
      <c r="G854"/>
    </row>
    <row r="855" spans="1:7" s="4" customFormat="1" x14ac:dyDescent="0.25">
      <c r="A855" s="11"/>
      <c r="B855"/>
      <c r="C855" s="14"/>
      <c r="D855" s="14"/>
      <c r="E855" s="14"/>
      <c r="F855"/>
      <c r="G855"/>
    </row>
    <row r="856" spans="1:7" s="4" customFormat="1" x14ac:dyDescent="0.25">
      <c r="A856" s="11"/>
      <c r="B856"/>
      <c r="C856" s="14"/>
      <c r="D856" s="14"/>
      <c r="E856" s="14"/>
      <c r="F856"/>
      <c r="G856"/>
    </row>
    <row r="857" spans="1:7" s="4" customFormat="1" x14ac:dyDescent="0.25">
      <c r="A857" s="11"/>
      <c r="B857"/>
      <c r="C857" s="14"/>
      <c r="D857" s="14"/>
      <c r="E857" s="14"/>
      <c r="F857"/>
      <c r="G857"/>
    </row>
    <row r="858" spans="1:7" s="4" customFormat="1" x14ac:dyDescent="0.25">
      <c r="A858" s="11"/>
      <c r="B858"/>
      <c r="C858" s="14"/>
      <c r="D858" s="14"/>
      <c r="E858" s="14"/>
      <c r="F858"/>
      <c r="G858"/>
    </row>
    <row r="859" spans="1:7" s="4" customFormat="1" x14ac:dyDescent="0.25">
      <c r="A859" s="11"/>
      <c r="B859"/>
      <c r="C859" s="14"/>
      <c r="D859" s="14"/>
      <c r="E859" s="14"/>
      <c r="F859"/>
      <c r="G859"/>
    </row>
    <row r="860" spans="1:7" s="4" customFormat="1" x14ac:dyDescent="0.25">
      <c r="A860" s="11"/>
      <c r="B860"/>
      <c r="C860" s="14"/>
      <c r="D860" s="14"/>
      <c r="E860" s="14"/>
      <c r="F860"/>
      <c r="G860"/>
    </row>
    <row r="861" spans="1:7" s="4" customFormat="1" x14ac:dyDescent="0.25">
      <c r="A861" s="11"/>
      <c r="B861"/>
      <c r="C861" s="14"/>
      <c r="D861" s="14"/>
      <c r="E861" s="14"/>
      <c r="F861"/>
      <c r="G861"/>
    </row>
    <row r="862" spans="1:7" s="4" customFormat="1" x14ac:dyDescent="0.25">
      <c r="A862" s="11"/>
      <c r="B862"/>
      <c r="C862" s="14"/>
      <c r="D862" s="14"/>
      <c r="E862" s="14"/>
      <c r="F862"/>
      <c r="G862"/>
    </row>
    <row r="863" spans="1:7" s="4" customFormat="1" x14ac:dyDescent="0.25">
      <c r="A863" s="11"/>
      <c r="B863"/>
      <c r="C863" s="14"/>
      <c r="D863" s="14"/>
      <c r="E863" s="14"/>
      <c r="F863"/>
      <c r="G863"/>
    </row>
    <row r="864" spans="1:7" s="4" customFormat="1" x14ac:dyDescent="0.25">
      <c r="A864" s="11"/>
      <c r="B864"/>
      <c r="C864" s="14"/>
      <c r="D864" s="14"/>
      <c r="E864" s="14"/>
      <c r="F864"/>
      <c r="G864"/>
    </row>
    <row r="865" spans="1:7" s="4" customFormat="1" x14ac:dyDescent="0.25">
      <c r="A865" s="11"/>
      <c r="B865"/>
      <c r="C865" s="14"/>
      <c r="D865" s="14"/>
      <c r="E865" s="14"/>
      <c r="F865"/>
      <c r="G865"/>
    </row>
    <row r="866" spans="1:7" s="4" customFormat="1" x14ac:dyDescent="0.25">
      <c r="A866" s="11"/>
      <c r="B866"/>
      <c r="C866" s="14"/>
      <c r="D866" s="14"/>
      <c r="E866" s="14"/>
      <c r="F866"/>
      <c r="G866"/>
    </row>
    <row r="867" spans="1:7" s="4" customFormat="1" x14ac:dyDescent="0.25">
      <c r="A867" s="11"/>
      <c r="B867"/>
      <c r="C867" s="14"/>
      <c r="D867" s="14"/>
      <c r="E867" s="14"/>
      <c r="F867"/>
      <c r="G867"/>
    </row>
    <row r="868" spans="1:7" s="4" customFormat="1" x14ac:dyDescent="0.25">
      <c r="A868" s="11"/>
      <c r="B868"/>
      <c r="C868" s="14"/>
      <c r="D868" s="14"/>
      <c r="E868" s="14"/>
      <c r="F868"/>
      <c r="G868"/>
    </row>
    <row r="869" spans="1:7" s="4" customFormat="1" x14ac:dyDescent="0.25">
      <c r="A869" s="11"/>
      <c r="B869"/>
      <c r="C869" s="14"/>
      <c r="D869" s="14"/>
      <c r="E869" s="14"/>
      <c r="F869"/>
      <c r="G869"/>
    </row>
    <row r="870" spans="1:7" s="4" customFormat="1" x14ac:dyDescent="0.25">
      <c r="A870" s="11"/>
      <c r="B870"/>
      <c r="C870" s="14"/>
      <c r="D870" s="14"/>
      <c r="E870" s="14"/>
      <c r="F870"/>
      <c r="G870"/>
    </row>
    <row r="871" spans="1:7" s="4" customFormat="1" x14ac:dyDescent="0.25">
      <c r="A871" s="11"/>
      <c r="B871"/>
      <c r="C871" s="14"/>
      <c r="D871" s="14"/>
      <c r="E871" s="14"/>
      <c r="F871"/>
      <c r="G871"/>
    </row>
    <row r="872" spans="1:7" s="4" customFormat="1" x14ac:dyDescent="0.25">
      <c r="A872" s="11"/>
      <c r="B872"/>
      <c r="C872" s="14"/>
      <c r="D872" s="14"/>
      <c r="E872" s="14"/>
      <c r="F872"/>
      <c r="G872"/>
    </row>
    <row r="873" spans="1:7" s="4" customFormat="1" x14ac:dyDescent="0.25">
      <c r="A873" s="11"/>
      <c r="B873"/>
      <c r="C873" s="14"/>
      <c r="D873" s="14"/>
      <c r="E873" s="14"/>
      <c r="F873"/>
      <c r="G873"/>
    </row>
    <row r="874" spans="1:7" s="4" customFormat="1" x14ac:dyDescent="0.25">
      <c r="A874" s="11"/>
      <c r="B874"/>
      <c r="C874" s="14"/>
      <c r="D874" s="14"/>
      <c r="E874" s="14"/>
      <c r="F874"/>
      <c r="G874"/>
    </row>
    <row r="875" spans="1:7" s="4" customFormat="1" x14ac:dyDescent="0.25">
      <c r="A875" s="11"/>
      <c r="B875"/>
      <c r="C875" s="14"/>
      <c r="D875" s="14"/>
      <c r="E875" s="14"/>
      <c r="F875"/>
      <c r="G875"/>
    </row>
    <row r="876" spans="1:7" s="4" customFormat="1" x14ac:dyDescent="0.25">
      <c r="A876" s="11"/>
      <c r="B876"/>
      <c r="C876" s="14"/>
      <c r="D876" s="14"/>
      <c r="E876" s="14"/>
      <c r="F876"/>
      <c r="G876"/>
    </row>
    <row r="877" spans="1:7" s="4" customFormat="1" x14ac:dyDescent="0.25">
      <c r="A877" s="11"/>
      <c r="B877"/>
      <c r="C877" s="14"/>
      <c r="D877" s="14"/>
      <c r="E877" s="14"/>
      <c r="F877"/>
      <c r="G877"/>
    </row>
    <row r="878" spans="1:7" s="4" customFormat="1" x14ac:dyDescent="0.25">
      <c r="A878" s="11"/>
      <c r="B878"/>
      <c r="C878" s="14"/>
      <c r="D878" s="14"/>
      <c r="E878" s="14"/>
      <c r="F878"/>
      <c r="G878"/>
    </row>
    <row r="879" spans="1:7" s="4" customFormat="1" x14ac:dyDescent="0.25">
      <c r="A879" s="11"/>
      <c r="B879"/>
      <c r="C879" s="14"/>
      <c r="D879" s="14"/>
      <c r="E879" s="14"/>
      <c r="F879"/>
      <c r="G879"/>
    </row>
    <row r="880" spans="1:7" s="4" customFormat="1" x14ac:dyDescent="0.25">
      <c r="A880" s="11"/>
      <c r="B880"/>
      <c r="C880" s="14"/>
      <c r="D880" s="14"/>
      <c r="E880" s="14"/>
      <c r="F880"/>
      <c r="G880"/>
    </row>
    <row r="881" spans="1:7" s="4" customFormat="1" x14ac:dyDescent="0.25">
      <c r="A881" s="11"/>
      <c r="B881"/>
      <c r="C881" s="14"/>
      <c r="D881" s="14"/>
      <c r="E881" s="14"/>
      <c r="F881"/>
      <c r="G881"/>
    </row>
    <row r="882" spans="1:7" s="4" customFormat="1" x14ac:dyDescent="0.25">
      <c r="A882" s="11"/>
      <c r="B882"/>
      <c r="C882" s="14"/>
      <c r="D882" s="14"/>
      <c r="E882" s="14"/>
      <c r="F882"/>
      <c r="G882"/>
    </row>
    <row r="883" spans="1:7" s="4" customFormat="1" x14ac:dyDescent="0.25">
      <c r="A883" s="11"/>
      <c r="B883"/>
      <c r="C883" s="14"/>
      <c r="D883" s="14"/>
      <c r="E883" s="14"/>
      <c r="F883"/>
      <c r="G883"/>
    </row>
    <row r="884" spans="1:7" s="4" customFormat="1" x14ac:dyDescent="0.25">
      <c r="A884" s="11"/>
      <c r="B884"/>
      <c r="C884" s="14"/>
      <c r="D884" s="14"/>
      <c r="E884" s="14"/>
      <c r="F884"/>
      <c r="G884"/>
    </row>
    <row r="885" spans="1:7" s="4" customFormat="1" x14ac:dyDescent="0.25">
      <c r="A885" s="11"/>
      <c r="B885"/>
      <c r="C885" s="14"/>
      <c r="D885" s="14"/>
      <c r="E885" s="14"/>
      <c r="F885"/>
      <c r="G885"/>
    </row>
    <row r="886" spans="1:7" s="4" customFormat="1" x14ac:dyDescent="0.25">
      <c r="A886" s="11"/>
      <c r="B886"/>
      <c r="C886" s="14"/>
      <c r="D886" s="14"/>
      <c r="E886" s="14"/>
      <c r="F886"/>
      <c r="G886"/>
    </row>
    <row r="887" spans="1:7" s="4" customFormat="1" x14ac:dyDescent="0.25">
      <c r="A887" s="11"/>
      <c r="B887"/>
      <c r="C887" s="14"/>
      <c r="D887" s="14"/>
      <c r="E887" s="14"/>
      <c r="F887"/>
      <c r="G887"/>
    </row>
    <row r="888" spans="1:7" s="4" customFormat="1" x14ac:dyDescent="0.25">
      <c r="A888" s="11"/>
      <c r="B888"/>
      <c r="C888" s="14"/>
      <c r="D888" s="14"/>
      <c r="E888" s="14"/>
      <c r="F888"/>
      <c r="G888"/>
    </row>
    <row r="889" spans="1:7" s="4" customFormat="1" x14ac:dyDescent="0.25">
      <c r="A889" s="11"/>
      <c r="B889"/>
      <c r="C889" s="14"/>
      <c r="D889" s="14"/>
      <c r="E889" s="14"/>
      <c r="F889"/>
      <c r="G889"/>
    </row>
    <row r="890" spans="1:7" s="4" customFormat="1" x14ac:dyDescent="0.25">
      <c r="A890" s="11"/>
      <c r="B890"/>
      <c r="C890" s="14"/>
      <c r="D890" s="14"/>
      <c r="E890" s="14"/>
      <c r="F890"/>
      <c r="G890"/>
    </row>
    <row r="891" spans="1:7" s="4" customFormat="1" x14ac:dyDescent="0.25">
      <c r="A891" s="11"/>
      <c r="B891"/>
      <c r="C891" s="14"/>
      <c r="D891" s="14"/>
      <c r="E891" s="14"/>
      <c r="F891"/>
      <c r="G891"/>
    </row>
    <row r="892" spans="1:7" s="4" customFormat="1" x14ac:dyDescent="0.25">
      <c r="A892" s="11"/>
      <c r="B892"/>
      <c r="C892" s="14"/>
      <c r="D892" s="14"/>
      <c r="E892" s="14"/>
      <c r="F892"/>
      <c r="G892"/>
    </row>
    <row r="893" spans="1:7" s="4" customFormat="1" x14ac:dyDescent="0.25">
      <c r="A893" s="11"/>
      <c r="B893"/>
      <c r="C893" s="14"/>
      <c r="D893" s="14"/>
      <c r="E893" s="14"/>
      <c r="F893"/>
      <c r="G893"/>
    </row>
    <row r="894" spans="1:7" s="4" customFormat="1" x14ac:dyDescent="0.25">
      <c r="A894" s="11"/>
      <c r="B894"/>
      <c r="C894" s="14"/>
      <c r="D894" s="14"/>
      <c r="E894" s="14"/>
      <c r="F894"/>
      <c r="G894"/>
    </row>
    <row r="895" spans="1:7" s="4" customFormat="1" x14ac:dyDescent="0.25">
      <c r="A895" s="11"/>
      <c r="B895"/>
      <c r="C895" s="14"/>
      <c r="D895" s="14"/>
      <c r="E895" s="14"/>
      <c r="F895"/>
      <c r="G895"/>
    </row>
    <row r="896" spans="1:7" s="4" customFormat="1" x14ac:dyDescent="0.25">
      <c r="A896" s="11"/>
      <c r="B896"/>
      <c r="C896" s="14"/>
      <c r="D896" s="14"/>
      <c r="E896" s="14"/>
      <c r="F896"/>
      <c r="G896"/>
    </row>
    <row r="897" spans="1:7" s="4" customFormat="1" x14ac:dyDescent="0.25">
      <c r="A897" s="11"/>
      <c r="B897"/>
      <c r="C897" s="14"/>
      <c r="D897" s="14"/>
      <c r="E897" s="14"/>
      <c r="F897"/>
      <c r="G897"/>
    </row>
    <row r="898" spans="1:7" s="4" customFormat="1" x14ac:dyDescent="0.25">
      <c r="A898" s="11"/>
      <c r="B898"/>
      <c r="C898" s="14"/>
      <c r="D898" s="14"/>
      <c r="E898" s="14"/>
      <c r="F898"/>
      <c r="G898"/>
    </row>
    <row r="899" spans="1:7" s="4" customFormat="1" x14ac:dyDescent="0.25">
      <c r="A899" s="11"/>
      <c r="B899"/>
      <c r="C899" s="14"/>
      <c r="D899" s="14"/>
      <c r="E899" s="14"/>
      <c r="F899"/>
      <c r="G899"/>
    </row>
    <row r="900" spans="1:7" s="4" customFormat="1" x14ac:dyDescent="0.25">
      <c r="A900" s="11"/>
      <c r="B900"/>
      <c r="C900" s="14"/>
      <c r="D900" s="14"/>
      <c r="E900" s="14"/>
      <c r="F900"/>
      <c r="G900"/>
    </row>
    <row r="901" spans="1:7" s="4" customFormat="1" x14ac:dyDescent="0.25">
      <c r="A901" s="11"/>
      <c r="B901"/>
      <c r="C901" s="14"/>
      <c r="D901" s="14"/>
      <c r="E901" s="14"/>
      <c r="F901"/>
      <c r="G901"/>
    </row>
    <row r="902" spans="1:7" s="4" customFormat="1" x14ac:dyDescent="0.25">
      <c r="A902" s="11"/>
      <c r="B902"/>
      <c r="C902" s="14"/>
      <c r="D902" s="14"/>
      <c r="E902" s="14"/>
      <c r="F902"/>
      <c r="G902"/>
    </row>
    <row r="903" spans="1:7" s="4" customFormat="1" x14ac:dyDescent="0.25">
      <c r="A903" s="11"/>
      <c r="B903"/>
      <c r="C903" s="14"/>
      <c r="D903" s="14"/>
      <c r="E903" s="14"/>
      <c r="F903"/>
      <c r="G903"/>
    </row>
    <row r="904" spans="1:7" s="4" customFormat="1" x14ac:dyDescent="0.25">
      <c r="A904" s="11"/>
      <c r="B904"/>
      <c r="C904" s="14"/>
      <c r="D904" s="14"/>
      <c r="E904" s="14"/>
      <c r="F904"/>
      <c r="G904"/>
    </row>
    <row r="905" spans="1:7" s="4" customFormat="1" x14ac:dyDescent="0.25">
      <c r="A905" s="11"/>
      <c r="B905"/>
      <c r="C905" s="14"/>
      <c r="D905" s="14"/>
      <c r="E905" s="14"/>
      <c r="F905"/>
      <c r="G905"/>
    </row>
    <row r="906" spans="1:7" s="4" customFormat="1" x14ac:dyDescent="0.25">
      <c r="A906" s="11"/>
      <c r="B906"/>
      <c r="C906" s="14"/>
      <c r="D906" s="14"/>
      <c r="E906" s="14"/>
      <c r="F906"/>
      <c r="G906"/>
    </row>
    <row r="907" spans="1:7" s="4" customFormat="1" x14ac:dyDescent="0.25">
      <c r="A907" s="11"/>
      <c r="B907"/>
      <c r="C907" s="14"/>
      <c r="D907" s="14"/>
      <c r="E907" s="14"/>
      <c r="F907"/>
      <c r="G907"/>
    </row>
    <row r="908" spans="1:7" s="4" customFormat="1" x14ac:dyDescent="0.25">
      <c r="A908" s="11"/>
      <c r="B908"/>
      <c r="C908" s="14"/>
      <c r="D908" s="14"/>
      <c r="E908" s="14"/>
      <c r="F908"/>
      <c r="G908"/>
    </row>
    <row r="909" spans="1:7" s="4" customFormat="1" x14ac:dyDescent="0.25">
      <c r="A909" s="11"/>
      <c r="B909"/>
      <c r="C909" s="14"/>
      <c r="D909" s="14"/>
      <c r="E909" s="14"/>
      <c r="F909"/>
      <c r="G909"/>
    </row>
    <row r="910" spans="1:7" s="4" customFormat="1" x14ac:dyDescent="0.25">
      <c r="A910" s="11"/>
      <c r="B910"/>
      <c r="C910" s="14"/>
      <c r="D910" s="14"/>
      <c r="E910" s="14"/>
      <c r="F910"/>
      <c r="G910"/>
    </row>
    <row r="911" spans="1:7" s="4" customFormat="1" x14ac:dyDescent="0.25">
      <c r="A911" s="11"/>
      <c r="B911"/>
      <c r="C911" s="14"/>
      <c r="D911" s="14"/>
      <c r="E911" s="14"/>
      <c r="F911"/>
      <c r="G911"/>
    </row>
    <row r="912" spans="1:7" s="4" customFormat="1" x14ac:dyDescent="0.25">
      <c r="A912" s="11"/>
      <c r="B912"/>
      <c r="C912" s="14"/>
      <c r="D912" s="14"/>
      <c r="E912" s="14"/>
      <c r="F912"/>
      <c r="G912"/>
    </row>
    <row r="913" spans="1:7" s="4" customFormat="1" x14ac:dyDescent="0.25">
      <c r="A913" s="11"/>
      <c r="B913"/>
      <c r="C913" s="14"/>
      <c r="D913" s="14"/>
      <c r="E913" s="14"/>
      <c r="F913"/>
      <c r="G913"/>
    </row>
    <row r="914" spans="1:7" s="4" customFormat="1" x14ac:dyDescent="0.25">
      <c r="A914" s="11"/>
      <c r="B914"/>
      <c r="C914" s="14"/>
      <c r="D914" s="14"/>
      <c r="E914" s="14"/>
      <c r="F914"/>
      <c r="G914"/>
    </row>
    <row r="915" spans="1:7" s="4" customFormat="1" x14ac:dyDescent="0.25">
      <c r="A915" s="11"/>
      <c r="B915"/>
      <c r="C915" s="14"/>
      <c r="D915" s="14"/>
      <c r="E915" s="14"/>
      <c r="F915"/>
      <c r="G915"/>
    </row>
    <row r="916" spans="1:7" s="4" customFormat="1" x14ac:dyDescent="0.25">
      <c r="A916" s="11"/>
      <c r="B916"/>
      <c r="C916" s="14"/>
      <c r="D916" s="14"/>
      <c r="E916" s="14"/>
      <c r="F916"/>
      <c r="G916"/>
    </row>
    <row r="917" spans="1:7" s="4" customFormat="1" x14ac:dyDescent="0.25">
      <c r="A917" s="11"/>
      <c r="B917"/>
      <c r="C917" s="14"/>
      <c r="D917" s="14"/>
      <c r="E917" s="14"/>
      <c r="F917"/>
      <c r="G917"/>
    </row>
    <row r="918" spans="1:7" s="4" customFormat="1" x14ac:dyDescent="0.25">
      <c r="A918" s="11"/>
      <c r="B918"/>
      <c r="C918" s="14"/>
      <c r="D918" s="14"/>
      <c r="E918" s="14"/>
      <c r="F918"/>
      <c r="G918"/>
    </row>
    <row r="919" spans="1:7" s="4" customFormat="1" x14ac:dyDescent="0.25">
      <c r="A919" s="11"/>
      <c r="B919"/>
      <c r="C919" s="14"/>
      <c r="D919" s="14"/>
      <c r="E919" s="14"/>
      <c r="F919"/>
      <c r="G919"/>
    </row>
    <row r="920" spans="1:7" s="4" customFormat="1" x14ac:dyDescent="0.25">
      <c r="A920" s="11"/>
      <c r="B920"/>
      <c r="C920" s="14"/>
      <c r="D920" s="14"/>
      <c r="E920" s="14"/>
      <c r="F920"/>
      <c r="G920"/>
    </row>
    <row r="921" spans="1:7" s="4" customFormat="1" x14ac:dyDescent="0.25">
      <c r="A921" s="11"/>
      <c r="B921"/>
      <c r="C921" s="14"/>
      <c r="D921" s="14"/>
      <c r="E921" s="14"/>
      <c r="F921"/>
      <c r="G921"/>
    </row>
    <row r="922" spans="1:7" s="4" customFormat="1" x14ac:dyDescent="0.25">
      <c r="A922" s="11"/>
      <c r="B922"/>
      <c r="C922" s="14"/>
      <c r="D922" s="14"/>
      <c r="E922" s="14"/>
      <c r="F922"/>
      <c r="G922"/>
    </row>
    <row r="923" spans="1:7" s="4" customFormat="1" x14ac:dyDescent="0.25">
      <c r="A923" s="11"/>
      <c r="B923"/>
      <c r="C923" s="14"/>
      <c r="D923" s="14"/>
      <c r="E923" s="14"/>
      <c r="F923"/>
      <c r="G923"/>
    </row>
    <row r="924" spans="1:7" s="4" customFormat="1" x14ac:dyDescent="0.25">
      <c r="A924" s="11"/>
      <c r="B924"/>
      <c r="C924" s="14"/>
      <c r="D924" s="14"/>
      <c r="E924" s="14"/>
      <c r="F924"/>
      <c r="G924"/>
    </row>
    <row r="925" spans="1:7" s="4" customFormat="1" x14ac:dyDescent="0.25">
      <c r="A925" s="11"/>
      <c r="B925"/>
      <c r="C925" s="14"/>
      <c r="D925" s="14"/>
      <c r="E925" s="14"/>
      <c r="F925"/>
      <c r="G925"/>
    </row>
    <row r="926" spans="1:7" s="4" customFormat="1" x14ac:dyDescent="0.25">
      <c r="A926" s="11"/>
      <c r="B926"/>
      <c r="C926" s="14"/>
      <c r="D926" s="14"/>
      <c r="E926" s="14"/>
      <c r="F926"/>
      <c r="G926"/>
    </row>
    <row r="927" spans="1:7" s="4" customFormat="1" x14ac:dyDescent="0.25">
      <c r="A927" s="11"/>
      <c r="B927"/>
      <c r="C927" s="14"/>
      <c r="D927" s="14"/>
      <c r="E927" s="14"/>
      <c r="F927"/>
      <c r="G927"/>
    </row>
    <row r="928" spans="1:7" s="4" customFormat="1" x14ac:dyDescent="0.25">
      <c r="A928" s="11"/>
      <c r="B928"/>
      <c r="C928" s="14"/>
      <c r="D928" s="14"/>
      <c r="E928" s="14"/>
      <c r="F928"/>
      <c r="G928"/>
    </row>
    <row r="929" spans="1:7" s="4" customFormat="1" x14ac:dyDescent="0.25">
      <c r="A929" s="11"/>
      <c r="B929"/>
      <c r="C929" s="14"/>
      <c r="D929" s="14"/>
      <c r="E929" s="14"/>
      <c r="F929"/>
      <c r="G929"/>
    </row>
    <row r="930" spans="1:7" s="4" customFormat="1" x14ac:dyDescent="0.25">
      <c r="A930" s="11"/>
      <c r="B930"/>
      <c r="C930" s="14"/>
      <c r="D930" s="14"/>
      <c r="E930" s="14"/>
      <c r="F930"/>
      <c r="G930"/>
    </row>
    <row r="931" spans="1:7" s="4" customFormat="1" x14ac:dyDescent="0.25">
      <c r="A931" s="11"/>
      <c r="B931"/>
      <c r="C931" s="14"/>
      <c r="D931" s="14"/>
      <c r="E931" s="14"/>
      <c r="F931"/>
      <c r="G931"/>
    </row>
    <row r="932" spans="1:7" s="4" customFormat="1" x14ac:dyDescent="0.25">
      <c r="A932" s="11"/>
      <c r="B932"/>
      <c r="C932" s="14"/>
      <c r="D932" s="14"/>
      <c r="E932" s="14"/>
      <c r="F932"/>
      <c r="G932"/>
    </row>
    <row r="933" spans="1:7" s="4" customFormat="1" x14ac:dyDescent="0.25">
      <c r="A933" s="11"/>
      <c r="B933"/>
      <c r="C933" s="14"/>
      <c r="D933" s="14"/>
      <c r="E933" s="14"/>
      <c r="F933"/>
      <c r="G933"/>
    </row>
    <row r="934" spans="1:7" s="4" customFormat="1" x14ac:dyDescent="0.25">
      <c r="A934" s="11"/>
      <c r="B934"/>
      <c r="C934" s="14"/>
      <c r="D934" s="14"/>
      <c r="E934" s="14"/>
      <c r="F934"/>
      <c r="G934"/>
    </row>
    <row r="935" spans="1:7" s="4" customFormat="1" x14ac:dyDescent="0.25">
      <c r="A935" s="11"/>
      <c r="B935"/>
      <c r="C935" s="14"/>
      <c r="D935" s="14"/>
      <c r="E935" s="14"/>
      <c r="F935"/>
      <c r="G935"/>
    </row>
    <row r="936" spans="1:7" s="4" customFormat="1" x14ac:dyDescent="0.25">
      <c r="A936" s="11"/>
      <c r="B936"/>
      <c r="C936" s="14"/>
      <c r="D936" s="14"/>
      <c r="E936" s="14"/>
      <c r="F936"/>
      <c r="G936"/>
    </row>
    <row r="937" spans="1:7" s="4" customFormat="1" x14ac:dyDescent="0.25">
      <c r="A937" s="11"/>
      <c r="B937"/>
      <c r="C937" s="14"/>
      <c r="D937" s="14"/>
      <c r="E937" s="14"/>
      <c r="F937"/>
      <c r="G937"/>
    </row>
    <row r="938" spans="1:7" s="4" customFormat="1" x14ac:dyDescent="0.25">
      <c r="A938" s="11"/>
      <c r="B938"/>
      <c r="C938" s="14"/>
      <c r="D938" s="14"/>
      <c r="E938" s="14"/>
      <c r="F938"/>
      <c r="G938"/>
    </row>
    <row r="939" spans="1:7" s="4" customFormat="1" x14ac:dyDescent="0.25">
      <c r="A939" s="11"/>
      <c r="B939"/>
      <c r="C939" s="14"/>
      <c r="D939" s="14"/>
      <c r="E939" s="14"/>
      <c r="F939"/>
      <c r="G939"/>
    </row>
    <row r="940" spans="1:7" s="4" customFormat="1" x14ac:dyDescent="0.25">
      <c r="A940" s="11"/>
      <c r="B940"/>
      <c r="C940" s="14"/>
      <c r="D940" s="14"/>
      <c r="E940" s="14"/>
      <c r="F940"/>
      <c r="G940"/>
    </row>
    <row r="941" spans="1:7" s="4" customFormat="1" x14ac:dyDescent="0.25">
      <c r="A941" s="11"/>
      <c r="B941"/>
      <c r="C941" s="14"/>
      <c r="D941" s="14"/>
      <c r="E941" s="14"/>
      <c r="F941"/>
      <c r="G941"/>
    </row>
    <row r="942" spans="1:7" s="4" customFormat="1" x14ac:dyDescent="0.25">
      <c r="A942" s="11"/>
      <c r="B942"/>
      <c r="C942" s="14"/>
      <c r="D942" s="14"/>
      <c r="E942" s="14"/>
      <c r="F942"/>
      <c r="G942"/>
    </row>
    <row r="943" spans="1:7" s="4" customFormat="1" x14ac:dyDescent="0.25">
      <c r="A943" s="11"/>
      <c r="B943"/>
      <c r="C943" s="14"/>
      <c r="D943" s="14"/>
      <c r="E943" s="14"/>
      <c r="F943"/>
      <c r="G943"/>
    </row>
    <row r="944" spans="1:7" s="4" customFormat="1" x14ac:dyDescent="0.25">
      <c r="A944" s="11"/>
      <c r="B944"/>
      <c r="C944" s="14"/>
      <c r="D944" s="14"/>
      <c r="E944" s="14"/>
      <c r="F944"/>
      <c r="G944"/>
    </row>
    <row r="945" spans="1:7" s="4" customFormat="1" x14ac:dyDescent="0.25">
      <c r="A945" s="11"/>
      <c r="B945"/>
      <c r="C945" s="14"/>
      <c r="D945" s="14"/>
      <c r="E945" s="14"/>
      <c r="F945"/>
      <c r="G945"/>
    </row>
    <row r="946" spans="1:7" s="4" customFormat="1" x14ac:dyDescent="0.25">
      <c r="A946" s="11"/>
      <c r="B946"/>
      <c r="C946" s="14"/>
      <c r="D946" s="14"/>
      <c r="E946" s="14"/>
      <c r="F946"/>
      <c r="G946"/>
    </row>
    <row r="947" spans="1:7" s="4" customFormat="1" x14ac:dyDescent="0.25">
      <c r="A947" s="11"/>
      <c r="B947"/>
      <c r="C947" s="14"/>
      <c r="D947" s="14"/>
      <c r="E947" s="14"/>
      <c r="F947"/>
      <c r="G947"/>
    </row>
    <row r="948" spans="1:7" s="4" customFormat="1" x14ac:dyDescent="0.25">
      <c r="A948" s="11"/>
      <c r="B948"/>
      <c r="C948" s="14"/>
      <c r="D948" s="14"/>
      <c r="E948" s="14"/>
      <c r="F948"/>
      <c r="G948"/>
    </row>
    <row r="949" spans="1:7" s="4" customFormat="1" x14ac:dyDescent="0.25">
      <c r="A949" s="11"/>
      <c r="B949"/>
      <c r="C949" s="14"/>
      <c r="D949" s="14"/>
      <c r="E949" s="14"/>
      <c r="F949"/>
      <c r="G949"/>
    </row>
    <row r="950" spans="1:7" s="4" customFormat="1" x14ac:dyDescent="0.25">
      <c r="A950" s="11"/>
      <c r="B950"/>
      <c r="C950" s="14"/>
      <c r="D950" s="14"/>
      <c r="E950" s="14"/>
      <c r="F950"/>
      <c r="G950"/>
    </row>
    <row r="951" spans="1:7" s="4" customFormat="1" x14ac:dyDescent="0.25">
      <c r="A951" s="11"/>
      <c r="B951"/>
      <c r="C951" s="14"/>
      <c r="D951" s="14"/>
      <c r="E951" s="14"/>
      <c r="F951"/>
      <c r="G951"/>
    </row>
    <row r="952" spans="1:7" s="4" customFormat="1" x14ac:dyDescent="0.25">
      <c r="A952" s="11"/>
      <c r="B952"/>
      <c r="C952" s="14"/>
      <c r="D952" s="14"/>
      <c r="E952" s="14"/>
      <c r="F952"/>
      <c r="G952"/>
    </row>
    <row r="953" spans="1:7" s="4" customFormat="1" x14ac:dyDescent="0.25">
      <c r="A953" s="11"/>
      <c r="B953"/>
      <c r="C953" s="14"/>
      <c r="D953" s="14"/>
      <c r="E953" s="14"/>
      <c r="F953"/>
      <c r="G953"/>
    </row>
    <row r="954" spans="1:7" s="4" customFormat="1" x14ac:dyDescent="0.25">
      <c r="A954" s="11"/>
      <c r="B954"/>
      <c r="C954" s="14"/>
      <c r="D954" s="14"/>
      <c r="E954" s="14"/>
      <c r="F954"/>
      <c r="G954"/>
    </row>
    <row r="955" spans="1:7" s="4" customFormat="1" x14ac:dyDescent="0.25">
      <c r="A955" s="11"/>
      <c r="B955"/>
      <c r="C955" s="14"/>
      <c r="D955" s="14"/>
      <c r="E955" s="14"/>
      <c r="F955"/>
      <c r="G955"/>
    </row>
    <row r="956" spans="1:7" s="4" customFormat="1" x14ac:dyDescent="0.25">
      <c r="A956" s="11"/>
      <c r="B956"/>
      <c r="C956" s="14"/>
      <c r="D956" s="14"/>
      <c r="E956" s="14"/>
      <c r="F956"/>
      <c r="G956"/>
    </row>
    <row r="957" spans="1:7" s="4" customFormat="1" x14ac:dyDescent="0.25">
      <c r="A957" s="11"/>
      <c r="B957"/>
      <c r="C957" s="14"/>
      <c r="D957" s="14"/>
      <c r="E957" s="14"/>
      <c r="F957"/>
      <c r="G957"/>
    </row>
    <row r="958" spans="1:7" s="4" customFormat="1" x14ac:dyDescent="0.25">
      <c r="A958" s="11"/>
      <c r="B958"/>
      <c r="C958" s="14"/>
      <c r="D958" s="14"/>
      <c r="E958" s="14"/>
      <c r="F958"/>
      <c r="G958"/>
    </row>
    <row r="959" spans="1:7" s="4" customFormat="1" x14ac:dyDescent="0.25">
      <c r="A959" s="11"/>
      <c r="B959"/>
      <c r="C959" s="14"/>
      <c r="D959" s="14"/>
      <c r="E959" s="14"/>
      <c r="F959"/>
      <c r="G959"/>
    </row>
    <row r="960" spans="1:7" s="4" customFormat="1" x14ac:dyDescent="0.25">
      <c r="A960" s="11"/>
      <c r="B960"/>
      <c r="C960" s="14"/>
      <c r="D960" s="14"/>
      <c r="E960" s="14"/>
      <c r="F960"/>
      <c r="G960"/>
    </row>
    <row r="961" spans="1:7" s="4" customFormat="1" x14ac:dyDescent="0.25">
      <c r="A961" s="11"/>
      <c r="B961"/>
      <c r="C961" s="14"/>
      <c r="D961" s="14"/>
      <c r="E961" s="14"/>
      <c r="F961"/>
      <c r="G961"/>
    </row>
    <row r="962" spans="1:7" s="4" customFormat="1" x14ac:dyDescent="0.25">
      <c r="A962" s="11"/>
      <c r="B962"/>
      <c r="C962" s="14"/>
      <c r="D962" s="14"/>
      <c r="E962" s="14"/>
      <c r="F962"/>
      <c r="G962"/>
    </row>
    <row r="963" spans="1:7" s="4" customFormat="1" x14ac:dyDescent="0.25">
      <c r="A963" s="11"/>
      <c r="B963"/>
      <c r="C963" s="14"/>
      <c r="D963" s="14"/>
      <c r="E963" s="14"/>
      <c r="F963"/>
      <c r="G963"/>
    </row>
    <row r="964" spans="1:7" s="4" customFormat="1" x14ac:dyDescent="0.25">
      <c r="A964" s="11"/>
      <c r="B964"/>
      <c r="C964" s="14"/>
      <c r="D964" s="14"/>
      <c r="E964" s="14"/>
      <c r="F964"/>
      <c r="G964"/>
    </row>
    <row r="965" spans="1:7" s="4" customFormat="1" x14ac:dyDescent="0.25">
      <c r="A965" s="11"/>
      <c r="B965"/>
      <c r="C965" s="14"/>
      <c r="D965" s="14"/>
      <c r="E965" s="14"/>
      <c r="F965"/>
      <c r="G965"/>
    </row>
    <row r="966" spans="1:7" s="4" customFormat="1" x14ac:dyDescent="0.25">
      <c r="A966" s="11"/>
      <c r="B966"/>
      <c r="C966" s="14"/>
      <c r="D966" s="14"/>
      <c r="E966" s="14"/>
      <c r="F966"/>
      <c r="G966"/>
    </row>
    <row r="967" spans="1:7" s="4" customFormat="1" x14ac:dyDescent="0.25">
      <c r="A967" s="11"/>
      <c r="B967"/>
      <c r="C967" s="14"/>
      <c r="D967" s="14"/>
      <c r="E967" s="14"/>
      <c r="F967"/>
      <c r="G967"/>
    </row>
    <row r="968" spans="1:7" s="4" customFormat="1" x14ac:dyDescent="0.25">
      <c r="A968" s="11"/>
      <c r="B968"/>
      <c r="C968" s="14"/>
      <c r="D968" s="14"/>
      <c r="E968" s="14"/>
      <c r="F968"/>
      <c r="G968"/>
    </row>
    <row r="969" spans="1:7" s="4" customFormat="1" x14ac:dyDescent="0.25">
      <c r="A969" s="11"/>
      <c r="B969"/>
      <c r="C969" s="14"/>
      <c r="D969" s="14"/>
      <c r="E969" s="14"/>
      <c r="F969"/>
      <c r="G969"/>
    </row>
    <row r="970" spans="1:7" s="4" customFormat="1" x14ac:dyDescent="0.25">
      <c r="A970" s="11"/>
      <c r="B970"/>
      <c r="C970" s="14"/>
      <c r="D970" s="14"/>
      <c r="E970" s="14"/>
      <c r="F970"/>
      <c r="G970"/>
    </row>
    <row r="971" spans="1:7" s="4" customFormat="1" x14ac:dyDescent="0.25">
      <c r="A971" s="11"/>
      <c r="B971"/>
      <c r="C971" s="14"/>
      <c r="D971" s="14"/>
      <c r="E971" s="14"/>
      <c r="F971"/>
      <c r="G971"/>
    </row>
    <row r="972" spans="1:7" s="4" customFormat="1" x14ac:dyDescent="0.25">
      <c r="A972" s="11"/>
      <c r="B972"/>
      <c r="C972" s="14"/>
      <c r="D972" s="14"/>
      <c r="E972" s="14"/>
      <c r="F972"/>
      <c r="G972"/>
    </row>
    <row r="973" spans="1:7" s="4" customFormat="1" x14ac:dyDescent="0.25">
      <c r="A973" s="11"/>
      <c r="B973"/>
      <c r="C973" s="14"/>
      <c r="D973" s="14"/>
      <c r="E973" s="14"/>
      <c r="F973"/>
      <c r="G973"/>
    </row>
    <row r="974" spans="1:7" s="4" customFormat="1" x14ac:dyDescent="0.25">
      <c r="A974" s="11"/>
      <c r="B974"/>
      <c r="C974" s="14"/>
      <c r="D974" s="14"/>
      <c r="E974" s="14"/>
      <c r="F974"/>
      <c r="G974"/>
    </row>
    <row r="975" spans="1:7" s="4" customFormat="1" x14ac:dyDescent="0.25">
      <c r="A975" s="11"/>
      <c r="B975"/>
      <c r="C975" s="14"/>
      <c r="D975" s="14"/>
      <c r="E975" s="14"/>
      <c r="F975"/>
      <c r="G975"/>
    </row>
    <row r="976" spans="1:7" s="4" customFormat="1" x14ac:dyDescent="0.25">
      <c r="A976" s="11"/>
      <c r="B976"/>
      <c r="C976" s="14"/>
      <c r="D976" s="14"/>
      <c r="E976" s="14"/>
      <c r="F976"/>
      <c r="G976"/>
    </row>
    <row r="977" spans="1:7" s="4" customFormat="1" x14ac:dyDescent="0.25">
      <c r="A977" s="11"/>
      <c r="B977"/>
      <c r="C977" s="14"/>
      <c r="D977" s="14"/>
      <c r="E977" s="14"/>
      <c r="F977"/>
      <c r="G977"/>
    </row>
    <row r="978" spans="1:7" s="4" customFormat="1" x14ac:dyDescent="0.25">
      <c r="A978" s="11"/>
      <c r="B978"/>
      <c r="C978" s="14"/>
      <c r="D978" s="14"/>
      <c r="E978" s="14"/>
      <c r="F978"/>
      <c r="G978"/>
    </row>
    <row r="979" spans="1:7" s="4" customFormat="1" x14ac:dyDescent="0.25">
      <c r="A979" s="11"/>
      <c r="B979"/>
      <c r="C979" s="14"/>
      <c r="D979" s="14"/>
      <c r="E979" s="14"/>
      <c r="F979"/>
      <c r="G979"/>
    </row>
    <row r="980" spans="1:7" s="4" customFormat="1" x14ac:dyDescent="0.25">
      <c r="A980" s="11"/>
      <c r="B980"/>
      <c r="C980" s="14"/>
      <c r="D980" s="14"/>
      <c r="E980" s="14"/>
      <c r="F980"/>
      <c r="G980"/>
    </row>
    <row r="981" spans="1:7" s="4" customFormat="1" x14ac:dyDescent="0.25">
      <c r="A981" s="11"/>
      <c r="B981"/>
      <c r="C981" s="14"/>
      <c r="D981" s="14"/>
      <c r="E981" s="14"/>
      <c r="F981"/>
      <c r="G981"/>
    </row>
    <row r="982" spans="1:7" s="4" customFormat="1" x14ac:dyDescent="0.25">
      <c r="A982" s="11"/>
      <c r="B982"/>
      <c r="C982" s="14"/>
      <c r="D982" s="14"/>
      <c r="E982" s="14"/>
      <c r="F982"/>
      <c r="G982"/>
    </row>
    <row r="983" spans="1:7" s="4" customFormat="1" x14ac:dyDescent="0.25">
      <c r="A983" s="11"/>
      <c r="B983"/>
      <c r="C983" s="14"/>
      <c r="D983" s="14"/>
      <c r="E983" s="14"/>
      <c r="F983"/>
      <c r="G983"/>
    </row>
    <row r="984" spans="1:7" s="4" customFormat="1" x14ac:dyDescent="0.25">
      <c r="A984" s="11"/>
      <c r="B984"/>
      <c r="C984" s="14"/>
      <c r="D984" s="14"/>
      <c r="E984" s="14"/>
      <c r="F984"/>
      <c r="G984"/>
    </row>
    <row r="985" spans="1:7" s="4" customFormat="1" x14ac:dyDescent="0.25">
      <c r="A985" s="11"/>
      <c r="B985"/>
      <c r="C985" s="14"/>
      <c r="D985" s="14"/>
      <c r="E985" s="14"/>
      <c r="F985"/>
      <c r="G985"/>
    </row>
    <row r="986" spans="1:7" s="4" customFormat="1" x14ac:dyDescent="0.25">
      <c r="A986" s="11"/>
      <c r="B986"/>
      <c r="C986" s="14"/>
      <c r="D986" s="14"/>
      <c r="E986" s="14"/>
      <c r="F986"/>
      <c r="G986"/>
    </row>
    <row r="987" spans="1:7" s="4" customFormat="1" x14ac:dyDescent="0.25">
      <c r="A987" s="11"/>
      <c r="B987"/>
      <c r="C987" s="14"/>
      <c r="D987" s="14"/>
      <c r="E987" s="14"/>
      <c r="F987"/>
      <c r="G987"/>
    </row>
    <row r="988" spans="1:7" s="4" customFormat="1" x14ac:dyDescent="0.25">
      <c r="A988" s="11"/>
      <c r="B988"/>
      <c r="C988" s="14"/>
      <c r="D988" s="14"/>
      <c r="E988" s="14"/>
      <c r="F988"/>
      <c r="G988"/>
    </row>
    <row r="989" spans="1:7" s="4" customFormat="1" x14ac:dyDescent="0.25">
      <c r="A989" s="11"/>
      <c r="B989"/>
      <c r="C989" s="14"/>
      <c r="D989" s="14"/>
      <c r="E989" s="14"/>
      <c r="F989"/>
      <c r="G989"/>
    </row>
    <row r="990" spans="1:7" s="4" customFormat="1" x14ac:dyDescent="0.25">
      <c r="A990" s="11"/>
      <c r="B990"/>
      <c r="C990" s="14"/>
      <c r="D990" s="14"/>
      <c r="E990" s="14"/>
      <c r="F990"/>
      <c r="G990"/>
    </row>
    <row r="991" spans="1:7" s="4" customFormat="1" x14ac:dyDescent="0.25">
      <c r="A991" s="11"/>
      <c r="B991"/>
      <c r="C991" s="14"/>
      <c r="D991" s="14"/>
      <c r="E991" s="14"/>
      <c r="F991"/>
      <c r="G991"/>
    </row>
    <row r="992" spans="1:7" s="4" customFormat="1" x14ac:dyDescent="0.25">
      <c r="A992" s="11"/>
      <c r="B992"/>
      <c r="C992" s="14"/>
      <c r="D992" s="14"/>
      <c r="E992" s="14"/>
      <c r="F992"/>
      <c r="G992"/>
    </row>
    <row r="993" spans="1:7" s="4" customFormat="1" x14ac:dyDescent="0.25">
      <c r="A993" s="11"/>
      <c r="B993"/>
      <c r="C993" s="14"/>
      <c r="D993" s="14"/>
      <c r="E993" s="14"/>
      <c r="F993"/>
      <c r="G993"/>
    </row>
    <row r="994" spans="1:7" s="4" customFormat="1" x14ac:dyDescent="0.25">
      <c r="A994" s="11"/>
      <c r="B994"/>
      <c r="C994" s="14"/>
      <c r="D994" s="14"/>
      <c r="E994" s="14"/>
      <c r="F994"/>
      <c r="G994"/>
    </row>
    <row r="995" spans="1:7" s="4" customFormat="1" x14ac:dyDescent="0.25">
      <c r="A995" s="11"/>
      <c r="B995"/>
      <c r="C995" s="14"/>
      <c r="D995" s="14"/>
      <c r="E995" s="14"/>
      <c r="F995"/>
      <c r="G995"/>
    </row>
    <row r="996" spans="1:7" s="4" customFormat="1" x14ac:dyDescent="0.25">
      <c r="A996" s="11"/>
      <c r="B996"/>
      <c r="C996" s="14"/>
      <c r="D996" s="14"/>
      <c r="E996" s="14"/>
      <c r="F996"/>
      <c r="G996"/>
    </row>
    <row r="997" spans="1:7" s="4" customFormat="1" x14ac:dyDescent="0.25">
      <c r="A997" s="11"/>
      <c r="B997"/>
      <c r="C997" s="14"/>
      <c r="D997" s="14"/>
      <c r="E997" s="14"/>
      <c r="F997"/>
      <c r="G997"/>
    </row>
    <row r="998" spans="1:7" s="4" customFormat="1" x14ac:dyDescent="0.25">
      <c r="A998" s="11"/>
      <c r="B998"/>
      <c r="C998" s="14"/>
      <c r="D998" s="14"/>
      <c r="E998" s="14"/>
      <c r="F998"/>
      <c r="G998"/>
    </row>
    <row r="999" spans="1:7" s="4" customFormat="1" x14ac:dyDescent="0.25">
      <c r="A999" s="11"/>
      <c r="B999"/>
      <c r="C999" s="14"/>
      <c r="D999" s="14"/>
      <c r="E999" s="14"/>
      <c r="F999"/>
      <c r="G999"/>
    </row>
    <row r="1000" spans="1:7" s="4" customFormat="1" x14ac:dyDescent="0.25">
      <c r="A1000" s="11"/>
      <c r="B1000"/>
      <c r="C1000" s="14"/>
      <c r="D1000" s="14"/>
      <c r="E1000" s="14"/>
      <c r="F1000"/>
      <c r="G1000"/>
    </row>
    <row r="1001" spans="1:7" s="4" customFormat="1" x14ac:dyDescent="0.25">
      <c r="A1001" s="11"/>
      <c r="B1001"/>
      <c r="C1001" s="14"/>
      <c r="D1001" s="14"/>
      <c r="E1001" s="14"/>
      <c r="F1001"/>
      <c r="G1001"/>
    </row>
    <row r="1002" spans="1:7" s="4" customFormat="1" x14ac:dyDescent="0.25">
      <c r="A1002" s="11"/>
      <c r="B1002"/>
      <c r="C1002" s="14"/>
      <c r="D1002" s="14"/>
      <c r="E1002" s="14"/>
      <c r="F1002"/>
      <c r="G1002"/>
    </row>
    <row r="1003" spans="1:7" s="4" customFormat="1" x14ac:dyDescent="0.25">
      <c r="A1003" s="11"/>
      <c r="B1003"/>
      <c r="C1003" s="14"/>
      <c r="D1003" s="14"/>
      <c r="E1003" s="14"/>
      <c r="F1003"/>
      <c r="G1003"/>
    </row>
    <row r="1004" spans="1:7" s="4" customFormat="1" x14ac:dyDescent="0.25">
      <c r="A1004" s="11"/>
      <c r="B1004"/>
      <c r="C1004" s="14"/>
      <c r="D1004" s="14"/>
      <c r="E1004" s="14"/>
      <c r="F1004"/>
      <c r="G1004"/>
    </row>
    <row r="1005" spans="1:7" s="4" customFormat="1" x14ac:dyDescent="0.25">
      <c r="A1005" s="11"/>
      <c r="B1005"/>
      <c r="C1005" s="14"/>
      <c r="D1005" s="14"/>
      <c r="E1005" s="14"/>
      <c r="F1005"/>
      <c r="G1005"/>
    </row>
    <row r="1006" spans="1:7" s="4" customFormat="1" x14ac:dyDescent="0.25">
      <c r="A1006" s="11"/>
      <c r="B1006"/>
      <c r="C1006" s="14"/>
      <c r="D1006" s="14"/>
      <c r="E1006" s="14"/>
      <c r="F1006"/>
      <c r="G1006"/>
    </row>
    <row r="1007" spans="1:7" s="4" customFormat="1" x14ac:dyDescent="0.25">
      <c r="A1007" s="11"/>
      <c r="B1007"/>
      <c r="C1007" s="14"/>
      <c r="D1007" s="14"/>
      <c r="E1007" s="14"/>
      <c r="F1007"/>
      <c r="G1007"/>
    </row>
    <row r="1008" spans="1:7" s="4" customFormat="1" x14ac:dyDescent="0.25">
      <c r="A1008" s="11"/>
      <c r="B1008"/>
      <c r="C1008" s="14"/>
      <c r="D1008" s="14"/>
      <c r="E1008" s="14"/>
      <c r="F1008"/>
      <c r="G1008"/>
    </row>
    <row r="1009" spans="1:7" s="4" customFormat="1" x14ac:dyDescent="0.25">
      <c r="A1009" s="11"/>
      <c r="B1009"/>
      <c r="C1009" s="14"/>
      <c r="D1009" s="14"/>
      <c r="E1009" s="14"/>
      <c r="F1009"/>
      <c r="G1009"/>
    </row>
    <row r="1010" spans="1:7" s="4" customFormat="1" x14ac:dyDescent="0.25">
      <c r="A1010" s="11"/>
      <c r="B1010"/>
      <c r="C1010" s="14"/>
      <c r="D1010" s="14"/>
      <c r="E1010" s="14"/>
      <c r="F1010"/>
      <c r="G1010"/>
    </row>
    <row r="1011" spans="1:7" s="4" customFormat="1" x14ac:dyDescent="0.25">
      <c r="A1011" s="11"/>
      <c r="B1011"/>
      <c r="C1011" s="14"/>
      <c r="D1011" s="14"/>
      <c r="E1011" s="14"/>
      <c r="F1011"/>
      <c r="G1011"/>
    </row>
    <row r="1012" spans="1:7" s="4" customFormat="1" x14ac:dyDescent="0.25">
      <c r="A1012" s="11"/>
      <c r="B1012"/>
      <c r="C1012" s="14"/>
      <c r="D1012" s="14"/>
      <c r="E1012" s="14"/>
      <c r="F1012"/>
      <c r="G1012"/>
    </row>
    <row r="1013" spans="1:7" s="4" customFormat="1" x14ac:dyDescent="0.25">
      <c r="A1013" s="11"/>
      <c r="B1013"/>
      <c r="C1013" s="14"/>
      <c r="D1013" s="14"/>
      <c r="E1013" s="14"/>
      <c r="F1013"/>
      <c r="G1013"/>
    </row>
    <row r="1014" spans="1:7" s="4" customFormat="1" x14ac:dyDescent="0.25">
      <c r="A1014" s="11"/>
      <c r="B1014"/>
      <c r="C1014" s="14"/>
      <c r="D1014" s="14"/>
      <c r="E1014" s="14"/>
      <c r="F1014"/>
      <c r="G1014"/>
    </row>
    <row r="1015" spans="1:7" s="4" customFormat="1" x14ac:dyDescent="0.25">
      <c r="A1015" s="11"/>
      <c r="B1015"/>
      <c r="C1015" s="14"/>
      <c r="D1015" s="14"/>
      <c r="E1015" s="14"/>
      <c r="F1015"/>
      <c r="G1015"/>
    </row>
    <row r="1016" spans="1:7" s="4" customFormat="1" x14ac:dyDescent="0.25">
      <c r="A1016" s="11"/>
      <c r="B1016"/>
      <c r="C1016" s="14"/>
      <c r="D1016" s="14"/>
      <c r="E1016" s="14"/>
      <c r="F1016"/>
      <c r="G1016"/>
    </row>
    <row r="1017" spans="1:7" s="4" customFormat="1" x14ac:dyDescent="0.25">
      <c r="A1017" s="11"/>
      <c r="B1017"/>
      <c r="C1017" s="14"/>
      <c r="D1017" s="14"/>
      <c r="E1017" s="14"/>
      <c r="F1017"/>
      <c r="G1017"/>
    </row>
    <row r="1018" spans="1:7" s="4" customFormat="1" x14ac:dyDescent="0.25">
      <c r="A1018" s="11"/>
      <c r="B1018"/>
      <c r="C1018" s="14"/>
      <c r="D1018" s="14"/>
      <c r="E1018" s="14"/>
      <c r="F1018"/>
      <c r="G1018"/>
    </row>
    <row r="1019" spans="1:7" s="4" customFormat="1" x14ac:dyDescent="0.25">
      <c r="A1019" s="11"/>
      <c r="B1019"/>
      <c r="C1019" s="14"/>
      <c r="D1019" s="14"/>
      <c r="E1019" s="14"/>
      <c r="F1019"/>
      <c r="G1019"/>
    </row>
    <row r="1020" spans="1:7" s="4" customFormat="1" x14ac:dyDescent="0.25">
      <c r="A1020" s="11"/>
      <c r="B1020"/>
      <c r="C1020" s="14"/>
      <c r="D1020" s="14"/>
      <c r="E1020" s="14"/>
      <c r="F1020"/>
      <c r="G1020"/>
    </row>
    <row r="1021" spans="1:7" s="4" customFormat="1" x14ac:dyDescent="0.25">
      <c r="A1021" s="11"/>
      <c r="B1021"/>
      <c r="C1021" s="14"/>
      <c r="D1021" s="14"/>
      <c r="E1021" s="14"/>
      <c r="F1021"/>
      <c r="G1021"/>
    </row>
    <row r="1022" spans="1:7" s="4" customFormat="1" x14ac:dyDescent="0.25">
      <c r="A1022" s="11"/>
      <c r="B1022"/>
      <c r="C1022" s="14"/>
      <c r="D1022" s="14"/>
      <c r="E1022" s="14"/>
      <c r="F1022"/>
      <c r="G1022"/>
    </row>
    <row r="1023" spans="1:7" s="4" customFormat="1" x14ac:dyDescent="0.25">
      <c r="A1023" s="11"/>
      <c r="B1023"/>
      <c r="C1023" s="14"/>
      <c r="D1023" s="14"/>
      <c r="E1023" s="14"/>
      <c r="F1023"/>
      <c r="G1023"/>
    </row>
    <row r="1024" spans="1:7" s="4" customFormat="1" x14ac:dyDescent="0.25">
      <c r="A1024" s="11"/>
      <c r="B1024"/>
      <c r="C1024" s="14"/>
      <c r="D1024" s="14"/>
      <c r="E1024" s="14"/>
      <c r="F1024"/>
      <c r="G1024"/>
    </row>
    <row r="1025" spans="1:7" s="4" customFormat="1" x14ac:dyDescent="0.25">
      <c r="A1025" s="11"/>
      <c r="B1025"/>
      <c r="C1025" s="14"/>
      <c r="D1025" s="14"/>
      <c r="E1025" s="14"/>
      <c r="F1025"/>
      <c r="G1025"/>
    </row>
    <row r="1026" spans="1:7" s="4" customFormat="1" x14ac:dyDescent="0.25">
      <c r="A1026" s="11"/>
      <c r="B1026"/>
      <c r="C1026" s="14"/>
      <c r="D1026" s="14"/>
      <c r="E1026" s="14"/>
      <c r="F1026"/>
      <c r="G1026"/>
    </row>
    <row r="1027" spans="1:7" s="4" customFormat="1" x14ac:dyDescent="0.25">
      <c r="A1027" s="11"/>
      <c r="B1027"/>
      <c r="C1027" s="14"/>
      <c r="D1027" s="14"/>
      <c r="E1027" s="14"/>
      <c r="F1027"/>
      <c r="G1027"/>
    </row>
    <row r="1028" spans="1:7" s="4" customFormat="1" x14ac:dyDescent="0.25">
      <c r="A1028" s="11"/>
      <c r="B1028"/>
      <c r="C1028" s="14"/>
      <c r="D1028" s="14"/>
      <c r="E1028" s="14"/>
      <c r="F1028"/>
      <c r="G1028"/>
    </row>
    <row r="1029" spans="1:7" s="4" customFormat="1" x14ac:dyDescent="0.25">
      <c r="A1029" s="11"/>
      <c r="B1029"/>
      <c r="C1029" s="14"/>
      <c r="D1029" s="14"/>
      <c r="E1029" s="14"/>
      <c r="F1029"/>
      <c r="G1029"/>
    </row>
    <row r="1030" spans="1:7" s="4" customFormat="1" x14ac:dyDescent="0.25">
      <c r="A1030" s="11"/>
      <c r="B1030"/>
      <c r="C1030" s="14"/>
      <c r="D1030" s="14"/>
      <c r="E1030" s="14"/>
      <c r="F1030"/>
      <c r="G1030"/>
    </row>
    <row r="1031" spans="1:7" s="4" customFormat="1" x14ac:dyDescent="0.25">
      <c r="A1031" s="11"/>
      <c r="B1031"/>
      <c r="C1031" s="14"/>
      <c r="D1031" s="14"/>
      <c r="E1031" s="14"/>
      <c r="F1031"/>
      <c r="G1031"/>
    </row>
    <row r="1032" spans="1:7" s="4" customFormat="1" x14ac:dyDescent="0.25">
      <c r="A1032" s="11"/>
      <c r="B1032"/>
      <c r="C1032" s="14"/>
      <c r="D1032" s="14"/>
      <c r="E1032" s="14"/>
      <c r="F1032"/>
      <c r="G1032"/>
    </row>
    <row r="1033" spans="1:7" s="4" customFormat="1" x14ac:dyDescent="0.25">
      <c r="A1033" s="11"/>
      <c r="B1033"/>
      <c r="C1033" s="14"/>
      <c r="D1033" s="14"/>
      <c r="E1033" s="14"/>
      <c r="F1033"/>
      <c r="G1033"/>
    </row>
    <row r="1034" spans="1:7" s="4" customFormat="1" x14ac:dyDescent="0.25">
      <c r="A1034" s="11"/>
      <c r="B1034"/>
      <c r="C1034" s="14"/>
      <c r="D1034" s="14"/>
      <c r="E1034" s="14"/>
      <c r="F1034"/>
      <c r="G1034"/>
    </row>
    <row r="1035" spans="1:7" s="4" customFormat="1" x14ac:dyDescent="0.25">
      <c r="A1035" s="11"/>
      <c r="B1035"/>
      <c r="C1035" s="14"/>
      <c r="D1035" s="14"/>
      <c r="E1035" s="14"/>
      <c r="F1035"/>
      <c r="G1035"/>
    </row>
    <row r="1036" spans="1:7" s="4" customFormat="1" x14ac:dyDescent="0.25">
      <c r="A1036" s="11"/>
      <c r="B1036"/>
      <c r="C1036" s="14"/>
      <c r="D1036" s="14"/>
      <c r="E1036" s="14"/>
      <c r="F1036"/>
      <c r="G1036"/>
    </row>
    <row r="1037" spans="1:7" s="4" customFormat="1" x14ac:dyDescent="0.25">
      <c r="A1037" s="11"/>
      <c r="B1037"/>
      <c r="C1037" s="14"/>
      <c r="D1037" s="14"/>
      <c r="E1037" s="14"/>
      <c r="F1037"/>
      <c r="G1037"/>
    </row>
    <row r="1038" spans="1:7" s="4" customFormat="1" x14ac:dyDescent="0.25">
      <c r="A1038" s="11"/>
      <c r="B1038"/>
      <c r="C1038" s="14"/>
      <c r="D1038" s="14"/>
      <c r="E1038" s="14"/>
      <c r="F1038"/>
      <c r="G1038"/>
    </row>
    <row r="1039" spans="1:7" s="4" customFormat="1" x14ac:dyDescent="0.25">
      <c r="A1039" s="11"/>
      <c r="B1039"/>
      <c r="C1039" s="14"/>
      <c r="D1039" s="14"/>
      <c r="E1039" s="14"/>
      <c r="F1039"/>
      <c r="G1039"/>
    </row>
    <row r="1040" spans="1:7" s="4" customFormat="1" x14ac:dyDescent="0.25">
      <c r="A1040" s="11"/>
      <c r="B1040"/>
      <c r="C1040" s="14"/>
      <c r="D1040" s="14"/>
      <c r="E1040" s="14"/>
      <c r="F1040"/>
      <c r="G1040"/>
    </row>
    <row r="1041" spans="1:7" s="4" customFormat="1" x14ac:dyDescent="0.25">
      <c r="A1041" s="11"/>
      <c r="B1041"/>
      <c r="C1041" s="14"/>
      <c r="D1041" s="14"/>
      <c r="E1041" s="14"/>
      <c r="F1041"/>
      <c r="G1041"/>
    </row>
    <row r="1042" spans="1:7" s="4" customFormat="1" x14ac:dyDescent="0.25">
      <c r="A1042" s="11"/>
      <c r="B1042"/>
      <c r="C1042" s="14"/>
      <c r="D1042" s="14"/>
      <c r="E1042" s="14"/>
      <c r="F1042"/>
      <c r="G1042"/>
    </row>
    <row r="1043" spans="1:7" s="4" customFormat="1" x14ac:dyDescent="0.25">
      <c r="A1043" s="11"/>
      <c r="B1043"/>
      <c r="C1043" s="14"/>
      <c r="D1043" s="14"/>
      <c r="E1043" s="14"/>
      <c r="F1043"/>
      <c r="G1043"/>
    </row>
    <row r="1044" spans="1:7" s="4" customFormat="1" x14ac:dyDescent="0.25">
      <c r="A1044" s="11"/>
      <c r="B1044"/>
      <c r="C1044" s="14"/>
      <c r="D1044" s="14"/>
      <c r="E1044" s="14"/>
      <c r="F1044"/>
      <c r="G1044"/>
    </row>
    <row r="1045" spans="1:7" s="4" customFormat="1" x14ac:dyDescent="0.25">
      <c r="A1045" s="11"/>
      <c r="B1045"/>
      <c r="C1045" s="14"/>
      <c r="D1045" s="14"/>
      <c r="E1045" s="14"/>
      <c r="F1045"/>
      <c r="G1045"/>
    </row>
    <row r="1046" spans="1:7" s="4" customFormat="1" x14ac:dyDescent="0.25">
      <c r="A1046" s="11"/>
      <c r="B1046"/>
      <c r="C1046" s="14"/>
      <c r="D1046" s="14"/>
      <c r="E1046" s="14"/>
      <c r="F1046"/>
      <c r="G1046"/>
    </row>
    <row r="1047" spans="1:7" s="4" customFormat="1" x14ac:dyDescent="0.25">
      <c r="A1047" s="11"/>
      <c r="B1047"/>
      <c r="C1047" s="14"/>
      <c r="D1047" s="14"/>
      <c r="E1047" s="14"/>
      <c r="F1047"/>
      <c r="G1047"/>
    </row>
    <row r="1048" spans="1:7" s="4" customFormat="1" x14ac:dyDescent="0.25">
      <c r="A1048" s="11"/>
      <c r="B1048"/>
      <c r="C1048" s="14"/>
      <c r="D1048" s="14"/>
      <c r="E1048" s="14"/>
      <c r="F1048"/>
      <c r="G1048"/>
    </row>
    <row r="1049" spans="1:7" s="4" customFormat="1" x14ac:dyDescent="0.25">
      <c r="A1049" s="11"/>
      <c r="B1049"/>
      <c r="C1049" s="14"/>
      <c r="D1049" s="14"/>
      <c r="E1049" s="14"/>
      <c r="F1049"/>
      <c r="G1049"/>
    </row>
    <row r="1050" spans="1:7" s="4" customFormat="1" x14ac:dyDescent="0.25">
      <c r="A1050" s="11"/>
      <c r="B1050"/>
      <c r="C1050" s="14"/>
      <c r="D1050" s="14"/>
      <c r="E1050" s="14"/>
      <c r="F1050"/>
      <c r="G1050"/>
    </row>
    <row r="1051" spans="1:7" s="4" customFormat="1" x14ac:dyDescent="0.25">
      <c r="A1051" s="11"/>
      <c r="B1051"/>
      <c r="C1051" s="14"/>
      <c r="D1051" s="14"/>
      <c r="E1051" s="14"/>
      <c r="F1051"/>
      <c r="G1051"/>
    </row>
    <row r="1052" spans="1:7" s="4" customFormat="1" x14ac:dyDescent="0.25">
      <c r="A1052" s="11"/>
      <c r="B1052"/>
      <c r="C1052" s="14"/>
      <c r="D1052" s="14"/>
      <c r="E1052" s="14"/>
      <c r="F1052"/>
      <c r="G1052"/>
    </row>
    <row r="1053" spans="1:7" s="4" customFormat="1" x14ac:dyDescent="0.25">
      <c r="A1053" s="11"/>
      <c r="B1053"/>
      <c r="C1053" s="14"/>
      <c r="D1053" s="14"/>
      <c r="E1053" s="14"/>
      <c r="F1053"/>
      <c r="G1053"/>
    </row>
    <row r="1054" spans="1:7" s="4" customFormat="1" x14ac:dyDescent="0.25">
      <c r="A1054" s="11"/>
      <c r="B1054"/>
      <c r="C1054" s="14"/>
      <c r="D1054" s="14"/>
      <c r="E1054" s="14"/>
      <c r="F1054"/>
      <c r="G1054"/>
    </row>
    <row r="1055" spans="1:7" s="4" customFormat="1" x14ac:dyDescent="0.25">
      <c r="A1055" s="11"/>
      <c r="B1055"/>
      <c r="C1055" s="14"/>
      <c r="D1055" s="14"/>
      <c r="E1055" s="14"/>
      <c r="F1055"/>
      <c r="G1055"/>
    </row>
    <row r="1056" spans="1:7" s="4" customFormat="1" x14ac:dyDescent="0.25">
      <c r="A1056" s="11"/>
      <c r="B1056"/>
      <c r="C1056" s="14"/>
      <c r="D1056" s="14"/>
      <c r="E1056" s="14"/>
      <c r="F1056"/>
      <c r="G1056"/>
    </row>
    <row r="1057" spans="1:7" s="4" customFormat="1" x14ac:dyDescent="0.25">
      <c r="A1057" s="11"/>
      <c r="B1057"/>
      <c r="C1057" s="14"/>
      <c r="D1057" s="14"/>
      <c r="E1057" s="14"/>
      <c r="F1057"/>
      <c r="G1057"/>
    </row>
    <row r="1058" spans="1:7" s="4" customFormat="1" x14ac:dyDescent="0.25">
      <c r="A1058" s="11"/>
      <c r="B1058"/>
      <c r="C1058" s="14"/>
      <c r="D1058" s="14"/>
      <c r="E1058" s="14"/>
      <c r="F1058"/>
      <c r="G1058"/>
    </row>
    <row r="1059" spans="1:7" s="4" customFormat="1" x14ac:dyDescent="0.25">
      <c r="A1059" s="11"/>
      <c r="B1059"/>
      <c r="C1059" s="14"/>
      <c r="D1059" s="14"/>
      <c r="E1059" s="14"/>
      <c r="F1059"/>
      <c r="G1059"/>
    </row>
    <row r="1060" spans="1:7" s="4" customFormat="1" x14ac:dyDescent="0.25">
      <c r="A1060" s="11"/>
      <c r="B1060"/>
      <c r="C1060" s="14"/>
      <c r="D1060" s="14"/>
      <c r="E1060" s="14"/>
      <c r="F1060"/>
      <c r="G1060"/>
    </row>
    <row r="1061" spans="1:7" s="4" customFormat="1" x14ac:dyDescent="0.25">
      <c r="A1061" s="11"/>
      <c r="B1061"/>
      <c r="C1061" s="14"/>
      <c r="D1061" s="14"/>
      <c r="E1061" s="14"/>
      <c r="F1061"/>
      <c r="G1061"/>
    </row>
    <row r="1062" spans="1:7" s="4" customFormat="1" x14ac:dyDescent="0.25">
      <c r="A1062" s="11"/>
      <c r="B1062"/>
      <c r="C1062" s="14"/>
      <c r="D1062" s="14"/>
      <c r="E1062" s="14"/>
      <c r="F1062"/>
      <c r="G1062"/>
    </row>
    <row r="1063" spans="1:7" s="4" customFormat="1" x14ac:dyDescent="0.25">
      <c r="A1063" s="11"/>
      <c r="B1063"/>
      <c r="C1063" s="14"/>
      <c r="D1063" s="14"/>
      <c r="E1063" s="14"/>
      <c r="F1063"/>
      <c r="G1063"/>
    </row>
    <row r="1064" spans="1:7" s="4" customFormat="1" x14ac:dyDescent="0.25">
      <c r="A1064" s="11"/>
      <c r="B1064"/>
      <c r="C1064" s="14"/>
      <c r="D1064" s="14"/>
      <c r="E1064" s="14"/>
      <c r="F1064"/>
      <c r="G1064"/>
    </row>
    <row r="1065" spans="1:7" s="4" customFormat="1" x14ac:dyDescent="0.25">
      <c r="A1065" s="11"/>
      <c r="B1065"/>
      <c r="C1065" s="14"/>
      <c r="D1065" s="14"/>
      <c r="E1065" s="14"/>
      <c r="F1065"/>
      <c r="G1065"/>
    </row>
    <row r="1066" spans="1:7" s="4" customFormat="1" x14ac:dyDescent="0.25">
      <c r="A1066" s="11"/>
      <c r="B1066"/>
      <c r="C1066" s="14"/>
      <c r="D1066" s="14"/>
      <c r="E1066" s="14"/>
      <c r="F1066"/>
      <c r="G1066"/>
    </row>
    <row r="1067" spans="1:7" s="4" customFormat="1" x14ac:dyDescent="0.25">
      <c r="A1067" s="11"/>
      <c r="B1067"/>
      <c r="C1067" s="14"/>
      <c r="D1067" s="14"/>
      <c r="E1067" s="14"/>
      <c r="F1067"/>
      <c r="G1067"/>
    </row>
    <row r="1068" spans="1:7" s="4" customFormat="1" x14ac:dyDescent="0.25">
      <c r="A1068" s="11"/>
      <c r="B1068"/>
      <c r="C1068" s="14"/>
      <c r="D1068" s="14"/>
      <c r="E1068" s="14"/>
      <c r="F1068"/>
      <c r="G1068"/>
    </row>
    <row r="1069" spans="1:7" s="4" customFormat="1" x14ac:dyDescent="0.25">
      <c r="A1069" s="11"/>
      <c r="B1069"/>
      <c r="C1069" s="14"/>
      <c r="D1069" s="14"/>
      <c r="E1069" s="14"/>
      <c r="F1069"/>
      <c r="G1069"/>
    </row>
    <row r="1070" spans="1:7" s="4" customFormat="1" x14ac:dyDescent="0.25">
      <c r="A1070" s="11"/>
      <c r="B1070"/>
      <c r="C1070" s="14"/>
      <c r="D1070" s="14"/>
      <c r="E1070" s="14"/>
      <c r="F1070"/>
      <c r="G1070"/>
    </row>
    <row r="1071" spans="1:7" s="4" customFormat="1" x14ac:dyDescent="0.25">
      <c r="A1071" s="11"/>
      <c r="B1071"/>
      <c r="C1071" s="14"/>
      <c r="D1071" s="14"/>
      <c r="E1071" s="14"/>
      <c r="F1071"/>
      <c r="G1071"/>
    </row>
    <row r="1072" spans="1:7" s="4" customFormat="1" x14ac:dyDescent="0.25">
      <c r="A1072" s="11"/>
      <c r="B1072"/>
      <c r="C1072" s="14"/>
      <c r="D1072" s="14"/>
      <c r="E1072" s="14"/>
      <c r="F1072"/>
      <c r="G1072"/>
    </row>
    <row r="1073" spans="1:7" s="4" customFormat="1" x14ac:dyDescent="0.25">
      <c r="A1073" s="11"/>
      <c r="B1073"/>
      <c r="C1073" s="14"/>
      <c r="D1073" s="14"/>
      <c r="E1073" s="14"/>
      <c r="F1073"/>
      <c r="G1073"/>
    </row>
    <row r="1074" spans="1:7" s="4" customFormat="1" x14ac:dyDescent="0.25">
      <c r="A1074" s="11"/>
      <c r="B1074"/>
      <c r="C1074" s="14"/>
      <c r="D1074" s="14"/>
      <c r="E1074" s="14"/>
      <c r="F1074"/>
      <c r="G1074"/>
    </row>
    <row r="1075" spans="1:7" s="4" customFormat="1" x14ac:dyDescent="0.25">
      <c r="A1075" s="11"/>
      <c r="B1075"/>
      <c r="C1075" s="14"/>
      <c r="D1075" s="14"/>
      <c r="E1075" s="14"/>
      <c r="F1075"/>
      <c r="G1075"/>
    </row>
    <row r="1076" spans="1:7" s="4" customFormat="1" x14ac:dyDescent="0.25">
      <c r="A1076" s="11"/>
      <c r="B1076"/>
      <c r="C1076" s="14"/>
      <c r="D1076" s="14"/>
      <c r="E1076" s="14"/>
      <c r="F1076"/>
      <c r="G1076"/>
    </row>
    <row r="1077" spans="1:7" s="4" customFormat="1" x14ac:dyDescent="0.25">
      <c r="A1077" s="11"/>
      <c r="B1077"/>
      <c r="C1077" s="14"/>
      <c r="D1077" s="14"/>
      <c r="E1077" s="14"/>
      <c r="F1077"/>
      <c r="G1077"/>
    </row>
    <row r="1078" spans="1:7" s="4" customFormat="1" x14ac:dyDescent="0.25">
      <c r="A1078" s="11"/>
      <c r="B1078"/>
      <c r="C1078" s="14"/>
      <c r="D1078" s="14"/>
      <c r="E1078" s="14"/>
      <c r="F1078"/>
      <c r="G1078"/>
    </row>
    <row r="1079" spans="1:7" s="4" customFormat="1" x14ac:dyDescent="0.25">
      <c r="A1079" s="11"/>
      <c r="B1079"/>
      <c r="C1079" s="14"/>
      <c r="D1079" s="14"/>
      <c r="E1079" s="14"/>
      <c r="F1079"/>
      <c r="G1079"/>
    </row>
    <row r="1080" spans="1:7" s="4" customFormat="1" x14ac:dyDescent="0.25">
      <c r="A1080" s="11"/>
      <c r="B1080"/>
      <c r="C1080" s="14"/>
      <c r="D1080" s="14"/>
      <c r="E1080" s="14"/>
      <c r="F1080"/>
      <c r="G1080"/>
    </row>
    <row r="1081" spans="1:7" s="4" customFormat="1" x14ac:dyDescent="0.25">
      <c r="A1081" s="11"/>
      <c r="B1081"/>
      <c r="C1081" s="14"/>
      <c r="D1081" s="14"/>
      <c r="E1081" s="14"/>
      <c r="F1081"/>
      <c r="G1081"/>
    </row>
    <row r="1082" spans="1:7" s="4" customFormat="1" x14ac:dyDescent="0.25">
      <c r="A1082" s="11"/>
      <c r="B1082"/>
      <c r="C1082" s="14"/>
      <c r="D1082" s="14"/>
      <c r="E1082" s="14"/>
      <c r="F1082"/>
      <c r="G1082"/>
    </row>
    <row r="1083" spans="1:7" s="4" customFormat="1" x14ac:dyDescent="0.25">
      <c r="A1083" s="11"/>
      <c r="B1083"/>
      <c r="C1083" s="14"/>
      <c r="D1083" s="14"/>
      <c r="E1083" s="14"/>
      <c r="F1083"/>
      <c r="G1083"/>
    </row>
    <row r="1084" spans="1:7" s="4" customFormat="1" x14ac:dyDescent="0.25">
      <c r="A1084" s="11"/>
      <c r="B1084"/>
      <c r="C1084" s="14"/>
      <c r="D1084" s="14"/>
      <c r="E1084" s="14"/>
      <c r="F1084"/>
      <c r="G1084"/>
    </row>
    <row r="1085" spans="1:7" s="4" customFormat="1" x14ac:dyDescent="0.25">
      <c r="A1085" s="11"/>
      <c r="B1085"/>
      <c r="C1085" s="14"/>
      <c r="D1085" s="14"/>
      <c r="E1085" s="14"/>
      <c r="F1085"/>
      <c r="G1085"/>
    </row>
    <row r="1086" spans="1:7" s="4" customFormat="1" x14ac:dyDescent="0.25">
      <c r="A1086" s="11"/>
      <c r="B1086"/>
      <c r="C1086" s="14"/>
      <c r="D1086" s="14"/>
      <c r="E1086" s="14"/>
      <c r="F1086"/>
      <c r="G1086"/>
    </row>
    <row r="1087" spans="1:7" s="4" customFormat="1" x14ac:dyDescent="0.25">
      <c r="A1087" s="11"/>
      <c r="B1087"/>
      <c r="C1087" s="14"/>
      <c r="D1087" s="14"/>
      <c r="E1087" s="14"/>
      <c r="F1087"/>
      <c r="G1087"/>
    </row>
    <row r="1088" spans="1:7" s="4" customFormat="1" x14ac:dyDescent="0.25">
      <c r="A1088" s="11"/>
      <c r="B1088"/>
      <c r="C1088" s="14"/>
      <c r="D1088" s="14"/>
      <c r="E1088" s="14"/>
      <c r="F1088"/>
      <c r="G1088"/>
    </row>
    <row r="1089" spans="1:7" s="4" customFormat="1" x14ac:dyDescent="0.25">
      <c r="A1089" s="11"/>
      <c r="B1089"/>
      <c r="C1089" s="14"/>
      <c r="D1089" s="14"/>
      <c r="E1089" s="14"/>
      <c r="F1089"/>
      <c r="G1089"/>
    </row>
    <row r="1090" spans="1:7" s="4" customFormat="1" x14ac:dyDescent="0.25">
      <c r="A1090" s="11"/>
      <c r="B1090"/>
      <c r="C1090" s="14"/>
      <c r="D1090" s="14"/>
      <c r="E1090" s="14"/>
      <c r="F1090"/>
      <c r="G1090"/>
    </row>
    <row r="1091" spans="1:7" s="4" customFormat="1" x14ac:dyDescent="0.25">
      <c r="A1091" s="11"/>
      <c r="B1091"/>
      <c r="C1091" s="14"/>
      <c r="D1091" s="14"/>
      <c r="E1091" s="14"/>
      <c r="F1091"/>
      <c r="G1091"/>
    </row>
    <row r="1092" spans="1:7" s="4" customFormat="1" x14ac:dyDescent="0.25">
      <c r="A1092" s="11"/>
      <c r="B1092"/>
      <c r="C1092" s="14"/>
      <c r="D1092" s="14"/>
      <c r="E1092" s="14"/>
      <c r="F1092"/>
      <c r="G1092"/>
    </row>
    <row r="1093" spans="1:7" s="4" customFormat="1" x14ac:dyDescent="0.25">
      <c r="A1093" s="11"/>
      <c r="B1093"/>
      <c r="C1093" s="14"/>
      <c r="D1093" s="14"/>
      <c r="E1093" s="14"/>
      <c r="F1093"/>
      <c r="G1093"/>
    </row>
    <row r="1094" spans="1:7" s="4" customFormat="1" x14ac:dyDescent="0.25">
      <c r="A1094" s="11"/>
      <c r="B1094"/>
      <c r="C1094" s="14"/>
      <c r="D1094" s="14"/>
      <c r="E1094" s="14"/>
      <c r="F1094"/>
      <c r="G1094"/>
    </row>
    <row r="1095" spans="1:7" s="4" customFormat="1" x14ac:dyDescent="0.25">
      <c r="A1095" s="11"/>
      <c r="B1095"/>
      <c r="C1095" s="14"/>
      <c r="D1095" s="14"/>
      <c r="E1095" s="14"/>
      <c r="F1095"/>
      <c r="G1095"/>
    </row>
    <row r="1096" spans="1:7" s="4" customFormat="1" x14ac:dyDescent="0.25">
      <c r="A1096" s="11"/>
      <c r="B1096"/>
      <c r="C1096" s="14"/>
      <c r="D1096" s="14"/>
      <c r="E1096" s="14"/>
      <c r="F1096"/>
      <c r="G1096"/>
    </row>
    <row r="1097" spans="1:7" s="4" customFormat="1" x14ac:dyDescent="0.25">
      <c r="A1097" s="11"/>
      <c r="B1097"/>
      <c r="C1097" s="14"/>
      <c r="D1097" s="14"/>
      <c r="E1097" s="14"/>
      <c r="F1097"/>
      <c r="G1097"/>
    </row>
    <row r="1098" spans="1:7" s="4" customFormat="1" x14ac:dyDescent="0.25">
      <c r="A1098" s="11"/>
      <c r="B1098"/>
      <c r="C1098" s="14"/>
      <c r="D1098" s="14"/>
      <c r="E1098" s="14"/>
      <c r="F1098"/>
      <c r="G1098"/>
    </row>
    <row r="1099" spans="1:7" s="4" customFormat="1" x14ac:dyDescent="0.25">
      <c r="A1099" s="11"/>
      <c r="B1099"/>
      <c r="C1099" s="14"/>
      <c r="D1099" s="14"/>
      <c r="E1099" s="14"/>
      <c r="F1099"/>
      <c r="G1099"/>
    </row>
    <row r="1100" spans="1:7" s="4" customFormat="1" x14ac:dyDescent="0.25">
      <c r="A1100" s="11"/>
      <c r="B1100"/>
      <c r="C1100" s="14"/>
      <c r="D1100" s="14"/>
      <c r="E1100" s="14"/>
      <c r="F1100"/>
      <c r="G1100"/>
    </row>
    <row r="1101" spans="1:7" s="4" customFormat="1" x14ac:dyDescent="0.25">
      <c r="A1101" s="11"/>
      <c r="B1101"/>
      <c r="C1101" s="14"/>
      <c r="D1101" s="14"/>
      <c r="E1101" s="14"/>
      <c r="F1101"/>
      <c r="G1101"/>
    </row>
    <row r="1102" spans="1:7" s="4" customFormat="1" x14ac:dyDescent="0.25">
      <c r="A1102" s="11"/>
      <c r="B1102"/>
      <c r="C1102" s="14"/>
      <c r="D1102" s="14"/>
      <c r="E1102" s="14"/>
      <c r="F1102"/>
      <c r="G1102"/>
    </row>
    <row r="1103" spans="1:7" s="4" customFormat="1" x14ac:dyDescent="0.25">
      <c r="A1103" s="11"/>
      <c r="B1103"/>
      <c r="C1103" s="14"/>
      <c r="D1103" s="14"/>
      <c r="E1103" s="14"/>
      <c r="F1103"/>
      <c r="G1103"/>
    </row>
    <row r="1104" spans="1:7" s="4" customFormat="1" x14ac:dyDescent="0.25">
      <c r="A1104" s="11"/>
      <c r="B1104"/>
      <c r="C1104" s="14"/>
      <c r="D1104" s="14"/>
      <c r="E1104" s="14"/>
      <c r="F1104"/>
      <c r="G1104"/>
    </row>
    <row r="1105" spans="1:7" s="4" customFormat="1" x14ac:dyDescent="0.25">
      <c r="A1105" s="11"/>
      <c r="B1105"/>
      <c r="C1105" s="14"/>
      <c r="D1105" s="14"/>
      <c r="E1105" s="14"/>
      <c r="F1105"/>
      <c r="G1105"/>
    </row>
    <row r="1106" spans="1:7" s="4" customFormat="1" x14ac:dyDescent="0.25">
      <c r="A1106" s="11"/>
      <c r="B1106"/>
      <c r="C1106" s="14"/>
      <c r="D1106" s="14"/>
      <c r="E1106" s="14"/>
      <c r="F1106"/>
      <c r="G1106"/>
    </row>
    <row r="1107" spans="1:7" s="4" customFormat="1" x14ac:dyDescent="0.25">
      <c r="A1107" s="11"/>
      <c r="B1107"/>
      <c r="C1107" s="14"/>
      <c r="D1107" s="14"/>
      <c r="E1107" s="14"/>
      <c r="F1107"/>
      <c r="G1107"/>
    </row>
    <row r="1108" spans="1:7" s="4" customFormat="1" x14ac:dyDescent="0.25">
      <c r="A1108" s="11"/>
      <c r="B1108"/>
      <c r="C1108" s="14"/>
      <c r="D1108" s="14"/>
      <c r="E1108" s="14"/>
      <c r="F1108"/>
      <c r="G1108"/>
    </row>
    <row r="1109" spans="1:7" s="4" customFormat="1" x14ac:dyDescent="0.25">
      <c r="A1109" s="11"/>
      <c r="B1109"/>
      <c r="C1109" s="14"/>
      <c r="D1109" s="14"/>
      <c r="E1109" s="14"/>
      <c r="F1109"/>
      <c r="G1109"/>
    </row>
    <row r="1110" spans="1:7" s="4" customFormat="1" x14ac:dyDescent="0.25">
      <c r="A1110" s="11"/>
      <c r="B1110"/>
      <c r="C1110" s="14"/>
      <c r="D1110" s="14"/>
      <c r="E1110" s="14"/>
      <c r="F1110"/>
      <c r="G1110"/>
    </row>
    <row r="1111" spans="1:7" s="4" customFormat="1" x14ac:dyDescent="0.25">
      <c r="A1111" s="11"/>
      <c r="B1111"/>
      <c r="C1111" s="14"/>
      <c r="D1111" s="14"/>
      <c r="E1111" s="14"/>
      <c r="F1111"/>
      <c r="G1111"/>
    </row>
    <row r="1112" spans="1:7" s="4" customFormat="1" x14ac:dyDescent="0.25">
      <c r="A1112" s="11"/>
      <c r="B1112"/>
      <c r="C1112" s="14"/>
      <c r="D1112" s="14"/>
      <c r="E1112" s="14"/>
      <c r="F1112"/>
      <c r="G1112"/>
    </row>
    <row r="1113" spans="1:7" s="4" customFormat="1" x14ac:dyDescent="0.25">
      <c r="A1113" s="11"/>
      <c r="B1113"/>
      <c r="C1113" s="14"/>
      <c r="D1113" s="14"/>
      <c r="E1113" s="14"/>
      <c r="F1113"/>
      <c r="G1113"/>
    </row>
    <row r="1114" spans="1:7" s="4" customFormat="1" x14ac:dyDescent="0.25">
      <c r="A1114" s="11"/>
      <c r="B1114"/>
      <c r="C1114" s="14"/>
      <c r="D1114" s="14"/>
      <c r="E1114" s="14"/>
      <c r="F1114"/>
      <c r="G1114"/>
    </row>
    <row r="1115" spans="1:7" s="4" customFormat="1" x14ac:dyDescent="0.25">
      <c r="A1115" s="11"/>
      <c r="B1115"/>
      <c r="C1115" s="14"/>
      <c r="D1115" s="14"/>
      <c r="E1115" s="14"/>
      <c r="F1115"/>
      <c r="G1115"/>
    </row>
    <row r="1116" spans="1:7" s="4" customFormat="1" x14ac:dyDescent="0.25">
      <c r="A1116" s="11"/>
      <c r="B1116"/>
      <c r="C1116" s="14"/>
      <c r="D1116" s="14"/>
      <c r="E1116" s="14"/>
      <c r="F1116"/>
      <c r="G1116"/>
    </row>
    <row r="1117" spans="1:7" s="4" customFormat="1" x14ac:dyDescent="0.25">
      <c r="A1117" s="11"/>
      <c r="B1117"/>
      <c r="C1117" s="14"/>
      <c r="D1117" s="14"/>
      <c r="E1117" s="14"/>
      <c r="F1117"/>
      <c r="G1117"/>
    </row>
    <row r="1118" spans="1:7" s="4" customFormat="1" x14ac:dyDescent="0.25">
      <c r="A1118" s="11"/>
      <c r="B1118"/>
      <c r="C1118" s="14"/>
      <c r="D1118" s="14"/>
      <c r="E1118" s="14"/>
      <c r="F1118"/>
      <c r="G1118"/>
    </row>
    <row r="1119" spans="1:7" s="4" customFormat="1" x14ac:dyDescent="0.25">
      <c r="A1119" s="11"/>
      <c r="B1119"/>
      <c r="C1119" s="14"/>
      <c r="D1119" s="14"/>
      <c r="E1119" s="14"/>
      <c r="F1119"/>
      <c r="G1119"/>
    </row>
    <row r="1120" spans="1:7" s="4" customFormat="1" x14ac:dyDescent="0.25">
      <c r="A1120" s="11"/>
      <c r="B1120"/>
      <c r="C1120" s="14"/>
      <c r="D1120" s="14"/>
      <c r="E1120" s="14"/>
      <c r="F1120"/>
      <c r="G1120"/>
    </row>
    <row r="1121" spans="1:7" s="4" customFormat="1" x14ac:dyDescent="0.25">
      <c r="A1121" s="11"/>
      <c r="B1121"/>
      <c r="C1121" s="14"/>
      <c r="D1121" s="14"/>
      <c r="E1121" s="14"/>
      <c r="F1121"/>
      <c r="G1121"/>
    </row>
    <row r="1122" spans="1:7" s="4" customFormat="1" x14ac:dyDescent="0.25">
      <c r="A1122" s="11"/>
      <c r="B1122"/>
      <c r="C1122" s="14"/>
      <c r="D1122" s="14"/>
      <c r="E1122" s="14"/>
      <c r="F1122"/>
      <c r="G1122"/>
    </row>
    <row r="1123" spans="1:7" s="4" customFormat="1" x14ac:dyDescent="0.25">
      <c r="A1123" s="11"/>
      <c r="B1123"/>
      <c r="C1123" s="14"/>
      <c r="D1123" s="14"/>
      <c r="E1123" s="14"/>
      <c r="F1123"/>
      <c r="G1123"/>
    </row>
    <row r="1124" spans="1:7" s="4" customFormat="1" x14ac:dyDescent="0.25">
      <c r="A1124" s="11"/>
      <c r="B1124"/>
      <c r="C1124" s="14"/>
      <c r="D1124" s="14"/>
      <c r="E1124" s="14"/>
      <c r="F1124"/>
      <c r="G1124"/>
    </row>
    <row r="1125" spans="1:7" s="4" customFormat="1" x14ac:dyDescent="0.25">
      <c r="A1125" s="11"/>
      <c r="B1125"/>
      <c r="C1125" s="14"/>
      <c r="D1125" s="14"/>
      <c r="E1125" s="14"/>
      <c r="F1125"/>
      <c r="G1125"/>
    </row>
    <row r="1126" spans="1:7" s="4" customFormat="1" x14ac:dyDescent="0.25">
      <c r="A1126" s="11"/>
      <c r="B1126"/>
      <c r="C1126" s="14"/>
      <c r="D1126" s="14"/>
      <c r="E1126" s="14"/>
      <c r="F1126"/>
      <c r="G1126"/>
    </row>
    <row r="1127" spans="1:7" s="4" customFormat="1" x14ac:dyDescent="0.25">
      <c r="A1127" s="11"/>
      <c r="B1127"/>
      <c r="C1127" s="14"/>
      <c r="D1127" s="14"/>
      <c r="E1127" s="14"/>
      <c r="F1127"/>
      <c r="G1127"/>
    </row>
    <row r="1128" spans="1:7" s="4" customFormat="1" x14ac:dyDescent="0.25">
      <c r="A1128" s="11"/>
      <c r="B1128"/>
      <c r="C1128" s="14"/>
      <c r="D1128" s="14"/>
      <c r="E1128" s="14"/>
      <c r="F1128"/>
      <c r="G1128"/>
    </row>
    <row r="1129" spans="1:7" s="4" customFormat="1" x14ac:dyDescent="0.25">
      <c r="A1129" s="11"/>
      <c r="B1129"/>
      <c r="C1129" s="14"/>
      <c r="D1129" s="14"/>
      <c r="E1129" s="14"/>
      <c r="F1129"/>
      <c r="G1129"/>
    </row>
    <row r="1130" spans="1:7" s="4" customFormat="1" x14ac:dyDescent="0.25">
      <c r="A1130" s="11"/>
      <c r="B1130"/>
      <c r="C1130" s="14"/>
      <c r="D1130" s="14"/>
      <c r="E1130" s="14"/>
      <c r="F1130"/>
      <c r="G1130"/>
    </row>
    <row r="1131" spans="1:7" s="4" customFormat="1" x14ac:dyDescent="0.25">
      <c r="A1131" s="11"/>
      <c r="B1131"/>
      <c r="C1131" s="14"/>
      <c r="D1131" s="14"/>
      <c r="E1131" s="14"/>
      <c r="F1131"/>
      <c r="G1131"/>
    </row>
    <row r="1132" spans="1:7" s="4" customFormat="1" x14ac:dyDescent="0.25">
      <c r="A1132" s="11"/>
      <c r="B1132"/>
      <c r="C1132" s="14"/>
      <c r="D1132" s="14"/>
      <c r="E1132" s="14"/>
      <c r="F1132"/>
      <c r="G1132"/>
    </row>
    <row r="1133" spans="1:7" s="4" customFormat="1" x14ac:dyDescent="0.25">
      <c r="A1133" s="11"/>
      <c r="B1133"/>
      <c r="C1133" s="14"/>
      <c r="D1133" s="14"/>
      <c r="E1133" s="14"/>
      <c r="F1133"/>
      <c r="G1133"/>
    </row>
    <row r="1134" spans="1:7" s="4" customFormat="1" x14ac:dyDescent="0.25">
      <c r="A1134" s="11"/>
      <c r="B1134"/>
      <c r="C1134" s="14"/>
      <c r="D1134" s="14"/>
      <c r="E1134" s="14"/>
      <c r="F1134"/>
      <c r="G1134"/>
    </row>
    <row r="1135" spans="1:7" s="4" customFormat="1" x14ac:dyDescent="0.25">
      <c r="A1135" s="11"/>
      <c r="B1135"/>
      <c r="C1135" s="14"/>
      <c r="D1135" s="14"/>
      <c r="E1135" s="14"/>
      <c r="F1135"/>
      <c r="G1135"/>
    </row>
    <row r="1136" spans="1:7" s="4" customFormat="1" x14ac:dyDescent="0.25">
      <c r="A1136" s="11"/>
      <c r="B1136"/>
      <c r="C1136" s="14"/>
      <c r="D1136" s="14"/>
      <c r="E1136" s="14"/>
      <c r="F1136"/>
      <c r="G1136"/>
    </row>
    <row r="1137" spans="1:7" s="4" customFormat="1" x14ac:dyDescent="0.25">
      <c r="A1137" s="11"/>
      <c r="B1137"/>
      <c r="C1137" s="14"/>
      <c r="D1137" s="14"/>
      <c r="E1137" s="14"/>
      <c r="F1137"/>
      <c r="G1137"/>
    </row>
    <row r="1138" spans="1:7" s="4" customFormat="1" x14ac:dyDescent="0.25">
      <c r="A1138" s="11"/>
      <c r="B1138"/>
      <c r="C1138" s="14"/>
      <c r="D1138" s="14"/>
      <c r="E1138" s="14"/>
      <c r="F1138"/>
      <c r="G1138"/>
    </row>
    <row r="1139" spans="1:7" s="4" customFormat="1" x14ac:dyDescent="0.25">
      <c r="A1139" s="11"/>
      <c r="B1139"/>
      <c r="C1139" s="14"/>
      <c r="D1139" s="14"/>
      <c r="E1139" s="14"/>
      <c r="F1139"/>
      <c r="G1139"/>
    </row>
    <row r="1140" spans="1:7" s="4" customFormat="1" x14ac:dyDescent="0.25">
      <c r="A1140" s="11"/>
      <c r="B1140"/>
      <c r="C1140" s="14"/>
      <c r="D1140" s="14"/>
      <c r="E1140" s="14"/>
      <c r="F1140"/>
      <c r="G1140"/>
    </row>
    <row r="1141" spans="1:7" s="4" customFormat="1" x14ac:dyDescent="0.25">
      <c r="A1141" s="11"/>
      <c r="B1141"/>
      <c r="C1141" s="14"/>
      <c r="D1141" s="14"/>
      <c r="E1141" s="14"/>
      <c r="F1141"/>
      <c r="G1141"/>
    </row>
    <row r="1142" spans="1:7" s="4" customFormat="1" x14ac:dyDescent="0.25">
      <c r="A1142" s="11"/>
      <c r="B1142"/>
      <c r="C1142" s="14"/>
      <c r="D1142" s="14"/>
      <c r="E1142" s="14"/>
      <c r="F1142"/>
      <c r="G1142"/>
    </row>
    <row r="1143" spans="1:7" s="4" customFormat="1" x14ac:dyDescent="0.25">
      <c r="A1143" s="11"/>
      <c r="B1143"/>
      <c r="C1143" s="14"/>
      <c r="D1143" s="14"/>
      <c r="E1143" s="14"/>
      <c r="F1143"/>
      <c r="G1143"/>
    </row>
    <row r="1144" spans="1:7" s="4" customFormat="1" x14ac:dyDescent="0.25">
      <c r="A1144" s="11"/>
      <c r="B1144"/>
      <c r="C1144" s="14"/>
      <c r="D1144" s="14"/>
      <c r="E1144" s="14"/>
      <c r="F1144"/>
      <c r="G1144"/>
    </row>
    <row r="1145" spans="1:7" s="4" customFormat="1" x14ac:dyDescent="0.25">
      <c r="A1145" s="11"/>
      <c r="B1145"/>
      <c r="C1145" s="14"/>
      <c r="D1145" s="14"/>
      <c r="E1145" s="14"/>
      <c r="F1145"/>
      <c r="G1145"/>
    </row>
    <row r="1146" spans="1:7" s="4" customFormat="1" x14ac:dyDescent="0.25">
      <c r="A1146" s="11"/>
      <c r="B1146"/>
      <c r="C1146" s="14"/>
      <c r="D1146" s="14"/>
      <c r="E1146" s="14"/>
      <c r="F1146"/>
      <c r="G1146"/>
    </row>
    <row r="1147" spans="1:7" s="4" customFormat="1" x14ac:dyDescent="0.25">
      <c r="A1147" s="11"/>
      <c r="B1147"/>
      <c r="C1147" s="14"/>
      <c r="D1147" s="14"/>
      <c r="E1147" s="14"/>
      <c r="F1147"/>
      <c r="G1147"/>
    </row>
    <row r="1148" spans="1:7" s="4" customFormat="1" x14ac:dyDescent="0.25">
      <c r="A1148" s="11"/>
      <c r="B1148"/>
      <c r="C1148" s="14"/>
      <c r="D1148" s="14"/>
      <c r="E1148" s="14"/>
      <c r="F1148"/>
      <c r="G1148"/>
    </row>
    <row r="1149" spans="1:7" s="4" customFormat="1" x14ac:dyDescent="0.25">
      <c r="A1149" s="11"/>
      <c r="B1149"/>
      <c r="C1149" s="14"/>
      <c r="D1149" s="14"/>
      <c r="E1149" s="14"/>
      <c r="F1149"/>
      <c r="G1149"/>
    </row>
    <row r="1150" spans="1:7" s="4" customFormat="1" x14ac:dyDescent="0.25">
      <c r="A1150" s="11"/>
      <c r="B1150"/>
      <c r="C1150" s="14"/>
      <c r="D1150" s="14"/>
      <c r="E1150" s="14"/>
      <c r="F1150"/>
      <c r="G1150"/>
    </row>
    <row r="1151" spans="1:7" s="4" customFormat="1" x14ac:dyDescent="0.25">
      <c r="A1151" s="11"/>
      <c r="B1151"/>
      <c r="C1151" s="14"/>
      <c r="D1151" s="14"/>
      <c r="E1151" s="14"/>
      <c r="F1151"/>
      <c r="G1151"/>
    </row>
    <row r="1152" spans="1:7" s="4" customFormat="1" x14ac:dyDescent="0.25">
      <c r="A1152" s="11"/>
      <c r="B1152"/>
      <c r="C1152" s="14"/>
      <c r="D1152" s="14"/>
      <c r="E1152" s="14"/>
      <c r="F1152"/>
      <c r="G1152"/>
    </row>
    <row r="1153" spans="1:7" s="4" customFormat="1" x14ac:dyDescent="0.25">
      <c r="A1153" s="11"/>
      <c r="B1153"/>
      <c r="C1153" s="14"/>
      <c r="D1153" s="14"/>
      <c r="E1153" s="14"/>
      <c r="F1153"/>
      <c r="G1153"/>
    </row>
    <row r="1154" spans="1:7" s="4" customFormat="1" x14ac:dyDescent="0.25">
      <c r="A1154" s="11"/>
      <c r="B1154"/>
      <c r="C1154" s="14"/>
      <c r="D1154" s="14"/>
      <c r="E1154" s="14"/>
      <c r="F1154"/>
      <c r="G1154"/>
    </row>
    <row r="1155" spans="1:7" s="4" customFormat="1" x14ac:dyDescent="0.25">
      <c r="A1155" s="11"/>
      <c r="B1155"/>
      <c r="C1155" s="14"/>
      <c r="D1155" s="14"/>
      <c r="E1155" s="14"/>
      <c r="F1155"/>
      <c r="G1155"/>
    </row>
    <row r="1156" spans="1:7" s="4" customFormat="1" x14ac:dyDescent="0.25">
      <c r="A1156" s="11"/>
      <c r="B1156"/>
      <c r="C1156" s="14"/>
      <c r="D1156" s="14"/>
      <c r="E1156" s="14"/>
      <c r="F1156"/>
      <c r="G1156"/>
    </row>
    <row r="1157" spans="1:7" s="4" customFormat="1" x14ac:dyDescent="0.25">
      <c r="A1157" s="11"/>
      <c r="B1157"/>
      <c r="C1157" s="14"/>
      <c r="D1157" s="14"/>
      <c r="E1157" s="14"/>
      <c r="F1157"/>
      <c r="G1157"/>
    </row>
    <row r="1158" spans="1:7" s="4" customFormat="1" x14ac:dyDescent="0.25">
      <c r="A1158" s="11"/>
      <c r="B1158"/>
      <c r="C1158" s="14"/>
      <c r="D1158" s="14"/>
      <c r="E1158" s="14"/>
      <c r="F1158"/>
      <c r="G1158"/>
    </row>
    <row r="1159" spans="1:7" s="4" customFormat="1" x14ac:dyDescent="0.25">
      <c r="A1159" s="11"/>
      <c r="B1159"/>
      <c r="C1159" s="14"/>
      <c r="D1159" s="14"/>
      <c r="E1159" s="14"/>
      <c r="F1159"/>
      <c r="G1159"/>
    </row>
    <row r="1160" spans="1:7" s="4" customFormat="1" x14ac:dyDescent="0.25">
      <c r="A1160" s="11"/>
      <c r="B1160"/>
      <c r="C1160" s="14"/>
      <c r="D1160" s="14"/>
      <c r="E1160" s="14"/>
      <c r="F1160"/>
      <c r="G1160"/>
    </row>
    <row r="1161" spans="1:7" s="4" customFormat="1" x14ac:dyDescent="0.25">
      <c r="A1161" s="11"/>
      <c r="B1161"/>
      <c r="C1161" s="14"/>
      <c r="D1161" s="14"/>
      <c r="E1161" s="14"/>
      <c r="F1161"/>
      <c r="G1161"/>
    </row>
    <row r="1162" spans="1:7" s="4" customFormat="1" x14ac:dyDescent="0.25">
      <c r="A1162" s="11"/>
      <c r="B1162"/>
      <c r="C1162" s="14"/>
      <c r="D1162" s="14"/>
      <c r="E1162" s="14"/>
      <c r="F1162"/>
      <c r="G1162"/>
    </row>
    <row r="1163" spans="1:7" s="4" customFormat="1" x14ac:dyDescent="0.25">
      <c r="A1163" s="11"/>
      <c r="B1163"/>
      <c r="C1163" s="14"/>
      <c r="D1163" s="14"/>
      <c r="E1163" s="14"/>
      <c r="F1163"/>
      <c r="G1163"/>
    </row>
    <row r="1164" spans="1:7" s="4" customFormat="1" x14ac:dyDescent="0.25">
      <c r="A1164" s="11"/>
      <c r="B1164"/>
      <c r="C1164" s="14"/>
      <c r="D1164" s="14"/>
      <c r="E1164" s="14"/>
      <c r="F1164"/>
      <c r="G1164"/>
    </row>
    <row r="1165" spans="1:7" s="4" customFormat="1" x14ac:dyDescent="0.25">
      <c r="A1165" s="11"/>
      <c r="B1165"/>
      <c r="C1165" s="14"/>
      <c r="D1165" s="14"/>
      <c r="E1165" s="14"/>
      <c r="F1165"/>
      <c r="G1165"/>
    </row>
    <row r="1166" spans="1:7" s="4" customFormat="1" x14ac:dyDescent="0.25">
      <c r="A1166" s="11"/>
      <c r="B1166"/>
      <c r="C1166" s="14"/>
      <c r="D1166" s="14"/>
      <c r="E1166" s="14"/>
      <c r="F1166"/>
      <c r="G1166"/>
    </row>
    <row r="1167" spans="1:7" s="4" customFormat="1" x14ac:dyDescent="0.25">
      <c r="A1167" s="11"/>
      <c r="B1167"/>
      <c r="C1167" s="14"/>
      <c r="D1167" s="14"/>
      <c r="E1167" s="14"/>
      <c r="F1167"/>
      <c r="G1167"/>
    </row>
    <row r="1168" spans="1:7" s="4" customFormat="1" x14ac:dyDescent="0.25">
      <c r="A1168" s="11"/>
      <c r="B1168"/>
      <c r="C1168" s="14"/>
      <c r="D1168" s="14"/>
      <c r="E1168" s="14"/>
      <c r="F1168"/>
      <c r="G1168"/>
    </row>
    <row r="1169" spans="1:7" s="4" customFormat="1" x14ac:dyDescent="0.25">
      <c r="A1169" s="11"/>
      <c r="B1169"/>
      <c r="C1169" s="14"/>
      <c r="D1169" s="14"/>
      <c r="E1169" s="14"/>
      <c r="F1169"/>
      <c r="G1169"/>
    </row>
    <row r="1170" spans="1:7" s="4" customFormat="1" x14ac:dyDescent="0.25">
      <c r="A1170" s="11"/>
      <c r="B1170"/>
      <c r="C1170" s="14"/>
      <c r="D1170" s="14"/>
      <c r="E1170" s="14"/>
      <c r="F1170"/>
      <c r="G1170"/>
    </row>
    <row r="1171" spans="1:7" s="4" customFormat="1" x14ac:dyDescent="0.25">
      <c r="A1171" s="11"/>
      <c r="B1171"/>
      <c r="C1171" s="14"/>
      <c r="D1171" s="14"/>
      <c r="E1171" s="14"/>
      <c r="F1171"/>
      <c r="G1171"/>
    </row>
    <row r="1172" spans="1:7" s="4" customFormat="1" x14ac:dyDescent="0.25">
      <c r="A1172" s="11"/>
      <c r="B1172"/>
      <c r="C1172" s="14"/>
      <c r="D1172" s="14"/>
      <c r="E1172" s="14"/>
      <c r="F1172"/>
      <c r="G1172"/>
    </row>
    <row r="1173" spans="1:7" s="4" customFormat="1" x14ac:dyDescent="0.25">
      <c r="A1173" s="11"/>
      <c r="B1173"/>
      <c r="C1173" s="14"/>
      <c r="D1173" s="14"/>
      <c r="E1173" s="14"/>
      <c r="F1173"/>
      <c r="G1173"/>
    </row>
    <row r="1174" spans="1:7" s="4" customFormat="1" x14ac:dyDescent="0.25">
      <c r="A1174" s="11"/>
      <c r="B1174"/>
      <c r="C1174" s="14"/>
      <c r="D1174" s="14"/>
      <c r="E1174" s="14"/>
      <c r="F1174"/>
      <c r="G1174"/>
    </row>
    <row r="1175" spans="1:7" s="4" customFormat="1" x14ac:dyDescent="0.25">
      <c r="A1175" s="11"/>
      <c r="B1175"/>
      <c r="C1175" s="14"/>
      <c r="D1175" s="14"/>
      <c r="E1175" s="14"/>
      <c r="F1175"/>
      <c r="G1175"/>
    </row>
    <row r="1176" spans="1:7" s="4" customFormat="1" x14ac:dyDescent="0.25">
      <c r="A1176" s="11"/>
      <c r="B1176"/>
      <c r="C1176" s="14"/>
      <c r="D1176" s="14"/>
      <c r="E1176" s="14"/>
      <c r="F1176"/>
      <c r="G1176"/>
    </row>
    <row r="1177" spans="1:7" s="4" customFormat="1" x14ac:dyDescent="0.25">
      <c r="A1177" s="11"/>
      <c r="B1177"/>
      <c r="C1177" s="14"/>
      <c r="D1177" s="14"/>
      <c r="E1177" s="14"/>
      <c r="F1177"/>
      <c r="G1177"/>
    </row>
    <row r="1178" spans="1:7" s="4" customFormat="1" x14ac:dyDescent="0.25">
      <c r="A1178" s="11"/>
      <c r="B1178"/>
      <c r="C1178" s="14"/>
      <c r="D1178" s="14"/>
      <c r="E1178" s="14"/>
      <c r="F1178"/>
      <c r="G1178"/>
    </row>
    <row r="1179" spans="1:7" s="4" customFormat="1" x14ac:dyDescent="0.25">
      <c r="A1179" s="11"/>
      <c r="B1179"/>
      <c r="C1179" s="14"/>
      <c r="D1179" s="14"/>
      <c r="E1179" s="14"/>
      <c r="F1179"/>
      <c r="G1179"/>
    </row>
    <row r="1180" spans="1:7" s="4" customFormat="1" x14ac:dyDescent="0.25">
      <c r="A1180" s="11"/>
      <c r="B1180"/>
      <c r="C1180" s="14"/>
      <c r="D1180" s="14"/>
      <c r="E1180" s="14"/>
      <c r="F1180"/>
      <c r="G1180"/>
    </row>
    <row r="1181" spans="1:7" s="4" customFormat="1" x14ac:dyDescent="0.25">
      <c r="A1181" s="11"/>
      <c r="B1181"/>
      <c r="C1181" s="14"/>
      <c r="D1181" s="14"/>
      <c r="E1181" s="14"/>
      <c r="F1181"/>
      <c r="G1181"/>
    </row>
    <row r="1182" spans="1:7" s="4" customFormat="1" x14ac:dyDescent="0.25">
      <c r="A1182" s="11"/>
      <c r="B1182"/>
      <c r="C1182" s="14"/>
      <c r="D1182" s="14"/>
      <c r="E1182" s="14"/>
      <c r="F1182"/>
      <c r="G1182"/>
    </row>
    <row r="1183" spans="1:7" s="4" customFormat="1" x14ac:dyDescent="0.25">
      <c r="A1183" s="11"/>
      <c r="B1183"/>
      <c r="C1183" s="14"/>
      <c r="D1183" s="14"/>
      <c r="E1183" s="14"/>
      <c r="F1183"/>
      <c r="G1183"/>
    </row>
    <row r="1184" spans="1:7" s="4" customFormat="1" x14ac:dyDescent="0.25">
      <c r="A1184" s="11"/>
      <c r="B1184"/>
      <c r="C1184" s="14"/>
      <c r="D1184" s="14"/>
      <c r="E1184" s="14"/>
      <c r="F1184"/>
      <c r="G1184"/>
    </row>
    <row r="1185" spans="1:7" s="4" customFormat="1" x14ac:dyDescent="0.25">
      <c r="A1185" s="11"/>
      <c r="B1185"/>
      <c r="C1185" s="14"/>
      <c r="D1185" s="14"/>
      <c r="E1185" s="14"/>
      <c r="F1185"/>
      <c r="G1185"/>
    </row>
    <row r="1186" spans="1:7" s="4" customFormat="1" x14ac:dyDescent="0.25">
      <c r="A1186" s="11"/>
      <c r="B1186"/>
      <c r="C1186" s="14"/>
      <c r="D1186" s="14"/>
      <c r="E1186" s="14"/>
      <c r="F1186"/>
      <c r="G1186"/>
    </row>
    <row r="1187" spans="1:7" s="4" customFormat="1" x14ac:dyDescent="0.25">
      <c r="A1187" s="11"/>
      <c r="B1187"/>
      <c r="C1187" s="14"/>
      <c r="D1187" s="14"/>
      <c r="E1187" s="14"/>
      <c r="F1187"/>
      <c r="G1187"/>
    </row>
    <row r="1188" spans="1:7" s="4" customFormat="1" x14ac:dyDescent="0.25">
      <c r="A1188" s="11"/>
      <c r="B1188"/>
      <c r="C1188" s="14"/>
      <c r="D1188" s="14"/>
      <c r="E1188" s="14"/>
      <c r="F1188"/>
      <c r="G1188"/>
    </row>
    <row r="1189" spans="1:7" s="4" customFormat="1" x14ac:dyDescent="0.25">
      <c r="A1189" s="11"/>
      <c r="B1189"/>
      <c r="C1189" s="14"/>
      <c r="D1189" s="14"/>
      <c r="E1189" s="14"/>
      <c r="F1189"/>
      <c r="G1189"/>
    </row>
    <row r="1190" spans="1:7" s="4" customFormat="1" x14ac:dyDescent="0.25">
      <c r="A1190" s="11"/>
      <c r="B1190"/>
      <c r="C1190" s="14"/>
      <c r="D1190" s="14"/>
      <c r="E1190" s="14"/>
      <c r="F1190"/>
      <c r="G1190"/>
    </row>
    <row r="1191" spans="1:7" s="4" customFormat="1" x14ac:dyDescent="0.25">
      <c r="A1191" s="11"/>
      <c r="B1191"/>
      <c r="C1191" s="14"/>
      <c r="D1191" s="14"/>
      <c r="E1191" s="14"/>
      <c r="F1191"/>
      <c r="G1191"/>
    </row>
    <row r="1192" spans="1:7" s="4" customFormat="1" x14ac:dyDescent="0.25">
      <c r="A1192" s="11"/>
      <c r="B1192"/>
      <c r="C1192" s="14"/>
      <c r="D1192" s="14"/>
      <c r="E1192" s="14"/>
      <c r="F1192"/>
      <c r="G1192"/>
    </row>
    <row r="1193" spans="1:7" s="4" customFormat="1" x14ac:dyDescent="0.25">
      <c r="A1193" s="11"/>
      <c r="B1193"/>
      <c r="C1193" s="14"/>
      <c r="D1193" s="14"/>
      <c r="E1193" s="14"/>
      <c r="F1193"/>
      <c r="G1193"/>
    </row>
    <row r="1194" spans="1:7" s="4" customFormat="1" x14ac:dyDescent="0.25">
      <c r="A1194" s="11"/>
      <c r="B1194"/>
      <c r="C1194" s="14"/>
      <c r="D1194" s="14"/>
      <c r="E1194" s="14"/>
      <c r="F1194"/>
      <c r="G1194"/>
    </row>
    <row r="1195" spans="1:7" s="4" customFormat="1" x14ac:dyDescent="0.25">
      <c r="A1195" s="11"/>
      <c r="B1195"/>
      <c r="C1195" s="14"/>
      <c r="D1195" s="14"/>
      <c r="E1195" s="14"/>
      <c r="F1195"/>
      <c r="G1195"/>
    </row>
    <row r="1196" spans="1:7" s="4" customFormat="1" x14ac:dyDescent="0.25">
      <c r="A1196" s="11"/>
      <c r="B1196"/>
      <c r="C1196" s="14"/>
      <c r="D1196" s="14"/>
      <c r="E1196" s="14"/>
      <c r="F1196"/>
      <c r="G1196"/>
    </row>
    <row r="1197" spans="1:7" s="4" customFormat="1" x14ac:dyDescent="0.25">
      <c r="A1197" s="11"/>
      <c r="B1197"/>
      <c r="C1197" s="14"/>
      <c r="D1197" s="14"/>
      <c r="E1197" s="14"/>
      <c r="F1197"/>
      <c r="G1197"/>
    </row>
    <row r="1198" spans="1:7" s="4" customFormat="1" x14ac:dyDescent="0.25">
      <c r="A1198" s="11"/>
      <c r="B1198"/>
      <c r="C1198" s="14"/>
      <c r="D1198" s="14"/>
      <c r="E1198" s="14"/>
      <c r="F1198"/>
      <c r="G1198"/>
    </row>
    <row r="1199" spans="1:7" s="4" customFormat="1" x14ac:dyDescent="0.25">
      <c r="A1199" s="11"/>
      <c r="B1199"/>
      <c r="C1199" s="14"/>
      <c r="D1199" s="14"/>
      <c r="E1199" s="14"/>
      <c r="F1199"/>
      <c r="G1199"/>
    </row>
    <row r="1200" spans="1:7" s="4" customFormat="1" x14ac:dyDescent="0.25">
      <c r="A1200" s="11"/>
      <c r="B1200"/>
      <c r="C1200" s="14"/>
      <c r="D1200" s="14"/>
      <c r="E1200" s="14"/>
      <c r="F1200"/>
      <c r="G1200"/>
    </row>
    <row r="1201" spans="1:7" s="4" customFormat="1" x14ac:dyDescent="0.25">
      <c r="A1201" s="11"/>
      <c r="B1201"/>
      <c r="C1201" s="14"/>
      <c r="D1201" s="14"/>
      <c r="E1201" s="14"/>
      <c r="F1201"/>
      <c r="G1201"/>
    </row>
    <row r="1202" spans="1:7" s="4" customFormat="1" x14ac:dyDescent="0.25">
      <c r="A1202" s="11"/>
      <c r="B1202"/>
      <c r="C1202" s="14"/>
      <c r="D1202" s="14"/>
      <c r="E1202" s="14"/>
      <c r="F1202"/>
      <c r="G1202"/>
    </row>
    <row r="1203" spans="1:7" s="4" customFormat="1" x14ac:dyDescent="0.25">
      <c r="A1203" s="11"/>
      <c r="B1203"/>
      <c r="C1203" s="14"/>
      <c r="D1203" s="14"/>
      <c r="E1203" s="14"/>
      <c r="F1203"/>
      <c r="G1203"/>
    </row>
    <row r="1204" spans="1:7" s="4" customFormat="1" x14ac:dyDescent="0.25">
      <c r="A1204" s="11"/>
      <c r="B1204"/>
      <c r="C1204" s="14"/>
      <c r="D1204" s="14"/>
      <c r="E1204" s="14"/>
      <c r="F1204"/>
      <c r="G1204"/>
    </row>
    <row r="1205" spans="1:7" s="4" customFormat="1" x14ac:dyDescent="0.25">
      <c r="A1205" s="11"/>
      <c r="B1205"/>
      <c r="C1205" s="14"/>
      <c r="D1205" s="14"/>
      <c r="E1205" s="14"/>
      <c r="F1205"/>
      <c r="G1205"/>
    </row>
    <row r="1206" spans="1:7" s="4" customFormat="1" x14ac:dyDescent="0.25">
      <c r="A1206" s="11"/>
      <c r="B1206"/>
      <c r="C1206" s="14"/>
      <c r="D1206" s="14"/>
      <c r="E1206" s="14"/>
      <c r="F1206"/>
      <c r="G1206"/>
    </row>
    <row r="1207" spans="1:7" s="4" customFormat="1" x14ac:dyDescent="0.25">
      <c r="A1207" s="11"/>
      <c r="B1207"/>
      <c r="C1207" s="14"/>
      <c r="D1207" s="14"/>
      <c r="E1207" s="14"/>
      <c r="F1207"/>
      <c r="G1207"/>
    </row>
    <row r="1208" spans="1:7" s="4" customFormat="1" x14ac:dyDescent="0.25">
      <c r="A1208" s="11"/>
      <c r="B1208"/>
      <c r="C1208" s="14"/>
      <c r="D1208" s="14"/>
      <c r="E1208" s="14"/>
      <c r="F1208"/>
      <c r="G1208"/>
    </row>
    <row r="1209" spans="1:7" s="4" customFormat="1" x14ac:dyDescent="0.25">
      <c r="A1209" s="11"/>
      <c r="B1209"/>
      <c r="C1209" s="14"/>
      <c r="D1209" s="14"/>
      <c r="E1209" s="14"/>
      <c r="F1209"/>
      <c r="G1209"/>
    </row>
    <row r="1210" spans="1:7" s="4" customFormat="1" x14ac:dyDescent="0.25">
      <c r="A1210" s="11"/>
      <c r="B1210"/>
      <c r="C1210" s="14"/>
      <c r="D1210" s="14"/>
      <c r="E1210" s="14"/>
      <c r="F1210"/>
      <c r="G1210"/>
    </row>
    <row r="1211" spans="1:7" s="4" customFormat="1" x14ac:dyDescent="0.25">
      <c r="A1211" s="11"/>
      <c r="B1211"/>
      <c r="C1211" s="14"/>
      <c r="D1211" s="14"/>
      <c r="E1211" s="14"/>
      <c r="F1211"/>
      <c r="G1211"/>
    </row>
    <row r="1212" spans="1:7" s="4" customFormat="1" x14ac:dyDescent="0.25">
      <c r="A1212" s="11"/>
      <c r="B1212"/>
      <c r="C1212" s="14"/>
      <c r="D1212" s="14"/>
      <c r="E1212" s="14"/>
      <c r="F1212"/>
      <c r="G1212"/>
    </row>
    <row r="1213" spans="1:7" s="4" customFormat="1" x14ac:dyDescent="0.25">
      <c r="A1213" s="11"/>
      <c r="B1213"/>
      <c r="C1213" s="14"/>
      <c r="D1213" s="14"/>
      <c r="E1213" s="14"/>
      <c r="F1213"/>
      <c r="G1213"/>
    </row>
    <row r="1214" spans="1:7" s="4" customFormat="1" x14ac:dyDescent="0.25">
      <c r="A1214" s="11"/>
      <c r="B1214"/>
      <c r="C1214" s="14"/>
      <c r="D1214" s="14"/>
      <c r="E1214" s="14"/>
      <c r="F1214"/>
      <c r="G1214"/>
    </row>
    <row r="1215" spans="1:7" s="4" customFormat="1" x14ac:dyDescent="0.25">
      <c r="A1215" s="11"/>
      <c r="B1215"/>
      <c r="C1215" s="14"/>
      <c r="D1215" s="14"/>
      <c r="E1215" s="14"/>
      <c r="F1215"/>
      <c r="G1215"/>
    </row>
    <row r="1216" spans="1:7" s="4" customFormat="1" x14ac:dyDescent="0.25">
      <c r="A1216" s="11"/>
      <c r="B1216"/>
      <c r="C1216" s="14"/>
      <c r="D1216" s="14"/>
      <c r="E1216" s="14"/>
      <c r="F1216"/>
      <c r="G1216"/>
    </row>
    <row r="1217" spans="1:7" s="4" customFormat="1" x14ac:dyDescent="0.25">
      <c r="A1217" s="11"/>
      <c r="B1217"/>
      <c r="C1217" s="14"/>
      <c r="D1217" s="14"/>
      <c r="E1217" s="14"/>
      <c r="F1217"/>
      <c r="G1217"/>
    </row>
    <row r="1218" spans="1:7" s="4" customFormat="1" x14ac:dyDescent="0.25">
      <c r="A1218" s="11"/>
      <c r="B1218"/>
      <c r="C1218" s="14"/>
      <c r="D1218" s="14"/>
      <c r="E1218" s="14"/>
      <c r="F1218"/>
      <c r="G1218"/>
    </row>
    <row r="1219" spans="1:7" s="4" customFormat="1" x14ac:dyDescent="0.25">
      <c r="A1219" s="11"/>
      <c r="B1219"/>
      <c r="C1219" s="14"/>
      <c r="D1219" s="14"/>
      <c r="E1219" s="14"/>
      <c r="F1219"/>
      <c r="G1219"/>
    </row>
    <row r="1220" spans="1:7" s="4" customFormat="1" x14ac:dyDescent="0.25">
      <c r="A1220" s="11"/>
      <c r="B1220"/>
      <c r="C1220" s="14"/>
      <c r="D1220" s="14"/>
      <c r="E1220" s="14"/>
      <c r="F1220"/>
      <c r="G1220"/>
    </row>
    <row r="1221" spans="1:7" s="4" customFormat="1" x14ac:dyDescent="0.25">
      <c r="A1221" s="11"/>
      <c r="B1221"/>
      <c r="C1221" s="14"/>
      <c r="D1221" s="14"/>
      <c r="E1221" s="14"/>
      <c r="F1221"/>
      <c r="G1221"/>
    </row>
    <row r="1222" spans="1:7" s="4" customFormat="1" x14ac:dyDescent="0.25">
      <c r="A1222" s="11"/>
      <c r="B1222"/>
      <c r="C1222" s="14"/>
      <c r="D1222" s="14"/>
      <c r="E1222" s="14"/>
      <c r="F1222"/>
      <c r="G1222"/>
    </row>
    <row r="1223" spans="1:7" s="4" customFormat="1" x14ac:dyDescent="0.25">
      <c r="A1223" s="11"/>
      <c r="B1223"/>
      <c r="C1223" s="14"/>
      <c r="D1223" s="14"/>
      <c r="E1223" s="14"/>
      <c r="F1223"/>
      <c r="G1223"/>
    </row>
    <row r="1224" spans="1:7" s="4" customFormat="1" x14ac:dyDescent="0.25">
      <c r="A1224" s="11"/>
      <c r="B1224"/>
      <c r="C1224" s="14"/>
      <c r="D1224" s="14"/>
      <c r="E1224" s="14"/>
      <c r="F1224"/>
      <c r="G1224"/>
    </row>
    <row r="1225" spans="1:7" s="4" customFormat="1" x14ac:dyDescent="0.25">
      <c r="A1225" s="11"/>
      <c r="B1225"/>
      <c r="C1225" s="14"/>
      <c r="D1225" s="14"/>
      <c r="E1225" s="14"/>
      <c r="F1225"/>
      <c r="G1225"/>
    </row>
    <row r="1226" spans="1:7" s="4" customFormat="1" x14ac:dyDescent="0.25">
      <c r="A1226" s="11"/>
      <c r="B1226"/>
      <c r="C1226" s="14"/>
      <c r="D1226" s="14"/>
      <c r="E1226" s="14"/>
      <c r="F1226"/>
      <c r="G1226"/>
    </row>
    <row r="1227" spans="1:7" s="4" customFormat="1" x14ac:dyDescent="0.25">
      <c r="A1227" s="11"/>
      <c r="B1227"/>
      <c r="C1227" s="14"/>
      <c r="D1227" s="14"/>
      <c r="E1227" s="14"/>
      <c r="F1227"/>
      <c r="G1227"/>
    </row>
    <row r="1228" spans="1:7" s="4" customFormat="1" x14ac:dyDescent="0.25">
      <c r="A1228" s="11"/>
      <c r="B1228"/>
      <c r="C1228" s="14"/>
      <c r="D1228" s="14"/>
      <c r="E1228" s="14"/>
      <c r="F1228"/>
      <c r="G1228"/>
    </row>
    <row r="1229" spans="1:7" s="4" customFormat="1" x14ac:dyDescent="0.25">
      <c r="A1229" s="11"/>
      <c r="B1229"/>
      <c r="C1229" s="14"/>
      <c r="D1229" s="14"/>
      <c r="E1229" s="14"/>
      <c r="F1229"/>
      <c r="G1229"/>
    </row>
    <row r="1230" spans="1:7" s="4" customFormat="1" x14ac:dyDescent="0.25">
      <c r="A1230" s="11"/>
      <c r="B1230"/>
      <c r="C1230" s="14"/>
      <c r="D1230" s="14"/>
      <c r="E1230" s="14"/>
      <c r="F1230"/>
      <c r="G1230"/>
    </row>
    <row r="1231" spans="1:7" s="4" customFormat="1" x14ac:dyDescent="0.25">
      <c r="A1231" s="11"/>
      <c r="B1231"/>
      <c r="C1231" s="14"/>
      <c r="D1231" s="14"/>
      <c r="E1231" s="14"/>
      <c r="F1231"/>
      <c r="G1231"/>
    </row>
    <row r="1232" spans="1:7" s="4" customFormat="1" x14ac:dyDescent="0.25">
      <c r="A1232" s="11"/>
      <c r="B1232"/>
      <c r="C1232" s="14"/>
      <c r="D1232" s="14"/>
      <c r="E1232" s="14"/>
      <c r="F1232"/>
      <c r="G1232"/>
    </row>
    <row r="1233" spans="1:7" s="4" customFormat="1" x14ac:dyDescent="0.25">
      <c r="A1233" s="11"/>
      <c r="B1233"/>
      <c r="C1233" s="14"/>
      <c r="D1233" s="14"/>
      <c r="E1233" s="14"/>
      <c r="F1233"/>
      <c r="G1233"/>
    </row>
    <row r="1234" spans="1:7" s="4" customFormat="1" x14ac:dyDescent="0.25">
      <c r="A1234" s="11"/>
      <c r="B1234"/>
      <c r="C1234" s="14"/>
      <c r="D1234" s="14"/>
      <c r="E1234" s="14"/>
      <c r="F1234"/>
      <c r="G1234"/>
    </row>
    <row r="1235" spans="1:7" s="4" customFormat="1" x14ac:dyDescent="0.25">
      <c r="A1235" s="11"/>
      <c r="B1235"/>
      <c r="C1235" s="14"/>
      <c r="D1235" s="14"/>
      <c r="E1235" s="14"/>
      <c r="F1235"/>
      <c r="G1235"/>
    </row>
    <row r="1236" spans="1:7" s="4" customFormat="1" x14ac:dyDescent="0.25">
      <c r="A1236" s="11"/>
      <c r="B1236"/>
      <c r="C1236" s="14"/>
      <c r="D1236" s="14"/>
      <c r="E1236" s="14"/>
      <c r="F1236"/>
      <c r="G1236"/>
    </row>
    <row r="1237" spans="1:7" s="4" customFormat="1" x14ac:dyDescent="0.25">
      <c r="A1237" s="11"/>
      <c r="B1237"/>
      <c r="C1237" s="14"/>
      <c r="D1237" s="14"/>
      <c r="E1237" s="14"/>
      <c r="F1237"/>
      <c r="G1237"/>
    </row>
    <row r="1238" spans="1:7" s="4" customFormat="1" x14ac:dyDescent="0.25">
      <c r="A1238" s="11"/>
      <c r="B1238"/>
      <c r="C1238" s="14"/>
      <c r="D1238" s="14"/>
      <c r="E1238" s="14"/>
      <c r="F1238"/>
      <c r="G1238"/>
    </row>
    <row r="1239" spans="1:7" s="4" customFormat="1" x14ac:dyDescent="0.25">
      <c r="A1239" s="11"/>
      <c r="B1239"/>
      <c r="C1239" s="14"/>
      <c r="D1239" s="14"/>
      <c r="E1239" s="14"/>
      <c r="F1239"/>
      <c r="G1239"/>
    </row>
    <row r="1240" spans="1:7" s="4" customFormat="1" x14ac:dyDescent="0.25">
      <c r="A1240" s="11"/>
      <c r="B1240"/>
      <c r="C1240" s="14"/>
      <c r="D1240" s="14"/>
      <c r="E1240" s="14"/>
      <c r="F1240"/>
      <c r="G1240"/>
    </row>
    <row r="1241" spans="1:7" s="4" customFormat="1" x14ac:dyDescent="0.25">
      <c r="A1241" s="11"/>
      <c r="B1241"/>
      <c r="C1241" s="14"/>
      <c r="D1241" s="14"/>
      <c r="E1241" s="14"/>
      <c r="F1241"/>
      <c r="G1241"/>
    </row>
    <row r="1242" spans="1:7" s="4" customFormat="1" x14ac:dyDescent="0.25">
      <c r="A1242" s="11"/>
      <c r="B1242"/>
      <c r="C1242" s="14"/>
      <c r="D1242" s="14"/>
      <c r="E1242" s="14"/>
      <c r="F1242"/>
      <c r="G1242"/>
    </row>
    <row r="1243" spans="1:7" s="4" customFormat="1" x14ac:dyDescent="0.25">
      <c r="A1243" s="11"/>
      <c r="B1243"/>
      <c r="C1243" s="14"/>
      <c r="D1243" s="14"/>
      <c r="E1243" s="14"/>
      <c r="F1243"/>
      <c r="G1243"/>
    </row>
    <row r="1244" spans="1:7" s="4" customFormat="1" x14ac:dyDescent="0.25">
      <c r="A1244" s="11"/>
      <c r="B1244"/>
      <c r="C1244" s="14"/>
      <c r="D1244" s="14"/>
      <c r="E1244" s="14"/>
      <c r="F1244"/>
      <c r="G1244"/>
    </row>
    <row r="1245" spans="1:7" s="4" customFormat="1" x14ac:dyDescent="0.25">
      <c r="A1245" s="11"/>
      <c r="B1245"/>
      <c r="C1245" s="14"/>
      <c r="D1245" s="14"/>
      <c r="E1245" s="14"/>
      <c r="F1245"/>
      <c r="G1245"/>
    </row>
    <row r="1246" spans="1:7" s="4" customFormat="1" x14ac:dyDescent="0.25">
      <c r="A1246" s="11"/>
      <c r="B1246"/>
      <c r="C1246" s="14"/>
      <c r="D1246" s="14"/>
      <c r="E1246" s="14"/>
      <c r="F1246"/>
      <c r="G1246"/>
    </row>
    <row r="1247" spans="1:7" s="4" customFormat="1" x14ac:dyDescent="0.25">
      <c r="A1247" s="11"/>
      <c r="B1247"/>
      <c r="C1247" s="14"/>
      <c r="D1247" s="14"/>
      <c r="E1247" s="14"/>
      <c r="F1247"/>
      <c r="G1247"/>
    </row>
    <row r="1248" spans="1:7" s="4" customFormat="1" x14ac:dyDescent="0.25">
      <c r="A1248" s="11"/>
      <c r="B1248"/>
      <c r="C1248" s="14"/>
      <c r="D1248" s="14"/>
      <c r="E1248" s="14"/>
      <c r="F1248"/>
      <c r="G1248"/>
    </row>
    <row r="1249" spans="1:7" s="4" customFormat="1" x14ac:dyDescent="0.25">
      <c r="A1249" s="11"/>
      <c r="B1249"/>
      <c r="C1249" s="14"/>
      <c r="D1249" s="14"/>
      <c r="E1249" s="14"/>
      <c r="F1249"/>
      <c r="G1249"/>
    </row>
    <row r="1250" spans="1:7" s="4" customFormat="1" x14ac:dyDescent="0.25">
      <c r="A1250" s="11"/>
      <c r="B1250"/>
      <c r="C1250" s="14"/>
      <c r="D1250" s="14"/>
      <c r="E1250" s="14"/>
      <c r="F1250"/>
      <c r="G1250"/>
    </row>
    <row r="1251" spans="1:7" s="4" customFormat="1" x14ac:dyDescent="0.25">
      <c r="A1251" s="11"/>
      <c r="B1251"/>
      <c r="C1251" s="14"/>
      <c r="D1251" s="14"/>
      <c r="E1251" s="14"/>
      <c r="F1251"/>
      <c r="G1251"/>
    </row>
    <row r="1252" spans="1:7" s="4" customFormat="1" x14ac:dyDescent="0.25">
      <c r="A1252" s="11"/>
      <c r="B1252"/>
      <c r="C1252" s="14"/>
      <c r="D1252" s="14"/>
      <c r="E1252" s="14"/>
      <c r="F1252"/>
      <c r="G1252"/>
    </row>
    <row r="1253" spans="1:7" s="4" customFormat="1" x14ac:dyDescent="0.25">
      <c r="A1253" s="11"/>
      <c r="B1253"/>
      <c r="C1253" s="14"/>
      <c r="D1253" s="14"/>
      <c r="E1253" s="14"/>
      <c r="F1253"/>
      <c r="G1253"/>
    </row>
    <row r="1254" spans="1:7" s="4" customFormat="1" x14ac:dyDescent="0.25">
      <c r="A1254" s="11"/>
      <c r="B1254"/>
      <c r="C1254" s="14"/>
      <c r="D1254" s="14"/>
      <c r="E1254" s="14"/>
      <c r="F1254"/>
      <c r="G1254"/>
    </row>
    <row r="1255" spans="1:7" s="4" customFormat="1" x14ac:dyDescent="0.25">
      <c r="A1255" s="11"/>
      <c r="B1255"/>
      <c r="C1255" s="14"/>
      <c r="D1255" s="14"/>
      <c r="E1255" s="14"/>
      <c r="F1255"/>
      <c r="G1255"/>
    </row>
    <row r="1256" spans="1:7" s="4" customFormat="1" x14ac:dyDescent="0.25">
      <c r="A1256" s="11"/>
      <c r="B1256"/>
      <c r="C1256" s="14"/>
      <c r="D1256" s="14"/>
      <c r="E1256" s="14"/>
      <c r="F1256"/>
      <c r="G1256"/>
    </row>
    <row r="1257" spans="1:7" s="4" customFormat="1" x14ac:dyDescent="0.25">
      <c r="A1257" s="11"/>
      <c r="B1257"/>
      <c r="C1257" s="14"/>
      <c r="D1257" s="14"/>
      <c r="E1257" s="14"/>
      <c r="F1257"/>
      <c r="G1257"/>
    </row>
    <row r="1258" spans="1:7" s="4" customFormat="1" x14ac:dyDescent="0.25">
      <c r="A1258" s="11"/>
      <c r="B1258"/>
      <c r="C1258" s="14"/>
      <c r="D1258" s="14"/>
      <c r="E1258" s="14"/>
      <c r="F1258"/>
      <c r="G1258"/>
    </row>
    <row r="1259" spans="1:7" s="4" customFormat="1" x14ac:dyDescent="0.25">
      <c r="A1259" s="11"/>
      <c r="B1259"/>
      <c r="C1259" s="14"/>
      <c r="D1259" s="14"/>
      <c r="E1259" s="14"/>
      <c r="F1259"/>
      <c r="G1259"/>
    </row>
    <row r="1260" spans="1:7" s="4" customFormat="1" x14ac:dyDescent="0.25">
      <c r="A1260" s="11"/>
      <c r="B1260"/>
      <c r="C1260" s="14"/>
      <c r="D1260" s="14"/>
      <c r="E1260" s="14"/>
      <c r="F1260"/>
      <c r="G1260"/>
    </row>
    <row r="1261" spans="1:7" s="4" customFormat="1" x14ac:dyDescent="0.25">
      <c r="A1261" s="11"/>
      <c r="B1261"/>
      <c r="C1261" s="14"/>
      <c r="D1261" s="14"/>
      <c r="E1261" s="14"/>
      <c r="F1261"/>
      <c r="G1261"/>
    </row>
    <row r="1262" spans="1:7" s="4" customFormat="1" x14ac:dyDescent="0.25">
      <c r="A1262" s="11"/>
      <c r="B1262"/>
      <c r="C1262" s="14"/>
      <c r="D1262" s="14"/>
      <c r="E1262" s="14"/>
      <c r="F1262"/>
      <c r="G1262"/>
    </row>
    <row r="1263" spans="1:7" s="4" customFormat="1" x14ac:dyDescent="0.25">
      <c r="A1263" s="11"/>
      <c r="B1263"/>
      <c r="C1263" s="14"/>
      <c r="D1263" s="14"/>
      <c r="E1263" s="14"/>
      <c r="F1263"/>
      <c r="G1263"/>
    </row>
    <row r="1264" spans="1:7" s="4" customFormat="1" x14ac:dyDescent="0.25">
      <c r="A1264" s="11"/>
      <c r="B1264"/>
      <c r="C1264" s="14"/>
      <c r="D1264" s="14"/>
      <c r="E1264" s="14"/>
      <c r="F1264"/>
      <c r="G1264"/>
    </row>
    <row r="1265" spans="1:7" s="4" customFormat="1" x14ac:dyDescent="0.25">
      <c r="A1265" s="11"/>
      <c r="B1265"/>
      <c r="C1265" s="14"/>
      <c r="D1265" s="14"/>
      <c r="E1265" s="14"/>
      <c r="F1265"/>
      <c r="G1265"/>
    </row>
    <row r="1266" spans="1:7" s="4" customFormat="1" x14ac:dyDescent="0.25">
      <c r="A1266" s="11"/>
      <c r="B1266"/>
      <c r="C1266" s="14"/>
      <c r="D1266" s="14"/>
      <c r="E1266" s="14"/>
      <c r="F1266"/>
      <c r="G1266"/>
    </row>
    <row r="1267" spans="1:7" s="4" customFormat="1" x14ac:dyDescent="0.25">
      <c r="A1267" s="11"/>
      <c r="B1267"/>
      <c r="C1267" s="14"/>
      <c r="D1267" s="14"/>
      <c r="E1267" s="14"/>
      <c r="F1267"/>
      <c r="G1267"/>
    </row>
    <row r="1268" spans="1:7" s="4" customFormat="1" x14ac:dyDescent="0.25">
      <c r="A1268" s="11"/>
      <c r="B1268"/>
      <c r="C1268" s="14"/>
      <c r="D1268" s="14"/>
      <c r="E1268" s="14"/>
      <c r="F1268"/>
      <c r="G1268"/>
    </row>
    <row r="1269" spans="1:7" s="4" customFormat="1" x14ac:dyDescent="0.25">
      <c r="A1269" s="11"/>
      <c r="B1269"/>
      <c r="C1269" s="14"/>
      <c r="D1269" s="14"/>
      <c r="E1269" s="14"/>
      <c r="F1269"/>
      <c r="G1269"/>
    </row>
    <row r="1270" spans="1:7" s="4" customFormat="1" x14ac:dyDescent="0.25">
      <c r="A1270" s="11"/>
      <c r="B1270"/>
      <c r="C1270" s="14"/>
      <c r="D1270" s="14"/>
      <c r="E1270" s="14"/>
      <c r="F1270"/>
      <c r="G1270"/>
    </row>
    <row r="1271" spans="1:7" s="4" customFormat="1" x14ac:dyDescent="0.25">
      <c r="A1271" s="11"/>
      <c r="B1271"/>
      <c r="C1271" s="14"/>
      <c r="D1271" s="14"/>
      <c r="E1271" s="14"/>
      <c r="F1271"/>
      <c r="G1271"/>
    </row>
    <row r="1272" spans="1:7" s="4" customFormat="1" x14ac:dyDescent="0.25">
      <c r="A1272" s="11"/>
      <c r="B1272"/>
      <c r="C1272" s="14"/>
      <c r="D1272" s="14"/>
      <c r="E1272" s="14"/>
      <c r="F1272"/>
      <c r="G1272"/>
    </row>
    <row r="1273" spans="1:7" s="4" customFormat="1" x14ac:dyDescent="0.25">
      <c r="A1273" s="11"/>
      <c r="B1273"/>
      <c r="C1273" s="14"/>
      <c r="D1273" s="14"/>
      <c r="E1273" s="14"/>
      <c r="F1273"/>
      <c r="G1273"/>
    </row>
    <row r="1274" spans="1:7" s="4" customFormat="1" x14ac:dyDescent="0.25">
      <c r="A1274" s="11"/>
      <c r="B1274"/>
      <c r="C1274" s="14"/>
      <c r="D1274" s="14"/>
      <c r="E1274" s="14"/>
      <c r="F1274"/>
      <c r="G1274"/>
    </row>
    <row r="1275" spans="1:7" s="4" customFormat="1" x14ac:dyDescent="0.25">
      <c r="A1275" s="11"/>
      <c r="B1275"/>
      <c r="C1275" s="14"/>
      <c r="D1275" s="14"/>
      <c r="E1275" s="14"/>
      <c r="F1275"/>
      <c r="G1275"/>
    </row>
    <row r="1276" spans="1:7" s="4" customFormat="1" x14ac:dyDescent="0.25">
      <c r="A1276" s="11"/>
      <c r="B1276"/>
      <c r="C1276" s="14"/>
      <c r="D1276" s="14"/>
      <c r="E1276" s="14"/>
      <c r="F1276"/>
      <c r="G1276"/>
    </row>
    <row r="1277" spans="1:7" s="4" customFormat="1" x14ac:dyDescent="0.25">
      <c r="A1277" s="11"/>
      <c r="B1277"/>
      <c r="C1277" s="14"/>
      <c r="D1277" s="14"/>
      <c r="E1277" s="14"/>
      <c r="F1277"/>
      <c r="G1277"/>
    </row>
    <row r="1278" spans="1:7" s="4" customFormat="1" x14ac:dyDescent="0.25">
      <c r="A1278" s="11"/>
      <c r="B1278"/>
      <c r="C1278" s="14"/>
      <c r="D1278" s="14"/>
      <c r="E1278" s="14"/>
      <c r="F1278"/>
      <c r="G1278"/>
    </row>
    <row r="1279" spans="1:7" s="4" customFormat="1" x14ac:dyDescent="0.25">
      <c r="A1279" s="11"/>
      <c r="B1279"/>
      <c r="C1279" s="14"/>
      <c r="D1279" s="14"/>
      <c r="E1279" s="14"/>
      <c r="F1279"/>
      <c r="G1279"/>
    </row>
    <row r="1280" spans="1:7" s="4" customFormat="1" x14ac:dyDescent="0.25">
      <c r="A1280" s="11"/>
      <c r="B1280"/>
      <c r="C1280" s="14"/>
      <c r="D1280" s="14"/>
      <c r="E1280" s="14"/>
      <c r="F1280"/>
      <c r="G1280"/>
    </row>
    <row r="1281" spans="1:7" s="4" customFormat="1" x14ac:dyDescent="0.25">
      <c r="A1281" s="11"/>
      <c r="B1281"/>
      <c r="C1281" s="14"/>
      <c r="D1281" s="14"/>
      <c r="E1281" s="14"/>
      <c r="F1281"/>
      <c r="G1281"/>
    </row>
    <row r="1282" spans="1:7" s="4" customFormat="1" x14ac:dyDescent="0.25">
      <c r="A1282" s="11"/>
      <c r="B1282"/>
      <c r="C1282" s="14"/>
      <c r="D1282" s="14"/>
      <c r="E1282" s="14"/>
      <c r="F1282"/>
      <c r="G1282"/>
    </row>
    <row r="1283" spans="1:7" s="4" customFormat="1" x14ac:dyDescent="0.25">
      <c r="A1283" s="11"/>
      <c r="B1283"/>
      <c r="C1283" s="14"/>
      <c r="D1283" s="14"/>
      <c r="E1283" s="14"/>
      <c r="F1283"/>
      <c r="G1283"/>
    </row>
    <row r="1284" spans="1:7" s="4" customFormat="1" x14ac:dyDescent="0.25">
      <c r="A1284" s="11"/>
      <c r="B1284"/>
      <c r="C1284" s="14"/>
      <c r="D1284" s="14"/>
      <c r="E1284" s="14"/>
      <c r="F1284"/>
      <c r="G1284"/>
    </row>
    <row r="1285" spans="1:7" s="4" customFormat="1" x14ac:dyDescent="0.25">
      <c r="A1285" s="11"/>
      <c r="B1285"/>
      <c r="C1285" s="14"/>
      <c r="D1285" s="14"/>
      <c r="E1285" s="14"/>
      <c r="F1285"/>
      <c r="G1285"/>
    </row>
    <row r="1286" spans="1:7" s="4" customFormat="1" x14ac:dyDescent="0.25">
      <c r="A1286" s="11"/>
      <c r="B1286"/>
      <c r="C1286" s="14"/>
      <c r="D1286" s="14"/>
      <c r="E1286" s="14"/>
      <c r="F1286"/>
      <c r="G1286"/>
    </row>
    <row r="1287" spans="1:7" s="4" customFormat="1" x14ac:dyDescent="0.25">
      <c r="A1287" s="11"/>
      <c r="B1287"/>
      <c r="C1287" s="14"/>
      <c r="D1287" s="14"/>
      <c r="E1287" s="14"/>
      <c r="F1287"/>
      <c r="G1287"/>
    </row>
    <row r="1288" spans="1:7" s="4" customFormat="1" x14ac:dyDescent="0.25">
      <c r="A1288" s="11"/>
      <c r="B1288"/>
      <c r="C1288" s="14"/>
      <c r="D1288" s="14"/>
      <c r="E1288" s="14"/>
      <c r="F1288"/>
      <c r="G1288"/>
    </row>
    <row r="1289" spans="1:7" s="4" customFormat="1" x14ac:dyDescent="0.25">
      <c r="A1289" s="11"/>
      <c r="B1289"/>
      <c r="C1289" s="14"/>
      <c r="D1289" s="14"/>
      <c r="E1289" s="14"/>
      <c r="F1289"/>
      <c r="G1289"/>
    </row>
    <row r="1290" spans="1:7" s="4" customFormat="1" x14ac:dyDescent="0.25">
      <c r="A1290" s="11"/>
      <c r="B1290"/>
      <c r="C1290" s="14"/>
      <c r="D1290" s="14"/>
      <c r="E1290" s="14"/>
      <c r="F1290"/>
      <c r="G1290"/>
    </row>
    <row r="1291" spans="1:7" s="4" customFormat="1" x14ac:dyDescent="0.25">
      <c r="A1291" s="11"/>
      <c r="B1291"/>
      <c r="C1291" s="14"/>
      <c r="D1291" s="14"/>
      <c r="E1291" s="14"/>
      <c r="F1291"/>
      <c r="G1291"/>
    </row>
    <row r="1292" spans="1:7" s="4" customFormat="1" x14ac:dyDescent="0.25">
      <c r="A1292" s="11"/>
      <c r="B1292"/>
      <c r="C1292" s="14"/>
      <c r="D1292" s="14"/>
      <c r="E1292" s="14"/>
      <c r="F1292"/>
      <c r="G1292"/>
    </row>
    <row r="1293" spans="1:7" s="4" customFormat="1" x14ac:dyDescent="0.25">
      <c r="A1293" s="11"/>
      <c r="B1293"/>
      <c r="C1293" s="14"/>
      <c r="D1293" s="14"/>
      <c r="E1293" s="14"/>
      <c r="F1293"/>
      <c r="G1293"/>
    </row>
    <row r="1294" spans="1:7" s="4" customFormat="1" x14ac:dyDescent="0.25">
      <c r="A1294" s="11"/>
      <c r="B1294"/>
      <c r="C1294" s="14"/>
      <c r="D1294" s="14"/>
      <c r="E1294" s="14"/>
      <c r="F1294"/>
      <c r="G1294"/>
    </row>
    <row r="1295" spans="1:7" s="4" customFormat="1" x14ac:dyDescent="0.25">
      <c r="A1295" s="11"/>
      <c r="B1295"/>
      <c r="C1295" s="14"/>
      <c r="D1295" s="14"/>
      <c r="E1295" s="14"/>
      <c r="F1295"/>
      <c r="G1295"/>
    </row>
    <row r="1296" spans="1:7" s="4" customFormat="1" x14ac:dyDescent="0.25">
      <c r="A1296" s="11"/>
      <c r="B1296"/>
      <c r="C1296" s="14"/>
      <c r="D1296" s="14"/>
      <c r="E1296" s="14"/>
      <c r="F1296"/>
      <c r="G1296"/>
    </row>
    <row r="1297" spans="1:7" s="4" customFormat="1" x14ac:dyDescent="0.25">
      <c r="A1297" s="11"/>
      <c r="B1297"/>
      <c r="C1297" s="14"/>
      <c r="D1297" s="14"/>
      <c r="E1297" s="14"/>
      <c r="F1297"/>
      <c r="G1297"/>
    </row>
    <row r="1298" spans="1:7" s="4" customFormat="1" x14ac:dyDescent="0.25">
      <c r="A1298" s="11"/>
      <c r="B1298"/>
      <c r="C1298" s="14"/>
      <c r="D1298" s="14"/>
      <c r="E1298" s="14"/>
      <c r="F1298"/>
      <c r="G1298"/>
    </row>
    <row r="1299" spans="1:7" s="4" customFormat="1" x14ac:dyDescent="0.25">
      <c r="A1299" s="11"/>
      <c r="B1299"/>
      <c r="C1299" s="14"/>
      <c r="D1299" s="14"/>
      <c r="E1299" s="14"/>
      <c r="F1299"/>
      <c r="G1299"/>
    </row>
    <row r="1300" spans="1:7" s="4" customFormat="1" x14ac:dyDescent="0.25">
      <c r="A1300" s="11"/>
      <c r="B1300"/>
      <c r="C1300" s="14"/>
      <c r="D1300" s="14"/>
      <c r="E1300" s="14"/>
      <c r="F1300"/>
      <c r="G1300"/>
    </row>
    <row r="1301" spans="1:7" s="4" customFormat="1" x14ac:dyDescent="0.25">
      <c r="A1301" s="11"/>
      <c r="B1301"/>
      <c r="C1301" s="14"/>
      <c r="D1301" s="14"/>
      <c r="E1301" s="14"/>
      <c r="F1301"/>
      <c r="G1301"/>
    </row>
    <row r="1302" spans="1:7" s="4" customFormat="1" x14ac:dyDescent="0.25">
      <c r="A1302" s="11"/>
      <c r="B1302"/>
      <c r="C1302" s="14"/>
      <c r="D1302" s="14"/>
      <c r="E1302" s="14"/>
      <c r="F1302"/>
      <c r="G1302"/>
    </row>
    <row r="1303" spans="1:7" s="4" customFormat="1" x14ac:dyDescent="0.25">
      <c r="A1303" s="11"/>
      <c r="B1303"/>
      <c r="C1303" s="14"/>
      <c r="D1303" s="14"/>
      <c r="E1303" s="14"/>
      <c r="F1303"/>
      <c r="G1303"/>
    </row>
    <row r="1304" spans="1:7" s="4" customFormat="1" x14ac:dyDescent="0.25">
      <c r="A1304" s="11"/>
      <c r="B1304"/>
      <c r="C1304" s="14"/>
      <c r="D1304" s="14"/>
      <c r="E1304" s="14"/>
      <c r="F1304"/>
      <c r="G1304"/>
    </row>
    <row r="1305" spans="1:7" s="4" customFormat="1" x14ac:dyDescent="0.25">
      <c r="A1305" s="11"/>
      <c r="B1305"/>
      <c r="C1305" s="14"/>
      <c r="D1305" s="14"/>
      <c r="E1305" s="14"/>
      <c r="F1305"/>
      <c r="G1305"/>
    </row>
    <row r="1306" spans="1:7" s="4" customFormat="1" x14ac:dyDescent="0.25">
      <c r="A1306" s="11"/>
      <c r="B1306"/>
      <c r="C1306" s="14"/>
      <c r="D1306" s="14"/>
      <c r="E1306" s="14"/>
      <c r="F1306"/>
      <c r="G1306"/>
    </row>
    <row r="1307" spans="1:7" s="4" customFormat="1" x14ac:dyDescent="0.25">
      <c r="A1307" s="11"/>
      <c r="B1307"/>
      <c r="C1307" s="14"/>
      <c r="D1307" s="14"/>
      <c r="E1307" s="14"/>
      <c r="F1307"/>
      <c r="G1307"/>
    </row>
    <row r="1308" spans="1:7" s="4" customFormat="1" x14ac:dyDescent="0.25">
      <c r="A1308" s="11"/>
      <c r="B1308"/>
      <c r="C1308" s="14"/>
      <c r="D1308" s="14"/>
      <c r="E1308" s="14"/>
      <c r="F1308"/>
      <c r="G1308"/>
    </row>
    <row r="1309" spans="1:7" s="4" customFormat="1" x14ac:dyDescent="0.25">
      <c r="A1309" s="11"/>
      <c r="B1309"/>
      <c r="C1309" s="14"/>
      <c r="D1309" s="14"/>
      <c r="E1309" s="14"/>
      <c r="F1309"/>
      <c r="G1309"/>
    </row>
    <row r="1310" spans="1:7" s="4" customFormat="1" x14ac:dyDescent="0.25">
      <c r="A1310" s="11"/>
      <c r="B1310"/>
      <c r="C1310" s="14"/>
      <c r="D1310" s="14"/>
      <c r="E1310" s="14"/>
      <c r="F1310"/>
      <c r="G1310"/>
    </row>
    <row r="1311" spans="1:7" s="4" customFormat="1" x14ac:dyDescent="0.25">
      <c r="A1311" s="11"/>
      <c r="B1311"/>
      <c r="C1311" s="14"/>
      <c r="D1311" s="14"/>
      <c r="E1311" s="14"/>
      <c r="F1311"/>
      <c r="G1311"/>
    </row>
    <row r="1312" spans="1:7" s="4" customFormat="1" x14ac:dyDescent="0.25">
      <c r="A1312" s="11"/>
      <c r="B1312"/>
      <c r="C1312" s="14"/>
      <c r="D1312" s="14"/>
      <c r="E1312" s="14"/>
      <c r="F1312"/>
      <c r="G1312"/>
    </row>
    <row r="1313" spans="1:7" s="4" customFormat="1" x14ac:dyDescent="0.25">
      <c r="A1313" s="11"/>
      <c r="B1313"/>
      <c r="C1313" s="14"/>
      <c r="D1313" s="14"/>
      <c r="E1313" s="14"/>
      <c r="F1313"/>
      <c r="G1313"/>
    </row>
    <row r="1314" spans="1:7" s="4" customFormat="1" x14ac:dyDescent="0.25">
      <c r="A1314" s="11"/>
      <c r="B1314"/>
      <c r="C1314" s="14"/>
      <c r="D1314" s="14"/>
      <c r="E1314" s="14"/>
      <c r="F1314"/>
      <c r="G1314"/>
    </row>
    <row r="1315" spans="1:7" s="4" customFormat="1" x14ac:dyDescent="0.25">
      <c r="A1315" s="11"/>
      <c r="B1315"/>
      <c r="C1315" s="14"/>
      <c r="D1315" s="14"/>
      <c r="E1315" s="14"/>
      <c r="F1315"/>
      <c r="G1315"/>
    </row>
    <row r="1316" spans="1:7" s="4" customFormat="1" x14ac:dyDescent="0.25">
      <c r="A1316" s="11"/>
      <c r="B1316"/>
      <c r="C1316" s="14"/>
      <c r="D1316" s="14"/>
      <c r="E1316" s="14"/>
      <c r="F1316"/>
      <c r="G1316"/>
    </row>
    <row r="1317" spans="1:7" s="4" customFormat="1" x14ac:dyDescent="0.25">
      <c r="A1317" s="11"/>
      <c r="B1317"/>
      <c r="C1317" s="14"/>
      <c r="D1317" s="14"/>
      <c r="E1317" s="14"/>
      <c r="F1317"/>
      <c r="G1317"/>
    </row>
    <row r="1318" spans="1:7" s="4" customFormat="1" x14ac:dyDescent="0.25">
      <c r="A1318" s="11"/>
      <c r="B1318"/>
      <c r="C1318" s="14"/>
      <c r="D1318" s="14"/>
      <c r="E1318" s="14"/>
      <c r="F1318"/>
      <c r="G1318"/>
    </row>
    <row r="1319" spans="1:7" s="4" customFormat="1" x14ac:dyDescent="0.25">
      <c r="A1319" s="11"/>
      <c r="B1319"/>
      <c r="C1319" s="14"/>
      <c r="D1319" s="14"/>
      <c r="E1319" s="14"/>
      <c r="F1319"/>
      <c r="G1319"/>
    </row>
    <row r="1320" spans="1:7" s="4" customFormat="1" x14ac:dyDescent="0.25">
      <c r="A1320" s="11"/>
      <c r="B1320"/>
      <c r="C1320" s="14"/>
      <c r="D1320" s="14"/>
      <c r="E1320" s="14"/>
      <c r="F1320"/>
      <c r="G1320"/>
    </row>
    <row r="1321" spans="1:7" s="4" customFormat="1" x14ac:dyDescent="0.25">
      <c r="A1321" s="11"/>
      <c r="B1321"/>
      <c r="C1321" s="14"/>
      <c r="D1321" s="14"/>
      <c r="E1321" s="14"/>
      <c r="F1321"/>
      <c r="G1321"/>
    </row>
    <row r="1322" spans="1:7" s="4" customFormat="1" x14ac:dyDescent="0.25">
      <c r="A1322" s="11"/>
      <c r="B1322"/>
      <c r="C1322" s="14"/>
      <c r="D1322" s="14"/>
      <c r="E1322" s="14"/>
      <c r="F1322"/>
      <c r="G1322"/>
    </row>
    <row r="1323" spans="1:7" s="4" customFormat="1" x14ac:dyDescent="0.25">
      <c r="A1323" s="11"/>
      <c r="B1323"/>
      <c r="C1323" s="14"/>
      <c r="D1323" s="14"/>
      <c r="E1323" s="14"/>
      <c r="F1323"/>
      <c r="G1323"/>
    </row>
    <row r="1324" spans="1:7" s="4" customFormat="1" x14ac:dyDescent="0.25">
      <c r="A1324" s="11"/>
      <c r="B1324"/>
      <c r="C1324" s="14"/>
      <c r="D1324" s="14"/>
      <c r="E1324" s="14"/>
      <c r="F1324"/>
      <c r="G1324"/>
    </row>
    <row r="1325" spans="1:7" s="4" customFormat="1" x14ac:dyDescent="0.25">
      <c r="A1325" s="11"/>
      <c r="B1325"/>
      <c r="C1325" s="14"/>
      <c r="D1325" s="14"/>
      <c r="E1325" s="14"/>
      <c r="F1325"/>
      <c r="G1325"/>
    </row>
    <row r="1326" spans="1:7" s="4" customFormat="1" x14ac:dyDescent="0.25">
      <c r="A1326" s="11"/>
      <c r="B1326"/>
      <c r="C1326" s="14"/>
      <c r="D1326" s="14"/>
      <c r="E1326" s="14"/>
      <c r="F1326"/>
      <c r="G1326"/>
    </row>
    <row r="1327" spans="1:7" s="4" customFormat="1" x14ac:dyDescent="0.25">
      <c r="A1327" s="11"/>
      <c r="B1327"/>
      <c r="C1327" s="14"/>
      <c r="D1327" s="14"/>
      <c r="E1327" s="14"/>
      <c r="F1327"/>
      <c r="G1327"/>
    </row>
    <row r="1328" spans="1:7" s="4" customFormat="1" x14ac:dyDescent="0.25">
      <c r="A1328" s="11"/>
      <c r="B1328"/>
      <c r="C1328" s="14"/>
      <c r="D1328" s="14"/>
      <c r="E1328" s="14"/>
      <c r="F1328"/>
      <c r="G1328"/>
    </row>
    <row r="1329" spans="1:7" s="4" customFormat="1" x14ac:dyDescent="0.25">
      <c r="A1329" s="11"/>
      <c r="B1329"/>
      <c r="C1329" s="14"/>
      <c r="D1329" s="14"/>
      <c r="E1329" s="14"/>
      <c r="F1329"/>
      <c r="G1329"/>
    </row>
    <row r="1330" spans="1:7" s="4" customFormat="1" x14ac:dyDescent="0.25">
      <c r="A1330" s="11"/>
      <c r="B1330"/>
      <c r="C1330" s="14"/>
      <c r="D1330" s="14"/>
      <c r="E1330" s="14"/>
      <c r="F1330"/>
      <c r="G1330"/>
    </row>
    <row r="1331" spans="1:7" s="4" customFormat="1" x14ac:dyDescent="0.25">
      <c r="A1331" s="11"/>
      <c r="B1331"/>
      <c r="C1331" s="14"/>
      <c r="D1331" s="14"/>
      <c r="E1331" s="14"/>
      <c r="F1331"/>
      <c r="G1331"/>
    </row>
    <row r="1332" spans="1:7" s="4" customFormat="1" x14ac:dyDescent="0.25">
      <c r="A1332" s="11"/>
      <c r="B1332"/>
      <c r="C1332" s="14"/>
      <c r="D1332" s="14"/>
      <c r="E1332" s="14"/>
      <c r="F1332"/>
      <c r="G1332"/>
    </row>
    <row r="1333" spans="1:7" s="4" customFormat="1" x14ac:dyDescent="0.25">
      <c r="A1333" s="11"/>
      <c r="B1333"/>
      <c r="C1333" s="14"/>
      <c r="D1333" s="14"/>
      <c r="E1333" s="14"/>
      <c r="F1333"/>
      <c r="G1333"/>
    </row>
    <row r="1334" spans="1:7" s="4" customFormat="1" x14ac:dyDescent="0.25">
      <c r="A1334" s="11"/>
      <c r="B1334"/>
      <c r="C1334" s="14"/>
      <c r="D1334" s="14"/>
      <c r="E1334" s="14"/>
      <c r="F1334"/>
      <c r="G1334"/>
    </row>
    <row r="1335" spans="1:7" s="4" customFormat="1" x14ac:dyDescent="0.25">
      <c r="A1335" s="11"/>
      <c r="B1335"/>
      <c r="C1335" s="14"/>
      <c r="D1335" s="14"/>
      <c r="E1335" s="14"/>
      <c r="F1335"/>
      <c r="G1335"/>
    </row>
    <row r="1336" spans="1:7" s="4" customFormat="1" x14ac:dyDescent="0.25">
      <c r="A1336" s="11"/>
      <c r="B1336"/>
      <c r="C1336" s="14"/>
      <c r="D1336" s="14"/>
      <c r="E1336" s="14"/>
      <c r="F1336"/>
      <c r="G1336"/>
    </row>
    <row r="1337" spans="1:7" s="4" customFormat="1" x14ac:dyDescent="0.25">
      <c r="A1337" s="11"/>
      <c r="B1337"/>
      <c r="C1337" s="14"/>
      <c r="D1337" s="14"/>
      <c r="E1337" s="14"/>
      <c r="F1337"/>
      <c r="G1337"/>
    </row>
    <row r="1338" spans="1:7" s="4" customFormat="1" x14ac:dyDescent="0.25">
      <c r="A1338" s="11"/>
      <c r="B1338"/>
      <c r="C1338" s="14"/>
      <c r="D1338" s="14"/>
      <c r="E1338" s="14"/>
      <c r="F1338"/>
      <c r="G1338"/>
    </row>
    <row r="1339" spans="1:7" s="4" customFormat="1" x14ac:dyDescent="0.25">
      <c r="A1339" s="11"/>
      <c r="B1339"/>
      <c r="C1339" s="14"/>
      <c r="D1339" s="14"/>
      <c r="E1339" s="14"/>
      <c r="F1339"/>
      <c r="G1339"/>
    </row>
    <row r="1340" spans="1:7" s="4" customFormat="1" x14ac:dyDescent="0.25">
      <c r="A1340" s="11"/>
      <c r="B1340"/>
      <c r="C1340" s="14"/>
      <c r="D1340" s="14"/>
      <c r="E1340" s="14"/>
      <c r="F1340"/>
      <c r="G1340"/>
    </row>
    <row r="1341" spans="1:7" s="4" customFormat="1" x14ac:dyDescent="0.25">
      <c r="A1341" s="11"/>
      <c r="B1341"/>
      <c r="C1341" s="14"/>
      <c r="D1341" s="14"/>
      <c r="E1341" s="14"/>
      <c r="F1341"/>
      <c r="G1341"/>
    </row>
    <row r="1342" spans="1:7" s="4" customFormat="1" x14ac:dyDescent="0.25">
      <c r="A1342" s="11"/>
      <c r="B1342"/>
      <c r="C1342" s="14"/>
      <c r="D1342" s="14"/>
      <c r="E1342" s="14"/>
      <c r="F1342"/>
      <c r="G1342"/>
    </row>
    <row r="1343" spans="1:7" s="4" customFormat="1" x14ac:dyDescent="0.25">
      <c r="A1343" s="11"/>
      <c r="B1343"/>
      <c r="C1343" s="14"/>
      <c r="D1343" s="14"/>
      <c r="E1343" s="14"/>
      <c r="F1343"/>
      <c r="G1343"/>
    </row>
    <row r="1344" spans="1:7" s="4" customFormat="1" x14ac:dyDescent="0.25">
      <c r="A1344" s="11"/>
      <c r="B1344"/>
      <c r="C1344" s="14"/>
      <c r="D1344" s="14"/>
      <c r="E1344" s="14"/>
      <c r="F1344"/>
      <c r="G1344"/>
    </row>
    <row r="1345" spans="1:7" s="4" customFormat="1" x14ac:dyDescent="0.25">
      <c r="A1345" s="11"/>
      <c r="B1345"/>
      <c r="C1345" s="14"/>
      <c r="D1345" s="14"/>
      <c r="E1345" s="14"/>
      <c r="F1345"/>
      <c r="G1345"/>
    </row>
    <row r="1346" spans="1:7" s="4" customFormat="1" x14ac:dyDescent="0.25">
      <c r="A1346" s="11"/>
      <c r="B1346"/>
      <c r="C1346" s="14"/>
      <c r="D1346" s="14"/>
      <c r="E1346" s="14"/>
      <c r="F1346"/>
      <c r="G1346"/>
    </row>
    <row r="1347" spans="1:7" s="4" customFormat="1" x14ac:dyDescent="0.25">
      <c r="A1347" s="11"/>
      <c r="B1347"/>
      <c r="C1347" s="14"/>
      <c r="D1347" s="14"/>
      <c r="E1347" s="14"/>
      <c r="F1347"/>
      <c r="G1347"/>
    </row>
    <row r="1348" spans="1:7" s="4" customFormat="1" x14ac:dyDescent="0.25">
      <c r="A1348" s="11"/>
      <c r="B1348"/>
      <c r="C1348" s="14"/>
      <c r="D1348" s="14"/>
      <c r="E1348" s="14"/>
      <c r="F1348"/>
      <c r="G1348"/>
    </row>
    <row r="1349" spans="1:7" s="4" customFormat="1" x14ac:dyDescent="0.25">
      <c r="A1349" s="11"/>
      <c r="B1349"/>
      <c r="C1349" s="14"/>
      <c r="D1349" s="14"/>
      <c r="E1349" s="14"/>
      <c r="F1349"/>
      <c r="G1349"/>
    </row>
    <row r="1350" spans="1:7" s="4" customFormat="1" x14ac:dyDescent="0.25">
      <c r="A1350" s="11"/>
      <c r="B1350"/>
      <c r="C1350" s="14"/>
      <c r="D1350" s="14"/>
      <c r="E1350" s="14"/>
      <c r="F1350"/>
      <c r="G1350"/>
    </row>
    <row r="1351" spans="1:7" s="4" customFormat="1" x14ac:dyDescent="0.25">
      <c r="A1351" s="11"/>
      <c r="B1351"/>
      <c r="C1351" s="14"/>
      <c r="D1351" s="14"/>
      <c r="E1351" s="14"/>
      <c r="F1351"/>
      <c r="G1351"/>
    </row>
    <row r="1352" spans="1:7" s="4" customFormat="1" x14ac:dyDescent="0.25">
      <c r="A1352" s="11"/>
      <c r="B1352"/>
      <c r="C1352" s="14"/>
      <c r="D1352" s="14"/>
      <c r="E1352" s="14"/>
      <c r="F1352"/>
      <c r="G1352"/>
    </row>
    <row r="1353" spans="1:7" s="4" customFormat="1" x14ac:dyDescent="0.25">
      <c r="A1353" s="11"/>
      <c r="B1353"/>
      <c r="C1353" s="14"/>
      <c r="D1353" s="14"/>
      <c r="E1353" s="14"/>
      <c r="F1353"/>
      <c r="G1353"/>
    </row>
    <row r="1354" spans="1:7" s="4" customFormat="1" x14ac:dyDescent="0.25">
      <c r="A1354" s="11"/>
      <c r="B1354"/>
      <c r="C1354" s="14"/>
      <c r="D1354" s="14"/>
      <c r="E1354" s="14"/>
      <c r="F1354"/>
      <c r="G1354"/>
    </row>
    <row r="1355" spans="1:7" s="4" customFormat="1" x14ac:dyDescent="0.25">
      <c r="A1355" s="11"/>
      <c r="B1355"/>
      <c r="C1355" s="14"/>
      <c r="D1355" s="14"/>
      <c r="E1355" s="14"/>
      <c r="F1355"/>
      <c r="G1355"/>
    </row>
    <row r="1356" spans="1:7" s="4" customFormat="1" x14ac:dyDescent="0.25">
      <c r="A1356" s="11"/>
      <c r="B1356"/>
      <c r="C1356" s="14"/>
      <c r="D1356" s="14"/>
      <c r="E1356" s="14"/>
      <c r="F1356"/>
      <c r="G1356"/>
    </row>
    <row r="1357" spans="1:7" s="4" customFormat="1" x14ac:dyDescent="0.25">
      <c r="A1357" s="11"/>
      <c r="B1357"/>
      <c r="C1357" s="14"/>
      <c r="D1357" s="14"/>
      <c r="E1357" s="14"/>
      <c r="F1357"/>
      <c r="G1357"/>
    </row>
    <row r="1358" spans="1:7" s="4" customFormat="1" x14ac:dyDescent="0.25">
      <c r="A1358" s="11"/>
      <c r="B1358"/>
      <c r="C1358" s="14"/>
      <c r="D1358" s="14"/>
      <c r="E1358" s="14"/>
      <c r="F1358"/>
      <c r="G1358"/>
    </row>
    <row r="1359" spans="1:7" s="4" customFormat="1" x14ac:dyDescent="0.25">
      <c r="A1359" s="11"/>
      <c r="B1359"/>
      <c r="C1359" s="14"/>
      <c r="D1359" s="14"/>
      <c r="E1359" s="14"/>
      <c r="F1359"/>
      <c r="G1359"/>
    </row>
    <row r="1360" spans="1:7" s="4" customFormat="1" x14ac:dyDescent="0.25">
      <c r="A1360" s="11"/>
      <c r="B1360"/>
      <c r="C1360" s="14"/>
      <c r="D1360" s="14"/>
      <c r="E1360" s="14"/>
      <c r="F1360"/>
      <c r="G1360"/>
    </row>
    <row r="1361" spans="1:7" s="4" customFormat="1" x14ac:dyDescent="0.25">
      <c r="A1361" s="11"/>
      <c r="B1361"/>
      <c r="C1361" s="14"/>
      <c r="D1361" s="14"/>
      <c r="E1361" s="14"/>
      <c r="F1361"/>
      <c r="G1361"/>
    </row>
    <row r="1362" spans="1:7" s="4" customFormat="1" x14ac:dyDescent="0.25">
      <c r="A1362" s="11"/>
      <c r="B1362"/>
      <c r="C1362" s="14"/>
      <c r="D1362" s="14"/>
      <c r="E1362" s="14"/>
      <c r="F1362"/>
      <c r="G1362"/>
    </row>
    <row r="1363" spans="1:7" s="4" customFormat="1" x14ac:dyDescent="0.25">
      <c r="A1363" s="11"/>
      <c r="B1363"/>
      <c r="C1363" s="14"/>
      <c r="D1363" s="14"/>
      <c r="E1363" s="14"/>
      <c r="F1363"/>
      <c r="G1363"/>
    </row>
    <row r="1364" spans="1:7" s="4" customFormat="1" x14ac:dyDescent="0.25">
      <c r="A1364" s="11"/>
      <c r="B1364"/>
      <c r="C1364" s="14"/>
      <c r="D1364" s="14"/>
      <c r="E1364" s="14"/>
      <c r="F1364"/>
      <c r="G1364"/>
    </row>
    <row r="1365" spans="1:7" s="4" customFormat="1" x14ac:dyDescent="0.25">
      <c r="A1365" s="11"/>
      <c r="B1365"/>
      <c r="C1365" s="14"/>
      <c r="D1365" s="14"/>
      <c r="E1365" s="14"/>
      <c r="F1365"/>
      <c r="G1365"/>
    </row>
    <row r="1366" spans="1:7" s="4" customFormat="1" x14ac:dyDescent="0.25">
      <c r="A1366" s="11"/>
      <c r="B1366"/>
      <c r="C1366" s="14"/>
      <c r="D1366" s="14"/>
      <c r="E1366" s="14"/>
      <c r="F1366"/>
      <c r="G1366"/>
    </row>
    <row r="1367" spans="1:7" s="4" customFormat="1" x14ac:dyDescent="0.25">
      <c r="A1367" s="11"/>
      <c r="B1367"/>
      <c r="C1367" s="14"/>
      <c r="D1367" s="14"/>
      <c r="E1367" s="14"/>
      <c r="F1367"/>
      <c r="G1367"/>
    </row>
    <row r="1368" spans="1:7" s="4" customFormat="1" x14ac:dyDescent="0.25">
      <c r="A1368" s="11"/>
      <c r="B1368"/>
      <c r="C1368" s="14"/>
      <c r="D1368" s="14"/>
      <c r="E1368" s="14"/>
      <c r="F1368"/>
      <c r="G1368"/>
    </row>
    <row r="1369" spans="1:7" s="4" customFormat="1" x14ac:dyDescent="0.25">
      <c r="A1369" s="11"/>
      <c r="B1369"/>
      <c r="C1369" s="14"/>
      <c r="D1369" s="14"/>
      <c r="E1369" s="14"/>
      <c r="F1369"/>
      <c r="G1369"/>
    </row>
    <row r="1370" spans="1:7" s="4" customFormat="1" x14ac:dyDescent="0.25">
      <c r="A1370" s="11"/>
      <c r="B1370"/>
      <c r="C1370" s="14"/>
      <c r="D1370" s="14"/>
      <c r="E1370" s="14"/>
      <c r="F1370"/>
      <c r="G1370"/>
    </row>
    <row r="1371" spans="1:7" s="4" customFormat="1" x14ac:dyDescent="0.25">
      <c r="A1371" s="11"/>
      <c r="B1371"/>
      <c r="C1371" s="14"/>
      <c r="D1371" s="14"/>
      <c r="E1371" s="14"/>
      <c r="F1371"/>
      <c r="G1371"/>
    </row>
    <row r="1372" spans="1:7" s="4" customFormat="1" x14ac:dyDescent="0.25">
      <c r="A1372" s="11"/>
      <c r="B1372"/>
      <c r="C1372" s="14"/>
      <c r="D1372" s="14"/>
      <c r="E1372" s="14"/>
      <c r="F1372"/>
      <c r="G1372"/>
    </row>
    <row r="1373" spans="1:7" s="4" customFormat="1" x14ac:dyDescent="0.25">
      <c r="A1373" s="11"/>
      <c r="B1373"/>
      <c r="C1373" s="14"/>
      <c r="D1373" s="14"/>
      <c r="E1373" s="14"/>
      <c r="F1373"/>
      <c r="G1373"/>
    </row>
    <row r="1374" spans="1:7" s="4" customFormat="1" x14ac:dyDescent="0.25">
      <c r="A1374" s="11"/>
      <c r="B1374"/>
      <c r="C1374" s="14"/>
      <c r="D1374" s="14"/>
      <c r="E1374" s="14"/>
      <c r="F1374"/>
      <c r="G1374"/>
    </row>
    <row r="1375" spans="1:7" s="4" customFormat="1" x14ac:dyDescent="0.25">
      <c r="A1375" s="11"/>
      <c r="B1375"/>
      <c r="C1375" s="14"/>
      <c r="D1375" s="14"/>
      <c r="E1375" s="14"/>
      <c r="F1375"/>
      <c r="G1375"/>
    </row>
    <row r="1376" spans="1:7" s="4" customFormat="1" x14ac:dyDescent="0.25">
      <c r="A1376" s="11"/>
      <c r="B1376"/>
      <c r="C1376" s="14"/>
      <c r="D1376" s="14"/>
      <c r="E1376" s="14"/>
      <c r="F1376"/>
      <c r="G1376"/>
    </row>
    <row r="1377" spans="1:7" s="4" customFormat="1" x14ac:dyDescent="0.25">
      <c r="A1377" s="11"/>
      <c r="B1377"/>
      <c r="C1377" s="14"/>
      <c r="D1377" s="14"/>
      <c r="E1377" s="14"/>
      <c r="F1377"/>
      <c r="G1377"/>
    </row>
    <row r="1378" spans="1:7" s="4" customFormat="1" x14ac:dyDescent="0.25">
      <c r="A1378" s="11"/>
      <c r="B1378"/>
      <c r="C1378" s="14"/>
      <c r="D1378" s="14"/>
      <c r="E1378" s="14"/>
      <c r="F1378"/>
      <c r="G1378"/>
    </row>
    <row r="1379" spans="1:7" s="4" customFormat="1" x14ac:dyDescent="0.25">
      <c r="A1379" s="11"/>
      <c r="B1379"/>
      <c r="C1379" s="14"/>
      <c r="D1379" s="14"/>
      <c r="E1379" s="14"/>
      <c r="F1379"/>
      <c r="G1379"/>
    </row>
    <row r="1380" spans="1:7" s="4" customFormat="1" x14ac:dyDescent="0.25">
      <c r="A1380" s="11"/>
      <c r="B1380"/>
      <c r="C1380" s="14"/>
      <c r="D1380" s="14"/>
      <c r="E1380" s="14"/>
      <c r="F1380"/>
      <c r="G1380"/>
    </row>
    <row r="1381" spans="1:7" s="4" customFormat="1" x14ac:dyDescent="0.25">
      <c r="A1381" s="11"/>
      <c r="B1381"/>
      <c r="C1381" s="14"/>
      <c r="D1381" s="14"/>
      <c r="E1381" s="14"/>
      <c r="F1381"/>
      <c r="G1381"/>
    </row>
    <row r="1382" spans="1:7" s="4" customFormat="1" x14ac:dyDescent="0.25">
      <c r="A1382" s="11"/>
      <c r="B1382"/>
      <c r="C1382" s="14"/>
      <c r="D1382" s="14"/>
      <c r="E1382" s="14"/>
      <c r="F1382"/>
      <c r="G1382"/>
    </row>
    <row r="1383" spans="1:7" s="4" customFormat="1" x14ac:dyDescent="0.25">
      <c r="A1383" s="11"/>
      <c r="B1383"/>
      <c r="C1383" s="14"/>
      <c r="D1383" s="14"/>
      <c r="E1383" s="14"/>
      <c r="F1383"/>
      <c r="G1383"/>
    </row>
    <row r="1384" spans="1:7" s="4" customFormat="1" x14ac:dyDescent="0.25">
      <c r="A1384" s="11"/>
      <c r="B1384"/>
      <c r="C1384" s="14"/>
      <c r="D1384" s="14"/>
      <c r="E1384" s="14"/>
      <c r="F1384"/>
      <c r="G1384"/>
    </row>
    <row r="1385" spans="1:7" s="4" customFormat="1" x14ac:dyDescent="0.25">
      <c r="A1385" s="11"/>
      <c r="B1385"/>
      <c r="C1385" s="14"/>
      <c r="D1385" s="14"/>
      <c r="E1385" s="14"/>
      <c r="F1385"/>
      <c r="G1385"/>
    </row>
    <row r="1386" spans="1:7" s="4" customFormat="1" x14ac:dyDescent="0.25">
      <c r="A1386" s="11"/>
      <c r="B1386"/>
      <c r="C1386" s="14"/>
      <c r="D1386" s="14"/>
      <c r="E1386" s="14"/>
      <c r="F1386"/>
      <c r="G1386"/>
    </row>
    <row r="1387" spans="1:7" s="4" customFormat="1" x14ac:dyDescent="0.25">
      <c r="A1387" s="11"/>
      <c r="B1387"/>
      <c r="C1387" s="14"/>
      <c r="D1387" s="14"/>
      <c r="E1387" s="14"/>
      <c r="F1387"/>
      <c r="G1387"/>
    </row>
    <row r="1388" spans="1:7" s="4" customFormat="1" x14ac:dyDescent="0.25">
      <c r="A1388" s="11"/>
      <c r="B1388"/>
      <c r="C1388" s="14"/>
      <c r="D1388" s="14"/>
      <c r="E1388" s="14"/>
      <c r="F1388"/>
      <c r="G1388"/>
    </row>
    <row r="1389" spans="1:7" s="4" customFormat="1" x14ac:dyDescent="0.25">
      <c r="A1389" s="11"/>
      <c r="B1389"/>
      <c r="C1389" s="14"/>
      <c r="D1389" s="14"/>
      <c r="E1389" s="14"/>
      <c r="F1389"/>
      <c r="G1389"/>
    </row>
    <row r="1390" spans="1:7" s="4" customFormat="1" x14ac:dyDescent="0.25">
      <c r="A1390" s="11"/>
      <c r="B1390"/>
      <c r="C1390" s="14"/>
      <c r="D1390" s="14"/>
      <c r="E1390" s="14"/>
      <c r="F1390"/>
      <c r="G1390"/>
    </row>
    <row r="1391" spans="1:7" s="4" customFormat="1" x14ac:dyDescent="0.25">
      <c r="A1391" s="11"/>
      <c r="B1391"/>
      <c r="C1391" s="14"/>
      <c r="D1391" s="14"/>
      <c r="E1391" s="14"/>
      <c r="F1391"/>
      <c r="G1391"/>
    </row>
    <row r="1392" spans="1:7" s="4" customFormat="1" x14ac:dyDescent="0.25">
      <c r="A1392" s="11"/>
      <c r="B1392"/>
      <c r="C1392" s="14"/>
      <c r="D1392" s="14"/>
      <c r="E1392" s="14"/>
      <c r="F1392"/>
      <c r="G1392"/>
    </row>
    <row r="1393" spans="1:7" s="4" customFormat="1" x14ac:dyDescent="0.25">
      <c r="A1393" s="11"/>
      <c r="B1393"/>
      <c r="C1393" s="14"/>
      <c r="D1393" s="14"/>
      <c r="E1393" s="14"/>
      <c r="F1393"/>
      <c r="G1393"/>
    </row>
    <row r="1394" spans="1:7" s="4" customFormat="1" x14ac:dyDescent="0.25">
      <c r="A1394" s="11"/>
      <c r="B1394"/>
      <c r="C1394" s="14"/>
      <c r="D1394" s="14"/>
      <c r="E1394" s="14"/>
      <c r="F1394"/>
      <c r="G1394"/>
    </row>
    <row r="1395" spans="1:7" s="4" customFormat="1" x14ac:dyDescent="0.25">
      <c r="A1395" s="11"/>
      <c r="B1395"/>
      <c r="C1395" s="14"/>
      <c r="D1395" s="14"/>
      <c r="E1395" s="14"/>
      <c r="F1395"/>
      <c r="G1395"/>
    </row>
    <row r="1396" spans="1:7" s="4" customFormat="1" x14ac:dyDescent="0.25">
      <c r="A1396" s="11"/>
      <c r="B1396"/>
      <c r="C1396" s="14"/>
      <c r="D1396" s="14"/>
      <c r="E1396" s="14"/>
      <c r="F1396"/>
      <c r="G1396"/>
    </row>
    <row r="1397" spans="1:7" s="4" customFormat="1" x14ac:dyDescent="0.25">
      <c r="A1397" s="11"/>
      <c r="B1397"/>
      <c r="C1397" s="14"/>
      <c r="D1397" s="14"/>
      <c r="E1397" s="14"/>
      <c r="F1397"/>
      <c r="G1397"/>
    </row>
    <row r="1398" spans="1:7" s="4" customFormat="1" x14ac:dyDescent="0.25">
      <c r="A1398" s="11"/>
      <c r="B1398"/>
      <c r="C1398" s="14"/>
      <c r="D1398" s="14"/>
      <c r="E1398" s="14"/>
      <c r="F1398"/>
      <c r="G1398"/>
    </row>
    <row r="1399" spans="1:7" s="4" customFormat="1" x14ac:dyDescent="0.25">
      <c r="A1399" s="11"/>
      <c r="B1399"/>
      <c r="C1399" s="14"/>
      <c r="D1399" s="14"/>
      <c r="E1399" s="14"/>
      <c r="F1399"/>
      <c r="G1399"/>
    </row>
    <row r="1400" spans="1:7" s="4" customFormat="1" x14ac:dyDescent="0.25">
      <c r="A1400" s="11"/>
      <c r="B1400"/>
      <c r="C1400" s="14"/>
      <c r="D1400" s="14"/>
      <c r="E1400" s="14"/>
      <c r="F1400"/>
      <c r="G1400"/>
    </row>
    <row r="1401" spans="1:7" s="4" customFormat="1" x14ac:dyDescent="0.25">
      <c r="A1401" s="11"/>
      <c r="B1401"/>
      <c r="C1401" s="14"/>
      <c r="D1401" s="14"/>
      <c r="E1401" s="14"/>
      <c r="F1401"/>
      <c r="G1401"/>
    </row>
    <row r="1402" spans="1:7" s="4" customFormat="1" x14ac:dyDescent="0.25">
      <c r="A1402" s="11"/>
      <c r="B1402"/>
      <c r="C1402" s="14"/>
      <c r="D1402" s="14"/>
      <c r="E1402" s="14"/>
      <c r="F1402"/>
      <c r="G1402"/>
    </row>
    <row r="1403" spans="1:7" s="4" customFormat="1" x14ac:dyDescent="0.25">
      <c r="A1403" s="11"/>
      <c r="B1403"/>
      <c r="C1403" s="14"/>
      <c r="D1403" s="14"/>
      <c r="E1403" s="14"/>
      <c r="F1403"/>
      <c r="G1403"/>
    </row>
    <row r="1404" spans="1:7" s="4" customFormat="1" x14ac:dyDescent="0.25">
      <c r="A1404" s="11"/>
      <c r="B1404"/>
      <c r="C1404" s="14"/>
      <c r="D1404" s="14"/>
      <c r="E1404" s="14"/>
      <c r="F1404"/>
      <c r="G1404"/>
    </row>
    <row r="1405" spans="1:7" s="4" customFormat="1" x14ac:dyDescent="0.25">
      <c r="A1405" s="11"/>
      <c r="B1405"/>
      <c r="C1405" s="14"/>
      <c r="D1405" s="14"/>
      <c r="E1405" s="14"/>
      <c r="F1405"/>
      <c r="G1405"/>
    </row>
    <row r="1406" spans="1:7" s="4" customFormat="1" x14ac:dyDescent="0.25">
      <c r="A1406" s="11"/>
      <c r="B1406"/>
      <c r="C1406" s="14"/>
      <c r="D1406" s="14"/>
      <c r="E1406" s="14"/>
      <c r="F1406"/>
      <c r="G1406"/>
    </row>
    <row r="1407" spans="1:7" s="4" customFormat="1" x14ac:dyDescent="0.25">
      <c r="A1407" s="11"/>
      <c r="B1407"/>
      <c r="C1407" s="14"/>
      <c r="D1407" s="14"/>
      <c r="E1407" s="14"/>
      <c r="F1407"/>
      <c r="G1407"/>
    </row>
    <row r="1408" spans="1:7" s="4" customFormat="1" x14ac:dyDescent="0.25">
      <c r="A1408" s="11"/>
      <c r="B1408"/>
      <c r="C1408" s="14"/>
      <c r="D1408" s="14"/>
      <c r="E1408" s="14"/>
      <c r="F1408"/>
      <c r="G1408"/>
    </row>
    <row r="1409" spans="1:7" s="4" customFormat="1" x14ac:dyDescent="0.25">
      <c r="A1409" s="11"/>
      <c r="B1409"/>
      <c r="C1409" s="14"/>
      <c r="D1409" s="14"/>
      <c r="E1409" s="14"/>
      <c r="F1409"/>
      <c r="G1409"/>
    </row>
    <row r="1410" spans="1:7" s="4" customFormat="1" x14ac:dyDescent="0.25">
      <c r="A1410" s="11"/>
      <c r="B1410"/>
      <c r="C1410" s="14"/>
      <c r="D1410" s="14"/>
      <c r="E1410" s="14"/>
      <c r="F1410"/>
      <c r="G1410"/>
    </row>
    <row r="1411" spans="1:7" s="4" customFormat="1" x14ac:dyDescent="0.25">
      <c r="A1411" s="11"/>
      <c r="B1411"/>
      <c r="C1411" s="14"/>
      <c r="D1411" s="14"/>
      <c r="E1411" s="14"/>
      <c r="F1411"/>
      <c r="G1411"/>
    </row>
    <row r="1412" spans="1:7" s="4" customFormat="1" x14ac:dyDescent="0.25">
      <c r="A1412" s="11"/>
      <c r="B1412"/>
      <c r="C1412" s="14"/>
      <c r="D1412" s="14"/>
      <c r="E1412" s="14"/>
      <c r="F1412"/>
      <c r="G1412"/>
    </row>
    <row r="1413" spans="1:7" s="4" customFormat="1" x14ac:dyDescent="0.25">
      <c r="A1413" s="11"/>
      <c r="B1413"/>
      <c r="C1413" s="14"/>
      <c r="D1413" s="14"/>
      <c r="E1413" s="14"/>
      <c r="F1413"/>
      <c r="G1413"/>
    </row>
    <row r="1414" spans="1:7" s="4" customFormat="1" x14ac:dyDescent="0.25">
      <c r="A1414" s="11"/>
      <c r="B1414"/>
      <c r="C1414" s="14"/>
      <c r="D1414" s="14"/>
      <c r="E1414" s="14"/>
      <c r="F1414"/>
      <c r="G1414"/>
    </row>
    <row r="1415" spans="1:7" s="4" customFormat="1" x14ac:dyDescent="0.25">
      <c r="A1415" s="11"/>
      <c r="B1415"/>
      <c r="C1415" s="14"/>
      <c r="D1415" s="14"/>
      <c r="E1415" s="14"/>
      <c r="F1415"/>
      <c r="G1415"/>
    </row>
    <row r="1416" spans="1:7" s="4" customFormat="1" x14ac:dyDescent="0.25">
      <c r="A1416" s="11"/>
      <c r="B1416"/>
      <c r="C1416" s="14"/>
      <c r="D1416" s="14"/>
      <c r="E1416" s="14"/>
      <c r="F1416"/>
      <c r="G1416"/>
    </row>
    <row r="1417" spans="1:7" s="4" customFormat="1" x14ac:dyDescent="0.25">
      <c r="A1417" s="11"/>
      <c r="B1417"/>
      <c r="C1417" s="14"/>
      <c r="D1417" s="14"/>
      <c r="E1417" s="14"/>
      <c r="F1417"/>
      <c r="G1417"/>
    </row>
    <row r="1418" spans="1:7" s="4" customFormat="1" x14ac:dyDescent="0.25">
      <c r="A1418" s="11"/>
      <c r="B1418"/>
      <c r="C1418" s="14"/>
      <c r="D1418" s="14"/>
      <c r="E1418" s="14"/>
      <c r="F1418"/>
      <c r="G1418"/>
    </row>
    <row r="1419" spans="1:7" s="4" customFormat="1" x14ac:dyDescent="0.25">
      <c r="A1419" s="11"/>
      <c r="B1419"/>
      <c r="C1419" s="14"/>
      <c r="D1419" s="14"/>
      <c r="E1419" s="14"/>
      <c r="F1419"/>
      <c r="G1419"/>
    </row>
    <row r="1420" spans="1:7" s="4" customFormat="1" x14ac:dyDescent="0.25">
      <c r="A1420" s="11"/>
      <c r="B1420"/>
      <c r="C1420" s="14"/>
      <c r="D1420" s="14"/>
      <c r="E1420" s="14"/>
      <c r="F1420"/>
      <c r="G1420"/>
    </row>
    <row r="1421" spans="1:7" s="4" customFormat="1" x14ac:dyDescent="0.25">
      <c r="A1421" s="11"/>
      <c r="B1421"/>
      <c r="C1421" s="14"/>
      <c r="D1421" s="14"/>
      <c r="E1421" s="14"/>
      <c r="F1421"/>
      <c r="G1421"/>
    </row>
    <row r="1422" spans="1:7" s="4" customFormat="1" x14ac:dyDescent="0.25">
      <c r="A1422" s="11"/>
      <c r="B1422"/>
      <c r="C1422" s="14"/>
      <c r="D1422" s="14"/>
      <c r="E1422" s="14"/>
      <c r="F1422"/>
      <c r="G1422"/>
    </row>
    <row r="1423" spans="1:7" s="4" customFormat="1" x14ac:dyDescent="0.25">
      <c r="A1423" s="11"/>
      <c r="B1423"/>
      <c r="C1423" s="14"/>
      <c r="D1423" s="14"/>
      <c r="E1423" s="14"/>
      <c r="F1423"/>
      <c r="G1423"/>
    </row>
    <row r="1424" spans="1:7" s="4" customFormat="1" x14ac:dyDescent="0.25">
      <c r="A1424" s="11"/>
      <c r="B1424"/>
      <c r="C1424" s="14"/>
      <c r="D1424" s="14"/>
      <c r="E1424" s="14"/>
      <c r="F1424"/>
      <c r="G1424"/>
    </row>
    <row r="1425" spans="1:7" s="4" customFormat="1" x14ac:dyDescent="0.25">
      <c r="A1425" s="11"/>
      <c r="B1425"/>
      <c r="C1425" s="14"/>
      <c r="D1425" s="14"/>
      <c r="E1425" s="14"/>
      <c r="F1425"/>
      <c r="G1425"/>
    </row>
    <row r="1426" spans="1:7" s="4" customFormat="1" x14ac:dyDescent="0.25">
      <c r="A1426" s="11"/>
      <c r="B1426"/>
      <c r="C1426" s="14"/>
      <c r="D1426" s="14"/>
      <c r="E1426" s="14"/>
      <c r="F1426"/>
      <c r="G1426"/>
    </row>
    <row r="1427" spans="1:7" s="4" customFormat="1" x14ac:dyDescent="0.25">
      <c r="A1427" s="11"/>
      <c r="B1427"/>
      <c r="C1427" s="14"/>
      <c r="D1427" s="14"/>
      <c r="E1427" s="14"/>
      <c r="F1427"/>
      <c r="G1427"/>
    </row>
    <row r="1428" spans="1:7" s="4" customFormat="1" x14ac:dyDescent="0.25">
      <c r="A1428" s="11"/>
      <c r="B1428"/>
      <c r="C1428" s="14"/>
      <c r="D1428" s="14"/>
      <c r="E1428" s="14"/>
      <c r="F1428"/>
      <c r="G1428"/>
    </row>
    <row r="1429" spans="1:7" s="4" customFormat="1" x14ac:dyDescent="0.25">
      <c r="A1429" s="11"/>
      <c r="B1429"/>
      <c r="C1429" s="14"/>
      <c r="D1429" s="14"/>
      <c r="E1429" s="14"/>
      <c r="F1429"/>
      <c r="G1429"/>
    </row>
    <row r="1430" spans="1:7" s="4" customFormat="1" x14ac:dyDescent="0.25">
      <c r="A1430" s="11"/>
      <c r="B1430"/>
      <c r="C1430" s="14"/>
      <c r="D1430" s="14"/>
      <c r="E1430" s="14"/>
      <c r="F1430"/>
      <c r="G1430"/>
    </row>
    <row r="1431" spans="1:7" s="4" customFormat="1" x14ac:dyDescent="0.25">
      <c r="A1431" s="11"/>
      <c r="B1431"/>
      <c r="C1431" s="14"/>
      <c r="D1431" s="14"/>
      <c r="E1431" s="14"/>
      <c r="F1431"/>
      <c r="G1431"/>
    </row>
    <row r="1432" spans="1:7" s="4" customFormat="1" x14ac:dyDescent="0.25">
      <c r="A1432" s="11"/>
      <c r="B1432"/>
      <c r="C1432" s="14"/>
      <c r="D1432" s="14"/>
      <c r="E1432" s="14"/>
      <c r="F1432"/>
      <c r="G1432"/>
    </row>
    <row r="1433" spans="1:7" s="4" customFormat="1" x14ac:dyDescent="0.25">
      <c r="A1433" s="11"/>
      <c r="B1433"/>
      <c r="C1433" s="14"/>
      <c r="D1433" s="14"/>
      <c r="E1433" s="14"/>
      <c r="F1433"/>
      <c r="G1433"/>
    </row>
    <row r="1434" spans="1:7" s="4" customFormat="1" x14ac:dyDescent="0.25">
      <c r="A1434" s="11"/>
      <c r="B1434"/>
      <c r="C1434" s="14"/>
      <c r="D1434" s="14"/>
      <c r="E1434" s="14"/>
      <c r="F1434"/>
      <c r="G1434"/>
    </row>
    <row r="1435" spans="1:7" s="4" customFormat="1" x14ac:dyDescent="0.25">
      <c r="A1435" s="11"/>
      <c r="B1435"/>
      <c r="C1435" s="14"/>
      <c r="D1435" s="14"/>
      <c r="E1435" s="14"/>
      <c r="F1435"/>
      <c r="G1435"/>
    </row>
    <row r="1436" spans="1:7" s="4" customFormat="1" x14ac:dyDescent="0.25">
      <c r="A1436" s="11"/>
      <c r="B1436"/>
      <c r="C1436" s="14"/>
      <c r="D1436" s="14"/>
      <c r="E1436" s="14"/>
      <c r="F1436"/>
      <c r="G1436"/>
    </row>
    <row r="1437" spans="1:7" s="4" customFormat="1" x14ac:dyDescent="0.25">
      <c r="A1437" s="11"/>
      <c r="B1437"/>
      <c r="C1437" s="14"/>
      <c r="D1437" s="14"/>
      <c r="E1437" s="14"/>
      <c r="F1437"/>
      <c r="G1437"/>
    </row>
    <row r="1438" spans="1:7" s="4" customFormat="1" x14ac:dyDescent="0.25">
      <c r="A1438" s="11"/>
      <c r="B1438"/>
      <c r="C1438" s="14"/>
      <c r="D1438" s="14"/>
      <c r="E1438" s="14"/>
      <c r="F1438"/>
      <c r="G1438"/>
    </row>
    <row r="1439" spans="1:7" s="4" customFormat="1" x14ac:dyDescent="0.25">
      <c r="A1439" s="11"/>
      <c r="B1439"/>
      <c r="C1439" s="14"/>
      <c r="D1439" s="14"/>
      <c r="E1439" s="14"/>
      <c r="F1439"/>
      <c r="G1439"/>
    </row>
    <row r="1440" spans="1:7" s="4" customFormat="1" x14ac:dyDescent="0.25">
      <c r="A1440" s="11"/>
      <c r="B1440"/>
      <c r="C1440" s="14"/>
      <c r="D1440" s="14"/>
      <c r="E1440" s="14"/>
      <c r="F1440"/>
      <c r="G1440"/>
    </row>
    <row r="1441" spans="1:7" s="4" customFormat="1" x14ac:dyDescent="0.25">
      <c r="A1441" s="11"/>
      <c r="B1441"/>
      <c r="C1441" s="14"/>
      <c r="D1441" s="14"/>
      <c r="E1441" s="14"/>
      <c r="F1441"/>
      <c r="G1441"/>
    </row>
    <row r="1442" spans="1:7" s="4" customFormat="1" x14ac:dyDescent="0.25">
      <c r="A1442" s="11"/>
      <c r="B1442"/>
      <c r="C1442" s="14"/>
      <c r="D1442" s="14"/>
      <c r="E1442" s="14"/>
      <c r="F1442"/>
      <c r="G1442"/>
    </row>
    <row r="1443" spans="1:7" s="4" customFormat="1" x14ac:dyDescent="0.25">
      <c r="A1443" s="11"/>
      <c r="B1443"/>
      <c r="C1443" s="14"/>
      <c r="D1443" s="14"/>
      <c r="E1443" s="14"/>
      <c r="F1443"/>
      <c r="G1443"/>
    </row>
    <row r="1444" spans="1:7" s="4" customFormat="1" x14ac:dyDescent="0.25">
      <c r="A1444" s="11"/>
      <c r="B1444"/>
      <c r="C1444" s="14"/>
      <c r="D1444" s="14"/>
      <c r="E1444" s="14"/>
      <c r="F1444"/>
      <c r="G1444"/>
    </row>
    <row r="1445" spans="1:7" s="4" customFormat="1" x14ac:dyDescent="0.25">
      <c r="A1445" s="11"/>
      <c r="B1445"/>
      <c r="C1445" s="14"/>
      <c r="D1445" s="14"/>
      <c r="E1445" s="14"/>
      <c r="F1445"/>
      <c r="G1445"/>
    </row>
    <row r="1446" spans="1:7" s="4" customFormat="1" x14ac:dyDescent="0.25">
      <c r="A1446" s="11"/>
      <c r="B1446"/>
      <c r="C1446" s="14"/>
      <c r="D1446" s="14"/>
      <c r="E1446" s="14"/>
      <c r="F1446"/>
      <c r="G1446"/>
    </row>
    <row r="1447" spans="1:7" s="4" customFormat="1" x14ac:dyDescent="0.25">
      <c r="A1447" s="11"/>
      <c r="B1447"/>
      <c r="C1447" s="14"/>
      <c r="D1447" s="14"/>
      <c r="E1447" s="14"/>
      <c r="F1447"/>
      <c r="G1447"/>
    </row>
    <row r="1448" spans="1:7" s="4" customFormat="1" x14ac:dyDescent="0.25">
      <c r="A1448" s="11"/>
      <c r="B1448"/>
      <c r="C1448" s="14"/>
      <c r="D1448" s="14"/>
      <c r="E1448" s="14"/>
      <c r="F1448"/>
      <c r="G1448"/>
    </row>
    <row r="1449" spans="1:7" s="4" customFormat="1" x14ac:dyDescent="0.25">
      <c r="A1449" s="11"/>
      <c r="B1449"/>
      <c r="C1449" s="14"/>
      <c r="D1449" s="14"/>
      <c r="E1449" s="14"/>
      <c r="F1449"/>
      <c r="G1449"/>
    </row>
    <row r="1450" spans="1:7" s="4" customFormat="1" x14ac:dyDescent="0.25">
      <c r="A1450" s="11"/>
      <c r="B1450"/>
      <c r="C1450" s="14"/>
      <c r="D1450" s="14"/>
      <c r="E1450" s="14"/>
      <c r="F1450"/>
      <c r="G1450"/>
    </row>
    <row r="1451" spans="1:7" s="4" customFormat="1" x14ac:dyDescent="0.25">
      <c r="A1451" s="11"/>
      <c r="B1451"/>
      <c r="C1451" s="14"/>
      <c r="D1451" s="14"/>
      <c r="E1451" s="14"/>
      <c r="F1451"/>
      <c r="G1451"/>
    </row>
    <row r="1452" spans="1:7" s="4" customFormat="1" x14ac:dyDescent="0.25">
      <c r="A1452" s="11"/>
      <c r="B1452"/>
      <c r="C1452" s="14"/>
      <c r="D1452" s="14"/>
      <c r="E1452" s="14"/>
      <c r="F1452"/>
      <c r="G1452"/>
    </row>
    <row r="1453" spans="1:7" s="4" customFormat="1" x14ac:dyDescent="0.25">
      <c r="A1453" s="11"/>
      <c r="B1453"/>
      <c r="C1453" s="14"/>
      <c r="D1453" s="14"/>
      <c r="E1453" s="14"/>
      <c r="F1453"/>
      <c r="G1453"/>
    </row>
    <row r="1454" spans="1:7" s="4" customFormat="1" x14ac:dyDescent="0.25">
      <c r="A1454" s="11"/>
      <c r="B1454"/>
      <c r="C1454" s="14"/>
      <c r="D1454" s="14"/>
      <c r="E1454" s="14"/>
      <c r="F1454"/>
      <c r="G1454"/>
    </row>
    <row r="1455" spans="1:7" s="4" customFormat="1" x14ac:dyDescent="0.25">
      <c r="A1455" s="11"/>
      <c r="B1455"/>
      <c r="C1455" s="14"/>
      <c r="D1455" s="14"/>
      <c r="E1455" s="14"/>
      <c r="F1455"/>
      <c r="G1455"/>
    </row>
    <row r="1456" spans="1:7" s="4" customFormat="1" x14ac:dyDescent="0.25">
      <c r="A1456" s="11"/>
      <c r="B1456"/>
      <c r="C1456" s="14"/>
      <c r="D1456" s="14"/>
      <c r="E1456" s="14"/>
      <c r="F1456"/>
      <c r="G1456"/>
    </row>
    <row r="1457" spans="1:7" s="4" customFormat="1" x14ac:dyDescent="0.25">
      <c r="A1457" s="11"/>
      <c r="B1457"/>
      <c r="C1457" s="14"/>
      <c r="D1457" s="14"/>
      <c r="E1457" s="14"/>
      <c r="F1457"/>
      <c r="G1457"/>
    </row>
    <row r="1458" spans="1:7" s="4" customFormat="1" x14ac:dyDescent="0.25">
      <c r="A1458" s="11"/>
      <c r="B1458"/>
      <c r="C1458" s="14"/>
      <c r="D1458" s="14"/>
      <c r="E1458" s="14"/>
      <c r="F1458"/>
      <c r="G1458"/>
    </row>
    <row r="1459" spans="1:7" s="4" customFormat="1" x14ac:dyDescent="0.25">
      <c r="A1459" s="11"/>
      <c r="B1459"/>
      <c r="C1459" s="14"/>
      <c r="D1459" s="14"/>
      <c r="E1459" s="14"/>
      <c r="F1459"/>
      <c r="G1459"/>
    </row>
    <row r="1460" spans="1:7" s="4" customFormat="1" x14ac:dyDescent="0.25">
      <c r="A1460" s="11"/>
      <c r="B1460"/>
      <c r="C1460" s="14"/>
      <c r="D1460" s="14"/>
      <c r="E1460" s="14"/>
      <c r="F1460"/>
      <c r="G1460"/>
    </row>
    <row r="1461" spans="1:7" s="4" customFormat="1" x14ac:dyDescent="0.25">
      <c r="A1461" s="11"/>
      <c r="B1461"/>
      <c r="C1461" s="14"/>
      <c r="D1461" s="14"/>
      <c r="E1461" s="14"/>
      <c r="F1461"/>
      <c r="G1461"/>
    </row>
    <row r="1462" spans="1:7" s="4" customFormat="1" x14ac:dyDescent="0.25">
      <c r="A1462" s="11"/>
      <c r="B1462"/>
      <c r="C1462" s="14"/>
      <c r="D1462" s="14"/>
      <c r="E1462" s="14"/>
      <c r="F1462"/>
      <c r="G1462"/>
    </row>
    <row r="1463" spans="1:7" s="4" customFormat="1" x14ac:dyDescent="0.25">
      <c r="A1463" s="11"/>
      <c r="B1463"/>
      <c r="C1463" s="14"/>
      <c r="D1463" s="14"/>
      <c r="E1463" s="14"/>
      <c r="F1463"/>
      <c r="G1463"/>
    </row>
    <row r="1464" spans="1:7" s="4" customFormat="1" x14ac:dyDescent="0.25">
      <c r="A1464" s="11"/>
      <c r="B1464"/>
      <c r="C1464" s="14"/>
      <c r="D1464" s="14"/>
      <c r="E1464" s="14"/>
      <c r="F1464"/>
      <c r="G1464"/>
    </row>
    <row r="1465" spans="1:7" s="4" customFormat="1" x14ac:dyDescent="0.25">
      <c r="A1465" s="11"/>
      <c r="B1465"/>
      <c r="C1465" s="14"/>
      <c r="D1465" s="14"/>
      <c r="E1465" s="14"/>
      <c r="F1465"/>
      <c r="G1465"/>
    </row>
    <row r="1466" spans="1:7" s="4" customFormat="1" x14ac:dyDescent="0.25">
      <c r="A1466" s="11"/>
      <c r="B1466"/>
      <c r="C1466" s="14"/>
      <c r="D1466" s="14"/>
      <c r="E1466" s="14"/>
      <c r="F1466"/>
      <c r="G1466"/>
    </row>
    <row r="1467" spans="1:7" s="4" customFormat="1" x14ac:dyDescent="0.25">
      <c r="A1467" s="11"/>
      <c r="B1467"/>
      <c r="C1467" s="14"/>
      <c r="D1467" s="14"/>
      <c r="E1467" s="14"/>
      <c r="F1467"/>
      <c r="G1467"/>
    </row>
    <row r="1468" spans="1:7" s="4" customFormat="1" x14ac:dyDescent="0.25">
      <c r="A1468" s="11"/>
      <c r="B1468"/>
      <c r="C1468" s="14"/>
      <c r="D1468" s="14"/>
      <c r="E1468" s="14"/>
      <c r="F1468"/>
      <c r="G1468"/>
    </row>
    <row r="1469" spans="1:7" s="4" customFormat="1" x14ac:dyDescent="0.25">
      <c r="A1469" s="11"/>
      <c r="B1469"/>
      <c r="C1469" s="14"/>
      <c r="D1469" s="14"/>
      <c r="E1469" s="14"/>
      <c r="F1469"/>
      <c r="G1469"/>
    </row>
    <row r="1470" spans="1:7" s="4" customFormat="1" x14ac:dyDescent="0.25">
      <c r="A1470" s="11"/>
      <c r="B1470"/>
      <c r="C1470" s="14"/>
      <c r="D1470" s="14"/>
      <c r="E1470" s="14"/>
      <c r="F1470"/>
      <c r="G1470"/>
    </row>
    <row r="1471" spans="1:7" s="4" customFormat="1" x14ac:dyDescent="0.25">
      <c r="A1471" s="11"/>
      <c r="B1471"/>
      <c r="C1471" s="14"/>
      <c r="D1471" s="14"/>
      <c r="E1471" s="14"/>
      <c r="F1471"/>
      <c r="G1471"/>
    </row>
    <row r="1472" spans="1:7" s="4" customFormat="1" x14ac:dyDescent="0.25">
      <c r="A1472" s="11"/>
      <c r="B1472"/>
      <c r="C1472" s="14"/>
      <c r="D1472" s="14"/>
      <c r="E1472" s="14"/>
      <c r="F1472"/>
      <c r="G1472"/>
    </row>
    <row r="1473" spans="1:7" s="4" customFormat="1" x14ac:dyDescent="0.25">
      <c r="A1473" s="11"/>
      <c r="B1473"/>
      <c r="C1473" s="14"/>
      <c r="D1473" s="14"/>
      <c r="E1473" s="14"/>
      <c r="F1473"/>
      <c r="G1473"/>
    </row>
    <row r="1474" spans="1:7" s="4" customFormat="1" x14ac:dyDescent="0.25">
      <c r="A1474" s="11"/>
      <c r="B1474"/>
      <c r="C1474" s="14"/>
      <c r="D1474" s="14"/>
      <c r="E1474" s="14"/>
      <c r="F1474"/>
      <c r="G1474"/>
    </row>
    <row r="1475" spans="1:7" s="4" customFormat="1" x14ac:dyDescent="0.25">
      <c r="A1475" s="11"/>
      <c r="B1475"/>
      <c r="C1475" s="14"/>
      <c r="D1475" s="14"/>
      <c r="E1475" s="14"/>
      <c r="F1475"/>
      <c r="G1475"/>
    </row>
    <row r="1476" spans="1:7" s="4" customFormat="1" x14ac:dyDescent="0.25">
      <c r="A1476" s="11"/>
      <c r="B1476"/>
      <c r="C1476" s="14"/>
      <c r="D1476" s="14"/>
      <c r="E1476" s="14"/>
      <c r="F1476"/>
      <c r="G1476"/>
    </row>
    <row r="1477" spans="1:7" s="4" customFormat="1" x14ac:dyDescent="0.25">
      <c r="A1477" s="11"/>
      <c r="B1477"/>
      <c r="C1477" s="14"/>
      <c r="D1477" s="14"/>
      <c r="E1477" s="14"/>
      <c r="F1477"/>
      <c r="G1477"/>
    </row>
    <row r="1478" spans="1:7" s="4" customFormat="1" x14ac:dyDescent="0.25">
      <c r="A1478" s="11"/>
      <c r="B1478"/>
      <c r="C1478" s="14"/>
      <c r="D1478" s="14"/>
      <c r="E1478" s="14"/>
      <c r="F1478"/>
      <c r="G1478"/>
    </row>
    <row r="1479" spans="1:7" s="4" customFormat="1" x14ac:dyDescent="0.25">
      <c r="A1479" s="11"/>
      <c r="B1479"/>
      <c r="C1479" s="14"/>
      <c r="D1479" s="14"/>
      <c r="E1479" s="14"/>
      <c r="F1479"/>
      <c r="G1479"/>
    </row>
    <row r="1480" spans="1:7" s="4" customFormat="1" x14ac:dyDescent="0.25">
      <c r="A1480" s="11"/>
      <c r="B1480"/>
      <c r="C1480" s="14"/>
      <c r="D1480" s="14"/>
      <c r="E1480" s="14"/>
      <c r="F1480"/>
      <c r="G1480"/>
    </row>
    <row r="1481" spans="1:7" s="4" customFormat="1" x14ac:dyDescent="0.25">
      <c r="A1481" s="11"/>
      <c r="B1481"/>
      <c r="C1481" s="14"/>
      <c r="D1481" s="14"/>
      <c r="E1481" s="14"/>
      <c r="F1481"/>
      <c r="G1481"/>
    </row>
    <row r="1482" spans="1:7" s="4" customFormat="1" x14ac:dyDescent="0.25">
      <c r="A1482" s="11"/>
      <c r="B1482"/>
      <c r="C1482" s="14"/>
      <c r="D1482" s="14"/>
      <c r="E1482" s="14"/>
      <c r="F1482"/>
      <c r="G1482"/>
    </row>
    <row r="1483" spans="1:7" s="4" customFormat="1" x14ac:dyDescent="0.25">
      <c r="A1483" s="11"/>
      <c r="B1483"/>
      <c r="C1483" s="14"/>
      <c r="D1483" s="14"/>
      <c r="E1483" s="14"/>
      <c r="F1483"/>
      <c r="G1483"/>
    </row>
    <row r="1484" spans="1:7" s="4" customFormat="1" x14ac:dyDescent="0.25">
      <c r="A1484" s="11"/>
      <c r="B1484"/>
      <c r="C1484" s="14"/>
      <c r="D1484" s="14"/>
      <c r="E1484" s="14"/>
      <c r="F1484"/>
      <c r="G1484"/>
    </row>
    <row r="1485" spans="1:7" s="4" customFormat="1" x14ac:dyDescent="0.25">
      <c r="A1485" s="11"/>
      <c r="B1485"/>
      <c r="C1485" s="14"/>
      <c r="D1485" s="14"/>
      <c r="E1485" s="14"/>
      <c r="F1485"/>
      <c r="G1485"/>
    </row>
    <row r="1486" spans="1:7" s="4" customFormat="1" x14ac:dyDescent="0.25">
      <c r="A1486" s="11"/>
      <c r="B1486"/>
      <c r="C1486" s="14"/>
      <c r="D1486" s="14"/>
      <c r="E1486" s="14"/>
      <c r="F1486"/>
      <c r="G1486"/>
    </row>
    <row r="1487" spans="1:7" s="4" customFormat="1" x14ac:dyDescent="0.25">
      <c r="A1487" s="11"/>
      <c r="B1487"/>
      <c r="C1487" s="14"/>
      <c r="D1487" s="14"/>
      <c r="E1487" s="14"/>
      <c r="F1487"/>
      <c r="G1487"/>
    </row>
    <row r="1488" spans="1:7" s="4" customFormat="1" x14ac:dyDescent="0.25">
      <c r="A1488" s="11"/>
      <c r="B1488"/>
      <c r="C1488" s="14"/>
      <c r="D1488" s="14"/>
      <c r="E1488" s="14"/>
      <c r="F1488"/>
      <c r="G1488"/>
    </row>
    <row r="1489" spans="1:7" s="4" customFormat="1" x14ac:dyDescent="0.25">
      <c r="A1489" s="11"/>
      <c r="B1489"/>
      <c r="C1489" s="14"/>
      <c r="D1489" s="14"/>
      <c r="E1489" s="14"/>
      <c r="F1489"/>
      <c r="G1489"/>
    </row>
    <row r="1490" spans="1:7" s="4" customFormat="1" x14ac:dyDescent="0.25">
      <c r="A1490" s="11"/>
      <c r="B1490"/>
      <c r="C1490" s="14"/>
      <c r="D1490" s="14"/>
      <c r="E1490" s="14"/>
      <c r="F1490"/>
      <c r="G1490"/>
    </row>
    <row r="1491" spans="1:7" s="4" customFormat="1" x14ac:dyDescent="0.25">
      <c r="A1491" s="11"/>
      <c r="B1491"/>
      <c r="C1491" s="14"/>
      <c r="D1491" s="14"/>
      <c r="E1491" s="14"/>
      <c r="F1491"/>
      <c r="G1491"/>
    </row>
    <row r="1492" spans="1:7" s="4" customFormat="1" x14ac:dyDescent="0.25">
      <c r="A1492" s="11"/>
      <c r="B1492"/>
      <c r="C1492" s="14"/>
      <c r="D1492" s="14"/>
      <c r="E1492" s="14"/>
      <c r="F1492"/>
      <c r="G1492"/>
    </row>
    <row r="1493" spans="1:7" s="4" customFormat="1" x14ac:dyDescent="0.25">
      <c r="A1493" s="11"/>
      <c r="B1493"/>
      <c r="C1493" s="14"/>
      <c r="D1493" s="14"/>
      <c r="E1493" s="14"/>
      <c r="F1493"/>
      <c r="G1493"/>
    </row>
    <row r="1494" spans="1:7" s="4" customFormat="1" x14ac:dyDescent="0.25">
      <c r="A1494" s="11"/>
      <c r="B1494"/>
      <c r="C1494" s="14"/>
      <c r="D1494" s="14"/>
      <c r="E1494" s="14"/>
      <c r="F1494"/>
      <c r="G1494"/>
    </row>
    <row r="1495" spans="1:7" s="4" customFormat="1" x14ac:dyDescent="0.25">
      <c r="A1495" s="11"/>
      <c r="B1495"/>
      <c r="C1495" s="14"/>
      <c r="D1495" s="14"/>
      <c r="E1495" s="14"/>
      <c r="F1495"/>
      <c r="G1495"/>
    </row>
    <row r="1496" spans="1:7" s="4" customFormat="1" x14ac:dyDescent="0.25">
      <c r="A1496" s="11"/>
      <c r="B1496"/>
      <c r="C1496" s="14"/>
      <c r="D1496" s="14"/>
      <c r="E1496" s="14"/>
      <c r="F1496"/>
      <c r="G1496"/>
    </row>
    <row r="1497" spans="1:7" s="4" customFormat="1" x14ac:dyDescent="0.25">
      <c r="A1497" s="11"/>
      <c r="B1497"/>
      <c r="C1497" s="14"/>
      <c r="D1497" s="14"/>
      <c r="E1497" s="14"/>
      <c r="F1497"/>
      <c r="G1497"/>
    </row>
    <row r="1498" spans="1:7" s="4" customFormat="1" x14ac:dyDescent="0.25">
      <c r="A1498" s="11"/>
      <c r="B1498"/>
      <c r="C1498" s="14"/>
      <c r="D1498" s="14"/>
      <c r="E1498" s="14"/>
      <c r="F1498"/>
      <c r="G1498"/>
    </row>
    <row r="1499" spans="1:7" s="4" customFormat="1" x14ac:dyDescent="0.25">
      <c r="A1499" s="11"/>
      <c r="B1499"/>
      <c r="C1499" s="14"/>
      <c r="D1499" s="14"/>
      <c r="E1499" s="14"/>
      <c r="F1499"/>
      <c r="G1499"/>
    </row>
    <row r="1500" spans="1:7" s="4" customFormat="1" x14ac:dyDescent="0.25">
      <c r="A1500" s="11"/>
      <c r="B1500"/>
      <c r="C1500" s="14"/>
      <c r="D1500" s="14"/>
      <c r="E1500" s="14"/>
      <c r="F1500"/>
      <c r="G1500"/>
    </row>
    <row r="1501" spans="1:7" s="4" customFormat="1" x14ac:dyDescent="0.25">
      <c r="A1501" s="11"/>
      <c r="B1501"/>
      <c r="C1501" s="14"/>
      <c r="D1501" s="14"/>
      <c r="E1501" s="14"/>
      <c r="F1501"/>
      <c r="G1501"/>
    </row>
    <row r="1502" spans="1:7" s="4" customFormat="1" x14ac:dyDescent="0.25">
      <c r="A1502" s="11"/>
      <c r="B1502"/>
      <c r="C1502" s="14"/>
      <c r="D1502" s="14"/>
      <c r="E1502" s="14"/>
      <c r="F1502"/>
      <c r="G1502"/>
    </row>
    <row r="1503" spans="1:7" s="4" customFormat="1" x14ac:dyDescent="0.25">
      <c r="A1503" s="11"/>
      <c r="B1503"/>
      <c r="C1503" s="14"/>
      <c r="D1503" s="14"/>
      <c r="E1503" s="14"/>
      <c r="F1503"/>
      <c r="G1503"/>
    </row>
    <row r="1504" spans="1:7" s="4" customFormat="1" x14ac:dyDescent="0.25">
      <c r="A1504" s="11"/>
      <c r="B1504"/>
      <c r="C1504" s="14"/>
      <c r="D1504" s="14"/>
      <c r="E1504" s="14"/>
      <c r="F1504"/>
      <c r="G1504"/>
    </row>
    <row r="1505" spans="1:7" s="4" customFormat="1" x14ac:dyDescent="0.25">
      <c r="A1505" s="11"/>
      <c r="B1505"/>
      <c r="C1505" s="14"/>
      <c r="D1505" s="14"/>
      <c r="E1505" s="14"/>
      <c r="F1505"/>
      <c r="G1505"/>
    </row>
    <row r="1506" spans="1:7" s="4" customFormat="1" x14ac:dyDescent="0.25">
      <c r="A1506" s="11"/>
      <c r="B1506"/>
      <c r="C1506" s="14"/>
      <c r="D1506" s="14"/>
      <c r="E1506" s="14"/>
      <c r="F1506"/>
      <c r="G1506"/>
    </row>
    <row r="1507" spans="1:7" s="4" customFormat="1" x14ac:dyDescent="0.25">
      <c r="A1507" s="11"/>
      <c r="B1507"/>
      <c r="C1507" s="14"/>
      <c r="D1507" s="14"/>
      <c r="E1507" s="14"/>
      <c r="F1507"/>
      <c r="G1507"/>
    </row>
    <row r="1508" spans="1:7" s="4" customFormat="1" x14ac:dyDescent="0.25">
      <c r="A1508" s="11"/>
      <c r="B1508"/>
      <c r="C1508" s="14"/>
      <c r="D1508" s="14"/>
      <c r="E1508" s="14"/>
      <c r="F1508"/>
      <c r="G1508"/>
    </row>
    <row r="1509" spans="1:7" s="4" customFormat="1" x14ac:dyDescent="0.25">
      <c r="A1509" s="11"/>
      <c r="B1509"/>
      <c r="C1509" s="14"/>
      <c r="D1509" s="14"/>
      <c r="E1509" s="14"/>
      <c r="F1509"/>
      <c r="G1509"/>
    </row>
    <row r="1510" spans="1:7" s="4" customFormat="1" x14ac:dyDescent="0.25">
      <c r="A1510" s="11"/>
      <c r="B1510"/>
      <c r="C1510" s="14"/>
      <c r="D1510" s="14"/>
      <c r="E1510" s="14"/>
      <c r="F1510"/>
      <c r="G1510"/>
    </row>
    <row r="1511" spans="1:7" s="4" customFormat="1" x14ac:dyDescent="0.25">
      <c r="A1511" s="11"/>
      <c r="B1511"/>
      <c r="C1511" s="14"/>
      <c r="D1511" s="14"/>
      <c r="E1511" s="14"/>
      <c r="F1511"/>
      <c r="G1511"/>
    </row>
    <row r="1512" spans="1:7" s="4" customFormat="1" x14ac:dyDescent="0.25">
      <c r="A1512" s="11"/>
      <c r="B1512"/>
      <c r="C1512" s="14"/>
      <c r="D1512" s="14"/>
      <c r="E1512" s="14"/>
      <c r="F1512"/>
      <c r="G1512"/>
    </row>
    <row r="1513" spans="1:7" s="4" customFormat="1" x14ac:dyDescent="0.25">
      <c r="A1513" s="11"/>
      <c r="B1513"/>
      <c r="C1513" s="14"/>
      <c r="D1513" s="14"/>
      <c r="E1513" s="14"/>
      <c r="F1513"/>
      <c r="G1513"/>
    </row>
    <row r="1514" spans="1:7" s="4" customFormat="1" x14ac:dyDescent="0.25">
      <c r="A1514" s="11"/>
      <c r="B1514"/>
      <c r="C1514" s="14"/>
      <c r="D1514" s="14"/>
      <c r="E1514" s="14"/>
      <c r="F1514"/>
      <c r="G1514"/>
    </row>
    <row r="1515" spans="1:7" s="4" customFormat="1" x14ac:dyDescent="0.25">
      <c r="A1515" s="11"/>
      <c r="B1515"/>
      <c r="C1515" s="14"/>
      <c r="D1515" s="14"/>
      <c r="E1515" s="14"/>
      <c r="F1515"/>
      <c r="G1515"/>
    </row>
    <row r="1516" spans="1:7" s="4" customFormat="1" x14ac:dyDescent="0.25">
      <c r="A1516" s="11"/>
      <c r="B1516"/>
      <c r="C1516" s="14"/>
      <c r="D1516" s="14"/>
      <c r="E1516" s="14"/>
      <c r="F1516"/>
      <c r="G1516"/>
    </row>
    <row r="1517" spans="1:7" s="4" customFormat="1" x14ac:dyDescent="0.25">
      <c r="A1517" s="11"/>
      <c r="B1517"/>
      <c r="C1517" s="14"/>
      <c r="D1517" s="14"/>
      <c r="E1517" s="14"/>
      <c r="F1517"/>
      <c r="G1517"/>
    </row>
    <row r="1518" spans="1:7" s="4" customFormat="1" x14ac:dyDescent="0.25">
      <c r="A1518" s="11"/>
      <c r="B1518"/>
      <c r="C1518" s="14"/>
      <c r="D1518" s="14"/>
      <c r="E1518" s="14"/>
      <c r="F1518"/>
      <c r="G1518"/>
    </row>
    <row r="1519" spans="1:7" s="4" customFormat="1" x14ac:dyDescent="0.25">
      <c r="A1519" s="11"/>
      <c r="B1519"/>
      <c r="C1519" s="14"/>
      <c r="D1519" s="14"/>
      <c r="E1519" s="14"/>
      <c r="F1519"/>
      <c r="G1519"/>
    </row>
    <row r="1520" spans="1:7" s="4" customFormat="1" x14ac:dyDescent="0.25">
      <c r="A1520" s="11"/>
      <c r="B1520"/>
      <c r="C1520" s="14"/>
      <c r="D1520" s="14"/>
      <c r="E1520" s="14"/>
      <c r="F1520"/>
      <c r="G1520"/>
    </row>
    <row r="1521" spans="1:7" s="4" customFormat="1" x14ac:dyDescent="0.25">
      <c r="A1521" s="11"/>
      <c r="B1521"/>
      <c r="C1521" s="14"/>
      <c r="D1521" s="14"/>
      <c r="E1521" s="14"/>
      <c r="F1521"/>
      <c r="G1521"/>
    </row>
    <row r="1522" spans="1:7" s="4" customFormat="1" x14ac:dyDescent="0.25">
      <c r="A1522" s="11"/>
      <c r="B1522"/>
      <c r="C1522" s="14"/>
      <c r="D1522" s="14"/>
      <c r="E1522" s="14"/>
      <c r="F1522"/>
      <c r="G1522"/>
    </row>
    <row r="1523" spans="1:7" s="4" customFormat="1" x14ac:dyDescent="0.25">
      <c r="A1523" s="11"/>
      <c r="B1523"/>
      <c r="C1523" s="14"/>
      <c r="D1523" s="14"/>
      <c r="E1523" s="14"/>
      <c r="F1523"/>
      <c r="G1523"/>
    </row>
    <row r="1524" spans="1:7" s="4" customFormat="1" x14ac:dyDescent="0.25">
      <c r="A1524" s="11"/>
      <c r="B1524"/>
      <c r="C1524" s="14"/>
      <c r="D1524" s="14"/>
      <c r="E1524" s="14"/>
      <c r="F1524"/>
      <c r="G1524"/>
    </row>
    <row r="1525" spans="1:7" s="4" customFormat="1" x14ac:dyDescent="0.25">
      <c r="A1525" s="11"/>
      <c r="B1525"/>
      <c r="C1525" s="14"/>
      <c r="D1525" s="14"/>
      <c r="E1525" s="14"/>
      <c r="F1525"/>
      <c r="G1525"/>
    </row>
    <row r="1526" spans="1:7" s="4" customFormat="1" x14ac:dyDescent="0.25">
      <c r="A1526" s="11"/>
      <c r="B1526"/>
      <c r="C1526" s="14"/>
      <c r="D1526" s="14"/>
      <c r="E1526" s="14"/>
      <c r="F1526"/>
      <c r="G1526"/>
    </row>
    <row r="1527" spans="1:7" s="4" customFormat="1" x14ac:dyDescent="0.25">
      <c r="A1527" s="11"/>
      <c r="B1527"/>
      <c r="C1527" s="14"/>
      <c r="D1527" s="14"/>
      <c r="E1527" s="14"/>
      <c r="F1527"/>
      <c r="G1527"/>
    </row>
    <row r="1528" spans="1:7" s="4" customFormat="1" x14ac:dyDescent="0.25">
      <c r="A1528" s="11"/>
      <c r="B1528"/>
      <c r="C1528" s="14"/>
      <c r="D1528" s="14"/>
      <c r="E1528" s="14"/>
      <c r="F1528"/>
      <c r="G1528"/>
    </row>
    <row r="1529" spans="1:7" s="4" customFormat="1" x14ac:dyDescent="0.25">
      <c r="A1529" s="11"/>
      <c r="B1529"/>
      <c r="C1529" s="14"/>
      <c r="D1529" s="14"/>
      <c r="E1529" s="14"/>
      <c r="F1529"/>
      <c r="G1529"/>
    </row>
    <row r="1530" spans="1:7" s="4" customFormat="1" x14ac:dyDescent="0.25">
      <c r="A1530" s="11"/>
      <c r="B1530"/>
      <c r="C1530" s="14"/>
      <c r="D1530" s="14"/>
      <c r="E1530" s="14"/>
      <c r="F1530"/>
      <c r="G1530"/>
    </row>
    <row r="1531" spans="1:7" s="4" customFormat="1" x14ac:dyDescent="0.25">
      <c r="A1531" s="11"/>
      <c r="B1531"/>
      <c r="C1531" s="14"/>
      <c r="D1531" s="14"/>
      <c r="E1531" s="14"/>
      <c r="F1531"/>
      <c r="G1531"/>
    </row>
    <row r="1532" spans="1:7" s="4" customFormat="1" x14ac:dyDescent="0.25">
      <c r="A1532" s="11"/>
      <c r="B1532"/>
      <c r="C1532" s="14"/>
      <c r="D1532" s="14"/>
      <c r="E1532" s="14"/>
      <c r="F1532"/>
      <c r="G1532"/>
    </row>
    <row r="1533" spans="1:7" s="4" customFormat="1" x14ac:dyDescent="0.25">
      <c r="A1533" s="11"/>
      <c r="B1533"/>
      <c r="C1533" s="14"/>
      <c r="D1533" s="14"/>
      <c r="E1533" s="14"/>
      <c r="F1533"/>
      <c r="G1533"/>
    </row>
    <row r="1534" spans="1:7" s="4" customFormat="1" x14ac:dyDescent="0.25">
      <c r="A1534" s="11"/>
      <c r="B1534"/>
      <c r="C1534" s="14"/>
      <c r="D1534" s="14"/>
      <c r="E1534" s="14"/>
      <c r="F1534"/>
      <c r="G1534"/>
    </row>
    <row r="1535" spans="1:7" s="4" customFormat="1" x14ac:dyDescent="0.25">
      <c r="A1535" s="11"/>
      <c r="B1535"/>
      <c r="C1535" s="14"/>
      <c r="D1535" s="14"/>
      <c r="E1535" s="14"/>
      <c r="F1535"/>
      <c r="G1535"/>
    </row>
    <row r="1536" spans="1:7" s="4" customFormat="1" x14ac:dyDescent="0.25">
      <c r="A1536" s="11"/>
      <c r="B1536"/>
      <c r="C1536" s="14"/>
      <c r="D1536" s="14"/>
      <c r="E1536" s="14"/>
      <c r="F1536"/>
      <c r="G1536"/>
    </row>
    <row r="1537" spans="1:7" s="4" customFormat="1" x14ac:dyDescent="0.25">
      <c r="A1537" s="11"/>
      <c r="B1537"/>
      <c r="C1537" s="14"/>
      <c r="D1537" s="14"/>
      <c r="E1537" s="14"/>
      <c r="F1537"/>
      <c r="G1537"/>
    </row>
    <row r="1538" spans="1:7" s="4" customFormat="1" x14ac:dyDescent="0.25">
      <c r="A1538" s="11"/>
      <c r="B1538"/>
      <c r="C1538" s="14"/>
      <c r="D1538" s="14"/>
      <c r="E1538" s="14"/>
      <c r="F1538"/>
      <c r="G1538"/>
    </row>
    <row r="1539" spans="1:7" s="4" customFormat="1" x14ac:dyDescent="0.25">
      <c r="A1539" s="11"/>
      <c r="B1539"/>
      <c r="C1539" s="14"/>
      <c r="D1539" s="14"/>
      <c r="E1539" s="14"/>
      <c r="F1539"/>
      <c r="G1539"/>
    </row>
    <row r="1540" spans="1:7" s="4" customFormat="1" x14ac:dyDescent="0.25">
      <c r="A1540" s="11"/>
      <c r="B1540"/>
      <c r="C1540" s="14"/>
      <c r="D1540" s="14"/>
      <c r="E1540" s="14"/>
      <c r="F1540"/>
      <c r="G1540"/>
    </row>
    <row r="1541" spans="1:7" s="4" customFormat="1" x14ac:dyDescent="0.25">
      <c r="A1541" s="11"/>
      <c r="B1541"/>
      <c r="C1541" s="14"/>
      <c r="D1541" s="14"/>
      <c r="E1541" s="14"/>
      <c r="F1541"/>
      <c r="G1541"/>
    </row>
    <row r="1542" spans="1:7" s="4" customFormat="1" x14ac:dyDescent="0.25">
      <c r="A1542" s="11"/>
      <c r="B1542"/>
      <c r="C1542" s="14"/>
      <c r="D1542" s="14"/>
      <c r="E1542" s="14"/>
      <c r="F1542"/>
      <c r="G1542"/>
    </row>
    <row r="1543" spans="1:7" s="4" customFormat="1" x14ac:dyDescent="0.25">
      <c r="A1543" s="11"/>
      <c r="B1543"/>
      <c r="C1543" s="14"/>
      <c r="D1543" s="14"/>
      <c r="E1543" s="14"/>
      <c r="F1543"/>
      <c r="G1543"/>
    </row>
    <row r="1544" spans="1:7" s="4" customFormat="1" x14ac:dyDescent="0.25">
      <c r="A1544" s="11"/>
      <c r="B1544"/>
      <c r="C1544" s="14"/>
      <c r="D1544" s="14"/>
      <c r="E1544" s="14"/>
      <c r="F1544"/>
      <c r="G1544"/>
    </row>
    <row r="1545" spans="1:7" s="4" customFormat="1" x14ac:dyDescent="0.25">
      <c r="A1545" s="11"/>
      <c r="B1545"/>
      <c r="C1545" s="14"/>
      <c r="D1545" s="14"/>
      <c r="E1545" s="14"/>
      <c r="F1545"/>
      <c r="G1545"/>
    </row>
    <row r="1546" spans="1:7" s="4" customFormat="1" x14ac:dyDescent="0.25">
      <c r="A1546" s="11"/>
      <c r="B1546"/>
      <c r="C1546" s="14"/>
      <c r="D1546" s="14"/>
      <c r="E1546" s="14"/>
      <c r="F1546"/>
      <c r="G1546"/>
    </row>
    <row r="1547" spans="1:7" s="4" customFormat="1" x14ac:dyDescent="0.25">
      <c r="A1547" s="11"/>
      <c r="B1547"/>
      <c r="C1547" s="14"/>
      <c r="D1547" s="14"/>
      <c r="E1547" s="14"/>
      <c r="F1547"/>
      <c r="G1547"/>
    </row>
    <row r="1548" spans="1:7" s="4" customFormat="1" x14ac:dyDescent="0.25">
      <c r="A1548" s="11"/>
      <c r="B1548"/>
      <c r="C1548" s="14"/>
      <c r="D1548" s="14"/>
      <c r="E1548" s="14"/>
      <c r="F1548"/>
      <c r="G1548"/>
    </row>
    <row r="1549" spans="1:7" s="4" customFormat="1" x14ac:dyDescent="0.25">
      <c r="A1549" s="11"/>
      <c r="B1549"/>
      <c r="C1549" s="14"/>
      <c r="D1549" s="14"/>
      <c r="E1549" s="14"/>
      <c r="F1549"/>
      <c r="G1549"/>
    </row>
    <row r="1550" spans="1:7" s="4" customFormat="1" x14ac:dyDescent="0.25">
      <c r="A1550" s="11"/>
      <c r="B1550"/>
      <c r="C1550" s="14"/>
      <c r="D1550" s="14"/>
      <c r="E1550" s="14"/>
      <c r="F1550"/>
      <c r="G1550"/>
    </row>
    <row r="1551" spans="1:7" s="4" customFormat="1" x14ac:dyDescent="0.25">
      <c r="A1551" s="11"/>
      <c r="B1551"/>
      <c r="C1551" s="14"/>
      <c r="D1551" s="14"/>
      <c r="E1551" s="14"/>
      <c r="F1551"/>
      <c r="G1551"/>
    </row>
    <row r="1552" spans="1:7" s="4" customFormat="1" x14ac:dyDescent="0.25">
      <c r="A1552" s="11"/>
      <c r="B1552"/>
      <c r="C1552" s="14"/>
      <c r="D1552" s="14"/>
      <c r="E1552" s="14"/>
      <c r="F1552"/>
      <c r="G1552"/>
    </row>
    <row r="1553" spans="1:7" s="4" customFormat="1" x14ac:dyDescent="0.25">
      <c r="A1553" s="11"/>
      <c r="B1553"/>
      <c r="C1553" s="14"/>
      <c r="D1553" s="14"/>
      <c r="E1553" s="14"/>
      <c r="F1553"/>
      <c r="G1553"/>
    </row>
    <row r="1554" spans="1:7" s="4" customFormat="1" x14ac:dyDescent="0.25">
      <c r="A1554" s="11"/>
      <c r="B1554"/>
      <c r="C1554" s="14"/>
      <c r="D1554" s="14"/>
      <c r="E1554" s="14"/>
      <c r="F1554"/>
      <c r="G1554"/>
    </row>
    <row r="1555" spans="1:7" s="4" customFormat="1" x14ac:dyDescent="0.25">
      <c r="A1555" s="11"/>
      <c r="B1555"/>
      <c r="C1555" s="14"/>
      <c r="D1555" s="14"/>
      <c r="E1555" s="14"/>
      <c r="F1555"/>
      <c r="G1555"/>
    </row>
    <row r="1556" spans="1:7" s="4" customFormat="1" x14ac:dyDescent="0.25">
      <c r="A1556" s="11"/>
      <c r="B1556"/>
      <c r="C1556" s="14"/>
      <c r="D1556" s="14"/>
      <c r="E1556" s="14"/>
      <c r="F1556"/>
      <c r="G1556"/>
    </row>
    <row r="1557" spans="1:7" s="4" customFormat="1" x14ac:dyDescent="0.25">
      <c r="A1557" s="11"/>
      <c r="B1557"/>
      <c r="C1557" s="14"/>
      <c r="D1557" s="14"/>
      <c r="E1557" s="14"/>
      <c r="F1557"/>
      <c r="G1557"/>
    </row>
    <row r="1558" spans="1:7" s="4" customFormat="1" x14ac:dyDescent="0.25">
      <c r="A1558" s="11"/>
      <c r="B1558"/>
      <c r="C1558" s="14"/>
      <c r="D1558" s="14"/>
      <c r="E1558" s="14"/>
      <c r="F1558"/>
      <c r="G1558"/>
    </row>
    <row r="1559" spans="1:7" s="4" customFormat="1" x14ac:dyDescent="0.25">
      <c r="A1559" s="11"/>
      <c r="B1559"/>
      <c r="C1559" s="14"/>
      <c r="D1559" s="14"/>
      <c r="E1559" s="14"/>
      <c r="F1559"/>
      <c r="G1559"/>
    </row>
    <row r="1560" spans="1:7" s="4" customFormat="1" x14ac:dyDescent="0.25">
      <c r="A1560" s="11"/>
      <c r="B1560"/>
      <c r="C1560" s="14"/>
      <c r="D1560" s="14"/>
      <c r="E1560" s="14"/>
      <c r="F1560"/>
      <c r="G1560"/>
    </row>
    <row r="1561" spans="1:7" s="4" customFormat="1" x14ac:dyDescent="0.25">
      <c r="A1561" s="11"/>
      <c r="B1561"/>
      <c r="C1561" s="14"/>
      <c r="D1561" s="14"/>
      <c r="E1561" s="14"/>
      <c r="F1561"/>
      <c r="G1561"/>
    </row>
    <row r="1562" spans="1:7" s="4" customFormat="1" x14ac:dyDescent="0.25">
      <c r="A1562" s="11"/>
      <c r="B1562"/>
      <c r="C1562" s="14"/>
      <c r="D1562" s="14"/>
      <c r="E1562" s="14"/>
      <c r="F1562"/>
      <c r="G1562"/>
    </row>
    <row r="1563" spans="1:7" s="4" customFormat="1" x14ac:dyDescent="0.25">
      <c r="A1563" s="11"/>
      <c r="B1563"/>
      <c r="C1563" s="14"/>
      <c r="D1563" s="14"/>
      <c r="E1563" s="14"/>
      <c r="F1563"/>
      <c r="G1563"/>
    </row>
    <row r="1564" spans="1:7" s="4" customFormat="1" x14ac:dyDescent="0.25">
      <c r="A1564" s="11"/>
      <c r="B1564"/>
      <c r="C1564" s="14"/>
      <c r="D1564" s="14"/>
      <c r="E1564" s="14"/>
      <c r="F1564"/>
      <c r="G1564"/>
    </row>
    <row r="1565" spans="1:7" s="4" customFormat="1" x14ac:dyDescent="0.25">
      <c r="A1565" s="11"/>
      <c r="B1565"/>
      <c r="C1565" s="14"/>
      <c r="D1565" s="14"/>
      <c r="E1565" s="14"/>
      <c r="F1565"/>
      <c r="G1565"/>
    </row>
    <row r="1566" spans="1:7" s="4" customFormat="1" x14ac:dyDescent="0.25">
      <c r="A1566" s="11"/>
      <c r="B1566"/>
      <c r="C1566" s="14"/>
      <c r="D1566" s="14"/>
      <c r="E1566" s="14"/>
      <c r="F1566"/>
      <c r="G1566"/>
    </row>
    <row r="1567" spans="1:7" s="4" customFormat="1" x14ac:dyDescent="0.25">
      <c r="A1567" s="11"/>
      <c r="B1567"/>
      <c r="C1567" s="14"/>
      <c r="D1567" s="14"/>
      <c r="E1567" s="14"/>
      <c r="F1567"/>
      <c r="G1567"/>
    </row>
    <row r="1568" spans="1:7" s="4" customFormat="1" x14ac:dyDescent="0.25">
      <c r="A1568" s="11"/>
      <c r="B1568"/>
      <c r="C1568" s="14"/>
      <c r="D1568" s="14"/>
      <c r="E1568" s="14"/>
      <c r="F1568"/>
      <c r="G1568"/>
    </row>
    <row r="1569" spans="1:7" s="4" customFormat="1" x14ac:dyDescent="0.25">
      <c r="A1569" s="11"/>
      <c r="B1569"/>
      <c r="C1569" s="14"/>
      <c r="D1569" s="14"/>
      <c r="E1569" s="14"/>
      <c r="F1569"/>
      <c r="G1569"/>
    </row>
    <row r="1570" spans="1:7" s="4" customFormat="1" x14ac:dyDescent="0.25">
      <c r="A1570" s="11"/>
      <c r="B1570"/>
      <c r="C1570" s="14"/>
      <c r="D1570" s="14"/>
      <c r="E1570" s="14"/>
      <c r="F1570"/>
      <c r="G1570"/>
    </row>
    <row r="1571" spans="1:7" s="4" customFormat="1" x14ac:dyDescent="0.25">
      <c r="A1571" s="11"/>
      <c r="B1571"/>
      <c r="C1571" s="14"/>
      <c r="D1571" s="14"/>
      <c r="E1571" s="14"/>
      <c r="F1571"/>
      <c r="G1571"/>
    </row>
    <row r="1572" spans="1:7" s="4" customFormat="1" x14ac:dyDescent="0.25">
      <c r="A1572" s="11"/>
      <c r="B1572"/>
      <c r="C1572" s="14"/>
      <c r="D1572" s="14"/>
      <c r="E1572" s="14"/>
      <c r="F1572"/>
      <c r="G1572"/>
    </row>
    <row r="1573" spans="1:7" s="4" customFormat="1" x14ac:dyDescent="0.25">
      <c r="A1573" s="11"/>
      <c r="B1573"/>
      <c r="C1573" s="14"/>
      <c r="D1573" s="14"/>
      <c r="E1573" s="14"/>
      <c r="F1573"/>
      <c r="G1573"/>
    </row>
    <row r="1574" spans="1:7" s="4" customFormat="1" x14ac:dyDescent="0.25">
      <c r="A1574" s="11"/>
      <c r="B1574"/>
      <c r="C1574" s="14"/>
      <c r="D1574" s="14"/>
      <c r="E1574" s="14"/>
      <c r="F1574"/>
      <c r="G1574"/>
    </row>
    <row r="1575" spans="1:7" s="4" customFormat="1" x14ac:dyDescent="0.25">
      <c r="A1575" s="11"/>
      <c r="B1575"/>
      <c r="C1575" s="14"/>
      <c r="D1575" s="14"/>
      <c r="E1575" s="14"/>
      <c r="F1575"/>
      <c r="G1575"/>
    </row>
    <row r="1576" spans="1:7" s="4" customFormat="1" x14ac:dyDescent="0.25">
      <c r="A1576" s="11"/>
      <c r="B1576"/>
      <c r="C1576" s="14"/>
      <c r="D1576" s="14"/>
      <c r="E1576" s="14"/>
      <c r="F1576"/>
      <c r="G1576"/>
    </row>
    <row r="1577" spans="1:7" s="4" customFormat="1" x14ac:dyDescent="0.25">
      <c r="A1577" s="11"/>
      <c r="B1577"/>
      <c r="C1577" s="14"/>
      <c r="D1577" s="14"/>
      <c r="E1577" s="14"/>
      <c r="F1577"/>
      <c r="G1577"/>
    </row>
    <row r="1578" spans="1:7" s="4" customFormat="1" x14ac:dyDescent="0.25">
      <c r="A1578" s="11"/>
      <c r="B1578"/>
      <c r="C1578" s="14"/>
      <c r="D1578" s="14"/>
      <c r="E1578" s="14"/>
      <c r="F1578"/>
      <c r="G1578"/>
    </row>
    <row r="1579" spans="1:7" s="4" customFormat="1" x14ac:dyDescent="0.25">
      <c r="A1579" s="11"/>
      <c r="B1579"/>
      <c r="C1579" s="14"/>
      <c r="D1579" s="14"/>
      <c r="E1579" s="14"/>
      <c r="F1579"/>
      <c r="G1579"/>
    </row>
    <row r="1580" spans="1:7" s="4" customFormat="1" x14ac:dyDescent="0.25">
      <c r="A1580" s="11"/>
      <c r="B1580"/>
      <c r="C1580" s="14"/>
      <c r="D1580" s="14"/>
      <c r="E1580" s="14"/>
      <c r="F1580"/>
      <c r="G1580"/>
    </row>
    <row r="1581" spans="1:7" s="4" customFormat="1" x14ac:dyDescent="0.25">
      <c r="A1581" s="11"/>
      <c r="B1581"/>
      <c r="C1581" s="14"/>
      <c r="D1581" s="14"/>
      <c r="E1581" s="14"/>
      <c r="F1581"/>
      <c r="G1581"/>
    </row>
    <row r="1582" spans="1:7" s="4" customFormat="1" x14ac:dyDescent="0.25">
      <c r="A1582" s="11"/>
      <c r="B1582"/>
      <c r="C1582" s="14"/>
      <c r="D1582" s="14"/>
      <c r="E1582" s="14"/>
      <c r="F1582"/>
      <c r="G1582"/>
    </row>
    <row r="1583" spans="1:7" s="4" customFormat="1" x14ac:dyDescent="0.25">
      <c r="A1583" s="11"/>
      <c r="B1583"/>
      <c r="C1583" s="14"/>
      <c r="D1583" s="14"/>
      <c r="E1583" s="14"/>
      <c r="F1583"/>
      <c r="G1583"/>
    </row>
    <row r="1584" spans="1:7" s="4" customFormat="1" x14ac:dyDescent="0.25">
      <c r="A1584" s="11"/>
      <c r="B1584"/>
      <c r="C1584" s="14"/>
      <c r="D1584" s="14"/>
      <c r="E1584" s="14"/>
      <c r="F1584"/>
      <c r="G1584"/>
    </row>
    <row r="1585" spans="1:7" s="4" customFormat="1" x14ac:dyDescent="0.25">
      <c r="A1585" s="11"/>
      <c r="B1585"/>
      <c r="C1585" s="14"/>
      <c r="D1585" s="14"/>
      <c r="E1585" s="14"/>
      <c r="F1585"/>
      <c r="G1585"/>
    </row>
    <row r="1586" spans="1:7" s="4" customFormat="1" x14ac:dyDescent="0.25">
      <c r="A1586" s="11"/>
      <c r="B1586"/>
      <c r="C1586" s="14"/>
      <c r="D1586" s="14"/>
      <c r="E1586" s="14"/>
      <c r="F1586"/>
      <c r="G1586"/>
    </row>
    <row r="1587" spans="1:7" s="4" customFormat="1" x14ac:dyDescent="0.25">
      <c r="A1587" s="11"/>
      <c r="B1587"/>
      <c r="C1587" s="14"/>
      <c r="D1587" s="14"/>
      <c r="E1587" s="14"/>
      <c r="F1587"/>
      <c r="G1587"/>
    </row>
    <row r="1588" spans="1:7" s="4" customFormat="1" x14ac:dyDescent="0.25">
      <c r="A1588" s="11"/>
      <c r="B1588"/>
      <c r="C1588" s="14"/>
      <c r="D1588" s="14"/>
      <c r="E1588" s="14"/>
      <c r="F1588"/>
      <c r="G1588"/>
    </row>
    <row r="1589" spans="1:7" s="4" customFormat="1" x14ac:dyDescent="0.25">
      <c r="A1589" s="11"/>
      <c r="B1589"/>
      <c r="C1589" s="14"/>
      <c r="D1589" s="14"/>
      <c r="E1589" s="14"/>
      <c r="F1589"/>
      <c r="G1589"/>
    </row>
    <row r="1590" spans="1:7" s="4" customFormat="1" x14ac:dyDescent="0.25">
      <c r="A1590" s="11"/>
      <c r="B1590"/>
      <c r="C1590" s="14"/>
      <c r="D1590" s="14"/>
      <c r="E1590" s="14"/>
      <c r="F1590"/>
      <c r="G1590"/>
    </row>
    <row r="1591" spans="1:7" s="4" customFormat="1" x14ac:dyDescent="0.25">
      <c r="A1591" s="11"/>
      <c r="B1591"/>
      <c r="C1591" s="14"/>
      <c r="D1591" s="14"/>
      <c r="E1591" s="14"/>
      <c r="F1591"/>
      <c r="G1591"/>
    </row>
    <row r="1592" spans="1:7" s="4" customFormat="1" x14ac:dyDescent="0.25">
      <c r="A1592" s="11"/>
      <c r="B1592"/>
      <c r="C1592" s="14"/>
      <c r="D1592" s="14"/>
      <c r="E1592" s="14"/>
      <c r="F1592"/>
      <c r="G1592"/>
    </row>
    <row r="1593" spans="1:7" s="4" customFormat="1" x14ac:dyDescent="0.25">
      <c r="A1593" s="11"/>
      <c r="B1593"/>
      <c r="C1593" s="14"/>
      <c r="D1593" s="14"/>
      <c r="E1593" s="14"/>
      <c r="F1593"/>
      <c r="G1593"/>
    </row>
    <row r="1594" spans="1:7" s="4" customFormat="1" x14ac:dyDescent="0.25">
      <c r="A1594" s="11"/>
      <c r="B1594"/>
      <c r="C1594" s="14"/>
      <c r="D1594" s="14"/>
      <c r="E1594" s="14"/>
      <c r="F1594"/>
      <c r="G1594"/>
    </row>
    <row r="1595" spans="1:7" s="4" customFormat="1" x14ac:dyDescent="0.25">
      <c r="A1595" s="11"/>
      <c r="B1595"/>
      <c r="C1595" s="14"/>
      <c r="D1595" s="14"/>
      <c r="E1595" s="14"/>
      <c r="F1595"/>
      <c r="G1595"/>
    </row>
    <row r="1596" spans="1:7" s="4" customFormat="1" x14ac:dyDescent="0.25">
      <c r="A1596" s="11"/>
      <c r="B1596"/>
      <c r="C1596" s="14"/>
      <c r="D1596" s="14"/>
      <c r="E1596" s="14"/>
      <c r="F1596"/>
      <c r="G1596"/>
    </row>
    <row r="1597" spans="1:7" s="4" customFormat="1" x14ac:dyDescent="0.25">
      <c r="A1597" s="11"/>
      <c r="B1597"/>
      <c r="C1597" s="14"/>
      <c r="D1597" s="14"/>
      <c r="E1597" s="14"/>
      <c r="F1597"/>
      <c r="G1597"/>
    </row>
    <row r="1598" spans="1:7" s="4" customFormat="1" x14ac:dyDescent="0.25">
      <c r="A1598" s="11"/>
      <c r="B1598"/>
      <c r="C1598" s="14"/>
      <c r="D1598" s="14"/>
      <c r="E1598" s="14"/>
      <c r="F1598"/>
      <c r="G1598"/>
    </row>
    <row r="1599" spans="1:7" s="4" customFormat="1" x14ac:dyDescent="0.25">
      <c r="A1599" s="11"/>
      <c r="B1599"/>
      <c r="C1599" s="14"/>
      <c r="D1599" s="14"/>
      <c r="E1599" s="14"/>
      <c r="F1599"/>
      <c r="G1599"/>
    </row>
    <row r="1600" spans="1:7" s="4" customFormat="1" x14ac:dyDescent="0.25">
      <c r="A1600" s="11"/>
      <c r="B1600"/>
      <c r="C1600" s="14"/>
      <c r="D1600" s="14"/>
      <c r="E1600" s="14"/>
      <c r="F1600"/>
      <c r="G1600"/>
    </row>
    <row r="1601" spans="1:7" s="4" customFormat="1" x14ac:dyDescent="0.25">
      <c r="A1601" s="11"/>
      <c r="B1601"/>
      <c r="C1601" s="14"/>
      <c r="D1601" s="14"/>
      <c r="E1601" s="14"/>
      <c r="F1601"/>
      <c r="G1601"/>
    </row>
    <row r="1602" spans="1:7" s="4" customFormat="1" x14ac:dyDescent="0.25">
      <c r="A1602" s="11"/>
      <c r="B1602"/>
      <c r="C1602" s="14"/>
      <c r="D1602" s="14"/>
      <c r="E1602" s="14"/>
      <c r="F1602"/>
      <c r="G1602"/>
    </row>
    <row r="1603" spans="1:7" s="4" customFormat="1" x14ac:dyDescent="0.25">
      <c r="A1603" s="11"/>
      <c r="B1603"/>
      <c r="C1603" s="14"/>
      <c r="D1603" s="14"/>
      <c r="E1603" s="14"/>
      <c r="F1603"/>
      <c r="G1603"/>
    </row>
    <row r="1604" spans="1:7" s="4" customFormat="1" x14ac:dyDescent="0.25">
      <c r="A1604" s="11"/>
      <c r="B1604"/>
      <c r="C1604" s="14"/>
      <c r="D1604" s="14"/>
      <c r="E1604" s="14"/>
      <c r="F1604"/>
      <c r="G1604"/>
    </row>
    <row r="1605" spans="1:7" s="4" customFormat="1" x14ac:dyDescent="0.25">
      <c r="A1605" s="11"/>
      <c r="B1605"/>
      <c r="C1605" s="14"/>
      <c r="D1605" s="14"/>
      <c r="E1605" s="14"/>
      <c r="F1605"/>
      <c r="G1605"/>
    </row>
    <row r="1606" spans="1:7" s="4" customFormat="1" x14ac:dyDescent="0.25">
      <c r="A1606" s="11"/>
      <c r="B1606"/>
      <c r="C1606" s="14"/>
      <c r="D1606" s="14"/>
      <c r="E1606" s="14"/>
      <c r="F1606"/>
      <c r="G1606"/>
    </row>
    <row r="1607" spans="1:7" s="4" customFormat="1" x14ac:dyDescent="0.25">
      <c r="A1607" s="11"/>
      <c r="B1607"/>
      <c r="C1607" s="14"/>
      <c r="D1607" s="14"/>
      <c r="E1607" s="14"/>
      <c r="F1607"/>
      <c r="G1607"/>
    </row>
    <row r="1608" spans="1:7" s="4" customFormat="1" x14ac:dyDescent="0.25">
      <c r="A1608" s="11"/>
      <c r="B1608"/>
      <c r="C1608" s="14"/>
      <c r="D1608" s="14"/>
      <c r="E1608" s="14"/>
      <c r="F1608"/>
      <c r="G1608"/>
    </row>
    <row r="1609" spans="1:7" s="4" customFormat="1" x14ac:dyDescent="0.25">
      <c r="A1609" s="11"/>
      <c r="B1609"/>
      <c r="C1609" s="14"/>
      <c r="D1609" s="14"/>
      <c r="E1609" s="14"/>
      <c r="F1609"/>
      <c r="G1609"/>
    </row>
    <row r="1610" spans="1:7" s="4" customFormat="1" x14ac:dyDescent="0.25">
      <c r="A1610" s="11"/>
      <c r="B1610"/>
      <c r="C1610" s="14"/>
      <c r="D1610" s="14"/>
      <c r="E1610" s="14"/>
      <c r="F1610"/>
      <c r="G1610"/>
    </row>
    <row r="1611" spans="1:7" s="4" customFormat="1" x14ac:dyDescent="0.25">
      <c r="A1611" s="11"/>
      <c r="B1611"/>
      <c r="C1611" s="14"/>
      <c r="D1611" s="14"/>
      <c r="E1611" s="14"/>
      <c r="F1611"/>
      <c r="G1611"/>
    </row>
    <row r="1612" spans="1:7" s="4" customFormat="1" x14ac:dyDescent="0.25">
      <c r="A1612" s="11"/>
      <c r="B1612"/>
      <c r="C1612" s="14"/>
      <c r="D1612" s="14"/>
      <c r="E1612" s="14"/>
      <c r="F1612"/>
      <c r="G1612"/>
    </row>
    <row r="1613" spans="1:7" s="4" customFormat="1" x14ac:dyDescent="0.25">
      <c r="A1613" s="11"/>
      <c r="B1613"/>
      <c r="C1613" s="14"/>
      <c r="D1613" s="14"/>
      <c r="E1613" s="14"/>
      <c r="F1613"/>
      <c r="G1613"/>
    </row>
    <row r="1614" spans="1:7" s="4" customFormat="1" x14ac:dyDescent="0.25">
      <c r="A1614" s="11"/>
      <c r="B1614"/>
      <c r="C1614" s="14"/>
      <c r="D1614" s="14"/>
      <c r="E1614" s="14"/>
      <c r="F1614"/>
      <c r="G1614"/>
    </row>
    <row r="1615" spans="1:7" s="4" customFormat="1" x14ac:dyDescent="0.25">
      <c r="A1615" s="11"/>
      <c r="B1615"/>
      <c r="C1615" s="14"/>
      <c r="D1615" s="14"/>
      <c r="E1615" s="14"/>
      <c r="F1615"/>
      <c r="G1615"/>
    </row>
    <row r="1616" spans="1:7" s="4" customFormat="1" x14ac:dyDescent="0.25">
      <c r="A1616" s="11"/>
      <c r="B1616"/>
      <c r="C1616" s="14"/>
      <c r="D1616" s="14"/>
      <c r="E1616" s="14"/>
      <c r="F1616"/>
      <c r="G1616"/>
    </row>
    <row r="1617" spans="1:7" s="4" customFormat="1" x14ac:dyDescent="0.25">
      <c r="A1617" s="11"/>
      <c r="B1617"/>
      <c r="C1617" s="14"/>
      <c r="D1617" s="14"/>
      <c r="E1617" s="14"/>
      <c r="F1617"/>
      <c r="G1617"/>
    </row>
    <row r="1618" spans="1:7" s="4" customFormat="1" x14ac:dyDescent="0.25">
      <c r="A1618" s="11"/>
      <c r="B1618"/>
      <c r="C1618" s="14"/>
      <c r="D1618" s="14"/>
      <c r="E1618" s="14"/>
      <c r="F1618"/>
      <c r="G1618"/>
    </row>
    <row r="1619" spans="1:7" s="4" customFormat="1" x14ac:dyDescent="0.25">
      <c r="A1619" s="11"/>
      <c r="B1619"/>
      <c r="C1619" s="14"/>
      <c r="D1619" s="14"/>
      <c r="E1619" s="14"/>
      <c r="F1619"/>
      <c r="G1619"/>
    </row>
    <row r="1620" spans="1:7" s="4" customFormat="1" x14ac:dyDescent="0.25">
      <c r="A1620" s="11"/>
      <c r="B1620"/>
      <c r="C1620" s="14"/>
      <c r="D1620" s="14"/>
      <c r="E1620" s="14"/>
      <c r="F1620"/>
      <c r="G1620"/>
    </row>
    <row r="1621" spans="1:7" s="4" customFormat="1" x14ac:dyDescent="0.25">
      <c r="A1621" s="11"/>
      <c r="B1621"/>
      <c r="C1621" s="14"/>
      <c r="D1621" s="14"/>
      <c r="E1621" s="14"/>
      <c r="F1621"/>
      <c r="G1621"/>
    </row>
    <row r="1622" spans="1:7" s="4" customFormat="1" x14ac:dyDescent="0.25">
      <c r="A1622" s="11"/>
      <c r="B1622"/>
      <c r="C1622" s="14"/>
      <c r="D1622" s="14"/>
      <c r="E1622" s="14"/>
      <c r="F1622"/>
      <c r="G1622"/>
    </row>
    <row r="1623" spans="1:7" s="4" customFormat="1" x14ac:dyDescent="0.25">
      <c r="A1623" s="11"/>
      <c r="B1623"/>
      <c r="C1623" s="14"/>
      <c r="D1623" s="14"/>
      <c r="E1623" s="14"/>
      <c r="F1623"/>
      <c r="G1623"/>
    </row>
    <row r="1624" spans="1:7" s="4" customFormat="1" x14ac:dyDescent="0.25">
      <c r="A1624" s="11"/>
      <c r="B1624"/>
      <c r="C1624" s="14"/>
      <c r="D1624" s="14"/>
      <c r="E1624" s="14"/>
      <c r="F1624"/>
      <c r="G1624"/>
    </row>
    <row r="1625" spans="1:7" s="4" customFormat="1" x14ac:dyDescent="0.25">
      <c r="A1625" s="11"/>
      <c r="B1625"/>
      <c r="C1625" s="14"/>
      <c r="D1625" s="14"/>
      <c r="E1625" s="14"/>
      <c r="F1625"/>
      <c r="G1625"/>
    </row>
    <row r="1626" spans="1:7" s="4" customFormat="1" x14ac:dyDescent="0.25">
      <c r="A1626" s="11"/>
      <c r="B1626"/>
      <c r="C1626" s="14"/>
      <c r="D1626" s="14"/>
      <c r="E1626" s="14"/>
      <c r="F1626"/>
      <c r="G1626"/>
    </row>
    <row r="1627" spans="1:7" s="4" customFormat="1" x14ac:dyDescent="0.25">
      <c r="A1627" s="11"/>
      <c r="B1627"/>
      <c r="C1627" s="14"/>
      <c r="D1627" s="14"/>
      <c r="E1627" s="14"/>
      <c r="F1627"/>
      <c r="G1627"/>
    </row>
    <row r="1628" spans="1:7" s="4" customFormat="1" x14ac:dyDescent="0.25">
      <c r="A1628" s="11"/>
      <c r="B1628"/>
      <c r="C1628" s="14"/>
      <c r="D1628" s="14"/>
      <c r="E1628" s="14"/>
      <c r="F1628"/>
      <c r="G1628"/>
    </row>
    <row r="1629" spans="1:7" s="4" customFormat="1" x14ac:dyDescent="0.25">
      <c r="A1629" s="11"/>
      <c r="B1629"/>
      <c r="C1629" s="14"/>
      <c r="D1629" s="14"/>
      <c r="E1629" s="14"/>
      <c r="F1629"/>
      <c r="G1629"/>
    </row>
    <row r="1630" spans="1:7" s="4" customFormat="1" x14ac:dyDescent="0.25">
      <c r="A1630" s="11"/>
      <c r="B1630"/>
      <c r="C1630" s="14"/>
      <c r="D1630" s="14"/>
      <c r="E1630" s="14"/>
      <c r="F1630"/>
      <c r="G1630"/>
    </row>
    <row r="1631" spans="1:7" s="4" customFormat="1" x14ac:dyDescent="0.25">
      <c r="A1631" s="11"/>
      <c r="B1631"/>
      <c r="C1631" s="14"/>
      <c r="D1631" s="14"/>
      <c r="E1631" s="14"/>
      <c r="F1631"/>
      <c r="G1631"/>
    </row>
    <row r="1632" spans="1:7" s="4" customFormat="1" x14ac:dyDescent="0.25">
      <c r="A1632" s="11"/>
      <c r="B1632"/>
      <c r="C1632" s="14"/>
      <c r="D1632" s="14"/>
      <c r="E1632" s="14"/>
      <c r="F1632"/>
      <c r="G1632"/>
    </row>
    <row r="1633" spans="1:7" s="4" customFormat="1" x14ac:dyDescent="0.25">
      <c r="A1633" s="11"/>
      <c r="B1633"/>
      <c r="C1633" s="14"/>
      <c r="D1633" s="14"/>
      <c r="E1633" s="14"/>
      <c r="F1633"/>
      <c r="G1633"/>
    </row>
    <row r="1634" spans="1:7" s="4" customFormat="1" x14ac:dyDescent="0.25">
      <c r="A1634" s="11"/>
      <c r="B1634"/>
      <c r="C1634" s="14"/>
      <c r="D1634" s="14"/>
      <c r="E1634" s="14"/>
      <c r="F1634"/>
      <c r="G1634"/>
    </row>
    <row r="1635" spans="1:7" s="4" customFormat="1" x14ac:dyDescent="0.25">
      <c r="A1635" s="11"/>
      <c r="B1635"/>
      <c r="C1635" s="14"/>
      <c r="D1635" s="14"/>
      <c r="E1635" s="14"/>
      <c r="F1635"/>
      <c r="G1635"/>
    </row>
    <row r="1636" spans="1:7" s="4" customFormat="1" x14ac:dyDescent="0.25">
      <c r="A1636" s="11"/>
      <c r="B1636"/>
      <c r="C1636" s="14"/>
      <c r="D1636" s="14"/>
      <c r="E1636" s="14"/>
      <c r="F1636"/>
      <c r="G1636"/>
    </row>
    <row r="1637" spans="1:7" s="4" customFormat="1" x14ac:dyDescent="0.25">
      <c r="A1637" s="11"/>
      <c r="B1637"/>
      <c r="C1637" s="14"/>
      <c r="D1637" s="14"/>
      <c r="E1637" s="14"/>
      <c r="F1637"/>
      <c r="G1637"/>
    </row>
    <row r="1638" spans="1:7" s="4" customFormat="1" x14ac:dyDescent="0.25">
      <c r="A1638" s="11"/>
      <c r="B1638"/>
      <c r="C1638" s="14"/>
      <c r="D1638" s="14"/>
      <c r="E1638" s="14"/>
      <c r="F1638"/>
      <c r="G1638"/>
    </row>
    <row r="1639" spans="1:7" s="4" customFormat="1" x14ac:dyDescent="0.25">
      <c r="A1639" s="11"/>
      <c r="B1639"/>
      <c r="C1639" s="14"/>
      <c r="D1639" s="14"/>
      <c r="E1639" s="14"/>
      <c r="F1639"/>
      <c r="G1639"/>
    </row>
    <row r="1640" spans="1:7" s="4" customFormat="1" x14ac:dyDescent="0.25">
      <c r="A1640" s="11"/>
      <c r="B1640"/>
      <c r="C1640" s="14"/>
      <c r="D1640" s="14"/>
      <c r="E1640" s="14"/>
      <c r="F1640"/>
      <c r="G1640"/>
    </row>
    <row r="1641" spans="1:7" s="4" customFormat="1" x14ac:dyDescent="0.25">
      <c r="A1641" s="11"/>
      <c r="B1641"/>
      <c r="C1641" s="14"/>
      <c r="D1641" s="14"/>
      <c r="E1641" s="14"/>
      <c r="F1641"/>
      <c r="G1641"/>
    </row>
    <row r="1642" spans="1:7" s="4" customFormat="1" x14ac:dyDescent="0.25">
      <c r="A1642" s="11"/>
      <c r="B1642"/>
      <c r="C1642" s="14"/>
      <c r="D1642" s="14"/>
      <c r="E1642" s="14"/>
      <c r="F1642"/>
      <c r="G1642"/>
    </row>
    <row r="1643" spans="1:7" s="4" customFormat="1" x14ac:dyDescent="0.25">
      <c r="A1643" s="11"/>
      <c r="B1643"/>
      <c r="C1643" s="14"/>
      <c r="D1643" s="14"/>
      <c r="E1643" s="14"/>
      <c r="F1643"/>
      <c r="G1643"/>
    </row>
    <row r="1644" spans="1:7" s="4" customFormat="1" x14ac:dyDescent="0.25">
      <c r="A1644" s="11"/>
      <c r="B1644"/>
      <c r="C1644" s="14"/>
      <c r="D1644" s="14"/>
      <c r="E1644" s="14"/>
      <c r="F1644"/>
      <c r="G1644"/>
    </row>
    <row r="1645" spans="1:7" s="4" customFormat="1" x14ac:dyDescent="0.25">
      <c r="A1645" s="11"/>
      <c r="B1645"/>
      <c r="C1645" s="14"/>
      <c r="D1645" s="14"/>
      <c r="E1645" s="14"/>
      <c r="F1645"/>
      <c r="G1645"/>
    </row>
    <row r="1646" spans="1:7" s="4" customFormat="1" x14ac:dyDescent="0.25">
      <c r="A1646" s="11"/>
      <c r="B1646"/>
      <c r="C1646" s="14"/>
      <c r="D1646" s="14"/>
      <c r="E1646" s="14"/>
      <c r="F1646"/>
      <c r="G1646"/>
    </row>
    <row r="1647" spans="1:7" s="4" customFormat="1" x14ac:dyDescent="0.25">
      <c r="A1647" s="11"/>
      <c r="B1647"/>
      <c r="C1647" s="14"/>
      <c r="D1647" s="14"/>
      <c r="E1647" s="14"/>
      <c r="F1647"/>
      <c r="G1647"/>
    </row>
    <row r="1648" spans="1:7" s="4" customFormat="1" x14ac:dyDescent="0.25">
      <c r="A1648" s="11"/>
      <c r="B1648"/>
      <c r="C1648" s="14"/>
      <c r="D1648" s="14"/>
      <c r="E1648" s="14"/>
      <c r="F1648"/>
      <c r="G1648"/>
    </row>
    <row r="1649" spans="1:7" s="4" customFormat="1" x14ac:dyDescent="0.25">
      <c r="A1649" s="11"/>
      <c r="B1649"/>
      <c r="C1649" s="14"/>
      <c r="D1649" s="14"/>
      <c r="E1649" s="14"/>
      <c r="F1649"/>
      <c r="G1649"/>
    </row>
    <row r="1650" spans="1:7" s="4" customFormat="1" x14ac:dyDescent="0.25">
      <c r="A1650" s="11"/>
      <c r="B1650"/>
      <c r="C1650" s="14"/>
      <c r="D1650" s="14"/>
      <c r="E1650" s="14"/>
      <c r="F1650"/>
      <c r="G1650"/>
    </row>
    <row r="1651" spans="1:7" s="4" customFormat="1" x14ac:dyDescent="0.25">
      <c r="A1651" s="11"/>
      <c r="B1651"/>
      <c r="C1651" s="14"/>
      <c r="D1651" s="14"/>
      <c r="E1651" s="14"/>
      <c r="F1651"/>
      <c r="G1651"/>
    </row>
    <row r="1652" spans="1:7" s="4" customFormat="1" x14ac:dyDescent="0.25">
      <c r="A1652" s="11"/>
      <c r="B1652"/>
      <c r="C1652" s="14"/>
      <c r="D1652" s="14"/>
      <c r="E1652" s="14"/>
      <c r="F1652"/>
      <c r="G1652"/>
    </row>
    <row r="1653" spans="1:7" s="4" customFormat="1" x14ac:dyDescent="0.25">
      <c r="A1653" s="11"/>
      <c r="B1653"/>
      <c r="C1653" s="14"/>
      <c r="D1653" s="14"/>
      <c r="E1653" s="14"/>
      <c r="F1653"/>
      <c r="G1653"/>
    </row>
    <row r="1654" spans="1:7" s="4" customFormat="1" x14ac:dyDescent="0.25">
      <c r="A1654" s="11"/>
      <c r="B1654"/>
      <c r="C1654" s="14"/>
      <c r="D1654" s="14"/>
      <c r="E1654" s="14"/>
      <c r="F1654"/>
      <c r="G1654"/>
    </row>
    <row r="1655" spans="1:7" s="4" customFormat="1" x14ac:dyDescent="0.25">
      <c r="A1655" s="11"/>
      <c r="B1655"/>
      <c r="C1655" s="14"/>
      <c r="D1655" s="14"/>
      <c r="E1655" s="14"/>
      <c r="F1655"/>
      <c r="G1655"/>
    </row>
    <row r="1656" spans="1:7" s="4" customFormat="1" x14ac:dyDescent="0.25">
      <c r="A1656" s="11"/>
      <c r="B1656"/>
      <c r="C1656" s="14"/>
      <c r="D1656" s="14"/>
      <c r="E1656" s="14"/>
      <c r="F1656"/>
      <c r="G1656"/>
    </row>
    <row r="1657" spans="1:7" s="4" customFormat="1" x14ac:dyDescent="0.25">
      <c r="A1657" s="11"/>
      <c r="B1657"/>
      <c r="C1657" s="14"/>
      <c r="D1657" s="14"/>
      <c r="E1657" s="14"/>
      <c r="F1657"/>
      <c r="G1657"/>
    </row>
    <row r="1658" spans="1:7" s="4" customFormat="1" x14ac:dyDescent="0.25">
      <c r="A1658" s="11"/>
      <c r="B1658"/>
      <c r="C1658" s="14"/>
      <c r="D1658" s="14"/>
      <c r="E1658" s="14"/>
      <c r="F1658"/>
      <c r="G1658"/>
    </row>
    <row r="1659" spans="1:7" s="4" customFormat="1" x14ac:dyDescent="0.25">
      <c r="A1659" s="11"/>
      <c r="B1659"/>
      <c r="C1659" s="14"/>
      <c r="D1659" s="14"/>
      <c r="E1659" s="14"/>
      <c r="F1659"/>
      <c r="G1659"/>
    </row>
    <row r="1660" spans="1:7" s="4" customFormat="1" x14ac:dyDescent="0.25">
      <c r="A1660" s="11"/>
      <c r="B1660"/>
      <c r="C1660" s="14"/>
      <c r="D1660" s="14"/>
      <c r="E1660" s="14"/>
      <c r="F1660"/>
      <c r="G1660"/>
    </row>
    <row r="1661" spans="1:7" s="4" customFormat="1" x14ac:dyDescent="0.25">
      <c r="A1661" s="11"/>
      <c r="B1661"/>
      <c r="C1661" s="14"/>
      <c r="D1661" s="14"/>
      <c r="E1661" s="14"/>
      <c r="F1661"/>
      <c r="G1661"/>
    </row>
    <row r="1662" spans="1:7" s="4" customFormat="1" x14ac:dyDescent="0.25">
      <c r="A1662" s="11"/>
      <c r="B1662"/>
      <c r="C1662" s="14"/>
      <c r="D1662" s="14"/>
      <c r="E1662" s="14"/>
      <c r="F1662"/>
      <c r="G1662"/>
    </row>
    <row r="1663" spans="1:7" s="4" customFormat="1" x14ac:dyDescent="0.25">
      <c r="A1663" s="11"/>
      <c r="B1663"/>
      <c r="C1663" s="14"/>
      <c r="D1663" s="14"/>
      <c r="E1663" s="14"/>
      <c r="F1663"/>
      <c r="G1663"/>
    </row>
    <row r="1664" spans="1:7" s="4" customFormat="1" x14ac:dyDescent="0.25">
      <c r="A1664" s="11"/>
      <c r="B1664"/>
      <c r="C1664" s="14"/>
      <c r="D1664" s="14"/>
      <c r="E1664" s="14"/>
      <c r="F1664"/>
      <c r="G1664"/>
    </row>
    <row r="1665" spans="1:7" s="4" customFormat="1" x14ac:dyDescent="0.25">
      <c r="A1665" s="11"/>
      <c r="B1665"/>
      <c r="C1665" s="14"/>
      <c r="D1665" s="14"/>
      <c r="E1665" s="14"/>
      <c r="F1665"/>
      <c r="G1665"/>
    </row>
    <row r="1666" spans="1:7" s="4" customFormat="1" x14ac:dyDescent="0.25">
      <c r="A1666" s="11"/>
      <c r="B1666"/>
      <c r="C1666" s="14"/>
      <c r="D1666" s="14"/>
      <c r="E1666" s="14"/>
      <c r="F1666"/>
      <c r="G1666"/>
    </row>
    <row r="1667" spans="1:7" s="4" customFormat="1" x14ac:dyDescent="0.25">
      <c r="A1667" s="11"/>
      <c r="B1667"/>
      <c r="C1667" s="14"/>
      <c r="D1667" s="14"/>
      <c r="E1667" s="14"/>
      <c r="F1667"/>
      <c r="G1667"/>
    </row>
    <row r="1668" spans="1:7" s="4" customFormat="1" x14ac:dyDescent="0.25">
      <c r="A1668" s="11"/>
      <c r="B1668"/>
      <c r="C1668" s="14"/>
      <c r="D1668" s="14"/>
      <c r="E1668" s="14"/>
      <c r="F1668"/>
      <c r="G1668"/>
    </row>
    <row r="1669" spans="1:7" s="4" customFormat="1" x14ac:dyDescent="0.25">
      <c r="A1669" s="11"/>
      <c r="B1669"/>
      <c r="C1669" s="14"/>
      <c r="D1669" s="14"/>
      <c r="E1669" s="14"/>
      <c r="F1669"/>
      <c r="G1669"/>
    </row>
    <row r="1670" spans="1:7" s="4" customFormat="1" x14ac:dyDescent="0.25">
      <c r="A1670" s="11"/>
      <c r="B1670"/>
      <c r="C1670" s="14"/>
      <c r="D1670" s="14"/>
      <c r="E1670" s="14"/>
      <c r="F1670"/>
      <c r="G1670"/>
    </row>
    <row r="1671" spans="1:7" s="4" customFormat="1" x14ac:dyDescent="0.25">
      <c r="A1671" s="11"/>
      <c r="B1671"/>
      <c r="C1671" s="14"/>
      <c r="D1671" s="14"/>
      <c r="E1671" s="14"/>
      <c r="F1671"/>
      <c r="G1671"/>
    </row>
    <row r="1672" spans="1:7" s="4" customFormat="1" x14ac:dyDescent="0.25">
      <c r="A1672" s="11"/>
      <c r="B1672"/>
      <c r="C1672" s="14"/>
      <c r="D1672" s="14"/>
      <c r="E1672" s="14"/>
      <c r="F1672"/>
      <c r="G1672"/>
    </row>
    <row r="1673" spans="1:7" s="4" customFormat="1" x14ac:dyDescent="0.25">
      <c r="A1673" s="11"/>
      <c r="B1673"/>
      <c r="C1673" s="14"/>
      <c r="D1673" s="14"/>
      <c r="E1673" s="14"/>
      <c r="F1673"/>
      <c r="G1673"/>
    </row>
    <row r="1674" spans="1:7" s="4" customFormat="1" x14ac:dyDescent="0.25">
      <c r="A1674" s="11"/>
      <c r="B1674"/>
      <c r="C1674" s="14"/>
      <c r="D1674" s="14"/>
      <c r="E1674" s="14"/>
      <c r="F1674"/>
      <c r="G1674"/>
    </row>
    <row r="1675" spans="1:7" s="4" customFormat="1" x14ac:dyDescent="0.25">
      <c r="A1675" s="11"/>
      <c r="B1675"/>
      <c r="C1675" s="14"/>
      <c r="D1675" s="14"/>
      <c r="E1675" s="14"/>
      <c r="F1675"/>
      <c r="G1675"/>
    </row>
    <row r="1676" spans="1:7" s="4" customFormat="1" x14ac:dyDescent="0.25">
      <c r="A1676" s="11"/>
      <c r="B1676"/>
      <c r="C1676" s="14"/>
      <c r="D1676" s="14"/>
      <c r="E1676" s="14"/>
      <c r="F1676"/>
      <c r="G1676"/>
    </row>
    <row r="1677" spans="1:7" s="4" customFormat="1" x14ac:dyDescent="0.25">
      <c r="A1677" s="11"/>
      <c r="B1677"/>
      <c r="C1677" s="14"/>
      <c r="D1677" s="14"/>
      <c r="E1677" s="14"/>
      <c r="F1677"/>
      <c r="G1677"/>
    </row>
    <row r="1678" spans="1:7" s="4" customFormat="1" x14ac:dyDescent="0.25">
      <c r="A1678" s="11"/>
      <c r="B1678"/>
      <c r="C1678" s="14"/>
      <c r="D1678" s="14"/>
      <c r="E1678" s="14"/>
      <c r="F1678"/>
      <c r="G1678"/>
    </row>
    <row r="1679" spans="1:7" s="4" customFormat="1" x14ac:dyDescent="0.25">
      <c r="A1679" s="11"/>
      <c r="B1679"/>
      <c r="C1679" s="14"/>
      <c r="D1679" s="14"/>
      <c r="E1679" s="14"/>
      <c r="F1679"/>
      <c r="G1679"/>
    </row>
    <row r="1680" spans="1:7" s="4" customFormat="1" x14ac:dyDescent="0.25">
      <c r="A1680" s="11"/>
      <c r="B1680"/>
      <c r="C1680" s="14"/>
      <c r="D1680" s="14"/>
      <c r="E1680" s="14"/>
      <c r="F1680"/>
      <c r="G1680"/>
    </row>
    <row r="1681" spans="1:7" s="4" customFormat="1" x14ac:dyDescent="0.25">
      <c r="A1681" s="11"/>
      <c r="B1681"/>
      <c r="C1681" s="14"/>
      <c r="D1681" s="14"/>
      <c r="E1681" s="14"/>
      <c r="F1681"/>
      <c r="G1681"/>
    </row>
    <row r="1682" spans="1:7" s="4" customFormat="1" x14ac:dyDescent="0.25">
      <c r="A1682" s="11"/>
      <c r="B1682"/>
      <c r="C1682" s="14"/>
      <c r="D1682" s="14"/>
      <c r="E1682" s="14"/>
      <c r="F1682"/>
      <c r="G1682"/>
    </row>
    <row r="1683" spans="1:7" s="4" customFormat="1" x14ac:dyDescent="0.25">
      <c r="A1683" s="11"/>
      <c r="B1683"/>
      <c r="C1683" s="14"/>
      <c r="D1683" s="14"/>
      <c r="E1683" s="14"/>
      <c r="F1683"/>
      <c r="G1683"/>
    </row>
    <row r="1684" spans="1:7" s="4" customFormat="1" x14ac:dyDescent="0.25">
      <c r="A1684" s="11"/>
      <c r="B1684"/>
      <c r="C1684" s="14"/>
      <c r="D1684" s="14"/>
      <c r="E1684" s="14"/>
      <c r="F1684"/>
      <c r="G1684"/>
    </row>
    <row r="1685" spans="1:7" s="4" customFormat="1" x14ac:dyDescent="0.25">
      <c r="A1685" s="11"/>
      <c r="B1685"/>
      <c r="C1685" s="14"/>
      <c r="D1685" s="14"/>
      <c r="E1685" s="14"/>
      <c r="F1685"/>
      <c r="G1685"/>
    </row>
    <row r="1686" spans="1:7" s="4" customFormat="1" x14ac:dyDescent="0.25">
      <c r="A1686" s="11"/>
      <c r="B1686"/>
      <c r="C1686" s="14"/>
      <c r="D1686" s="14"/>
      <c r="E1686" s="14"/>
      <c r="F1686"/>
      <c r="G1686"/>
    </row>
    <row r="1687" spans="1:7" s="4" customFormat="1" x14ac:dyDescent="0.25">
      <c r="A1687" s="11"/>
      <c r="B1687"/>
      <c r="C1687" s="14"/>
      <c r="D1687" s="14"/>
      <c r="E1687" s="14"/>
      <c r="F1687"/>
      <c r="G1687"/>
    </row>
    <row r="1688" spans="1:7" s="4" customFormat="1" x14ac:dyDescent="0.25">
      <c r="A1688" s="11"/>
      <c r="B1688"/>
      <c r="C1688" s="14"/>
      <c r="D1688" s="14"/>
      <c r="E1688" s="14"/>
      <c r="F1688"/>
      <c r="G1688"/>
    </row>
    <row r="1689" spans="1:7" s="4" customFormat="1" x14ac:dyDescent="0.25">
      <c r="A1689" s="11"/>
      <c r="B1689"/>
      <c r="C1689" s="14"/>
      <c r="D1689" s="14"/>
      <c r="E1689" s="14"/>
      <c r="F1689"/>
      <c r="G1689"/>
    </row>
    <row r="1690" spans="1:7" s="4" customFormat="1" x14ac:dyDescent="0.25">
      <c r="A1690" s="11"/>
      <c r="B1690"/>
      <c r="C1690" s="14"/>
      <c r="D1690" s="14"/>
      <c r="E1690" s="14"/>
      <c r="F1690"/>
      <c r="G1690"/>
    </row>
    <row r="1691" spans="1:7" s="4" customFormat="1" x14ac:dyDescent="0.25">
      <c r="A1691" s="11"/>
      <c r="B1691"/>
      <c r="C1691" s="14"/>
      <c r="D1691" s="14"/>
      <c r="E1691" s="14"/>
      <c r="F1691"/>
      <c r="G1691"/>
    </row>
    <row r="1692" spans="1:7" s="4" customFormat="1" x14ac:dyDescent="0.25">
      <c r="A1692" s="11"/>
      <c r="B1692"/>
      <c r="C1692" s="14"/>
      <c r="D1692" s="14"/>
      <c r="E1692" s="14"/>
      <c r="F1692"/>
      <c r="G1692"/>
    </row>
    <row r="1693" spans="1:7" s="4" customFormat="1" x14ac:dyDescent="0.25">
      <c r="A1693" s="11"/>
      <c r="B1693"/>
      <c r="C1693" s="14"/>
      <c r="D1693" s="14"/>
      <c r="E1693" s="14"/>
      <c r="F1693"/>
      <c r="G1693"/>
    </row>
    <row r="1694" spans="1:7" s="4" customFormat="1" x14ac:dyDescent="0.25">
      <c r="A1694" s="11"/>
      <c r="B1694"/>
      <c r="C1694" s="14"/>
      <c r="D1694" s="14"/>
      <c r="E1694" s="14"/>
      <c r="F1694"/>
      <c r="G1694"/>
    </row>
    <row r="1695" spans="1:7" s="4" customFormat="1" x14ac:dyDescent="0.25">
      <c r="A1695" s="11"/>
      <c r="B1695"/>
      <c r="C1695" s="14"/>
      <c r="D1695" s="14"/>
      <c r="E1695" s="14"/>
      <c r="F1695"/>
      <c r="G1695"/>
    </row>
    <row r="1696" spans="1:7" s="4" customFormat="1" x14ac:dyDescent="0.25">
      <c r="A1696" s="11"/>
      <c r="B1696"/>
      <c r="C1696" s="14"/>
      <c r="D1696" s="14"/>
      <c r="E1696" s="14"/>
      <c r="F1696"/>
      <c r="G1696"/>
    </row>
    <row r="1697" spans="1:7" s="4" customFormat="1" x14ac:dyDescent="0.25">
      <c r="A1697" s="11"/>
      <c r="B1697"/>
      <c r="C1697" s="14"/>
      <c r="D1697" s="14"/>
      <c r="E1697" s="14"/>
      <c r="F1697"/>
      <c r="G1697"/>
    </row>
    <row r="1698" spans="1:7" s="4" customFormat="1" x14ac:dyDescent="0.25">
      <c r="A1698" s="11"/>
      <c r="B1698"/>
      <c r="C1698" s="14"/>
      <c r="D1698" s="14"/>
      <c r="E1698" s="14"/>
      <c r="F1698"/>
      <c r="G1698"/>
    </row>
    <row r="1699" spans="1:7" s="4" customFormat="1" x14ac:dyDescent="0.25">
      <c r="A1699" s="11"/>
      <c r="B1699"/>
      <c r="C1699" s="14"/>
      <c r="D1699" s="14"/>
      <c r="E1699" s="14"/>
      <c r="F1699"/>
      <c r="G1699"/>
    </row>
    <row r="1700" spans="1:7" s="4" customFormat="1" x14ac:dyDescent="0.25">
      <c r="A1700" s="11"/>
      <c r="B1700"/>
      <c r="C1700" s="14"/>
      <c r="D1700" s="14"/>
      <c r="E1700" s="14"/>
      <c r="F1700"/>
      <c r="G1700"/>
    </row>
    <row r="1701" spans="1:7" s="4" customFormat="1" x14ac:dyDescent="0.25">
      <c r="A1701" s="11"/>
      <c r="B1701"/>
      <c r="C1701" s="14"/>
      <c r="D1701" s="14"/>
      <c r="E1701" s="14"/>
      <c r="F1701"/>
      <c r="G1701"/>
    </row>
    <row r="1702" spans="1:7" s="4" customFormat="1" x14ac:dyDescent="0.25">
      <c r="A1702" s="11"/>
      <c r="B1702"/>
      <c r="C1702" s="14"/>
      <c r="D1702" s="14"/>
      <c r="E1702" s="14"/>
      <c r="F1702"/>
      <c r="G1702"/>
    </row>
    <row r="1703" spans="1:7" s="4" customFormat="1" x14ac:dyDescent="0.25">
      <c r="A1703" s="11"/>
      <c r="B1703"/>
      <c r="C1703" s="14"/>
      <c r="D1703" s="14"/>
      <c r="E1703" s="14"/>
      <c r="F1703"/>
      <c r="G1703"/>
    </row>
    <row r="1704" spans="1:7" s="4" customFormat="1" x14ac:dyDescent="0.25">
      <c r="A1704" s="11"/>
      <c r="B1704"/>
      <c r="C1704" s="14"/>
      <c r="D1704" s="14"/>
      <c r="E1704" s="14"/>
      <c r="F1704"/>
      <c r="G1704"/>
    </row>
    <row r="1705" spans="1:7" s="4" customFormat="1" x14ac:dyDescent="0.25">
      <c r="A1705" s="11"/>
      <c r="B1705"/>
      <c r="C1705" s="14"/>
      <c r="D1705" s="14"/>
      <c r="E1705" s="14"/>
      <c r="F1705"/>
      <c r="G1705"/>
    </row>
    <row r="1706" spans="1:7" s="4" customFormat="1" x14ac:dyDescent="0.25">
      <c r="A1706" s="11"/>
      <c r="B1706"/>
      <c r="C1706" s="14"/>
      <c r="D1706" s="14"/>
      <c r="E1706" s="14"/>
      <c r="F1706"/>
      <c r="G1706"/>
    </row>
    <row r="1707" spans="1:7" s="4" customFormat="1" x14ac:dyDescent="0.25">
      <c r="A1707" s="11"/>
      <c r="B1707"/>
      <c r="C1707" s="14"/>
      <c r="D1707" s="14"/>
      <c r="E1707" s="14"/>
      <c r="F1707"/>
      <c r="G1707"/>
    </row>
    <row r="1708" spans="1:7" s="4" customFormat="1" x14ac:dyDescent="0.25">
      <c r="A1708" s="11"/>
      <c r="B1708"/>
      <c r="C1708" s="14"/>
      <c r="D1708" s="14"/>
      <c r="E1708" s="14"/>
      <c r="F1708"/>
      <c r="G1708"/>
    </row>
    <row r="1709" spans="1:7" s="4" customFormat="1" x14ac:dyDescent="0.25">
      <c r="A1709" s="11"/>
      <c r="B1709"/>
      <c r="C1709" s="14"/>
      <c r="D1709" s="14"/>
      <c r="E1709" s="14"/>
      <c r="F1709"/>
      <c r="G1709"/>
    </row>
    <row r="1710" spans="1:7" s="4" customFormat="1" x14ac:dyDescent="0.25">
      <c r="A1710" s="11"/>
      <c r="B1710"/>
      <c r="C1710" s="14"/>
      <c r="D1710" s="14"/>
      <c r="E1710" s="14"/>
      <c r="F1710"/>
      <c r="G1710"/>
    </row>
    <row r="1711" spans="1:7" s="4" customFormat="1" x14ac:dyDescent="0.25">
      <c r="A1711" s="11"/>
      <c r="B1711"/>
      <c r="C1711" s="14"/>
      <c r="D1711" s="14"/>
      <c r="E1711" s="14"/>
      <c r="F1711"/>
      <c r="G1711"/>
    </row>
    <row r="1712" spans="1:7" s="4" customFormat="1" x14ac:dyDescent="0.25">
      <c r="A1712" s="11"/>
      <c r="B1712"/>
      <c r="C1712" s="14"/>
      <c r="D1712" s="14"/>
      <c r="E1712" s="14"/>
      <c r="F1712"/>
      <c r="G1712"/>
    </row>
    <row r="1713" spans="1:7" s="4" customFormat="1" x14ac:dyDescent="0.25">
      <c r="A1713" s="11"/>
      <c r="B1713"/>
      <c r="C1713" s="14"/>
      <c r="D1713" s="14"/>
      <c r="E1713" s="14"/>
      <c r="F1713"/>
      <c r="G1713"/>
    </row>
    <row r="1714" spans="1:7" s="4" customFormat="1" x14ac:dyDescent="0.25">
      <c r="A1714" s="11"/>
      <c r="B1714"/>
      <c r="C1714" s="14"/>
      <c r="D1714" s="14"/>
      <c r="E1714" s="14"/>
      <c r="F1714"/>
      <c r="G1714"/>
    </row>
    <row r="1715" spans="1:7" s="4" customFormat="1" x14ac:dyDescent="0.25">
      <c r="A1715" s="11"/>
      <c r="B1715"/>
      <c r="C1715" s="14"/>
      <c r="D1715" s="14"/>
      <c r="E1715" s="14"/>
      <c r="F1715"/>
      <c r="G1715"/>
    </row>
    <row r="1716" spans="1:7" s="4" customFormat="1" x14ac:dyDescent="0.25">
      <c r="A1716" s="11"/>
      <c r="B1716"/>
      <c r="C1716" s="14"/>
      <c r="D1716" s="14"/>
      <c r="E1716" s="14"/>
      <c r="F1716"/>
      <c r="G1716"/>
    </row>
    <row r="1717" spans="1:7" s="4" customFormat="1" x14ac:dyDescent="0.25">
      <c r="A1717" s="11"/>
      <c r="B1717"/>
      <c r="C1717" s="14"/>
      <c r="D1717" s="14"/>
      <c r="E1717" s="14"/>
      <c r="F1717"/>
      <c r="G1717"/>
    </row>
    <row r="1718" spans="1:7" s="4" customFormat="1" x14ac:dyDescent="0.25">
      <c r="A1718" s="11"/>
      <c r="B1718"/>
      <c r="C1718" s="14"/>
      <c r="D1718" s="14"/>
      <c r="E1718" s="14"/>
      <c r="F1718"/>
      <c r="G1718"/>
    </row>
    <row r="1719" spans="1:7" s="4" customFormat="1" x14ac:dyDescent="0.25">
      <c r="A1719" s="11"/>
      <c r="B1719"/>
      <c r="C1719" s="14"/>
      <c r="D1719" s="14"/>
      <c r="E1719" s="14"/>
      <c r="F1719"/>
      <c r="G1719"/>
    </row>
    <row r="1720" spans="1:7" s="4" customFormat="1" x14ac:dyDescent="0.25">
      <c r="A1720" s="11"/>
      <c r="B1720"/>
      <c r="C1720" s="14"/>
      <c r="D1720" s="14"/>
      <c r="E1720" s="14"/>
      <c r="F1720"/>
      <c r="G1720"/>
    </row>
    <row r="1721" spans="1:7" s="4" customFormat="1" x14ac:dyDescent="0.25">
      <c r="A1721" s="11"/>
      <c r="B1721"/>
      <c r="C1721" s="14"/>
      <c r="D1721" s="14"/>
      <c r="E1721" s="14"/>
      <c r="F1721"/>
      <c r="G1721"/>
    </row>
    <row r="1722" spans="1:7" s="4" customFormat="1" x14ac:dyDescent="0.25">
      <c r="A1722" s="11"/>
      <c r="B1722"/>
      <c r="C1722" s="14"/>
      <c r="D1722" s="14"/>
      <c r="E1722" s="14"/>
      <c r="F1722"/>
      <c r="G1722"/>
    </row>
    <row r="1723" spans="1:7" s="4" customFormat="1" x14ac:dyDescent="0.25">
      <c r="A1723" s="11"/>
      <c r="B1723"/>
      <c r="C1723" s="14"/>
      <c r="D1723" s="14"/>
      <c r="E1723" s="14"/>
      <c r="F1723"/>
      <c r="G1723"/>
    </row>
    <row r="1724" spans="1:7" s="4" customFormat="1" x14ac:dyDescent="0.25">
      <c r="A1724" s="11"/>
      <c r="B1724"/>
      <c r="C1724" s="14"/>
      <c r="D1724" s="14"/>
      <c r="E1724" s="14"/>
      <c r="F1724"/>
      <c r="G1724"/>
    </row>
    <row r="1725" spans="1:7" s="4" customFormat="1" x14ac:dyDescent="0.25">
      <c r="A1725" s="11"/>
      <c r="B1725"/>
      <c r="C1725" s="14"/>
      <c r="D1725" s="14"/>
      <c r="E1725" s="14"/>
      <c r="F1725"/>
      <c r="G1725"/>
    </row>
    <row r="1726" spans="1:7" s="4" customFormat="1" x14ac:dyDescent="0.25">
      <c r="A1726" s="11"/>
      <c r="B1726"/>
      <c r="C1726" s="14"/>
      <c r="D1726" s="14"/>
      <c r="E1726" s="14"/>
      <c r="F1726"/>
      <c r="G1726"/>
    </row>
    <row r="1727" spans="1:7" s="4" customFormat="1" x14ac:dyDescent="0.25">
      <c r="A1727" s="11"/>
      <c r="B1727"/>
      <c r="C1727" s="14"/>
      <c r="D1727" s="14"/>
      <c r="E1727" s="14"/>
      <c r="F1727"/>
      <c r="G1727"/>
    </row>
    <row r="1728" spans="1:7" s="4" customFormat="1" x14ac:dyDescent="0.25">
      <c r="A1728" s="11"/>
      <c r="B1728"/>
      <c r="C1728" s="14"/>
      <c r="D1728" s="14"/>
      <c r="E1728" s="14"/>
      <c r="F1728"/>
      <c r="G1728"/>
    </row>
    <row r="1729" spans="1:7" s="4" customFormat="1" x14ac:dyDescent="0.25">
      <c r="A1729" s="11"/>
      <c r="B1729"/>
      <c r="C1729" s="14"/>
      <c r="D1729" s="14"/>
      <c r="E1729" s="14"/>
      <c r="F1729"/>
      <c r="G1729"/>
    </row>
    <row r="1730" spans="1:7" s="4" customFormat="1" x14ac:dyDescent="0.25">
      <c r="A1730" s="11"/>
      <c r="B1730"/>
      <c r="C1730" s="14"/>
      <c r="D1730" s="14"/>
      <c r="E1730" s="14"/>
      <c r="F1730"/>
      <c r="G1730"/>
    </row>
    <row r="1731" spans="1:7" s="4" customFormat="1" x14ac:dyDescent="0.25">
      <c r="A1731" s="11"/>
      <c r="B1731"/>
      <c r="C1731" s="14"/>
      <c r="D1731" s="14"/>
      <c r="E1731" s="14"/>
      <c r="F1731"/>
      <c r="G1731"/>
    </row>
    <row r="1732" spans="1:7" s="4" customFormat="1" x14ac:dyDescent="0.25">
      <c r="A1732" s="11"/>
      <c r="B1732"/>
      <c r="C1732" s="14"/>
      <c r="D1732" s="14"/>
      <c r="E1732" s="14"/>
      <c r="F1732"/>
      <c r="G1732"/>
    </row>
    <row r="1733" spans="1:7" s="4" customFormat="1" x14ac:dyDescent="0.25">
      <c r="A1733" s="11"/>
      <c r="B1733"/>
      <c r="C1733" s="14"/>
      <c r="D1733" s="14"/>
      <c r="E1733" s="14"/>
      <c r="F1733"/>
      <c r="G1733"/>
    </row>
    <row r="1734" spans="1:7" s="4" customFormat="1" x14ac:dyDescent="0.25">
      <c r="A1734" s="11"/>
      <c r="B1734"/>
      <c r="C1734" s="14"/>
      <c r="D1734" s="14"/>
      <c r="E1734" s="14"/>
      <c r="F1734"/>
      <c r="G1734"/>
    </row>
    <row r="1735" spans="1:7" s="4" customFormat="1" x14ac:dyDescent="0.25">
      <c r="A1735" s="11"/>
      <c r="B1735"/>
      <c r="C1735" s="14"/>
      <c r="D1735" s="14"/>
      <c r="E1735" s="14"/>
      <c r="F1735"/>
      <c r="G1735"/>
    </row>
    <row r="1736" spans="1:7" s="4" customFormat="1" x14ac:dyDescent="0.25">
      <c r="A1736" s="11"/>
      <c r="B1736"/>
      <c r="C1736" s="14"/>
      <c r="D1736" s="14"/>
      <c r="E1736" s="14"/>
      <c r="F1736"/>
      <c r="G1736"/>
    </row>
    <row r="1737" spans="1:7" s="4" customFormat="1" x14ac:dyDescent="0.25">
      <c r="A1737" s="11"/>
      <c r="B1737"/>
      <c r="C1737" s="14"/>
      <c r="D1737" s="14"/>
      <c r="E1737" s="14"/>
      <c r="F1737"/>
      <c r="G1737"/>
    </row>
    <row r="1738" spans="1:7" s="4" customFormat="1" x14ac:dyDescent="0.25">
      <c r="A1738" s="11"/>
      <c r="B1738"/>
      <c r="C1738" s="14"/>
      <c r="D1738" s="14"/>
      <c r="E1738" s="14"/>
      <c r="F1738"/>
      <c r="G1738"/>
    </row>
    <row r="1739" spans="1:7" s="4" customFormat="1" x14ac:dyDescent="0.25">
      <c r="A1739" s="11"/>
      <c r="B1739"/>
      <c r="C1739" s="14"/>
      <c r="D1739" s="14"/>
      <c r="E1739" s="14"/>
      <c r="F1739"/>
      <c r="G1739"/>
    </row>
    <row r="1740" spans="1:7" s="4" customFormat="1" x14ac:dyDescent="0.25">
      <c r="A1740" s="11"/>
      <c r="B1740"/>
      <c r="C1740" s="14"/>
      <c r="D1740" s="14"/>
      <c r="E1740" s="14"/>
      <c r="F1740"/>
      <c r="G1740"/>
    </row>
    <row r="1741" spans="1:7" s="4" customFormat="1" x14ac:dyDescent="0.25">
      <c r="A1741" s="11"/>
      <c r="B1741"/>
      <c r="C1741" s="14"/>
      <c r="D1741" s="14"/>
      <c r="E1741" s="14"/>
      <c r="F1741"/>
      <c r="G1741"/>
    </row>
    <row r="1742" spans="1:7" s="4" customFormat="1" x14ac:dyDescent="0.25">
      <c r="A1742" s="11"/>
      <c r="B1742"/>
      <c r="C1742" s="14"/>
      <c r="D1742" s="14"/>
      <c r="E1742" s="14"/>
      <c r="F1742"/>
      <c r="G1742"/>
    </row>
    <row r="1743" spans="1:7" s="4" customFormat="1" x14ac:dyDescent="0.25">
      <c r="A1743" s="11"/>
      <c r="B1743"/>
      <c r="C1743" s="14"/>
      <c r="D1743" s="14"/>
      <c r="E1743" s="14"/>
      <c r="F1743"/>
      <c r="G1743"/>
    </row>
    <row r="1744" spans="1:7" s="4" customFormat="1" x14ac:dyDescent="0.25">
      <c r="A1744" s="11"/>
      <c r="B1744"/>
      <c r="C1744" s="14"/>
      <c r="D1744" s="14"/>
      <c r="E1744" s="14"/>
      <c r="F1744"/>
      <c r="G1744"/>
    </row>
    <row r="1745" spans="1:7" s="4" customFormat="1" x14ac:dyDescent="0.25">
      <c r="A1745" s="11"/>
      <c r="B1745"/>
      <c r="C1745" s="14"/>
      <c r="D1745" s="14"/>
      <c r="E1745" s="14"/>
      <c r="F1745"/>
      <c r="G1745"/>
    </row>
    <row r="1746" spans="1:7" s="4" customFormat="1" x14ac:dyDescent="0.25">
      <c r="A1746" s="11"/>
      <c r="B1746"/>
      <c r="C1746" s="14"/>
      <c r="D1746" s="14"/>
      <c r="E1746" s="14"/>
      <c r="F1746"/>
      <c r="G1746"/>
    </row>
    <row r="1747" spans="1:7" s="4" customFormat="1" x14ac:dyDescent="0.25">
      <c r="A1747" s="11"/>
      <c r="B1747"/>
      <c r="C1747" s="14"/>
      <c r="D1747" s="14"/>
      <c r="E1747" s="14"/>
      <c r="F1747"/>
      <c r="G1747"/>
    </row>
    <row r="1748" spans="1:7" s="4" customFormat="1" x14ac:dyDescent="0.25">
      <c r="A1748" s="11"/>
      <c r="B1748"/>
      <c r="C1748" s="14"/>
      <c r="D1748" s="14"/>
      <c r="E1748" s="14"/>
      <c r="F1748"/>
      <c r="G1748"/>
    </row>
    <row r="1749" spans="1:7" s="4" customFormat="1" x14ac:dyDescent="0.25">
      <c r="A1749" s="11"/>
      <c r="B1749"/>
      <c r="C1749" s="14"/>
      <c r="D1749" s="14"/>
      <c r="E1749" s="14"/>
      <c r="F1749"/>
      <c r="G1749"/>
    </row>
    <row r="1750" spans="1:7" s="4" customFormat="1" x14ac:dyDescent="0.25">
      <c r="A1750" s="11"/>
      <c r="B1750"/>
      <c r="C1750" s="14"/>
      <c r="D1750" s="14"/>
      <c r="E1750" s="14"/>
      <c r="F1750"/>
      <c r="G1750"/>
    </row>
    <row r="1751" spans="1:7" s="4" customFormat="1" x14ac:dyDescent="0.25">
      <c r="A1751" s="11"/>
      <c r="B1751"/>
      <c r="C1751" s="14"/>
      <c r="D1751" s="14"/>
      <c r="E1751" s="14"/>
      <c r="F1751"/>
      <c r="G1751"/>
    </row>
    <row r="1752" spans="1:7" s="4" customFormat="1" x14ac:dyDescent="0.25">
      <c r="A1752" s="11"/>
      <c r="B1752"/>
      <c r="C1752" s="14"/>
      <c r="D1752" s="14"/>
      <c r="E1752" s="14"/>
      <c r="F1752"/>
      <c r="G1752"/>
    </row>
    <row r="1753" spans="1:7" s="4" customFormat="1" x14ac:dyDescent="0.25">
      <c r="A1753" s="11"/>
      <c r="B1753"/>
      <c r="C1753" s="14"/>
      <c r="D1753" s="14"/>
      <c r="E1753" s="14"/>
      <c r="F1753"/>
      <c r="G1753"/>
    </row>
    <row r="1754" spans="1:7" s="4" customFormat="1" x14ac:dyDescent="0.25">
      <c r="A1754" s="11"/>
      <c r="B1754"/>
      <c r="C1754" s="14"/>
      <c r="D1754" s="14"/>
      <c r="E1754" s="14"/>
      <c r="F1754"/>
      <c r="G1754"/>
    </row>
    <row r="1755" spans="1:7" s="4" customFormat="1" x14ac:dyDescent="0.25">
      <c r="A1755" s="11"/>
      <c r="B1755"/>
      <c r="C1755" s="14"/>
      <c r="D1755" s="14"/>
      <c r="E1755" s="14"/>
      <c r="F1755"/>
      <c r="G1755"/>
    </row>
    <row r="1756" spans="1:7" s="4" customFormat="1" x14ac:dyDescent="0.25">
      <c r="A1756" s="11"/>
      <c r="B1756"/>
      <c r="C1756" s="14"/>
      <c r="D1756" s="14"/>
      <c r="E1756" s="14"/>
      <c r="F1756"/>
      <c r="G1756"/>
    </row>
    <row r="1757" spans="1:7" s="4" customFormat="1" x14ac:dyDescent="0.25">
      <c r="A1757" s="11"/>
      <c r="B1757"/>
      <c r="C1757" s="14"/>
      <c r="D1757" s="14"/>
      <c r="E1757" s="14"/>
      <c r="F1757"/>
      <c r="G1757"/>
    </row>
    <row r="1758" spans="1:7" s="4" customFormat="1" x14ac:dyDescent="0.25">
      <c r="A1758" s="11"/>
      <c r="B1758"/>
      <c r="C1758" s="14"/>
      <c r="D1758" s="14"/>
      <c r="E1758" s="14"/>
      <c r="F1758"/>
      <c r="G1758"/>
    </row>
    <row r="1759" spans="1:7" s="4" customFormat="1" x14ac:dyDescent="0.25">
      <c r="A1759" s="11"/>
      <c r="B1759"/>
      <c r="C1759" s="14"/>
      <c r="D1759" s="14"/>
      <c r="E1759" s="14"/>
      <c r="F1759"/>
      <c r="G1759"/>
    </row>
    <row r="1760" spans="1:7" s="4" customFormat="1" x14ac:dyDescent="0.25">
      <c r="A1760" s="11"/>
      <c r="B1760"/>
      <c r="C1760" s="14"/>
      <c r="D1760" s="14"/>
      <c r="E1760" s="14"/>
      <c r="F1760"/>
      <c r="G1760"/>
    </row>
    <row r="1761" spans="1:7" s="4" customFormat="1" x14ac:dyDescent="0.25">
      <c r="A1761" s="11"/>
      <c r="B1761"/>
      <c r="C1761" s="14"/>
      <c r="D1761" s="14"/>
      <c r="E1761" s="14"/>
      <c r="F1761"/>
      <c r="G1761"/>
    </row>
    <row r="1762" spans="1:7" s="4" customFormat="1" x14ac:dyDescent="0.25">
      <c r="A1762" s="11"/>
      <c r="B1762"/>
      <c r="C1762" s="14"/>
      <c r="D1762" s="14"/>
      <c r="E1762" s="14"/>
      <c r="F1762"/>
      <c r="G1762"/>
    </row>
    <row r="1763" spans="1:7" s="4" customFormat="1" x14ac:dyDescent="0.25">
      <c r="A1763" s="11"/>
      <c r="B1763"/>
      <c r="C1763" s="14"/>
      <c r="D1763" s="14"/>
      <c r="E1763" s="14"/>
      <c r="F1763"/>
      <c r="G1763"/>
    </row>
    <row r="1764" spans="1:7" s="4" customFormat="1" x14ac:dyDescent="0.25">
      <c r="A1764" s="11"/>
      <c r="B1764"/>
      <c r="C1764" s="14"/>
      <c r="D1764" s="14"/>
      <c r="E1764" s="14"/>
      <c r="F1764"/>
      <c r="G1764"/>
    </row>
    <row r="1765" spans="1:7" s="4" customFormat="1" x14ac:dyDescent="0.25">
      <c r="A1765" s="11"/>
      <c r="B1765"/>
      <c r="C1765" s="14"/>
      <c r="D1765" s="14"/>
      <c r="E1765" s="14"/>
      <c r="F1765"/>
      <c r="G1765"/>
    </row>
    <row r="1766" spans="1:7" s="4" customFormat="1" x14ac:dyDescent="0.25">
      <c r="A1766" s="11"/>
      <c r="B1766"/>
      <c r="C1766" s="14"/>
      <c r="D1766" s="14"/>
      <c r="E1766" s="14"/>
      <c r="F1766"/>
      <c r="G1766"/>
    </row>
    <row r="1767" spans="1:7" s="4" customFormat="1" x14ac:dyDescent="0.25">
      <c r="A1767" s="11"/>
      <c r="B1767"/>
      <c r="C1767" s="14"/>
      <c r="D1767" s="14"/>
      <c r="E1767" s="14"/>
      <c r="F1767"/>
      <c r="G1767"/>
    </row>
    <row r="1768" spans="1:7" s="4" customFormat="1" x14ac:dyDescent="0.25">
      <c r="A1768" s="11"/>
      <c r="B1768"/>
      <c r="C1768" s="14"/>
      <c r="D1768" s="14"/>
      <c r="E1768" s="14"/>
      <c r="F1768"/>
      <c r="G1768"/>
    </row>
    <row r="1769" spans="1:7" s="4" customFormat="1" x14ac:dyDescent="0.25">
      <c r="A1769" s="11"/>
      <c r="B1769"/>
      <c r="C1769" s="14"/>
      <c r="D1769" s="14"/>
      <c r="E1769" s="14"/>
      <c r="F1769"/>
      <c r="G1769"/>
    </row>
    <row r="1770" spans="1:7" s="4" customFormat="1" x14ac:dyDescent="0.25">
      <c r="A1770" s="11"/>
      <c r="B1770"/>
      <c r="C1770" s="14"/>
      <c r="D1770" s="14"/>
      <c r="E1770" s="14"/>
      <c r="F1770"/>
      <c r="G1770"/>
    </row>
    <row r="1771" spans="1:7" s="4" customFormat="1" x14ac:dyDescent="0.25">
      <c r="A1771" s="11"/>
      <c r="B1771"/>
      <c r="C1771" s="14"/>
      <c r="D1771" s="14"/>
      <c r="E1771" s="14"/>
      <c r="F1771"/>
      <c r="G1771"/>
    </row>
    <row r="1772" spans="1:7" s="4" customFormat="1" x14ac:dyDescent="0.25">
      <c r="A1772" s="11"/>
      <c r="B1772"/>
      <c r="C1772" s="14"/>
      <c r="D1772" s="14"/>
      <c r="E1772" s="14"/>
      <c r="F1772"/>
      <c r="G1772"/>
    </row>
    <row r="1773" spans="1:7" s="4" customFormat="1" x14ac:dyDescent="0.25">
      <c r="A1773" s="11"/>
      <c r="B1773"/>
      <c r="C1773" s="14"/>
      <c r="D1773" s="14"/>
      <c r="E1773" s="14"/>
      <c r="F1773"/>
      <c r="G1773"/>
    </row>
    <row r="1774" spans="1:7" s="4" customFormat="1" x14ac:dyDescent="0.25">
      <c r="A1774" s="11"/>
      <c r="B1774"/>
      <c r="C1774" s="14"/>
      <c r="D1774" s="14"/>
      <c r="E1774" s="14"/>
      <c r="F1774"/>
      <c r="G1774"/>
    </row>
    <row r="1775" spans="1:7" s="4" customFormat="1" x14ac:dyDescent="0.25">
      <c r="A1775" s="11"/>
      <c r="B1775"/>
      <c r="C1775" s="14"/>
      <c r="D1775" s="14"/>
      <c r="E1775" s="14"/>
      <c r="F1775"/>
      <c r="G1775"/>
    </row>
    <row r="1776" spans="1:7" s="4" customFormat="1" x14ac:dyDescent="0.25">
      <c r="A1776" s="11"/>
      <c r="B1776"/>
      <c r="C1776" s="14"/>
      <c r="D1776" s="14"/>
      <c r="E1776" s="14"/>
      <c r="F1776"/>
      <c r="G1776"/>
    </row>
    <row r="1777" spans="1:7" s="4" customFormat="1" x14ac:dyDescent="0.25">
      <c r="A1777" s="11"/>
      <c r="B1777"/>
      <c r="C1777" s="14"/>
      <c r="D1777" s="14"/>
      <c r="E1777" s="14"/>
      <c r="F1777"/>
      <c r="G1777"/>
    </row>
    <row r="1778" spans="1:7" s="4" customFormat="1" x14ac:dyDescent="0.25">
      <c r="A1778" s="11"/>
      <c r="B1778"/>
      <c r="C1778" s="14"/>
      <c r="D1778" s="14"/>
      <c r="E1778" s="14"/>
      <c r="F1778"/>
      <c r="G1778"/>
    </row>
    <row r="1779" spans="1:7" s="4" customFormat="1" x14ac:dyDescent="0.25">
      <c r="A1779" s="11"/>
      <c r="B1779"/>
      <c r="C1779" s="14"/>
      <c r="D1779" s="14"/>
      <c r="E1779" s="14"/>
      <c r="F1779"/>
      <c r="G1779"/>
    </row>
    <row r="1780" spans="1:7" s="4" customFormat="1" x14ac:dyDescent="0.25">
      <c r="A1780" s="11"/>
      <c r="B1780"/>
      <c r="C1780" s="14"/>
      <c r="D1780" s="14"/>
      <c r="E1780" s="14"/>
      <c r="F1780"/>
      <c r="G1780"/>
    </row>
    <row r="1781" spans="1:7" s="4" customFormat="1" x14ac:dyDescent="0.25">
      <c r="A1781" s="11"/>
      <c r="B1781"/>
      <c r="C1781" s="14"/>
      <c r="D1781" s="14"/>
      <c r="E1781" s="14"/>
      <c r="F1781"/>
      <c r="G1781"/>
    </row>
    <row r="1782" spans="1:7" s="4" customFormat="1" x14ac:dyDescent="0.25">
      <c r="A1782" s="11"/>
      <c r="B1782"/>
      <c r="C1782" s="14"/>
      <c r="D1782" s="14"/>
      <c r="E1782" s="14"/>
      <c r="F1782"/>
      <c r="G1782"/>
    </row>
    <row r="1783" spans="1:7" s="4" customFormat="1" x14ac:dyDescent="0.25">
      <c r="A1783" s="11"/>
      <c r="B1783"/>
      <c r="C1783" s="14"/>
      <c r="D1783" s="14"/>
      <c r="E1783" s="14"/>
      <c r="F1783"/>
      <c r="G1783"/>
    </row>
    <row r="1784" spans="1:7" s="4" customFormat="1" x14ac:dyDescent="0.25">
      <c r="A1784" s="11"/>
      <c r="B1784"/>
      <c r="C1784" s="14"/>
      <c r="D1784" s="14"/>
      <c r="E1784" s="14"/>
      <c r="F1784"/>
      <c r="G1784"/>
    </row>
    <row r="1785" spans="1:7" s="4" customFormat="1" x14ac:dyDescent="0.25">
      <c r="A1785" s="11"/>
      <c r="B1785"/>
      <c r="C1785" s="14"/>
      <c r="D1785" s="14"/>
      <c r="E1785" s="14"/>
      <c r="F1785"/>
      <c r="G1785"/>
    </row>
    <row r="1786" spans="1:7" s="4" customFormat="1" x14ac:dyDescent="0.25">
      <c r="A1786" s="11"/>
      <c r="B1786"/>
      <c r="C1786" s="14"/>
      <c r="D1786" s="14"/>
      <c r="E1786" s="14"/>
      <c r="F1786"/>
      <c r="G1786"/>
    </row>
    <row r="1787" spans="1:7" s="4" customFormat="1" x14ac:dyDescent="0.25">
      <c r="A1787" s="11"/>
      <c r="B1787"/>
      <c r="C1787" s="14"/>
      <c r="D1787" s="14"/>
      <c r="E1787" s="14"/>
      <c r="F1787"/>
      <c r="G1787"/>
    </row>
    <row r="1788" spans="1:7" s="4" customFormat="1" x14ac:dyDescent="0.25">
      <c r="A1788" s="11"/>
      <c r="B1788"/>
      <c r="C1788" s="14"/>
      <c r="D1788" s="14"/>
      <c r="E1788" s="14"/>
      <c r="F1788"/>
      <c r="G1788"/>
    </row>
    <row r="1789" spans="1:7" s="4" customFormat="1" x14ac:dyDescent="0.25">
      <c r="A1789" s="11"/>
      <c r="B1789"/>
      <c r="C1789" s="14"/>
      <c r="D1789" s="14"/>
      <c r="E1789" s="14"/>
      <c r="F1789"/>
      <c r="G1789"/>
    </row>
    <row r="1790" spans="1:7" s="4" customFormat="1" x14ac:dyDescent="0.25">
      <c r="A1790" s="11"/>
      <c r="B1790"/>
      <c r="C1790" s="14"/>
      <c r="D1790" s="14"/>
      <c r="E1790" s="14"/>
      <c r="F1790"/>
      <c r="G1790"/>
    </row>
    <row r="1791" spans="1:7" s="4" customFormat="1" x14ac:dyDescent="0.25">
      <c r="A1791" s="11"/>
      <c r="B1791"/>
      <c r="C1791" s="14"/>
      <c r="D1791" s="14"/>
      <c r="E1791" s="14"/>
      <c r="F1791"/>
      <c r="G1791"/>
    </row>
    <row r="1792" spans="1:7" s="4" customFormat="1" x14ac:dyDescent="0.25">
      <c r="A1792" s="11"/>
      <c r="B1792"/>
      <c r="C1792" s="14"/>
      <c r="D1792" s="14"/>
      <c r="E1792" s="14"/>
      <c r="F1792"/>
      <c r="G1792"/>
    </row>
    <row r="1793" spans="1:7" s="4" customFormat="1" x14ac:dyDescent="0.25">
      <c r="A1793" s="11"/>
      <c r="B1793"/>
      <c r="C1793" s="14"/>
      <c r="D1793" s="14"/>
      <c r="E1793" s="14"/>
      <c r="F1793"/>
      <c r="G1793"/>
    </row>
    <row r="1794" spans="1:7" s="4" customFormat="1" x14ac:dyDescent="0.25">
      <c r="A1794" s="11"/>
      <c r="B1794"/>
      <c r="C1794" s="14"/>
      <c r="D1794" s="14"/>
      <c r="E1794" s="14"/>
      <c r="F1794"/>
      <c r="G1794"/>
    </row>
    <row r="1795" spans="1:7" s="4" customFormat="1" x14ac:dyDescent="0.25">
      <c r="A1795" s="11"/>
      <c r="B1795"/>
      <c r="C1795" s="14"/>
      <c r="D1795" s="14"/>
      <c r="E1795" s="14"/>
      <c r="F1795"/>
      <c r="G1795"/>
    </row>
    <row r="1796" spans="1:7" s="4" customFormat="1" x14ac:dyDescent="0.25">
      <c r="A1796" s="11"/>
      <c r="B1796"/>
      <c r="C1796" s="14"/>
      <c r="D1796" s="14"/>
      <c r="E1796" s="14"/>
      <c r="F1796"/>
      <c r="G1796"/>
    </row>
    <row r="1797" spans="1:7" s="4" customFormat="1" x14ac:dyDescent="0.25">
      <c r="A1797" s="11"/>
      <c r="B1797"/>
      <c r="C1797" s="14"/>
      <c r="D1797" s="14"/>
      <c r="E1797" s="14"/>
      <c r="F1797"/>
      <c r="G1797"/>
    </row>
    <row r="1798" spans="1:7" s="4" customFormat="1" x14ac:dyDescent="0.25">
      <c r="A1798" s="11"/>
      <c r="B1798"/>
      <c r="C1798" s="14"/>
      <c r="D1798" s="14"/>
      <c r="E1798" s="14"/>
      <c r="F1798"/>
      <c r="G1798"/>
    </row>
    <row r="1799" spans="1:7" s="4" customFormat="1" x14ac:dyDescent="0.25">
      <c r="A1799" s="11"/>
      <c r="B1799"/>
      <c r="C1799" s="14"/>
      <c r="D1799" s="14"/>
      <c r="E1799" s="14"/>
      <c r="F1799"/>
      <c r="G1799"/>
    </row>
    <row r="1800" spans="1:7" s="4" customFormat="1" x14ac:dyDescent="0.25">
      <c r="A1800" s="11"/>
      <c r="B1800"/>
      <c r="C1800" s="14"/>
      <c r="D1800" s="14"/>
      <c r="E1800" s="14"/>
      <c r="F1800"/>
      <c r="G1800"/>
    </row>
    <row r="1801" spans="1:7" s="4" customFormat="1" x14ac:dyDescent="0.25">
      <c r="A1801" s="11"/>
      <c r="B1801"/>
      <c r="C1801" s="14"/>
      <c r="D1801" s="14"/>
      <c r="E1801" s="14"/>
      <c r="F1801"/>
      <c r="G1801"/>
    </row>
    <row r="1802" spans="1:7" s="4" customFormat="1" x14ac:dyDescent="0.25">
      <c r="A1802" s="11"/>
      <c r="B1802"/>
      <c r="C1802" s="14"/>
      <c r="D1802" s="14"/>
      <c r="E1802" s="14"/>
      <c r="F1802"/>
      <c r="G1802"/>
    </row>
    <row r="1803" spans="1:7" s="4" customFormat="1" x14ac:dyDescent="0.25">
      <c r="A1803" s="11"/>
      <c r="B1803"/>
      <c r="C1803" s="14"/>
      <c r="D1803" s="14"/>
      <c r="E1803" s="14"/>
      <c r="F1803"/>
      <c r="G1803"/>
    </row>
    <row r="1804" spans="1:7" s="4" customFormat="1" x14ac:dyDescent="0.25">
      <c r="A1804" s="11"/>
      <c r="B1804"/>
      <c r="C1804" s="14"/>
      <c r="D1804" s="14"/>
      <c r="E1804" s="14"/>
      <c r="F1804"/>
      <c r="G1804"/>
    </row>
    <row r="1805" spans="1:7" s="4" customFormat="1" x14ac:dyDescent="0.25">
      <c r="A1805" s="11"/>
      <c r="B1805"/>
      <c r="C1805" s="14"/>
      <c r="D1805" s="14"/>
      <c r="E1805" s="14"/>
      <c r="F1805"/>
      <c r="G1805"/>
    </row>
    <row r="1806" spans="1:7" s="4" customFormat="1" x14ac:dyDescent="0.25">
      <c r="A1806" s="11"/>
      <c r="B1806"/>
      <c r="C1806" s="14"/>
      <c r="D1806" s="14"/>
      <c r="E1806" s="14"/>
      <c r="F1806"/>
      <c r="G1806"/>
    </row>
    <row r="1807" spans="1:7" s="4" customFormat="1" x14ac:dyDescent="0.25">
      <c r="A1807" s="11"/>
      <c r="B1807"/>
      <c r="C1807" s="14"/>
      <c r="D1807" s="14"/>
      <c r="E1807" s="14"/>
      <c r="F1807"/>
      <c r="G1807"/>
    </row>
    <row r="1808" spans="1:7" s="4" customFormat="1" x14ac:dyDescent="0.25">
      <c r="A1808" s="11"/>
      <c r="B1808"/>
      <c r="C1808" s="14"/>
      <c r="D1808" s="14"/>
      <c r="E1808" s="14"/>
      <c r="F1808"/>
      <c r="G1808"/>
    </row>
    <row r="1809" spans="1:7" s="4" customFormat="1" x14ac:dyDescent="0.25">
      <c r="A1809" s="11"/>
      <c r="B1809"/>
      <c r="C1809" s="14"/>
      <c r="D1809" s="14"/>
      <c r="E1809" s="14"/>
      <c r="F1809"/>
      <c r="G1809"/>
    </row>
    <row r="1810" spans="1:7" s="4" customFormat="1" x14ac:dyDescent="0.25">
      <c r="A1810" s="11"/>
      <c r="B1810"/>
      <c r="C1810" s="14"/>
      <c r="D1810" s="14"/>
      <c r="E1810" s="14"/>
      <c r="F1810"/>
      <c r="G1810"/>
    </row>
    <row r="1811" spans="1:7" s="4" customFormat="1" x14ac:dyDescent="0.25">
      <c r="A1811" s="11"/>
      <c r="B1811"/>
      <c r="C1811" s="14"/>
      <c r="D1811" s="14"/>
      <c r="E1811" s="14"/>
      <c r="F1811"/>
      <c r="G1811"/>
    </row>
    <row r="1812" spans="1:7" s="4" customFormat="1" x14ac:dyDescent="0.25">
      <c r="A1812" s="11"/>
      <c r="B1812"/>
      <c r="C1812" s="14"/>
      <c r="D1812" s="14"/>
      <c r="E1812" s="14"/>
      <c r="F1812"/>
      <c r="G1812"/>
    </row>
    <row r="1813" spans="1:7" s="4" customFormat="1" x14ac:dyDescent="0.25">
      <c r="A1813" s="11"/>
      <c r="B1813"/>
      <c r="C1813" s="14"/>
      <c r="D1813" s="14"/>
      <c r="E1813" s="14"/>
      <c r="F1813"/>
      <c r="G1813"/>
    </row>
    <row r="1814" spans="1:7" s="4" customFormat="1" x14ac:dyDescent="0.25">
      <c r="A1814" s="11"/>
      <c r="B1814"/>
      <c r="C1814" s="14"/>
      <c r="D1814" s="14"/>
      <c r="E1814" s="14"/>
      <c r="F1814"/>
      <c r="G1814"/>
    </row>
    <row r="1815" spans="1:7" s="4" customFormat="1" x14ac:dyDescent="0.25">
      <c r="A1815" s="11"/>
      <c r="B1815"/>
      <c r="C1815" s="14"/>
      <c r="D1815" s="14"/>
      <c r="E1815" s="14"/>
      <c r="F1815"/>
      <c r="G1815"/>
    </row>
    <row r="1816" spans="1:7" s="4" customFormat="1" x14ac:dyDescent="0.25">
      <c r="A1816" s="11"/>
      <c r="B1816"/>
      <c r="C1816" s="14"/>
      <c r="D1816" s="14"/>
      <c r="E1816" s="14"/>
      <c r="F1816"/>
      <c r="G1816"/>
    </row>
    <row r="1817" spans="1:7" s="4" customFormat="1" x14ac:dyDescent="0.25">
      <c r="A1817" s="11"/>
      <c r="B1817"/>
      <c r="C1817" s="14"/>
      <c r="D1817" s="14"/>
      <c r="E1817" s="14"/>
      <c r="F1817"/>
      <c r="G1817"/>
    </row>
    <row r="1818" spans="1:7" s="4" customFormat="1" x14ac:dyDescent="0.25">
      <c r="A1818" s="11"/>
      <c r="B1818"/>
      <c r="C1818" s="14"/>
      <c r="D1818" s="14"/>
      <c r="E1818" s="14"/>
      <c r="F1818"/>
      <c r="G1818"/>
    </row>
    <row r="1819" spans="1:7" s="4" customFormat="1" x14ac:dyDescent="0.25">
      <c r="A1819" s="11"/>
      <c r="B1819"/>
      <c r="C1819" s="14"/>
      <c r="D1819" s="14"/>
      <c r="E1819" s="14"/>
      <c r="F1819"/>
      <c r="G1819"/>
    </row>
    <row r="1820" spans="1:7" s="4" customFormat="1" x14ac:dyDescent="0.25">
      <c r="A1820" s="11"/>
      <c r="B1820"/>
      <c r="C1820" s="14"/>
      <c r="D1820" s="14"/>
      <c r="E1820" s="14"/>
      <c r="F1820"/>
      <c r="G1820"/>
    </row>
    <row r="1821" spans="1:7" s="4" customFormat="1" x14ac:dyDescent="0.25">
      <c r="A1821" s="11"/>
      <c r="B1821"/>
      <c r="C1821" s="14"/>
      <c r="D1821" s="14"/>
      <c r="E1821" s="14"/>
      <c r="F1821"/>
      <c r="G1821"/>
    </row>
    <row r="1822" spans="1:7" s="4" customFormat="1" x14ac:dyDescent="0.25">
      <c r="A1822" s="11"/>
      <c r="B1822"/>
      <c r="C1822" s="14"/>
      <c r="D1822" s="14"/>
      <c r="E1822" s="14"/>
      <c r="F1822"/>
      <c r="G1822"/>
    </row>
    <row r="1823" spans="1:7" s="4" customFormat="1" x14ac:dyDescent="0.25">
      <c r="A1823" s="11"/>
      <c r="B1823"/>
      <c r="C1823" s="14"/>
      <c r="D1823" s="14"/>
      <c r="E1823" s="14"/>
      <c r="F1823"/>
      <c r="G1823"/>
    </row>
    <row r="1824" spans="1:7" s="4" customFormat="1" x14ac:dyDescent="0.25">
      <c r="A1824" s="11"/>
      <c r="B1824"/>
      <c r="C1824" s="14"/>
      <c r="D1824" s="14"/>
      <c r="E1824" s="14"/>
      <c r="F1824"/>
      <c r="G1824"/>
    </row>
    <row r="1825" spans="1:7" s="4" customFormat="1" x14ac:dyDescent="0.25">
      <c r="A1825" s="11"/>
      <c r="B1825"/>
      <c r="C1825" s="14"/>
      <c r="D1825" s="14"/>
      <c r="E1825" s="14"/>
      <c r="F1825"/>
      <c r="G1825"/>
    </row>
    <row r="1826" spans="1:7" s="4" customFormat="1" x14ac:dyDescent="0.25">
      <c r="A1826" s="11"/>
      <c r="B1826"/>
      <c r="C1826" s="14"/>
      <c r="D1826" s="14"/>
      <c r="E1826" s="14"/>
      <c r="F1826"/>
      <c r="G1826"/>
    </row>
    <row r="1827" spans="1:7" s="4" customFormat="1" x14ac:dyDescent="0.25">
      <c r="A1827" s="11"/>
      <c r="B1827"/>
      <c r="C1827" s="14"/>
      <c r="D1827" s="14"/>
      <c r="E1827" s="14"/>
      <c r="F1827"/>
      <c r="G1827"/>
    </row>
    <row r="1828" spans="1:7" s="4" customFormat="1" x14ac:dyDescent="0.25">
      <c r="A1828" s="11"/>
      <c r="B1828"/>
      <c r="C1828" s="14"/>
      <c r="D1828" s="14"/>
      <c r="E1828" s="14"/>
      <c r="F1828"/>
      <c r="G1828"/>
    </row>
    <row r="1829" spans="1:7" s="4" customFormat="1" x14ac:dyDescent="0.25">
      <c r="A1829" s="11"/>
      <c r="B1829"/>
      <c r="C1829" s="14"/>
      <c r="D1829" s="14"/>
      <c r="E1829" s="14"/>
      <c r="F1829"/>
      <c r="G1829"/>
    </row>
    <row r="1830" spans="1:7" s="4" customFormat="1" x14ac:dyDescent="0.25">
      <c r="A1830" s="11"/>
      <c r="B1830"/>
      <c r="C1830" s="14"/>
      <c r="D1830" s="14"/>
      <c r="E1830" s="14"/>
      <c r="F1830"/>
      <c r="G1830"/>
    </row>
    <row r="1831" spans="1:7" s="4" customFormat="1" x14ac:dyDescent="0.25">
      <c r="A1831" s="11"/>
      <c r="B1831"/>
      <c r="C1831" s="14"/>
      <c r="D1831" s="14"/>
      <c r="E1831" s="14"/>
      <c r="F1831"/>
      <c r="G1831"/>
    </row>
    <row r="1832" spans="1:7" s="4" customFormat="1" x14ac:dyDescent="0.25">
      <c r="A1832" s="11"/>
      <c r="B1832"/>
      <c r="C1832" s="14"/>
      <c r="D1832" s="14"/>
      <c r="E1832" s="14"/>
      <c r="F1832"/>
      <c r="G1832"/>
    </row>
    <row r="1833" spans="1:7" s="4" customFormat="1" x14ac:dyDescent="0.25">
      <c r="A1833" s="11"/>
      <c r="B1833"/>
      <c r="C1833" s="14"/>
      <c r="D1833" s="14"/>
      <c r="E1833" s="14"/>
      <c r="F1833"/>
      <c r="G1833"/>
    </row>
    <row r="1834" spans="1:7" s="4" customFormat="1" x14ac:dyDescent="0.25">
      <c r="A1834" s="11"/>
      <c r="B1834"/>
      <c r="C1834" s="14"/>
      <c r="D1834" s="14"/>
      <c r="E1834" s="14"/>
      <c r="F1834"/>
      <c r="G1834"/>
    </row>
    <row r="1835" spans="1:7" s="4" customFormat="1" x14ac:dyDescent="0.25">
      <c r="A1835" s="11"/>
      <c r="B1835"/>
      <c r="C1835" s="14"/>
      <c r="D1835" s="14"/>
      <c r="E1835" s="14"/>
      <c r="F1835"/>
      <c r="G1835"/>
    </row>
    <row r="1836" spans="1:7" s="4" customFormat="1" x14ac:dyDescent="0.25">
      <c r="A1836" s="11"/>
      <c r="B1836"/>
      <c r="C1836" s="14"/>
      <c r="D1836" s="14"/>
      <c r="E1836" s="14"/>
      <c r="F1836"/>
      <c r="G1836"/>
    </row>
    <row r="1837" spans="1:7" s="4" customFormat="1" x14ac:dyDescent="0.25">
      <c r="A1837" s="11"/>
      <c r="B1837"/>
      <c r="C1837" s="14"/>
      <c r="D1837" s="14"/>
      <c r="E1837" s="14"/>
      <c r="F1837"/>
      <c r="G1837"/>
    </row>
    <row r="1838" spans="1:7" s="4" customFormat="1" x14ac:dyDescent="0.25">
      <c r="A1838" s="11"/>
      <c r="B1838"/>
      <c r="C1838" s="14"/>
      <c r="D1838" s="14"/>
      <c r="E1838" s="14"/>
      <c r="F1838"/>
      <c r="G1838"/>
    </row>
    <row r="1839" spans="1:7" s="4" customFormat="1" x14ac:dyDescent="0.25">
      <c r="A1839" s="11"/>
      <c r="B1839"/>
      <c r="C1839" s="14"/>
      <c r="D1839" s="14"/>
      <c r="E1839" s="14"/>
      <c r="F1839"/>
      <c r="G1839"/>
    </row>
    <row r="1840" spans="1:7" s="4" customFormat="1" x14ac:dyDescent="0.25">
      <c r="A1840" s="11"/>
      <c r="B1840"/>
      <c r="C1840" s="14"/>
      <c r="D1840" s="14"/>
      <c r="E1840" s="14"/>
      <c r="F1840"/>
      <c r="G1840"/>
    </row>
    <row r="1841" spans="1:7" s="4" customFormat="1" x14ac:dyDescent="0.25">
      <c r="A1841" s="11"/>
      <c r="B1841"/>
      <c r="C1841" s="14"/>
      <c r="D1841" s="14"/>
      <c r="E1841" s="14"/>
      <c r="F1841"/>
      <c r="G1841"/>
    </row>
    <row r="1842" spans="1:7" s="4" customFormat="1" x14ac:dyDescent="0.25">
      <c r="A1842" s="11"/>
      <c r="B1842"/>
      <c r="C1842" s="14"/>
      <c r="D1842" s="14"/>
      <c r="E1842" s="14"/>
      <c r="F1842"/>
      <c r="G1842"/>
    </row>
    <row r="1843" spans="1:7" s="4" customFormat="1" x14ac:dyDescent="0.25">
      <c r="A1843" s="11"/>
      <c r="B1843"/>
      <c r="C1843" s="14"/>
      <c r="D1843" s="14"/>
      <c r="E1843" s="14"/>
      <c r="F1843"/>
      <c r="G1843"/>
    </row>
    <row r="1844" spans="1:7" s="4" customFormat="1" x14ac:dyDescent="0.25">
      <c r="A1844" s="11"/>
      <c r="B1844"/>
      <c r="C1844" s="14"/>
      <c r="D1844" s="14"/>
      <c r="E1844" s="14"/>
      <c r="F1844"/>
      <c r="G1844"/>
    </row>
    <row r="1845" spans="1:7" s="4" customFormat="1" x14ac:dyDescent="0.25">
      <c r="A1845" s="11"/>
      <c r="B1845"/>
      <c r="C1845" s="14"/>
      <c r="D1845" s="14"/>
      <c r="E1845" s="14"/>
      <c r="F1845"/>
      <c r="G1845"/>
    </row>
    <row r="1846" spans="1:7" s="4" customFormat="1" x14ac:dyDescent="0.25">
      <c r="A1846" s="11"/>
      <c r="B1846"/>
      <c r="C1846" s="14"/>
      <c r="D1846" s="14"/>
      <c r="E1846" s="14"/>
      <c r="F1846"/>
      <c r="G1846"/>
    </row>
    <row r="1847" spans="1:7" s="4" customFormat="1" x14ac:dyDescent="0.25">
      <c r="A1847" s="11"/>
      <c r="B1847"/>
      <c r="C1847" s="14"/>
      <c r="D1847" s="14"/>
      <c r="E1847" s="14"/>
      <c r="F1847"/>
      <c r="G1847"/>
    </row>
    <row r="1848" spans="1:7" s="4" customFormat="1" x14ac:dyDescent="0.25">
      <c r="A1848" s="11"/>
      <c r="B1848"/>
      <c r="C1848" s="14"/>
      <c r="D1848" s="14"/>
      <c r="E1848" s="14"/>
      <c r="F1848"/>
      <c r="G1848"/>
    </row>
    <row r="1849" spans="1:7" s="4" customFormat="1" x14ac:dyDescent="0.25">
      <c r="A1849" s="11"/>
      <c r="B1849"/>
      <c r="C1849" s="14"/>
      <c r="D1849" s="14"/>
      <c r="E1849" s="14"/>
      <c r="F1849"/>
      <c r="G1849"/>
    </row>
    <row r="1850" spans="1:7" s="4" customFormat="1" x14ac:dyDescent="0.25">
      <c r="A1850" s="11"/>
      <c r="B1850"/>
      <c r="C1850" s="14"/>
      <c r="D1850" s="14"/>
      <c r="E1850" s="14"/>
      <c r="F1850"/>
      <c r="G1850"/>
    </row>
    <row r="1851" spans="1:7" s="4" customFormat="1" x14ac:dyDescent="0.25">
      <c r="A1851" s="11"/>
      <c r="B1851"/>
      <c r="C1851" s="14"/>
      <c r="D1851" s="14"/>
      <c r="E1851" s="14"/>
      <c r="F1851"/>
      <c r="G1851"/>
    </row>
    <row r="1852" spans="1:7" s="4" customFormat="1" x14ac:dyDescent="0.25">
      <c r="A1852" s="11"/>
      <c r="B1852"/>
      <c r="C1852" s="14"/>
      <c r="D1852" s="14"/>
      <c r="E1852" s="14"/>
      <c r="F1852"/>
      <c r="G1852"/>
    </row>
    <row r="1853" spans="1:7" s="4" customFormat="1" x14ac:dyDescent="0.25">
      <c r="A1853" s="11"/>
      <c r="B1853"/>
      <c r="C1853" s="14"/>
      <c r="D1853" s="14"/>
      <c r="E1853" s="14"/>
      <c r="F1853"/>
      <c r="G1853"/>
    </row>
    <row r="1854" spans="1:7" s="4" customFormat="1" x14ac:dyDescent="0.25">
      <c r="A1854" s="11"/>
      <c r="B1854"/>
      <c r="C1854" s="14"/>
      <c r="D1854" s="14"/>
      <c r="E1854" s="14"/>
      <c r="F1854"/>
      <c r="G1854"/>
    </row>
    <row r="1855" spans="1:7" s="4" customFormat="1" x14ac:dyDescent="0.25">
      <c r="A1855" s="11"/>
      <c r="B1855"/>
      <c r="C1855" s="14"/>
      <c r="D1855" s="14"/>
      <c r="E1855" s="14"/>
      <c r="F1855"/>
      <c r="G1855"/>
    </row>
    <row r="1856" spans="1:7" s="4" customFormat="1" x14ac:dyDescent="0.25">
      <c r="A1856" s="11"/>
      <c r="B1856"/>
      <c r="C1856" s="14"/>
      <c r="D1856" s="14"/>
      <c r="E1856" s="14"/>
      <c r="F1856"/>
      <c r="G1856"/>
    </row>
    <row r="1857" spans="1:7" s="4" customFormat="1" x14ac:dyDescent="0.25">
      <c r="A1857" s="11"/>
      <c r="B1857"/>
      <c r="C1857" s="14"/>
      <c r="D1857" s="14"/>
      <c r="E1857" s="14"/>
      <c r="F1857"/>
      <c r="G1857"/>
    </row>
    <row r="1858" spans="1:7" s="4" customFormat="1" x14ac:dyDescent="0.25">
      <c r="A1858" s="11"/>
      <c r="B1858"/>
      <c r="C1858" s="14"/>
      <c r="D1858" s="14"/>
      <c r="E1858" s="14"/>
      <c r="F1858"/>
      <c r="G1858"/>
    </row>
    <row r="1859" spans="1:7" s="4" customFormat="1" x14ac:dyDescent="0.25">
      <c r="A1859" s="11"/>
      <c r="B1859"/>
      <c r="C1859" s="14"/>
      <c r="D1859" s="14"/>
      <c r="E1859" s="14"/>
      <c r="F1859"/>
      <c r="G1859"/>
    </row>
    <row r="1860" spans="1:7" s="4" customFormat="1" x14ac:dyDescent="0.25">
      <c r="A1860" s="11"/>
      <c r="B1860"/>
      <c r="C1860" s="14"/>
      <c r="D1860" s="14"/>
      <c r="E1860" s="14"/>
      <c r="F1860"/>
      <c r="G1860"/>
    </row>
    <row r="1861" spans="1:7" s="4" customFormat="1" x14ac:dyDescent="0.25">
      <c r="A1861" s="11"/>
      <c r="B1861"/>
      <c r="C1861" s="14"/>
      <c r="D1861" s="14"/>
      <c r="E1861" s="14"/>
      <c r="F1861"/>
      <c r="G1861"/>
    </row>
    <row r="1862" spans="1:7" s="4" customFormat="1" x14ac:dyDescent="0.25">
      <c r="A1862" s="11"/>
      <c r="B1862"/>
      <c r="C1862" s="14"/>
      <c r="D1862" s="14"/>
      <c r="E1862" s="14"/>
      <c r="F1862"/>
      <c r="G1862"/>
    </row>
    <row r="1863" spans="1:7" s="4" customFormat="1" x14ac:dyDescent="0.25">
      <c r="A1863" s="11"/>
      <c r="B1863"/>
      <c r="C1863" s="14"/>
      <c r="D1863" s="14"/>
      <c r="E1863" s="14"/>
      <c r="F1863"/>
      <c r="G1863"/>
    </row>
    <row r="1864" spans="1:7" s="4" customFormat="1" x14ac:dyDescent="0.25">
      <c r="A1864" s="11"/>
      <c r="B1864"/>
      <c r="C1864" s="14"/>
      <c r="D1864" s="14"/>
      <c r="E1864" s="14"/>
      <c r="F1864"/>
      <c r="G1864"/>
    </row>
    <row r="1865" spans="1:7" s="4" customFormat="1" x14ac:dyDescent="0.25">
      <c r="A1865" s="11"/>
      <c r="B1865"/>
      <c r="C1865" s="14"/>
      <c r="D1865" s="14"/>
      <c r="E1865" s="14"/>
      <c r="F1865"/>
      <c r="G1865"/>
    </row>
    <row r="1866" spans="1:7" s="4" customFormat="1" x14ac:dyDescent="0.25">
      <c r="A1866" s="11"/>
      <c r="B1866"/>
      <c r="C1866" s="14"/>
      <c r="D1866" s="14"/>
      <c r="E1866" s="14"/>
      <c r="F1866"/>
      <c r="G1866"/>
    </row>
    <row r="1867" spans="1:7" s="4" customFormat="1" x14ac:dyDescent="0.25">
      <c r="A1867" s="11"/>
      <c r="B1867"/>
      <c r="C1867" s="14"/>
      <c r="D1867" s="14"/>
      <c r="E1867" s="14"/>
      <c r="F1867"/>
      <c r="G1867"/>
    </row>
    <row r="1868" spans="1:7" s="4" customFormat="1" x14ac:dyDescent="0.25">
      <c r="A1868" s="11"/>
      <c r="B1868"/>
      <c r="C1868" s="14"/>
      <c r="D1868" s="14"/>
      <c r="E1868" s="14"/>
      <c r="F1868"/>
      <c r="G1868"/>
    </row>
    <row r="1869" spans="1:7" s="4" customFormat="1" x14ac:dyDescent="0.25">
      <c r="A1869" s="11"/>
      <c r="B1869"/>
      <c r="C1869" s="14"/>
      <c r="D1869" s="14"/>
      <c r="E1869" s="14"/>
      <c r="F1869"/>
      <c r="G1869"/>
    </row>
    <row r="1870" spans="1:7" s="4" customFormat="1" x14ac:dyDescent="0.25">
      <c r="A1870" s="11"/>
      <c r="B1870"/>
      <c r="C1870" s="14"/>
      <c r="D1870" s="14"/>
      <c r="E1870" s="14"/>
      <c r="F1870"/>
      <c r="G1870"/>
    </row>
    <row r="1871" spans="1:7" s="4" customFormat="1" x14ac:dyDescent="0.25">
      <c r="A1871" s="11"/>
      <c r="B1871"/>
      <c r="C1871" s="14"/>
      <c r="D1871" s="14"/>
      <c r="E1871" s="14"/>
      <c r="F1871"/>
      <c r="G1871"/>
    </row>
    <row r="1872" spans="1:7" s="4" customFormat="1" x14ac:dyDescent="0.25">
      <c r="A1872" s="11"/>
      <c r="B1872"/>
      <c r="C1872" s="14"/>
      <c r="D1872" s="14"/>
      <c r="E1872" s="14"/>
      <c r="F1872"/>
      <c r="G1872"/>
    </row>
    <row r="1873" spans="1:7" s="4" customFormat="1" x14ac:dyDescent="0.25">
      <c r="A1873" s="11"/>
      <c r="B1873"/>
      <c r="C1873" s="14"/>
      <c r="D1873" s="14"/>
      <c r="E1873" s="14"/>
      <c r="F1873"/>
      <c r="G1873"/>
    </row>
    <row r="1874" spans="1:7" s="4" customFormat="1" x14ac:dyDescent="0.25">
      <c r="A1874" s="11"/>
      <c r="B1874"/>
      <c r="C1874" s="14"/>
      <c r="D1874" s="14"/>
      <c r="E1874" s="14"/>
      <c r="F1874"/>
      <c r="G1874"/>
    </row>
    <row r="1875" spans="1:7" s="4" customFormat="1" x14ac:dyDescent="0.25">
      <c r="A1875" s="11"/>
      <c r="B1875"/>
      <c r="C1875" s="14"/>
      <c r="D1875" s="14"/>
      <c r="E1875" s="14"/>
      <c r="F1875"/>
      <c r="G1875"/>
    </row>
    <row r="1876" spans="1:7" s="4" customFormat="1" x14ac:dyDescent="0.25">
      <c r="A1876" s="11"/>
      <c r="B1876"/>
      <c r="C1876" s="14"/>
      <c r="D1876" s="14"/>
      <c r="E1876" s="14"/>
      <c r="F1876"/>
      <c r="G1876"/>
    </row>
    <row r="1877" spans="1:7" s="4" customFormat="1" x14ac:dyDescent="0.25">
      <c r="A1877" s="11"/>
      <c r="B1877"/>
      <c r="C1877" s="14"/>
      <c r="D1877" s="14"/>
      <c r="E1877" s="14"/>
      <c r="F1877"/>
      <c r="G1877"/>
    </row>
    <row r="1878" spans="1:7" s="4" customFormat="1" x14ac:dyDescent="0.25">
      <c r="A1878" s="11"/>
      <c r="B1878"/>
      <c r="C1878" s="14"/>
      <c r="D1878" s="14"/>
      <c r="E1878" s="14"/>
      <c r="F1878"/>
      <c r="G1878"/>
    </row>
    <row r="1879" spans="1:7" s="4" customFormat="1" x14ac:dyDescent="0.25">
      <c r="A1879" s="11"/>
      <c r="B1879"/>
      <c r="C1879" s="14"/>
      <c r="D1879" s="14"/>
      <c r="E1879" s="14"/>
      <c r="F1879"/>
      <c r="G1879"/>
    </row>
    <row r="1880" spans="1:7" s="4" customFormat="1" x14ac:dyDescent="0.25">
      <c r="A1880" s="11"/>
      <c r="B1880"/>
      <c r="C1880" s="14"/>
      <c r="D1880" s="14"/>
      <c r="E1880" s="14"/>
      <c r="F1880"/>
      <c r="G1880"/>
    </row>
    <row r="1881" spans="1:7" s="4" customFormat="1" x14ac:dyDescent="0.25">
      <c r="A1881" s="11"/>
      <c r="B1881"/>
      <c r="C1881" s="14"/>
      <c r="D1881" s="14"/>
      <c r="E1881" s="14"/>
      <c r="F1881"/>
      <c r="G1881"/>
    </row>
    <row r="1882" spans="1:7" s="4" customFormat="1" x14ac:dyDescent="0.25">
      <c r="A1882" s="11"/>
      <c r="B1882"/>
      <c r="C1882" s="14"/>
      <c r="D1882" s="14"/>
      <c r="E1882" s="14"/>
      <c r="F1882"/>
      <c r="G1882"/>
    </row>
    <row r="1883" spans="1:7" s="4" customFormat="1" x14ac:dyDescent="0.25">
      <c r="A1883" s="11"/>
      <c r="B1883"/>
      <c r="C1883" s="14"/>
      <c r="D1883" s="14"/>
      <c r="E1883" s="14"/>
      <c r="F1883"/>
      <c r="G1883"/>
    </row>
    <row r="1884" spans="1:7" s="4" customFormat="1" x14ac:dyDescent="0.25">
      <c r="A1884" s="11"/>
      <c r="B1884"/>
      <c r="C1884" s="14"/>
      <c r="D1884" s="14"/>
      <c r="E1884" s="14"/>
      <c r="F1884"/>
      <c r="G1884"/>
    </row>
    <row r="1885" spans="1:7" s="4" customFormat="1" x14ac:dyDescent="0.25">
      <c r="A1885" s="11"/>
      <c r="B1885"/>
      <c r="C1885" s="14"/>
      <c r="D1885" s="14"/>
      <c r="E1885" s="14"/>
      <c r="F1885"/>
      <c r="G1885"/>
    </row>
    <row r="1886" spans="1:7" s="4" customFormat="1" x14ac:dyDescent="0.25">
      <c r="A1886" s="11"/>
      <c r="B1886"/>
      <c r="C1886" s="14"/>
      <c r="D1886" s="14"/>
      <c r="E1886" s="14"/>
      <c r="F1886"/>
      <c r="G1886"/>
    </row>
    <row r="1887" spans="1:7" s="4" customFormat="1" x14ac:dyDescent="0.25">
      <c r="A1887" s="11"/>
      <c r="B1887"/>
      <c r="C1887" s="14"/>
      <c r="D1887" s="14"/>
      <c r="E1887" s="14"/>
      <c r="F1887"/>
      <c r="G1887"/>
    </row>
    <row r="1888" spans="1:7" s="4" customFormat="1" x14ac:dyDescent="0.25">
      <c r="A1888" s="11"/>
      <c r="B1888"/>
      <c r="C1888" s="14"/>
      <c r="D1888" s="14"/>
      <c r="E1888" s="14"/>
      <c r="F1888"/>
      <c r="G1888"/>
    </row>
    <row r="1889" spans="1:7" s="4" customFormat="1" x14ac:dyDescent="0.25">
      <c r="A1889" s="11"/>
      <c r="B1889"/>
      <c r="C1889" s="14"/>
      <c r="D1889" s="14"/>
      <c r="E1889" s="14"/>
      <c r="F1889"/>
      <c r="G1889"/>
    </row>
    <row r="1890" spans="1:7" s="4" customFormat="1" x14ac:dyDescent="0.25">
      <c r="A1890" s="11"/>
      <c r="B1890"/>
      <c r="C1890" s="14"/>
      <c r="D1890" s="14"/>
      <c r="E1890" s="14"/>
      <c r="F1890"/>
      <c r="G1890"/>
    </row>
    <row r="1891" spans="1:7" s="4" customFormat="1" x14ac:dyDescent="0.25">
      <c r="A1891" s="11"/>
      <c r="B1891"/>
      <c r="C1891" s="14"/>
      <c r="D1891" s="14"/>
      <c r="E1891" s="14"/>
      <c r="F1891"/>
      <c r="G1891"/>
    </row>
    <row r="1892" spans="1:7" s="4" customFormat="1" x14ac:dyDescent="0.25">
      <c r="A1892" s="11"/>
      <c r="B1892"/>
      <c r="C1892" s="14"/>
      <c r="D1892" s="14"/>
      <c r="E1892" s="14"/>
      <c r="F1892"/>
      <c r="G1892"/>
    </row>
    <row r="1893" spans="1:7" s="4" customFormat="1" x14ac:dyDescent="0.25">
      <c r="A1893" s="11"/>
      <c r="B1893"/>
      <c r="C1893" s="14"/>
      <c r="D1893" s="14"/>
      <c r="E1893" s="14"/>
      <c r="F1893"/>
      <c r="G1893"/>
    </row>
    <row r="1894" spans="1:7" s="4" customFormat="1" x14ac:dyDescent="0.25">
      <c r="A1894" s="11"/>
      <c r="B1894"/>
      <c r="C1894" s="14"/>
      <c r="D1894" s="14"/>
      <c r="E1894" s="14"/>
      <c r="F1894"/>
      <c r="G1894"/>
    </row>
    <row r="1895" spans="1:7" s="4" customFormat="1" x14ac:dyDescent="0.25">
      <c r="A1895" s="11"/>
      <c r="B1895"/>
      <c r="C1895" s="14"/>
      <c r="D1895" s="14"/>
      <c r="E1895" s="14"/>
      <c r="F1895"/>
      <c r="G1895"/>
    </row>
    <row r="1896" spans="1:7" s="4" customFormat="1" x14ac:dyDescent="0.25">
      <c r="A1896" s="11"/>
      <c r="B1896"/>
      <c r="C1896" s="14"/>
      <c r="D1896" s="14"/>
      <c r="E1896" s="14"/>
      <c r="F1896"/>
      <c r="G1896"/>
    </row>
    <row r="1897" spans="1:7" s="4" customFormat="1" x14ac:dyDescent="0.25">
      <c r="A1897" s="11"/>
      <c r="B1897"/>
      <c r="C1897" s="14"/>
      <c r="D1897" s="14"/>
      <c r="E1897" s="14"/>
      <c r="F1897"/>
      <c r="G1897"/>
    </row>
    <row r="1898" spans="1:7" s="4" customFormat="1" x14ac:dyDescent="0.25">
      <c r="A1898" s="11"/>
      <c r="B1898"/>
      <c r="C1898" s="14"/>
      <c r="D1898" s="14"/>
      <c r="E1898" s="14"/>
      <c r="F1898"/>
      <c r="G1898"/>
    </row>
    <row r="1899" spans="1:7" s="4" customFormat="1" x14ac:dyDescent="0.25">
      <c r="A1899" s="11"/>
      <c r="B1899"/>
      <c r="C1899" s="14"/>
      <c r="D1899" s="14"/>
      <c r="E1899" s="14"/>
      <c r="F1899"/>
      <c r="G1899"/>
    </row>
    <row r="1900" spans="1:7" s="4" customFormat="1" x14ac:dyDescent="0.25">
      <c r="A1900" s="11"/>
      <c r="B1900"/>
      <c r="C1900" s="14"/>
      <c r="D1900" s="14"/>
      <c r="E1900" s="14"/>
      <c r="F1900"/>
      <c r="G1900"/>
    </row>
    <row r="1901" spans="1:7" s="4" customFormat="1" x14ac:dyDescent="0.25">
      <c r="A1901" s="11"/>
      <c r="B1901"/>
      <c r="C1901" s="14"/>
      <c r="D1901" s="14"/>
      <c r="E1901" s="14"/>
      <c r="F1901"/>
      <c r="G1901"/>
    </row>
    <row r="1902" spans="1:7" s="4" customFormat="1" x14ac:dyDescent="0.25">
      <c r="A1902" s="11"/>
      <c r="B1902"/>
      <c r="C1902" s="14"/>
      <c r="D1902" s="14"/>
      <c r="E1902" s="14"/>
      <c r="F1902"/>
      <c r="G1902"/>
    </row>
    <row r="1903" spans="1:7" s="4" customFormat="1" x14ac:dyDescent="0.25">
      <c r="A1903" s="11"/>
      <c r="B1903"/>
      <c r="C1903" s="14"/>
      <c r="D1903" s="14"/>
      <c r="E1903" s="14"/>
      <c r="F1903"/>
      <c r="G1903"/>
    </row>
    <row r="1904" spans="1:7" s="4" customFormat="1" x14ac:dyDescent="0.25">
      <c r="A1904" s="11"/>
      <c r="B1904"/>
      <c r="C1904" s="14"/>
      <c r="D1904" s="14"/>
      <c r="E1904" s="14"/>
      <c r="F1904"/>
      <c r="G1904"/>
    </row>
    <row r="1905" spans="1:7" s="4" customFormat="1" x14ac:dyDescent="0.25">
      <c r="A1905" s="11"/>
      <c r="B1905"/>
      <c r="C1905" s="14"/>
      <c r="D1905" s="14"/>
      <c r="E1905" s="14"/>
      <c r="F1905"/>
      <c r="G1905"/>
    </row>
    <row r="1906" spans="1:7" s="4" customFormat="1" x14ac:dyDescent="0.25">
      <c r="A1906" s="11"/>
      <c r="B1906"/>
      <c r="C1906" s="14"/>
      <c r="D1906" s="14"/>
      <c r="E1906" s="14"/>
      <c r="F1906"/>
      <c r="G1906"/>
    </row>
    <row r="1907" spans="1:7" s="4" customFormat="1" x14ac:dyDescent="0.25">
      <c r="A1907" s="11"/>
      <c r="B1907"/>
      <c r="C1907" s="14"/>
      <c r="D1907" s="14"/>
      <c r="E1907" s="14"/>
      <c r="F1907"/>
      <c r="G1907"/>
    </row>
    <row r="1908" spans="1:7" s="4" customFormat="1" x14ac:dyDescent="0.25">
      <c r="A1908" s="11"/>
      <c r="B1908"/>
      <c r="C1908" s="14"/>
      <c r="D1908" s="14"/>
      <c r="E1908" s="14"/>
      <c r="F1908"/>
      <c r="G1908"/>
    </row>
    <row r="1909" spans="1:7" s="4" customFormat="1" x14ac:dyDescent="0.25">
      <c r="A1909" s="11"/>
      <c r="B1909"/>
      <c r="C1909" s="14"/>
      <c r="D1909" s="14"/>
      <c r="E1909" s="14"/>
      <c r="F1909"/>
      <c r="G1909"/>
    </row>
    <row r="1910" spans="1:7" s="4" customFormat="1" x14ac:dyDescent="0.25">
      <c r="A1910" s="11"/>
      <c r="B1910"/>
      <c r="C1910" s="14"/>
      <c r="D1910" s="14"/>
      <c r="E1910" s="14"/>
      <c r="F1910"/>
      <c r="G1910"/>
    </row>
    <row r="1911" spans="1:7" s="4" customFormat="1" x14ac:dyDescent="0.25">
      <c r="A1911" s="11"/>
      <c r="B1911"/>
      <c r="C1911" s="14"/>
      <c r="D1911" s="14"/>
      <c r="E1911" s="14"/>
      <c r="F1911"/>
      <c r="G1911"/>
    </row>
    <row r="1912" spans="1:7" s="4" customFormat="1" x14ac:dyDescent="0.25">
      <c r="A1912" s="11"/>
      <c r="B1912"/>
      <c r="C1912" s="14"/>
      <c r="D1912" s="14"/>
      <c r="E1912" s="14"/>
      <c r="F1912"/>
      <c r="G1912"/>
    </row>
    <row r="1913" spans="1:7" s="4" customFormat="1" x14ac:dyDescent="0.25">
      <c r="A1913" s="11"/>
      <c r="B1913"/>
      <c r="C1913" s="14"/>
      <c r="D1913" s="14"/>
      <c r="E1913" s="14"/>
      <c r="F1913"/>
      <c r="G1913"/>
    </row>
    <row r="1914" spans="1:7" s="4" customFormat="1" x14ac:dyDescent="0.25">
      <c r="A1914" s="11"/>
      <c r="B1914"/>
      <c r="C1914" s="14"/>
      <c r="D1914" s="14"/>
      <c r="E1914" s="14"/>
      <c r="F1914"/>
      <c r="G1914"/>
    </row>
    <row r="1915" spans="1:7" s="4" customFormat="1" x14ac:dyDescent="0.25">
      <c r="A1915" s="11"/>
      <c r="B1915"/>
      <c r="C1915" s="14"/>
      <c r="D1915" s="14"/>
      <c r="E1915" s="14"/>
      <c r="F1915"/>
      <c r="G1915"/>
    </row>
    <row r="1916" spans="1:7" s="4" customFormat="1" x14ac:dyDescent="0.25">
      <c r="A1916" s="11"/>
      <c r="B1916"/>
      <c r="C1916" s="14"/>
      <c r="D1916" s="14"/>
      <c r="E1916" s="14"/>
      <c r="F1916"/>
      <c r="G1916"/>
    </row>
    <row r="1917" spans="1:7" s="4" customFormat="1" x14ac:dyDescent="0.25">
      <c r="A1917" s="11"/>
      <c r="B1917"/>
      <c r="C1917" s="14"/>
      <c r="D1917" s="14"/>
      <c r="E1917" s="14"/>
      <c r="F1917"/>
      <c r="G1917"/>
    </row>
    <row r="1918" spans="1:7" s="4" customFormat="1" x14ac:dyDescent="0.25">
      <c r="A1918" s="11"/>
      <c r="B1918"/>
      <c r="C1918" s="14"/>
      <c r="D1918" s="14"/>
      <c r="E1918" s="14"/>
      <c r="F1918"/>
      <c r="G1918"/>
    </row>
    <row r="1919" spans="1:7" s="4" customFormat="1" x14ac:dyDescent="0.25">
      <c r="A1919" s="11"/>
      <c r="B1919"/>
      <c r="C1919" s="14"/>
      <c r="D1919" s="14"/>
      <c r="E1919" s="14"/>
      <c r="F1919"/>
      <c r="G1919"/>
    </row>
    <row r="1920" spans="1:7" s="4" customFormat="1" x14ac:dyDescent="0.25">
      <c r="A1920" s="11"/>
      <c r="B1920"/>
      <c r="C1920" s="14"/>
      <c r="D1920" s="14"/>
      <c r="E1920" s="14"/>
      <c r="F1920"/>
      <c r="G1920"/>
    </row>
    <row r="1921" spans="1:7" s="4" customFormat="1" x14ac:dyDescent="0.25">
      <c r="A1921" s="11"/>
      <c r="B1921"/>
      <c r="C1921" s="14"/>
      <c r="D1921" s="14"/>
      <c r="E1921" s="14"/>
      <c r="F1921"/>
      <c r="G1921"/>
    </row>
    <row r="1922" spans="1:7" s="4" customFormat="1" x14ac:dyDescent="0.25">
      <c r="A1922" s="11"/>
      <c r="B1922"/>
      <c r="C1922" s="14"/>
      <c r="D1922" s="14"/>
      <c r="E1922" s="14"/>
      <c r="F1922"/>
      <c r="G1922"/>
    </row>
    <row r="1923" spans="1:7" s="4" customFormat="1" x14ac:dyDescent="0.25">
      <c r="A1923" s="11"/>
      <c r="B1923"/>
      <c r="C1923" s="14"/>
      <c r="D1923" s="14"/>
      <c r="E1923" s="14"/>
      <c r="F1923"/>
      <c r="G1923"/>
    </row>
    <row r="1924" spans="1:7" s="4" customFormat="1" x14ac:dyDescent="0.25">
      <c r="A1924" s="11"/>
      <c r="B1924"/>
      <c r="C1924" s="14"/>
      <c r="D1924" s="14"/>
      <c r="E1924" s="14"/>
      <c r="F1924"/>
      <c r="G1924"/>
    </row>
    <row r="1925" spans="1:7" s="4" customFormat="1" x14ac:dyDescent="0.25">
      <c r="A1925" s="11"/>
      <c r="B1925"/>
      <c r="C1925" s="14"/>
      <c r="D1925" s="14"/>
      <c r="E1925" s="14"/>
      <c r="F1925"/>
      <c r="G1925"/>
    </row>
    <row r="1926" spans="1:7" s="4" customFormat="1" x14ac:dyDescent="0.25">
      <c r="A1926" s="11"/>
      <c r="B1926"/>
      <c r="C1926" s="14"/>
      <c r="D1926" s="14"/>
      <c r="E1926" s="14"/>
      <c r="F1926"/>
      <c r="G1926"/>
    </row>
    <row r="1927" spans="1:7" s="4" customFormat="1" x14ac:dyDescent="0.25">
      <c r="A1927" s="11"/>
      <c r="B1927"/>
      <c r="C1927" s="14"/>
      <c r="D1927" s="14"/>
      <c r="E1927" s="14"/>
      <c r="F1927"/>
      <c r="G1927"/>
    </row>
    <row r="1928" spans="1:7" s="4" customFormat="1" x14ac:dyDescent="0.25">
      <c r="A1928" s="11"/>
      <c r="B1928"/>
      <c r="C1928" s="14"/>
      <c r="D1928" s="14"/>
      <c r="E1928" s="14"/>
      <c r="F1928"/>
      <c r="G1928"/>
    </row>
    <row r="1929" spans="1:7" s="4" customFormat="1" x14ac:dyDescent="0.25">
      <c r="A1929" s="11"/>
      <c r="B1929"/>
      <c r="C1929" s="14"/>
      <c r="D1929" s="14"/>
      <c r="E1929" s="14"/>
      <c r="F1929"/>
      <c r="G1929"/>
    </row>
    <row r="1930" spans="1:7" s="4" customFormat="1" x14ac:dyDescent="0.25">
      <c r="A1930" s="11"/>
      <c r="B1930"/>
      <c r="C1930" s="14"/>
      <c r="D1930" s="14"/>
      <c r="E1930" s="14"/>
      <c r="F1930"/>
      <c r="G1930"/>
    </row>
    <row r="1931" spans="1:7" s="4" customFormat="1" x14ac:dyDescent="0.25">
      <c r="A1931" s="11"/>
      <c r="B1931"/>
      <c r="C1931" s="14"/>
      <c r="D1931" s="14"/>
      <c r="E1931" s="14"/>
      <c r="F1931"/>
      <c r="G1931"/>
    </row>
    <row r="1932" spans="1:7" s="4" customFormat="1" x14ac:dyDescent="0.25">
      <c r="A1932" s="11"/>
      <c r="B1932"/>
      <c r="C1932" s="14"/>
      <c r="D1932" s="14"/>
      <c r="E1932" s="14"/>
      <c r="F1932"/>
      <c r="G1932"/>
    </row>
    <row r="1933" spans="1:7" s="4" customFormat="1" x14ac:dyDescent="0.25">
      <c r="A1933" s="11"/>
      <c r="B1933"/>
      <c r="C1933" s="14"/>
      <c r="D1933" s="14"/>
      <c r="E1933" s="14"/>
      <c r="F1933"/>
      <c r="G1933"/>
    </row>
    <row r="1934" spans="1:7" s="4" customFormat="1" x14ac:dyDescent="0.25">
      <c r="A1934" s="11"/>
      <c r="B1934"/>
      <c r="C1934" s="14"/>
      <c r="D1934" s="14"/>
      <c r="E1934" s="14"/>
      <c r="F1934"/>
      <c r="G1934"/>
    </row>
    <row r="1935" spans="1:7" s="4" customFormat="1" x14ac:dyDescent="0.25">
      <c r="A1935" s="11"/>
      <c r="B1935"/>
      <c r="C1935" s="14"/>
      <c r="D1935" s="14"/>
      <c r="E1935" s="14"/>
      <c r="F1935"/>
      <c r="G1935"/>
    </row>
    <row r="1936" spans="1:7" s="4" customFormat="1" x14ac:dyDescent="0.25">
      <c r="A1936" s="11"/>
      <c r="B1936"/>
      <c r="C1936" s="14"/>
      <c r="D1936" s="14"/>
      <c r="E1936" s="14"/>
      <c r="F1936"/>
      <c r="G1936"/>
    </row>
    <row r="1937" spans="1:7" s="4" customFormat="1" x14ac:dyDescent="0.25">
      <c r="A1937" s="11"/>
      <c r="B1937"/>
      <c r="C1937" s="14"/>
      <c r="D1937" s="14"/>
      <c r="E1937" s="14"/>
      <c r="F1937"/>
      <c r="G1937"/>
    </row>
    <row r="1938" spans="1:7" s="4" customFormat="1" x14ac:dyDescent="0.25">
      <c r="A1938" s="11"/>
      <c r="B1938"/>
      <c r="C1938" s="14"/>
      <c r="D1938" s="14"/>
      <c r="E1938" s="14"/>
      <c r="F1938"/>
      <c r="G1938"/>
    </row>
    <row r="1939" spans="1:7" s="4" customFormat="1" x14ac:dyDescent="0.25">
      <c r="A1939" s="11"/>
      <c r="B1939"/>
      <c r="C1939" s="14"/>
      <c r="D1939" s="14"/>
      <c r="E1939" s="14"/>
      <c r="F1939"/>
      <c r="G1939"/>
    </row>
    <row r="1940" spans="1:7" s="4" customFormat="1" x14ac:dyDescent="0.25">
      <c r="A1940" s="11"/>
      <c r="B1940"/>
      <c r="C1940" s="14"/>
      <c r="D1940" s="14"/>
      <c r="E1940" s="14"/>
      <c r="F1940"/>
      <c r="G1940"/>
    </row>
    <row r="1941" spans="1:7" s="4" customFormat="1" x14ac:dyDescent="0.25">
      <c r="A1941" s="11"/>
      <c r="B1941"/>
      <c r="C1941" s="14"/>
      <c r="D1941" s="14"/>
      <c r="E1941" s="14"/>
      <c r="F1941"/>
      <c r="G1941"/>
    </row>
    <row r="1942" spans="1:7" s="4" customFormat="1" x14ac:dyDescent="0.25">
      <c r="A1942" s="11"/>
      <c r="B1942"/>
      <c r="C1942" s="14"/>
      <c r="D1942" s="14"/>
      <c r="E1942" s="14"/>
      <c r="F1942"/>
      <c r="G1942"/>
    </row>
    <row r="1943" spans="1:7" s="4" customFormat="1" x14ac:dyDescent="0.25">
      <c r="A1943" s="11"/>
      <c r="B1943"/>
      <c r="C1943" s="14"/>
      <c r="D1943" s="14"/>
      <c r="E1943" s="14"/>
      <c r="F1943"/>
      <c r="G1943"/>
    </row>
    <row r="1944" spans="1:7" s="4" customFormat="1" x14ac:dyDescent="0.25">
      <c r="A1944" s="11"/>
      <c r="B1944"/>
      <c r="C1944" s="14"/>
      <c r="D1944" s="14"/>
      <c r="E1944" s="14"/>
      <c r="F1944"/>
      <c r="G1944"/>
    </row>
    <row r="1945" spans="1:7" s="4" customFormat="1" x14ac:dyDescent="0.25">
      <c r="A1945" s="11"/>
      <c r="B1945"/>
      <c r="C1945" s="14"/>
      <c r="D1945" s="14"/>
      <c r="E1945" s="14"/>
      <c r="F1945"/>
      <c r="G1945"/>
    </row>
    <row r="1946" spans="1:7" s="4" customFormat="1" x14ac:dyDescent="0.25">
      <c r="A1946" s="11"/>
      <c r="B1946"/>
      <c r="C1946" s="14"/>
      <c r="D1946" s="14"/>
      <c r="E1946" s="14"/>
      <c r="F1946"/>
      <c r="G1946"/>
    </row>
    <row r="1947" spans="1:7" s="4" customFormat="1" x14ac:dyDescent="0.25">
      <c r="A1947" s="11"/>
      <c r="B1947"/>
      <c r="C1947" s="14"/>
      <c r="D1947" s="14"/>
      <c r="E1947" s="14"/>
      <c r="F1947"/>
      <c r="G1947"/>
    </row>
    <row r="1948" spans="1:7" s="4" customFormat="1" x14ac:dyDescent="0.25">
      <c r="A1948" s="11"/>
      <c r="B1948"/>
      <c r="C1948" s="14"/>
      <c r="D1948" s="14"/>
      <c r="E1948" s="14"/>
      <c r="F1948"/>
      <c r="G1948"/>
    </row>
    <row r="1949" spans="1:7" s="4" customFormat="1" x14ac:dyDescent="0.25">
      <c r="A1949" s="11"/>
      <c r="B1949"/>
      <c r="C1949" s="14"/>
      <c r="D1949" s="14"/>
      <c r="E1949" s="14"/>
      <c r="F1949"/>
      <c r="G1949"/>
    </row>
    <row r="1950" spans="1:7" s="4" customFormat="1" x14ac:dyDescent="0.25">
      <c r="A1950" s="11"/>
      <c r="B1950"/>
      <c r="C1950" s="14"/>
      <c r="D1950" s="14"/>
      <c r="E1950" s="14"/>
      <c r="F1950"/>
      <c r="G1950"/>
    </row>
    <row r="1951" spans="1:7" s="4" customFormat="1" x14ac:dyDescent="0.25">
      <c r="A1951" s="11"/>
      <c r="B1951"/>
      <c r="C1951" s="14"/>
      <c r="D1951" s="14"/>
      <c r="E1951" s="14"/>
      <c r="F1951"/>
      <c r="G1951"/>
    </row>
    <row r="1952" spans="1:7" s="4" customFormat="1" x14ac:dyDescent="0.25">
      <c r="A1952" s="11"/>
      <c r="B1952"/>
      <c r="C1952" s="14"/>
      <c r="D1952" s="14"/>
      <c r="E1952" s="14"/>
      <c r="F1952"/>
      <c r="G1952"/>
    </row>
    <row r="1953" spans="1:7" s="4" customFormat="1" x14ac:dyDescent="0.25">
      <c r="A1953" s="11"/>
      <c r="B1953"/>
      <c r="C1953" s="14"/>
      <c r="D1953" s="14"/>
      <c r="E1953" s="14"/>
      <c r="F1953"/>
      <c r="G1953"/>
    </row>
    <row r="1954" spans="1:7" s="4" customFormat="1" x14ac:dyDescent="0.25">
      <c r="A1954" s="11"/>
      <c r="B1954"/>
      <c r="C1954" s="14"/>
      <c r="D1954" s="14"/>
      <c r="E1954" s="14"/>
      <c r="F1954"/>
      <c r="G1954"/>
    </row>
    <row r="1955" spans="1:7" s="4" customFormat="1" x14ac:dyDescent="0.25">
      <c r="A1955" s="11"/>
      <c r="B1955"/>
      <c r="C1955" s="14"/>
      <c r="D1955" s="14"/>
      <c r="E1955" s="14"/>
      <c r="F1955"/>
      <c r="G1955"/>
    </row>
    <row r="1956" spans="1:7" s="4" customFormat="1" x14ac:dyDescent="0.25">
      <c r="A1956" s="11"/>
      <c r="B1956"/>
      <c r="C1956" s="14"/>
      <c r="D1956" s="14"/>
      <c r="E1956" s="14"/>
      <c r="F1956"/>
      <c r="G1956"/>
    </row>
    <row r="1957" spans="1:7" s="4" customFormat="1" x14ac:dyDescent="0.25">
      <c r="A1957" s="11"/>
      <c r="B1957"/>
      <c r="C1957" s="14"/>
      <c r="D1957" s="14"/>
      <c r="E1957" s="14"/>
      <c r="F1957"/>
      <c r="G1957"/>
    </row>
    <row r="1958" spans="1:7" s="4" customFormat="1" x14ac:dyDescent="0.25">
      <c r="A1958" s="11"/>
      <c r="B1958"/>
      <c r="C1958" s="14"/>
      <c r="D1958" s="14"/>
      <c r="E1958" s="14"/>
      <c r="F1958"/>
      <c r="G1958"/>
    </row>
    <row r="1959" spans="1:7" s="4" customFormat="1" x14ac:dyDescent="0.25">
      <c r="A1959" s="11"/>
      <c r="B1959"/>
      <c r="C1959" s="14"/>
      <c r="D1959" s="14"/>
      <c r="E1959" s="14"/>
      <c r="F1959"/>
      <c r="G1959"/>
    </row>
    <row r="1960" spans="1:7" s="4" customFormat="1" x14ac:dyDescent="0.25">
      <c r="A1960" s="11"/>
      <c r="B1960"/>
      <c r="C1960" s="14"/>
      <c r="D1960" s="14"/>
      <c r="E1960" s="14"/>
      <c r="F1960"/>
      <c r="G1960"/>
    </row>
    <row r="1961" spans="1:7" s="4" customFormat="1" x14ac:dyDescent="0.25">
      <c r="A1961" s="11"/>
      <c r="B1961"/>
      <c r="C1961" s="14"/>
      <c r="D1961" s="14"/>
      <c r="E1961" s="14"/>
      <c r="F1961"/>
      <c r="G1961"/>
    </row>
    <row r="1962" spans="1:7" s="4" customFormat="1" x14ac:dyDescent="0.25">
      <c r="A1962" s="11"/>
      <c r="B1962"/>
      <c r="C1962" s="14"/>
      <c r="D1962" s="14"/>
      <c r="E1962" s="14"/>
      <c r="F1962"/>
      <c r="G1962"/>
    </row>
    <row r="1963" spans="1:7" s="4" customFormat="1" x14ac:dyDescent="0.25">
      <c r="A1963" s="11"/>
      <c r="B1963"/>
      <c r="C1963" s="14"/>
      <c r="D1963" s="14"/>
      <c r="E1963" s="14"/>
      <c r="F1963"/>
      <c r="G1963"/>
    </row>
    <row r="1964" spans="1:7" s="4" customFormat="1" x14ac:dyDescent="0.25">
      <c r="A1964" s="11"/>
      <c r="B1964"/>
      <c r="C1964" s="14"/>
      <c r="D1964" s="14"/>
      <c r="E1964" s="14"/>
      <c r="F1964"/>
      <c r="G1964"/>
    </row>
    <row r="1965" spans="1:7" s="4" customFormat="1" x14ac:dyDescent="0.25">
      <c r="A1965" s="11"/>
      <c r="B1965"/>
      <c r="C1965" s="14"/>
      <c r="D1965" s="14"/>
      <c r="E1965" s="14"/>
      <c r="F1965"/>
      <c r="G1965"/>
    </row>
    <row r="1966" spans="1:7" s="4" customFormat="1" x14ac:dyDescent="0.25">
      <c r="A1966" s="11"/>
      <c r="B1966"/>
      <c r="C1966" s="14"/>
      <c r="D1966" s="14"/>
      <c r="E1966" s="14"/>
      <c r="F1966"/>
      <c r="G1966"/>
    </row>
    <row r="1967" spans="1:7" s="4" customFormat="1" x14ac:dyDescent="0.25">
      <c r="A1967" s="11"/>
      <c r="B1967"/>
      <c r="C1967" s="14"/>
      <c r="D1967" s="14"/>
      <c r="E1967" s="14"/>
      <c r="F1967"/>
      <c r="G1967"/>
    </row>
    <row r="1968" spans="1:7" s="4" customFormat="1" x14ac:dyDescent="0.25">
      <c r="A1968" s="11"/>
      <c r="B1968"/>
      <c r="C1968" s="14"/>
      <c r="D1968" s="14"/>
      <c r="E1968" s="14"/>
      <c r="F1968"/>
      <c r="G1968"/>
    </row>
    <row r="1969" spans="1:7" s="4" customFormat="1" x14ac:dyDescent="0.25">
      <c r="A1969" s="11"/>
      <c r="B1969"/>
      <c r="C1969" s="14"/>
      <c r="D1969" s="14"/>
      <c r="E1969" s="14"/>
      <c r="F1969"/>
      <c r="G1969"/>
    </row>
    <row r="1970" spans="1:7" s="4" customFormat="1" x14ac:dyDescent="0.25">
      <c r="A1970" s="11"/>
      <c r="B1970"/>
      <c r="C1970" s="14"/>
      <c r="D1970" s="14"/>
      <c r="E1970" s="14"/>
      <c r="F1970"/>
      <c r="G1970"/>
    </row>
    <row r="1971" spans="1:7" s="4" customFormat="1" x14ac:dyDescent="0.25">
      <c r="A1971" s="11"/>
      <c r="B1971"/>
      <c r="C1971" s="14"/>
      <c r="D1971" s="14"/>
      <c r="E1971" s="14"/>
      <c r="F1971"/>
      <c r="G1971"/>
    </row>
    <row r="1972" spans="1:7" s="4" customFormat="1" x14ac:dyDescent="0.25">
      <c r="A1972" s="11"/>
      <c r="B1972"/>
      <c r="C1972" s="14"/>
      <c r="D1972" s="14"/>
      <c r="E1972" s="14"/>
      <c r="F1972"/>
      <c r="G1972"/>
    </row>
    <row r="1973" spans="1:7" s="4" customFormat="1" x14ac:dyDescent="0.25">
      <c r="A1973" s="11"/>
      <c r="B1973"/>
      <c r="C1973" s="14"/>
      <c r="D1973" s="14"/>
      <c r="E1973" s="14"/>
      <c r="F1973"/>
      <c r="G1973"/>
    </row>
    <row r="1974" spans="1:7" s="4" customFormat="1" x14ac:dyDescent="0.25">
      <c r="A1974" s="11"/>
      <c r="B1974"/>
      <c r="C1974" s="14"/>
      <c r="D1974" s="14"/>
      <c r="E1974" s="14"/>
      <c r="F1974"/>
      <c r="G1974"/>
    </row>
    <row r="1975" spans="1:7" s="4" customFormat="1" x14ac:dyDescent="0.25">
      <c r="A1975" s="11"/>
      <c r="B1975"/>
      <c r="C1975" s="14"/>
      <c r="D1975" s="14"/>
      <c r="E1975" s="14"/>
      <c r="F1975"/>
      <c r="G1975"/>
    </row>
    <row r="1976" spans="1:7" s="4" customFormat="1" x14ac:dyDescent="0.25">
      <c r="A1976" s="11"/>
      <c r="B1976"/>
      <c r="C1976" s="14"/>
      <c r="D1976" s="14"/>
      <c r="E1976" s="14"/>
      <c r="F1976"/>
      <c r="G1976"/>
    </row>
    <row r="1977" spans="1:7" s="4" customFormat="1" x14ac:dyDescent="0.25">
      <c r="A1977" s="11"/>
      <c r="B1977"/>
      <c r="C1977" s="14"/>
      <c r="D1977" s="14"/>
      <c r="E1977" s="14"/>
      <c r="F1977"/>
      <c r="G1977"/>
    </row>
    <row r="1978" spans="1:7" s="4" customFormat="1" x14ac:dyDescent="0.25">
      <c r="A1978" s="11"/>
      <c r="B1978"/>
      <c r="C1978" s="14"/>
      <c r="D1978" s="14"/>
      <c r="E1978" s="14"/>
      <c r="F1978"/>
      <c r="G1978"/>
    </row>
    <row r="1979" spans="1:7" s="4" customFormat="1" x14ac:dyDescent="0.25">
      <c r="A1979" s="11"/>
      <c r="B1979"/>
      <c r="C1979" s="14"/>
      <c r="D1979" s="14"/>
      <c r="E1979" s="14"/>
      <c r="F1979"/>
      <c r="G1979"/>
    </row>
    <row r="1980" spans="1:7" s="4" customFormat="1" x14ac:dyDescent="0.25">
      <c r="A1980" s="11"/>
      <c r="B1980"/>
      <c r="C1980" s="14"/>
      <c r="D1980" s="14"/>
      <c r="E1980" s="14"/>
      <c r="F1980"/>
      <c r="G1980"/>
    </row>
    <row r="1981" spans="1:7" s="4" customFormat="1" x14ac:dyDescent="0.25">
      <c r="A1981" s="11"/>
      <c r="B1981"/>
      <c r="C1981" s="14"/>
      <c r="D1981" s="14"/>
      <c r="E1981" s="14"/>
      <c r="F1981"/>
      <c r="G1981"/>
    </row>
    <row r="1982" spans="1:7" s="4" customFormat="1" x14ac:dyDescent="0.25">
      <c r="A1982" s="11"/>
      <c r="B1982"/>
      <c r="C1982" s="14"/>
      <c r="D1982" s="14"/>
      <c r="E1982" s="14"/>
      <c r="F1982"/>
      <c r="G1982"/>
    </row>
    <row r="1983" spans="1:7" s="4" customFormat="1" x14ac:dyDescent="0.25">
      <c r="A1983" s="11"/>
      <c r="B1983"/>
      <c r="C1983" s="14"/>
      <c r="D1983" s="14"/>
      <c r="E1983" s="14"/>
      <c r="F1983"/>
      <c r="G1983"/>
    </row>
    <row r="1984" spans="1:7" s="4" customFormat="1" x14ac:dyDescent="0.25">
      <c r="A1984" s="11"/>
      <c r="B1984"/>
      <c r="C1984" s="14"/>
      <c r="D1984" s="14"/>
      <c r="E1984" s="14"/>
      <c r="F1984"/>
      <c r="G1984"/>
    </row>
    <row r="1985" spans="1:7" s="4" customFormat="1" x14ac:dyDescent="0.25">
      <c r="A1985" s="11"/>
      <c r="B1985"/>
      <c r="C1985" s="14"/>
      <c r="D1985" s="14"/>
      <c r="E1985" s="14"/>
      <c r="F1985"/>
      <c r="G1985"/>
    </row>
    <row r="1986" spans="1:7" s="4" customFormat="1" x14ac:dyDescent="0.25">
      <c r="A1986" s="11"/>
      <c r="B1986"/>
      <c r="C1986" s="14"/>
      <c r="D1986" s="14"/>
      <c r="E1986" s="14"/>
      <c r="F1986"/>
      <c r="G1986"/>
    </row>
    <row r="1987" spans="1:7" s="4" customFormat="1" x14ac:dyDescent="0.25">
      <c r="A1987" s="11"/>
      <c r="B1987"/>
      <c r="C1987" s="14"/>
      <c r="D1987" s="14"/>
      <c r="E1987" s="14"/>
      <c r="F1987"/>
      <c r="G1987"/>
    </row>
    <row r="1988" spans="1:7" s="4" customFormat="1" x14ac:dyDescent="0.25">
      <c r="A1988" s="11"/>
      <c r="B1988"/>
      <c r="C1988" s="14"/>
      <c r="D1988" s="14"/>
      <c r="E1988" s="14"/>
      <c r="F1988"/>
      <c r="G1988"/>
    </row>
    <row r="1989" spans="1:7" s="4" customFormat="1" x14ac:dyDescent="0.25">
      <c r="A1989" s="11"/>
      <c r="B1989"/>
      <c r="C1989" s="14"/>
      <c r="D1989" s="14"/>
      <c r="E1989" s="14"/>
      <c r="F1989"/>
      <c r="G1989"/>
    </row>
    <row r="1990" spans="1:7" s="4" customFormat="1" x14ac:dyDescent="0.25">
      <c r="A1990" s="11"/>
      <c r="B1990"/>
      <c r="C1990" s="14"/>
      <c r="D1990" s="14"/>
      <c r="E1990" s="14"/>
      <c r="F1990"/>
      <c r="G1990"/>
    </row>
    <row r="1991" spans="1:7" s="4" customFormat="1" x14ac:dyDescent="0.25">
      <c r="A1991" s="11"/>
      <c r="B1991"/>
      <c r="C1991" s="14"/>
      <c r="D1991" s="14"/>
      <c r="E1991" s="14"/>
      <c r="F1991"/>
      <c r="G1991"/>
    </row>
    <row r="1992" spans="1:7" s="4" customFormat="1" x14ac:dyDescent="0.25">
      <c r="A1992" s="11"/>
      <c r="B1992"/>
      <c r="C1992" s="14"/>
      <c r="D1992" s="14"/>
      <c r="E1992" s="14"/>
      <c r="F1992"/>
      <c r="G1992"/>
    </row>
    <row r="1993" spans="1:7" s="4" customFormat="1" x14ac:dyDescent="0.25">
      <c r="A1993" s="11"/>
      <c r="B1993"/>
      <c r="C1993" s="14"/>
      <c r="D1993" s="14"/>
      <c r="E1993" s="14"/>
      <c r="F1993"/>
      <c r="G1993"/>
    </row>
    <row r="1994" spans="1:7" s="4" customFormat="1" x14ac:dyDescent="0.25">
      <c r="A1994" s="11"/>
      <c r="B1994"/>
      <c r="C1994" s="14"/>
      <c r="D1994" s="14"/>
      <c r="E1994" s="14"/>
      <c r="F1994"/>
      <c r="G1994"/>
    </row>
    <row r="1995" spans="1:7" s="4" customFormat="1" x14ac:dyDescent="0.25">
      <c r="A1995" s="11"/>
      <c r="B1995"/>
      <c r="C1995" s="14"/>
      <c r="D1995" s="14"/>
      <c r="E1995" s="14"/>
      <c r="F1995"/>
      <c r="G1995"/>
    </row>
    <row r="1996" spans="1:7" s="4" customFormat="1" x14ac:dyDescent="0.25">
      <c r="A1996" s="11"/>
      <c r="B1996"/>
      <c r="C1996" s="14"/>
      <c r="D1996" s="14"/>
      <c r="E1996" s="14"/>
      <c r="F1996"/>
      <c r="G1996"/>
    </row>
    <row r="1997" spans="1:7" s="4" customFormat="1" x14ac:dyDescent="0.25">
      <c r="A1997" s="11"/>
      <c r="B1997"/>
      <c r="C1997" s="14"/>
      <c r="D1997" s="14"/>
      <c r="E1997" s="14"/>
      <c r="F1997"/>
      <c r="G1997"/>
    </row>
    <row r="1998" spans="1:7" s="4" customFormat="1" x14ac:dyDescent="0.25">
      <c r="A1998" s="11"/>
      <c r="B1998"/>
      <c r="C1998" s="14"/>
      <c r="D1998" s="14"/>
      <c r="E1998" s="14"/>
      <c r="F1998"/>
      <c r="G1998"/>
    </row>
    <row r="1999" spans="1:7" s="4" customFormat="1" x14ac:dyDescent="0.25">
      <c r="A1999" s="11"/>
      <c r="B1999"/>
      <c r="C1999" s="14"/>
      <c r="D1999" s="14"/>
      <c r="E1999" s="14"/>
      <c r="F1999"/>
      <c r="G1999"/>
    </row>
    <row r="2000" spans="1:7" s="4" customFormat="1" x14ac:dyDescent="0.25">
      <c r="A2000" s="11"/>
      <c r="B2000"/>
      <c r="C2000" s="14"/>
      <c r="D2000" s="14"/>
      <c r="E2000" s="14"/>
      <c r="F2000"/>
      <c r="G2000"/>
    </row>
    <row r="2001" spans="1:7" s="4" customFormat="1" x14ac:dyDescent="0.25">
      <c r="A2001" s="11"/>
      <c r="B2001"/>
      <c r="C2001" s="14"/>
      <c r="D2001" s="14"/>
      <c r="E2001" s="14"/>
      <c r="F2001"/>
      <c r="G2001"/>
    </row>
    <row r="2002" spans="1:7" s="4" customFormat="1" x14ac:dyDescent="0.25">
      <c r="A2002" s="11"/>
      <c r="B2002"/>
      <c r="C2002" s="14"/>
      <c r="D2002" s="14"/>
      <c r="E2002" s="14"/>
      <c r="F2002"/>
      <c r="G2002"/>
    </row>
    <row r="2003" spans="1:7" s="4" customFormat="1" x14ac:dyDescent="0.25">
      <c r="A2003" s="11"/>
      <c r="B2003"/>
      <c r="C2003" s="14"/>
      <c r="D2003" s="14"/>
      <c r="E2003" s="14"/>
      <c r="F2003"/>
      <c r="G2003"/>
    </row>
    <row r="2004" spans="1:7" s="4" customFormat="1" x14ac:dyDescent="0.25">
      <c r="A2004" s="11"/>
      <c r="B2004"/>
      <c r="C2004" s="14"/>
      <c r="D2004" s="14"/>
      <c r="E2004" s="14"/>
      <c r="F2004"/>
      <c r="G2004"/>
    </row>
    <row r="2005" spans="1:7" s="4" customFormat="1" x14ac:dyDescent="0.25">
      <c r="A2005" s="11"/>
      <c r="B2005"/>
      <c r="C2005" s="14"/>
      <c r="D2005" s="14"/>
      <c r="E2005" s="14"/>
      <c r="F2005"/>
      <c r="G2005"/>
    </row>
    <row r="2006" spans="1:7" s="4" customFormat="1" x14ac:dyDescent="0.25">
      <c r="A2006" s="11"/>
      <c r="B2006"/>
      <c r="C2006" s="14"/>
      <c r="D2006" s="14"/>
      <c r="E2006" s="14"/>
      <c r="F2006"/>
      <c r="G2006"/>
    </row>
    <row r="2007" spans="1:7" s="4" customFormat="1" x14ac:dyDescent="0.25">
      <c r="A2007" s="11"/>
      <c r="B2007"/>
      <c r="C2007" s="14"/>
      <c r="D2007" s="14"/>
      <c r="E2007" s="14"/>
      <c r="F2007"/>
      <c r="G2007"/>
    </row>
    <row r="2008" spans="1:7" s="4" customFormat="1" x14ac:dyDescent="0.25">
      <c r="A2008" s="11"/>
      <c r="B2008"/>
      <c r="C2008" s="14"/>
      <c r="D2008" s="14"/>
      <c r="E2008" s="14"/>
      <c r="F2008"/>
      <c r="G2008"/>
    </row>
    <row r="2009" spans="1:7" s="4" customFormat="1" x14ac:dyDescent="0.25">
      <c r="A2009" s="11"/>
      <c r="B2009"/>
      <c r="C2009" s="14"/>
      <c r="D2009" s="14"/>
      <c r="E2009" s="14"/>
      <c r="F2009"/>
      <c r="G2009"/>
    </row>
    <row r="2010" spans="1:7" s="4" customFormat="1" x14ac:dyDescent="0.25">
      <c r="A2010" s="11"/>
      <c r="B2010"/>
      <c r="C2010" s="14"/>
      <c r="D2010" s="14"/>
      <c r="E2010" s="14"/>
      <c r="F2010"/>
      <c r="G2010"/>
    </row>
    <row r="2011" spans="1:7" s="4" customFormat="1" x14ac:dyDescent="0.25">
      <c r="A2011" s="11"/>
      <c r="B2011"/>
      <c r="C2011" s="14"/>
      <c r="D2011" s="14"/>
      <c r="E2011" s="14"/>
      <c r="F2011"/>
      <c r="G2011"/>
    </row>
    <row r="2012" spans="1:7" s="4" customFormat="1" x14ac:dyDescent="0.25">
      <c r="A2012" s="11"/>
      <c r="B2012"/>
      <c r="C2012" s="14"/>
      <c r="D2012" s="14"/>
      <c r="E2012" s="14"/>
      <c r="F2012"/>
      <c r="G2012"/>
    </row>
    <row r="2013" spans="1:7" s="4" customFormat="1" x14ac:dyDescent="0.25">
      <c r="A2013" s="11"/>
      <c r="B2013"/>
      <c r="C2013" s="14"/>
      <c r="D2013" s="14"/>
      <c r="E2013" s="14"/>
      <c r="F2013"/>
      <c r="G2013"/>
    </row>
    <row r="2014" spans="1:7" s="4" customFormat="1" x14ac:dyDescent="0.25">
      <c r="A2014" s="11"/>
      <c r="B2014"/>
      <c r="C2014" s="14"/>
      <c r="D2014" s="14"/>
      <c r="E2014" s="14"/>
      <c r="F2014"/>
      <c r="G2014"/>
    </row>
    <row r="2015" spans="1:7" s="4" customFormat="1" x14ac:dyDescent="0.25">
      <c r="A2015" s="11"/>
      <c r="B2015"/>
      <c r="C2015" s="14"/>
      <c r="D2015" s="14"/>
      <c r="E2015" s="14"/>
      <c r="F2015"/>
      <c r="G2015"/>
    </row>
    <row r="2016" spans="1:7" s="4" customFormat="1" x14ac:dyDescent="0.25">
      <c r="A2016" s="11"/>
      <c r="B2016"/>
      <c r="C2016" s="14"/>
      <c r="D2016" s="14"/>
      <c r="E2016" s="14"/>
      <c r="F2016"/>
      <c r="G2016"/>
    </row>
    <row r="2017" spans="1:7" s="4" customFormat="1" x14ac:dyDescent="0.25">
      <c r="A2017" s="11"/>
      <c r="B2017"/>
      <c r="C2017" s="14"/>
      <c r="D2017" s="14"/>
      <c r="E2017" s="14"/>
      <c r="F2017"/>
      <c r="G2017"/>
    </row>
    <row r="2018" spans="1:7" s="4" customFormat="1" x14ac:dyDescent="0.25">
      <c r="A2018" s="11"/>
      <c r="B2018"/>
      <c r="C2018" s="14"/>
      <c r="D2018" s="14"/>
      <c r="E2018" s="14"/>
      <c r="F2018"/>
      <c r="G2018"/>
    </row>
    <row r="2019" spans="1:7" s="4" customFormat="1" x14ac:dyDescent="0.25">
      <c r="A2019" s="11"/>
      <c r="B2019"/>
      <c r="C2019" s="14"/>
      <c r="D2019" s="14"/>
      <c r="E2019" s="14"/>
      <c r="F2019"/>
      <c r="G2019"/>
    </row>
    <row r="2020" spans="1:7" s="4" customFormat="1" x14ac:dyDescent="0.25">
      <c r="A2020" s="11"/>
      <c r="B2020"/>
      <c r="C2020" s="14"/>
      <c r="D2020" s="14"/>
      <c r="E2020" s="14"/>
      <c r="F2020"/>
      <c r="G2020"/>
    </row>
    <row r="2021" spans="1:7" s="4" customFormat="1" x14ac:dyDescent="0.25">
      <c r="A2021" s="11"/>
      <c r="B2021"/>
      <c r="C2021" s="14"/>
      <c r="D2021" s="14"/>
      <c r="E2021" s="14"/>
      <c r="F2021"/>
      <c r="G2021"/>
    </row>
    <row r="2022" spans="1:7" s="4" customFormat="1" x14ac:dyDescent="0.25">
      <c r="A2022" s="11"/>
      <c r="B2022"/>
      <c r="C2022" s="14"/>
      <c r="D2022" s="14"/>
      <c r="E2022" s="14"/>
      <c r="F2022"/>
      <c r="G2022"/>
    </row>
    <row r="2023" spans="1:7" s="4" customFormat="1" x14ac:dyDescent="0.25">
      <c r="A2023" s="11"/>
      <c r="B2023"/>
      <c r="C2023" s="14"/>
      <c r="D2023" s="14"/>
      <c r="E2023" s="14"/>
      <c r="F2023"/>
      <c r="G2023"/>
    </row>
    <row r="2024" spans="1:7" s="4" customFormat="1" x14ac:dyDescent="0.25">
      <c r="A2024" s="11"/>
      <c r="B2024"/>
      <c r="C2024" s="14"/>
      <c r="D2024" s="14"/>
      <c r="E2024" s="14"/>
      <c r="F2024"/>
      <c r="G2024"/>
    </row>
    <row r="2025" spans="1:7" s="4" customFormat="1" x14ac:dyDescent="0.25">
      <c r="A2025" s="11"/>
      <c r="B2025"/>
      <c r="C2025" s="14"/>
      <c r="D2025" s="14"/>
      <c r="E2025" s="14"/>
      <c r="F2025"/>
      <c r="G2025"/>
    </row>
    <row r="2026" spans="1:7" s="4" customFormat="1" x14ac:dyDescent="0.25">
      <c r="A2026" s="11"/>
      <c r="B2026"/>
      <c r="C2026" s="14"/>
      <c r="D2026" s="14"/>
      <c r="E2026" s="14"/>
      <c r="F2026"/>
      <c r="G2026"/>
    </row>
    <row r="2027" spans="1:7" s="4" customFormat="1" x14ac:dyDescent="0.25">
      <c r="A2027" s="11"/>
      <c r="B2027"/>
      <c r="C2027" s="14"/>
      <c r="D2027" s="14"/>
      <c r="E2027" s="14"/>
      <c r="F2027"/>
      <c r="G2027"/>
    </row>
    <row r="2028" spans="1:7" s="4" customFormat="1" x14ac:dyDescent="0.25">
      <c r="A2028" s="11"/>
      <c r="B2028"/>
      <c r="C2028" s="14"/>
      <c r="D2028" s="14"/>
      <c r="E2028" s="14"/>
      <c r="F2028"/>
      <c r="G2028"/>
    </row>
    <row r="2029" spans="1:7" s="4" customFormat="1" x14ac:dyDescent="0.25">
      <c r="A2029" s="11"/>
      <c r="B2029"/>
      <c r="C2029" s="14"/>
      <c r="D2029" s="14"/>
      <c r="E2029" s="14"/>
      <c r="F2029"/>
      <c r="G2029"/>
    </row>
    <row r="2030" spans="1:7" s="4" customFormat="1" x14ac:dyDescent="0.25">
      <c r="A2030" s="11"/>
      <c r="B2030"/>
      <c r="C2030" s="14"/>
      <c r="D2030" s="14"/>
      <c r="E2030" s="14"/>
      <c r="F2030"/>
      <c r="G2030"/>
    </row>
    <row r="2031" spans="1:7" s="4" customFormat="1" x14ac:dyDescent="0.25">
      <c r="A2031" s="11"/>
      <c r="B2031"/>
      <c r="C2031" s="14"/>
      <c r="D2031" s="14"/>
      <c r="E2031" s="14"/>
      <c r="F2031"/>
      <c r="G2031"/>
    </row>
    <row r="2032" spans="1:7" s="4" customFormat="1" x14ac:dyDescent="0.25">
      <c r="A2032" s="11"/>
      <c r="B2032"/>
      <c r="C2032" s="14"/>
      <c r="D2032" s="14"/>
      <c r="E2032" s="14"/>
      <c r="F2032"/>
      <c r="G2032"/>
    </row>
    <row r="2033" spans="1:7" s="4" customFormat="1" x14ac:dyDescent="0.25">
      <c r="A2033" s="11"/>
      <c r="B2033"/>
      <c r="C2033" s="14"/>
      <c r="D2033" s="14"/>
      <c r="E2033" s="14"/>
      <c r="F2033"/>
      <c r="G2033"/>
    </row>
    <row r="2034" spans="1:7" s="4" customFormat="1" x14ac:dyDescent="0.25">
      <c r="A2034" s="11"/>
      <c r="B2034"/>
      <c r="C2034" s="14"/>
      <c r="D2034" s="14"/>
      <c r="E2034" s="14"/>
      <c r="F2034"/>
      <c r="G2034"/>
    </row>
    <row r="2035" spans="1:7" s="4" customFormat="1" x14ac:dyDescent="0.25">
      <c r="A2035" s="11"/>
      <c r="B2035"/>
      <c r="C2035" s="14"/>
      <c r="D2035" s="14"/>
      <c r="E2035" s="14"/>
      <c r="F2035"/>
      <c r="G2035"/>
    </row>
    <row r="2036" spans="1:7" s="4" customFormat="1" x14ac:dyDescent="0.25">
      <c r="A2036" s="11"/>
      <c r="B2036"/>
      <c r="C2036" s="14"/>
      <c r="D2036" s="14"/>
      <c r="E2036" s="14"/>
      <c r="F2036"/>
      <c r="G2036"/>
    </row>
    <row r="2037" spans="1:7" s="4" customFormat="1" x14ac:dyDescent="0.25">
      <c r="A2037" s="11"/>
      <c r="B2037"/>
      <c r="C2037" s="14"/>
      <c r="D2037" s="14"/>
      <c r="E2037" s="14"/>
      <c r="F2037"/>
      <c r="G2037"/>
    </row>
    <row r="2038" spans="1:7" s="4" customFormat="1" x14ac:dyDescent="0.25">
      <c r="A2038" s="11"/>
      <c r="B2038"/>
      <c r="C2038" s="14"/>
      <c r="D2038" s="14"/>
      <c r="E2038" s="14"/>
      <c r="F2038"/>
      <c r="G2038"/>
    </row>
    <row r="2039" spans="1:7" s="4" customFormat="1" x14ac:dyDescent="0.25">
      <c r="A2039" s="11"/>
      <c r="B2039"/>
      <c r="C2039" s="14"/>
      <c r="D2039" s="14"/>
      <c r="E2039" s="14"/>
      <c r="F2039"/>
      <c r="G2039"/>
    </row>
    <row r="2040" spans="1:7" s="4" customFormat="1" x14ac:dyDescent="0.25">
      <c r="A2040" s="11"/>
      <c r="B2040"/>
      <c r="C2040" s="14"/>
      <c r="D2040" s="14"/>
      <c r="E2040" s="14"/>
      <c r="F2040"/>
      <c r="G2040"/>
    </row>
    <row r="2041" spans="1:7" s="4" customFormat="1" x14ac:dyDescent="0.25">
      <c r="A2041" s="11"/>
      <c r="B2041"/>
      <c r="C2041" s="14"/>
      <c r="D2041" s="14"/>
      <c r="E2041" s="14"/>
      <c r="F2041"/>
      <c r="G2041"/>
    </row>
    <row r="2042" spans="1:7" s="4" customFormat="1" x14ac:dyDescent="0.25">
      <c r="A2042" s="11"/>
      <c r="B2042"/>
      <c r="C2042" s="14"/>
      <c r="D2042" s="14"/>
      <c r="E2042" s="14"/>
      <c r="F2042"/>
      <c r="G2042"/>
    </row>
    <row r="2043" spans="1:7" s="4" customFormat="1" x14ac:dyDescent="0.25">
      <c r="A2043" s="11"/>
      <c r="B2043"/>
      <c r="C2043" s="14"/>
      <c r="D2043" s="14"/>
      <c r="E2043" s="14"/>
      <c r="F2043"/>
      <c r="G2043"/>
    </row>
    <row r="2044" spans="1:7" s="4" customFormat="1" x14ac:dyDescent="0.25">
      <c r="A2044" s="11"/>
      <c r="B2044"/>
      <c r="C2044" s="14"/>
      <c r="D2044" s="14"/>
      <c r="E2044" s="14"/>
      <c r="F2044"/>
      <c r="G2044"/>
    </row>
    <row r="2045" spans="1:7" s="4" customFormat="1" x14ac:dyDescent="0.25">
      <c r="A2045" s="11"/>
      <c r="B2045"/>
      <c r="C2045" s="14"/>
      <c r="D2045" s="14"/>
      <c r="E2045" s="14"/>
      <c r="F2045"/>
      <c r="G2045"/>
    </row>
    <row r="2046" spans="1:7" s="4" customFormat="1" x14ac:dyDescent="0.25">
      <c r="A2046" s="11"/>
      <c r="B2046"/>
      <c r="C2046" s="14"/>
      <c r="D2046" s="14"/>
      <c r="E2046" s="14"/>
      <c r="F2046"/>
      <c r="G2046"/>
    </row>
    <row r="2047" spans="1:7" s="4" customFormat="1" x14ac:dyDescent="0.25">
      <c r="A2047" s="11"/>
      <c r="B2047"/>
      <c r="C2047" s="14"/>
      <c r="D2047" s="14"/>
      <c r="E2047" s="14"/>
      <c r="F2047"/>
      <c r="G2047"/>
    </row>
    <row r="2048" spans="1:7" s="4" customFormat="1" x14ac:dyDescent="0.25">
      <c r="A2048" s="11"/>
      <c r="B2048"/>
      <c r="C2048" s="14"/>
      <c r="D2048" s="14"/>
      <c r="E2048" s="14"/>
      <c r="F2048"/>
      <c r="G2048"/>
    </row>
    <row r="2049" spans="1:7" s="4" customFormat="1" x14ac:dyDescent="0.25">
      <c r="A2049" s="11"/>
      <c r="B2049"/>
      <c r="C2049" s="14"/>
      <c r="D2049" s="14"/>
      <c r="E2049" s="14"/>
      <c r="F2049"/>
      <c r="G2049"/>
    </row>
    <row r="2050" spans="1:7" s="4" customFormat="1" x14ac:dyDescent="0.25">
      <c r="A2050" s="11"/>
      <c r="B2050"/>
      <c r="C2050" s="14"/>
      <c r="D2050" s="14"/>
      <c r="E2050" s="14"/>
      <c r="F2050"/>
      <c r="G2050"/>
    </row>
    <row r="2051" spans="1:7" s="4" customFormat="1" x14ac:dyDescent="0.25">
      <c r="A2051" s="11"/>
      <c r="B2051"/>
      <c r="C2051" s="14"/>
      <c r="D2051" s="14"/>
      <c r="E2051" s="14"/>
      <c r="F2051"/>
      <c r="G2051"/>
    </row>
    <row r="2052" spans="1:7" s="4" customFormat="1" x14ac:dyDescent="0.25">
      <c r="A2052" s="11"/>
      <c r="B2052"/>
      <c r="C2052" s="14"/>
      <c r="D2052" s="14"/>
      <c r="E2052" s="14"/>
      <c r="F2052"/>
      <c r="G2052"/>
    </row>
    <row r="2053" spans="1:7" s="4" customFormat="1" x14ac:dyDescent="0.25">
      <c r="A2053" s="11"/>
      <c r="B2053"/>
      <c r="C2053" s="14"/>
      <c r="D2053" s="14"/>
      <c r="E2053" s="14"/>
      <c r="F2053"/>
      <c r="G2053"/>
    </row>
    <row r="2054" spans="1:7" s="4" customFormat="1" x14ac:dyDescent="0.25">
      <c r="A2054" s="11"/>
      <c r="B2054"/>
      <c r="C2054" s="14"/>
      <c r="D2054" s="14"/>
      <c r="E2054" s="14"/>
      <c r="F2054"/>
      <c r="G2054"/>
    </row>
    <row r="2055" spans="1:7" s="4" customFormat="1" x14ac:dyDescent="0.25">
      <c r="A2055" s="11"/>
      <c r="B2055"/>
      <c r="C2055" s="14"/>
      <c r="D2055" s="14"/>
      <c r="E2055" s="14"/>
      <c r="F2055"/>
      <c r="G2055"/>
    </row>
    <row r="2056" spans="1:7" s="4" customFormat="1" x14ac:dyDescent="0.25">
      <c r="A2056" s="11"/>
      <c r="B2056"/>
      <c r="C2056" s="14"/>
      <c r="D2056" s="14"/>
      <c r="E2056" s="14"/>
      <c r="F2056"/>
      <c r="G2056"/>
    </row>
    <row r="2057" spans="1:7" s="4" customFormat="1" x14ac:dyDescent="0.25">
      <c r="A2057" s="11"/>
      <c r="B2057"/>
      <c r="C2057" s="14"/>
      <c r="D2057" s="14"/>
      <c r="E2057" s="14"/>
      <c r="F2057"/>
      <c r="G2057"/>
    </row>
    <row r="2058" spans="1:7" s="4" customFormat="1" x14ac:dyDescent="0.25">
      <c r="A2058" s="11"/>
      <c r="B2058"/>
      <c r="C2058" s="14"/>
      <c r="D2058" s="14"/>
      <c r="E2058" s="14"/>
      <c r="F2058"/>
      <c r="G2058"/>
    </row>
    <row r="2059" spans="1:7" s="4" customFormat="1" x14ac:dyDescent="0.25">
      <c r="A2059" s="11"/>
      <c r="B2059"/>
      <c r="C2059" s="14"/>
      <c r="D2059" s="14"/>
      <c r="E2059" s="14"/>
      <c r="F2059"/>
      <c r="G2059"/>
    </row>
    <row r="2060" spans="1:7" s="4" customFormat="1" x14ac:dyDescent="0.25">
      <c r="A2060" s="11"/>
      <c r="B2060"/>
      <c r="C2060" s="14"/>
      <c r="D2060" s="14"/>
      <c r="E2060" s="14"/>
      <c r="F2060"/>
      <c r="G2060"/>
    </row>
    <row r="2061" spans="1:7" s="4" customFormat="1" x14ac:dyDescent="0.25">
      <c r="A2061" s="11"/>
      <c r="B2061"/>
      <c r="C2061" s="14"/>
      <c r="D2061" s="14"/>
      <c r="E2061" s="14"/>
      <c r="F2061"/>
      <c r="G2061"/>
    </row>
    <row r="2062" spans="1:7" s="4" customFormat="1" x14ac:dyDescent="0.25">
      <c r="A2062" s="11"/>
      <c r="B2062"/>
      <c r="C2062" s="14"/>
      <c r="D2062" s="14"/>
      <c r="E2062" s="14"/>
      <c r="F2062"/>
      <c r="G2062"/>
    </row>
    <row r="2063" spans="1:7" s="4" customFormat="1" x14ac:dyDescent="0.25">
      <c r="A2063" s="11"/>
      <c r="B2063"/>
      <c r="C2063" s="14"/>
      <c r="D2063" s="14"/>
      <c r="E2063" s="14"/>
      <c r="F2063"/>
      <c r="G2063"/>
    </row>
    <row r="2064" spans="1:7" s="4" customFormat="1" x14ac:dyDescent="0.25">
      <c r="A2064" s="11"/>
      <c r="B2064"/>
      <c r="C2064" s="14"/>
      <c r="D2064" s="14"/>
      <c r="E2064" s="14"/>
      <c r="F2064"/>
      <c r="G2064"/>
    </row>
    <row r="2065" spans="1:7" s="4" customFormat="1" x14ac:dyDescent="0.25">
      <c r="A2065" s="11"/>
      <c r="B2065"/>
      <c r="C2065" s="14"/>
      <c r="D2065" s="14"/>
      <c r="E2065" s="14"/>
      <c r="F2065"/>
      <c r="G2065"/>
    </row>
    <row r="2066" spans="1:7" s="4" customFormat="1" x14ac:dyDescent="0.25">
      <c r="A2066" s="11"/>
      <c r="B2066"/>
      <c r="C2066" s="14"/>
      <c r="D2066" s="14"/>
      <c r="E2066" s="14"/>
      <c r="F2066"/>
      <c r="G2066"/>
    </row>
    <row r="2067" spans="1:7" s="4" customFormat="1" x14ac:dyDescent="0.25">
      <c r="A2067" s="11"/>
      <c r="B2067"/>
      <c r="C2067" s="14"/>
      <c r="D2067" s="14"/>
      <c r="E2067" s="14"/>
      <c r="F2067"/>
      <c r="G2067"/>
    </row>
    <row r="2068" spans="1:7" s="4" customFormat="1" x14ac:dyDescent="0.25">
      <c r="A2068" s="11"/>
      <c r="B2068"/>
      <c r="C2068" s="14"/>
      <c r="D2068" s="14"/>
      <c r="E2068" s="14"/>
      <c r="F2068"/>
      <c r="G2068"/>
    </row>
    <row r="2069" spans="1:7" s="4" customFormat="1" x14ac:dyDescent="0.25">
      <c r="A2069" s="11"/>
      <c r="B2069"/>
      <c r="C2069" s="14"/>
      <c r="D2069" s="14"/>
      <c r="E2069" s="14"/>
      <c r="F2069"/>
      <c r="G2069"/>
    </row>
    <row r="2070" spans="1:7" s="4" customFormat="1" x14ac:dyDescent="0.25">
      <c r="A2070" s="11"/>
      <c r="B2070"/>
      <c r="C2070" s="14"/>
      <c r="D2070" s="14"/>
      <c r="E2070" s="14"/>
      <c r="F2070"/>
      <c r="G2070"/>
    </row>
    <row r="2071" spans="1:7" s="4" customFormat="1" x14ac:dyDescent="0.25">
      <c r="A2071" s="11"/>
      <c r="B2071"/>
      <c r="C2071" s="14"/>
      <c r="D2071" s="14"/>
      <c r="E2071" s="14"/>
      <c r="F2071"/>
      <c r="G2071"/>
    </row>
    <row r="2072" spans="1:7" s="4" customFormat="1" x14ac:dyDescent="0.25">
      <c r="A2072" s="11"/>
      <c r="B2072"/>
      <c r="C2072" s="14"/>
      <c r="D2072" s="14"/>
      <c r="E2072" s="14"/>
      <c r="F2072"/>
      <c r="G2072"/>
    </row>
    <row r="2073" spans="1:7" s="4" customFormat="1" x14ac:dyDescent="0.25">
      <c r="A2073" s="11"/>
      <c r="B2073"/>
      <c r="C2073" s="14"/>
      <c r="D2073" s="14"/>
      <c r="E2073" s="14"/>
      <c r="F2073"/>
      <c r="G2073"/>
    </row>
    <row r="2074" spans="1:7" s="4" customFormat="1" x14ac:dyDescent="0.25">
      <c r="A2074" s="11"/>
      <c r="B2074"/>
      <c r="C2074" s="14"/>
      <c r="D2074" s="14"/>
      <c r="E2074" s="14"/>
      <c r="F2074"/>
      <c r="G2074"/>
    </row>
    <row r="2075" spans="1:7" s="4" customFormat="1" x14ac:dyDescent="0.25">
      <c r="A2075" s="11"/>
      <c r="B2075"/>
      <c r="C2075" s="14"/>
      <c r="D2075" s="14"/>
      <c r="E2075" s="14"/>
      <c r="F2075"/>
      <c r="G2075"/>
    </row>
    <row r="2076" spans="1:7" s="4" customFormat="1" x14ac:dyDescent="0.25">
      <c r="A2076" s="11"/>
      <c r="B2076"/>
      <c r="C2076" s="14"/>
      <c r="D2076" s="14"/>
      <c r="E2076" s="14"/>
      <c r="F2076"/>
      <c r="G2076"/>
    </row>
    <row r="2077" spans="1:7" s="4" customFormat="1" x14ac:dyDescent="0.25">
      <c r="A2077" s="11"/>
      <c r="B2077"/>
      <c r="C2077" s="14"/>
      <c r="D2077" s="14"/>
      <c r="E2077" s="14"/>
      <c r="F2077"/>
      <c r="G2077"/>
    </row>
    <row r="2078" spans="1:7" s="4" customFormat="1" x14ac:dyDescent="0.25">
      <c r="A2078" s="11"/>
      <c r="B2078"/>
      <c r="C2078" s="14"/>
      <c r="D2078" s="14"/>
      <c r="E2078" s="14"/>
      <c r="F2078"/>
      <c r="G2078"/>
    </row>
    <row r="2079" spans="1:7" s="4" customFormat="1" x14ac:dyDescent="0.25">
      <c r="A2079" s="11"/>
      <c r="B2079"/>
      <c r="C2079" s="14"/>
      <c r="D2079" s="14"/>
      <c r="E2079" s="14"/>
      <c r="F2079"/>
      <c r="G2079"/>
    </row>
    <row r="2080" spans="1:7" s="4" customFormat="1" x14ac:dyDescent="0.25">
      <c r="A2080" s="11"/>
      <c r="B2080"/>
      <c r="C2080" s="14"/>
      <c r="D2080" s="14"/>
      <c r="E2080" s="14"/>
      <c r="F2080"/>
      <c r="G2080"/>
    </row>
    <row r="2081" spans="1:7" s="4" customFormat="1" x14ac:dyDescent="0.25">
      <c r="A2081" s="11"/>
      <c r="B2081"/>
      <c r="C2081" s="14"/>
      <c r="D2081" s="14"/>
      <c r="E2081" s="14"/>
      <c r="F2081"/>
      <c r="G2081"/>
    </row>
    <row r="2082" spans="1:7" s="4" customFormat="1" x14ac:dyDescent="0.25">
      <c r="A2082" s="11"/>
      <c r="B2082"/>
      <c r="C2082" s="14"/>
      <c r="D2082" s="14"/>
      <c r="E2082" s="14"/>
      <c r="F2082"/>
      <c r="G2082"/>
    </row>
    <row r="2083" spans="1:7" s="4" customFormat="1" x14ac:dyDescent="0.25">
      <c r="A2083" s="11"/>
      <c r="B2083"/>
      <c r="C2083" s="14"/>
      <c r="D2083" s="14"/>
      <c r="E2083" s="14"/>
      <c r="F2083"/>
      <c r="G2083"/>
    </row>
    <row r="2084" spans="1:7" s="4" customFormat="1" x14ac:dyDescent="0.25">
      <c r="A2084" s="11"/>
      <c r="B2084"/>
      <c r="C2084" s="14"/>
      <c r="D2084" s="14"/>
      <c r="E2084" s="14"/>
      <c r="F2084"/>
      <c r="G2084"/>
    </row>
    <row r="2085" spans="1:7" s="4" customFormat="1" x14ac:dyDescent="0.25">
      <c r="A2085" s="11"/>
      <c r="B2085"/>
      <c r="C2085" s="14"/>
      <c r="D2085" s="14"/>
      <c r="E2085" s="14"/>
      <c r="F2085"/>
      <c r="G2085"/>
    </row>
    <row r="2086" spans="1:7" s="4" customFormat="1" x14ac:dyDescent="0.25">
      <c r="A2086" s="11"/>
      <c r="B2086"/>
      <c r="C2086" s="14"/>
      <c r="D2086" s="14"/>
      <c r="E2086" s="14"/>
      <c r="F2086"/>
      <c r="G2086"/>
    </row>
    <row r="2087" spans="1:7" s="4" customFormat="1" x14ac:dyDescent="0.25">
      <c r="A2087" s="11"/>
      <c r="B2087"/>
      <c r="C2087" s="14"/>
      <c r="D2087" s="14"/>
      <c r="E2087" s="14"/>
      <c r="F2087"/>
      <c r="G2087"/>
    </row>
    <row r="2088" spans="1:7" s="4" customFormat="1" x14ac:dyDescent="0.25">
      <c r="A2088" s="11"/>
      <c r="B2088"/>
      <c r="C2088" s="14"/>
      <c r="D2088" s="14"/>
      <c r="E2088" s="14"/>
      <c r="F2088"/>
      <c r="G2088"/>
    </row>
    <row r="2089" spans="1:7" s="4" customFormat="1" x14ac:dyDescent="0.25">
      <c r="A2089" s="11"/>
      <c r="B2089"/>
      <c r="C2089" s="14"/>
      <c r="D2089" s="14"/>
      <c r="E2089" s="14"/>
      <c r="F2089"/>
      <c r="G2089"/>
    </row>
    <row r="2090" spans="1:7" s="4" customFormat="1" x14ac:dyDescent="0.25">
      <c r="A2090" s="11"/>
      <c r="B2090"/>
      <c r="C2090" s="14"/>
      <c r="D2090" s="14"/>
      <c r="E2090" s="14"/>
      <c r="F2090"/>
      <c r="G2090"/>
    </row>
    <row r="2091" spans="1:7" s="4" customFormat="1" x14ac:dyDescent="0.25">
      <c r="A2091" s="11"/>
      <c r="B2091"/>
      <c r="C2091" s="14"/>
      <c r="D2091" s="14"/>
      <c r="E2091" s="14"/>
      <c r="F2091"/>
      <c r="G2091"/>
    </row>
    <row r="2092" spans="1:7" s="4" customFormat="1" x14ac:dyDescent="0.25">
      <c r="A2092" s="11"/>
      <c r="B2092"/>
      <c r="C2092" s="14"/>
      <c r="D2092" s="14"/>
      <c r="E2092" s="14"/>
      <c r="F2092"/>
      <c r="G2092"/>
    </row>
    <row r="2093" spans="1:7" s="4" customFormat="1" x14ac:dyDescent="0.25">
      <c r="A2093" s="11"/>
      <c r="B2093"/>
      <c r="C2093" s="14"/>
      <c r="D2093" s="14"/>
      <c r="E2093" s="14"/>
      <c r="F2093"/>
      <c r="G2093"/>
    </row>
    <row r="2094" spans="1:7" s="4" customFormat="1" x14ac:dyDescent="0.25">
      <c r="A2094" s="11"/>
      <c r="B2094"/>
      <c r="C2094" s="14"/>
      <c r="D2094" s="14"/>
      <c r="E2094" s="14"/>
      <c r="F2094"/>
      <c r="G2094"/>
    </row>
    <row r="2095" spans="1:7" s="4" customFormat="1" x14ac:dyDescent="0.25">
      <c r="A2095" s="11"/>
      <c r="B2095"/>
      <c r="C2095" s="14"/>
      <c r="D2095" s="14"/>
      <c r="E2095" s="14"/>
      <c r="F2095"/>
      <c r="G2095"/>
    </row>
    <row r="2096" spans="1:7" s="4" customFormat="1" x14ac:dyDescent="0.25">
      <c r="A2096" s="11"/>
      <c r="B2096"/>
      <c r="C2096" s="14"/>
      <c r="D2096" s="14"/>
      <c r="E2096" s="14"/>
      <c r="F2096"/>
      <c r="G2096"/>
    </row>
    <row r="2097" spans="1:7" s="4" customFormat="1" x14ac:dyDescent="0.25">
      <c r="A2097" s="11"/>
      <c r="B2097"/>
      <c r="C2097" s="14"/>
      <c r="D2097" s="14"/>
      <c r="E2097" s="14"/>
      <c r="F2097"/>
      <c r="G2097"/>
    </row>
    <row r="2098" spans="1:7" s="4" customFormat="1" x14ac:dyDescent="0.25">
      <c r="A2098" s="11"/>
      <c r="B2098"/>
      <c r="C2098" s="14"/>
      <c r="D2098" s="14"/>
      <c r="E2098" s="14"/>
      <c r="F2098"/>
      <c r="G2098"/>
    </row>
    <row r="2099" spans="1:7" s="4" customFormat="1" x14ac:dyDescent="0.25">
      <c r="A2099" s="11"/>
      <c r="B2099"/>
      <c r="C2099" s="14"/>
      <c r="D2099" s="14"/>
      <c r="E2099" s="14"/>
      <c r="F2099"/>
      <c r="G2099"/>
    </row>
    <row r="2100" spans="1:7" s="4" customFormat="1" x14ac:dyDescent="0.25">
      <c r="A2100" s="11"/>
      <c r="B2100"/>
      <c r="C2100" s="14"/>
      <c r="D2100" s="14"/>
      <c r="E2100" s="14"/>
      <c r="F2100"/>
      <c r="G2100"/>
    </row>
    <row r="2101" spans="1:7" s="4" customFormat="1" x14ac:dyDescent="0.25">
      <c r="A2101" s="11"/>
      <c r="B2101"/>
      <c r="C2101" s="14"/>
      <c r="D2101" s="14"/>
      <c r="E2101" s="14"/>
      <c r="F2101"/>
      <c r="G2101"/>
    </row>
    <row r="2102" spans="1:7" s="4" customFormat="1" x14ac:dyDescent="0.25">
      <c r="A2102" s="11"/>
      <c r="B2102"/>
      <c r="C2102" s="14"/>
      <c r="D2102" s="14"/>
      <c r="E2102" s="14"/>
      <c r="F2102"/>
      <c r="G2102"/>
    </row>
    <row r="2103" spans="1:7" s="4" customFormat="1" x14ac:dyDescent="0.25">
      <c r="A2103" s="11"/>
      <c r="B2103"/>
      <c r="C2103" s="14"/>
      <c r="D2103" s="14"/>
      <c r="E2103" s="14"/>
      <c r="F2103"/>
      <c r="G2103"/>
    </row>
    <row r="2104" spans="1:7" s="4" customFormat="1" x14ac:dyDescent="0.25">
      <c r="A2104" s="11"/>
      <c r="B2104"/>
      <c r="C2104" s="14"/>
      <c r="D2104" s="14"/>
      <c r="E2104" s="14"/>
      <c r="F2104"/>
      <c r="G2104"/>
    </row>
    <row r="2105" spans="1:7" s="4" customFormat="1" x14ac:dyDescent="0.25">
      <c r="A2105" s="11"/>
      <c r="B2105"/>
      <c r="C2105" s="14"/>
      <c r="D2105" s="14"/>
      <c r="E2105" s="14"/>
      <c r="F2105"/>
      <c r="G2105"/>
    </row>
    <row r="2106" spans="1:7" s="4" customFormat="1" x14ac:dyDescent="0.25">
      <c r="A2106" s="11"/>
      <c r="B2106"/>
      <c r="C2106" s="14"/>
      <c r="D2106" s="14"/>
      <c r="E2106" s="14"/>
      <c r="F2106"/>
      <c r="G2106"/>
    </row>
    <row r="2107" spans="1:7" s="4" customFormat="1" x14ac:dyDescent="0.25">
      <c r="A2107" s="11"/>
      <c r="B2107"/>
      <c r="C2107" s="14"/>
      <c r="D2107" s="14"/>
      <c r="E2107" s="14"/>
      <c r="F2107"/>
      <c r="G2107"/>
    </row>
    <row r="2108" spans="1:7" s="4" customFormat="1" x14ac:dyDescent="0.25">
      <c r="A2108" s="11"/>
      <c r="B2108"/>
      <c r="C2108" s="14"/>
      <c r="D2108" s="14"/>
      <c r="E2108" s="14"/>
      <c r="F2108"/>
      <c r="G2108"/>
    </row>
    <row r="2109" spans="1:7" s="4" customFormat="1" x14ac:dyDescent="0.25">
      <c r="A2109" s="11"/>
      <c r="B2109"/>
      <c r="C2109" s="14"/>
      <c r="D2109" s="14"/>
      <c r="E2109" s="14"/>
      <c r="F2109"/>
      <c r="G2109"/>
    </row>
    <row r="2110" spans="1:7" s="4" customFormat="1" x14ac:dyDescent="0.25">
      <c r="A2110" s="11"/>
      <c r="B2110"/>
      <c r="C2110" s="14"/>
      <c r="D2110" s="14"/>
      <c r="E2110" s="14"/>
      <c r="F2110"/>
      <c r="G2110"/>
    </row>
    <row r="2111" spans="1:7" s="4" customFormat="1" x14ac:dyDescent="0.25">
      <c r="A2111" s="11"/>
      <c r="B2111"/>
      <c r="C2111" s="14"/>
      <c r="D2111" s="14"/>
      <c r="E2111" s="14"/>
      <c r="F2111"/>
      <c r="G2111"/>
    </row>
    <row r="2112" spans="1:7" s="4" customFormat="1" x14ac:dyDescent="0.25">
      <c r="A2112" s="11"/>
      <c r="B2112"/>
      <c r="C2112" s="14"/>
      <c r="D2112" s="14"/>
      <c r="E2112" s="14"/>
      <c r="F2112"/>
      <c r="G2112"/>
    </row>
    <row r="2113" spans="1:7" s="4" customFormat="1" x14ac:dyDescent="0.25">
      <c r="A2113" s="11"/>
      <c r="B2113"/>
      <c r="C2113" s="14"/>
      <c r="D2113" s="14"/>
      <c r="E2113" s="14"/>
      <c r="F2113"/>
      <c r="G2113"/>
    </row>
    <row r="2114" spans="1:7" s="4" customFormat="1" x14ac:dyDescent="0.25">
      <c r="A2114" s="11"/>
      <c r="B2114"/>
      <c r="C2114" s="14"/>
      <c r="D2114" s="14"/>
      <c r="E2114" s="14"/>
      <c r="F2114"/>
      <c r="G2114"/>
    </row>
    <row r="2115" spans="1:7" s="4" customFormat="1" x14ac:dyDescent="0.25">
      <c r="A2115" s="11"/>
      <c r="B2115"/>
      <c r="C2115" s="14"/>
      <c r="D2115" s="14"/>
      <c r="E2115" s="14"/>
      <c r="F2115"/>
      <c r="G2115"/>
    </row>
    <row r="2116" spans="1:7" s="4" customFormat="1" x14ac:dyDescent="0.25">
      <c r="A2116" s="11"/>
      <c r="B2116"/>
      <c r="C2116" s="14"/>
      <c r="D2116" s="14"/>
      <c r="E2116" s="14"/>
      <c r="F2116"/>
      <c r="G2116"/>
    </row>
    <row r="2117" spans="1:7" s="4" customFormat="1" x14ac:dyDescent="0.25">
      <c r="A2117" s="11"/>
      <c r="B2117"/>
      <c r="C2117" s="14"/>
      <c r="D2117" s="14"/>
      <c r="E2117" s="14"/>
      <c r="F2117"/>
      <c r="G2117"/>
    </row>
    <row r="2118" spans="1:7" s="4" customFormat="1" x14ac:dyDescent="0.25">
      <c r="A2118" s="11"/>
      <c r="B2118"/>
      <c r="C2118" s="14"/>
      <c r="D2118" s="14"/>
      <c r="E2118" s="14"/>
      <c r="F2118"/>
      <c r="G2118"/>
    </row>
    <row r="2119" spans="1:7" s="4" customFormat="1" x14ac:dyDescent="0.25">
      <c r="A2119" s="11"/>
      <c r="B2119"/>
      <c r="C2119" s="14"/>
      <c r="D2119" s="14"/>
      <c r="E2119" s="14"/>
      <c r="F2119"/>
      <c r="G2119"/>
    </row>
    <row r="2120" spans="1:7" s="4" customFormat="1" x14ac:dyDescent="0.25">
      <c r="A2120" s="11"/>
      <c r="B2120"/>
      <c r="C2120" s="14"/>
      <c r="D2120" s="14"/>
      <c r="E2120" s="14"/>
      <c r="F2120"/>
      <c r="G2120"/>
    </row>
    <row r="2121" spans="1:7" s="4" customFormat="1" x14ac:dyDescent="0.25">
      <c r="A2121" s="11"/>
      <c r="B2121"/>
      <c r="C2121" s="14"/>
      <c r="D2121" s="14"/>
      <c r="E2121" s="14"/>
      <c r="F2121"/>
      <c r="G2121"/>
    </row>
    <row r="2122" spans="1:7" s="4" customFormat="1" x14ac:dyDescent="0.25">
      <c r="A2122" s="11"/>
      <c r="B2122"/>
      <c r="C2122" s="14"/>
      <c r="D2122" s="14"/>
      <c r="E2122" s="14"/>
      <c r="F2122"/>
      <c r="G2122"/>
    </row>
    <row r="2123" spans="1:7" s="4" customFormat="1" x14ac:dyDescent="0.25">
      <c r="A2123" s="11"/>
      <c r="B2123"/>
      <c r="C2123" s="14"/>
      <c r="D2123" s="14"/>
      <c r="E2123" s="14"/>
      <c r="F2123"/>
      <c r="G2123"/>
    </row>
    <row r="2124" spans="1:7" s="4" customFormat="1" x14ac:dyDescent="0.25">
      <c r="A2124" s="11"/>
      <c r="B2124"/>
      <c r="C2124" s="14"/>
      <c r="D2124" s="14"/>
      <c r="E2124" s="14"/>
      <c r="F2124"/>
      <c r="G2124"/>
    </row>
    <row r="2125" spans="1:7" s="4" customFormat="1" x14ac:dyDescent="0.25">
      <c r="A2125" s="11"/>
      <c r="B2125"/>
      <c r="C2125" s="14"/>
      <c r="D2125" s="14"/>
      <c r="E2125" s="14"/>
      <c r="F2125"/>
      <c r="G2125"/>
    </row>
    <row r="2126" spans="1:7" s="4" customFormat="1" x14ac:dyDescent="0.25">
      <c r="A2126" s="11"/>
      <c r="B2126"/>
      <c r="C2126" s="14"/>
      <c r="D2126" s="14"/>
      <c r="E2126" s="14"/>
      <c r="F2126"/>
      <c r="G2126"/>
    </row>
    <row r="2127" spans="1:7" s="4" customFormat="1" x14ac:dyDescent="0.25">
      <c r="A2127" s="11"/>
      <c r="B2127"/>
      <c r="C2127" s="14"/>
      <c r="D2127" s="14"/>
      <c r="E2127" s="14"/>
      <c r="F2127"/>
      <c r="G2127"/>
    </row>
    <row r="2128" spans="1:7" s="4" customFormat="1" x14ac:dyDescent="0.25">
      <c r="A2128" s="11"/>
      <c r="B2128"/>
      <c r="C2128" s="14"/>
      <c r="D2128" s="14"/>
      <c r="E2128" s="14"/>
      <c r="F2128"/>
      <c r="G2128"/>
    </row>
    <row r="2129" spans="1:7" s="4" customFormat="1" x14ac:dyDescent="0.25">
      <c r="A2129" s="11"/>
      <c r="B2129"/>
      <c r="C2129" s="14"/>
      <c r="D2129" s="14"/>
      <c r="E2129" s="14"/>
      <c r="F2129"/>
      <c r="G2129"/>
    </row>
    <row r="2130" spans="1:7" s="4" customFormat="1" x14ac:dyDescent="0.25">
      <c r="A2130" s="11"/>
      <c r="B2130"/>
      <c r="C2130" s="14"/>
      <c r="D2130" s="14"/>
      <c r="E2130" s="14"/>
      <c r="F2130"/>
      <c r="G2130"/>
    </row>
    <row r="2131" spans="1:7" s="4" customFormat="1" x14ac:dyDescent="0.25">
      <c r="A2131" s="11"/>
      <c r="B2131"/>
      <c r="C2131" s="14"/>
      <c r="D2131" s="14"/>
      <c r="E2131" s="14"/>
      <c r="F2131"/>
      <c r="G2131"/>
    </row>
    <row r="2132" spans="1:7" s="4" customFormat="1" x14ac:dyDescent="0.25">
      <c r="A2132" s="11"/>
      <c r="B2132"/>
      <c r="C2132" s="14"/>
      <c r="D2132" s="14"/>
      <c r="E2132" s="14"/>
      <c r="F2132"/>
      <c r="G2132"/>
    </row>
    <row r="2133" spans="1:7" s="4" customFormat="1" x14ac:dyDescent="0.25">
      <c r="A2133" s="11"/>
      <c r="B2133"/>
      <c r="C2133" s="14"/>
      <c r="D2133" s="14"/>
      <c r="E2133" s="14"/>
      <c r="F2133"/>
      <c r="G2133"/>
    </row>
    <row r="2134" spans="1:7" s="4" customFormat="1" x14ac:dyDescent="0.25">
      <c r="A2134" s="11"/>
      <c r="B2134"/>
      <c r="C2134" s="14"/>
      <c r="D2134" s="14"/>
      <c r="E2134" s="14"/>
      <c r="F2134"/>
      <c r="G2134"/>
    </row>
    <row r="2135" spans="1:7" s="4" customFormat="1" x14ac:dyDescent="0.25">
      <c r="A2135" s="11"/>
      <c r="B2135"/>
      <c r="C2135" s="14"/>
      <c r="D2135" s="14"/>
      <c r="E2135" s="14"/>
      <c r="F2135"/>
      <c r="G2135"/>
    </row>
    <row r="2136" spans="1:7" s="4" customFormat="1" x14ac:dyDescent="0.25">
      <c r="A2136" s="11"/>
      <c r="B2136"/>
      <c r="C2136" s="14"/>
      <c r="D2136" s="14"/>
      <c r="E2136" s="14"/>
      <c r="F2136"/>
      <c r="G2136"/>
    </row>
    <row r="2137" spans="1:7" s="4" customFormat="1" x14ac:dyDescent="0.25">
      <c r="A2137" s="11"/>
      <c r="B2137"/>
      <c r="C2137" s="14"/>
      <c r="D2137" s="14"/>
      <c r="E2137" s="14"/>
      <c r="F2137"/>
      <c r="G2137"/>
    </row>
    <row r="2138" spans="1:7" s="4" customFormat="1" x14ac:dyDescent="0.25">
      <c r="A2138" s="11"/>
      <c r="B2138"/>
      <c r="C2138" s="14"/>
      <c r="D2138" s="14"/>
      <c r="E2138" s="14"/>
      <c r="F2138"/>
      <c r="G2138"/>
    </row>
    <row r="2139" spans="1:7" s="4" customFormat="1" x14ac:dyDescent="0.25">
      <c r="A2139" s="11"/>
      <c r="B2139"/>
      <c r="C2139" s="14"/>
      <c r="D2139" s="14"/>
      <c r="E2139" s="14"/>
      <c r="F2139"/>
      <c r="G2139"/>
    </row>
    <row r="2140" spans="1:7" s="4" customFormat="1" x14ac:dyDescent="0.25">
      <c r="A2140" s="11"/>
      <c r="B2140"/>
      <c r="C2140" s="14"/>
      <c r="D2140" s="14"/>
      <c r="E2140" s="14"/>
      <c r="F2140"/>
      <c r="G2140"/>
    </row>
    <row r="2141" spans="1:7" s="4" customFormat="1" x14ac:dyDescent="0.25">
      <c r="A2141" s="11"/>
      <c r="B2141"/>
      <c r="C2141" s="14"/>
      <c r="D2141" s="14"/>
      <c r="E2141" s="14"/>
      <c r="F2141"/>
      <c r="G2141"/>
    </row>
    <row r="2142" spans="1:7" s="4" customFormat="1" x14ac:dyDescent="0.25">
      <c r="A2142" s="11"/>
      <c r="B2142"/>
      <c r="C2142" s="14"/>
      <c r="D2142" s="14"/>
      <c r="E2142" s="14"/>
      <c r="F2142"/>
      <c r="G2142"/>
    </row>
    <row r="2143" spans="1:7" s="4" customFormat="1" x14ac:dyDescent="0.25">
      <c r="A2143" s="11"/>
      <c r="B2143"/>
      <c r="C2143" s="14"/>
      <c r="D2143" s="14"/>
      <c r="E2143" s="14"/>
      <c r="F2143"/>
      <c r="G2143"/>
    </row>
    <row r="2144" spans="1:7" s="4" customFormat="1" x14ac:dyDescent="0.25">
      <c r="A2144" s="11"/>
      <c r="B2144"/>
      <c r="C2144" s="14"/>
      <c r="D2144" s="14"/>
      <c r="E2144" s="14"/>
      <c r="F2144"/>
      <c r="G2144"/>
    </row>
    <row r="2145" spans="1:7" s="4" customFormat="1" x14ac:dyDescent="0.25">
      <c r="A2145" s="11"/>
      <c r="B2145"/>
      <c r="C2145" s="14"/>
      <c r="D2145" s="14"/>
      <c r="E2145" s="14"/>
      <c r="F2145"/>
      <c r="G2145"/>
    </row>
    <row r="2146" spans="1:7" s="4" customFormat="1" x14ac:dyDescent="0.25">
      <c r="A2146" s="11"/>
      <c r="B2146"/>
      <c r="C2146" s="14"/>
      <c r="D2146" s="14"/>
      <c r="E2146" s="14"/>
      <c r="F2146"/>
      <c r="G2146"/>
    </row>
    <row r="2147" spans="1:7" s="4" customFormat="1" x14ac:dyDescent="0.25">
      <c r="A2147" s="11"/>
      <c r="B2147"/>
      <c r="C2147" s="14"/>
      <c r="D2147" s="14"/>
      <c r="E2147" s="14"/>
      <c r="F2147"/>
      <c r="G2147"/>
    </row>
    <row r="2148" spans="1:7" s="4" customFormat="1" x14ac:dyDescent="0.25">
      <c r="A2148" s="11"/>
      <c r="B2148"/>
      <c r="C2148" s="14"/>
      <c r="D2148" s="14"/>
      <c r="E2148" s="14"/>
      <c r="F2148"/>
      <c r="G2148"/>
    </row>
    <row r="2149" spans="1:7" s="4" customFormat="1" x14ac:dyDescent="0.25">
      <c r="A2149" s="11"/>
      <c r="B2149"/>
      <c r="C2149" s="14"/>
      <c r="D2149" s="14"/>
      <c r="E2149" s="14"/>
      <c r="F2149"/>
      <c r="G2149"/>
    </row>
    <row r="2150" spans="1:7" s="4" customFormat="1" x14ac:dyDescent="0.25">
      <c r="A2150" s="11"/>
      <c r="B2150"/>
      <c r="C2150" s="14"/>
      <c r="D2150" s="14"/>
      <c r="E2150" s="14"/>
      <c r="F2150"/>
      <c r="G2150"/>
    </row>
    <row r="2151" spans="1:7" s="4" customFormat="1" x14ac:dyDescent="0.25">
      <c r="A2151" s="11"/>
      <c r="B2151"/>
      <c r="C2151" s="14"/>
      <c r="D2151" s="14"/>
      <c r="E2151" s="14"/>
      <c r="F2151"/>
      <c r="G2151"/>
    </row>
    <row r="2152" spans="1:7" s="4" customFormat="1" x14ac:dyDescent="0.25">
      <c r="A2152" s="11"/>
      <c r="B2152"/>
      <c r="C2152" s="14"/>
      <c r="D2152" s="14"/>
      <c r="E2152" s="14"/>
      <c r="F2152"/>
      <c r="G2152"/>
    </row>
    <row r="2153" spans="1:7" s="4" customFormat="1" x14ac:dyDescent="0.25">
      <c r="A2153" s="11"/>
      <c r="B2153"/>
      <c r="C2153" s="14"/>
      <c r="D2153" s="14"/>
      <c r="E2153" s="14"/>
      <c r="F2153"/>
      <c r="G2153"/>
    </row>
    <row r="2154" spans="1:7" s="4" customFormat="1" x14ac:dyDescent="0.25">
      <c r="A2154" s="11"/>
      <c r="B2154"/>
      <c r="C2154" s="14"/>
      <c r="D2154" s="14"/>
      <c r="E2154" s="14"/>
      <c r="F2154"/>
      <c r="G2154"/>
    </row>
    <row r="2155" spans="1:7" s="4" customFormat="1" x14ac:dyDescent="0.25">
      <c r="A2155" s="11"/>
      <c r="B2155"/>
      <c r="C2155" s="14"/>
      <c r="D2155" s="14"/>
      <c r="E2155" s="14"/>
      <c r="F2155"/>
      <c r="G2155"/>
    </row>
    <row r="2156" spans="1:7" s="4" customFormat="1" x14ac:dyDescent="0.25">
      <c r="A2156" s="11"/>
      <c r="B2156"/>
      <c r="C2156" s="14"/>
      <c r="D2156" s="14"/>
      <c r="E2156" s="14"/>
      <c r="F2156"/>
      <c r="G2156"/>
    </row>
    <row r="2157" spans="1:7" s="4" customFormat="1" x14ac:dyDescent="0.25">
      <c r="A2157" s="11"/>
      <c r="B2157"/>
      <c r="C2157" s="14"/>
      <c r="D2157" s="14"/>
      <c r="E2157" s="14"/>
      <c r="F2157"/>
      <c r="G2157"/>
    </row>
    <row r="2158" spans="1:7" s="4" customFormat="1" x14ac:dyDescent="0.25">
      <c r="A2158" s="11"/>
      <c r="B2158"/>
      <c r="C2158" s="14"/>
      <c r="D2158" s="14"/>
      <c r="E2158" s="14"/>
      <c r="F2158"/>
      <c r="G2158"/>
    </row>
    <row r="2159" spans="1:7" s="4" customFormat="1" x14ac:dyDescent="0.25">
      <c r="A2159" s="11"/>
      <c r="B2159"/>
      <c r="C2159" s="14"/>
      <c r="D2159" s="14"/>
      <c r="E2159" s="14"/>
      <c r="F2159"/>
      <c r="G2159"/>
    </row>
    <row r="2160" spans="1:7" s="4" customFormat="1" x14ac:dyDescent="0.25">
      <c r="A2160" s="11"/>
      <c r="B2160"/>
      <c r="C2160" s="14"/>
      <c r="D2160" s="14"/>
      <c r="E2160" s="14"/>
      <c r="F2160"/>
      <c r="G2160"/>
    </row>
    <row r="2161" spans="1:7" s="4" customFormat="1" x14ac:dyDescent="0.25">
      <c r="A2161" s="11"/>
      <c r="B2161"/>
      <c r="C2161" s="14"/>
      <c r="D2161" s="14"/>
      <c r="E2161" s="14"/>
      <c r="F2161"/>
      <c r="G2161"/>
    </row>
    <row r="2162" spans="1:7" s="4" customFormat="1" x14ac:dyDescent="0.25">
      <c r="A2162" s="11"/>
      <c r="B2162"/>
      <c r="C2162" s="14"/>
      <c r="D2162" s="14"/>
      <c r="E2162" s="14"/>
      <c r="F2162"/>
      <c r="G2162"/>
    </row>
    <row r="2163" spans="1:7" s="4" customFormat="1" x14ac:dyDescent="0.25">
      <c r="A2163" s="11"/>
      <c r="B2163"/>
      <c r="C2163" s="14"/>
      <c r="D2163" s="14"/>
      <c r="E2163" s="14"/>
      <c r="F2163"/>
      <c r="G2163"/>
    </row>
    <row r="2164" spans="1:7" s="4" customFormat="1" x14ac:dyDescent="0.25">
      <c r="A2164" s="11"/>
      <c r="B2164"/>
      <c r="C2164" s="14"/>
      <c r="D2164" s="14"/>
      <c r="E2164" s="14"/>
      <c r="F2164"/>
      <c r="G2164"/>
    </row>
    <row r="2165" spans="1:7" s="4" customFormat="1" x14ac:dyDescent="0.25">
      <c r="A2165" s="11"/>
      <c r="B2165"/>
      <c r="C2165" s="14"/>
      <c r="D2165" s="14"/>
      <c r="E2165" s="14"/>
      <c r="F2165"/>
      <c r="G2165"/>
    </row>
    <row r="2166" spans="1:7" s="4" customFormat="1" x14ac:dyDescent="0.25">
      <c r="A2166" s="11"/>
      <c r="B2166"/>
      <c r="C2166" s="14"/>
      <c r="D2166" s="14"/>
      <c r="E2166" s="14"/>
      <c r="F2166"/>
      <c r="G2166"/>
    </row>
    <row r="2167" spans="1:7" s="4" customFormat="1" x14ac:dyDescent="0.25">
      <c r="A2167" s="11"/>
      <c r="B2167"/>
      <c r="C2167" s="14"/>
      <c r="D2167" s="14"/>
      <c r="E2167" s="14"/>
      <c r="F2167"/>
      <c r="G2167"/>
    </row>
    <row r="2168" spans="1:7" s="4" customFormat="1" x14ac:dyDescent="0.25">
      <c r="A2168" s="11"/>
      <c r="B2168"/>
      <c r="C2168" s="14"/>
      <c r="D2168" s="14"/>
      <c r="E2168" s="14"/>
      <c r="F2168"/>
      <c r="G2168"/>
    </row>
    <row r="2169" spans="1:7" s="4" customFormat="1" x14ac:dyDescent="0.25">
      <c r="A2169" s="11"/>
      <c r="B2169"/>
      <c r="C2169" s="14"/>
      <c r="D2169" s="14"/>
      <c r="E2169" s="14"/>
      <c r="F2169"/>
      <c r="G2169"/>
    </row>
    <row r="2170" spans="1:7" s="4" customFormat="1" x14ac:dyDescent="0.25">
      <c r="A2170" s="11"/>
      <c r="B2170"/>
      <c r="C2170" s="14"/>
      <c r="D2170" s="14"/>
      <c r="E2170" s="14"/>
      <c r="F2170"/>
      <c r="G2170"/>
    </row>
    <row r="2171" spans="1:7" s="4" customFormat="1" x14ac:dyDescent="0.25">
      <c r="A2171" s="11"/>
      <c r="B2171"/>
      <c r="C2171" s="14"/>
      <c r="D2171" s="14"/>
      <c r="E2171" s="14"/>
      <c r="F2171"/>
      <c r="G2171"/>
    </row>
    <row r="2172" spans="1:7" s="4" customFormat="1" x14ac:dyDescent="0.25">
      <c r="A2172" s="11"/>
      <c r="B2172"/>
      <c r="C2172" s="14"/>
      <c r="D2172" s="14"/>
      <c r="E2172" s="14"/>
      <c r="F2172"/>
      <c r="G2172"/>
    </row>
    <row r="2173" spans="1:7" s="4" customFormat="1" x14ac:dyDescent="0.25">
      <c r="A2173" s="11"/>
      <c r="B2173"/>
      <c r="C2173" s="14"/>
      <c r="D2173" s="14"/>
      <c r="E2173" s="14"/>
      <c r="F2173"/>
      <c r="G2173"/>
    </row>
    <row r="2174" spans="1:7" s="4" customFormat="1" x14ac:dyDescent="0.25">
      <c r="A2174" s="11"/>
      <c r="B2174"/>
      <c r="C2174" s="14"/>
      <c r="D2174" s="14"/>
      <c r="E2174" s="14"/>
      <c r="F2174"/>
      <c r="G2174"/>
    </row>
    <row r="2175" spans="1:7" s="4" customFormat="1" x14ac:dyDescent="0.25">
      <c r="A2175" s="11"/>
      <c r="B2175"/>
      <c r="C2175" s="14"/>
      <c r="D2175" s="14"/>
      <c r="E2175" s="14"/>
      <c r="F2175"/>
      <c r="G2175"/>
    </row>
    <row r="2176" spans="1:7" s="4" customFormat="1" x14ac:dyDescent="0.25">
      <c r="A2176" s="11"/>
      <c r="B2176"/>
      <c r="C2176" s="14"/>
      <c r="D2176" s="14"/>
      <c r="E2176" s="14"/>
      <c r="F2176"/>
      <c r="G2176"/>
    </row>
    <row r="2177" spans="1:7" s="4" customFormat="1" x14ac:dyDescent="0.25">
      <c r="A2177" s="11"/>
      <c r="B2177"/>
      <c r="C2177" s="14"/>
      <c r="D2177" s="14"/>
      <c r="E2177" s="14"/>
      <c r="F2177"/>
      <c r="G2177"/>
    </row>
    <row r="2178" spans="1:7" s="4" customFormat="1" x14ac:dyDescent="0.25">
      <c r="A2178" s="11"/>
      <c r="B2178"/>
      <c r="C2178" s="14"/>
      <c r="D2178" s="14"/>
      <c r="E2178" s="14"/>
      <c r="F2178"/>
      <c r="G2178"/>
    </row>
    <row r="2179" spans="1:7" s="4" customFormat="1" x14ac:dyDescent="0.25">
      <c r="A2179" s="11"/>
      <c r="B2179"/>
      <c r="C2179" s="14"/>
      <c r="D2179" s="14"/>
      <c r="E2179" s="14"/>
      <c r="F2179"/>
      <c r="G2179"/>
    </row>
    <row r="2180" spans="1:7" s="4" customFormat="1" x14ac:dyDescent="0.25">
      <c r="A2180" s="11"/>
      <c r="B2180"/>
      <c r="C2180" s="14"/>
      <c r="D2180" s="14"/>
      <c r="E2180" s="14"/>
      <c r="F2180"/>
      <c r="G2180"/>
    </row>
    <row r="2181" spans="1:7" s="4" customFormat="1" x14ac:dyDescent="0.25">
      <c r="A2181" s="11"/>
      <c r="B2181"/>
      <c r="C2181" s="14"/>
      <c r="D2181" s="14"/>
      <c r="E2181" s="14"/>
      <c r="F2181"/>
      <c r="G2181"/>
    </row>
    <row r="2182" spans="1:7" s="4" customFormat="1" x14ac:dyDescent="0.25">
      <c r="A2182" s="11"/>
      <c r="B2182"/>
      <c r="C2182" s="14"/>
      <c r="D2182" s="14"/>
      <c r="E2182" s="14"/>
      <c r="F2182"/>
      <c r="G2182"/>
    </row>
    <row r="2183" spans="1:7" s="4" customFormat="1" x14ac:dyDescent="0.25">
      <c r="A2183" s="11"/>
      <c r="B2183"/>
      <c r="C2183" s="14"/>
      <c r="D2183" s="14"/>
      <c r="E2183" s="14"/>
      <c r="F2183"/>
      <c r="G2183"/>
    </row>
    <row r="2184" spans="1:7" s="4" customFormat="1" x14ac:dyDescent="0.25">
      <c r="A2184" s="11"/>
      <c r="B2184"/>
      <c r="C2184" s="14"/>
      <c r="D2184" s="14"/>
      <c r="E2184" s="14"/>
      <c r="F2184"/>
      <c r="G2184"/>
    </row>
    <row r="2185" spans="1:7" s="4" customFormat="1" x14ac:dyDescent="0.25">
      <c r="A2185" s="11"/>
      <c r="B2185"/>
      <c r="C2185" s="14"/>
      <c r="D2185" s="14"/>
      <c r="E2185" s="14"/>
      <c r="F2185"/>
      <c r="G2185"/>
    </row>
    <row r="2186" spans="1:7" s="4" customFormat="1" x14ac:dyDescent="0.25">
      <c r="A2186" s="11"/>
      <c r="B2186"/>
      <c r="C2186" s="14"/>
      <c r="D2186" s="14"/>
      <c r="E2186" s="14"/>
      <c r="F2186"/>
      <c r="G2186"/>
    </row>
    <row r="2187" spans="1:7" s="4" customFormat="1" x14ac:dyDescent="0.25">
      <c r="A2187" s="11"/>
      <c r="B2187"/>
      <c r="C2187" s="14"/>
      <c r="D2187" s="14"/>
      <c r="E2187" s="14"/>
      <c r="F2187"/>
      <c r="G2187"/>
    </row>
    <row r="2188" spans="1:7" s="4" customFormat="1" x14ac:dyDescent="0.25">
      <c r="A2188" s="11"/>
      <c r="B2188"/>
      <c r="C2188" s="14"/>
      <c r="D2188" s="14"/>
      <c r="E2188" s="14"/>
      <c r="F2188"/>
      <c r="G2188"/>
    </row>
    <row r="2189" spans="1:7" s="4" customFormat="1" x14ac:dyDescent="0.25">
      <c r="A2189" s="11"/>
      <c r="B2189"/>
      <c r="C2189" s="14"/>
      <c r="D2189" s="14"/>
      <c r="E2189" s="14"/>
      <c r="F2189"/>
      <c r="G2189"/>
    </row>
    <row r="2190" spans="1:7" s="4" customFormat="1" x14ac:dyDescent="0.25">
      <c r="A2190" s="11"/>
      <c r="B2190"/>
      <c r="C2190" s="14"/>
      <c r="D2190" s="14"/>
      <c r="E2190" s="14"/>
      <c r="F2190"/>
      <c r="G2190"/>
    </row>
    <row r="2191" spans="1:7" s="4" customFormat="1" x14ac:dyDescent="0.25">
      <c r="A2191" s="11"/>
      <c r="B2191"/>
      <c r="C2191" s="14"/>
      <c r="D2191" s="14"/>
      <c r="E2191" s="14"/>
      <c r="F2191"/>
      <c r="G2191"/>
    </row>
    <row r="2192" spans="1:7" s="4" customFormat="1" x14ac:dyDescent="0.25">
      <c r="A2192" s="11"/>
      <c r="B2192"/>
      <c r="C2192" s="14"/>
      <c r="D2192" s="14"/>
      <c r="E2192" s="14"/>
      <c r="F2192"/>
      <c r="G2192"/>
    </row>
    <row r="2193" spans="1:7" s="4" customFormat="1" x14ac:dyDescent="0.25">
      <c r="A2193" s="11"/>
      <c r="B2193"/>
      <c r="C2193" s="14"/>
      <c r="D2193" s="14"/>
      <c r="E2193" s="14"/>
      <c r="F2193"/>
      <c r="G2193"/>
    </row>
    <row r="2194" spans="1:7" s="4" customFormat="1" x14ac:dyDescent="0.25">
      <c r="A2194" s="11"/>
      <c r="B2194"/>
      <c r="C2194" s="14"/>
      <c r="D2194" s="14"/>
      <c r="E2194" s="14"/>
      <c r="F2194"/>
      <c r="G2194"/>
    </row>
    <row r="2195" spans="1:7" s="4" customFormat="1" x14ac:dyDescent="0.25">
      <c r="A2195" s="11"/>
      <c r="B2195"/>
      <c r="C2195" s="14"/>
      <c r="D2195" s="14"/>
      <c r="E2195" s="14"/>
      <c r="F2195"/>
      <c r="G2195"/>
    </row>
    <row r="2196" spans="1:7" s="4" customFormat="1" x14ac:dyDescent="0.25">
      <c r="A2196" s="11"/>
      <c r="B2196"/>
      <c r="C2196" s="14"/>
      <c r="D2196" s="14"/>
      <c r="E2196" s="14"/>
      <c r="F2196"/>
      <c r="G2196"/>
    </row>
    <row r="2197" spans="1:7" s="4" customFormat="1" x14ac:dyDescent="0.25">
      <c r="A2197" s="11"/>
      <c r="B2197"/>
      <c r="C2197" s="14"/>
      <c r="D2197" s="14"/>
      <c r="E2197" s="14"/>
      <c r="F2197"/>
      <c r="G2197"/>
    </row>
    <row r="2198" spans="1:7" s="4" customFormat="1" x14ac:dyDescent="0.25">
      <c r="A2198" s="11"/>
      <c r="B2198"/>
      <c r="C2198" s="14"/>
      <c r="D2198" s="14"/>
      <c r="E2198" s="14"/>
      <c r="F2198"/>
      <c r="G2198"/>
    </row>
    <row r="2199" spans="1:7" s="4" customFormat="1" x14ac:dyDescent="0.25">
      <c r="A2199" s="11"/>
      <c r="B2199"/>
      <c r="C2199" s="14"/>
      <c r="D2199" s="14"/>
      <c r="E2199" s="14"/>
      <c r="F2199"/>
      <c r="G2199"/>
    </row>
    <row r="2200" spans="1:7" s="4" customFormat="1" x14ac:dyDescent="0.25">
      <c r="A2200" s="11"/>
      <c r="B2200"/>
      <c r="C2200" s="14"/>
      <c r="D2200" s="14"/>
      <c r="E2200" s="14"/>
      <c r="F2200"/>
      <c r="G2200"/>
    </row>
    <row r="2201" spans="1:7" s="4" customFormat="1" x14ac:dyDescent="0.25">
      <c r="A2201" s="11"/>
      <c r="B2201"/>
      <c r="C2201" s="14"/>
      <c r="D2201" s="14"/>
      <c r="E2201" s="14"/>
      <c r="F2201"/>
      <c r="G2201"/>
    </row>
    <row r="2202" spans="1:7" s="4" customFormat="1" x14ac:dyDescent="0.25">
      <c r="A2202" s="11"/>
      <c r="B2202"/>
      <c r="C2202" s="14"/>
      <c r="D2202" s="14"/>
      <c r="E2202" s="14"/>
      <c r="F2202"/>
      <c r="G2202"/>
    </row>
    <row r="2203" spans="1:7" s="4" customFormat="1" x14ac:dyDescent="0.25">
      <c r="A2203" s="11"/>
      <c r="B2203"/>
      <c r="C2203" s="14"/>
      <c r="D2203" s="14"/>
      <c r="E2203" s="14"/>
      <c r="F2203"/>
      <c r="G2203"/>
    </row>
    <row r="2204" spans="1:7" s="4" customFormat="1" x14ac:dyDescent="0.25">
      <c r="A2204" s="11"/>
      <c r="B2204"/>
      <c r="C2204" s="14"/>
      <c r="D2204" s="14"/>
      <c r="E2204" s="14"/>
      <c r="F2204"/>
      <c r="G2204"/>
    </row>
    <row r="2205" spans="1:7" s="4" customFormat="1" x14ac:dyDescent="0.25">
      <c r="A2205" s="11"/>
      <c r="B2205"/>
      <c r="C2205" s="14"/>
      <c r="D2205" s="14"/>
      <c r="E2205" s="14"/>
      <c r="F2205"/>
      <c r="G2205"/>
    </row>
    <row r="2206" spans="1:7" s="4" customFormat="1" x14ac:dyDescent="0.25">
      <c r="A2206" s="11"/>
      <c r="B2206"/>
      <c r="C2206" s="14"/>
      <c r="D2206" s="14"/>
      <c r="E2206" s="14"/>
      <c r="F2206"/>
      <c r="G2206"/>
    </row>
    <row r="2207" spans="1:7" s="4" customFormat="1" x14ac:dyDescent="0.25">
      <c r="A2207" s="11"/>
      <c r="B2207"/>
      <c r="C2207" s="14"/>
      <c r="D2207" s="14"/>
      <c r="E2207" s="14"/>
      <c r="F2207"/>
      <c r="G2207"/>
    </row>
    <row r="2208" spans="1:7" s="4" customFormat="1" x14ac:dyDescent="0.25">
      <c r="A2208" s="11"/>
      <c r="B2208"/>
      <c r="C2208" s="14"/>
      <c r="D2208" s="14"/>
      <c r="E2208" s="14"/>
      <c r="F2208"/>
      <c r="G2208"/>
    </row>
    <row r="2209" spans="1:7" s="4" customFormat="1" x14ac:dyDescent="0.25">
      <c r="A2209" s="11"/>
      <c r="B2209"/>
      <c r="C2209" s="14"/>
      <c r="D2209" s="14"/>
      <c r="E2209" s="14"/>
      <c r="F2209"/>
      <c r="G2209"/>
    </row>
    <row r="2210" spans="1:7" s="4" customFormat="1" x14ac:dyDescent="0.25">
      <c r="A2210" s="11"/>
      <c r="B2210"/>
      <c r="C2210" s="14"/>
      <c r="D2210" s="14"/>
      <c r="E2210" s="14"/>
      <c r="F2210"/>
      <c r="G2210"/>
    </row>
    <row r="2211" spans="1:7" s="4" customFormat="1" x14ac:dyDescent="0.25">
      <c r="A2211" s="11"/>
      <c r="B2211"/>
      <c r="C2211" s="14"/>
      <c r="D2211" s="14"/>
      <c r="E2211" s="14"/>
      <c r="F2211"/>
      <c r="G2211"/>
    </row>
    <row r="2212" spans="1:7" s="4" customFormat="1" x14ac:dyDescent="0.25">
      <c r="A2212" s="11"/>
      <c r="B2212"/>
      <c r="C2212" s="14"/>
      <c r="D2212" s="14"/>
      <c r="E2212" s="14"/>
      <c r="F2212"/>
      <c r="G2212"/>
    </row>
    <row r="2213" spans="1:7" s="4" customFormat="1" x14ac:dyDescent="0.25">
      <c r="A2213" s="11"/>
      <c r="B2213"/>
      <c r="C2213" s="14"/>
      <c r="D2213" s="14"/>
      <c r="E2213" s="14"/>
      <c r="F2213"/>
      <c r="G2213"/>
    </row>
    <row r="2214" spans="1:7" s="4" customFormat="1" x14ac:dyDescent="0.25">
      <c r="A2214" s="11"/>
      <c r="B2214"/>
      <c r="C2214" s="14"/>
      <c r="D2214" s="14"/>
      <c r="E2214" s="14"/>
      <c r="F2214"/>
      <c r="G2214"/>
    </row>
    <row r="2215" spans="1:7" s="4" customFormat="1" x14ac:dyDescent="0.25">
      <c r="A2215" s="11"/>
      <c r="B2215"/>
      <c r="C2215" s="14"/>
      <c r="D2215" s="14"/>
      <c r="E2215" s="14"/>
      <c r="F2215"/>
      <c r="G2215"/>
    </row>
    <row r="2216" spans="1:7" s="4" customFormat="1" x14ac:dyDescent="0.25">
      <c r="A2216" s="11"/>
      <c r="B2216"/>
      <c r="C2216" s="14"/>
      <c r="D2216" s="14"/>
      <c r="E2216" s="14"/>
      <c r="F2216"/>
      <c r="G2216"/>
    </row>
    <row r="2217" spans="1:7" s="4" customFormat="1" x14ac:dyDescent="0.25">
      <c r="A2217" s="11"/>
      <c r="B2217"/>
      <c r="C2217" s="14"/>
      <c r="D2217" s="14"/>
      <c r="E2217" s="14"/>
      <c r="F2217"/>
      <c r="G2217"/>
    </row>
    <row r="2218" spans="1:7" s="4" customFormat="1" x14ac:dyDescent="0.25">
      <c r="A2218" s="11"/>
      <c r="B2218"/>
      <c r="C2218" s="14"/>
      <c r="D2218" s="14"/>
      <c r="E2218" s="14"/>
      <c r="F2218"/>
      <c r="G2218"/>
    </row>
    <row r="2219" spans="1:7" s="4" customFormat="1" x14ac:dyDescent="0.25">
      <c r="A2219" s="11"/>
      <c r="B2219"/>
      <c r="C2219" s="14"/>
      <c r="D2219" s="14"/>
      <c r="E2219" s="14"/>
      <c r="F2219"/>
      <c r="G2219"/>
    </row>
    <row r="2220" spans="1:7" s="4" customFormat="1" x14ac:dyDescent="0.25">
      <c r="A2220" s="11"/>
      <c r="B2220"/>
      <c r="C2220" s="14"/>
      <c r="D2220" s="14"/>
      <c r="E2220" s="14"/>
      <c r="F2220"/>
      <c r="G2220"/>
    </row>
    <row r="2221" spans="1:7" s="4" customFormat="1" x14ac:dyDescent="0.25">
      <c r="A2221" s="11"/>
      <c r="B2221"/>
      <c r="C2221" s="14"/>
      <c r="D2221" s="14"/>
      <c r="E2221" s="14"/>
      <c r="F2221"/>
      <c r="G2221"/>
    </row>
    <row r="2222" spans="1:7" s="4" customFormat="1" x14ac:dyDescent="0.25">
      <c r="A2222" s="11"/>
      <c r="B2222"/>
      <c r="C2222" s="14"/>
      <c r="D2222" s="14"/>
      <c r="E2222" s="14"/>
      <c r="F2222"/>
      <c r="G2222"/>
    </row>
    <row r="2223" spans="1:7" s="4" customFormat="1" x14ac:dyDescent="0.25">
      <c r="A2223" s="11"/>
      <c r="B2223"/>
      <c r="C2223" s="14"/>
      <c r="D2223" s="14"/>
      <c r="E2223" s="14"/>
      <c r="F2223"/>
      <c r="G2223"/>
    </row>
    <row r="2224" spans="1:7" s="4" customFormat="1" x14ac:dyDescent="0.25">
      <c r="A2224" s="11"/>
      <c r="B2224"/>
      <c r="C2224" s="14"/>
      <c r="D2224" s="14"/>
      <c r="E2224" s="14"/>
      <c r="F2224"/>
      <c r="G2224"/>
    </row>
    <row r="2225" spans="1:7" s="4" customFormat="1" x14ac:dyDescent="0.25">
      <c r="A2225" s="11"/>
      <c r="B2225"/>
      <c r="C2225" s="14"/>
      <c r="D2225" s="14"/>
      <c r="E2225" s="14"/>
      <c r="F2225"/>
      <c r="G2225"/>
    </row>
    <row r="2226" spans="1:7" s="4" customFormat="1" x14ac:dyDescent="0.25">
      <c r="A2226" s="11"/>
      <c r="B2226"/>
      <c r="C2226" s="14"/>
      <c r="D2226" s="14"/>
      <c r="E2226" s="14"/>
      <c r="F2226"/>
      <c r="G2226"/>
    </row>
    <row r="2227" spans="1:7" s="4" customFormat="1" x14ac:dyDescent="0.25">
      <c r="A2227" s="11"/>
      <c r="B2227"/>
      <c r="C2227" s="14"/>
      <c r="D2227" s="14"/>
      <c r="E2227" s="14"/>
      <c r="F2227"/>
      <c r="G2227"/>
    </row>
    <row r="2228" spans="1:7" s="4" customFormat="1" x14ac:dyDescent="0.25">
      <c r="A2228" s="11"/>
      <c r="B2228"/>
      <c r="C2228" s="14"/>
      <c r="D2228" s="14"/>
      <c r="E2228" s="14"/>
      <c r="F2228"/>
      <c r="G2228"/>
    </row>
    <row r="2229" spans="1:7" s="4" customFormat="1" x14ac:dyDescent="0.25">
      <c r="A2229" s="11"/>
      <c r="B2229"/>
      <c r="C2229" s="14"/>
      <c r="D2229" s="14"/>
      <c r="E2229" s="14"/>
      <c r="F2229"/>
      <c r="G2229"/>
    </row>
    <row r="2230" spans="1:7" s="4" customFormat="1" x14ac:dyDescent="0.25">
      <c r="A2230" s="11"/>
      <c r="B2230"/>
      <c r="C2230" s="14"/>
      <c r="D2230" s="14"/>
      <c r="E2230" s="14"/>
      <c r="F2230"/>
      <c r="G2230"/>
    </row>
    <row r="2231" spans="1:7" s="4" customFormat="1" x14ac:dyDescent="0.25">
      <c r="A2231" s="11"/>
      <c r="B2231"/>
      <c r="C2231" s="14"/>
      <c r="D2231" s="14"/>
      <c r="E2231" s="14"/>
      <c r="F2231"/>
      <c r="G2231"/>
    </row>
    <row r="2232" spans="1:7" s="4" customFormat="1" x14ac:dyDescent="0.25">
      <c r="A2232" s="11"/>
      <c r="B2232"/>
      <c r="C2232" s="14"/>
      <c r="D2232" s="14"/>
      <c r="E2232" s="14"/>
      <c r="F2232"/>
      <c r="G2232"/>
    </row>
    <row r="2233" spans="1:7" s="4" customFormat="1" x14ac:dyDescent="0.25">
      <c r="A2233" s="11"/>
      <c r="B2233"/>
      <c r="C2233" s="14"/>
      <c r="D2233" s="14"/>
      <c r="E2233" s="14"/>
      <c r="F2233"/>
      <c r="G2233"/>
    </row>
    <row r="2234" spans="1:7" s="4" customFormat="1" x14ac:dyDescent="0.25">
      <c r="A2234" s="11"/>
      <c r="B2234"/>
      <c r="C2234" s="14"/>
      <c r="D2234" s="14"/>
      <c r="E2234" s="14"/>
      <c r="F2234"/>
      <c r="G2234"/>
    </row>
    <row r="2235" spans="1:7" s="4" customFormat="1" x14ac:dyDescent="0.25">
      <c r="A2235" s="11"/>
      <c r="B2235"/>
      <c r="C2235" s="14"/>
      <c r="D2235" s="14"/>
      <c r="E2235" s="14"/>
      <c r="F2235"/>
      <c r="G2235"/>
    </row>
    <row r="2236" spans="1:7" s="4" customFormat="1" x14ac:dyDescent="0.25">
      <c r="A2236" s="11"/>
      <c r="B2236"/>
      <c r="C2236" s="14"/>
      <c r="D2236" s="14"/>
      <c r="E2236" s="14"/>
      <c r="F2236"/>
      <c r="G2236"/>
    </row>
    <row r="2237" spans="1:7" s="4" customFormat="1" x14ac:dyDescent="0.25">
      <c r="A2237" s="11"/>
      <c r="B2237"/>
      <c r="C2237" s="14"/>
      <c r="D2237" s="14"/>
      <c r="E2237" s="14"/>
      <c r="F2237"/>
      <c r="G2237"/>
    </row>
    <row r="2238" spans="1:7" s="4" customFormat="1" x14ac:dyDescent="0.25">
      <c r="A2238" s="11"/>
      <c r="B2238"/>
      <c r="C2238" s="14"/>
      <c r="D2238" s="14"/>
      <c r="E2238" s="14"/>
      <c r="F2238"/>
      <c r="G2238"/>
    </row>
    <row r="2239" spans="1:7" s="4" customFormat="1" x14ac:dyDescent="0.25">
      <c r="A2239" s="11"/>
      <c r="B2239"/>
      <c r="C2239" s="14"/>
      <c r="D2239" s="14"/>
      <c r="E2239" s="14"/>
      <c r="F2239"/>
      <c r="G2239"/>
    </row>
    <row r="2240" spans="1:7" s="4" customFormat="1" x14ac:dyDescent="0.25">
      <c r="A2240" s="11"/>
      <c r="B2240"/>
      <c r="C2240" s="14"/>
      <c r="D2240" s="14"/>
      <c r="E2240" s="14"/>
      <c r="F2240"/>
      <c r="G2240"/>
    </row>
    <row r="2241" spans="1:7" s="4" customFormat="1" x14ac:dyDescent="0.25">
      <c r="A2241" s="11"/>
      <c r="B2241"/>
      <c r="C2241" s="14"/>
      <c r="D2241" s="14"/>
      <c r="E2241" s="14"/>
      <c r="F2241"/>
      <c r="G2241"/>
    </row>
    <row r="2242" spans="1:7" s="4" customFormat="1" x14ac:dyDescent="0.25">
      <c r="A2242" s="11"/>
      <c r="B2242"/>
      <c r="C2242" s="14"/>
      <c r="D2242" s="14"/>
      <c r="E2242" s="14"/>
      <c r="F2242"/>
      <c r="G2242"/>
    </row>
    <row r="2243" spans="1:7" s="4" customFormat="1" x14ac:dyDescent="0.25">
      <c r="A2243" s="11"/>
      <c r="B2243"/>
      <c r="C2243" s="14"/>
      <c r="D2243" s="14"/>
      <c r="E2243" s="14"/>
      <c r="F2243"/>
      <c r="G2243"/>
    </row>
    <row r="2244" spans="1:7" s="4" customFormat="1" x14ac:dyDescent="0.25">
      <c r="A2244" s="11"/>
      <c r="B2244"/>
      <c r="C2244" s="14"/>
      <c r="D2244" s="14"/>
      <c r="E2244" s="14"/>
      <c r="F2244"/>
      <c r="G2244"/>
    </row>
    <row r="2245" spans="1:7" s="4" customFormat="1" x14ac:dyDescent="0.25">
      <c r="A2245" s="11"/>
      <c r="B2245"/>
      <c r="C2245" s="14"/>
      <c r="D2245" s="14"/>
      <c r="E2245" s="14"/>
      <c r="F2245"/>
      <c r="G2245"/>
    </row>
    <row r="2246" spans="1:7" s="4" customFormat="1" x14ac:dyDescent="0.25">
      <c r="A2246" s="11"/>
      <c r="B2246"/>
      <c r="C2246" s="14"/>
      <c r="D2246" s="14"/>
      <c r="E2246" s="14"/>
      <c r="F2246"/>
      <c r="G2246"/>
    </row>
    <row r="2247" spans="1:7" s="4" customFormat="1" x14ac:dyDescent="0.25">
      <c r="A2247" s="11"/>
      <c r="B2247"/>
      <c r="C2247" s="14"/>
      <c r="D2247" s="14"/>
      <c r="E2247" s="14"/>
      <c r="F2247"/>
      <c r="G2247"/>
    </row>
    <row r="2248" spans="1:7" s="4" customFormat="1" x14ac:dyDescent="0.25">
      <c r="A2248" s="11"/>
      <c r="B2248"/>
      <c r="C2248" s="14"/>
      <c r="D2248" s="14"/>
      <c r="E2248" s="14"/>
      <c r="F2248"/>
      <c r="G2248"/>
    </row>
    <row r="2249" spans="1:7" s="4" customFormat="1" x14ac:dyDescent="0.25">
      <c r="A2249" s="11"/>
      <c r="B2249"/>
      <c r="C2249" s="14"/>
      <c r="D2249" s="14"/>
      <c r="E2249" s="14"/>
      <c r="F2249"/>
      <c r="G2249"/>
    </row>
    <row r="2250" spans="1:7" s="4" customFormat="1" x14ac:dyDescent="0.25">
      <c r="A2250" s="11"/>
      <c r="B2250"/>
      <c r="C2250" s="14"/>
      <c r="D2250" s="14"/>
      <c r="E2250" s="14"/>
      <c r="F2250"/>
      <c r="G2250"/>
    </row>
    <row r="2251" spans="1:7" s="4" customFormat="1" x14ac:dyDescent="0.25">
      <c r="A2251" s="11"/>
      <c r="B2251"/>
      <c r="C2251" s="14"/>
      <c r="D2251" s="14"/>
      <c r="E2251" s="14"/>
      <c r="F2251"/>
      <c r="G2251"/>
    </row>
    <row r="2252" spans="1:7" s="4" customFormat="1" x14ac:dyDescent="0.25">
      <c r="A2252" s="11"/>
      <c r="B2252"/>
      <c r="C2252" s="14"/>
      <c r="D2252" s="14"/>
      <c r="E2252" s="14"/>
      <c r="F2252"/>
      <c r="G2252"/>
    </row>
    <row r="2253" spans="1:7" s="4" customFormat="1" x14ac:dyDescent="0.25">
      <c r="A2253" s="11"/>
      <c r="B2253"/>
      <c r="C2253" s="14"/>
      <c r="D2253" s="14"/>
      <c r="E2253" s="14"/>
      <c r="F2253"/>
      <c r="G2253"/>
    </row>
    <row r="2254" spans="1:7" s="4" customFormat="1" x14ac:dyDescent="0.25">
      <c r="A2254" s="11"/>
      <c r="B2254"/>
      <c r="C2254" s="14"/>
      <c r="D2254" s="14"/>
      <c r="E2254" s="14"/>
      <c r="F2254"/>
      <c r="G2254"/>
    </row>
    <row r="2255" spans="1:7" s="4" customFormat="1" x14ac:dyDescent="0.25">
      <c r="A2255" s="11"/>
      <c r="B2255"/>
      <c r="C2255" s="14"/>
      <c r="D2255" s="14"/>
      <c r="E2255" s="14"/>
      <c r="F2255"/>
      <c r="G2255"/>
    </row>
    <row r="2256" spans="1:7" s="4" customFormat="1" x14ac:dyDescent="0.25">
      <c r="A2256" s="11"/>
      <c r="B2256"/>
      <c r="C2256" s="14"/>
      <c r="D2256" s="14"/>
      <c r="E2256" s="14"/>
      <c r="F2256"/>
      <c r="G2256"/>
    </row>
    <row r="2257" spans="1:7" s="4" customFormat="1" x14ac:dyDescent="0.25">
      <c r="A2257" s="11"/>
      <c r="B2257"/>
      <c r="C2257" s="14"/>
      <c r="D2257" s="14"/>
      <c r="E2257" s="14"/>
      <c r="F2257"/>
      <c r="G2257"/>
    </row>
    <row r="2258" spans="1:7" s="4" customFormat="1" x14ac:dyDescent="0.25">
      <c r="A2258" s="11"/>
      <c r="B2258"/>
      <c r="C2258" s="14"/>
      <c r="D2258" s="14"/>
      <c r="E2258" s="14"/>
      <c r="F2258"/>
      <c r="G2258"/>
    </row>
    <row r="2259" spans="1:7" s="4" customFormat="1" x14ac:dyDescent="0.25">
      <c r="A2259" s="11"/>
      <c r="B2259"/>
      <c r="C2259" s="14"/>
      <c r="D2259" s="14"/>
      <c r="E2259" s="14"/>
      <c r="F2259"/>
      <c r="G2259"/>
    </row>
    <row r="2260" spans="1:7" s="4" customFormat="1" x14ac:dyDescent="0.25">
      <c r="A2260" s="11"/>
      <c r="B2260"/>
      <c r="C2260" s="14"/>
      <c r="D2260" s="14"/>
      <c r="E2260" s="14"/>
      <c r="F2260"/>
      <c r="G2260"/>
    </row>
    <row r="2261" spans="1:7" s="4" customFormat="1" x14ac:dyDescent="0.25">
      <c r="A2261" s="11"/>
      <c r="B2261"/>
      <c r="C2261" s="14"/>
      <c r="D2261" s="14"/>
      <c r="E2261" s="14"/>
      <c r="F2261"/>
      <c r="G2261"/>
    </row>
    <row r="2262" spans="1:7" s="4" customFormat="1" x14ac:dyDescent="0.25">
      <c r="A2262" s="11"/>
      <c r="B2262"/>
      <c r="C2262" s="14"/>
      <c r="D2262" s="14"/>
      <c r="E2262" s="14"/>
      <c r="F2262"/>
      <c r="G2262"/>
    </row>
    <row r="2263" spans="1:7" s="4" customFormat="1" x14ac:dyDescent="0.25">
      <c r="A2263" s="11"/>
      <c r="B2263"/>
      <c r="C2263" s="14"/>
      <c r="D2263" s="14"/>
      <c r="E2263" s="14"/>
      <c r="F2263"/>
      <c r="G2263"/>
    </row>
    <row r="2264" spans="1:7" s="4" customFormat="1" x14ac:dyDescent="0.25">
      <c r="A2264" s="11"/>
      <c r="B2264"/>
      <c r="C2264" s="14"/>
      <c r="D2264" s="14"/>
      <c r="E2264" s="14"/>
      <c r="F2264"/>
      <c r="G2264"/>
    </row>
    <row r="2265" spans="1:7" s="4" customFormat="1" x14ac:dyDescent="0.25">
      <c r="A2265" s="11"/>
      <c r="B2265"/>
      <c r="C2265" s="14"/>
      <c r="D2265" s="14"/>
      <c r="E2265" s="14"/>
      <c r="F2265"/>
      <c r="G2265"/>
    </row>
    <row r="2266" spans="1:7" s="4" customFormat="1" x14ac:dyDescent="0.25">
      <c r="A2266" s="11"/>
      <c r="B2266"/>
      <c r="C2266" s="14"/>
      <c r="D2266" s="14"/>
      <c r="E2266" s="14"/>
      <c r="F2266"/>
      <c r="G2266"/>
    </row>
    <row r="2267" spans="1:7" s="4" customFormat="1" x14ac:dyDescent="0.25">
      <c r="A2267" s="11"/>
      <c r="B2267"/>
      <c r="C2267" s="14"/>
      <c r="D2267" s="14"/>
      <c r="E2267" s="14"/>
      <c r="F2267"/>
      <c r="G2267"/>
    </row>
    <row r="2268" spans="1:7" s="4" customFormat="1" x14ac:dyDescent="0.25">
      <c r="A2268" s="11"/>
      <c r="B2268"/>
      <c r="C2268" s="14"/>
      <c r="D2268" s="14"/>
      <c r="E2268" s="14"/>
      <c r="F2268"/>
      <c r="G2268"/>
    </row>
    <row r="2269" spans="1:7" s="4" customFormat="1" x14ac:dyDescent="0.25">
      <c r="A2269" s="11"/>
      <c r="B2269"/>
      <c r="C2269" s="14"/>
      <c r="D2269" s="14"/>
      <c r="E2269" s="14"/>
      <c r="F2269"/>
      <c r="G2269"/>
    </row>
    <row r="2270" spans="1:7" s="4" customFormat="1" x14ac:dyDescent="0.25">
      <c r="A2270" s="11"/>
      <c r="B2270"/>
      <c r="C2270" s="14"/>
      <c r="D2270" s="14"/>
      <c r="E2270" s="14"/>
      <c r="F2270"/>
      <c r="G2270"/>
    </row>
    <row r="2271" spans="1:7" s="4" customFormat="1" x14ac:dyDescent="0.25">
      <c r="A2271" s="11"/>
      <c r="B2271"/>
      <c r="C2271" s="14"/>
      <c r="D2271" s="14"/>
      <c r="E2271" s="14"/>
      <c r="F2271"/>
      <c r="G2271"/>
    </row>
    <row r="2272" spans="1:7" s="4" customFormat="1" x14ac:dyDescent="0.25">
      <c r="A2272" s="11"/>
      <c r="B2272"/>
      <c r="C2272" s="14"/>
      <c r="D2272" s="14"/>
      <c r="E2272" s="14"/>
      <c r="F2272"/>
      <c r="G2272"/>
    </row>
    <row r="2273" spans="1:7" s="4" customFormat="1" x14ac:dyDescent="0.25">
      <c r="A2273" s="11"/>
      <c r="B2273"/>
      <c r="C2273" s="14"/>
      <c r="D2273" s="14"/>
      <c r="E2273" s="14"/>
      <c r="F2273"/>
      <c r="G2273"/>
    </row>
    <row r="2274" spans="1:7" s="4" customFormat="1" x14ac:dyDescent="0.25">
      <c r="A2274" s="11"/>
      <c r="B2274"/>
      <c r="C2274" s="14"/>
      <c r="D2274" s="14"/>
      <c r="E2274" s="14"/>
      <c r="F2274"/>
      <c r="G2274"/>
    </row>
    <row r="2275" spans="1:7" s="4" customFormat="1" x14ac:dyDescent="0.25">
      <c r="A2275" s="11"/>
      <c r="B2275"/>
      <c r="C2275" s="14"/>
      <c r="D2275" s="14"/>
      <c r="E2275" s="14"/>
      <c r="F2275"/>
      <c r="G2275"/>
    </row>
    <row r="2276" spans="1:7" s="4" customFormat="1" x14ac:dyDescent="0.25">
      <c r="A2276" s="11"/>
      <c r="B2276"/>
      <c r="C2276" s="14"/>
      <c r="D2276" s="14"/>
      <c r="E2276" s="14"/>
      <c r="F2276"/>
      <c r="G2276"/>
    </row>
    <row r="2277" spans="1:7" s="4" customFormat="1" x14ac:dyDescent="0.25">
      <c r="A2277" s="11"/>
      <c r="B2277"/>
      <c r="C2277" s="14"/>
      <c r="D2277" s="14"/>
      <c r="E2277" s="14"/>
      <c r="F2277"/>
      <c r="G2277"/>
    </row>
    <row r="2278" spans="1:7" s="4" customFormat="1" x14ac:dyDescent="0.25">
      <c r="A2278" s="11"/>
      <c r="B2278"/>
      <c r="C2278" s="14"/>
      <c r="D2278" s="14"/>
      <c r="E2278" s="14"/>
      <c r="F2278"/>
      <c r="G2278"/>
    </row>
    <row r="2279" spans="1:7" s="4" customFormat="1" x14ac:dyDescent="0.25">
      <c r="A2279" s="11"/>
      <c r="B2279"/>
      <c r="C2279" s="14"/>
      <c r="D2279" s="14"/>
      <c r="E2279" s="14"/>
      <c r="F2279"/>
      <c r="G2279"/>
    </row>
    <row r="2280" spans="1:7" s="4" customFormat="1" x14ac:dyDescent="0.25">
      <c r="A2280" s="11"/>
      <c r="B2280"/>
      <c r="C2280" s="14"/>
      <c r="D2280" s="14"/>
      <c r="E2280" s="14"/>
      <c r="F2280"/>
      <c r="G2280"/>
    </row>
    <row r="2281" spans="1:7" s="4" customFormat="1" x14ac:dyDescent="0.25">
      <c r="A2281" s="11"/>
      <c r="B2281"/>
      <c r="C2281" s="14"/>
      <c r="D2281" s="14"/>
      <c r="E2281" s="14"/>
      <c r="F2281"/>
      <c r="G2281"/>
    </row>
    <row r="2282" spans="1:7" s="4" customFormat="1" x14ac:dyDescent="0.25">
      <c r="A2282" s="11"/>
      <c r="B2282"/>
      <c r="C2282" s="14"/>
      <c r="D2282" s="14"/>
      <c r="E2282" s="14"/>
      <c r="F2282"/>
      <c r="G2282"/>
    </row>
    <row r="2283" spans="1:7" s="4" customFormat="1" x14ac:dyDescent="0.25">
      <c r="A2283" s="11"/>
      <c r="B2283"/>
      <c r="C2283" s="14"/>
      <c r="D2283" s="14"/>
      <c r="E2283" s="14"/>
      <c r="F2283"/>
      <c r="G2283"/>
    </row>
    <row r="2284" spans="1:7" s="4" customFormat="1" x14ac:dyDescent="0.25">
      <c r="A2284" s="11"/>
      <c r="B2284"/>
      <c r="C2284" s="14"/>
      <c r="D2284" s="14"/>
      <c r="E2284" s="14"/>
      <c r="F2284"/>
      <c r="G2284"/>
    </row>
    <row r="2285" spans="1:7" s="4" customFormat="1" x14ac:dyDescent="0.25">
      <c r="A2285" s="11"/>
      <c r="B2285"/>
      <c r="C2285" s="14"/>
      <c r="D2285" s="14"/>
      <c r="E2285" s="14"/>
      <c r="F2285"/>
      <c r="G2285"/>
    </row>
    <row r="2286" spans="1:7" s="4" customFormat="1" x14ac:dyDescent="0.25">
      <c r="A2286" s="11"/>
      <c r="B2286"/>
      <c r="C2286" s="14"/>
      <c r="D2286" s="14"/>
      <c r="E2286" s="14"/>
      <c r="F2286"/>
      <c r="G2286"/>
    </row>
    <row r="2287" spans="1:7" s="4" customFormat="1" x14ac:dyDescent="0.25">
      <c r="A2287" s="11"/>
      <c r="B2287"/>
      <c r="C2287" s="14"/>
      <c r="D2287" s="14"/>
      <c r="E2287" s="14"/>
      <c r="F2287"/>
      <c r="G2287"/>
    </row>
    <row r="2288" spans="1:7" s="4" customFormat="1" x14ac:dyDescent="0.25">
      <c r="A2288" s="11"/>
      <c r="B2288"/>
      <c r="C2288" s="14"/>
      <c r="D2288" s="14"/>
      <c r="E2288" s="14"/>
      <c r="F2288"/>
      <c r="G2288"/>
    </row>
    <row r="2289" spans="1:7" s="4" customFormat="1" x14ac:dyDescent="0.25">
      <c r="A2289" s="11"/>
      <c r="B2289"/>
      <c r="C2289" s="14"/>
      <c r="D2289" s="14"/>
      <c r="E2289" s="14"/>
      <c r="F2289"/>
      <c r="G2289"/>
    </row>
    <row r="2290" spans="1:7" s="4" customFormat="1" x14ac:dyDescent="0.25">
      <c r="A2290" s="11"/>
      <c r="B2290"/>
      <c r="C2290" s="14"/>
      <c r="D2290" s="14"/>
      <c r="E2290" s="14"/>
      <c r="F2290"/>
      <c r="G2290"/>
    </row>
    <row r="2291" spans="1:7" s="4" customFormat="1" x14ac:dyDescent="0.25">
      <c r="A2291" s="11"/>
      <c r="B2291"/>
      <c r="C2291" s="14"/>
      <c r="D2291" s="14"/>
      <c r="E2291" s="14"/>
      <c r="F2291"/>
      <c r="G2291"/>
    </row>
    <row r="2292" spans="1:7" s="4" customFormat="1" x14ac:dyDescent="0.25">
      <c r="A2292" s="11"/>
      <c r="B2292"/>
      <c r="C2292" s="14"/>
      <c r="D2292" s="14"/>
      <c r="E2292" s="14"/>
      <c r="F2292"/>
      <c r="G2292"/>
    </row>
    <row r="2293" spans="1:7" s="4" customFormat="1" x14ac:dyDescent="0.25">
      <c r="A2293" s="11"/>
      <c r="B2293"/>
      <c r="C2293" s="14"/>
      <c r="D2293" s="14"/>
      <c r="E2293" s="14"/>
      <c r="F2293"/>
      <c r="G2293"/>
    </row>
    <row r="2294" spans="1:7" s="4" customFormat="1" x14ac:dyDescent="0.25">
      <c r="A2294" s="11"/>
      <c r="B2294"/>
      <c r="C2294" s="14"/>
      <c r="D2294" s="14"/>
      <c r="E2294" s="14"/>
      <c r="F2294"/>
      <c r="G2294"/>
    </row>
    <row r="2295" spans="1:7" s="4" customFormat="1" x14ac:dyDescent="0.25">
      <c r="A2295" s="11"/>
      <c r="B2295"/>
      <c r="C2295" s="14"/>
      <c r="D2295" s="14"/>
      <c r="E2295" s="14"/>
      <c r="F2295"/>
      <c r="G2295"/>
    </row>
    <row r="2296" spans="1:7" s="4" customFormat="1" x14ac:dyDescent="0.25">
      <c r="A2296" s="11"/>
      <c r="B2296"/>
      <c r="C2296" s="14"/>
      <c r="D2296" s="14"/>
      <c r="E2296" s="14"/>
      <c r="F2296"/>
      <c r="G2296"/>
    </row>
    <row r="2297" spans="1:7" s="4" customFormat="1" x14ac:dyDescent="0.25">
      <c r="A2297" s="11"/>
      <c r="B2297"/>
      <c r="C2297" s="14"/>
      <c r="D2297" s="14"/>
      <c r="E2297" s="14"/>
      <c r="F2297"/>
      <c r="G2297"/>
    </row>
    <row r="2298" spans="1:7" s="4" customFormat="1" x14ac:dyDescent="0.25">
      <c r="A2298" s="11"/>
      <c r="B2298"/>
      <c r="C2298" s="14"/>
      <c r="D2298" s="14"/>
      <c r="E2298" s="14"/>
      <c r="F2298"/>
      <c r="G2298"/>
    </row>
    <row r="2299" spans="1:7" s="4" customFormat="1" x14ac:dyDescent="0.25">
      <c r="A2299" s="11"/>
      <c r="B2299"/>
      <c r="C2299" s="14"/>
      <c r="D2299" s="14"/>
      <c r="E2299" s="14"/>
      <c r="F2299"/>
      <c r="G2299"/>
    </row>
    <row r="2300" spans="1:7" s="4" customFormat="1" x14ac:dyDescent="0.25">
      <c r="A2300" s="11"/>
      <c r="B2300"/>
      <c r="C2300" s="14"/>
      <c r="D2300" s="14"/>
      <c r="E2300" s="14"/>
      <c r="F2300"/>
      <c r="G2300"/>
    </row>
    <row r="2301" spans="1:7" s="4" customFormat="1" x14ac:dyDescent="0.25">
      <c r="A2301" s="11"/>
      <c r="B2301"/>
      <c r="C2301" s="14"/>
      <c r="D2301" s="14"/>
      <c r="E2301" s="14"/>
      <c r="F2301"/>
      <c r="G2301"/>
    </row>
    <row r="2302" spans="1:7" s="4" customFormat="1" x14ac:dyDescent="0.25">
      <c r="A2302" s="11"/>
      <c r="B2302"/>
      <c r="C2302" s="14"/>
      <c r="D2302" s="14"/>
      <c r="E2302" s="14"/>
      <c r="F2302"/>
      <c r="G2302"/>
    </row>
    <row r="2303" spans="1:7" s="4" customFormat="1" x14ac:dyDescent="0.25">
      <c r="A2303" s="11"/>
      <c r="B2303"/>
      <c r="C2303" s="14"/>
      <c r="D2303" s="14"/>
      <c r="E2303" s="14"/>
      <c r="F2303"/>
      <c r="G2303"/>
    </row>
    <row r="2304" spans="1:7" s="4" customFormat="1" x14ac:dyDescent="0.25">
      <c r="A2304" s="11"/>
      <c r="B2304"/>
      <c r="C2304" s="14"/>
      <c r="D2304" s="14"/>
      <c r="E2304" s="14"/>
      <c r="F2304"/>
      <c r="G2304"/>
    </row>
    <row r="2305" spans="1:7" s="4" customFormat="1" x14ac:dyDescent="0.25">
      <c r="A2305" s="11"/>
      <c r="B2305"/>
      <c r="C2305" s="14"/>
      <c r="D2305" s="14"/>
      <c r="E2305" s="14"/>
      <c r="F2305"/>
      <c r="G2305"/>
    </row>
    <row r="2306" spans="1:7" s="4" customFormat="1" x14ac:dyDescent="0.25">
      <c r="A2306" s="11"/>
      <c r="B2306"/>
      <c r="C2306" s="14"/>
      <c r="D2306" s="14"/>
      <c r="E2306" s="14"/>
      <c r="F2306"/>
      <c r="G2306"/>
    </row>
    <row r="2307" spans="1:7" s="4" customFormat="1" x14ac:dyDescent="0.25">
      <c r="A2307" s="11"/>
      <c r="B2307"/>
      <c r="C2307" s="14"/>
      <c r="D2307" s="14"/>
      <c r="E2307" s="14"/>
      <c r="F2307"/>
      <c r="G2307"/>
    </row>
    <row r="2308" spans="1:7" s="4" customFormat="1" x14ac:dyDescent="0.25">
      <c r="A2308" s="11"/>
      <c r="B2308"/>
      <c r="C2308" s="14"/>
      <c r="D2308" s="14"/>
      <c r="E2308" s="14"/>
      <c r="F2308"/>
      <c r="G2308"/>
    </row>
    <row r="2309" spans="1:7" s="4" customFormat="1" x14ac:dyDescent="0.25">
      <c r="A2309" s="11"/>
      <c r="B2309"/>
      <c r="C2309" s="14"/>
      <c r="D2309" s="14"/>
      <c r="E2309" s="14"/>
      <c r="F2309"/>
      <c r="G2309"/>
    </row>
    <row r="2310" spans="1:7" s="4" customFormat="1" x14ac:dyDescent="0.25">
      <c r="A2310" s="11"/>
      <c r="B2310"/>
      <c r="C2310" s="14"/>
      <c r="D2310" s="14"/>
      <c r="E2310" s="14"/>
      <c r="F2310"/>
      <c r="G2310"/>
    </row>
    <row r="2311" spans="1:7" s="4" customFormat="1" x14ac:dyDescent="0.25">
      <c r="A2311" s="11"/>
      <c r="B2311"/>
      <c r="C2311" s="14"/>
      <c r="D2311" s="14"/>
      <c r="E2311" s="14"/>
      <c r="F2311"/>
      <c r="G2311"/>
    </row>
    <row r="2312" spans="1:7" s="4" customFormat="1" x14ac:dyDescent="0.25">
      <c r="A2312" s="11"/>
      <c r="B2312"/>
      <c r="C2312" s="14"/>
      <c r="D2312" s="14"/>
      <c r="E2312" s="14"/>
      <c r="F2312"/>
      <c r="G2312"/>
    </row>
    <row r="2313" spans="1:7" s="4" customFormat="1" x14ac:dyDescent="0.25">
      <c r="A2313" s="11"/>
      <c r="B2313"/>
      <c r="C2313" s="14"/>
      <c r="D2313" s="14"/>
      <c r="E2313" s="14"/>
      <c r="F2313"/>
      <c r="G2313"/>
    </row>
    <row r="2314" spans="1:7" s="4" customFormat="1" x14ac:dyDescent="0.25">
      <c r="A2314" s="11"/>
      <c r="B2314"/>
      <c r="C2314" s="14"/>
      <c r="D2314" s="14"/>
      <c r="E2314" s="14"/>
      <c r="F2314"/>
      <c r="G2314"/>
    </row>
    <row r="2315" spans="1:7" s="4" customFormat="1" x14ac:dyDescent="0.25">
      <c r="A2315" s="11"/>
      <c r="B2315"/>
      <c r="C2315" s="14"/>
      <c r="D2315" s="14"/>
      <c r="E2315" s="14"/>
      <c r="F2315"/>
      <c r="G2315"/>
    </row>
    <row r="2316" spans="1:7" s="4" customFormat="1" x14ac:dyDescent="0.25">
      <c r="A2316" s="11"/>
      <c r="B2316"/>
      <c r="C2316" s="14"/>
      <c r="D2316" s="14"/>
      <c r="E2316" s="14"/>
      <c r="F2316"/>
      <c r="G2316"/>
    </row>
    <row r="2317" spans="1:7" s="4" customFormat="1" x14ac:dyDescent="0.25">
      <c r="A2317" s="11"/>
      <c r="B2317"/>
      <c r="C2317" s="14"/>
      <c r="D2317" s="14"/>
      <c r="E2317" s="14"/>
      <c r="F2317"/>
      <c r="G2317"/>
    </row>
    <row r="2318" spans="1:7" s="4" customFormat="1" x14ac:dyDescent="0.25">
      <c r="A2318" s="11"/>
      <c r="B2318"/>
      <c r="C2318" s="14"/>
      <c r="D2318" s="14"/>
      <c r="E2318" s="14"/>
      <c r="F2318"/>
      <c r="G2318"/>
    </row>
    <row r="2319" spans="1:7" s="4" customFormat="1" x14ac:dyDescent="0.25">
      <c r="A2319" s="11"/>
      <c r="B2319"/>
      <c r="C2319" s="14"/>
      <c r="D2319" s="14"/>
      <c r="E2319" s="14"/>
      <c r="F2319"/>
      <c r="G2319"/>
    </row>
    <row r="2320" spans="1:7" s="4" customFormat="1" x14ac:dyDescent="0.25">
      <c r="A2320" s="11"/>
      <c r="B2320"/>
      <c r="C2320" s="14"/>
      <c r="D2320" s="14"/>
      <c r="E2320" s="14"/>
      <c r="F2320"/>
      <c r="G2320"/>
    </row>
    <row r="2321" spans="1:7" s="4" customFormat="1" x14ac:dyDescent="0.25">
      <c r="A2321" s="11"/>
      <c r="B2321"/>
      <c r="C2321" s="14"/>
      <c r="D2321" s="14"/>
      <c r="E2321" s="14"/>
      <c r="F2321"/>
      <c r="G2321"/>
    </row>
    <row r="2322" spans="1:7" s="4" customFormat="1" x14ac:dyDescent="0.25">
      <c r="A2322" s="11"/>
      <c r="B2322"/>
      <c r="C2322" s="14"/>
      <c r="D2322" s="14"/>
      <c r="E2322" s="14"/>
      <c r="F2322"/>
      <c r="G2322"/>
    </row>
    <row r="2323" spans="1:7" s="4" customFormat="1" x14ac:dyDescent="0.25">
      <c r="A2323" s="11"/>
      <c r="B2323"/>
      <c r="C2323" s="14"/>
      <c r="D2323" s="14"/>
      <c r="E2323" s="14"/>
      <c r="F2323"/>
      <c r="G2323"/>
    </row>
    <row r="2324" spans="1:7" s="4" customFormat="1" x14ac:dyDescent="0.25">
      <c r="A2324" s="11"/>
      <c r="B2324"/>
      <c r="C2324" s="14"/>
      <c r="D2324" s="14"/>
      <c r="E2324" s="14"/>
      <c r="F2324"/>
      <c r="G2324"/>
    </row>
    <row r="2325" spans="1:7" s="4" customFormat="1" x14ac:dyDescent="0.25">
      <c r="A2325" s="11"/>
      <c r="B2325"/>
      <c r="C2325" s="14"/>
      <c r="D2325" s="14"/>
      <c r="E2325" s="14"/>
      <c r="F2325"/>
      <c r="G2325"/>
    </row>
    <row r="2326" spans="1:7" s="4" customFormat="1" x14ac:dyDescent="0.25">
      <c r="A2326" s="11"/>
      <c r="B2326"/>
      <c r="C2326" s="14"/>
      <c r="D2326" s="14"/>
      <c r="E2326" s="14"/>
      <c r="F2326"/>
      <c r="G2326"/>
    </row>
    <row r="2327" spans="1:7" s="4" customFormat="1" x14ac:dyDescent="0.25">
      <c r="A2327" s="11"/>
      <c r="B2327"/>
      <c r="C2327" s="14"/>
      <c r="D2327" s="14"/>
      <c r="E2327" s="14"/>
      <c r="F2327"/>
      <c r="G2327"/>
    </row>
    <row r="2328" spans="1:7" s="4" customFormat="1" x14ac:dyDescent="0.25">
      <c r="A2328" s="11"/>
      <c r="B2328"/>
      <c r="C2328" s="14"/>
      <c r="D2328" s="14"/>
      <c r="E2328" s="14"/>
      <c r="F2328"/>
      <c r="G2328"/>
    </row>
    <row r="2329" spans="1:7" s="4" customFormat="1" x14ac:dyDescent="0.25">
      <c r="A2329" s="11"/>
      <c r="B2329"/>
      <c r="C2329" s="14"/>
      <c r="D2329" s="14"/>
      <c r="E2329" s="14"/>
      <c r="F2329"/>
      <c r="G2329"/>
    </row>
    <row r="2330" spans="1:7" s="4" customFormat="1" x14ac:dyDescent="0.25">
      <c r="A2330" s="11"/>
      <c r="B2330"/>
      <c r="C2330" s="14"/>
      <c r="D2330" s="14"/>
      <c r="E2330" s="14"/>
      <c r="F2330"/>
      <c r="G2330"/>
    </row>
    <row r="2331" spans="1:7" s="4" customFormat="1" x14ac:dyDescent="0.25">
      <c r="A2331" s="11"/>
      <c r="B2331"/>
      <c r="C2331" s="14"/>
      <c r="D2331" s="14"/>
      <c r="E2331" s="14"/>
      <c r="F2331"/>
      <c r="G2331"/>
    </row>
    <row r="2332" spans="1:7" s="4" customFormat="1" x14ac:dyDescent="0.25">
      <c r="A2332" s="11"/>
      <c r="B2332"/>
      <c r="C2332" s="14"/>
      <c r="D2332" s="14"/>
      <c r="E2332" s="14"/>
      <c r="F2332"/>
      <c r="G2332"/>
    </row>
    <row r="2333" spans="1:7" s="4" customFormat="1" x14ac:dyDescent="0.25">
      <c r="A2333" s="11"/>
      <c r="B2333"/>
      <c r="C2333" s="14"/>
      <c r="D2333" s="14"/>
      <c r="E2333" s="14"/>
      <c r="F2333"/>
      <c r="G2333"/>
    </row>
    <row r="2334" spans="1:7" s="4" customFormat="1" x14ac:dyDescent="0.25">
      <c r="A2334" s="11"/>
      <c r="B2334"/>
      <c r="C2334" s="14"/>
      <c r="D2334" s="14"/>
      <c r="E2334" s="14"/>
      <c r="F2334"/>
      <c r="G2334"/>
    </row>
    <row r="2335" spans="1:7" s="4" customFormat="1" x14ac:dyDescent="0.25">
      <c r="A2335" s="11"/>
      <c r="B2335"/>
      <c r="C2335" s="14"/>
      <c r="D2335" s="14"/>
      <c r="E2335" s="14"/>
      <c r="F2335"/>
      <c r="G2335"/>
    </row>
    <row r="2336" spans="1:7" s="4" customFormat="1" x14ac:dyDescent="0.25">
      <c r="A2336" s="11"/>
      <c r="B2336"/>
      <c r="C2336" s="14"/>
      <c r="D2336" s="14"/>
      <c r="E2336" s="14"/>
      <c r="F2336"/>
      <c r="G2336"/>
    </row>
    <row r="2337" spans="1:7" s="4" customFormat="1" x14ac:dyDescent="0.25">
      <c r="A2337" s="11"/>
      <c r="B2337"/>
      <c r="C2337" s="14"/>
      <c r="D2337" s="14"/>
      <c r="E2337" s="14"/>
      <c r="F2337"/>
      <c r="G2337"/>
    </row>
    <row r="2338" spans="1:7" s="4" customFormat="1" x14ac:dyDescent="0.25">
      <c r="A2338" s="11"/>
      <c r="B2338"/>
      <c r="C2338" s="14"/>
      <c r="D2338" s="14"/>
      <c r="E2338" s="14"/>
      <c r="F2338"/>
      <c r="G2338"/>
    </row>
    <row r="2339" spans="1:7" s="4" customFormat="1" x14ac:dyDescent="0.25">
      <c r="A2339" s="11"/>
      <c r="B2339"/>
      <c r="C2339" s="14"/>
      <c r="D2339" s="14"/>
      <c r="E2339" s="14"/>
      <c r="F2339"/>
      <c r="G2339"/>
    </row>
    <row r="2340" spans="1:7" s="4" customFormat="1" x14ac:dyDescent="0.25">
      <c r="A2340" s="11"/>
      <c r="B2340"/>
      <c r="C2340" s="14"/>
      <c r="D2340" s="14"/>
      <c r="E2340" s="14"/>
      <c r="F2340"/>
      <c r="G2340"/>
    </row>
    <row r="2341" spans="1:7" s="4" customFormat="1" x14ac:dyDescent="0.25">
      <c r="A2341" s="11"/>
      <c r="B2341"/>
      <c r="C2341" s="14"/>
      <c r="D2341" s="14"/>
      <c r="E2341" s="14"/>
      <c r="F2341"/>
      <c r="G2341"/>
    </row>
    <row r="2342" spans="1:7" s="4" customFormat="1" x14ac:dyDescent="0.25">
      <c r="A2342" s="11"/>
      <c r="B2342"/>
      <c r="C2342" s="14"/>
      <c r="D2342" s="14"/>
      <c r="E2342" s="14"/>
      <c r="F2342"/>
      <c r="G2342"/>
    </row>
    <row r="2343" spans="1:7" s="4" customFormat="1" x14ac:dyDescent="0.25">
      <c r="A2343" s="11"/>
      <c r="B2343"/>
      <c r="C2343" s="14"/>
      <c r="D2343" s="14"/>
      <c r="E2343" s="14"/>
      <c r="F2343"/>
      <c r="G2343"/>
    </row>
    <row r="2344" spans="1:7" s="4" customFormat="1" x14ac:dyDescent="0.25">
      <c r="A2344" s="11"/>
      <c r="B2344"/>
      <c r="C2344" s="14"/>
      <c r="D2344" s="14"/>
      <c r="E2344" s="14"/>
      <c r="F2344"/>
      <c r="G2344"/>
    </row>
    <row r="2345" spans="1:7" s="4" customFormat="1" x14ac:dyDescent="0.25">
      <c r="A2345" s="11"/>
      <c r="B2345"/>
      <c r="C2345" s="14"/>
      <c r="D2345" s="14"/>
      <c r="E2345" s="14"/>
      <c r="F2345"/>
      <c r="G2345"/>
    </row>
    <row r="2346" spans="1:7" s="4" customFormat="1" x14ac:dyDescent="0.25">
      <c r="A2346" s="11"/>
      <c r="B2346"/>
      <c r="C2346" s="14"/>
      <c r="D2346" s="14"/>
      <c r="E2346" s="14"/>
      <c r="F2346"/>
      <c r="G2346"/>
    </row>
    <row r="2347" spans="1:7" s="4" customFormat="1" x14ac:dyDescent="0.25">
      <c r="A2347" s="11"/>
      <c r="B2347"/>
      <c r="C2347" s="14"/>
      <c r="D2347" s="14"/>
      <c r="E2347" s="14"/>
      <c r="F2347"/>
      <c r="G2347"/>
    </row>
    <row r="2348" spans="1:7" s="4" customFormat="1" x14ac:dyDescent="0.25">
      <c r="A2348" s="11"/>
      <c r="B2348"/>
      <c r="C2348" s="14"/>
      <c r="D2348" s="14"/>
      <c r="E2348" s="14"/>
      <c r="F2348"/>
      <c r="G2348"/>
    </row>
    <row r="2349" spans="1:7" s="4" customFormat="1" x14ac:dyDescent="0.25">
      <c r="A2349" s="11"/>
      <c r="B2349"/>
      <c r="C2349" s="14"/>
      <c r="D2349" s="14"/>
      <c r="E2349" s="14"/>
      <c r="F2349"/>
      <c r="G2349"/>
    </row>
    <row r="2350" spans="1:7" s="4" customFormat="1" x14ac:dyDescent="0.25">
      <c r="A2350" s="11"/>
      <c r="B2350"/>
      <c r="C2350" s="14"/>
      <c r="D2350" s="14"/>
      <c r="E2350" s="14"/>
      <c r="F2350"/>
      <c r="G2350"/>
    </row>
    <row r="2351" spans="1:7" s="4" customFormat="1" x14ac:dyDescent="0.25">
      <c r="A2351" s="11"/>
      <c r="B2351"/>
      <c r="C2351" s="14"/>
      <c r="D2351" s="14"/>
      <c r="E2351" s="14"/>
      <c r="F2351"/>
      <c r="G2351"/>
    </row>
    <row r="2352" spans="1:7" s="4" customFormat="1" x14ac:dyDescent="0.25">
      <c r="A2352" s="11"/>
      <c r="B2352"/>
      <c r="C2352" s="14"/>
      <c r="D2352" s="14"/>
      <c r="E2352" s="14"/>
      <c r="F2352"/>
      <c r="G2352"/>
    </row>
    <row r="2353" spans="1:7" s="4" customFormat="1" x14ac:dyDescent="0.25">
      <c r="A2353" s="11"/>
      <c r="B2353"/>
      <c r="C2353" s="14"/>
      <c r="D2353" s="14"/>
      <c r="E2353" s="14"/>
      <c r="F2353"/>
      <c r="G2353"/>
    </row>
    <row r="2354" spans="1:7" s="4" customFormat="1" x14ac:dyDescent="0.25">
      <c r="A2354" s="11"/>
      <c r="B2354"/>
      <c r="C2354" s="14"/>
      <c r="D2354" s="14"/>
      <c r="E2354" s="14"/>
      <c r="F2354"/>
      <c r="G2354"/>
    </row>
    <row r="2355" spans="1:7" s="4" customFormat="1" x14ac:dyDescent="0.25">
      <c r="A2355" s="11"/>
      <c r="B2355"/>
      <c r="C2355" s="14"/>
      <c r="D2355" s="14"/>
      <c r="E2355" s="14"/>
      <c r="F2355"/>
      <c r="G2355"/>
    </row>
    <row r="2356" spans="1:7" s="4" customFormat="1" x14ac:dyDescent="0.25">
      <c r="A2356" s="11"/>
      <c r="B2356"/>
      <c r="C2356" s="14"/>
      <c r="D2356" s="14"/>
      <c r="E2356" s="14"/>
      <c r="F2356"/>
      <c r="G2356"/>
    </row>
    <row r="2357" spans="1:7" s="4" customFormat="1" x14ac:dyDescent="0.25">
      <c r="A2357" s="11"/>
      <c r="B2357"/>
      <c r="C2357" s="14"/>
      <c r="D2357" s="14"/>
      <c r="E2357" s="14"/>
      <c r="F2357"/>
      <c r="G2357"/>
    </row>
    <row r="2358" spans="1:7" s="4" customFormat="1" x14ac:dyDescent="0.25">
      <c r="A2358" s="11"/>
      <c r="B2358"/>
      <c r="C2358" s="14"/>
      <c r="D2358" s="14"/>
      <c r="E2358" s="14"/>
      <c r="F2358"/>
      <c r="G2358"/>
    </row>
    <row r="2359" spans="1:7" s="4" customFormat="1" x14ac:dyDescent="0.25">
      <c r="A2359" s="11"/>
      <c r="B2359"/>
      <c r="C2359" s="14"/>
      <c r="D2359" s="14"/>
      <c r="E2359" s="14"/>
      <c r="F2359"/>
      <c r="G2359"/>
    </row>
    <row r="2360" spans="1:7" s="4" customFormat="1" x14ac:dyDescent="0.25">
      <c r="A2360" s="11"/>
      <c r="B2360"/>
      <c r="C2360" s="14"/>
      <c r="D2360" s="14"/>
      <c r="E2360" s="14"/>
      <c r="F2360"/>
      <c r="G2360"/>
    </row>
    <row r="2361" spans="1:7" s="4" customFormat="1" x14ac:dyDescent="0.25">
      <c r="A2361" s="11"/>
      <c r="B2361"/>
      <c r="C2361" s="14"/>
      <c r="D2361" s="14"/>
      <c r="E2361" s="14"/>
      <c r="F2361"/>
      <c r="G2361"/>
    </row>
    <row r="2362" spans="1:7" s="4" customFormat="1" x14ac:dyDescent="0.25">
      <c r="A2362" s="11"/>
      <c r="B2362"/>
      <c r="C2362" s="14"/>
      <c r="D2362" s="14"/>
      <c r="E2362" s="14"/>
      <c r="F2362"/>
      <c r="G2362"/>
    </row>
    <row r="2363" spans="1:7" s="4" customFormat="1" x14ac:dyDescent="0.25">
      <c r="A2363" s="11"/>
      <c r="B2363"/>
      <c r="C2363" s="14"/>
      <c r="D2363" s="14"/>
      <c r="E2363" s="14"/>
      <c r="F2363"/>
      <c r="G2363"/>
    </row>
    <row r="2364" spans="1:7" s="4" customFormat="1" x14ac:dyDescent="0.25">
      <c r="A2364" s="11"/>
      <c r="B2364"/>
      <c r="C2364" s="14"/>
      <c r="D2364" s="14"/>
      <c r="E2364" s="14"/>
      <c r="F2364"/>
      <c r="G2364"/>
    </row>
    <row r="2365" spans="1:7" s="4" customFormat="1" x14ac:dyDescent="0.25">
      <c r="A2365" s="11"/>
      <c r="B2365"/>
      <c r="C2365" s="14"/>
      <c r="D2365" s="14"/>
      <c r="E2365" s="14"/>
      <c r="F2365"/>
      <c r="G2365"/>
    </row>
    <row r="2366" spans="1:7" s="4" customFormat="1" x14ac:dyDescent="0.25">
      <c r="A2366" s="11"/>
      <c r="B2366"/>
      <c r="C2366" s="14"/>
      <c r="D2366" s="14"/>
      <c r="E2366" s="14"/>
      <c r="F2366"/>
      <c r="G2366"/>
    </row>
    <row r="2367" spans="1:7" s="4" customFormat="1" x14ac:dyDescent="0.25">
      <c r="A2367" s="11"/>
      <c r="B2367"/>
      <c r="C2367" s="14"/>
      <c r="D2367" s="14"/>
      <c r="E2367" s="14"/>
      <c r="F2367"/>
      <c r="G2367"/>
    </row>
    <row r="2368" spans="1:7" s="4" customFormat="1" x14ac:dyDescent="0.25">
      <c r="A2368" s="11"/>
      <c r="B2368"/>
      <c r="C2368" s="14"/>
      <c r="D2368" s="14"/>
      <c r="E2368" s="14"/>
      <c r="F2368"/>
      <c r="G2368"/>
    </row>
    <row r="2369" spans="1:7" s="4" customFormat="1" x14ac:dyDescent="0.25">
      <c r="A2369" s="11"/>
      <c r="B2369"/>
      <c r="C2369" s="14"/>
      <c r="D2369" s="14"/>
      <c r="E2369" s="14"/>
      <c r="F2369"/>
      <c r="G2369"/>
    </row>
    <row r="2370" spans="1:7" s="4" customFormat="1" x14ac:dyDescent="0.25">
      <c r="A2370" s="11"/>
      <c r="B2370"/>
      <c r="C2370" s="14"/>
      <c r="D2370" s="14"/>
      <c r="E2370" s="14"/>
      <c r="F2370"/>
      <c r="G2370"/>
    </row>
    <row r="2371" spans="1:7" s="4" customFormat="1" x14ac:dyDescent="0.25">
      <c r="A2371" s="11"/>
      <c r="B2371"/>
      <c r="C2371" s="14"/>
      <c r="D2371" s="14"/>
      <c r="E2371" s="14"/>
      <c r="F2371"/>
      <c r="G2371"/>
    </row>
    <row r="2372" spans="1:7" s="4" customFormat="1" x14ac:dyDescent="0.25">
      <c r="A2372" s="11"/>
      <c r="B2372"/>
      <c r="C2372" s="14"/>
      <c r="D2372" s="14"/>
      <c r="E2372" s="14"/>
      <c r="F2372"/>
      <c r="G2372"/>
    </row>
    <row r="2373" spans="1:7" s="4" customFormat="1" x14ac:dyDescent="0.25">
      <c r="A2373" s="11"/>
      <c r="B2373"/>
      <c r="C2373" s="14"/>
      <c r="D2373" s="14"/>
      <c r="E2373" s="14"/>
      <c r="F2373"/>
      <c r="G2373"/>
    </row>
    <row r="2374" spans="1:7" s="4" customFormat="1" x14ac:dyDescent="0.25">
      <c r="A2374" s="11"/>
      <c r="B2374"/>
      <c r="C2374" s="14"/>
      <c r="D2374" s="14"/>
      <c r="E2374" s="14"/>
      <c r="F2374"/>
      <c r="G2374"/>
    </row>
    <row r="2375" spans="1:7" s="4" customFormat="1" x14ac:dyDescent="0.25">
      <c r="A2375" s="11"/>
      <c r="B2375"/>
      <c r="C2375" s="14"/>
      <c r="D2375" s="14"/>
      <c r="E2375" s="14"/>
      <c r="F2375"/>
      <c r="G2375"/>
    </row>
    <row r="2376" spans="1:7" s="4" customFormat="1" x14ac:dyDescent="0.25">
      <c r="A2376" s="11"/>
      <c r="B2376"/>
      <c r="C2376" s="14"/>
      <c r="D2376" s="14"/>
      <c r="E2376" s="14"/>
      <c r="F2376"/>
      <c r="G2376"/>
    </row>
    <row r="2377" spans="1:7" s="4" customFormat="1" x14ac:dyDescent="0.25">
      <c r="A2377" s="11"/>
      <c r="B2377"/>
      <c r="C2377" s="14"/>
      <c r="D2377" s="14"/>
      <c r="E2377" s="14"/>
      <c r="F2377"/>
      <c r="G2377"/>
    </row>
    <row r="2378" spans="1:7" s="4" customFormat="1" x14ac:dyDescent="0.25">
      <c r="A2378" s="11"/>
      <c r="B2378"/>
      <c r="C2378" s="14"/>
      <c r="D2378" s="14"/>
      <c r="E2378" s="14"/>
      <c r="F2378"/>
      <c r="G2378"/>
    </row>
    <row r="2379" spans="1:7" s="4" customFormat="1" x14ac:dyDescent="0.25">
      <c r="A2379" s="11"/>
      <c r="B2379"/>
      <c r="C2379" s="14"/>
      <c r="D2379" s="14"/>
      <c r="E2379" s="14"/>
      <c r="F2379"/>
      <c r="G2379"/>
    </row>
    <row r="2380" spans="1:7" s="4" customFormat="1" x14ac:dyDescent="0.25">
      <c r="A2380" s="11"/>
      <c r="B2380"/>
      <c r="C2380" s="14"/>
      <c r="D2380" s="14"/>
      <c r="E2380" s="14"/>
      <c r="F2380"/>
      <c r="G2380"/>
    </row>
    <row r="2381" spans="1:7" s="4" customFormat="1" x14ac:dyDescent="0.25">
      <c r="A2381" s="11"/>
      <c r="B2381"/>
      <c r="C2381" s="14"/>
      <c r="D2381" s="14"/>
      <c r="E2381" s="14"/>
      <c r="F2381"/>
      <c r="G2381"/>
    </row>
    <row r="2382" spans="1:7" s="4" customFormat="1" x14ac:dyDescent="0.25">
      <c r="A2382" s="11"/>
      <c r="B2382"/>
      <c r="C2382" s="14"/>
      <c r="D2382" s="14"/>
      <c r="E2382" s="14"/>
      <c r="F2382"/>
      <c r="G2382"/>
    </row>
    <row r="2383" spans="1:7" s="4" customFormat="1" x14ac:dyDescent="0.25">
      <c r="A2383" s="11"/>
      <c r="B2383"/>
      <c r="C2383" s="14"/>
      <c r="D2383" s="14"/>
      <c r="E2383" s="14"/>
      <c r="F2383"/>
      <c r="G2383"/>
    </row>
    <row r="2384" spans="1:7" s="4" customFormat="1" x14ac:dyDescent="0.25">
      <c r="A2384" s="11"/>
      <c r="B2384"/>
      <c r="C2384" s="14"/>
      <c r="D2384" s="14"/>
      <c r="E2384" s="14"/>
      <c r="F2384"/>
      <c r="G2384"/>
    </row>
    <row r="2385" spans="1:7" s="4" customFormat="1" x14ac:dyDescent="0.25">
      <c r="A2385" s="11"/>
      <c r="B2385"/>
      <c r="C2385" s="14"/>
      <c r="D2385" s="14"/>
      <c r="E2385" s="14"/>
      <c r="F2385"/>
      <c r="G2385"/>
    </row>
    <row r="2386" spans="1:7" s="4" customFormat="1" x14ac:dyDescent="0.25">
      <c r="A2386" s="11"/>
      <c r="B2386"/>
      <c r="C2386" s="14"/>
      <c r="D2386" s="14"/>
      <c r="E2386" s="14"/>
      <c r="F2386"/>
      <c r="G2386"/>
    </row>
    <row r="2387" spans="1:7" s="4" customFormat="1" x14ac:dyDescent="0.25">
      <c r="A2387" s="11"/>
      <c r="B2387"/>
      <c r="C2387" s="14"/>
      <c r="D2387" s="14"/>
      <c r="E2387" s="14"/>
      <c r="F2387"/>
      <c r="G2387"/>
    </row>
    <row r="2388" spans="1:7" s="4" customFormat="1" x14ac:dyDescent="0.25">
      <c r="A2388" s="11"/>
      <c r="B2388"/>
      <c r="C2388" s="14"/>
      <c r="D2388" s="14"/>
      <c r="E2388" s="14"/>
      <c r="F2388"/>
      <c r="G2388"/>
    </row>
    <row r="2389" spans="1:7" s="4" customFormat="1" x14ac:dyDescent="0.25">
      <c r="A2389" s="11"/>
      <c r="B2389"/>
      <c r="C2389" s="14"/>
      <c r="D2389" s="14"/>
      <c r="E2389" s="14"/>
      <c r="F2389"/>
      <c r="G2389"/>
    </row>
    <row r="2390" spans="1:7" s="4" customFormat="1" x14ac:dyDescent="0.25">
      <c r="A2390" s="11"/>
      <c r="B2390"/>
      <c r="C2390" s="14"/>
      <c r="D2390" s="14"/>
      <c r="E2390" s="14"/>
      <c r="F2390"/>
      <c r="G2390"/>
    </row>
    <row r="2391" spans="1:7" s="4" customFormat="1" x14ac:dyDescent="0.25">
      <c r="A2391" s="11"/>
      <c r="B2391"/>
      <c r="C2391" s="14"/>
      <c r="D2391" s="14"/>
      <c r="E2391" s="14"/>
      <c r="F2391"/>
      <c r="G2391"/>
    </row>
    <row r="2392" spans="1:7" s="4" customFormat="1" x14ac:dyDescent="0.25">
      <c r="A2392" s="11"/>
      <c r="B2392"/>
      <c r="C2392" s="14"/>
      <c r="D2392" s="14"/>
      <c r="E2392" s="14"/>
      <c r="F2392"/>
      <c r="G2392"/>
    </row>
    <row r="2393" spans="1:7" s="4" customFormat="1" x14ac:dyDescent="0.25">
      <c r="A2393" s="11"/>
      <c r="B2393"/>
      <c r="C2393" s="14"/>
      <c r="D2393" s="14"/>
      <c r="E2393" s="14"/>
      <c r="F2393"/>
      <c r="G2393"/>
    </row>
    <row r="2394" spans="1:7" s="4" customFormat="1" x14ac:dyDescent="0.25">
      <c r="A2394" s="11"/>
      <c r="B2394"/>
      <c r="C2394" s="14"/>
      <c r="D2394" s="14"/>
      <c r="E2394" s="14"/>
      <c r="F2394"/>
      <c r="G2394"/>
    </row>
    <row r="2395" spans="1:7" s="4" customFormat="1" x14ac:dyDescent="0.25">
      <c r="A2395" s="11"/>
      <c r="B2395"/>
      <c r="C2395" s="14"/>
      <c r="D2395" s="14"/>
      <c r="E2395" s="14"/>
      <c r="F2395"/>
      <c r="G2395"/>
    </row>
    <row r="2396" spans="1:7" s="4" customFormat="1" x14ac:dyDescent="0.25">
      <c r="A2396" s="11"/>
      <c r="B2396"/>
      <c r="C2396" s="14"/>
      <c r="D2396" s="14"/>
      <c r="E2396" s="14"/>
      <c r="F2396"/>
      <c r="G2396"/>
    </row>
    <row r="2397" spans="1:7" s="4" customFormat="1" x14ac:dyDescent="0.25">
      <c r="A2397" s="11"/>
      <c r="B2397"/>
      <c r="C2397" s="14"/>
      <c r="D2397" s="14"/>
      <c r="E2397" s="14"/>
      <c r="F2397"/>
      <c r="G2397"/>
    </row>
    <row r="2398" spans="1:7" s="4" customFormat="1" x14ac:dyDescent="0.25">
      <c r="A2398" s="11"/>
      <c r="B2398"/>
      <c r="C2398" s="14"/>
      <c r="D2398" s="14"/>
      <c r="E2398" s="14"/>
      <c r="F2398"/>
      <c r="G2398"/>
    </row>
    <row r="2399" spans="1:7" s="4" customFormat="1" x14ac:dyDescent="0.25">
      <c r="A2399" s="11"/>
      <c r="B2399"/>
      <c r="C2399" s="14"/>
      <c r="D2399" s="14"/>
      <c r="E2399" s="14"/>
      <c r="F2399"/>
      <c r="G2399"/>
    </row>
    <row r="2400" spans="1:7" s="4" customFormat="1" x14ac:dyDescent="0.25">
      <c r="A2400" s="11"/>
      <c r="B2400"/>
      <c r="C2400" s="14"/>
      <c r="D2400" s="14"/>
      <c r="E2400" s="14"/>
      <c r="F2400"/>
      <c r="G2400"/>
    </row>
    <row r="2401" spans="1:7" s="4" customFormat="1" x14ac:dyDescent="0.25">
      <c r="A2401" s="11"/>
      <c r="B2401"/>
      <c r="C2401" s="14"/>
      <c r="D2401" s="14"/>
      <c r="E2401" s="14"/>
      <c r="F2401"/>
      <c r="G2401"/>
    </row>
    <row r="2402" spans="1:7" s="4" customFormat="1" x14ac:dyDescent="0.25">
      <c r="A2402" s="11"/>
      <c r="B2402"/>
      <c r="C2402" s="14"/>
      <c r="D2402" s="14"/>
      <c r="E2402" s="14"/>
      <c r="F2402"/>
      <c r="G2402"/>
    </row>
    <row r="2403" spans="1:7" s="4" customFormat="1" x14ac:dyDescent="0.25">
      <c r="A2403" s="11"/>
      <c r="B2403"/>
      <c r="C2403" s="14"/>
      <c r="D2403" s="14"/>
      <c r="E2403" s="14"/>
      <c r="F2403"/>
      <c r="G2403"/>
    </row>
    <row r="2404" spans="1:7" s="4" customFormat="1" x14ac:dyDescent="0.25">
      <c r="A2404" s="11"/>
      <c r="B2404"/>
      <c r="C2404" s="14"/>
      <c r="D2404" s="14"/>
      <c r="E2404" s="14"/>
      <c r="F2404"/>
      <c r="G2404"/>
    </row>
    <row r="2405" spans="1:7" s="4" customFormat="1" x14ac:dyDescent="0.25">
      <c r="A2405" s="11"/>
      <c r="B2405"/>
      <c r="C2405" s="14"/>
      <c r="D2405" s="14"/>
      <c r="E2405" s="14"/>
      <c r="F2405"/>
      <c r="G2405"/>
    </row>
    <row r="2406" spans="1:7" s="4" customFormat="1" x14ac:dyDescent="0.25">
      <c r="A2406" s="11"/>
      <c r="B2406"/>
      <c r="C2406" s="14"/>
      <c r="D2406" s="14"/>
      <c r="E2406" s="14"/>
      <c r="F2406"/>
      <c r="G2406"/>
    </row>
    <row r="2407" spans="1:7" s="4" customFormat="1" x14ac:dyDescent="0.25">
      <c r="A2407" s="11"/>
      <c r="B2407"/>
      <c r="C2407" s="14"/>
      <c r="D2407" s="14"/>
      <c r="E2407" s="14"/>
      <c r="F2407"/>
      <c r="G2407"/>
    </row>
    <row r="2408" spans="1:7" s="4" customFormat="1" x14ac:dyDescent="0.25">
      <c r="A2408" s="11"/>
      <c r="B2408"/>
      <c r="C2408" s="14"/>
      <c r="D2408" s="14"/>
      <c r="E2408" s="14"/>
      <c r="F2408"/>
      <c r="G2408"/>
    </row>
    <row r="2409" spans="1:7" s="4" customFormat="1" x14ac:dyDescent="0.25">
      <c r="A2409" s="11"/>
      <c r="B2409"/>
      <c r="C2409" s="14"/>
      <c r="D2409" s="14"/>
      <c r="E2409" s="14"/>
      <c r="F2409"/>
      <c r="G2409"/>
    </row>
    <row r="2410" spans="1:7" s="4" customFormat="1" x14ac:dyDescent="0.25">
      <c r="A2410" s="11"/>
      <c r="B2410"/>
      <c r="C2410" s="14"/>
      <c r="D2410" s="14"/>
      <c r="E2410" s="14"/>
      <c r="F2410"/>
      <c r="G2410"/>
    </row>
    <row r="2411" spans="1:7" s="4" customFormat="1" x14ac:dyDescent="0.25">
      <c r="A2411" s="11"/>
      <c r="B2411"/>
      <c r="C2411" s="14"/>
      <c r="D2411" s="14"/>
      <c r="E2411" s="14"/>
      <c r="F2411"/>
      <c r="G2411"/>
    </row>
    <row r="2412" spans="1:7" s="4" customFormat="1" x14ac:dyDescent="0.25">
      <c r="A2412" s="11"/>
      <c r="B2412"/>
      <c r="C2412" s="14"/>
      <c r="D2412" s="14"/>
      <c r="E2412" s="14"/>
      <c r="F2412"/>
      <c r="G2412"/>
    </row>
    <row r="2413" spans="1:7" s="4" customFormat="1" x14ac:dyDescent="0.25">
      <c r="A2413" s="11"/>
      <c r="B2413"/>
      <c r="C2413" s="14"/>
      <c r="D2413" s="14"/>
      <c r="E2413" s="14"/>
      <c r="F2413"/>
      <c r="G2413"/>
    </row>
    <row r="2414" spans="1:7" s="4" customFormat="1" x14ac:dyDescent="0.25">
      <c r="A2414" s="11"/>
      <c r="B2414"/>
      <c r="C2414" s="14"/>
      <c r="D2414" s="14"/>
      <c r="E2414" s="14"/>
      <c r="F2414"/>
      <c r="G2414"/>
    </row>
    <row r="2415" spans="1:7" s="4" customFormat="1" x14ac:dyDescent="0.25">
      <c r="A2415" s="11"/>
      <c r="B2415"/>
      <c r="C2415" s="14"/>
      <c r="D2415" s="14"/>
      <c r="E2415" s="14"/>
      <c r="F2415"/>
      <c r="G2415"/>
    </row>
    <row r="2416" spans="1:7" s="4" customFormat="1" x14ac:dyDescent="0.25">
      <c r="A2416" s="11"/>
      <c r="B2416"/>
      <c r="C2416" s="14"/>
      <c r="D2416" s="14"/>
      <c r="E2416" s="14"/>
      <c r="F2416"/>
      <c r="G2416"/>
    </row>
    <row r="2417" spans="1:7" s="4" customFormat="1" x14ac:dyDescent="0.25">
      <c r="A2417" s="11"/>
      <c r="B2417"/>
      <c r="C2417" s="14"/>
      <c r="D2417" s="14"/>
      <c r="E2417" s="14"/>
      <c r="F2417"/>
      <c r="G2417"/>
    </row>
    <row r="2418" spans="1:7" s="4" customFormat="1" x14ac:dyDescent="0.25">
      <c r="A2418" s="11"/>
      <c r="B2418"/>
      <c r="C2418" s="14"/>
      <c r="D2418" s="14"/>
      <c r="E2418" s="14"/>
      <c r="F2418"/>
      <c r="G2418"/>
    </row>
    <row r="2419" spans="1:7" s="4" customFormat="1" x14ac:dyDescent="0.25">
      <c r="A2419" s="11"/>
      <c r="B2419"/>
      <c r="C2419" s="14"/>
      <c r="D2419" s="14"/>
      <c r="E2419" s="14"/>
      <c r="F2419"/>
      <c r="G2419"/>
    </row>
    <row r="2420" spans="1:7" s="4" customFormat="1" x14ac:dyDescent="0.25">
      <c r="A2420" s="11"/>
      <c r="B2420"/>
      <c r="C2420" s="14"/>
      <c r="D2420" s="14"/>
      <c r="E2420" s="14"/>
      <c r="F2420"/>
      <c r="G2420"/>
    </row>
    <row r="2421" spans="1:7" s="4" customFormat="1" x14ac:dyDescent="0.25">
      <c r="A2421" s="11"/>
      <c r="B2421"/>
      <c r="C2421" s="14"/>
      <c r="D2421" s="14"/>
      <c r="E2421" s="14"/>
      <c r="F2421"/>
      <c r="G2421"/>
    </row>
    <row r="2422" spans="1:7" s="4" customFormat="1" x14ac:dyDescent="0.25">
      <c r="A2422" s="11"/>
      <c r="B2422"/>
      <c r="C2422" s="14"/>
      <c r="D2422" s="14"/>
      <c r="E2422" s="14"/>
      <c r="F2422"/>
      <c r="G2422"/>
    </row>
    <row r="2423" spans="1:7" s="4" customFormat="1" x14ac:dyDescent="0.25">
      <c r="A2423" s="11"/>
      <c r="B2423"/>
      <c r="C2423" s="14"/>
      <c r="D2423" s="14"/>
      <c r="E2423" s="14"/>
      <c r="F2423"/>
      <c r="G2423"/>
    </row>
    <row r="2424" spans="1:7" s="4" customFormat="1" x14ac:dyDescent="0.25">
      <c r="A2424" s="11"/>
      <c r="B2424"/>
      <c r="C2424" s="14"/>
      <c r="D2424" s="14"/>
      <c r="E2424" s="14"/>
      <c r="F2424"/>
      <c r="G2424"/>
    </row>
    <row r="2425" spans="1:7" s="4" customFormat="1" x14ac:dyDescent="0.25">
      <c r="A2425" s="11"/>
      <c r="B2425"/>
      <c r="C2425" s="14"/>
      <c r="D2425" s="14"/>
      <c r="E2425" s="14"/>
      <c r="F2425"/>
      <c r="G2425"/>
    </row>
    <row r="2426" spans="1:7" s="4" customFormat="1" x14ac:dyDescent="0.25">
      <c r="A2426" s="11"/>
      <c r="B2426"/>
      <c r="C2426" s="14"/>
      <c r="D2426" s="14"/>
      <c r="E2426" s="14"/>
      <c r="F2426"/>
      <c r="G2426"/>
    </row>
    <row r="2427" spans="1:7" s="4" customFormat="1" x14ac:dyDescent="0.25">
      <c r="A2427" s="11"/>
      <c r="B2427"/>
      <c r="C2427" s="14"/>
      <c r="D2427" s="14"/>
      <c r="E2427" s="14"/>
      <c r="F2427"/>
      <c r="G2427"/>
    </row>
    <row r="2428" spans="1:7" s="4" customFormat="1" x14ac:dyDescent="0.25">
      <c r="A2428" s="11"/>
      <c r="B2428"/>
      <c r="C2428" s="14"/>
      <c r="D2428" s="14"/>
      <c r="E2428" s="14"/>
      <c r="F2428"/>
      <c r="G2428"/>
    </row>
    <row r="2429" spans="1:7" s="4" customFormat="1" x14ac:dyDescent="0.25">
      <c r="A2429" s="11"/>
      <c r="B2429"/>
      <c r="C2429" s="14"/>
      <c r="D2429" s="14"/>
      <c r="E2429" s="14"/>
      <c r="F2429"/>
      <c r="G2429"/>
    </row>
    <row r="2430" spans="1:7" s="4" customFormat="1" x14ac:dyDescent="0.25">
      <c r="A2430" s="11"/>
      <c r="B2430"/>
      <c r="C2430" s="14"/>
      <c r="D2430" s="14"/>
      <c r="E2430" s="14"/>
      <c r="F2430"/>
      <c r="G2430"/>
    </row>
    <row r="2431" spans="1:7" s="4" customFormat="1" x14ac:dyDescent="0.25">
      <c r="A2431" s="11"/>
      <c r="B2431"/>
      <c r="C2431" s="14"/>
      <c r="D2431" s="14"/>
      <c r="E2431" s="14"/>
      <c r="F2431"/>
      <c r="G2431"/>
    </row>
    <row r="2432" spans="1:7" s="4" customFormat="1" x14ac:dyDescent="0.25">
      <c r="A2432" s="11"/>
      <c r="B2432"/>
      <c r="C2432" s="14"/>
      <c r="D2432" s="14"/>
      <c r="E2432" s="14"/>
      <c r="F2432"/>
      <c r="G2432"/>
    </row>
    <row r="2433" spans="1:7" s="4" customFormat="1" x14ac:dyDescent="0.25">
      <c r="A2433" s="11"/>
      <c r="B2433"/>
      <c r="C2433" s="14"/>
      <c r="D2433" s="14"/>
      <c r="E2433" s="14"/>
      <c r="F2433"/>
      <c r="G2433"/>
    </row>
    <row r="2434" spans="1:7" s="4" customFormat="1" x14ac:dyDescent="0.25">
      <c r="A2434" s="11"/>
      <c r="B2434"/>
      <c r="C2434" s="14"/>
      <c r="D2434" s="14"/>
      <c r="E2434" s="14"/>
      <c r="F2434"/>
      <c r="G2434"/>
    </row>
    <row r="2435" spans="1:7" s="4" customFormat="1" x14ac:dyDescent="0.25">
      <c r="A2435" s="11"/>
      <c r="B2435"/>
      <c r="C2435" s="14"/>
      <c r="D2435" s="14"/>
      <c r="E2435" s="14"/>
      <c r="F2435"/>
      <c r="G2435"/>
    </row>
    <row r="2436" spans="1:7" s="4" customFormat="1" x14ac:dyDescent="0.25">
      <c r="A2436" s="11"/>
      <c r="B2436"/>
      <c r="C2436" s="14"/>
      <c r="D2436" s="14"/>
      <c r="E2436" s="14"/>
      <c r="F2436"/>
      <c r="G2436"/>
    </row>
    <row r="2437" spans="1:7" s="4" customFormat="1" x14ac:dyDescent="0.25">
      <c r="A2437" s="11"/>
      <c r="B2437"/>
      <c r="C2437" s="14"/>
      <c r="D2437" s="14"/>
      <c r="E2437" s="14"/>
      <c r="F2437"/>
      <c r="G2437"/>
    </row>
    <row r="2438" spans="1:7" s="4" customFormat="1" x14ac:dyDescent="0.25">
      <c r="A2438" s="11"/>
      <c r="B2438"/>
      <c r="C2438" s="14"/>
      <c r="D2438" s="14"/>
      <c r="E2438" s="14"/>
      <c r="F2438"/>
      <c r="G2438"/>
    </row>
    <row r="2439" spans="1:7" s="4" customFormat="1" x14ac:dyDescent="0.25">
      <c r="A2439" s="11"/>
      <c r="B2439"/>
      <c r="C2439" s="14"/>
      <c r="D2439" s="14"/>
      <c r="E2439" s="14"/>
      <c r="F2439"/>
      <c r="G2439"/>
    </row>
    <row r="2440" spans="1:7" s="4" customFormat="1" x14ac:dyDescent="0.25">
      <c r="A2440" s="11"/>
      <c r="B2440"/>
      <c r="C2440" s="14"/>
      <c r="D2440" s="14"/>
      <c r="E2440" s="14"/>
      <c r="F2440"/>
      <c r="G2440"/>
    </row>
    <row r="2441" spans="1:7" s="4" customFormat="1" x14ac:dyDescent="0.25">
      <c r="A2441" s="11"/>
      <c r="B2441"/>
      <c r="C2441" s="14"/>
      <c r="D2441" s="14"/>
      <c r="E2441" s="14"/>
      <c r="F2441"/>
      <c r="G2441"/>
    </row>
    <row r="2442" spans="1:7" s="4" customFormat="1" x14ac:dyDescent="0.25">
      <c r="A2442" s="11"/>
      <c r="B2442"/>
      <c r="C2442" s="14"/>
      <c r="D2442" s="14"/>
      <c r="E2442" s="14"/>
      <c r="F2442"/>
      <c r="G2442"/>
    </row>
    <row r="2443" spans="1:7" s="4" customFormat="1" x14ac:dyDescent="0.25">
      <c r="A2443" s="11"/>
      <c r="B2443"/>
      <c r="C2443" s="14"/>
      <c r="D2443" s="14"/>
      <c r="E2443" s="14"/>
      <c r="F2443"/>
      <c r="G2443"/>
    </row>
    <row r="2444" spans="1:7" s="4" customFormat="1" x14ac:dyDescent="0.25">
      <c r="A2444" s="11"/>
      <c r="B2444"/>
      <c r="C2444" s="14"/>
      <c r="D2444" s="14"/>
      <c r="E2444" s="14"/>
      <c r="F2444"/>
      <c r="G2444"/>
    </row>
    <row r="2445" spans="1:7" s="4" customFormat="1" x14ac:dyDescent="0.25">
      <c r="A2445" s="11"/>
      <c r="B2445"/>
      <c r="C2445" s="14"/>
      <c r="D2445" s="14"/>
      <c r="E2445" s="14"/>
      <c r="F2445"/>
      <c r="G2445"/>
    </row>
    <row r="2446" spans="1:7" s="4" customFormat="1" x14ac:dyDescent="0.25">
      <c r="A2446" s="11"/>
      <c r="B2446"/>
      <c r="C2446" s="14"/>
      <c r="D2446" s="14"/>
      <c r="E2446" s="14"/>
      <c r="F2446"/>
      <c r="G2446"/>
    </row>
    <row r="2447" spans="1:7" s="4" customFormat="1" x14ac:dyDescent="0.25">
      <c r="A2447" s="11"/>
      <c r="B2447"/>
      <c r="C2447" s="14"/>
      <c r="D2447" s="14"/>
      <c r="E2447" s="14"/>
      <c r="F2447"/>
      <c r="G2447"/>
    </row>
    <row r="2448" spans="1:7" s="4" customFormat="1" x14ac:dyDescent="0.25">
      <c r="A2448" s="11"/>
      <c r="B2448"/>
      <c r="C2448" s="14"/>
      <c r="D2448" s="14"/>
      <c r="E2448" s="14"/>
      <c r="F2448"/>
      <c r="G2448"/>
    </row>
    <row r="2449" spans="1:7" s="4" customFormat="1" x14ac:dyDescent="0.25">
      <c r="A2449" s="11"/>
      <c r="B2449"/>
      <c r="C2449" s="14"/>
      <c r="D2449" s="14"/>
      <c r="E2449" s="14"/>
      <c r="F2449"/>
      <c r="G2449"/>
    </row>
    <row r="2450" spans="1:7" s="4" customFormat="1" x14ac:dyDescent="0.25">
      <c r="A2450" s="11"/>
      <c r="B2450"/>
      <c r="C2450" s="14"/>
      <c r="D2450" s="14"/>
      <c r="E2450" s="14"/>
      <c r="F2450"/>
      <c r="G2450"/>
    </row>
    <row r="2451" spans="1:7" s="4" customFormat="1" x14ac:dyDescent="0.25">
      <c r="A2451" s="11"/>
      <c r="B2451"/>
      <c r="C2451" s="14"/>
      <c r="D2451" s="14"/>
      <c r="E2451" s="14"/>
      <c r="F2451"/>
      <c r="G2451"/>
    </row>
    <row r="2452" spans="1:7" s="4" customFormat="1" x14ac:dyDescent="0.25">
      <c r="A2452" s="11"/>
      <c r="B2452"/>
      <c r="C2452" s="14"/>
      <c r="D2452" s="14"/>
      <c r="E2452" s="14"/>
      <c r="F2452"/>
      <c r="G2452"/>
    </row>
    <row r="2453" spans="1:7" s="4" customFormat="1" x14ac:dyDescent="0.25">
      <c r="A2453" s="11"/>
      <c r="B2453"/>
      <c r="C2453" s="14"/>
      <c r="D2453" s="14"/>
      <c r="E2453" s="14"/>
      <c r="F2453"/>
      <c r="G2453"/>
    </row>
    <row r="2454" spans="1:7" s="4" customFormat="1" x14ac:dyDescent="0.25">
      <c r="A2454" s="11"/>
      <c r="B2454"/>
      <c r="C2454" s="14"/>
      <c r="D2454" s="14"/>
      <c r="E2454" s="14"/>
      <c r="F2454"/>
      <c r="G2454"/>
    </row>
    <row r="2455" spans="1:7" s="4" customFormat="1" x14ac:dyDescent="0.25">
      <c r="A2455" s="11"/>
      <c r="B2455"/>
      <c r="C2455" s="14"/>
      <c r="D2455" s="14"/>
      <c r="E2455" s="14"/>
      <c r="F2455"/>
      <c r="G2455"/>
    </row>
    <row r="2456" spans="1:7" s="4" customFormat="1" x14ac:dyDescent="0.25">
      <c r="A2456" s="11"/>
      <c r="B2456"/>
      <c r="C2456" s="14"/>
      <c r="D2456" s="14"/>
      <c r="E2456" s="14"/>
      <c r="F2456"/>
      <c r="G2456"/>
    </row>
    <row r="2457" spans="1:7" s="4" customFormat="1" x14ac:dyDescent="0.25">
      <c r="A2457" s="11"/>
      <c r="B2457"/>
      <c r="C2457" s="14"/>
      <c r="D2457" s="14"/>
      <c r="E2457" s="14"/>
      <c r="F2457"/>
      <c r="G2457"/>
    </row>
    <row r="2458" spans="1:7" s="4" customFormat="1" x14ac:dyDescent="0.25">
      <c r="A2458" s="11"/>
      <c r="B2458"/>
      <c r="C2458" s="14"/>
      <c r="D2458" s="14"/>
      <c r="E2458" s="14"/>
      <c r="F2458"/>
      <c r="G2458"/>
    </row>
    <row r="2459" spans="1:7" s="4" customFormat="1" x14ac:dyDescent="0.25">
      <c r="A2459" s="11"/>
      <c r="B2459"/>
      <c r="C2459" s="14"/>
      <c r="D2459" s="14"/>
      <c r="E2459" s="14"/>
      <c r="F2459"/>
      <c r="G2459"/>
    </row>
    <row r="2460" spans="1:7" s="4" customFormat="1" x14ac:dyDescent="0.25">
      <c r="A2460" s="11"/>
      <c r="B2460"/>
      <c r="C2460" s="14"/>
      <c r="D2460" s="14"/>
      <c r="E2460" s="14"/>
      <c r="F2460"/>
      <c r="G2460"/>
    </row>
    <row r="2461" spans="1:7" s="4" customFormat="1" x14ac:dyDescent="0.25">
      <c r="A2461" s="11"/>
      <c r="B2461"/>
      <c r="C2461" s="14"/>
      <c r="D2461" s="14"/>
      <c r="E2461" s="14"/>
      <c r="F2461"/>
      <c r="G2461"/>
    </row>
    <row r="2462" spans="1:7" s="4" customFormat="1" x14ac:dyDescent="0.25">
      <c r="A2462" s="11"/>
      <c r="B2462"/>
      <c r="C2462" s="14"/>
      <c r="D2462" s="14"/>
      <c r="E2462" s="14"/>
      <c r="F2462"/>
      <c r="G2462"/>
    </row>
    <row r="2463" spans="1:7" s="4" customFormat="1" x14ac:dyDescent="0.25">
      <c r="A2463" s="11"/>
      <c r="B2463"/>
      <c r="C2463" s="14"/>
      <c r="D2463" s="14"/>
      <c r="E2463" s="14"/>
      <c r="F2463"/>
      <c r="G2463"/>
    </row>
    <row r="2464" spans="1:7" s="4" customFormat="1" x14ac:dyDescent="0.25">
      <c r="A2464" s="11"/>
      <c r="B2464"/>
      <c r="C2464" s="14"/>
      <c r="D2464" s="14"/>
      <c r="E2464" s="14"/>
      <c r="F2464"/>
      <c r="G2464"/>
    </row>
    <row r="2465" spans="1:7" s="4" customFormat="1" x14ac:dyDescent="0.25">
      <c r="A2465" s="11"/>
      <c r="B2465"/>
      <c r="C2465" s="14"/>
      <c r="D2465" s="14"/>
      <c r="E2465" s="14"/>
      <c r="F2465"/>
      <c r="G2465"/>
    </row>
    <row r="2466" spans="1:7" s="4" customFormat="1" x14ac:dyDescent="0.25">
      <c r="A2466" s="11"/>
      <c r="B2466"/>
      <c r="C2466" s="14"/>
      <c r="D2466" s="14"/>
      <c r="E2466" s="14"/>
      <c r="F2466"/>
      <c r="G2466"/>
    </row>
    <row r="2467" spans="1:7" s="4" customFormat="1" x14ac:dyDescent="0.25">
      <c r="A2467" s="11"/>
      <c r="B2467"/>
      <c r="C2467" s="14"/>
      <c r="D2467" s="14"/>
      <c r="E2467" s="14"/>
      <c r="F2467"/>
      <c r="G2467"/>
    </row>
    <row r="2468" spans="1:7" s="4" customFormat="1" x14ac:dyDescent="0.25">
      <c r="A2468" s="11"/>
      <c r="B2468"/>
      <c r="C2468" s="14"/>
      <c r="D2468" s="14"/>
      <c r="E2468" s="14"/>
      <c r="F2468"/>
      <c r="G2468"/>
    </row>
    <row r="2469" spans="1:7" s="4" customFormat="1" x14ac:dyDescent="0.25">
      <c r="A2469" s="11"/>
      <c r="B2469"/>
      <c r="C2469" s="14"/>
      <c r="D2469" s="14"/>
      <c r="E2469" s="14"/>
      <c r="F2469"/>
      <c r="G2469"/>
    </row>
    <row r="2470" spans="1:7" s="4" customFormat="1" x14ac:dyDescent="0.25">
      <c r="A2470" s="11"/>
      <c r="B2470"/>
      <c r="C2470" s="14"/>
      <c r="D2470" s="14"/>
      <c r="E2470" s="14"/>
      <c r="F2470"/>
      <c r="G2470"/>
    </row>
    <row r="2471" spans="1:7" s="4" customFormat="1" x14ac:dyDescent="0.25">
      <c r="A2471" s="11"/>
      <c r="B2471"/>
      <c r="C2471" s="14"/>
      <c r="D2471" s="14"/>
      <c r="E2471" s="14"/>
      <c r="F2471"/>
      <c r="G2471"/>
    </row>
    <row r="2472" spans="1:7" s="4" customFormat="1" x14ac:dyDescent="0.25">
      <c r="A2472" s="11"/>
      <c r="B2472"/>
      <c r="C2472" s="14"/>
      <c r="D2472" s="14"/>
      <c r="E2472" s="14"/>
      <c r="F2472"/>
      <c r="G2472"/>
    </row>
    <row r="2473" spans="1:7" s="4" customFormat="1" x14ac:dyDescent="0.25">
      <c r="A2473" s="11"/>
      <c r="B2473"/>
      <c r="C2473" s="14"/>
      <c r="D2473" s="14"/>
      <c r="E2473" s="14"/>
      <c r="F2473"/>
      <c r="G2473"/>
    </row>
    <row r="2474" spans="1:7" s="4" customFormat="1" x14ac:dyDescent="0.25">
      <c r="A2474" s="11"/>
      <c r="B2474"/>
      <c r="C2474" s="14"/>
      <c r="D2474" s="14"/>
      <c r="E2474" s="14"/>
      <c r="F2474"/>
      <c r="G2474"/>
    </row>
    <row r="2475" spans="1:7" s="4" customFormat="1" x14ac:dyDescent="0.25">
      <c r="A2475" s="11"/>
      <c r="B2475"/>
      <c r="C2475" s="14"/>
      <c r="D2475" s="14"/>
      <c r="E2475" s="14"/>
      <c r="F2475"/>
      <c r="G2475"/>
    </row>
    <row r="2476" spans="1:7" s="4" customFormat="1" x14ac:dyDescent="0.25">
      <c r="A2476" s="11"/>
      <c r="B2476"/>
      <c r="C2476" s="14"/>
      <c r="D2476" s="14"/>
      <c r="E2476" s="14"/>
      <c r="F2476"/>
      <c r="G2476"/>
    </row>
    <row r="2477" spans="1:7" s="4" customFormat="1" x14ac:dyDescent="0.25">
      <c r="A2477" s="11"/>
      <c r="B2477"/>
      <c r="C2477" s="14"/>
      <c r="D2477" s="14"/>
      <c r="E2477" s="14"/>
      <c r="F2477"/>
      <c r="G2477"/>
    </row>
    <row r="2478" spans="1:7" s="4" customFormat="1" x14ac:dyDescent="0.25">
      <c r="A2478" s="11"/>
      <c r="B2478"/>
      <c r="C2478" s="14"/>
      <c r="D2478" s="14"/>
      <c r="E2478" s="14"/>
      <c r="F2478"/>
      <c r="G2478"/>
    </row>
    <row r="2479" spans="1:7" s="4" customFormat="1" x14ac:dyDescent="0.25">
      <c r="A2479" s="11"/>
      <c r="B2479"/>
      <c r="C2479" s="14"/>
      <c r="D2479" s="14"/>
      <c r="E2479" s="14"/>
      <c r="F2479"/>
      <c r="G2479"/>
    </row>
    <row r="2480" spans="1:7" s="4" customFormat="1" x14ac:dyDescent="0.25">
      <c r="A2480" s="11"/>
      <c r="B2480"/>
      <c r="C2480" s="14"/>
      <c r="D2480" s="14"/>
      <c r="E2480" s="14"/>
      <c r="F2480"/>
      <c r="G2480"/>
    </row>
    <row r="2481" spans="1:7" s="4" customFormat="1" x14ac:dyDescent="0.25">
      <c r="A2481" s="11"/>
      <c r="B2481"/>
      <c r="C2481" s="14"/>
      <c r="D2481" s="14"/>
      <c r="E2481" s="14"/>
      <c r="F2481"/>
      <c r="G2481"/>
    </row>
    <row r="2482" spans="1:7" s="4" customFormat="1" x14ac:dyDescent="0.25">
      <c r="A2482" s="11"/>
      <c r="B2482"/>
      <c r="C2482" s="14"/>
      <c r="D2482" s="14"/>
      <c r="E2482" s="14"/>
      <c r="F2482"/>
      <c r="G2482"/>
    </row>
    <row r="2483" spans="1:7" s="4" customFormat="1" x14ac:dyDescent="0.25">
      <c r="A2483" s="11"/>
      <c r="B2483"/>
      <c r="C2483" s="14"/>
      <c r="D2483" s="14"/>
      <c r="E2483" s="14"/>
      <c r="F2483"/>
      <c r="G2483"/>
    </row>
    <row r="2484" spans="1:7" s="4" customFormat="1" x14ac:dyDescent="0.25">
      <c r="A2484" s="11"/>
      <c r="B2484"/>
      <c r="C2484" s="14"/>
      <c r="D2484" s="14"/>
      <c r="E2484" s="14"/>
      <c r="F2484"/>
      <c r="G2484"/>
    </row>
    <row r="2485" spans="1:7" s="4" customFormat="1" x14ac:dyDescent="0.25">
      <c r="A2485" s="11"/>
      <c r="B2485"/>
      <c r="C2485" s="14"/>
      <c r="D2485" s="14"/>
      <c r="E2485" s="14"/>
      <c r="F2485"/>
      <c r="G2485"/>
    </row>
    <row r="2486" spans="1:7" s="4" customFormat="1" x14ac:dyDescent="0.25">
      <c r="A2486" s="11"/>
      <c r="B2486"/>
      <c r="C2486" s="14"/>
      <c r="D2486" s="14"/>
      <c r="E2486" s="14"/>
      <c r="F2486"/>
      <c r="G2486"/>
    </row>
    <row r="2487" spans="1:7" s="4" customFormat="1" x14ac:dyDescent="0.25">
      <c r="A2487" s="11"/>
      <c r="B2487"/>
      <c r="C2487" s="14"/>
      <c r="D2487" s="14"/>
      <c r="E2487" s="14"/>
      <c r="F2487"/>
      <c r="G2487"/>
    </row>
    <row r="2488" spans="1:7" s="4" customFormat="1" x14ac:dyDescent="0.25">
      <c r="A2488" s="11"/>
      <c r="B2488"/>
      <c r="C2488" s="14"/>
      <c r="D2488" s="14"/>
      <c r="E2488" s="14"/>
      <c r="F2488"/>
      <c r="G2488"/>
    </row>
    <row r="2489" spans="1:7" s="4" customFormat="1" x14ac:dyDescent="0.25">
      <c r="A2489" s="11"/>
      <c r="B2489"/>
      <c r="C2489" s="14"/>
      <c r="D2489" s="14"/>
      <c r="E2489" s="14"/>
      <c r="F2489"/>
      <c r="G2489"/>
    </row>
    <row r="2490" spans="1:7" s="4" customFormat="1" x14ac:dyDescent="0.25">
      <c r="A2490" s="11"/>
      <c r="B2490"/>
      <c r="C2490" s="14"/>
      <c r="D2490" s="14"/>
      <c r="E2490" s="14"/>
      <c r="F2490"/>
      <c r="G2490"/>
    </row>
    <row r="2491" spans="1:7" s="4" customFormat="1" x14ac:dyDescent="0.25">
      <c r="A2491" s="11"/>
      <c r="B2491"/>
      <c r="C2491" s="14"/>
      <c r="D2491" s="14"/>
      <c r="E2491" s="14"/>
      <c r="F2491"/>
      <c r="G2491"/>
    </row>
    <row r="2492" spans="1:7" s="4" customFormat="1" x14ac:dyDescent="0.25">
      <c r="A2492" s="11"/>
      <c r="B2492"/>
      <c r="C2492" s="14"/>
      <c r="D2492" s="14"/>
      <c r="E2492" s="14"/>
      <c r="F2492"/>
      <c r="G2492"/>
    </row>
    <row r="2493" spans="1:7" s="4" customFormat="1" x14ac:dyDescent="0.25">
      <c r="A2493" s="11"/>
      <c r="B2493"/>
      <c r="C2493" s="14"/>
      <c r="D2493" s="14"/>
      <c r="E2493" s="14"/>
      <c r="F2493"/>
      <c r="G2493"/>
    </row>
    <row r="2494" spans="1:7" s="4" customFormat="1" x14ac:dyDescent="0.25">
      <c r="A2494" s="11"/>
      <c r="B2494"/>
      <c r="C2494" s="14"/>
      <c r="D2494" s="14"/>
      <c r="E2494" s="14"/>
      <c r="F2494"/>
      <c r="G2494"/>
    </row>
    <row r="2495" spans="1:7" s="4" customFormat="1" x14ac:dyDescent="0.25">
      <c r="A2495" s="11"/>
      <c r="B2495"/>
      <c r="C2495" s="14"/>
      <c r="D2495" s="14"/>
      <c r="E2495" s="14"/>
      <c r="F2495"/>
      <c r="G2495"/>
    </row>
    <row r="2496" spans="1:7" s="4" customFormat="1" x14ac:dyDescent="0.25">
      <c r="A2496" s="11"/>
      <c r="B2496"/>
      <c r="C2496" s="14"/>
      <c r="D2496" s="14"/>
      <c r="E2496" s="14"/>
      <c r="F2496"/>
      <c r="G2496"/>
    </row>
    <row r="2497" spans="1:7" s="4" customFormat="1" x14ac:dyDescent="0.25">
      <c r="A2497" s="11"/>
      <c r="B2497"/>
      <c r="C2497" s="14"/>
      <c r="D2497" s="14"/>
      <c r="E2497" s="14"/>
      <c r="F2497"/>
      <c r="G2497"/>
    </row>
    <row r="2498" spans="1:7" s="4" customFormat="1" x14ac:dyDescent="0.25">
      <c r="A2498" s="11"/>
      <c r="B2498"/>
      <c r="C2498" s="14"/>
      <c r="D2498" s="14"/>
      <c r="E2498" s="14"/>
      <c r="F2498"/>
      <c r="G2498"/>
    </row>
    <row r="2499" spans="1:7" s="4" customFormat="1" x14ac:dyDescent="0.25">
      <c r="A2499" s="11"/>
      <c r="B2499"/>
      <c r="C2499" s="14"/>
      <c r="D2499" s="14"/>
      <c r="E2499" s="14"/>
      <c r="F2499"/>
      <c r="G2499"/>
    </row>
    <row r="2500" spans="1:7" s="4" customFormat="1" x14ac:dyDescent="0.25">
      <c r="A2500" s="11"/>
      <c r="B2500"/>
      <c r="C2500" s="14"/>
      <c r="D2500" s="14"/>
      <c r="E2500" s="14"/>
      <c r="F2500"/>
      <c r="G2500"/>
    </row>
    <row r="2501" spans="1:7" s="4" customFormat="1" x14ac:dyDescent="0.25">
      <c r="A2501" s="11"/>
      <c r="B2501"/>
      <c r="C2501" s="14"/>
      <c r="D2501" s="14"/>
      <c r="E2501" s="14"/>
      <c r="F2501"/>
      <c r="G2501"/>
    </row>
    <row r="2502" spans="1:7" s="4" customFormat="1" x14ac:dyDescent="0.25">
      <c r="A2502" s="11"/>
      <c r="B2502"/>
      <c r="C2502" s="14"/>
      <c r="D2502" s="14"/>
      <c r="E2502" s="14"/>
      <c r="F2502"/>
      <c r="G2502"/>
    </row>
    <row r="2503" spans="1:7" s="4" customFormat="1" x14ac:dyDescent="0.25">
      <c r="A2503" s="11"/>
      <c r="B2503"/>
      <c r="C2503" s="14"/>
      <c r="D2503" s="14"/>
      <c r="E2503" s="14"/>
      <c r="F2503"/>
      <c r="G2503"/>
    </row>
    <row r="2504" spans="1:7" s="4" customFormat="1" x14ac:dyDescent="0.25">
      <c r="A2504" s="11"/>
      <c r="B2504"/>
      <c r="C2504" s="14"/>
      <c r="D2504" s="14"/>
      <c r="E2504" s="14"/>
      <c r="F2504"/>
      <c r="G2504"/>
    </row>
    <row r="2505" spans="1:7" s="4" customFormat="1" x14ac:dyDescent="0.25">
      <c r="A2505" s="11"/>
      <c r="B2505"/>
      <c r="C2505" s="14"/>
      <c r="D2505" s="14"/>
      <c r="E2505" s="14"/>
      <c r="F2505"/>
      <c r="G2505"/>
    </row>
    <row r="2506" spans="1:7" s="4" customFormat="1" x14ac:dyDescent="0.25">
      <c r="A2506" s="11"/>
      <c r="B2506"/>
      <c r="C2506" s="14"/>
      <c r="D2506" s="14"/>
      <c r="E2506" s="14"/>
      <c r="F2506"/>
      <c r="G2506"/>
    </row>
    <row r="2507" spans="1:7" s="4" customFormat="1" x14ac:dyDescent="0.25">
      <c r="A2507" s="11"/>
      <c r="B2507"/>
      <c r="C2507" s="14"/>
      <c r="D2507" s="14"/>
      <c r="E2507" s="14"/>
      <c r="F2507"/>
      <c r="G2507"/>
    </row>
    <row r="2508" spans="1:7" s="4" customFormat="1" x14ac:dyDescent="0.25">
      <c r="A2508" s="11"/>
      <c r="B2508"/>
      <c r="C2508" s="14"/>
      <c r="D2508" s="14"/>
      <c r="E2508" s="14"/>
      <c r="F2508"/>
      <c r="G2508"/>
    </row>
    <row r="2509" spans="1:7" s="4" customFormat="1" x14ac:dyDescent="0.25">
      <c r="A2509" s="11"/>
      <c r="B2509"/>
      <c r="C2509" s="14"/>
      <c r="D2509" s="14"/>
      <c r="E2509" s="14"/>
      <c r="F2509"/>
      <c r="G2509"/>
    </row>
    <row r="2510" spans="1:7" s="4" customFormat="1" x14ac:dyDescent="0.25">
      <c r="A2510" s="11"/>
      <c r="B2510"/>
      <c r="C2510" s="14"/>
      <c r="D2510" s="14"/>
      <c r="E2510" s="14"/>
      <c r="F2510"/>
      <c r="G2510"/>
    </row>
    <row r="2511" spans="1:7" s="4" customFormat="1" x14ac:dyDescent="0.25">
      <c r="A2511" s="11"/>
      <c r="B2511"/>
      <c r="C2511" s="14"/>
      <c r="D2511" s="14"/>
      <c r="E2511" s="14"/>
      <c r="F2511"/>
      <c r="G2511"/>
    </row>
    <row r="2512" spans="1:7" s="4" customFormat="1" x14ac:dyDescent="0.25">
      <c r="A2512" s="11"/>
      <c r="B2512"/>
      <c r="C2512" s="14"/>
      <c r="D2512" s="14"/>
      <c r="E2512" s="14"/>
      <c r="F2512"/>
      <c r="G2512"/>
    </row>
    <row r="2513" spans="1:7" s="4" customFormat="1" x14ac:dyDescent="0.25">
      <c r="A2513" s="11"/>
      <c r="B2513"/>
      <c r="C2513" s="14"/>
      <c r="D2513" s="14"/>
      <c r="E2513" s="14"/>
      <c r="F2513"/>
      <c r="G2513"/>
    </row>
    <row r="2514" spans="1:7" s="4" customFormat="1" x14ac:dyDescent="0.25">
      <c r="A2514" s="11"/>
      <c r="B2514"/>
      <c r="C2514" s="14"/>
      <c r="D2514" s="14"/>
      <c r="E2514" s="14"/>
      <c r="F2514"/>
      <c r="G2514"/>
    </row>
    <row r="2515" spans="1:7" s="4" customFormat="1" x14ac:dyDescent="0.25">
      <c r="A2515" s="11"/>
      <c r="B2515"/>
      <c r="C2515" s="14"/>
      <c r="D2515" s="14"/>
      <c r="E2515" s="14"/>
      <c r="F2515"/>
      <c r="G2515"/>
    </row>
    <row r="2516" spans="1:7" s="4" customFormat="1" x14ac:dyDescent="0.25">
      <c r="A2516" s="11"/>
      <c r="B2516"/>
      <c r="C2516" s="14"/>
      <c r="D2516" s="14"/>
      <c r="E2516" s="14"/>
      <c r="F2516"/>
      <c r="G2516"/>
    </row>
    <row r="2517" spans="1:7" s="4" customFormat="1" x14ac:dyDescent="0.25">
      <c r="A2517" s="11"/>
      <c r="B2517"/>
      <c r="C2517" s="14"/>
      <c r="D2517" s="14"/>
      <c r="E2517" s="14"/>
      <c r="F2517"/>
      <c r="G2517"/>
    </row>
    <row r="2518" spans="1:7" s="4" customFormat="1" x14ac:dyDescent="0.25">
      <c r="A2518" s="11"/>
      <c r="B2518"/>
      <c r="C2518" s="14"/>
      <c r="D2518" s="14"/>
      <c r="E2518" s="14"/>
      <c r="F2518"/>
      <c r="G2518"/>
    </row>
    <row r="2519" spans="1:7" s="4" customFormat="1" x14ac:dyDescent="0.25">
      <c r="A2519" s="11"/>
      <c r="B2519"/>
      <c r="C2519" s="14"/>
      <c r="D2519" s="14"/>
      <c r="E2519" s="14"/>
      <c r="F2519"/>
      <c r="G2519"/>
    </row>
    <row r="2520" spans="1:7" s="4" customFormat="1" x14ac:dyDescent="0.25">
      <c r="A2520" s="11"/>
      <c r="B2520"/>
      <c r="C2520" s="14"/>
      <c r="D2520" s="14"/>
      <c r="E2520" s="14"/>
      <c r="F2520"/>
      <c r="G2520"/>
    </row>
    <row r="2521" spans="1:7" s="4" customFormat="1" x14ac:dyDescent="0.25">
      <c r="A2521" s="11"/>
      <c r="B2521"/>
      <c r="C2521" s="14"/>
      <c r="D2521" s="14"/>
      <c r="E2521" s="14"/>
      <c r="F2521"/>
      <c r="G2521"/>
    </row>
    <row r="2522" spans="1:7" s="4" customFormat="1" x14ac:dyDescent="0.25">
      <c r="A2522" s="11"/>
      <c r="B2522"/>
      <c r="C2522" s="14"/>
      <c r="D2522" s="14"/>
      <c r="E2522" s="14"/>
      <c r="F2522"/>
      <c r="G2522"/>
    </row>
    <row r="2523" spans="1:7" s="4" customFormat="1" x14ac:dyDescent="0.25">
      <c r="A2523" s="11"/>
      <c r="B2523"/>
      <c r="C2523" s="14"/>
      <c r="D2523" s="14"/>
      <c r="E2523" s="14"/>
      <c r="F2523"/>
      <c r="G2523"/>
    </row>
    <row r="2524" spans="1:7" s="4" customFormat="1" x14ac:dyDescent="0.25">
      <c r="A2524" s="11"/>
      <c r="B2524"/>
      <c r="C2524" s="14"/>
      <c r="D2524" s="14"/>
      <c r="E2524" s="14"/>
      <c r="F2524"/>
      <c r="G2524"/>
    </row>
    <row r="2525" spans="1:7" s="4" customFormat="1" x14ac:dyDescent="0.25">
      <c r="A2525" s="11"/>
      <c r="B2525"/>
      <c r="C2525" s="14"/>
      <c r="D2525" s="14"/>
      <c r="E2525" s="14"/>
      <c r="F2525"/>
      <c r="G2525"/>
    </row>
    <row r="2526" spans="1:7" s="4" customFormat="1" x14ac:dyDescent="0.25">
      <c r="A2526" s="11"/>
      <c r="B2526"/>
      <c r="C2526" s="14"/>
      <c r="D2526" s="14"/>
      <c r="E2526" s="14"/>
      <c r="F2526"/>
      <c r="G2526"/>
    </row>
    <row r="2527" spans="1:7" s="4" customFormat="1" x14ac:dyDescent="0.25">
      <c r="A2527" s="11"/>
      <c r="B2527"/>
      <c r="C2527" s="14"/>
      <c r="D2527" s="14"/>
      <c r="E2527" s="14"/>
      <c r="F2527"/>
      <c r="G2527"/>
    </row>
    <row r="2528" spans="1:7" s="4" customFormat="1" x14ac:dyDescent="0.25">
      <c r="A2528" s="11"/>
      <c r="B2528"/>
      <c r="C2528" s="14"/>
      <c r="D2528" s="14"/>
      <c r="E2528" s="14"/>
      <c r="F2528"/>
      <c r="G2528"/>
    </row>
    <row r="2529" spans="1:7" s="4" customFormat="1" x14ac:dyDescent="0.25">
      <c r="A2529" s="11"/>
      <c r="B2529"/>
      <c r="C2529" s="14"/>
      <c r="D2529" s="14"/>
      <c r="E2529" s="14"/>
      <c r="F2529"/>
      <c r="G2529"/>
    </row>
    <row r="2530" spans="1:7" s="4" customFormat="1" x14ac:dyDescent="0.25">
      <c r="A2530" s="11"/>
      <c r="B2530"/>
      <c r="C2530" s="14"/>
      <c r="D2530" s="14"/>
      <c r="E2530" s="14"/>
      <c r="F2530"/>
      <c r="G2530"/>
    </row>
    <row r="2531" spans="1:7" s="4" customFormat="1" x14ac:dyDescent="0.25">
      <c r="A2531" s="11"/>
      <c r="B2531"/>
      <c r="C2531" s="14"/>
      <c r="D2531" s="14"/>
      <c r="E2531" s="14"/>
      <c r="F2531"/>
      <c r="G2531"/>
    </row>
    <row r="2532" spans="1:7" s="4" customFormat="1" x14ac:dyDescent="0.25">
      <c r="A2532" s="11"/>
      <c r="B2532"/>
      <c r="C2532" s="14"/>
      <c r="D2532" s="14"/>
      <c r="E2532" s="14"/>
      <c r="F2532"/>
      <c r="G2532"/>
    </row>
    <row r="2533" spans="1:7" s="4" customFormat="1" x14ac:dyDescent="0.25">
      <c r="A2533" s="11"/>
      <c r="B2533"/>
      <c r="C2533" s="14"/>
      <c r="D2533" s="14"/>
      <c r="E2533" s="14"/>
      <c r="F2533"/>
      <c r="G2533"/>
    </row>
    <row r="2534" spans="1:7" s="4" customFormat="1" x14ac:dyDescent="0.25">
      <c r="A2534" s="11"/>
      <c r="B2534"/>
      <c r="C2534" s="14"/>
      <c r="D2534" s="14"/>
      <c r="E2534" s="14"/>
      <c r="F2534"/>
      <c r="G2534"/>
    </row>
    <row r="2535" spans="1:7" s="4" customFormat="1" x14ac:dyDescent="0.25">
      <c r="A2535" s="11"/>
      <c r="B2535"/>
      <c r="C2535" s="14"/>
      <c r="D2535" s="14"/>
      <c r="E2535" s="14"/>
      <c r="F2535"/>
      <c r="G2535"/>
    </row>
    <row r="2536" spans="1:7" s="4" customFormat="1" x14ac:dyDescent="0.25">
      <c r="A2536" s="11"/>
      <c r="B2536"/>
      <c r="C2536" s="14"/>
      <c r="D2536" s="14"/>
      <c r="E2536" s="14"/>
      <c r="F2536"/>
      <c r="G2536"/>
    </row>
    <row r="2537" spans="1:7" s="4" customFormat="1" x14ac:dyDescent="0.25">
      <c r="A2537" s="11"/>
      <c r="B2537"/>
      <c r="C2537" s="14"/>
      <c r="D2537" s="14"/>
      <c r="E2537" s="14"/>
      <c r="F2537"/>
      <c r="G2537"/>
    </row>
    <row r="2538" spans="1:7" s="4" customFormat="1" x14ac:dyDescent="0.25">
      <c r="A2538" s="11"/>
      <c r="B2538"/>
      <c r="C2538" s="14"/>
      <c r="D2538" s="14"/>
      <c r="E2538" s="14"/>
      <c r="F2538"/>
      <c r="G2538"/>
    </row>
    <row r="2539" spans="1:7" s="4" customFormat="1" x14ac:dyDescent="0.25">
      <c r="A2539" s="11"/>
      <c r="B2539"/>
      <c r="C2539" s="14"/>
      <c r="D2539" s="14"/>
      <c r="E2539" s="14"/>
      <c r="F2539"/>
      <c r="G2539"/>
    </row>
    <row r="2540" spans="1:7" s="4" customFormat="1" x14ac:dyDescent="0.25">
      <c r="A2540" s="11"/>
      <c r="B2540"/>
      <c r="C2540" s="14"/>
      <c r="D2540" s="14"/>
      <c r="E2540" s="14"/>
      <c r="F2540"/>
      <c r="G2540"/>
    </row>
    <row r="2541" spans="1:7" s="4" customFormat="1" x14ac:dyDescent="0.25">
      <c r="A2541" s="11"/>
      <c r="B2541"/>
      <c r="C2541" s="14"/>
      <c r="D2541" s="14"/>
      <c r="E2541" s="14"/>
      <c r="F2541"/>
      <c r="G2541"/>
    </row>
    <row r="2542" spans="1:7" s="4" customFormat="1" x14ac:dyDescent="0.25">
      <c r="A2542" s="11"/>
      <c r="B2542"/>
      <c r="C2542" s="14"/>
      <c r="D2542" s="14"/>
      <c r="E2542" s="14"/>
      <c r="F2542"/>
      <c r="G2542"/>
    </row>
    <row r="2543" spans="1:7" s="4" customFormat="1" x14ac:dyDescent="0.25">
      <c r="A2543" s="11"/>
      <c r="B2543"/>
      <c r="C2543" s="14"/>
      <c r="D2543" s="14"/>
      <c r="E2543" s="14"/>
      <c r="F2543"/>
      <c r="G2543"/>
    </row>
    <row r="2544" spans="1:7" s="4" customFormat="1" x14ac:dyDescent="0.25">
      <c r="A2544" s="11"/>
      <c r="B2544"/>
      <c r="C2544" s="14"/>
      <c r="D2544" s="14"/>
      <c r="E2544" s="14"/>
      <c r="F2544"/>
      <c r="G2544"/>
    </row>
    <row r="2545" spans="1:7" s="4" customFormat="1" x14ac:dyDescent="0.25">
      <c r="A2545" s="11"/>
      <c r="B2545"/>
      <c r="C2545" s="14"/>
      <c r="D2545" s="14"/>
      <c r="E2545" s="14"/>
      <c r="F2545"/>
      <c r="G2545"/>
    </row>
    <row r="2546" spans="1:7" s="4" customFormat="1" x14ac:dyDescent="0.25">
      <c r="A2546" s="11"/>
      <c r="B2546"/>
      <c r="C2546" s="14"/>
      <c r="D2546" s="14"/>
      <c r="E2546" s="14"/>
      <c r="F2546"/>
      <c r="G2546"/>
    </row>
    <row r="2547" spans="1:7" s="4" customFormat="1" x14ac:dyDescent="0.25">
      <c r="A2547" s="11"/>
      <c r="B2547"/>
      <c r="C2547" s="14"/>
      <c r="D2547" s="14"/>
      <c r="E2547" s="14"/>
      <c r="F2547"/>
      <c r="G2547"/>
    </row>
    <row r="2548" spans="1:7" s="4" customFormat="1" x14ac:dyDescent="0.25">
      <c r="A2548" s="11"/>
      <c r="B2548"/>
      <c r="C2548" s="14"/>
      <c r="D2548" s="14"/>
      <c r="E2548" s="14"/>
      <c r="F2548"/>
      <c r="G2548"/>
    </row>
    <row r="2549" spans="1:7" s="4" customFormat="1" x14ac:dyDescent="0.25">
      <c r="A2549" s="11"/>
      <c r="B2549"/>
      <c r="C2549" s="14"/>
      <c r="D2549" s="14"/>
      <c r="E2549" s="14"/>
      <c r="F2549"/>
      <c r="G2549"/>
    </row>
    <row r="2550" spans="1:7" s="4" customFormat="1" x14ac:dyDescent="0.25">
      <c r="A2550" s="11"/>
      <c r="B2550"/>
      <c r="C2550" s="14"/>
      <c r="D2550" s="14"/>
      <c r="E2550" s="14"/>
      <c r="F2550"/>
      <c r="G2550"/>
    </row>
    <row r="2551" spans="1:7" s="4" customFormat="1" x14ac:dyDescent="0.25">
      <c r="A2551" s="11"/>
      <c r="B2551"/>
      <c r="C2551" s="14"/>
      <c r="D2551" s="14"/>
      <c r="E2551" s="14"/>
      <c r="F2551"/>
      <c r="G2551"/>
    </row>
    <row r="2552" spans="1:7" s="4" customFormat="1" x14ac:dyDescent="0.25">
      <c r="A2552" s="11"/>
      <c r="B2552"/>
      <c r="C2552" s="14"/>
      <c r="D2552" s="14"/>
      <c r="E2552" s="14"/>
      <c r="F2552"/>
      <c r="G2552"/>
    </row>
    <row r="2553" spans="1:7" s="4" customFormat="1" x14ac:dyDescent="0.25">
      <c r="A2553" s="11"/>
      <c r="B2553"/>
      <c r="C2553" s="14"/>
      <c r="D2553" s="14"/>
      <c r="E2553" s="14"/>
      <c r="F2553"/>
      <c r="G2553"/>
    </row>
    <row r="2554" spans="1:7" s="4" customFormat="1" x14ac:dyDescent="0.25">
      <c r="A2554" s="11"/>
      <c r="B2554"/>
      <c r="C2554" s="14"/>
      <c r="D2554" s="14"/>
      <c r="E2554" s="14"/>
      <c r="F2554"/>
      <c r="G2554"/>
    </row>
    <row r="2555" spans="1:7" s="4" customFormat="1" x14ac:dyDescent="0.25">
      <c r="A2555" s="11"/>
      <c r="B2555"/>
      <c r="C2555" s="14"/>
      <c r="D2555" s="14"/>
      <c r="E2555" s="14"/>
      <c r="F2555"/>
      <c r="G2555"/>
    </row>
    <row r="2556" spans="1:7" s="4" customFormat="1" x14ac:dyDescent="0.25">
      <c r="A2556" s="11"/>
      <c r="B2556"/>
      <c r="C2556" s="14"/>
      <c r="D2556" s="14"/>
      <c r="E2556" s="14"/>
      <c r="F2556"/>
      <c r="G2556"/>
    </row>
    <row r="2557" spans="1:7" s="4" customFormat="1" x14ac:dyDescent="0.25">
      <c r="A2557" s="11"/>
      <c r="B2557"/>
      <c r="C2557" s="14"/>
      <c r="D2557" s="14"/>
      <c r="E2557" s="14"/>
      <c r="F2557"/>
      <c r="G2557"/>
    </row>
    <row r="2558" spans="1:7" s="4" customFormat="1" x14ac:dyDescent="0.25">
      <c r="A2558" s="11"/>
      <c r="B2558"/>
      <c r="C2558" s="14"/>
      <c r="D2558" s="14"/>
      <c r="E2558" s="14"/>
      <c r="F2558"/>
      <c r="G2558"/>
    </row>
    <row r="2559" spans="1:7" s="4" customFormat="1" x14ac:dyDescent="0.25">
      <c r="A2559" s="11"/>
      <c r="B2559"/>
      <c r="C2559" s="14"/>
      <c r="D2559" s="14"/>
      <c r="E2559" s="14"/>
      <c r="F2559"/>
      <c r="G2559"/>
    </row>
    <row r="2560" spans="1:7" s="4" customFormat="1" x14ac:dyDescent="0.25">
      <c r="A2560" s="11"/>
      <c r="B2560"/>
      <c r="C2560" s="14"/>
      <c r="D2560" s="14"/>
      <c r="E2560" s="14"/>
      <c r="F2560"/>
      <c r="G2560"/>
    </row>
    <row r="2561" spans="1:7" s="4" customFormat="1" x14ac:dyDescent="0.25">
      <c r="A2561" s="11"/>
      <c r="B2561"/>
      <c r="C2561" s="14"/>
      <c r="D2561" s="14"/>
      <c r="E2561" s="14"/>
      <c r="F2561"/>
      <c r="G2561"/>
    </row>
    <row r="2562" spans="1:7" s="4" customFormat="1" x14ac:dyDescent="0.25">
      <c r="A2562" s="11"/>
      <c r="B2562"/>
      <c r="C2562" s="14"/>
      <c r="D2562" s="14"/>
      <c r="E2562" s="14"/>
      <c r="F2562"/>
      <c r="G2562"/>
    </row>
    <row r="2563" spans="1:7" s="4" customFormat="1" x14ac:dyDescent="0.25">
      <c r="A2563" s="11"/>
      <c r="B2563"/>
      <c r="C2563" s="14"/>
      <c r="D2563" s="14"/>
      <c r="E2563" s="14"/>
      <c r="F2563"/>
      <c r="G2563"/>
    </row>
    <row r="2564" spans="1:7" s="4" customFormat="1" x14ac:dyDescent="0.25">
      <c r="A2564" s="11"/>
      <c r="B2564"/>
      <c r="C2564" s="14"/>
      <c r="D2564" s="14"/>
      <c r="E2564" s="14"/>
      <c r="F2564"/>
      <c r="G2564"/>
    </row>
    <row r="2565" spans="1:7" s="4" customFormat="1" x14ac:dyDescent="0.25">
      <c r="A2565" s="11"/>
      <c r="B2565"/>
      <c r="C2565" s="14"/>
      <c r="D2565" s="14"/>
      <c r="E2565" s="14"/>
      <c r="F2565"/>
      <c r="G2565"/>
    </row>
    <row r="2566" spans="1:7" s="4" customFormat="1" x14ac:dyDescent="0.25">
      <c r="A2566" s="11"/>
      <c r="B2566"/>
      <c r="C2566" s="14"/>
      <c r="D2566" s="14"/>
      <c r="E2566" s="14"/>
      <c r="F2566"/>
      <c r="G2566"/>
    </row>
    <row r="2567" spans="1:7" s="4" customFormat="1" x14ac:dyDescent="0.25">
      <c r="A2567" s="11"/>
      <c r="B2567"/>
      <c r="C2567" s="14"/>
      <c r="D2567" s="14"/>
      <c r="E2567" s="14"/>
      <c r="F2567"/>
      <c r="G2567"/>
    </row>
    <row r="2568" spans="1:7" s="4" customFormat="1" x14ac:dyDescent="0.25">
      <c r="A2568" s="11"/>
      <c r="B2568"/>
      <c r="C2568" s="14"/>
      <c r="D2568" s="14"/>
      <c r="E2568" s="14"/>
      <c r="F2568"/>
      <c r="G2568"/>
    </row>
    <row r="2569" spans="1:7" s="4" customFormat="1" x14ac:dyDescent="0.25">
      <c r="A2569" s="11"/>
      <c r="B2569"/>
      <c r="C2569" s="14"/>
      <c r="D2569" s="14"/>
      <c r="E2569" s="14"/>
      <c r="F2569"/>
      <c r="G2569"/>
    </row>
    <row r="2570" spans="1:7" s="4" customFormat="1" x14ac:dyDescent="0.25">
      <c r="A2570" s="11"/>
      <c r="B2570"/>
      <c r="C2570" s="14"/>
      <c r="D2570" s="14"/>
      <c r="E2570" s="14"/>
      <c r="F2570"/>
      <c r="G2570"/>
    </row>
    <row r="2571" spans="1:7" s="4" customFormat="1" x14ac:dyDescent="0.25">
      <c r="A2571" s="11"/>
      <c r="B2571"/>
      <c r="C2571" s="14"/>
      <c r="D2571" s="14"/>
      <c r="E2571" s="14"/>
      <c r="F2571"/>
      <c r="G2571"/>
    </row>
    <row r="2572" spans="1:7" s="4" customFormat="1" x14ac:dyDescent="0.25">
      <c r="A2572" s="11"/>
      <c r="B2572"/>
      <c r="C2572" s="14"/>
      <c r="D2572" s="14"/>
      <c r="E2572" s="14"/>
      <c r="F2572"/>
      <c r="G2572"/>
    </row>
    <row r="2573" spans="1:7" s="4" customFormat="1" x14ac:dyDescent="0.25">
      <c r="A2573" s="11"/>
      <c r="B2573"/>
      <c r="C2573" s="14"/>
      <c r="D2573" s="14"/>
      <c r="E2573" s="14"/>
      <c r="F2573"/>
      <c r="G2573"/>
    </row>
    <row r="2574" spans="1:7" s="4" customFormat="1" x14ac:dyDescent="0.25">
      <c r="A2574" s="11"/>
      <c r="B2574"/>
      <c r="C2574" s="14"/>
      <c r="D2574" s="14"/>
      <c r="E2574" s="14"/>
      <c r="F2574"/>
      <c r="G2574"/>
    </row>
    <row r="2575" spans="1:7" s="4" customFormat="1" x14ac:dyDescent="0.25">
      <c r="A2575" s="11"/>
      <c r="B2575"/>
      <c r="C2575" s="14"/>
      <c r="D2575" s="14"/>
      <c r="E2575" s="14"/>
      <c r="F2575"/>
      <c r="G2575"/>
    </row>
    <row r="2576" spans="1:7" s="4" customFormat="1" x14ac:dyDescent="0.25">
      <c r="A2576" s="11"/>
      <c r="B2576"/>
      <c r="C2576" s="14"/>
      <c r="D2576" s="14"/>
      <c r="E2576" s="14"/>
      <c r="F2576"/>
      <c r="G2576"/>
    </row>
    <row r="2577" spans="1:7" s="4" customFormat="1" x14ac:dyDescent="0.25">
      <c r="A2577" s="11"/>
      <c r="B2577"/>
      <c r="C2577" s="14"/>
      <c r="D2577" s="14"/>
      <c r="E2577" s="14"/>
      <c r="F2577"/>
      <c r="G2577"/>
    </row>
    <row r="2578" spans="1:7" s="4" customFormat="1" x14ac:dyDescent="0.25">
      <c r="A2578" s="11"/>
      <c r="B2578"/>
      <c r="C2578" s="14"/>
      <c r="D2578" s="14"/>
      <c r="E2578" s="14"/>
      <c r="F2578"/>
      <c r="G2578"/>
    </row>
    <row r="2579" spans="1:7" s="4" customFormat="1" x14ac:dyDescent="0.25">
      <c r="A2579" s="11"/>
      <c r="B2579"/>
      <c r="C2579" s="14"/>
      <c r="D2579" s="14"/>
      <c r="E2579" s="14"/>
      <c r="F2579"/>
      <c r="G2579"/>
    </row>
    <row r="2580" spans="1:7" s="4" customFormat="1" x14ac:dyDescent="0.25">
      <c r="A2580" s="11"/>
      <c r="B2580"/>
      <c r="C2580" s="14"/>
      <c r="D2580" s="14"/>
      <c r="E2580" s="14"/>
      <c r="F2580"/>
      <c r="G2580"/>
    </row>
    <row r="2581" spans="1:7" s="4" customFormat="1" x14ac:dyDescent="0.25">
      <c r="A2581" s="11"/>
      <c r="B2581"/>
      <c r="C2581" s="14"/>
      <c r="D2581" s="14"/>
      <c r="E2581" s="14"/>
      <c r="F2581"/>
      <c r="G2581"/>
    </row>
    <row r="2582" spans="1:7" s="4" customFormat="1" x14ac:dyDescent="0.25">
      <c r="A2582" s="11"/>
      <c r="B2582"/>
      <c r="C2582" s="14"/>
      <c r="D2582" s="14"/>
      <c r="E2582" s="14"/>
      <c r="F2582"/>
      <c r="G2582"/>
    </row>
    <row r="2583" spans="1:7" s="4" customFormat="1" x14ac:dyDescent="0.25">
      <c r="A2583" s="11"/>
      <c r="B2583"/>
      <c r="C2583" s="14"/>
      <c r="D2583" s="14"/>
      <c r="E2583" s="14"/>
      <c r="F2583"/>
      <c r="G2583"/>
    </row>
    <row r="2584" spans="1:7" s="4" customFormat="1" x14ac:dyDescent="0.25">
      <c r="A2584" s="11"/>
      <c r="B2584"/>
      <c r="C2584" s="14"/>
      <c r="D2584" s="14"/>
      <c r="E2584" s="14"/>
      <c r="F2584"/>
      <c r="G2584"/>
    </row>
    <row r="2585" spans="1:7" s="4" customFormat="1" x14ac:dyDescent="0.25">
      <c r="A2585" s="11"/>
      <c r="B2585"/>
      <c r="C2585" s="14"/>
      <c r="D2585" s="14"/>
      <c r="E2585" s="14"/>
      <c r="F2585"/>
      <c r="G2585"/>
    </row>
    <row r="2586" spans="1:7" s="4" customFormat="1" x14ac:dyDescent="0.25">
      <c r="A2586" s="11"/>
      <c r="B2586"/>
      <c r="C2586" s="14"/>
      <c r="D2586" s="14"/>
      <c r="E2586" s="14"/>
      <c r="F2586"/>
      <c r="G2586"/>
    </row>
    <row r="2587" spans="1:7" s="4" customFormat="1" x14ac:dyDescent="0.25">
      <c r="A2587" s="11"/>
      <c r="B2587"/>
      <c r="C2587" s="14"/>
      <c r="D2587" s="14"/>
      <c r="E2587" s="14"/>
      <c r="F2587"/>
      <c r="G2587"/>
    </row>
    <row r="2588" spans="1:7" s="4" customFormat="1" x14ac:dyDescent="0.25">
      <c r="A2588" s="11"/>
      <c r="B2588"/>
      <c r="C2588" s="14"/>
      <c r="D2588" s="14"/>
      <c r="E2588" s="14"/>
      <c r="F2588"/>
      <c r="G2588"/>
    </row>
    <row r="2589" spans="1:7" s="4" customFormat="1" x14ac:dyDescent="0.25">
      <c r="A2589" s="11"/>
      <c r="B2589"/>
      <c r="C2589" s="14"/>
      <c r="D2589" s="14"/>
      <c r="E2589" s="14"/>
      <c r="F2589"/>
      <c r="G2589"/>
    </row>
    <row r="2590" spans="1:7" s="4" customFormat="1" x14ac:dyDescent="0.25">
      <c r="A2590" s="11"/>
      <c r="B2590"/>
      <c r="C2590" s="14"/>
      <c r="D2590" s="14"/>
      <c r="E2590" s="14"/>
      <c r="F2590"/>
      <c r="G2590"/>
    </row>
    <row r="2591" spans="1:7" s="4" customFormat="1" x14ac:dyDescent="0.25">
      <c r="A2591" s="11"/>
      <c r="B2591"/>
      <c r="C2591" s="14"/>
      <c r="D2591" s="14"/>
      <c r="E2591" s="14"/>
      <c r="F2591"/>
      <c r="G2591"/>
    </row>
    <row r="2592" spans="1:7" s="4" customFormat="1" x14ac:dyDescent="0.25">
      <c r="A2592" s="11"/>
      <c r="B2592"/>
      <c r="C2592" s="14"/>
      <c r="D2592" s="14"/>
      <c r="E2592" s="14"/>
      <c r="F2592"/>
      <c r="G2592"/>
    </row>
    <row r="2593" spans="1:7" s="4" customFormat="1" x14ac:dyDescent="0.25">
      <c r="A2593" s="11"/>
      <c r="B2593"/>
      <c r="C2593" s="14"/>
      <c r="D2593" s="14"/>
      <c r="E2593" s="14"/>
      <c r="F2593"/>
      <c r="G2593"/>
    </row>
    <row r="2594" spans="1:7" s="4" customFormat="1" x14ac:dyDescent="0.25">
      <c r="A2594" s="11"/>
      <c r="B2594"/>
      <c r="C2594" s="14"/>
      <c r="D2594" s="14"/>
      <c r="E2594" s="14"/>
      <c r="F2594"/>
      <c r="G2594"/>
    </row>
    <row r="2595" spans="1:7" s="4" customFormat="1" x14ac:dyDescent="0.25">
      <c r="A2595" s="11"/>
      <c r="B2595"/>
      <c r="C2595" s="14"/>
      <c r="D2595" s="14"/>
      <c r="E2595" s="14"/>
      <c r="F2595"/>
      <c r="G2595"/>
    </row>
    <row r="2596" spans="1:7" s="4" customFormat="1" x14ac:dyDescent="0.25">
      <c r="A2596" s="11"/>
      <c r="B2596"/>
      <c r="C2596" s="14"/>
      <c r="D2596" s="14"/>
      <c r="E2596" s="14"/>
      <c r="F2596"/>
      <c r="G2596"/>
    </row>
    <row r="2597" spans="1:7" s="4" customFormat="1" x14ac:dyDescent="0.25">
      <c r="A2597" s="11"/>
      <c r="B2597"/>
      <c r="C2597" s="14"/>
      <c r="D2597" s="14"/>
      <c r="E2597" s="14"/>
      <c r="F2597"/>
      <c r="G2597"/>
    </row>
    <row r="2598" spans="1:7" s="4" customFormat="1" x14ac:dyDescent="0.25">
      <c r="A2598" s="11"/>
      <c r="B2598"/>
      <c r="C2598" s="14"/>
      <c r="D2598" s="14"/>
      <c r="E2598" s="14"/>
      <c r="F2598"/>
      <c r="G2598"/>
    </row>
    <row r="2599" spans="1:7" s="4" customFormat="1" x14ac:dyDescent="0.25">
      <c r="A2599" s="11"/>
      <c r="B2599"/>
      <c r="C2599" s="14"/>
      <c r="D2599" s="14"/>
      <c r="E2599" s="14"/>
      <c r="F2599"/>
      <c r="G2599"/>
    </row>
    <row r="2600" spans="1:7" s="4" customFormat="1" x14ac:dyDescent="0.25">
      <c r="A2600" s="11"/>
      <c r="B2600"/>
      <c r="C2600" s="14"/>
      <c r="D2600" s="14"/>
      <c r="E2600" s="14"/>
      <c r="F2600"/>
      <c r="G2600"/>
    </row>
    <row r="2601" spans="1:7" s="4" customFormat="1" x14ac:dyDescent="0.25">
      <c r="A2601" s="11"/>
      <c r="B2601"/>
      <c r="C2601" s="14"/>
      <c r="D2601" s="14"/>
      <c r="E2601" s="14"/>
      <c r="F2601"/>
      <c r="G2601"/>
    </row>
    <row r="2602" spans="1:7" s="4" customFormat="1" x14ac:dyDescent="0.25">
      <c r="A2602" s="11"/>
      <c r="B2602"/>
      <c r="C2602" s="14"/>
      <c r="D2602" s="14"/>
      <c r="E2602" s="14"/>
      <c r="F2602"/>
      <c r="G2602"/>
    </row>
    <row r="2603" spans="1:7" s="4" customFormat="1" x14ac:dyDescent="0.25">
      <c r="A2603" s="11"/>
      <c r="B2603"/>
      <c r="C2603" s="14"/>
      <c r="D2603" s="14"/>
      <c r="E2603" s="14"/>
      <c r="F2603"/>
      <c r="G2603"/>
    </row>
    <row r="2604" spans="1:7" s="4" customFormat="1" x14ac:dyDescent="0.25">
      <c r="A2604" s="11"/>
      <c r="B2604"/>
      <c r="C2604" s="14"/>
      <c r="D2604" s="14"/>
      <c r="E2604" s="14"/>
      <c r="F2604"/>
      <c r="G2604"/>
    </row>
    <row r="2605" spans="1:7" s="4" customFormat="1" x14ac:dyDescent="0.25">
      <c r="A2605" s="11"/>
      <c r="B2605"/>
      <c r="C2605" s="14"/>
      <c r="D2605" s="14"/>
      <c r="E2605" s="14"/>
      <c r="F2605"/>
      <c r="G2605"/>
    </row>
    <row r="2606" spans="1:7" s="4" customFormat="1" x14ac:dyDescent="0.25">
      <c r="A2606" s="11"/>
      <c r="B2606"/>
      <c r="C2606" s="14"/>
      <c r="D2606" s="14"/>
      <c r="E2606" s="14"/>
      <c r="F2606"/>
      <c r="G2606"/>
    </row>
    <row r="2607" spans="1:7" s="4" customFormat="1" x14ac:dyDescent="0.25">
      <c r="A2607" s="11"/>
      <c r="B2607"/>
      <c r="C2607" s="14"/>
      <c r="D2607" s="14"/>
      <c r="E2607" s="14"/>
      <c r="F2607"/>
      <c r="G2607"/>
    </row>
    <row r="2608" spans="1:7" s="4" customFormat="1" x14ac:dyDescent="0.25">
      <c r="A2608" s="11"/>
      <c r="B2608"/>
      <c r="C2608" s="14"/>
      <c r="D2608" s="14"/>
      <c r="E2608" s="14"/>
      <c r="F2608"/>
      <c r="G2608"/>
    </row>
    <row r="2609" spans="1:7" s="4" customFormat="1" x14ac:dyDescent="0.25">
      <c r="A2609" s="11"/>
      <c r="B2609"/>
      <c r="C2609" s="14"/>
      <c r="D2609" s="14"/>
      <c r="E2609" s="14"/>
      <c r="F2609"/>
      <c r="G2609"/>
    </row>
    <row r="2610" spans="1:7" s="4" customFormat="1" x14ac:dyDescent="0.25">
      <c r="A2610" s="11"/>
      <c r="B2610"/>
      <c r="C2610" s="14"/>
      <c r="D2610" s="14"/>
      <c r="E2610" s="14"/>
      <c r="F2610"/>
      <c r="G2610"/>
    </row>
    <row r="2611" spans="1:7" s="4" customFormat="1" x14ac:dyDescent="0.25">
      <c r="A2611" s="11"/>
      <c r="B2611"/>
      <c r="C2611" s="14"/>
      <c r="D2611" s="14"/>
      <c r="E2611" s="14"/>
      <c r="F2611"/>
      <c r="G2611"/>
    </row>
    <row r="2612" spans="1:7" s="4" customFormat="1" x14ac:dyDescent="0.25">
      <c r="A2612" s="11"/>
      <c r="B2612"/>
      <c r="C2612" s="14"/>
      <c r="D2612" s="14"/>
      <c r="E2612" s="14"/>
      <c r="F2612"/>
      <c r="G2612"/>
    </row>
    <row r="2613" spans="1:7" s="4" customFormat="1" x14ac:dyDescent="0.25">
      <c r="A2613" s="11"/>
      <c r="B2613"/>
      <c r="C2613" s="14"/>
      <c r="D2613" s="14"/>
      <c r="E2613" s="14"/>
      <c r="F2613"/>
      <c r="G2613"/>
    </row>
    <row r="2614" spans="1:7" s="4" customFormat="1" x14ac:dyDescent="0.25">
      <c r="A2614" s="11"/>
      <c r="B2614"/>
      <c r="C2614" s="14"/>
      <c r="D2614" s="14"/>
      <c r="E2614" s="14"/>
      <c r="F2614"/>
      <c r="G2614"/>
    </row>
    <row r="2615" spans="1:7" s="4" customFormat="1" x14ac:dyDescent="0.25">
      <c r="A2615" s="11"/>
      <c r="B2615"/>
      <c r="C2615" s="14"/>
      <c r="D2615" s="14"/>
      <c r="E2615" s="14"/>
      <c r="F2615"/>
      <c r="G2615"/>
    </row>
    <row r="2616" spans="1:7" s="4" customFormat="1" x14ac:dyDescent="0.25">
      <c r="A2616" s="11"/>
      <c r="B2616"/>
      <c r="C2616" s="14"/>
      <c r="D2616" s="14"/>
      <c r="E2616" s="14"/>
      <c r="F2616"/>
      <c r="G2616"/>
    </row>
    <row r="2617" spans="1:7" s="4" customFormat="1" x14ac:dyDescent="0.25">
      <c r="A2617" s="11"/>
      <c r="B2617"/>
      <c r="C2617" s="14"/>
      <c r="D2617" s="14"/>
      <c r="E2617" s="14"/>
      <c r="F2617"/>
      <c r="G2617"/>
    </row>
    <row r="2618" spans="1:7" s="4" customFormat="1" x14ac:dyDescent="0.25">
      <c r="A2618" s="11"/>
      <c r="B2618"/>
      <c r="C2618" s="14"/>
      <c r="D2618" s="14"/>
      <c r="E2618" s="14"/>
      <c r="F2618"/>
      <c r="G2618"/>
    </row>
    <row r="2619" spans="1:7" s="4" customFormat="1" x14ac:dyDescent="0.25">
      <c r="A2619" s="11"/>
      <c r="B2619"/>
      <c r="C2619" s="14"/>
      <c r="D2619" s="14"/>
      <c r="E2619" s="14"/>
      <c r="F2619"/>
      <c r="G2619"/>
    </row>
    <row r="2620" spans="1:7" s="4" customFormat="1" x14ac:dyDescent="0.25">
      <c r="A2620" s="11"/>
      <c r="B2620"/>
      <c r="C2620" s="14"/>
      <c r="D2620" s="14"/>
      <c r="E2620" s="14"/>
      <c r="F2620"/>
      <c r="G2620"/>
    </row>
    <row r="2621" spans="1:7" s="4" customFormat="1" x14ac:dyDescent="0.25">
      <c r="A2621" s="11"/>
      <c r="B2621"/>
      <c r="C2621" s="14"/>
      <c r="D2621" s="14"/>
      <c r="E2621" s="14"/>
      <c r="F2621"/>
      <c r="G2621"/>
    </row>
    <row r="2622" spans="1:7" s="4" customFormat="1" x14ac:dyDescent="0.25">
      <c r="A2622" s="11"/>
      <c r="B2622"/>
      <c r="C2622" s="14"/>
      <c r="D2622" s="14"/>
      <c r="E2622" s="14"/>
      <c r="F2622"/>
      <c r="G2622"/>
    </row>
    <row r="2623" spans="1:7" s="4" customFormat="1" x14ac:dyDescent="0.25">
      <c r="A2623" s="11"/>
      <c r="B2623"/>
      <c r="C2623" s="14"/>
      <c r="D2623" s="14"/>
      <c r="E2623" s="14"/>
      <c r="F2623"/>
      <c r="G2623"/>
    </row>
    <row r="2624" spans="1:7" s="4" customFormat="1" x14ac:dyDescent="0.25">
      <c r="A2624" s="11"/>
      <c r="B2624"/>
      <c r="C2624" s="14"/>
      <c r="D2624" s="14"/>
      <c r="E2624" s="14"/>
      <c r="F2624"/>
      <c r="G2624"/>
    </row>
    <row r="2625" spans="1:7" s="4" customFormat="1" x14ac:dyDescent="0.25">
      <c r="A2625" s="11"/>
      <c r="B2625"/>
      <c r="C2625" s="14"/>
      <c r="D2625" s="14"/>
      <c r="E2625" s="14"/>
      <c r="F2625"/>
      <c r="G2625"/>
    </row>
    <row r="2626" spans="1:7" s="4" customFormat="1" x14ac:dyDescent="0.25">
      <c r="A2626" s="11"/>
      <c r="B2626"/>
      <c r="C2626" s="14"/>
      <c r="D2626" s="14"/>
      <c r="E2626" s="14"/>
      <c r="F2626"/>
      <c r="G2626"/>
    </row>
    <row r="2627" spans="1:7" s="4" customFormat="1" x14ac:dyDescent="0.25">
      <c r="A2627" s="11"/>
      <c r="B2627"/>
      <c r="C2627" s="14"/>
      <c r="D2627" s="14"/>
      <c r="E2627" s="14"/>
      <c r="F2627"/>
      <c r="G2627"/>
    </row>
    <row r="2628" spans="1:7" s="4" customFormat="1" x14ac:dyDescent="0.25">
      <c r="A2628" s="11"/>
      <c r="B2628"/>
      <c r="C2628" s="14"/>
      <c r="D2628" s="14"/>
      <c r="E2628" s="14"/>
      <c r="F2628"/>
      <c r="G2628"/>
    </row>
    <row r="2629" spans="1:7" s="4" customFormat="1" x14ac:dyDescent="0.25">
      <c r="A2629" s="11"/>
      <c r="B2629"/>
      <c r="C2629" s="14"/>
      <c r="D2629" s="14"/>
      <c r="E2629" s="14"/>
      <c r="F2629"/>
      <c r="G2629"/>
    </row>
    <row r="2630" spans="1:7" s="4" customFormat="1" x14ac:dyDescent="0.25">
      <c r="A2630" s="11"/>
      <c r="B2630"/>
      <c r="C2630" s="14"/>
      <c r="D2630" s="14"/>
      <c r="E2630" s="14"/>
      <c r="F2630"/>
      <c r="G2630"/>
    </row>
    <row r="2631" spans="1:7" s="4" customFormat="1" x14ac:dyDescent="0.25">
      <c r="A2631" s="11"/>
      <c r="B2631"/>
      <c r="C2631" s="14"/>
      <c r="D2631" s="14"/>
      <c r="E2631" s="14"/>
      <c r="F2631"/>
      <c r="G2631"/>
    </row>
    <row r="2632" spans="1:7" s="4" customFormat="1" x14ac:dyDescent="0.25">
      <c r="A2632" s="11"/>
      <c r="B2632"/>
      <c r="C2632" s="14"/>
      <c r="D2632" s="14"/>
      <c r="E2632" s="14"/>
      <c r="F2632"/>
      <c r="G2632"/>
    </row>
    <row r="2633" spans="1:7" s="4" customFormat="1" x14ac:dyDescent="0.25">
      <c r="A2633" s="11"/>
      <c r="B2633"/>
      <c r="C2633" s="14"/>
      <c r="D2633" s="14"/>
      <c r="E2633" s="14"/>
      <c r="F2633"/>
      <c r="G2633"/>
    </row>
    <row r="2634" spans="1:7" s="4" customFormat="1" x14ac:dyDescent="0.25">
      <c r="A2634" s="11"/>
      <c r="B2634"/>
      <c r="C2634" s="14"/>
      <c r="D2634" s="14"/>
      <c r="E2634" s="14"/>
      <c r="F2634"/>
      <c r="G2634"/>
    </row>
    <row r="2635" spans="1:7" s="4" customFormat="1" x14ac:dyDescent="0.25">
      <c r="A2635" s="11"/>
      <c r="B2635"/>
      <c r="C2635" s="14"/>
      <c r="D2635" s="14"/>
      <c r="E2635" s="14"/>
      <c r="F2635"/>
      <c r="G2635"/>
    </row>
    <row r="2636" spans="1:7" s="4" customFormat="1" x14ac:dyDescent="0.25">
      <c r="A2636" s="11"/>
      <c r="B2636"/>
      <c r="C2636" s="14"/>
      <c r="D2636" s="14"/>
      <c r="E2636" s="14"/>
      <c r="F2636"/>
      <c r="G2636"/>
    </row>
    <row r="2637" spans="1:7" s="4" customFormat="1" x14ac:dyDescent="0.25">
      <c r="A2637" s="11"/>
      <c r="B2637"/>
      <c r="C2637" s="14"/>
      <c r="D2637" s="14"/>
      <c r="E2637" s="14"/>
      <c r="F2637"/>
      <c r="G2637"/>
    </row>
    <row r="2638" spans="1:7" s="4" customFormat="1" x14ac:dyDescent="0.25">
      <c r="A2638" s="11"/>
      <c r="B2638"/>
      <c r="C2638" s="14"/>
      <c r="D2638" s="14"/>
      <c r="E2638" s="14"/>
      <c r="F2638"/>
      <c r="G2638"/>
    </row>
    <row r="2639" spans="1:7" s="4" customFormat="1" x14ac:dyDescent="0.25">
      <c r="A2639" s="11"/>
      <c r="B2639"/>
      <c r="C2639" s="14"/>
      <c r="D2639" s="14"/>
      <c r="E2639" s="14"/>
      <c r="F2639"/>
      <c r="G2639"/>
    </row>
    <row r="2640" spans="1:7" s="4" customFormat="1" x14ac:dyDescent="0.25">
      <c r="A2640" s="11"/>
      <c r="B2640"/>
      <c r="C2640" s="14"/>
      <c r="D2640" s="14"/>
      <c r="E2640" s="14"/>
      <c r="F2640"/>
      <c r="G2640"/>
    </row>
    <row r="2641" spans="1:7" s="4" customFormat="1" x14ac:dyDescent="0.25">
      <c r="A2641" s="11"/>
      <c r="B2641"/>
      <c r="C2641" s="14"/>
      <c r="D2641" s="14"/>
      <c r="E2641" s="14"/>
      <c r="F2641"/>
      <c r="G2641"/>
    </row>
    <row r="2642" spans="1:7" s="4" customFormat="1" x14ac:dyDescent="0.25">
      <c r="A2642" s="11"/>
      <c r="B2642"/>
      <c r="C2642" s="14"/>
      <c r="D2642" s="14"/>
      <c r="E2642" s="14"/>
      <c r="F2642"/>
      <c r="G2642"/>
    </row>
    <row r="2643" spans="1:7" s="4" customFormat="1" x14ac:dyDescent="0.25">
      <c r="A2643" s="11"/>
      <c r="B2643"/>
      <c r="C2643" s="14"/>
      <c r="D2643" s="14"/>
      <c r="E2643" s="14"/>
      <c r="F2643"/>
      <c r="G2643"/>
    </row>
    <row r="2644" spans="1:7" s="4" customFormat="1" x14ac:dyDescent="0.25">
      <c r="A2644" s="11"/>
      <c r="B2644"/>
      <c r="C2644" s="14"/>
      <c r="D2644" s="14"/>
      <c r="E2644" s="14"/>
      <c r="F2644"/>
      <c r="G2644"/>
    </row>
    <row r="2645" spans="1:7" s="4" customFormat="1" x14ac:dyDescent="0.25">
      <c r="A2645" s="11"/>
      <c r="B2645"/>
      <c r="C2645" s="14"/>
      <c r="D2645" s="14"/>
      <c r="E2645" s="14"/>
      <c r="F2645"/>
      <c r="G2645"/>
    </row>
    <row r="2646" spans="1:7" s="4" customFormat="1" x14ac:dyDescent="0.25">
      <c r="A2646" s="11"/>
      <c r="B2646"/>
      <c r="C2646" s="14"/>
      <c r="D2646" s="14"/>
      <c r="E2646" s="14"/>
      <c r="F2646"/>
      <c r="G2646"/>
    </row>
    <row r="2647" spans="1:7" s="4" customFormat="1" x14ac:dyDescent="0.25">
      <c r="A2647" s="11"/>
      <c r="B2647"/>
      <c r="C2647" s="14"/>
      <c r="D2647" s="14"/>
      <c r="E2647" s="14"/>
      <c r="F2647"/>
      <c r="G2647"/>
    </row>
    <row r="2648" spans="1:7" s="4" customFormat="1" x14ac:dyDescent="0.25">
      <c r="A2648" s="11"/>
      <c r="B2648"/>
      <c r="C2648" s="14"/>
      <c r="D2648" s="14"/>
      <c r="E2648" s="14"/>
      <c r="F2648"/>
      <c r="G2648"/>
    </row>
    <row r="2649" spans="1:7" s="4" customFormat="1" x14ac:dyDescent="0.25">
      <c r="A2649" s="11"/>
      <c r="B2649"/>
      <c r="C2649" s="14"/>
      <c r="D2649" s="14"/>
      <c r="E2649" s="14"/>
      <c r="F2649"/>
      <c r="G2649"/>
    </row>
    <row r="2650" spans="1:7" s="4" customFormat="1" x14ac:dyDescent="0.25">
      <c r="A2650" s="11"/>
      <c r="B2650"/>
      <c r="C2650" s="14"/>
      <c r="D2650" s="14"/>
      <c r="E2650" s="14"/>
      <c r="F2650"/>
      <c r="G2650"/>
    </row>
    <row r="2651" spans="1:7" s="4" customFormat="1" x14ac:dyDescent="0.25">
      <c r="A2651" s="11"/>
      <c r="B2651"/>
      <c r="C2651" s="14"/>
      <c r="D2651" s="14"/>
      <c r="E2651" s="14"/>
      <c r="F2651"/>
      <c r="G2651"/>
    </row>
    <row r="2652" spans="1:7" s="4" customFormat="1" x14ac:dyDescent="0.25">
      <c r="A2652" s="11"/>
      <c r="B2652"/>
      <c r="C2652" s="14"/>
      <c r="D2652" s="14"/>
      <c r="E2652" s="14"/>
      <c r="F2652"/>
      <c r="G2652"/>
    </row>
    <row r="2653" spans="1:7" s="4" customFormat="1" x14ac:dyDescent="0.25">
      <c r="A2653" s="11"/>
      <c r="B2653"/>
      <c r="C2653" s="14"/>
      <c r="D2653" s="14"/>
      <c r="E2653" s="14"/>
      <c r="F2653"/>
      <c r="G2653"/>
    </row>
    <row r="2654" spans="1:7" s="4" customFormat="1" x14ac:dyDescent="0.25">
      <c r="A2654" s="11"/>
      <c r="B2654"/>
      <c r="C2654" s="14"/>
      <c r="D2654" s="14"/>
      <c r="E2654" s="14"/>
      <c r="F2654"/>
      <c r="G2654"/>
    </row>
    <row r="2655" spans="1:7" s="4" customFormat="1" x14ac:dyDescent="0.25">
      <c r="A2655" s="11"/>
      <c r="B2655"/>
      <c r="C2655" s="14"/>
      <c r="D2655" s="14"/>
      <c r="E2655" s="14"/>
      <c r="F2655"/>
      <c r="G2655"/>
    </row>
    <row r="2656" spans="1:7" s="4" customFormat="1" x14ac:dyDescent="0.25">
      <c r="A2656" s="11"/>
      <c r="B2656"/>
      <c r="C2656" s="14"/>
      <c r="D2656" s="14"/>
      <c r="E2656" s="14"/>
      <c r="F2656"/>
      <c r="G2656"/>
    </row>
    <row r="2657" spans="1:7" s="4" customFormat="1" x14ac:dyDescent="0.25">
      <c r="A2657" s="11"/>
      <c r="B2657"/>
      <c r="C2657" s="14"/>
      <c r="D2657" s="14"/>
      <c r="E2657" s="14"/>
      <c r="F2657"/>
      <c r="G2657"/>
    </row>
    <row r="2658" spans="1:7" s="4" customFormat="1" x14ac:dyDescent="0.25">
      <c r="A2658" s="11"/>
      <c r="B2658"/>
      <c r="C2658" s="14"/>
      <c r="D2658" s="14"/>
      <c r="E2658" s="14"/>
      <c r="F2658"/>
      <c r="G2658"/>
    </row>
    <row r="2659" spans="1:7" s="4" customFormat="1" x14ac:dyDescent="0.25">
      <c r="A2659" s="11"/>
      <c r="B2659"/>
      <c r="C2659" s="14"/>
      <c r="D2659" s="14"/>
      <c r="E2659" s="14"/>
      <c r="F2659"/>
      <c r="G2659"/>
    </row>
    <row r="2660" spans="1:7" s="4" customFormat="1" x14ac:dyDescent="0.25">
      <c r="A2660" s="11"/>
      <c r="B2660"/>
      <c r="C2660" s="14"/>
      <c r="D2660" s="14"/>
      <c r="E2660" s="14"/>
      <c r="F2660"/>
      <c r="G2660"/>
    </row>
    <row r="2661" spans="1:7" s="4" customFormat="1" x14ac:dyDescent="0.25">
      <c r="A2661" s="11"/>
      <c r="B2661"/>
      <c r="C2661" s="14"/>
      <c r="D2661" s="14"/>
      <c r="E2661" s="14"/>
      <c r="F2661"/>
      <c r="G2661"/>
    </row>
    <row r="2662" spans="1:7" s="4" customFormat="1" x14ac:dyDescent="0.25">
      <c r="A2662" s="11"/>
      <c r="B2662"/>
      <c r="C2662" s="14"/>
      <c r="D2662" s="14"/>
      <c r="E2662" s="14"/>
      <c r="F2662"/>
      <c r="G2662"/>
    </row>
    <row r="2663" spans="1:7" s="4" customFormat="1" x14ac:dyDescent="0.25">
      <c r="A2663" s="11"/>
      <c r="B2663"/>
      <c r="C2663" s="14"/>
      <c r="D2663" s="14"/>
      <c r="E2663" s="14"/>
      <c r="F2663"/>
      <c r="G2663"/>
    </row>
    <row r="2664" spans="1:7" s="4" customFormat="1" x14ac:dyDescent="0.25">
      <c r="A2664" s="11"/>
      <c r="B2664"/>
      <c r="C2664" s="14"/>
      <c r="D2664" s="14"/>
      <c r="E2664" s="14"/>
      <c r="F2664"/>
      <c r="G2664"/>
    </row>
    <row r="2665" spans="1:7" s="4" customFormat="1" x14ac:dyDescent="0.25">
      <c r="A2665" s="11"/>
      <c r="B2665"/>
      <c r="C2665" s="14"/>
      <c r="D2665" s="14"/>
      <c r="E2665" s="14"/>
      <c r="F2665"/>
      <c r="G2665"/>
    </row>
    <row r="2666" spans="1:7" s="4" customFormat="1" x14ac:dyDescent="0.25">
      <c r="A2666" s="11"/>
      <c r="B2666"/>
      <c r="C2666" s="14"/>
      <c r="D2666" s="14"/>
      <c r="E2666" s="14"/>
      <c r="F2666"/>
      <c r="G2666"/>
    </row>
    <row r="2667" spans="1:7" s="4" customFormat="1" x14ac:dyDescent="0.25">
      <c r="A2667" s="11"/>
      <c r="B2667"/>
      <c r="C2667" s="14"/>
      <c r="D2667" s="14"/>
      <c r="E2667" s="14"/>
      <c r="F2667"/>
      <c r="G2667"/>
    </row>
    <row r="2668" spans="1:7" s="4" customFormat="1" x14ac:dyDescent="0.25">
      <c r="A2668" s="11"/>
      <c r="B2668"/>
      <c r="C2668" s="14"/>
      <c r="D2668" s="14"/>
      <c r="E2668" s="14"/>
      <c r="F2668"/>
      <c r="G2668"/>
    </row>
    <row r="2669" spans="1:7" s="4" customFormat="1" x14ac:dyDescent="0.25">
      <c r="A2669" s="11"/>
      <c r="B2669"/>
      <c r="C2669" s="14"/>
      <c r="D2669" s="14"/>
      <c r="E2669" s="14"/>
      <c r="F2669"/>
      <c r="G2669"/>
    </row>
    <row r="2670" spans="1:7" s="4" customFormat="1" x14ac:dyDescent="0.25">
      <c r="A2670" s="11"/>
      <c r="B2670"/>
      <c r="C2670" s="14"/>
      <c r="D2670" s="14"/>
      <c r="E2670" s="14"/>
      <c r="F2670"/>
      <c r="G2670"/>
    </row>
    <row r="2671" spans="1:7" s="4" customFormat="1" x14ac:dyDescent="0.25">
      <c r="A2671" s="11"/>
      <c r="B2671"/>
      <c r="C2671" s="14"/>
      <c r="D2671" s="14"/>
      <c r="E2671" s="14"/>
      <c r="F2671"/>
      <c r="G2671"/>
    </row>
    <row r="2672" spans="1:7" s="4" customFormat="1" x14ac:dyDescent="0.25">
      <c r="A2672" s="11"/>
      <c r="B2672"/>
      <c r="C2672" s="14"/>
      <c r="D2672" s="14"/>
      <c r="E2672" s="14"/>
      <c r="F2672"/>
      <c r="G2672"/>
    </row>
    <row r="2673" spans="1:7" s="4" customFormat="1" x14ac:dyDescent="0.25">
      <c r="A2673" s="11"/>
      <c r="B2673"/>
      <c r="C2673" s="14"/>
      <c r="D2673" s="14"/>
      <c r="E2673" s="14"/>
      <c r="F2673"/>
      <c r="G2673"/>
    </row>
    <row r="2674" spans="1:7" s="4" customFormat="1" x14ac:dyDescent="0.25">
      <c r="A2674" s="11"/>
      <c r="B2674"/>
      <c r="C2674" s="14"/>
      <c r="D2674" s="14"/>
      <c r="E2674" s="14"/>
      <c r="F2674"/>
      <c r="G2674"/>
    </row>
    <row r="2675" spans="1:7" s="4" customFormat="1" x14ac:dyDescent="0.25">
      <c r="A2675" s="11"/>
      <c r="B2675"/>
      <c r="C2675" s="14"/>
      <c r="D2675" s="14"/>
      <c r="E2675" s="14"/>
      <c r="F2675"/>
      <c r="G2675"/>
    </row>
    <row r="2676" spans="1:7" s="4" customFormat="1" x14ac:dyDescent="0.25">
      <c r="A2676" s="11"/>
      <c r="B2676"/>
      <c r="C2676" s="14"/>
      <c r="D2676" s="14"/>
      <c r="E2676" s="14"/>
      <c r="F2676"/>
      <c r="G2676"/>
    </row>
    <row r="2677" spans="1:7" s="4" customFormat="1" x14ac:dyDescent="0.25">
      <c r="A2677" s="11"/>
      <c r="B2677"/>
      <c r="C2677" s="14"/>
      <c r="D2677" s="14"/>
      <c r="E2677" s="14"/>
      <c r="F2677"/>
      <c r="G2677"/>
    </row>
    <row r="2678" spans="1:7" s="4" customFormat="1" x14ac:dyDescent="0.25">
      <c r="A2678" s="11"/>
      <c r="B2678"/>
      <c r="C2678" s="14"/>
      <c r="D2678" s="14"/>
      <c r="E2678" s="14"/>
      <c r="F2678"/>
      <c r="G2678"/>
    </row>
    <row r="2679" spans="1:7" s="4" customFormat="1" x14ac:dyDescent="0.25">
      <c r="A2679" s="11"/>
      <c r="B2679"/>
      <c r="C2679" s="14"/>
      <c r="D2679" s="14"/>
      <c r="E2679" s="14"/>
      <c r="F2679"/>
      <c r="G2679"/>
    </row>
    <row r="2680" spans="1:7" s="4" customFormat="1" x14ac:dyDescent="0.25">
      <c r="A2680" s="11"/>
      <c r="B2680"/>
      <c r="C2680" s="14"/>
      <c r="D2680" s="14"/>
      <c r="E2680" s="14"/>
      <c r="F2680"/>
      <c r="G2680"/>
    </row>
    <row r="2681" spans="1:7" s="4" customFormat="1" x14ac:dyDescent="0.25">
      <c r="A2681" s="11"/>
      <c r="B2681"/>
      <c r="C2681" s="14"/>
      <c r="D2681" s="14"/>
      <c r="E2681" s="14"/>
      <c r="F2681"/>
      <c r="G2681"/>
    </row>
    <row r="2682" spans="1:7" s="4" customFormat="1" x14ac:dyDescent="0.25">
      <c r="A2682" s="11"/>
      <c r="B2682"/>
      <c r="C2682" s="14"/>
      <c r="D2682" s="14"/>
      <c r="E2682" s="14"/>
      <c r="F2682"/>
      <c r="G2682"/>
    </row>
    <row r="2683" spans="1:7" s="4" customFormat="1" x14ac:dyDescent="0.25">
      <c r="A2683" s="11"/>
      <c r="B2683"/>
      <c r="C2683" s="14"/>
      <c r="D2683" s="14"/>
      <c r="E2683" s="14"/>
      <c r="F2683"/>
      <c r="G2683"/>
    </row>
    <row r="2684" spans="1:7" s="4" customFormat="1" x14ac:dyDescent="0.25">
      <c r="A2684" s="11"/>
      <c r="B2684"/>
      <c r="C2684" s="14"/>
      <c r="D2684" s="14"/>
      <c r="E2684" s="14"/>
      <c r="F2684"/>
      <c r="G2684"/>
    </row>
    <row r="2685" spans="1:7" s="4" customFormat="1" x14ac:dyDescent="0.25">
      <c r="A2685" s="11"/>
      <c r="B2685"/>
      <c r="C2685" s="14"/>
      <c r="D2685" s="14"/>
      <c r="E2685" s="14"/>
      <c r="F2685"/>
      <c r="G2685"/>
    </row>
    <row r="2686" spans="1:7" s="4" customFormat="1" x14ac:dyDescent="0.25">
      <c r="A2686" s="11"/>
      <c r="B2686"/>
      <c r="C2686" s="14"/>
      <c r="D2686" s="14"/>
      <c r="E2686" s="14"/>
      <c r="F2686"/>
      <c r="G2686"/>
    </row>
    <row r="2687" spans="1:7" s="4" customFormat="1" x14ac:dyDescent="0.25">
      <c r="A2687" s="11"/>
      <c r="B2687"/>
      <c r="C2687" s="14"/>
      <c r="D2687" s="14"/>
      <c r="E2687" s="14"/>
      <c r="F2687"/>
      <c r="G2687"/>
    </row>
    <row r="2688" spans="1:7" s="4" customFormat="1" x14ac:dyDescent="0.25">
      <c r="A2688" s="11"/>
      <c r="B2688"/>
      <c r="C2688" s="14"/>
      <c r="D2688" s="14"/>
      <c r="E2688" s="14"/>
      <c r="F2688"/>
      <c r="G2688"/>
    </row>
    <row r="2689" spans="1:7" s="4" customFormat="1" x14ac:dyDescent="0.25">
      <c r="A2689" s="11"/>
      <c r="B2689"/>
      <c r="C2689" s="14"/>
      <c r="D2689" s="14"/>
      <c r="E2689" s="14"/>
      <c r="F2689"/>
      <c r="G2689"/>
    </row>
    <row r="2690" spans="1:7" s="4" customFormat="1" x14ac:dyDescent="0.25">
      <c r="A2690" s="11"/>
      <c r="B2690"/>
      <c r="C2690" s="14"/>
      <c r="D2690" s="14"/>
      <c r="E2690" s="14"/>
      <c r="F2690"/>
      <c r="G2690"/>
    </row>
    <row r="2691" spans="1:7" s="4" customFormat="1" x14ac:dyDescent="0.25">
      <c r="A2691" s="11"/>
      <c r="B2691"/>
      <c r="C2691" s="14"/>
      <c r="D2691" s="14"/>
      <c r="E2691" s="14"/>
      <c r="F2691"/>
      <c r="G2691"/>
    </row>
    <row r="2692" spans="1:7" s="4" customFormat="1" x14ac:dyDescent="0.25">
      <c r="A2692" s="11"/>
      <c r="B2692"/>
      <c r="C2692" s="14"/>
      <c r="D2692" s="14"/>
      <c r="E2692" s="14"/>
      <c r="F2692"/>
      <c r="G2692"/>
    </row>
    <row r="2693" spans="1:7" s="4" customFormat="1" x14ac:dyDescent="0.25">
      <c r="A2693" s="11"/>
      <c r="B2693"/>
      <c r="C2693" s="14"/>
      <c r="D2693" s="14"/>
      <c r="E2693" s="14"/>
      <c r="F2693"/>
      <c r="G2693"/>
    </row>
    <row r="2694" spans="1:7" s="4" customFormat="1" x14ac:dyDescent="0.25">
      <c r="A2694" s="11"/>
      <c r="B2694"/>
      <c r="C2694" s="14"/>
      <c r="D2694" s="14"/>
      <c r="E2694" s="14"/>
      <c r="F2694"/>
      <c r="G2694"/>
    </row>
    <row r="2695" spans="1:7" s="4" customFormat="1" x14ac:dyDescent="0.25">
      <c r="A2695" s="11"/>
      <c r="B2695"/>
      <c r="C2695" s="14"/>
      <c r="D2695" s="14"/>
      <c r="E2695" s="14"/>
      <c r="F2695"/>
      <c r="G2695"/>
    </row>
    <row r="2696" spans="1:7" s="4" customFormat="1" x14ac:dyDescent="0.25">
      <c r="A2696" s="11"/>
      <c r="B2696"/>
      <c r="C2696" s="14"/>
      <c r="D2696" s="14"/>
      <c r="E2696" s="14"/>
      <c r="F2696"/>
      <c r="G2696"/>
    </row>
    <row r="2697" spans="1:7" s="4" customFormat="1" x14ac:dyDescent="0.25">
      <c r="A2697" s="11"/>
      <c r="B2697"/>
      <c r="C2697" s="14"/>
      <c r="D2697" s="14"/>
      <c r="E2697" s="14"/>
      <c r="F2697"/>
      <c r="G2697"/>
    </row>
    <row r="2698" spans="1:7" s="4" customFormat="1" x14ac:dyDescent="0.25">
      <c r="A2698" s="11"/>
      <c r="B2698"/>
      <c r="C2698" s="14"/>
      <c r="D2698" s="14"/>
      <c r="E2698" s="14"/>
      <c r="F2698"/>
      <c r="G2698"/>
    </row>
    <row r="2699" spans="1:7" s="4" customFormat="1" x14ac:dyDescent="0.25">
      <c r="A2699" s="11"/>
      <c r="B2699"/>
      <c r="C2699" s="14"/>
      <c r="D2699" s="14"/>
      <c r="E2699" s="14"/>
      <c r="F2699"/>
      <c r="G2699"/>
    </row>
    <row r="2700" spans="1:7" s="4" customFormat="1" x14ac:dyDescent="0.25">
      <c r="A2700" s="11"/>
      <c r="B2700"/>
      <c r="C2700" s="14"/>
      <c r="D2700" s="14"/>
      <c r="E2700" s="14"/>
      <c r="F2700"/>
      <c r="G2700"/>
    </row>
    <row r="2701" spans="1:7" s="4" customFormat="1" x14ac:dyDescent="0.25">
      <c r="A2701" s="11"/>
      <c r="B2701"/>
      <c r="C2701" s="14"/>
      <c r="D2701" s="14"/>
      <c r="E2701" s="14"/>
      <c r="F2701"/>
      <c r="G2701"/>
    </row>
    <row r="2702" spans="1:7" s="4" customFormat="1" x14ac:dyDescent="0.25">
      <c r="A2702" s="11"/>
      <c r="B2702"/>
      <c r="C2702" s="14"/>
      <c r="D2702" s="14"/>
      <c r="E2702" s="14"/>
      <c r="F2702"/>
      <c r="G2702"/>
    </row>
    <row r="2703" spans="1:7" s="4" customFormat="1" x14ac:dyDescent="0.25">
      <c r="A2703" s="11"/>
      <c r="B2703"/>
      <c r="C2703" s="14"/>
      <c r="D2703" s="14"/>
      <c r="E2703" s="14"/>
      <c r="F2703"/>
      <c r="G2703"/>
    </row>
    <row r="2704" spans="1:7" s="4" customFormat="1" x14ac:dyDescent="0.25">
      <c r="A2704" s="11"/>
      <c r="B2704"/>
      <c r="C2704" s="14"/>
      <c r="D2704" s="14"/>
      <c r="E2704" s="14"/>
      <c r="F2704"/>
      <c r="G2704"/>
    </row>
    <row r="2705" spans="1:7" s="4" customFormat="1" x14ac:dyDescent="0.25">
      <c r="A2705" s="11"/>
      <c r="B2705"/>
      <c r="C2705" s="14"/>
      <c r="D2705" s="14"/>
      <c r="E2705" s="14"/>
      <c r="F2705"/>
      <c r="G2705"/>
    </row>
    <row r="2706" spans="1:7" s="4" customFormat="1" x14ac:dyDescent="0.25">
      <c r="A2706" s="11"/>
      <c r="B2706"/>
      <c r="C2706" s="14"/>
      <c r="D2706" s="14"/>
      <c r="E2706" s="14"/>
      <c r="F2706"/>
      <c r="G2706"/>
    </row>
    <row r="2707" spans="1:7" s="4" customFormat="1" x14ac:dyDescent="0.25">
      <c r="A2707" s="11"/>
      <c r="B2707"/>
      <c r="C2707" s="14"/>
      <c r="D2707" s="14"/>
      <c r="E2707" s="14"/>
      <c r="F2707"/>
      <c r="G2707"/>
    </row>
    <row r="2708" spans="1:7" s="4" customFormat="1" x14ac:dyDescent="0.25">
      <c r="A2708" s="11"/>
      <c r="B2708"/>
      <c r="C2708" s="14"/>
      <c r="D2708" s="14"/>
      <c r="E2708" s="14"/>
      <c r="F2708"/>
      <c r="G2708"/>
    </row>
    <row r="2709" spans="1:7" s="4" customFormat="1" x14ac:dyDescent="0.25">
      <c r="A2709" s="11"/>
      <c r="B2709"/>
      <c r="C2709" s="14"/>
      <c r="D2709" s="14"/>
      <c r="E2709" s="14"/>
      <c r="F2709"/>
      <c r="G2709"/>
    </row>
    <row r="2710" spans="1:7" s="4" customFormat="1" x14ac:dyDescent="0.25">
      <c r="A2710" s="11"/>
      <c r="B2710"/>
      <c r="C2710" s="14"/>
      <c r="D2710" s="14"/>
      <c r="E2710" s="14"/>
      <c r="F2710"/>
      <c r="G2710"/>
    </row>
    <row r="2711" spans="1:7" s="4" customFormat="1" x14ac:dyDescent="0.25">
      <c r="A2711" s="11"/>
      <c r="B2711"/>
      <c r="C2711" s="14"/>
      <c r="D2711" s="14"/>
      <c r="E2711" s="14"/>
      <c r="F2711"/>
      <c r="G2711"/>
    </row>
    <row r="2712" spans="1:7" s="4" customFormat="1" x14ac:dyDescent="0.25">
      <c r="A2712" s="11"/>
      <c r="B2712"/>
      <c r="C2712" s="14"/>
      <c r="D2712" s="14"/>
      <c r="E2712" s="14"/>
      <c r="F2712"/>
      <c r="G2712"/>
    </row>
    <row r="2713" spans="1:7" s="4" customFormat="1" x14ac:dyDescent="0.25">
      <c r="A2713" s="11"/>
      <c r="B2713"/>
      <c r="C2713" s="14"/>
      <c r="D2713" s="14"/>
      <c r="E2713" s="14"/>
      <c r="F2713"/>
      <c r="G2713"/>
    </row>
    <row r="2714" spans="1:7" s="4" customFormat="1" x14ac:dyDescent="0.25">
      <c r="A2714" s="11"/>
      <c r="B2714"/>
      <c r="C2714" s="14"/>
      <c r="D2714" s="14"/>
      <c r="E2714" s="14"/>
      <c r="F2714"/>
      <c r="G2714"/>
    </row>
    <row r="2715" spans="1:7" s="4" customFormat="1" x14ac:dyDescent="0.25">
      <c r="A2715" s="11"/>
      <c r="B2715"/>
      <c r="C2715" s="14"/>
      <c r="D2715" s="14"/>
      <c r="E2715" s="14"/>
      <c r="F2715"/>
      <c r="G2715"/>
    </row>
    <row r="2716" spans="1:7" s="4" customFormat="1" x14ac:dyDescent="0.25">
      <c r="A2716" s="11"/>
      <c r="B2716"/>
      <c r="C2716" s="14"/>
      <c r="D2716" s="14"/>
      <c r="E2716" s="14"/>
      <c r="F2716"/>
      <c r="G2716"/>
    </row>
    <row r="2717" spans="1:7" s="4" customFormat="1" x14ac:dyDescent="0.25">
      <c r="A2717" s="11"/>
      <c r="B2717"/>
      <c r="C2717" s="14"/>
      <c r="D2717" s="14"/>
      <c r="E2717" s="14"/>
      <c r="F2717"/>
      <c r="G2717"/>
    </row>
    <row r="2718" spans="1:7" s="4" customFormat="1" x14ac:dyDescent="0.25">
      <c r="A2718" s="11"/>
      <c r="B2718"/>
      <c r="C2718" s="14"/>
      <c r="D2718" s="14"/>
      <c r="E2718" s="14"/>
      <c r="F2718"/>
      <c r="G2718"/>
    </row>
    <row r="2719" spans="1:7" s="4" customFormat="1" x14ac:dyDescent="0.25">
      <c r="A2719" s="11"/>
      <c r="B2719"/>
      <c r="C2719" s="14"/>
      <c r="D2719" s="14"/>
      <c r="E2719" s="14"/>
      <c r="F2719"/>
      <c r="G2719"/>
    </row>
    <row r="2720" spans="1:7" s="4" customFormat="1" x14ac:dyDescent="0.25">
      <c r="A2720" s="11"/>
      <c r="B2720"/>
      <c r="C2720" s="14"/>
      <c r="D2720" s="14"/>
      <c r="E2720" s="14"/>
      <c r="F2720"/>
      <c r="G2720"/>
    </row>
    <row r="2721" spans="1:7" s="4" customFormat="1" x14ac:dyDescent="0.25">
      <c r="A2721" s="11"/>
      <c r="B2721"/>
      <c r="C2721" s="14"/>
      <c r="D2721" s="14"/>
      <c r="E2721" s="14"/>
      <c r="F2721"/>
      <c r="G2721"/>
    </row>
    <row r="2722" spans="1:7" s="4" customFormat="1" x14ac:dyDescent="0.25">
      <c r="A2722" s="11"/>
      <c r="B2722"/>
      <c r="C2722" s="14"/>
      <c r="D2722" s="14"/>
      <c r="E2722" s="14"/>
      <c r="F2722"/>
      <c r="G2722"/>
    </row>
    <row r="2723" spans="1:7" s="4" customFormat="1" x14ac:dyDescent="0.25">
      <c r="A2723" s="11"/>
      <c r="B2723"/>
      <c r="C2723" s="14"/>
      <c r="D2723" s="14"/>
      <c r="E2723" s="14"/>
      <c r="F2723"/>
      <c r="G2723"/>
    </row>
    <row r="2724" spans="1:7" s="4" customFormat="1" x14ac:dyDescent="0.25">
      <c r="A2724" s="11"/>
      <c r="B2724"/>
      <c r="C2724" s="14"/>
      <c r="D2724" s="14"/>
      <c r="E2724" s="14"/>
      <c r="F2724"/>
      <c r="G2724"/>
    </row>
    <row r="2725" spans="1:7" s="4" customFormat="1" x14ac:dyDescent="0.25">
      <c r="A2725" s="11"/>
      <c r="B2725"/>
      <c r="C2725" s="14"/>
      <c r="D2725" s="14"/>
      <c r="E2725" s="14"/>
      <c r="F2725"/>
      <c r="G2725"/>
    </row>
    <row r="2726" spans="1:7" s="4" customFormat="1" x14ac:dyDescent="0.25">
      <c r="A2726" s="11"/>
      <c r="B2726"/>
      <c r="C2726" s="14"/>
      <c r="D2726" s="14"/>
      <c r="E2726" s="14"/>
      <c r="F2726"/>
      <c r="G2726"/>
    </row>
    <row r="2727" spans="1:7" s="4" customFormat="1" x14ac:dyDescent="0.25">
      <c r="A2727" s="11"/>
      <c r="B2727"/>
      <c r="C2727" s="14"/>
      <c r="D2727" s="14"/>
      <c r="E2727" s="14"/>
      <c r="F2727"/>
      <c r="G2727"/>
    </row>
    <row r="2728" spans="1:7" s="4" customFormat="1" x14ac:dyDescent="0.25">
      <c r="A2728" s="11"/>
      <c r="B2728"/>
      <c r="C2728" s="14"/>
      <c r="D2728" s="14"/>
      <c r="E2728" s="14"/>
      <c r="F2728"/>
      <c r="G2728"/>
    </row>
    <row r="2729" spans="1:7" s="4" customFormat="1" x14ac:dyDescent="0.25">
      <c r="A2729" s="11"/>
      <c r="B2729"/>
      <c r="C2729" s="14"/>
      <c r="D2729" s="14"/>
      <c r="E2729" s="14"/>
      <c r="F2729"/>
      <c r="G2729"/>
    </row>
    <row r="2730" spans="1:7" s="4" customFormat="1" x14ac:dyDescent="0.25">
      <c r="A2730" s="11"/>
      <c r="B2730"/>
      <c r="C2730" s="14"/>
      <c r="D2730" s="14"/>
      <c r="E2730" s="14"/>
      <c r="F2730"/>
      <c r="G2730"/>
    </row>
    <row r="2731" spans="1:7" s="4" customFormat="1" x14ac:dyDescent="0.25">
      <c r="A2731" s="11"/>
      <c r="B2731"/>
      <c r="C2731" s="14"/>
      <c r="D2731" s="14"/>
      <c r="E2731" s="14"/>
      <c r="F2731"/>
      <c r="G2731"/>
    </row>
    <row r="2732" spans="1:7" s="4" customFormat="1" x14ac:dyDescent="0.25">
      <c r="A2732" s="11"/>
      <c r="B2732"/>
      <c r="C2732" s="14"/>
      <c r="D2732" s="14"/>
      <c r="E2732" s="14"/>
      <c r="F2732"/>
      <c r="G2732"/>
    </row>
    <row r="2733" spans="1:7" s="4" customFormat="1" x14ac:dyDescent="0.25">
      <c r="A2733" s="11"/>
      <c r="B2733"/>
      <c r="C2733" s="14"/>
      <c r="D2733" s="14"/>
      <c r="E2733" s="14"/>
      <c r="F2733"/>
      <c r="G2733"/>
    </row>
    <row r="2734" spans="1:7" s="4" customFormat="1" x14ac:dyDescent="0.25">
      <c r="A2734" s="11"/>
      <c r="B2734"/>
      <c r="C2734" s="14"/>
      <c r="D2734" s="14"/>
      <c r="E2734" s="14"/>
      <c r="F2734"/>
      <c r="G2734"/>
    </row>
    <row r="2735" spans="1:7" s="4" customFormat="1" x14ac:dyDescent="0.25">
      <c r="A2735" s="11"/>
      <c r="B2735"/>
      <c r="C2735" s="14"/>
      <c r="D2735" s="14"/>
      <c r="E2735" s="14"/>
      <c r="F2735"/>
      <c r="G2735"/>
    </row>
    <row r="2736" spans="1:7" s="4" customFormat="1" x14ac:dyDescent="0.25">
      <c r="A2736" s="11"/>
      <c r="B2736"/>
      <c r="C2736" s="14"/>
      <c r="D2736" s="14"/>
      <c r="E2736" s="14"/>
      <c r="F2736"/>
      <c r="G2736"/>
    </row>
    <row r="2737" spans="1:7" s="4" customFormat="1" x14ac:dyDescent="0.25">
      <c r="A2737" s="11"/>
      <c r="B2737"/>
      <c r="C2737" s="14"/>
      <c r="D2737" s="14"/>
      <c r="E2737" s="14"/>
      <c r="F2737"/>
      <c r="G2737"/>
    </row>
    <row r="2738" spans="1:7" s="4" customFormat="1" x14ac:dyDescent="0.25">
      <c r="A2738" s="11"/>
      <c r="B2738"/>
      <c r="C2738" s="14"/>
      <c r="D2738" s="14"/>
      <c r="E2738" s="14"/>
      <c r="F2738"/>
      <c r="G2738"/>
    </row>
    <row r="2739" spans="1:7" s="4" customFormat="1" x14ac:dyDescent="0.25">
      <c r="A2739" s="11"/>
      <c r="B2739"/>
      <c r="C2739" s="14"/>
      <c r="D2739" s="14"/>
      <c r="E2739" s="14"/>
      <c r="F2739"/>
      <c r="G2739"/>
    </row>
    <row r="2740" spans="1:7" s="4" customFormat="1" x14ac:dyDescent="0.25">
      <c r="A2740" s="11"/>
      <c r="B2740"/>
      <c r="C2740" s="14"/>
      <c r="D2740" s="14"/>
      <c r="E2740" s="14"/>
      <c r="F2740"/>
      <c r="G2740"/>
    </row>
    <row r="2741" spans="1:7" s="4" customFormat="1" x14ac:dyDescent="0.25">
      <c r="A2741" s="11"/>
      <c r="B2741"/>
      <c r="C2741" s="14"/>
      <c r="D2741" s="14"/>
      <c r="E2741" s="14"/>
      <c r="F2741"/>
      <c r="G2741"/>
    </row>
    <row r="2742" spans="1:7" s="4" customFormat="1" x14ac:dyDescent="0.25">
      <c r="A2742" s="11"/>
      <c r="B2742"/>
      <c r="C2742" s="14"/>
      <c r="D2742" s="14"/>
      <c r="E2742" s="14"/>
      <c r="F2742"/>
      <c r="G2742"/>
    </row>
    <row r="2743" spans="1:7" s="4" customFormat="1" x14ac:dyDescent="0.25">
      <c r="A2743" s="11"/>
      <c r="B2743"/>
      <c r="C2743" s="14"/>
      <c r="D2743" s="14"/>
      <c r="E2743" s="14"/>
      <c r="F2743"/>
      <c r="G2743"/>
    </row>
    <row r="2744" spans="1:7" s="4" customFormat="1" x14ac:dyDescent="0.25">
      <c r="A2744" s="11"/>
      <c r="B2744"/>
      <c r="C2744" s="14"/>
      <c r="D2744" s="14"/>
      <c r="E2744" s="14"/>
      <c r="F2744"/>
      <c r="G2744"/>
    </row>
    <row r="2745" spans="1:7" s="4" customFormat="1" x14ac:dyDescent="0.25">
      <c r="A2745" s="11"/>
      <c r="B2745"/>
      <c r="C2745" s="14"/>
      <c r="D2745" s="14"/>
      <c r="E2745" s="14"/>
      <c r="F2745"/>
      <c r="G2745"/>
    </row>
    <row r="2746" spans="1:7" s="4" customFormat="1" x14ac:dyDescent="0.25">
      <c r="A2746" s="11"/>
      <c r="B2746"/>
      <c r="C2746" s="14"/>
      <c r="D2746" s="14"/>
      <c r="E2746" s="14"/>
      <c r="F2746"/>
      <c r="G2746"/>
    </row>
    <row r="2747" spans="1:7" s="4" customFormat="1" x14ac:dyDescent="0.25">
      <c r="A2747" s="11"/>
      <c r="B2747"/>
      <c r="C2747" s="14"/>
      <c r="D2747" s="14"/>
      <c r="E2747" s="14"/>
      <c r="F2747"/>
      <c r="G2747"/>
    </row>
    <row r="2748" spans="1:7" s="4" customFormat="1" x14ac:dyDescent="0.25">
      <c r="A2748" s="11"/>
      <c r="B2748"/>
      <c r="C2748" s="14"/>
      <c r="D2748" s="14"/>
      <c r="E2748" s="14"/>
      <c r="F2748"/>
      <c r="G2748"/>
    </row>
    <row r="2749" spans="1:7" s="4" customFormat="1" x14ac:dyDescent="0.25">
      <c r="A2749" s="11"/>
      <c r="B2749"/>
      <c r="C2749" s="14"/>
      <c r="D2749" s="14"/>
      <c r="E2749" s="14"/>
      <c r="F2749"/>
      <c r="G2749"/>
    </row>
    <row r="2750" spans="1:7" s="4" customFormat="1" x14ac:dyDescent="0.25">
      <c r="A2750" s="11"/>
      <c r="B2750"/>
      <c r="C2750" s="14"/>
      <c r="D2750" s="14"/>
      <c r="E2750" s="14"/>
      <c r="F2750"/>
      <c r="G2750"/>
    </row>
    <row r="2751" spans="1:7" s="4" customFormat="1" x14ac:dyDescent="0.25">
      <c r="A2751" s="11"/>
      <c r="B2751"/>
      <c r="C2751" s="14"/>
      <c r="D2751" s="14"/>
      <c r="E2751" s="14"/>
      <c r="F2751"/>
      <c r="G2751"/>
    </row>
    <row r="2752" spans="1:7" s="4" customFormat="1" x14ac:dyDescent="0.25">
      <c r="A2752" s="11"/>
      <c r="B2752"/>
      <c r="C2752" s="14"/>
      <c r="D2752" s="14"/>
      <c r="E2752" s="14"/>
      <c r="F2752"/>
      <c r="G2752"/>
    </row>
    <row r="2753" spans="1:7" s="4" customFormat="1" x14ac:dyDescent="0.25">
      <c r="A2753" s="11"/>
      <c r="B2753"/>
      <c r="C2753" s="14"/>
      <c r="D2753" s="14"/>
      <c r="E2753" s="14"/>
      <c r="F2753"/>
      <c r="G2753"/>
    </row>
    <row r="2754" spans="1:7" s="4" customFormat="1" x14ac:dyDescent="0.25">
      <c r="A2754" s="11"/>
      <c r="B2754"/>
      <c r="C2754" s="14"/>
      <c r="D2754" s="14"/>
      <c r="E2754" s="14"/>
      <c r="F2754"/>
      <c r="G2754"/>
    </row>
    <row r="2755" spans="1:7" s="4" customFormat="1" x14ac:dyDescent="0.25">
      <c r="A2755" s="11"/>
      <c r="B2755"/>
      <c r="C2755" s="14"/>
      <c r="D2755" s="14"/>
      <c r="E2755" s="14"/>
      <c r="F2755"/>
      <c r="G2755"/>
    </row>
    <row r="2756" spans="1:7" s="4" customFormat="1" x14ac:dyDescent="0.25">
      <c r="A2756" s="11"/>
      <c r="B2756"/>
      <c r="C2756" s="14"/>
      <c r="D2756" s="14"/>
      <c r="E2756" s="14"/>
      <c r="F2756"/>
      <c r="G2756"/>
    </row>
    <row r="2757" spans="1:7" s="4" customFormat="1" x14ac:dyDescent="0.25">
      <c r="A2757" s="11"/>
      <c r="B2757"/>
      <c r="C2757" s="14"/>
      <c r="D2757" s="14"/>
      <c r="E2757" s="14"/>
      <c r="F2757"/>
      <c r="G2757"/>
    </row>
    <row r="2758" spans="1:7" s="4" customFormat="1" x14ac:dyDescent="0.25">
      <c r="A2758" s="11"/>
      <c r="B2758"/>
      <c r="C2758" s="14"/>
      <c r="D2758" s="14"/>
      <c r="E2758" s="14"/>
      <c r="F2758"/>
      <c r="G2758"/>
    </row>
    <row r="2759" spans="1:7" s="4" customFormat="1" x14ac:dyDescent="0.25">
      <c r="A2759" s="11"/>
      <c r="B2759"/>
      <c r="C2759" s="14"/>
      <c r="D2759" s="14"/>
      <c r="E2759" s="14"/>
      <c r="F2759"/>
      <c r="G2759"/>
    </row>
    <row r="2760" spans="1:7" s="4" customFormat="1" x14ac:dyDescent="0.25">
      <c r="A2760" s="11"/>
      <c r="B2760"/>
      <c r="C2760" s="14"/>
      <c r="D2760" s="14"/>
      <c r="E2760" s="14"/>
      <c r="F2760"/>
      <c r="G2760"/>
    </row>
    <row r="2761" spans="1:7" s="4" customFormat="1" x14ac:dyDescent="0.25">
      <c r="A2761" s="11"/>
      <c r="B2761"/>
      <c r="C2761" s="14"/>
      <c r="D2761" s="14"/>
      <c r="E2761" s="14"/>
      <c r="F2761"/>
      <c r="G2761"/>
    </row>
    <row r="2762" spans="1:7" s="4" customFormat="1" x14ac:dyDescent="0.25">
      <c r="A2762" s="11"/>
      <c r="B2762"/>
      <c r="C2762" s="14"/>
      <c r="D2762" s="14"/>
      <c r="E2762" s="14"/>
      <c r="F2762"/>
      <c r="G2762"/>
    </row>
    <row r="2763" spans="1:7" s="4" customFormat="1" x14ac:dyDescent="0.25">
      <c r="A2763" s="11"/>
      <c r="B2763"/>
      <c r="C2763" s="14"/>
      <c r="D2763" s="14"/>
      <c r="E2763" s="14"/>
      <c r="F2763"/>
      <c r="G2763"/>
    </row>
    <row r="2764" spans="1:7" s="4" customFormat="1" x14ac:dyDescent="0.25">
      <c r="A2764" s="11"/>
      <c r="B2764"/>
      <c r="C2764" s="14"/>
      <c r="D2764" s="14"/>
      <c r="E2764" s="14"/>
      <c r="F2764"/>
      <c r="G2764"/>
    </row>
    <row r="2765" spans="1:7" s="4" customFormat="1" x14ac:dyDescent="0.25">
      <c r="A2765" s="11"/>
      <c r="B2765"/>
      <c r="C2765" s="14"/>
      <c r="D2765" s="14"/>
      <c r="E2765" s="14"/>
      <c r="F2765"/>
      <c r="G2765"/>
    </row>
    <row r="2766" spans="1:7" s="4" customFormat="1" x14ac:dyDescent="0.25">
      <c r="A2766" s="11"/>
      <c r="B2766"/>
      <c r="C2766" s="14"/>
      <c r="D2766" s="14"/>
      <c r="E2766" s="14"/>
      <c r="F2766"/>
      <c r="G2766"/>
    </row>
    <row r="2767" spans="1:7" s="4" customFormat="1" x14ac:dyDescent="0.25">
      <c r="A2767" s="11"/>
      <c r="B2767"/>
      <c r="C2767" s="14"/>
      <c r="D2767" s="14"/>
      <c r="E2767" s="14"/>
      <c r="F2767"/>
      <c r="G2767"/>
    </row>
    <row r="2768" spans="1:7" s="4" customFormat="1" x14ac:dyDescent="0.25">
      <c r="A2768" s="11"/>
      <c r="B2768"/>
      <c r="C2768" s="14"/>
      <c r="D2768" s="14"/>
      <c r="E2768" s="14"/>
      <c r="F2768"/>
      <c r="G2768"/>
    </row>
    <row r="2769" spans="1:7" s="4" customFormat="1" x14ac:dyDescent="0.25">
      <c r="A2769" s="11"/>
      <c r="B2769"/>
      <c r="C2769" s="14"/>
      <c r="D2769" s="14"/>
      <c r="E2769" s="14"/>
      <c r="F2769"/>
      <c r="G2769"/>
    </row>
    <row r="2770" spans="1:7" s="4" customFormat="1" x14ac:dyDescent="0.25">
      <c r="A2770" s="11"/>
      <c r="B2770"/>
      <c r="C2770" s="14"/>
      <c r="D2770" s="14"/>
      <c r="E2770" s="14"/>
      <c r="F2770"/>
      <c r="G2770"/>
    </row>
    <row r="2771" spans="1:7" s="4" customFormat="1" x14ac:dyDescent="0.25">
      <c r="A2771" s="11"/>
      <c r="B2771"/>
      <c r="C2771" s="14"/>
      <c r="D2771" s="14"/>
      <c r="E2771" s="14"/>
      <c r="F2771"/>
      <c r="G2771"/>
    </row>
    <row r="2772" spans="1:7" s="4" customFormat="1" x14ac:dyDescent="0.25">
      <c r="A2772" s="11"/>
      <c r="B2772"/>
      <c r="C2772" s="14"/>
      <c r="D2772" s="14"/>
      <c r="E2772" s="14"/>
      <c r="F2772"/>
      <c r="G2772"/>
    </row>
    <row r="2773" spans="1:7" s="4" customFormat="1" x14ac:dyDescent="0.25">
      <c r="A2773" s="11"/>
      <c r="B2773"/>
      <c r="C2773" s="14"/>
      <c r="D2773" s="14"/>
      <c r="E2773" s="14"/>
      <c r="F2773"/>
      <c r="G2773"/>
    </row>
    <row r="2774" spans="1:7" s="4" customFormat="1" x14ac:dyDescent="0.25">
      <c r="A2774" s="11"/>
      <c r="B2774"/>
      <c r="C2774" s="14"/>
      <c r="D2774" s="14"/>
      <c r="E2774" s="14"/>
      <c r="F2774"/>
      <c r="G2774"/>
    </row>
    <row r="2775" spans="1:7" s="4" customFormat="1" x14ac:dyDescent="0.25">
      <c r="A2775" s="11"/>
      <c r="B2775"/>
      <c r="C2775" s="14"/>
      <c r="D2775" s="14"/>
      <c r="E2775" s="14"/>
      <c r="F2775"/>
      <c r="G2775"/>
    </row>
    <row r="2776" spans="1:7" s="4" customFormat="1" x14ac:dyDescent="0.25">
      <c r="A2776" s="11"/>
      <c r="B2776"/>
      <c r="C2776" s="14"/>
      <c r="D2776" s="14"/>
      <c r="E2776" s="14"/>
      <c r="F2776"/>
      <c r="G2776"/>
    </row>
    <row r="2777" spans="1:7" s="4" customFormat="1" x14ac:dyDescent="0.25">
      <c r="A2777" s="11"/>
      <c r="B2777"/>
      <c r="C2777" s="14"/>
      <c r="D2777" s="14"/>
      <c r="E2777" s="14"/>
      <c r="F2777"/>
      <c r="G2777"/>
    </row>
    <row r="2778" spans="1:7" s="4" customFormat="1" x14ac:dyDescent="0.25">
      <c r="A2778" s="11"/>
      <c r="B2778"/>
      <c r="C2778" s="14"/>
      <c r="D2778" s="14"/>
      <c r="E2778" s="14"/>
      <c r="F2778"/>
      <c r="G2778"/>
    </row>
    <row r="2779" spans="1:7" s="4" customFormat="1" x14ac:dyDescent="0.25">
      <c r="A2779" s="11"/>
      <c r="B2779"/>
      <c r="C2779" s="14"/>
      <c r="D2779" s="14"/>
      <c r="E2779" s="14"/>
      <c r="F2779"/>
      <c r="G2779"/>
    </row>
    <row r="2780" spans="1:7" s="4" customFormat="1" x14ac:dyDescent="0.25">
      <c r="A2780" s="11"/>
      <c r="B2780"/>
      <c r="C2780" s="14"/>
      <c r="D2780" s="14"/>
      <c r="E2780" s="14"/>
      <c r="F2780"/>
      <c r="G2780"/>
    </row>
    <row r="2781" spans="1:7" s="4" customFormat="1" x14ac:dyDescent="0.25">
      <c r="A2781" s="11"/>
      <c r="B2781"/>
      <c r="C2781" s="14"/>
      <c r="D2781" s="14"/>
      <c r="E2781" s="14"/>
      <c r="F2781"/>
      <c r="G2781"/>
    </row>
    <row r="2782" spans="1:7" s="4" customFormat="1" x14ac:dyDescent="0.25">
      <c r="A2782" s="11"/>
      <c r="B2782"/>
      <c r="C2782" s="14"/>
      <c r="D2782" s="14"/>
      <c r="E2782" s="14"/>
      <c r="F2782"/>
      <c r="G2782"/>
    </row>
    <row r="2783" spans="1:7" s="4" customFormat="1" x14ac:dyDescent="0.25">
      <c r="A2783" s="11"/>
      <c r="B2783"/>
      <c r="C2783" s="14"/>
      <c r="D2783" s="14"/>
      <c r="E2783" s="14"/>
      <c r="F2783"/>
      <c r="G2783"/>
    </row>
    <row r="2784" spans="1:7" s="4" customFormat="1" x14ac:dyDescent="0.25">
      <c r="A2784" s="11"/>
      <c r="B2784"/>
      <c r="C2784" s="14"/>
      <c r="D2784" s="14"/>
      <c r="E2784" s="14"/>
      <c r="F2784"/>
      <c r="G2784"/>
    </row>
    <row r="2785" spans="1:7" s="4" customFormat="1" x14ac:dyDescent="0.25">
      <c r="A2785" s="11"/>
      <c r="B2785"/>
      <c r="C2785" s="14"/>
      <c r="D2785" s="14"/>
      <c r="E2785" s="14"/>
      <c r="F2785"/>
      <c r="G2785"/>
    </row>
    <row r="2786" spans="1:7" s="4" customFormat="1" x14ac:dyDescent="0.25">
      <c r="A2786" s="11"/>
      <c r="B2786"/>
      <c r="C2786" s="14"/>
      <c r="D2786" s="14"/>
      <c r="E2786" s="14"/>
      <c r="F2786"/>
      <c r="G2786"/>
    </row>
    <row r="2787" spans="1:7" s="4" customFormat="1" x14ac:dyDescent="0.25">
      <c r="A2787" s="11"/>
      <c r="B2787"/>
      <c r="C2787" s="14"/>
      <c r="D2787" s="14"/>
      <c r="E2787" s="14"/>
      <c r="F2787"/>
      <c r="G2787"/>
    </row>
    <row r="2788" spans="1:7" s="4" customFormat="1" x14ac:dyDescent="0.25">
      <c r="A2788" s="11"/>
      <c r="B2788"/>
      <c r="C2788" s="14"/>
      <c r="D2788" s="14"/>
      <c r="E2788" s="14"/>
      <c r="F2788"/>
      <c r="G2788"/>
    </row>
    <row r="2789" spans="1:7" s="4" customFormat="1" x14ac:dyDescent="0.25">
      <c r="A2789" s="11"/>
      <c r="B2789"/>
      <c r="C2789" s="14"/>
      <c r="D2789" s="14"/>
      <c r="E2789" s="14"/>
      <c r="F2789"/>
      <c r="G2789"/>
    </row>
    <row r="2790" spans="1:7" s="4" customFormat="1" x14ac:dyDescent="0.25">
      <c r="A2790" s="11"/>
      <c r="B2790"/>
      <c r="C2790" s="14"/>
      <c r="D2790" s="14"/>
      <c r="E2790" s="14"/>
      <c r="F2790"/>
      <c r="G2790"/>
    </row>
    <row r="2791" spans="1:7" s="4" customFormat="1" x14ac:dyDescent="0.25">
      <c r="A2791" s="11"/>
      <c r="B2791"/>
      <c r="C2791" s="14"/>
      <c r="D2791" s="14"/>
      <c r="E2791" s="14"/>
      <c r="F2791"/>
      <c r="G2791"/>
    </row>
    <row r="2792" spans="1:7" s="4" customFormat="1" x14ac:dyDescent="0.25">
      <c r="A2792" s="11"/>
      <c r="B2792"/>
      <c r="C2792" s="14"/>
      <c r="D2792" s="14"/>
      <c r="E2792" s="14"/>
      <c r="F2792"/>
      <c r="G2792"/>
    </row>
    <row r="2793" spans="1:7" s="4" customFormat="1" x14ac:dyDescent="0.25">
      <c r="A2793" s="11"/>
      <c r="B2793"/>
      <c r="C2793" s="14"/>
      <c r="D2793" s="14"/>
      <c r="E2793" s="14"/>
      <c r="F2793"/>
      <c r="G2793"/>
    </row>
    <row r="2794" spans="1:7" s="4" customFormat="1" x14ac:dyDescent="0.25">
      <c r="A2794" s="11"/>
      <c r="B2794"/>
      <c r="C2794" s="14"/>
      <c r="D2794" s="14"/>
      <c r="E2794" s="14"/>
      <c r="F2794"/>
      <c r="G2794"/>
    </row>
    <row r="2795" spans="1:7" s="4" customFormat="1" x14ac:dyDescent="0.25">
      <c r="A2795" s="11"/>
      <c r="B2795"/>
      <c r="C2795" s="14"/>
      <c r="D2795" s="14"/>
      <c r="E2795" s="14"/>
      <c r="F2795"/>
      <c r="G2795"/>
    </row>
    <row r="2796" spans="1:7" s="4" customFormat="1" x14ac:dyDescent="0.25">
      <c r="A2796" s="11"/>
      <c r="B2796"/>
      <c r="C2796" s="14"/>
      <c r="D2796" s="14"/>
      <c r="E2796" s="14"/>
      <c r="F2796"/>
      <c r="G2796"/>
    </row>
    <row r="2797" spans="1:7" s="4" customFormat="1" x14ac:dyDescent="0.25">
      <c r="A2797" s="11"/>
      <c r="B2797"/>
      <c r="C2797" s="14"/>
      <c r="D2797" s="14"/>
      <c r="E2797" s="14"/>
      <c r="F2797"/>
      <c r="G2797"/>
    </row>
    <row r="2798" spans="1:7" s="4" customFormat="1" x14ac:dyDescent="0.25">
      <c r="A2798" s="11"/>
      <c r="B2798"/>
      <c r="C2798" s="14"/>
      <c r="D2798" s="14"/>
      <c r="E2798" s="14"/>
      <c r="F2798"/>
      <c r="G2798"/>
    </row>
    <row r="2799" spans="1:7" s="4" customFormat="1" x14ac:dyDescent="0.25">
      <c r="A2799" s="11"/>
      <c r="B2799"/>
      <c r="C2799" s="14"/>
      <c r="D2799" s="14"/>
      <c r="E2799" s="14"/>
      <c r="F2799"/>
      <c r="G2799"/>
    </row>
    <row r="2800" spans="1:7" s="4" customFormat="1" x14ac:dyDescent="0.25">
      <c r="A2800" s="11"/>
      <c r="B2800"/>
      <c r="C2800" s="14"/>
      <c r="D2800" s="14"/>
      <c r="E2800" s="14"/>
      <c r="F2800"/>
      <c r="G2800"/>
    </row>
    <row r="2801" spans="1:7" s="4" customFormat="1" x14ac:dyDescent="0.25">
      <c r="A2801" s="11"/>
      <c r="B2801"/>
      <c r="C2801" s="14"/>
      <c r="D2801" s="14"/>
      <c r="E2801" s="14"/>
      <c r="F2801"/>
      <c r="G2801"/>
    </row>
    <row r="2802" spans="1:7" s="4" customFormat="1" x14ac:dyDescent="0.25">
      <c r="A2802" s="11"/>
      <c r="B2802"/>
      <c r="C2802" s="14"/>
      <c r="D2802" s="14"/>
      <c r="E2802" s="14"/>
      <c r="F2802"/>
      <c r="G2802"/>
    </row>
    <row r="2803" spans="1:7" s="4" customFormat="1" x14ac:dyDescent="0.25">
      <c r="A2803" s="11"/>
      <c r="B2803"/>
      <c r="C2803" s="14"/>
      <c r="D2803" s="14"/>
      <c r="E2803" s="14"/>
      <c r="F2803"/>
      <c r="G2803"/>
    </row>
    <row r="2804" spans="1:7" s="4" customFormat="1" x14ac:dyDescent="0.25">
      <c r="A2804" s="11"/>
      <c r="B2804"/>
      <c r="C2804" s="14"/>
      <c r="D2804" s="14"/>
      <c r="E2804" s="14"/>
      <c r="F2804"/>
      <c r="G2804"/>
    </row>
    <row r="2805" spans="1:7" s="4" customFormat="1" x14ac:dyDescent="0.25">
      <c r="A2805" s="11"/>
      <c r="B2805"/>
      <c r="C2805" s="14"/>
      <c r="D2805" s="14"/>
      <c r="E2805" s="14"/>
      <c r="F2805"/>
      <c r="G2805"/>
    </row>
    <row r="2806" spans="1:7" s="4" customFormat="1" x14ac:dyDescent="0.25">
      <c r="A2806" s="11"/>
      <c r="B2806"/>
      <c r="C2806" s="14"/>
      <c r="D2806" s="14"/>
      <c r="E2806" s="14"/>
      <c r="F2806"/>
      <c r="G2806"/>
    </row>
    <row r="2807" spans="1:7" s="4" customFormat="1" x14ac:dyDescent="0.25">
      <c r="A2807" s="11"/>
      <c r="B2807"/>
      <c r="C2807" s="14"/>
      <c r="D2807" s="14"/>
      <c r="E2807" s="14"/>
      <c r="F2807"/>
      <c r="G2807"/>
    </row>
    <row r="2808" spans="1:7" s="4" customFormat="1" x14ac:dyDescent="0.25">
      <c r="A2808" s="11"/>
      <c r="B2808"/>
      <c r="C2808" s="14"/>
      <c r="D2808" s="14"/>
      <c r="E2808" s="14"/>
      <c r="F2808"/>
      <c r="G2808"/>
    </row>
    <row r="2809" spans="1:7" s="4" customFormat="1" x14ac:dyDescent="0.25">
      <c r="A2809" s="11"/>
      <c r="B2809"/>
      <c r="C2809" s="14"/>
      <c r="D2809" s="14"/>
      <c r="E2809" s="14"/>
      <c r="F2809"/>
      <c r="G2809"/>
    </row>
    <row r="2810" spans="1:7" s="4" customFormat="1" x14ac:dyDescent="0.25">
      <c r="A2810" s="11"/>
      <c r="B2810"/>
      <c r="C2810" s="14"/>
      <c r="D2810" s="14"/>
      <c r="E2810" s="14"/>
      <c r="F2810"/>
      <c r="G2810"/>
    </row>
    <row r="2811" spans="1:7" s="4" customFormat="1" x14ac:dyDescent="0.25">
      <c r="A2811" s="11"/>
      <c r="B2811"/>
      <c r="C2811" s="14"/>
      <c r="D2811" s="14"/>
      <c r="E2811" s="14"/>
      <c r="F2811"/>
      <c r="G2811"/>
    </row>
    <row r="2812" spans="1:7" s="4" customFormat="1" x14ac:dyDescent="0.25">
      <c r="A2812" s="11"/>
      <c r="B2812"/>
      <c r="C2812" s="14"/>
      <c r="D2812" s="14"/>
      <c r="E2812" s="14"/>
      <c r="F2812"/>
      <c r="G2812"/>
    </row>
    <row r="2813" spans="1:7" s="4" customFormat="1" x14ac:dyDescent="0.25">
      <c r="A2813" s="11"/>
      <c r="B2813"/>
      <c r="C2813" s="14"/>
      <c r="D2813" s="14"/>
      <c r="E2813" s="14"/>
      <c r="F2813"/>
      <c r="G2813"/>
    </row>
    <row r="2814" spans="1:7" s="4" customFormat="1" x14ac:dyDescent="0.25">
      <c r="A2814" s="11"/>
      <c r="B2814"/>
      <c r="C2814" s="14"/>
      <c r="D2814" s="14"/>
      <c r="E2814" s="14"/>
      <c r="F2814"/>
      <c r="G2814"/>
    </row>
    <row r="2815" spans="1:7" s="4" customFormat="1" x14ac:dyDescent="0.25">
      <c r="A2815" s="11"/>
      <c r="B2815"/>
      <c r="C2815" s="14"/>
      <c r="D2815" s="14"/>
      <c r="E2815" s="14"/>
      <c r="F2815"/>
      <c r="G2815"/>
    </row>
    <row r="2816" spans="1:7" s="4" customFormat="1" x14ac:dyDescent="0.25">
      <c r="A2816" s="11"/>
      <c r="B2816"/>
      <c r="C2816" s="14"/>
      <c r="D2816" s="14"/>
      <c r="E2816" s="14"/>
      <c r="F2816"/>
      <c r="G2816"/>
    </row>
    <row r="2817" spans="1:7" s="4" customFormat="1" x14ac:dyDescent="0.25">
      <c r="A2817" s="11"/>
      <c r="B2817"/>
      <c r="C2817" s="14"/>
      <c r="D2817" s="14"/>
      <c r="E2817" s="14"/>
      <c r="F2817"/>
      <c r="G2817"/>
    </row>
    <row r="2818" spans="1:7" s="4" customFormat="1" x14ac:dyDescent="0.25">
      <c r="A2818" s="11"/>
      <c r="B2818"/>
      <c r="C2818" s="14"/>
      <c r="D2818" s="14"/>
      <c r="E2818" s="14"/>
      <c r="F2818"/>
      <c r="G2818"/>
    </row>
    <row r="2819" spans="1:7" s="4" customFormat="1" x14ac:dyDescent="0.25">
      <c r="A2819" s="11"/>
      <c r="B2819"/>
      <c r="C2819" s="14"/>
      <c r="D2819" s="14"/>
      <c r="E2819" s="14"/>
      <c r="F2819"/>
      <c r="G2819"/>
    </row>
    <row r="2820" spans="1:7" s="4" customFormat="1" x14ac:dyDescent="0.25">
      <c r="A2820" s="11"/>
      <c r="B2820"/>
      <c r="C2820" s="14"/>
      <c r="D2820" s="14"/>
      <c r="E2820" s="14"/>
      <c r="F2820"/>
      <c r="G2820"/>
    </row>
    <row r="2821" spans="1:7" s="4" customFormat="1" x14ac:dyDescent="0.25">
      <c r="A2821" s="11"/>
      <c r="B2821"/>
      <c r="C2821" s="14"/>
      <c r="D2821" s="14"/>
      <c r="E2821" s="14"/>
      <c r="F2821"/>
      <c r="G2821"/>
    </row>
    <row r="2822" spans="1:7" s="4" customFormat="1" x14ac:dyDescent="0.25">
      <c r="A2822" s="11"/>
      <c r="B2822"/>
      <c r="C2822" s="14"/>
      <c r="D2822" s="14"/>
      <c r="E2822" s="14"/>
      <c r="F2822"/>
      <c r="G2822"/>
    </row>
    <row r="2823" spans="1:7" s="4" customFormat="1" x14ac:dyDescent="0.25">
      <c r="A2823" s="11"/>
      <c r="B2823"/>
      <c r="C2823" s="14"/>
      <c r="D2823" s="14"/>
      <c r="E2823" s="14"/>
      <c r="F2823"/>
      <c r="G2823"/>
    </row>
    <row r="2824" spans="1:7" s="4" customFormat="1" x14ac:dyDescent="0.25">
      <c r="A2824" s="11"/>
      <c r="B2824"/>
      <c r="C2824" s="14"/>
      <c r="D2824" s="14"/>
      <c r="E2824" s="14"/>
      <c r="F2824"/>
      <c r="G2824"/>
    </row>
    <row r="2825" spans="1:7" s="4" customFormat="1" x14ac:dyDescent="0.25">
      <c r="A2825" s="11"/>
      <c r="B2825"/>
      <c r="C2825" s="14"/>
      <c r="D2825" s="14"/>
      <c r="E2825" s="14"/>
      <c r="F2825"/>
      <c r="G2825"/>
    </row>
    <row r="2826" spans="1:7" s="4" customFormat="1" x14ac:dyDescent="0.25">
      <c r="A2826" s="11"/>
      <c r="B2826"/>
      <c r="C2826" s="14"/>
      <c r="D2826" s="14"/>
      <c r="E2826" s="14"/>
      <c r="F2826"/>
      <c r="G2826"/>
    </row>
    <row r="2827" spans="1:7" s="4" customFormat="1" x14ac:dyDescent="0.25">
      <c r="A2827" s="11"/>
      <c r="B2827"/>
      <c r="C2827" s="14"/>
      <c r="D2827" s="14"/>
      <c r="E2827" s="14"/>
      <c r="F2827"/>
      <c r="G2827"/>
    </row>
    <row r="2828" spans="1:7" s="4" customFormat="1" x14ac:dyDescent="0.25">
      <c r="A2828" s="11"/>
      <c r="B2828"/>
      <c r="C2828" s="14"/>
      <c r="D2828" s="14"/>
      <c r="E2828" s="14"/>
      <c r="F2828"/>
      <c r="G2828"/>
    </row>
    <row r="2829" spans="1:7" s="4" customFormat="1" x14ac:dyDescent="0.25">
      <c r="A2829" s="11"/>
      <c r="B2829"/>
      <c r="C2829" s="14"/>
      <c r="D2829" s="14"/>
      <c r="E2829" s="14"/>
      <c r="F2829"/>
      <c r="G2829"/>
    </row>
    <row r="2830" spans="1:7" s="4" customFormat="1" x14ac:dyDescent="0.25">
      <c r="A2830" s="11"/>
      <c r="B2830"/>
      <c r="C2830" s="14"/>
      <c r="D2830" s="14"/>
      <c r="E2830" s="14"/>
      <c r="F2830"/>
      <c r="G2830"/>
    </row>
    <row r="2831" spans="1:7" s="4" customFormat="1" x14ac:dyDescent="0.25">
      <c r="A2831" s="11"/>
      <c r="B2831"/>
      <c r="C2831" s="14"/>
      <c r="D2831" s="14"/>
      <c r="E2831" s="14"/>
      <c r="F2831"/>
      <c r="G2831"/>
    </row>
    <row r="2832" spans="1:7" s="4" customFormat="1" x14ac:dyDescent="0.25">
      <c r="A2832" s="11"/>
      <c r="B2832"/>
      <c r="C2832" s="14"/>
      <c r="D2832" s="14"/>
      <c r="E2832" s="14"/>
      <c r="F2832"/>
      <c r="G2832"/>
    </row>
    <row r="2833" spans="1:7" s="4" customFormat="1" x14ac:dyDescent="0.25">
      <c r="A2833" s="11"/>
      <c r="B2833"/>
      <c r="C2833" s="14"/>
      <c r="D2833" s="14"/>
      <c r="E2833" s="14"/>
      <c r="F2833"/>
      <c r="G2833"/>
    </row>
    <row r="2834" spans="1:7" s="4" customFormat="1" x14ac:dyDescent="0.25">
      <c r="A2834" s="11"/>
      <c r="B2834"/>
      <c r="C2834" s="14"/>
      <c r="D2834" s="14"/>
      <c r="E2834" s="14"/>
      <c r="F2834"/>
      <c r="G2834"/>
    </row>
    <row r="2835" spans="1:7" s="4" customFormat="1" x14ac:dyDescent="0.25">
      <c r="A2835" s="11"/>
      <c r="B2835"/>
      <c r="C2835" s="14"/>
      <c r="D2835" s="14"/>
      <c r="E2835" s="14"/>
      <c r="F2835"/>
      <c r="G2835"/>
    </row>
    <row r="2836" spans="1:7" s="4" customFormat="1" x14ac:dyDescent="0.25">
      <c r="A2836" s="11"/>
      <c r="B2836"/>
      <c r="C2836" s="14"/>
      <c r="D2836" s="14"/>
      <c r="E2836" s="14"/>
      <c r="F2836"/>
      <c r="G2836"/>
    </row>
    <row r="2837" spans="1:7" s="4" customFormat="1" x14ac:dyDescent="0.25">
      <c r="A2837" s="11"/>
      <c r="B2837"/>
      <c r="C2837" s="14"/>
      <c r="D2837" s="14"/>
      <c r="E2837" s="14"/>
      <c r="F2837"/>
      <c r="G2837"/>
    </row>
    <row r="2838" spans="1:7" s="4" customFormat="1" x14ac:dyDescent="0.25">
      <c r="A2838" s="11"/>
      <c r="B2838"/>
      <c r="C2838" s="14"/>
      <c r="D2838" s="14"/>
      <c r="E2838" s="14"/>
      <c r="F2838"/>
      <c r="G2838"/>
    </row>
    <row r="2839" spans="1:7" s="4" customFormat="1" x14ac:dyDescent="0.25">
      <c r="A2839" s="11"/>
      <c r="B2839"/>
      <c r="C2839" s="14"/>
      <c r="D2839" s="14"/>
      <c r="E2839" s="14"/>
      <c r="F2839"/>
      <c r="G2839"/>
    </row>
    <row r="2840" spans="1:7" s="4" customFormat="1" x14ac:dyDescent="0.25">
      <c r="A2840" s="11"/>
      <c r="B2840"/>
      <c r="C2840" s="14"/>
      <c r="D2840" s="14"/>
      <c r="E2840" s="14"/>
      <c r="F2840"/>
      <c r="G2840"/>
    </row>
    <row r="2841" spans="1:7" s="4" customFormat="1" x14ac:dyDescent="0.25">
      <c r="A2841" s="11"/>
      <c r="B2841"/>
      <c r="C2841" s="14"/>
      <c r="D2841" s="14"/>
      <c r="E2841" s="14"/>
      <c r="F2841"/>
      <c r="G2841"/>
    </row>
    <row r="2842" spans="1:7" s="4" customFormat="1" x14ac:dyDescent="0.25">
      <c r="A2842" s="11"/>
      <c r="B2842"/>
      <c r="C2842" s="14"/>
      <c r="D2842" s="14"/>
      <c r="E2842" s="14"/>
      <c r="F2842"/>
      <c r="G2842"/>
    </row>
    <row r="2843" spans="1:7" s="4" customFormat="1" x14ac:dyDescent="0.25">
      <c r="A2843" s="11"/>
      <c r="B2843"/>
      <c r="C2843" s="14"/>
      <c r="D2843" s="14"/>
      <c r="E2843" s="14"/>
      <c r="F2843"/>
      <c r="G2843"/>
    </row>
    <row r="2844" spans="1:7" s="4" customFormat="1" x14ac:dyDescent="0.25">
      <c r="A2844" s="11"/>
      <c r="B2844"/>
      <c r="C2844" s="14"/>
      <c r="D2844" s="14"/>
      <c r="E2844" s="14"/>
      <c r="F2844"/>
      <c r="G2844"/>
    </row>
    <row r="2845" spans="1:7" s="4" customFormat="1" x14ac:dyDescent="0.25">
      <c r="A2845" s="11"/>
      <c r="B2845"/>
      <c r="C2845" s="14"/>
      <c r="D2845" s="14"/>
      <c r="E2845" s="14"/>
      <c r="F2845"/>
      <c r="G2845"/>
    </row>
    <row r="2846" spans="1:7" s="4" customFormat="1" x14ac:dyDescent="0.25">
      <c r="A2846" s="11"/>
      <c r="B2846"/>
      <c r="C2846" s="14"/>
      <c r="D2846" s="14"/>
      <c r="E2846" s="14"/>
      <c r="F2846"/>
      <c r="G2846"/>
    </row>
    <row r="2847" spans="1:7" s="4" customFormat="1" x14ac:dyDescent="0.25">
      <c r="A2847" s="11"/>
      <c r="B2847"/>
      <c r="C2847" s="14"/>
      <c r="D2847" s="14"/>
      <c r="E2847" s="14"/>
      <c r="F2847"/>
      <c r="G2847"/>
    </row>
    <row r="2848" spans="1:7" s="4" customFormat="1" x14ac:dyDescent="0.25">
      <c r="A2848" s="11"/>
      <c r="B2848"/>
      <c r="C2848" s="14"/>
      <c r="D2848" s="14"/>
      <c r="E2848" s="14"/>
      <c r="F2848"/>
      <c r="G2848"/>
    </row>
    <row r="2849" spans="1:7" s="4" customFormat="1" x14ac:dyDescent="0.25">
      <c r="A2849" s="11"/>
      <c r="B2849"/>
      <c r="C2849" s="14"/>
      <c r="D2849" s="14"/>
      <c r="E2849" s="14"/>
      <c r="F2849"/>
      <c r="G2849"/>
    </row>
    <row r="2850" spans="1:7" s="4" customFormat="1" x14ac:dyDescent="0.25">
      <c r="A2850" s="11"/>
      <c r="B2850"/>
      <c r="C2850" s="14"/>
      <c r="D2850" s="14"/>
      <c r="E2850" s="14"/>
      <c r="F2850"/>
      <c r="G2850"/>
    </row>
    <row r="2851" spans="1:7" s="4" customFormat="1" x14ac:dyDescent="0.25">
      <c r="A2851" s="11"/>
      <c r="B2851"/>
      <c r="C2851" s="14"/>
      <c r="D2851" s="14"/>
      <c r="E2851" s="14"/>
      <c r="F2851"/>
      <c r="G2851"/>
    </row>
    <row r="2852" spans="1:7" s="4" customFormat="1" x14ac:dyDescent="0.25">
      <c r="A2852" s="11"/>
      <c r="B2852"/>
      <c r="C2852" s="14"/>
      <c r="D2852" s="14"/>
      <c r="E2852" s="14"/>
      <c r="F2852"/>
      <c r="G2852"/>
    </row>
    <row r="2853" spans="1:7" s="4" customFormat="1" x14ac:dyDescent="0.25">
      <c r="A2853" s="11"/>
      <c r="B2853"/>
      <c r="C2853" s="14"/>
      <c r="D2853" s="14"/>
      <c r="E2853" s="14"/>
      <c r="F2853"/>
      <c r="G2853"/>
    </row>
    <row r="2854" spans="1:7" s="4" customFormat="1" x14ac:dyDescent="0.25">
      <c r="A2854" s="11"/>
      <c r="B2854"/>
      <c r="C2854" s="14"/>
      <c r="D2854" s="14"/>
      <c r="E2854" s="14"/>
      <c r="F2854"/>
      <c r="G2854"/>
    </row>
    <row r="2855" spans="1:7" s="4" customFormat="1" x14ac:dyDescent="0.25">
      <c r="A2855" s="11"/>
      <c r="B2855"/>
      <c r="C2855" s="14"/>
      <c r="D2855" s="14"/>
      <c r="E2855" s="14"/>
      <c r="F2855"/>
      <c r="G2855"/>
    </row>
    <row r="2856" spans="1:7" s="4" customFormat="1" x14ac:dyDescent="0.25">
      <c r="A2856" s="11"/>
      <c r="B2856"/>
      <c r="C2856" s="14"/>
      <c r="D2856" s="14"/>
      <c r="E2856" s="14"/>
      <c r="F2856"/>
      <c r="G2856"/>
    </row>
    <row r="2857" spans="1:7" s="4" customFormat="1" x14ac:dyDescent="0.25">
      <c r="A2857" s="11"/>
      <c r="B2857"/>
      <c r="C2857" s="14"/>
      <c r="D2857" s="14"/>
      <c r="E2857" s="14"/>
      <c r="F2857"/>
      <c r="G2857"/>
    </row>
    <row r="2858" spans="1:7" s="4" customFormat="1" x14ac:dyDescent="0.25">
      <c r="A2858" s="11"/>
      <c r="B2858"/>
      <c r="C2858" s="14"/>
      <c r="D2858" s="14"/>
      <c r="E2858" s="14"/>
      <c r="F2858"/>
      <c r="G2858"/>
    </row>
    <row r="2859" spans="1:7" s="4" customFormat="1" x14ac:dyDescent="0.25">
      <c r="A2859" s="11"/>
      <c r="B2859"/>
      <c r="C2859" s="14"/>
      <c r="D2859" s="14"/>
      <c r="E2859" s="14"/>
      <c r="F2859"/>
      <c r="G2859"/>
    </row>
    <row r="2860" spans="1:7" s="4" customFormat="1" x14ac:dyDescent="0.25">
      <c r="A2860" s="11"/>
      <c r="B2860"/>
      <c r="C2860" s="14"/>
      <c r="D2860" s="14"/>
      <c r="E2860" s="14"/>
      <c r="F2860"/>
      <c r="G2860"/>
    </row>
    <row r="2861" spans="1:7" s="4" customFormat="1" x14ac:dyDescent="0.25">
      <c r="A2861" s="11"/>
      <c r="B2861"/>
      <c r="C2861" s="14"/>
      <c r="D2861" s="14"/>
      <c r="E2861" s="14"/>
      <c r="F2861"/>
      <c r="G2861"/>
    </row>
    <row r="2862" spans="1:7" s="4" customFormat="1" x14ac:dyDescent="0.25">
      <c r="A2862" s="11"/>
      <c r="B2862"/>
      <c r="C2862" s="14"/>
      <c r="D2862" s="14"/>
      <c r="E2862" s="14"/>
      <c r="F2862"/>
      <c r="G2862"/>
    </row>
    <row r="2863" spans="1:7" s="4" customFormat="1" x14ac:dyDescent="0.25">
      <c r="A2863" s="11"/>
      <c r="B2863"/>
      <c r="C2863" s="14"/>
      <c r="D2863" s="14"/>
      <c r="E2863" s="14"/>
      <c r="F2863"/>
      <c r="G2863"/>
    </row>
    <row r="2864" spans="1:7" s="4" customFormat="1" x14ac:dyDescent="0.25">
      <c r="A2864" s="11"/>
      <c r="B2864"/>
      <c r="C2864" s="14"/>
      <c r="D2864" s="14"/>
      <c r="E2864" s="14"/>
      <c r="F2864"/>
      <c r="G2864"/>
    </row>
    <row r="2865" spans="1:7" s="4" customFormat="1" x14ac:dyDescent="0.25">
      <c r="A2865" s="11"/>
      <c r="B2865"/>
      <c r="C2865" s="14"/>
      <c r="D2865" s="14"/>
      <c r="E2865" s="14"/>
      <c r="F2865"/>
      <c r="G2865"/>
    </row>
    <row r="2866" spans="1:7" s="4" customFormat="1" x14ac:dyDescent="0.25">
      <c r="A2866" s="11"/>
      <c r="B2866"/>
      <c r="C2866" s="14"/>
      <c r="D2866" s="14"/>
      <c r="E2866" s="14"/>
      <c r="F2866"/>
      <c r="G2866"/>
    </row>
    <row r="2867" spans="1:7" s="4" customFormat="1" x14ac:dyDescent="0.25">
      <c r="A2867" s="11"/>
      <c r="B2867"/>
      <c r="C2867" s="14"/>
      <c r="D2867" s="14"/>
      <c r="E2867" s="14"/>
      <c r="F2867"/>
      <c r="G2867"/>
    </row>
    <row r="2868" spans="1:7" s="4" customFormat="1" x14ac:dyDescent="0.25">
      <c r="A2868" s="11"/>
      <c r="B2868"/>
      <c r="C2868" s="14"/>
      <c r="D2868" s="14"/>
      <c r="E2868" s="14"/>
      <c r="F2868"/>
      <c r="G2868"/>
    </row>
    <row r="2869" spans="1:7" s="4" customFormat="1" x14ac:dyDescent="0.25">
      <c r="A2869" s="11"/>
      <c r="B2869"/>
      <c r="C2869" s="14"/>
      <c r="D2869" s="14"/>
      <c r="E2869" s="14"/>
      <c r="F2869"/>
      <c r="G2869"/>
    </row>
    <row r="2870" spans="1:7" s="4" customFormat="1" x14ac:dyDescent="0.25">
      <c r="A2870" s="11"/>
      <c r="B2870"/>
      <c r="C2870" s="14"/>
      <c r="D2870" s="14"/>
      <c r="E2870" s="14"/>
      <c r="F2870"/>
      <c r="G2870"/>
    </row>
    <row r="2871" spans="1:7" s="4" customFormat="1" x14ac:dyDescent="0.25">
      <c r="A2871" s="11"/>
      <c r="B2871"/>
      <c r="C2871" s="14"/>
      <c r="D2871" s="14"/>
      <c r="E2871" s="14"/>
      <c r="F2871"/>
      <c r="G2871"/>
    </row>
    <row r="2872" spans="1:7" s="4" customFormat="1" x14ac:dyDescent="0.25">
      <c r="A2872" s="11"/>
      <c r="B2872"/>
      <c r="C2872" s="14"/>
      <c r="D2872" s="14"/>
      <c r="E2872" s="14"/>
      <c r="F2872"/>
      <c r="G2872"/>
    </row>
    <row r="2873" spans="1:7" s="4" customFormat="1" x14ac:dyDescent="0.25">
      <c r="A2873" s="11"/>
      <c r="B2873"/>
      <c r="C2873" s="14"/>
      <c r="D2873" s="14"/>
      <c r="E2873" s="14"/>
      <c r="F2873"/>
      <c r="G2873"/>
    </row>
    <row r="2874" spans="1:7" s="4" customFormat="1" x14ac:dyDescent="0.25">
      <c r="A2874" s="11"/>
      <c r="B2874"/>
      <c r="C2874" s="14"/>
      <c r="D2874" s="14"/>
      <c r="E2874" s="14"/>
      <c r="F2874"/>
      <c r="G2874"/>
    </row>
    <row r="2875" spans="1:7" s="4" customFormat="1" x14ac:dyDescent="0.25">
      <c r="A2875" s="11"/>
      <c r="B2875"/>
      <c r="C2875" s="14"/>
      <c r="D2875" s="14"/>
      <c r="E2875" s="14"/>
      <c r="F2875"/>
      <c r="G2875"/>
    </row>
    <row r="2876" spans="1:7" s="4" customFormat="1" x14ac:dyDescent="0.25">
      <c r="A2876" s="11"/>
      <c r="B2876"/>
      <c r="C2876" s="14"/>
      <c r="D2876" s="14"/>
      <c r="E2876" s="14"/>
      <c r="F2876"/>
      <c r="G2876"/>
    </row>
    <row r="2877" spans="1:7" s="4" customFormat="1" x14ac:dyDescent="0.25">
      <c r="A2877" s="11"/>
      <c r="B2877"/>
      <c r="C2877" s="14"/>
      <c r="D2877" s="14"/>
      <c r="E2877" s="14"/>
      <c r="F2877"/>
      <c r="G2877"/>
    </row>
    <row r="2878" spans="1:7" s="4" customFormat="1" x14ac:dyDescent="0.25">
      <c r="A2878" s="11"/>
      <c r="B2878"/>
      <c r="C2878" s="14"/>
      <c r="D2878" s="14"/>
      <c r="E2878" s="14"/>
      <c r="F2878"/>
      <c r="G2878"/>
    </row>
    <row r="2879" spans="1:7" s="4" customFormat="1" x14ac:dyDescent="0.25">
      <c r="A2879" s="11"/>
      <c r="B2879"/>
      <c r="C2879" s="14"/>
      <c r="D2879" s="14"/>
      <c r="E2879" s="14"/>
      <c r="F2879"/>
      <c r="G2879"/>
    </row>
    <row r="2880" spans="1:7" s="4" customFormat="1" x14ac:dyDescent="0.25">
      <c r="A2880" s="11"/>
      <c r="B2880"/>
      <c r="C2880" s="14"/>
      <c r="D2880" s="14"/>
      <c r="E2880" s="14"/>
      <c r="F2880"/>
      <c r="G2880"/>
    </row>
    <row r="2881" spans="1:7" s="4" customFormat="1" x14ac:dyDescent="0.25">
      <c r="A2881" s="11"/>
      <c r="B2881"/>
      <c r="C2881" s="14"/>
      <c r="D2881" s="14"/>
      <c r="E2881" s="14"/>
      <c r="F2881"/>
      <c r="G2881"/>
    </row>
    <row r="2882" spans="1:7" s="4" customFormat="1" x14ac:dyDescent="0.25">
      <c r="A2882" s="11"/>
      <c r="B2882"/>
      <c r="C2882" s="14"/>
      <c r="D2882" s="14"/>
      <c r="E2882" s="14"/>
      <c r="F2882"/>
      <c r="G2882"/>
    </row>
    <row r="2883" spans="1:7" s="4" customFormat="1" x14ac:dyDescent="0.25">
      <c r="A2883" s="11"/>
      <c r="B2883"/>
      <c r="C2883" s="14"/>
      <c r="D2883" s="14"/>
      <c r="E2883" s="14"/>
      <c r="F2883"/>
      <c r="G2883"/>
    </row>
    <row r="2884" spans="1:7" s="4" customFormat="1" x14ac:dyDescent="0.25">
      <c r="A2884" s="11"/>
      <c r="B2884"/>
      <c r="C2884" s="14"/>
      <c r="D2884" s="14"/>
      <c r="E2884" s="14"/>
      <c r="F2884"/>
      <c r="G2884"/>
    </row>
    <row r="2885" spans="1:7" s="4" customFormat="1" x14ac:dyDescent="0.25">
      <c r="A2885" s="11"/>
      <c r="B2885"/>
      <c r="C2885" s="14"/>
      <c r="D2885" s="14"/>
      <c r="E2885" s="14"/>
      <c r="F2885"/>
      <c r="G2885"/>
    </row>
    <row r="2886" spans="1:7" s="4" customFormat="1" x14ac:dyDescent="0.25">
      <c r="A2886" s="11"/>
      <c r="B2886"/>
      <c r="C2886" s="14"/>
      <c r="D2886" s="14"/>
      <c r="E2886" s="14"/>
      <c r="F2886"/>
      <c r="G2886"/>
    </row>
    <row r="2887" spans="1:7" s="4" customFormat="1" x14ac:dyDescent="0.25">
      <c r="A2887" s="11"/>
      <c r="B2887"/>
      <c r="C2887" s="14"/>
      <c r="D2887" s="14"/>
      <c r="E2887" s="14"/>
      <c r="F2887"/>
      <c r="G2887"/>
    </row>
    <row r="2888" spans="1:7" s="4" customFormat="1" x14ac:dyDescent="0.25">
      <c r="A2888" s="11"/>
      <c r="B2888"/>
      <c r="C2888" s="14"/>
      <c r="D2888" s="14"/>
      <c r="E2888" s="14"/>
      <c r="F2888"/>
      <c r="G2888"/>
    </row>
    <row r="2889" spans="1:7" s="4" customFormat="1" x14ac:dyDescent="0.25">
      <c r="A2889" s="11"/>
      <c r="B2889"/>
      <c r="C2889" s="14"/>
      <c r="D2889" s="14"/>
      <c r="E2889" s="14"/>
      <c r="F2889"/>
      <c r="G2889"/>
    </row>
    <row r="2890" spans="1:7" s="4" customFormat="1" x14ac:dyDescent="0.25">
      <c r="A2890" s="11"/>
      <c r="B2890"/>
      <c r="C2890" s="14"/>
      <c r="D2890" s="14"/>
      <c r="E2890" s="14"/>
      <c r="F2890"/>
      <c r="G2890"/>
    </row>
    <row r="2891" spans="1:7" s="4" customFormat="1" x14ac:dyDescent="0.25">
      <c r="A2891" s="11"/>
      <c r="B2891"/>
      <c r="C2891" s="14"/>
      <c r="D2891" s="14"/>
      <c r="E2891" s="14"/>
      <c r="F2891"/>
      <c r="G2891"/>
    </row>
    <row r="2892" spans="1:7" s="4" customFormat="1" x14ac:dyDescent="0.25">
      <c r="A2892" s="11"/>
      <c r="B2892"/>
      <c r="C2892" s="14"/>
      <c r="D2892" s="14"/>
      <c r="E2892" s="14"/>
      <c r="F2892"/>
      <c r="G2892"/>
    </row>
    <row r="2893" spans="1:7" s="4" customFormat="1" x14ac:dyDescent="0.25">
      <c r="A2893" s="11"/>
      <c r="B2893"/>
      <c r="C2893" s="14"/>
      <c r="D2893" s="14"/>
      <c r="E2893" s="14"/>
      <c r="F2893"/>
      <c r="G2893"/>
    </row>
    <row r="2894" spans="1:7" s="4" customFormat="1" x14ac:dyDescent="0.25">
      <c r="A2894" s="11"/>
      <c r="B2894"/>
      <c r="C2894" s="14"/>
      <c r="D2894" s="14"/>
      <c r="E2894" s="14"/>
      <c r="F2894"/>
      <c r="G2894"/>
    </row>
    <row r="2895" spans="1:7" s="4" customFormat="1" x14ac:dyDescent="0.25">
      <c r="A2895" s="11"/>
      <c r="B2895"/>
      <c r="C2895" s="14"/>
      <c r="D2895" s="14"/>
      <c r="E2895" s="14"/>
      <c r="F2895"/>
      <c r="G2895"/>
    </row>
    <row r="2896" spans="1:7" s="4" customFormat="1" x14ac:dyDescent="0.25">
      <c r="A2896" s="11"/>
      <c r="B2896"/>
      <c r="C2896" s="14"/>
      <c r="D2896" s="14"/>
      <c r="E2896" s="14"/>
      <c r="F2896"/>
      <c r="G2896"/>
    </row>
    <row r="2897" spans="1:7" s="4" customFormat="1" x14ac:dyDescent="0.25">
      <c r="A2897" s="11"/>
      <c r="B2897"/>
      <c r="C2897" s="14"/>
      <c r="D2897" s="14"/>
      <c r="E2897" s="14"/>
      <c r="F2897"/>
      <c r="G2897"/>
    </row>
    <row r="2898" spans="1:7" s="4" customFormat="1" x14ac:dyDescent="0.25">
      <c r="A2898" s="11"/>
      <c r="B2898"/>
      <c r="C2898" s="14"/>
      <c r="D2898" s="14"/>
      <c r="E2898" s="14"/>
      <c r="F2898"/>
      <c r="G2898"/>
    </row>
    <row r="2899" spans="1:7" s="4" customFormat="1" x14ac:dyDescent="0.25">
      <c r="A2899" s="11"/>
      <c r="B2899"/>
      <c r="C2899" s="14"/>
      <c r="D2899" s="14"/>
      <c r="E2899" s="14"/>
      <c r="F2899"/>
      <c r="G2899"/>
    </row>
    <row r="2900" spans="1:7" s="4" customFormat="1" x14ac:dyDescent="0.25">
      <c r="A2900" s="11"/>
      <c r="B2900"/>
      <c r="C2900" s="14"/>
      <c r="D2900" s="14"/>
      <c r="E2900" s="14"/>
      <c r="F2900"/>
      <c r="G2900"/>
    </row>
    <row r="2901" spans="1:7" s="4" customFormat="1" x14ac:dyDescent="0.25">
      <c r="A2901" s="11"/>
      <c r="B2901"/>
      <c r="C2901" s="14"/>
      <c r="D2901" s="14"/>
      <c r="E2901" s="14"/>
      <c r="F2901"/>
      <c r="G2901"/>
    </row>
    <row r="2902" spans="1:7" s="4" customFormat="1" x14ac:dyDescent="0.25">
      <c r="A2902" s="11"/>
      <c r="B2902"/>
      <c r="C2902" s="14"/>
      <c r="D2902" s="14"/>
      <c r="E2902" s="14"/>
      <c r="F2902"/>
      <c r="G2902"/>
    </row>
    <row r="2903" spans="1:7" s="4" customFormat="1" x14ac:dyDescent="0.25">
      <c r="A2903" s="11"/>
      <c r="B2903"/>
      <c r="C2903" s="14"/>
      <c r="D2903" s="14"/>
      <c r="E2903" s="14"/>
      <c r="F2903"/>
      <c r="G2903"/>
    </row>
    <row r="2904" spans="1:7" s="4" customFormat="1" x14ac:dyDescent="0.25">
      <c r="A2904" s="11"/>
      <c r="B2904"/>
      <c r="C2904" s="14"/>
      <c r="D2904" s="14"/>
      <c r="E2904" s="14"/>
      <c r="F2904"/>
      <c r="G2904"/>
    </row>
    <row r="2905" spans="1:7" s="4" customFormat="1" x14ac:dyDescent="0.25">
      <c r="A2905" s="11"/>
      <c r="B2905"/>
      <c r="C2905" s="14"/>
      <c r="D2905" s="14"/>
      <c r="E2905" s="14"/>
      <c r="F2905"/>
      <c r="G2905"/>
    </row>
    <row r="2906" spans="1:7" s="4" customFormat="1" x14ac:dyDescent="0.25">
      <c r="A2906" s="11"/>
      <c r="B2906"/>
      <c r="C2906" s="14"/>
      <c r="D2906" s="14"/>
      <c r="E2906" s="14"/>
      <c r="F2906"/>
      <c r="G2906"/>
    </row>
    <row r="2907" spans="1:7" s="4" customFormat="1" x14ac:dyDescent="0.25">
      <c r="A2907" s="11"/>
      <c r="B2907"/>
      <c r="C2907" s="14"/>
      <c r="D2907" s="14"/>
      <c r="E2907" s="14"/>
      <c r="F2907"/>
      <c r="G2907"/>
    </row>
    <row r="2908" spans="1:7" s="4" customFormat="1" x14ac:dyDescent="0.25">
      <c r="A2908" s="11"/>
      <c r="B2908"/>
      <c r="C2908" s="14"/>
      <c r="D2908" s="14"/>
      <c r="E2908" s="14"/>
      <c r="F2908"/>
      <c r="G2908"/>
    </row>
    <row r="2909" spans="1:7" s="4" customFormat="1" x14ac:dyDescent="0.25">
      <c r="A2909" s="11"/>
      <c r="B2909"/>
      <c r="C2909" s="14"/>
      <c r="D2909" s="14"/>
      <c r="E2909" s="14"/>
      <c r="F2909"/>
      <c r="G2909"/>
    </row>
    <row r="2910" spans="1:7" s="4" customFormat="1" x14ac:dyDescent="0.25">
      <c r="A2910" s="11"/>
      <c r="B2910"/>
      <c r="C2910" s="14"/>
      <c r="D2910" s="14"/>
      <c r="E2910" s="14"/>
      <c r="F2910"/>
      <c r="G2910"/>
    </row>
    <row r="2911" spans="1:7" s="4" customFormat="1" x14ac:dyDescent="0.25">
      <c r="A2911" s="11"/>
      <c r="B2911"/>
      <c r="C2911" s="14"/>
      <c r="D2911" s="14"/>
      <c r="E2911" s="14"/>
      <c r="F2911"/>
      <c r="G2911"/>
    </row>
    <row r="2912" spans="1:7" s="4" customFormat="1" x14ac:dyDescent="0.25">
      <c r="A2912" s="11"/>
      <c r="B2912"/>
      <c r="C2912" s="14"/>
      <c r="D2912" s="14"/>
      <c r="E2912" s="14"/>
      <c r="F2912"/>
      <c r="G2912"/>
    </row>
    <row r="2913" spans="1:7" s="4" customFormat="1" x14ac:dyDescent="0.25">
      <c r="A2913" s="11"/>
      <c r="B2913"/>
      <c r="C2913" s="14"/>
      <c r="D2913" s="14"/>
      <c r="E2913" s="14"/>
      <c r="F2913"/>
      <c r="G2913"/>
    </row>
    <row r="2914" spans="1:7" s="4" customFormat="1" x14ac:dyDescent="0.25">
      <c r="A2914" s="11"/>
      <c r="B2914"/>
      <c r="C2914" s="14"/>
      <c r="D2914" s="14"/>
      <c r="E2914" s="14"/>
      <c r="F2914"/>
      <c r="G2914"/>
    </row>
    <row r="2915" spans="1:7" s="4" customFormat="1" x14ac:dyDescent="0.25">
      <c r="A2915" s="11"/>
      <c r="B2915"/>
      <c r="C2915" s="14"/>
      <c r="D2915" s="14"/>
      <c r="E2915" s="14"/>
      <c r="F2915"/>
      <c r="G2915"/>
    </row>
    <row r="2916" spans="1:7" s="4" customFormat="1" x14ac:dyDescent="0.25">
      <c r="A2916" s="11"/>
      <c r="B2916"/>
      <c r="C2916" s="14"/>
      <c r="D2916" s="14"/>
      <c r="E2916" s="14"/>
      <c r="F2916"/>
      <c r="G2916"/>
    </row>
    <row r="2917" spans="1:7" s="4" customFormat="1" x14ac:dyDescent="0.25">
      <c r="A2917" s="11"/>
      <c r="B2917"/>
      <c r="C2917" s="14"/>
      <c r="D2917" s="14"/>
      <c r="E2917" s="14"/>
      <c r="F2917"/>
      <c r="G2917"/>
    </row>
    <row r="2918" spans="1:7" s="4" customFormat="1" x14ac:dyDescent="0.25">
      <c r="A2918" s="11"/>
      <c r="B2918"/>
      <c r="C2918" s="14"/>
      <c r="D2918" s="14"/>
      <c r="E2918" s="14"/>
      <c r="F2918"/>
      <c r="G2918"/>
    </row>
    <row r="2919" spans="1:7" s="4" customFormat="1" x14ac:dyDescent="0.25">
      <c r="A2919" s="11"/>
      <c r="B2919"/>
      <c r="C2919" s="14"/>
      <c r="D2919" s="14"/>
      <c r="E2919" s="14"/>
      <c r="F2919"/>
      <c r="G2919"/>
    </row>
    <row r="2920" spans="1:7" s="4" customFormat="1" x14ac:dyDescent="0.25">
      <c r="A2920" s="11"/>
      <c r="B2920"/>
      <c r="C2920" s="14"/>
      <c r="D2920" s="14"/>
      <c r="E2920" s="14"/>
      <c r="F2920"/>
      <c r="G2920"/>
    </row>
    <row r="2921" spans="1:7" s="4" customFormat="1" x14ac:dyDescent="0.25">
      <c r="A2921" s="11"/>
      <c r="B2921"/>
      <c r="C2921" s="14"/>
      <c r="D2921" s="14"/>
      <c r="E2921" s="14"/>
      <c r="F2921"/>
      <c r="G2921"/>
    </row>
    <row r="2922" spans="1:7" s="4" customFormat="1" x14ac:dyDescent="0.25">
      <c r="A2922" s="11"/>
      <c r="B2922"/>
      <c r="C2922" s="14"/>
      <c r="D2922" s="14"/>
      <c r="E2922" s="14"/>
      <c r="F2922"/>
      <c r="G2922"/>
    </row>
    <row r="2923" spans="1:7" s="4" customFormat="1" x14ac:dyDescent="0.25">
      <c r="A2923" s="11"/>
      <c r="B2923"/>
      <c r="C2923" s="14"/>
      <c r="D2923" s="14"/>
      <c r="E2923" s="14"/>
      <c r="F2923"/>
      <c r="G2923"/>
    </row>
    <row r="2924" spans="1:7" s="4" customFormat="1" x14ac:dyDescent="0.25">
      <c r="A2924" s="11"/>
      <c r="B2924"/>
      <c r="C2924" s="14"/>
      <c r="D2924" s="14"/>
      <c r="E2924" s="14"/>
      <c r="F2924"/>
      <c r="G2924"/>
    </row>
    <row r="2925" spans="1:7" s="4" customFormat="1" x14ac:dyDescent="0.25">
      <c r="A2925" s="11"/>
      <c r="B2925"/>
      <c r="C2925" s="14"/>
      <c r="D2925" s="14"/>
      <c r="E2925" s="14"/>
      <c r="F2925"/>
      <c r="G2925"/>
    </row>
    <row r="2926" spans="1:7" s="4" customFormat="1" x14ac:dyDescent="0.25">
      <c r="A2926" s="11"/>
      <c r="B2926"/>
      <c r="C2926" s="14"/>
      <c r="D2926" s="14"/>
      <c r="E2926" s="14"/>
      <c r="F2926"/>
      <c r="G2926"/>
    </row>
    <row r="2927" spans="1:7" s="4" customFormat="1" x14ac:dyDescent="0.25">
      <c r="A2927" s="11"/>
      <c r="B2927"/>
      <c r="C2927" s="14"/>
      <c r="D2927" s="14"/>
      <c r="E2927" s="14"/>
      <c r="F2927"/>
      <c r="G2927"/>
    </row>
    <row r="2928" spans="1:7" s="4" customFormat="1" x14ac:dyDescent="0.25">
      <c r="A2928" s="11"/>
      <c r="B2928"/>
      <c r="C2928" s="14"/>
      <c r="D2928" s="14"/>
      <c r="E2928" s="14"/>
      <c r="F2928"/>
      <c r="G2928"/>
    </row>
    <row r="2929" spans="1:7" s="4" customFormat="1" x14ac:dyDescent="0.25">
      <c r="A2929" s="11"/>
      <c r="B2929"/>
      <c r="C2929" s="14"/>
      <c r="D2929" s="14"/>
      <c r="E2929" s="14"/>
      <c r="F2929"/>
      <c r="G2929"/>
    </row>
    <row r="2930" spans="1:7" s="4" customFormat="1" x14ac:dyDescent="0.25">
      <c r="A2930" s="11"/>
      <c r="B2930"/>
      <c r="C2930" s="14"/>
      <c r="D2930" s="14"/>
      <c r="E2930" s="14"/>
      <c r="F2930"/>
      <c r="G2930"/>
    </row>
    <row r="2931" spans="1:7" s="4" customFormat="1" x14ac:dyDescent="0.25">
      <c r="A2931" s="11"/>
      <c r="B2931"/>
      <c r="C2931" s="14"/>
      <c r="D2931" s="14"/>
      <c r="E2931" s="14"/>
      <c r="F2931"/>
      <c r="G2931"/>
    </row>
    <row r="2932" spans="1:7" s="4" customFormat="1" x14ac:dyDescent="0.25">
      <c r="A2932" s="11"/>
      <c r="B2932"/>
      <c r="C2932" s="14"/>
      <c r="D2932" s="14"/>
      <c r="E2932" s="14"/>
      <c r="F2932"/>
      <c r="G2932"/>
    </row>
    <row r="2933" spans="1:7" s="4" customFormat="1" x14ac:dyDescent="0.25">
      <c r="A2933" s="11"/>
      <c r="B2933"/>
      <c r="C2933" s="14"/>
      <c r="D2933" s="14"/>
      <c r="E2933" s="14"/>
      <c r="F2933"/>
      <c r="G2933"/>
    </row>
    <row r="2934" spans="1:7" s="4" customFormat="1" x14ac:dyDescent="0.25">
      <c r="A2934" s="11"/>
      <c r="B2934"/>
      <c r="C2934" s="14"/>
      <c r="D2934" s="14"/>
      <c r="E2934" s="14"/>
      <c r="F2934"/>
      <c r="G2934"/>
    </row>
    <row r="2935" spans="1:7" s="4" customFormat="1" x14ac:dyDescent="0.25">
      <c r="A2935" s="11"/>
      <c r="B2935"/>
      <c r="C2935" s="14"/>
      <c r="D2935" s="14"/>
      <c r="E2935" s="14"/>
      <c r="F2935"/>
      <c r="G2935"/>
    </row>
    <row r="2936" spans="1:7" s="4" customFormat="1" x14ac:dyDescent="0.25">
      <c r="A2936" s="11"/>
      <c r="B2936"/>
      <c r="C2936" s="14"/>
      <c r="D2936" s="14"/>
      <c r="E2936" s="14"/>
      <c r="F2936"/>
      <c r="G2936"/>
    </row>
    <row r="2937" spans="1:7" s="4" customFormat="1" x14ac:dyDescent="0.25">
      <c r="A2937" s="11"/>
      <c r="B2937"/>
      <c r="C2937" s="14"/>
      <c r="D2937" s="14"/>
      <c r="E2937" s="14"/>
      <c r="F2937"/>
      <c r="G2937"/>
    </row>
    <row r="2938" spans="1:7" s="4" customFormat="1" x14ac:dyDescent="0.25">
      <c r="A2938" s="11"/>
      <c r="B2938"/>
      <c r="C2938" s="14"/>
      <c r="D2938" s="14"/>
      <c r="E2938" s="14"/>
      <c r="F2938"/>
      <c r="G2938"/>
    </row>
    <row r="2939" spans="1:7" s="4" customFormat="1" x14ac:dyDescent="0.25">
      <c r="A2939" s="11"/>
      <c r="B2939"/>
      <c r="C2939" s="14"/>
      <c r="D2939" s="14"/>
      <c r="E2939" s="14"/>
      <c r="F2939"/>
      <c r="G2939"/>
    </row>
    <row r="2940" spans="1:7" s="4" customFormat="1" x14ac:dyDescent="0.25">
      <c r="A2940" s="11"/>
      <c r="B2940"/>
      <c r="C2940" s="14"/>
      <c r="D2940" s="14"/>
      <c r="E2940" s="14"/>
      <c r="F2940"/>
      <c r="G2940"/>
    </row>
    <row r="2941" spans="1:7" s="4" customFormat="1" x14ac:dyDescent="0.25">
      <c r="A2941" s="11"/>
      <c r="B2941"/>
      <c r="C2941" s="14"/>
      <c r="D2941" s="14"/>
      <c r="E2941" s="14"/>
      <c r="F2941"/>
      <c r="G2941"/>
    </row>
    <row r="2942" spans="1:7" s="4" customFormat="1" x14ac:dyDescent="0.25">
      <c r="A2942" s="11"/>
      <c r="B2942"/>
      <c r="C2942" s="14"/>
      <c r="D2942" s="14"/>
      <c r="E2942" s="14"/>
      <c r="F2942"/>
      <c r="G2942"/>
    </row>
    <row r="2943" spans="1:7" s="4" customFormat="1" x14ac:dyDescent="0.25">
      <c r="A2943" s="11"/>
      <c r="B2943"/>
      <c r="C2943" s="14"/>
      <c r="D2943" s="14"/>
      <c r="E2943" s="14"/>
      <c r="F2943"/>
      <c r="G2943"/>
    </row>
    <row r="2944" spans="1:7" s="4" customFormat="1" x14ac:dyDescent="0.25">
      <c r="A2944" s="11"/>
      <c r="B2944"/>
      <c r="C2944" s="14"/>
      <c r="D2944" s="14"/>
      <c r="E2944" s="14"/>
      <c r="F2944"/>
      <c r="G2944"/>
    </row>
    <row r="2945" spans="1:7" s="4" customFormat="1" x14ac:dyDescent="0.25">
      <c r="A2945" s="11"/>
      <c r="B2945"/>
      <c r="C2945" s="14"/>
      <c r="D2945" s="14"/>
      <c r="E2945" s="14"/>
      <c r="F2945"/>
      <c r="G2945"/>
    </row>
    <row r="2946" spans="1:7" s="4" customFormat="1" x14ac:dyDescent="0.25">
      <c r="A2946" s="11"/>
      <c r="B2946"/>
      <c r="C2946" s="14"/>
      <c r="D2946" s="14"/>
      <c r="E2946" s="14"/>
      <c r="F2946"/>
      <c r="G2946"/>
    </row>
    <row r="2947" spans="1:7" s="4" customFormat="1" x14ac:dyDescent="0.25">
      <c r="A2947" s="11"/>
      <c r="B2947"/>
      <c r="C2947" s="14"/>
      <c r="D2947" s="14"/>
      <c r="E2947" s="14"/>
      <c r="F2947"/>
      <c r="G2947"/>
    </row>
    <row r="2948" spans="1:7" s="4" customFormat="1" x14ac:dyDescent="0.25">
      <c r="A2948" s="11"/>
      <c r="B2948"/>
      <c r="C2948" s="14"/>
      <c r="D2948" s="14"/>
      <c r="E2948" s="14"/>
      <c r="F2948"/>
      <c r="G2948"/>
    </row>
    <row r="2949" spans="1:7" s="4" customFormat="1" x14ac:dyDescent="0.25">
      <c r="A2949" s="11"/>
      <c r="B2949"/>
      <c r="C2949" s="14"/>
      <c r="D2949" s="14"/>
      <c r="E2949" s="14"/>
      <c r="F2949"/>
      <c r="G2949"/>
    </row>
    <row r="2950" spans="1:7" s="4" customFormat="1" x14ac:dyDescent="0.25">
      <c r="A2950" s="11"/>
      <c r="B2950"/>
      <c r="C2950" s="14"/>
      <c r="D2950" s="14"/>
      <c r="E2950" s="14"/>
      <c r="F2950"/>
      <c r="G2950"/>
    </row>
    <row r="2951" spans="1:7" s="4" customFormat="1" x14ac:dyDescent="0.25">
      <c r="A2951" s="11"/>
      <c r="B2951"/>
      <c r="C2951" s="14"/>
      <c r="D2951" s="14"/>
      <c r="E2951" s="14"/>
      <c r="F2951"/>
      <c r="G2951"/>
    </row>
    <row r="2952" spans="1:7" s="4" customFormat="1" x14ac:dyDescent="0.25">
      <c r="A2952" s="11"/>
      <c r="B2952"/>
      <c r="C2952" s="14"/>
      <c r="D2952" s="14"/>
      <c r="E2952" s="14"/>
      <c r="F2952"/>
      <c r="G2952"/>
    </row>
    <row r="2953" spans="1:7" s="4" customFormat="1" x14ac:dyDescent="0.25">
      <c r="A2953" s="11"/>
      <c r="B2953"/>
      <c r="C2953" s="14"/>
      <c r="D2953" s="14"/>
      <c r="E2953" s="14"/>
      <c r="F2953"/>
      <c r="G2953"/>
    </row>
    <row r="2954" spans="1:7" s="4" customFormat="1" x14ac:dyDescent="0.25">
      <c r="A2954" s="11"/>
      <c r="B2954"/>
      <c r="C2954" s="14"/>
      <c r="D2954" s="14"/>
      <c r="E2954" s="14"/>
      <c r="F2954"/>
      <c r="G2954"/>
    </row>
    <row r="2955" spans="1:7" s="4" customFormat="1" x14ac:dyDescent="0.25">
      <c r="A2955" s="11"/>
      <c r="B2955"/>
      <c r="C2955" s="14"/>
      <c r="D2955" s="14"/>
      <c r="E2955" s="14"/>
      <c r="F2955"/>
      <c r="G2955"/>
    </row>
    <row r="2956" spans="1:7" s="4" customFormat="1" x14ac:dyDescent="0.25">
      <c r="A2956" s="11"/>
      <c r="B2956"/>
      <c r="C2956" s="14"/>
      <c r="D2956" s="14"/>
      <c r="E2956" s="14"/>
      <c r="F2956"/>
      <c r="G2956"/>
    </row>
    <row r="2957" spans="1:7" s="4" customFormat="1" x14ac:dyDescent="0.25">
      <c r="A2957" s="11"/>
      <c r="B2957"/>
      <c r="C2957" s="14"/>
      <c r="D2957" s="14"/>
      <c r="E2957" s="14"/>
      <c r="F2957"/>
      <c r="G2957"/>
    </row>
    <row r="2958" spans="1:7" s="4" customFormat="1" x14ac:dyDescent="0.25">
      <c r="A2958" s="11"/>
      <c r="B2958"/>
      <c r="C2958" s="14"/>
      <c r="D2958" s="14"/>
      <c r="E2958" s="14"/>
      <c r="F2958"/>
      <c r="G2958"/>
    </row>
    <row r="2959" spans="1:7" s="4" customFormat="1" x14ac:dyDescent="0.25">
      <c r="A2959" s="11"/>
      <c r="B2959"/>
      <c r="C2959" s="14"/>
      <c r="D2959" s="14"/>
      <c r="E2959" s="14"/>
      <c r="F2959"/>
      <c r="G2959"/>
    </row>
    <row r="2960" spans="1:7" s="4" customFormat="1" x14ac:dyDescent="0.25">
      <c r="A2960" s="11"/>
      <c r="B2960"/>
      <c r="C2960" s="14"/>
      <c r="D2960" s="14"/>
      <c r="E2960" s="14"/>
      <c r="F2960"/>
      <c r="G2960"/>
    </row>
    <row r="2961" spans="1:7" s="4" customFormat="1" x14ac:dyDescent="0.25">
      <c r="A2961" s="11"/>
      <c r="B2961"/>
      <c r="C2961" s="14"/>
      <c r="D2961" s="14"/>
      <c r="E2961" s="14"/>
      <c r="F2961"/>
      <c r="G2961"/>
    </row>
    <row r="2962" spans="1:7" s="4" customFormat="1" x14ac:dyDescent="0.25">
      <c r="A2962" s="11"/>
      <c r="B2962"/>
      <c r="C2962" s="14"/>
      <c r="D2962" s="14"/>
      <c r="E2962" s="14"/>
      <c r="F2962"/>
      <c r="G2962"/>
    </row>
    <row r="2963" spans="1:7" s="4" customFormat="1" x14ac:dyDescent="0.25">
      <c r="A2963" s="11"/>
      <c r="B2963"/>
      <c r="C2963" s="14"/>
      <c r="D2963" s="14"/>
      <c r="E2963" s="14"/>
      <c r="F2963"/>
      <c r="G2963"/>
    </row>
    <row r="2964" spans="1:7" s="4" customFormat="1" x14ac:dyDescent="0.25">
      <c r="A2964" s="11"/>
      <c r="B2964"/>
      <c r="C2964" s="14"/>
      <c r="D2964" s="14"/>
      <c r="E2964" s="14"/>
      <c r="F2964"/>
      <c r="G2964"/>
    </row>
    <row r="2965" spans="1:7" s="4" customFormat="1" x14ac:dyDescent="0.25">
      <c r="A2965" s="11"/>
      <c r="B2965"/>
      <c r="C2965" s="14"/>
      <c r="D2965" s="14"/>
      <c r="E2965" s="14"/>
      <c r="F2965"/>
      <c r="G2965"/>
    </row>
    <row r="2966" spans="1:7" s="4" customFormat="1" x14ac:dyDescent="0.25">
      <c r="A2966" s="11"/>
      <c r="B2966"/>
      <c r="C2966" s="14"/>
      <c r="D2966" s="14"/>
      <c r="E2966" s="14"/>
      <c r="F2966"/>
      <c r="G2966"/>
    </row>
    <row r="2967" spans="1:7" s="4" customFormat="1" x14ac:dyDescent="0.25">
      <c r="A2967" s="11"/>
      <c r="B2967"/>
      <c r="C2967" s="14"/>
      <c r="D2967" s="14"/>
      <c r="E2967" s="14"/>
      <c r="F2967"/>
      <c r="G2967"/>
    </row>
    <row r="2968" spans="1:7" s="4" customFormat="1" x14ac:dyDescent="0.25">
      <c r="A2968" s="11"/>
      <c r="B2968"/>
      <c r="C2968" s="14"/>
      <c r="D2968" s="14"/>
      <c r="E2968" s="14"/>
      <c r="F2968"/>
      <c r="G2968"/>
    </row>
    <row r="2969" spans="1:7" s="4" customFormat="1" x14ac:dyDescent="0.25">
      <c r="A2969" s="11"/>
      <c r="B2969"/>
      <c r="C2969" s="14"/>
      <c r="D2969" s="14"/>
      <c r="E2969" s="14"/>
      <c r="F2969"/>
      <c r="G2969"/>
    </row>
    <row r="2970" spans="1:7" s="4" customFormat="1" x14ac:dyDescent="0.25">
      <c r="A2970" s="11"/>
      <c r="B2970"/>
      <c r="C2970" s="14"/>
      <c r="D2970" s="14"/>
      <c r="E2970" s="14"/>
      <c r="F2970"/>
      <c r="G2970"/>
    </row>
    <row r="2971" spans="1:7" s="4" customFormat="1" x14ac:dyDescent="0.25">
      <c r="A2971" s="11"/>
      <c r="B2971"/>
      <c r="C2971" s="14"/>
      <c r="D2971" s="14"/>
      <c r="E2971" s="14"/>
      <c r="F2971"/>
      <c r="G2971"/>
    </row>
    <row r="2972" spans="1:7" s="4" customFormat="1" x14ac:dyDescent="0.25">
      <c r="A2972" s="11"/>
      <c r="B2972"/>
      <c r="C2972" s="14"/>
      <c r="D2972" s="14"/>
      <c r="E2972" s="14"/>
      <c r="F2972"/>
      <c r="G2972"/>
    </row>
    <row r="2973" spans="1:7" s="4" customFormat="1" x14ac:dyDescent="0.25">
      <c r="A2973" s="11"/>
      <c r="B2973"/>
      <c r="C2973" s="14"/>
      <c r="D2973" s="14"/>
      <c r="E2973" s="14"/>
      <c r="F2973"/>
      <c r="G2973"/>
    </row>
    <row r="2974" spans="1:7" s="4" customFormat="1" x14ac:dyDescent="0.25">
      <c r="A2974" s="11"/>
      <c r="B2974"/>
      <c r="C2974" s="14"/>
      <c r="D2974" s="14"/>
      <c r="E2974" s="14"/>
      <c r="F2974"/>
      <c r="G2974"/>
    </row>
    <row r="2975" spans="1:7" s="4" customFormat="1" x14ac:dyDescent="0.25">
      <c r="A2975" s="11"/>
      <c r="B2975"/>
      <c r="C2975" s="14"/>
      <c r="D2975" s="14"/>
      <c r="E2975" s="14"/>
      <c r="F2975"/>
      <c r="G2975"/>
    </row>
    <row r="2976" spans="1:7" s="4" customFormat="1" x14ac:dyDescent="0.25">
      <c r="A2976" s="11"/>
      <c r="B2976"/>
      <c r="C2976" s="14"/>
      <c r="D2976" s="14"/>
      <c r="E2976" s="14"/>
      <c r="F2976"/>
      <c r="G2976"/>
    </row>
    <row r="2977" spans="1:7" s="4" customFormat="1" x14ac:dyDescent="0.25">
      <c r="A2977" s="11"/>
      <c r="B2977"/>
      <c r="C2977" s="14"/>
      <c r="D2977" s="14"/>
      <c r="E2977" s="14"/>
      <c r="F2977"/>
      <c r="G2977"/>
    </row>
    <row r="2978" spans="1:7" s="4" customFormat="1" x14ac:dyDescent="0.25">
      <c r="A2978" s="11"/>
      <c r="B2978"/>
      <c r="C2978" s="14"/>
      <c r="D2978" s="14"/>
      <c r="E2978" s="14"/>
      <c r="F2978"/>
      <c r="G2978"/>
    </row>
    <row r="2979" spans="1:7" s="4" customFormat="1" x14ac:dyDescent="0.25">
      <c r="A2979" s="11"/>
      <c r="B2979"/>
      <c r="C2979" s="14"/>
      <c r="D2979" s="14"/>
      <c r="E2979" s="14"/>
      <c r="F2979"/>
      <c r="G2979"/>
    </row>
    <row r="2980" spans="1:7" s="4" customFormat="1" x14ac:dyDescent="0.25">
      <c r="A2980" s="11"/>
      <c r="B2980"/>
      <c r="C2980" s="14"/>
      <c r="D2980" s="14"/>
      <c r="E2980" s="14"/>
      <c r="F2980"/>
      <c r="G2980"/>
    </row>
    <row r="2981" spans="1:7" s="4" customFormat="1" x14ac:dyDescent="0.25">
      <c r="A2981" s="11"/>
      <c r="B2981"/>
      <c r="C2981" s="14"/>
      <c r="D2981" s="14"/>
      <c r="E2981" s="14"/>
      <c r="F2981"/>
      <c r="G2981"/>
    </row>
    <row r="2982" spans="1:7" s="4" customFormat="1" x14ac:dyDescent="0.25">
      <c r="A2982" s="11"/>
      <c r="B2982"/>
      <c r="C2982" s="14"/>
      <c r="D2982" s="14"/>
      <c r="E2982" s="14"/>
      <c r="F2982"/>
      <c r="G2982"/>
    </row>
    <row r="2983" spans="1:7" s="4" customFormat="1" x14ac:dyDescent="0.25">
      <c r="A2983" s="11"/>
      <c r="B2983"/>
      <c r="C2983" s="14"/>
      <c r="D2983" s="14"/>
      <c r="E2983" s="14"/>
      <c r="F2983"/>
      <c r="G2983"/>
    </row>
    <row r="2984" spans="1:7" s="4" customFormat="1" x14ac:dyDescent="0.25">
      <c r="A2984" s="11"/>
      <c r="B2984"/>
      <c r="C2984" s="14"/>
      <c r="D2984" s="14"/>
      <c r="E2984" s="14"/>
      <c r="F2984"/>
      <c r="G2984"/>
    </row>
    <row r="2985" spans="1:7" s="4" customFormat="1" x14ac:dyDescent="0.25">
      <c r="A2985" s="11"/>
      <c r="B2985"/>
      <c r="C2985" s="14"/>
      <c r="D2985" s="14"/>
      <c r="E2985" s="14"/>
      <c r="F2985"/>
      <c r="G2985"/>
    </row>
    <row r="2986" spans="1:7" s="4" customFormat="1" x14ac:dyDescent="0.25">
      <c r="A2986" s="11"/>
      <c r="B2986"/>
      <c r="C2986" s="14"/>
      <c r="D2986" s="14"/>
      <c r="E2986" s="14"/>
      <c r="F2986"/>
      <c r="G2986"/>
    </row>
    <row r="2987" spans="1:7" s="4" customFormat="1" x14ac:dyDescent="0.25">
      <c r="A2987" s="11"/>
      <c r="B2987"/>
      <c r="C2987" s="14"/>
      <c r="D2987" s="14"/>
      <c r="E2987" s="14"/>
      <c r="F2987"/>
      <c r="G2987"/>
    </row>
    <row r="2988" spans="1:7" s="4" customFormat="1" x14ac:dyDescent="0.25">
      <c r="A2988" s="11"/>
      <c r="B2988"/>
      <c r="C2988" s="14"/>
      <c r="D2988" s="14"/>
      <c r="E2988" s="14"/>
      <c r="F2988"/>
      <c r="G2988"/>
    </row>
    <row r="2989" spans="1:7" s="4" customFormat="1" x14ac:dyDescent="0.25">
      <c r="A2989" s="11"/>
      <c r="B2989"/>
      <c r="C2989" s="14"/>
      <c r="D2989" s="14"/>
      <c r="E2989" s="14"/>
      <c r="F2989"/>
      <c r="G2989"/>
    </row>
    <row r="2990" spans="1:7" s="4" customFormat="1" x14ac:dyDescent="0.25">
      <c r="A2990" s="11"/>
      <c r="B2990"/>
      <c r="C2990" s="14"/>
      <c r="D2990" s="14"/>
      <c r="E2990" s="14"/>
      <c r="F2990"/>
      <c r="G2990"/>
    </row>
    <row r="2991" spans="1:7" s="4" customFormat="1" x14ac:dyDescent="0.25">
      <c r="A2991" s="11"/>
      <c r="B2991"/>
      <c r="C2991" s="14"/>
      <c r="D2991" s="14"/>
      <c r="E2991" s="14"/>
      <c r="F2991"/>
      <c r="G2991"/>
    </row>
    <row r="2992" spans="1:7" s="4" customFormat="1" x14ac:dyDescent="0.25">
      <c r="A2992" s="11"/>
      <c r="B2992"/>
      <c r="C2992" s="14"/>
      <c r="D2992" s="14"/>
      <c r="E2992" s="14"/>
      <c r="F2992"/>
      <c r="G2992"/>
    </row>
    <row r="2993" spans="1:7" s="4" customFormat="1" x14ac:dyDescent="0.25">
      <c r="A2993" s="11"/>
      <c r="B2993"/>
      <c r="C2993" s="14"/>
      <c r="D2993" s="14"/>
      <c r="E2993" s="14"/>
      <c r="F2993"/>
      <c r="G2993"/>
    </row>
    <row r="2994" spans="1:7" s="4" customFormat="1" x14ac:dyDescent="0.25">
      <c r="A2994" s="11"/>
      <c r="B2994"/>
      <c r="C2994" s="14"/>
      <c r="D2994" s="14"/>
      <c r="E2994" s="14"/>
      <c r="F2994"/>
      <c r="G2994"/>
    </row>
    <row r="2995" spans="1:7" s="4" customFormat="1" x14ac:dyDescent="0.25">
      <c r="A2995" s="11"/>
      <c r="B2995"/>
      <c r="C2995" s="14"/>
      <c r="D2995" s="14"/>
      <c r="E2995" s="14"/>
      <c r="F2995"/>
      <c r="G2995"/>
    </row>
    <row r="2996" spans="1:7" s="4" customFormat="1" x14ac:dyDescent="0.25">
      <c r="A2996" s="11"/>
      <c r="B2996"/>
      <c r="C2996" s="14"/>
      <c r="D2996" s="14"/>
      <c r="E2996" s="14"/>
      <c r="F2996"/>
      <c r="G2996"/>
    </row>
    <row r="2997" spans="1:7" s="4" customFormat="1" x14ac:dyDescent="0.25">
      <c r="A2997" s="11"/>
      <c r="B2997"/>
      <c r="C2997" s="14"/>
      <c r="D2997" s="14"/>
      <c r="E2997" s="14"/>
      <c r="F2997"/>
      <c r="G2997"/>
    </row>
    <row r="2998" spans="1:7" s="4" customFormat="1" x14ac:dyDescent="0.25">
      <c r="A2998" s="11"/>
      <c r="B2998"/>
      <c r="C2998" s="14"/>
      <c r="D2998" s="14"/>
      <c r="E2998" s="14"/>
      <c r="F2998"/>
      <c r="G2998"/>
    </row>
    <row r="2999" spans="1:7" s="4" customFormat="1" x14ac:dyDescent="0.25">
      <c r="A2999" s="11"/>
      <c r="B2999"/>
      <c r="C2999" s="14"/>
      <c r="D2999" s="14"/>
      <c r="E2999" s="14"/>
      <c r="F2999"/>
      <c r="G2999"/>
    </row>
    <row r="3000" spans="1:7" s="4" customFormat="1" x14ac:dyDescent="0.25">
      <c r="A3000" s="11"/>
      <c r="B3000"/>
      <c r="C3000" s="14"/>
      <c r="D3000" s="14"/>
      <c r="E3000" s="14"/>
      <c r="F3000"/>
      <c r="G3000"/>
    </row>
    <row r="3001" spans="1:7" s="4" customFormat="1" x14ac:dyDescent="0.25">
      <c r="A3001" s="11"/>
      <c r="B3001"/>
      <c r="C3001" s="14"/>
      <c r="D3001" s="14"/>
      <c r="E3001" s="14"/>
      <c r="F3001"/>
      <c r="G3001"/>
    </row>
    <row r="3002" spans="1:7" s="4" customFormat="1" x14ac:dyDescent="0.25">
      <c r="A3002" s="11"/>
      <c r="B3002"/>
      <c r="C3002" s="14"/>
      <c r="D3002" s="14"/>
      <c r="E3002" s="14"/>
      <c r="F3002"/>
      <c r="G3002"/>
    </row>
    <row r="3003" spans="1:7" s="4" customFormat="1" x14ac:dyDescent="0.25">
      <c r="A3003" s="11"/>
      <c r="B3003"/>
      <c r="C3003" s="14"/>
      <c r="D3003" s="14"/>
      <c r="E3003" s="14"/>
      <c r="F3003"/>
      <c r="G3003"/>
    </row>
    <row r="3004" spans="1:7" s="4" customFormat="1" x14ac:dyDescent="0.25">
      <c r="A3004" s="11"/>
      <c r="B3004"/>
      <c r="C3004" s="14"/>
      <c r="D3004" s="14"/>
      <c r="E3004" s="14"/>
      <c r="F3004"/>
      <c r="G3004"/>
    </row>
    <row r="3005" spans="1:7" s="4" customFormat="1" x14ac:dyDescent="0.25">
      <c r="A3005" s="11"/>
      <c r="B3005"/>
      <c r="C3005" s="14"/>
      <c r="D3005" s="14"/>
      <c r="E3005" s="14"/>
      <c r="F3005"/>
      <c r="G3005"/>
    </row>
    <row r="3006" spans="1:7" s="4" customFormat="1" x14ac:dyDescent="0.25">
      <c r="A3006" s="11"/>
      <c r="B3006"/>
      <c r="C3006" s="14"/>
      <c r="D3006" s="14"/>
      <c r="E3006" s="14"/>
      <c r="F3006"/>
      <c r="G3006"/>
    </row>
    <row r="3007" spans="1:7" s="4" customFormat="1" x14ac:dyDescent="0.25">
      <c r="A3007" s="11"/>
      <c r="B3007"/>
      <c r="C3007" s="14"/>
      <c r="D3007" s="14"/>
      <c r="E3007" s="14"/>
      <c r="F3007"/>
      <c r="G3007"/>
    </row>
    <row r="3008" spans="1:7" s="4" customFormat="1" x14ac:dyDescent="0.25">
      <c r="A3008" s="11"/>
      <c r="B3008"/>
      <c r="C3008" s="14"/>
      <c r="D3008" s="14"/>
      <c r="E3008" s="14"/>
      <c r="F3008"/>
      <c r="G3008"/>
    </row>
    <row r="3009" spans="1:7" s="4" customFormat="1" x14ac:dyDescent="0.25">
      <c r="A3009" s="11"/>
      <c r="B3009"/>
      <c r="C3009" s="14"/>
      <c r="D3009" s="14"/>
      <c r="E3009" s="14"/>
      <c r="F3009"/>
      <c r="G3009"/>
    </row>
    <row r="3010" spans="1:7" s="4" customFormat="1" x14ac:dyDescent="0.25">
      <c r="A3010" s="11"/>
      <c r="B3010"/>
      <c r="C3010" s="14"/>
      <c r="D3010" s="14"/>
      <c r="E3010" s="14"/>
      <c r="F3010"/>
      <c r="G3010"/>
    </row>
    <row r="3011" spans="1:7" s="4" customFormat="1" x14ac:dyDescent="0.25">
      <c r="A3011" s="11"/>
      <c r="B3011"/>
      <c r="C3011" s="14"/>
      <c r="D3011" s="14"/>
      <c r="E3011" s="14"/>
      <c r="F3011"/>
      <c r="G3011"/>
    </row>
    <row r="3012" spans="1:7" s="4" customFormat="1" x14ac:dyDescent="0.25">
      <c r="A3012" s="11"/>
      <c r="B3012"/>
      <c r="C3012" s="14"/>
      <c r="D3012" s="14"/>
      <c r="E3012" s="14"/>
      <c r="F3012"/>
      <c r="G3012"/>
    </row>
    <row r="3013" spans="1:7" s="4" customFormat="1" x14ac:dyDescent="0.25">
      <c r="A3013" s="11"/>
      <c r="B3013"/>
      <c r="C3013" s="14"/>
      <c r="D3013" s="14"/>
      <c r="E3013" s="14"/>
      <c r="F3013"/>
      <c r="G3013"/>
    </row>
    <row r="3014" spans="1:7" s="4" customFormat="1" x14ac:dyDescent="0.25">
      <c r="A3014" s="11"/>
      <c r="B3014"/>
      <c r="C3014" s="14"/>
      <c r="D3014" s="14"/>
      <c r="E3014" s="14"/>
      <c r="F3014"/>
      <c r="G3014"/>
    </row>
    <row r="3015" spans="1:7" s="4" customFormat="1" x14ac:dyDescent="0.25">
      <c r="A3015" s="11"/>
      <c r="B3015"/>
      <c r="C3015" s="14"/>
      <c r="D3015" s="14"/>
      <c r="E3015" s="14"/>
      <c r="F3015"/>
      <c r="G3015"/>
    </row>
    <row r="3016" spans="1:7" s="4" customFormat="1" x14ac:dyDescent="0.25">
      <c r="A3016" s="11"/>
      <c r="B3016"/>
      <c r="C3016" s="14"/>
      <c r="D3016" s="14"/>
      <c r="E3016" s="14"/>
      <c r="F3016"/>
      <c r="G3016"/>
    </row>
    <row r="3017" spans="1:7" s="4" customFormat="1" x14ac:dyDescent="0.25">
      <c r="A3017" s="11"/>
      <c r="B3017"/>
      <c r="C3017" s="14"/>
      <c r="D3017" s="14"/>
      <c r="E3017" s="14"/>
      <c r="F3017"/>
      <c r="G3017"/>
    </row>
    <row r="3018" spans="1:7" s="4" customFormat="1" x14ac:dyDescent="0.25">
      <c r="A3018" s="11"/>
      <c r="B3018"/>
      <c r="C3018" s="14"/>
      <c r="D3018" s="14"/>
      <c r="E3018" s="14"/>
      <c r="F3018"/>
      <c r="G3018"/>
    </row>
    <row r="3019" spans="1:7" s="4" customFormat="1" x14ac:dyDescent="0.25">
      <c r="A3019" s="11"/>
      <c r="B3019"/>
      <c r="C3019" s="14"/>
      <c r="D3019" s="14"/>
      <c r="E3019" s="14"/>
      <c r="F3019"/>
      <c r="G3019"/>
    </row>
    <row r="3020" spans="1:7" s="4" customFormat="1" x14ac:dyDescent="0.25">
      <c r="A3020" s="11"/>
      <c r="B3020"/>
      <c r="C3020" s="14"/>
      <c r="D3020" s="14"/>
      <c r="E3020" s="14"/>
      <c r="F3020"/>
      <c r="G3020"/>
    </row>
    <row r="3021" spans="1:7" s="4" customFormat="1" x14ac:dyDescent="0.25">
      <c r="A3021" s="11"/>
      <c r="B3021"/>
      <c r="C3021" s="14"/>
      <c r="D3021" s="14"/>
      <c r="E3021" s="14"/>
      <c r="F3021"/>
      <c r="G3021"/>
    </row>
    <row r="3022" spans="1:7" s="4" customFormat="1" x14ac:dyDescent="0.25">
      <c r="A3022" s="11"/>
      <c r="B3022"/>
      <c r="C3022" s="14"/>
      <c r="D3022" s="14"/>
      <c r="E3022" s="14"/>
      <c r="F3022"/>
      <c r="G3022"/>
    </row>
    <row r="3023" spans="1:7" s="4" customFormat="1" x14ac:dyDescent="0.25">
      <c r="A3023" s="11"/>
      <c r="B3023"/>
      <c r="C3023" s="14"/>
      <c r="D3023" s="14"/>
      <c r="E3023" s="14"/>
      <c r="F3023"/>
      <c r="G3023"/>
    </row>
    <row r="3024" spans="1:7" s="4" customFormat="1" x14ac:dyDescent="0.25">
      <c r="A3024" s="11"/>
      <c r="B3024"/>
      <c r="C3024" s="14"/>
      <c r="D3024" s="14"/>
      <c r="E3024" s="14"/>
      <c r="F3024"/>
      <c r="G3024"/>
    </row>
    <row r="3025" spans="1:7" s="4" customFormat="1" x14ac:dyDescent="0.25">
      <c r="A3025" s="11"/>
      <c r="B3025"/>
      <c r="C3025" s="14"/>
      <c r="D3025" s="14"/>
      <c r="E3025" s="14"/>
      <c r="F3025"/>
      <c r="G3025"/>
    </row>
    <row r="3026" spans="1:7" s="4" customFormat="1" x14ac:dyDescent="0.25">
      <c r="A3026" s="11"/>
      <c r="B3026"/>
      <c r="C3026" s="14"/>
      <c r="D3026" s="14"/>
      <c r="E3026" s="14"/>
      <c r="F3026"/>
      <c r="G3026"/>
    </row>
    <row r="3027" spans="1:7" s="4" customFormat="1" x14ac:dyDescent="0.25">
      <c r="A3027" s="11"/>
      <c r="B3027"/>
      <c r="C3027" s="14"/>
      <c r="D3027" s="14"/>
      <c r="E3027" s="14"/>
      <c r="F3027"/>
      <c r="G3027"/>
    </row>
    <row r="3028" spans="1:7" s="4" customFormat="1" x14ac:dyDescent="0.25">
      <c r="A3028" s="11"/>
      <c r="B3028"/>
      <c r="C3028" s="14"/>
      <c r="D3028" s="14"/>
      <c r="E3028" s="14"/>
      <c r="F3028"/>
      <c r="G3028"/>
    </row>
    <row r="3029" spans="1:7" s="4" customFormat="1" x14ac:dyDescent="0.25">
      <c r="A3029" s="11"/>
      <c r="B3029"/>
      <c r="C3029" s="14"/>
      <c r="D3029" s="14"/>
      <c r="E3029" s="14"/>
      <c r="F3029"/>
      <c r="G3029"/>
    </row>
    <row r="3030" spans="1:7" s="4" customFormat="1" x14ac:dyDescent="0.25">
      <c r="A3030" s="11"/>
      <c r="B3030"/>
      <c r="C3030" s="14"/>
      <c r="D3030" s="14"/>
      <c r="E3030" s="14"/>
      <c r="F3030"/>
      <c r="G3030"/>
    </row>
    <row r="3031" spans="1:7" s="4" customFormat="1" x14ac:dyDescent="0.25">
      <c r="A3031" s="11"/>
      <c r="B3031"/>
      <c r="C3031" s="14"/>
      <c r="D3031" s="14"/>
      <c r="E3031" s="14"/>
      <c r="F3031"/>
      <c r="G3031"/>
    </row>
    <row r="3032" spans="1:7" s="4" customFormat="1" x14ac:dyDescent="0.25">
      <c r="A3032" s="11"/>
      <c r="B3032"/>
      <c r="C3032" s="14"/>
      <c r="D3032" s="14"/>
      <c r="E3032" s="14"/>
      <c r="F3032"/>
      <c r="G3032"/>
    </row>
    <row r="3033" spans="1:7" s="4" customFormat="1" x14ac:dyDescent="0.25">
      <c r="A3033" s="11"/>
      <c r="B3033"/>
      <c r="C3033" s="14"/>
      <c r="D3033" s="14"/>
      <c r="E3033" s="14"/>
      <c r="F3033"/>
      <c r="G3033"/>
    </row>
    <row r="3034" spans="1:7" s="4" customFormat="1" x14ac:dyDescent="0.25">
      <c r="A3034" s="11"/>
      <c r="B3034"/>
      <c r="C3034" s="14"/>
      <c r="D3034" s="14"/>
      <c r="E3034" s="14"/>
      <c r="F3034"/>
      <c r="G3034"/>
    </row>
    <row r="3035" spans="1:7" s="4" customFormat="1" x14ac:dyDescent="0.25">
      <c r="A3035" s="11"/>
      <c r="B3035"/>
      <c r="C3035" s="14"/>
      <c r="D3035" s="14"/>
      <c r="E3035" s="14"/>
      <c r="F3035"/>
      <c r="G3035"/>
    </row>
    <row r="3036" spans="1:7" s="4" customFormat="1" x14ac:dyDescent="0.25">
      <c r="A3036" s="11"/>
      <c r="B3036"/>
      <c r="C3036" s="14"/>
      <c r="D3036" s="14"/>
      <c r="E3036" s="14"/>
      <c r="F3036"/>
      <c r="G3036"/>
    </row>
    <row r="3037" spans="1:7" s="4" customFormat="1" x14ac:dyDescent="0.25">
      <c r="A3037" s="11"/>
      <c r="B3037"/>
      <c r="C3037" s="14"/>
      <c r="D3037" s="14"/>
      <c r="E3037" s="14"/>
      <c r="F3037"/>
      <c r="G3037"/>
    </row>
    <row r="3038" spans="1:7" s="4" customFormat="1" x14ac:dyDescent="0.25">
      <c r="A3038" s="11"/>
      <c r="B3038"/>
      <c r="C3038" s="14"/>
      <c r="D3038" s="14"/>
      <c r="E3038" s="14"/>
      <c r="F3038"/>
      <c r="G3038"/>
    </row>
    <row r="3039" spans="1:7" s="4" customFormat="1" x14ac:dyDescent="0.25">
      <c r="A3039" s="11"/>
      <c r="B3039"/>
      <c r="C3039" s="14"/>
      <c r="D3039" s="14"/>
      <c r="E3039" s="14"/>
      <c r="F3039"/>
      <c r="G3039"/>
    </row>
    <row r="3040" spans="1:7" s="4" customFormat="1" x14ac:dyDescent="0.25">
      <c r="A3040" s="11"/>
      <c r="B3040"/>
      <c r="C3040" s="14"/>
      <c r="D3040" s="14"/>
      <c r="E3040" s="14"/>
      <c r="F3040"/>
      <c r="G3040"/>
    </row>
    <row r="3041" spans="1:7" s="4" customFormat="1" x14ac:dyDescent="0.25">
      <c r="A3041" s="11"/>
      <c r="B3041"/>
      <c r="C3041" s="14"/>
      <c r="D3041" s="14"/>
      <c r="E3041" s="14"/>
      <c r="F3041"/>
      <c r="G3041"/>
    </row>
    <row r="3042" spans="1:7" s="4" customFormat="1" x14ac:dyDescent="0.25">
      <c r="A3042" s="11"/>
      <c r="B3042"/>
      <c r="C3042" s="14"/>
      <c r="D3042" s="14"/>
      <c r="E3042" s="14"/>
      <c r="F3042"/>
      <c r="G3042"/>
    </row>
    <row r="3043" spans="1:7" s="4" customFormat="1" x14ac:dyDescent="0.25">
      <c r="A3043" s="11"/>
      <c r="B3043"/>
      <c r="C3043" s="14"/>
      <c r="D3043" s="14"/>
      <c r="E3043" s="14"/>
      <c r="F3043"/>
      <c r="G3043"/>
    </row>
    <row r="3044" spans="1:7" s="4" customFormat="1" x14ac:dyDescent="0.25">
      <c r="A3044" s="11"/>
      <c r="B3044"/>
      <c r="C3044" s="14"/>
      <c r="D3044" s="14"/>
      <c r="E3044" s="14"/>
      <c r="F3044"/>
      <c r="G3044"/>
    </row>
    <row r="3045" spans="1:7" s="4" customFormat="1" x14ac:dyDescent="0.25">
      <c r="A3045" s="11"/>
      <c r="B3045"/>
      <c r="C3045" s="14"/>
      <c r="D3045" s="14"/>
      <c r="E3045" s="14"/>
      <c r="F3045"/>
      <c r="G3045"/>
    </row>
    <row r="3046" spans="1:7" s="4" customFormat="1" x14ac:dyDescent="0.25">
      <c r="A3046" s="11"/>
      <c r="B3046"/>
      <c r="C3046" s="14"/>
      <c r="D3046" s="14"/>
      <c r="E3046" s="14"/>
      <c r="F3046"/>
      <c r="G3046"/>
    </row>
    <row r="3047" spans="1:7" s="4" customFormat="1" x14ac:dyDescent="0.25">
      <c r="A3047" s="11"/>
      <c r="B3047"/>
      <c r="C3047" s="14"/>
      <c r="D3047" s="14"/>
      <c r="E3047" s="14"/>
      <c r="F3047"/>
      <c r="G3047"/>
    </row>
    <row r="3048" spans="1:7" s="4" customFormat="1" x14ac:dyDescent="0.25">
      <c r="A3048" s="11"/>
      <c r="B3048"/>
      <c r="C3048" s="14"/>
      <c r="D3048" s="14"/>
      <c r="E3048" s="14"/>
      <c r="F3048"/>
      <c r="G3048"/>
    </row>
    <row r="3049" spans="1:7" s="4" customFormat="1" x14ac:dyDescent="0.25">
      <c r="A3049" s="11"/>
      <c r="B3049"/>
      <c r="C3049" s="14"/>
      <c r="D3049" s="14"/>
      <c r="E3049" s="14"/>
      <c r="F3049"/>
      <c r="G3049"/>
    </row>
    <row r="3050" spans="1:7" s="4" customFormat="1" x14ac:dyDescent="0.25">
      <c r="A3050" s="11"/>
      <c r="B3050"/>
      <c r="C3050" s="14"/>
      <c r="D3050" s="14"/>
      <c r="E3050" s="14"/>
      <c r="F3050"/>
      <c r="G3050"/>
    </row>
    <row r="3051" spans="1:7" s="4" customFormat="1" x14ac:dyDescent="0.25">
      <c r="A3051" s="11"/>
      <c r="B3051"/>
      <c r="C3051" s="14"/>
      <c r="D3051" s="14"/>
      <c r="E3051" s="14"/>
      <c r="F3051"/>
      <c r="G3051"/>
    </row>
    <row r="3052" spans="1:7" s="4" customFormat="1" x14ac:dyDescent="0.25">
      <c r="A3052" s="11"/>
      <c r="B3052"/>
      <c r="C3052" s="14"/>
      <c r="D3052" s="14"/>
      <c r="E3052" s="14"/>
      <c r="F3052"/>
      <c r="G3052"/>
    </row>
    <row r="3053" spans="1:7" s="4" customFormat="1" x14ac:dyDescent="0.25">
      <c r="A3053" s="11"/>
      <c r="B3053"/>
      <c r="C3053" s="14"/>
      <c r="D3053" s="14"/>
      <c r="E3053" s="14"/>
      <c r="F3053"/>
      <c r="G3053"/>
    </row>
    <row r="3054" spans="1:7" s="4" customFormat="1" x14ac:dyDescent="0.25">
      <c r="A3054" s="11"/>
      <c r="B3054"/>
      <c r="C3054" s="14"/>
      <c r="D3054" s="14"/>
      <c r="E3054" s="14"/>
      <c r="F3054"/>
      <c r="G3054"/>
    </row>
    <row r="3055" spans="1:7" s="4" customFormat="1" x14ac:dyDescent="0.25">
      <c r="A3055" s="11"/>
      <c r="B3055"/>
      <c r="C3055" s="14"/>
      <c r="D3055" s="14"/>
      <c r="E3055" s="14"/>
      <c r="F3055"/>
      <c r="G3055"/>
    </row>
    <row r="3056" spans="1:7" s="4" customFormat="1" x14ac:dyDescent="0.25">
      <c r="A3056" s="11"/>
      <c r="B3056"/>
      <c r="C3056" s="14"/>
      <c r="D3056" s="14"/>
      <c r="E3056" s="14"/>
      <c r="F3056"/>
      <c r="G3056"/>
    </row>
    <row r="3057" spans="1:7" s="4" customFormat="1" x14ac:dyDescent="0.25">
      <c r="A3057" s="11"/>
      <c r="B3057"/>
      <c r="C3057" s="14"/>
      <c r="D3057" s="14"/>
      <c r="E3057" s="14"/>
      <c r="F3057"/>
      <c r="G3057"/>
    </row>
    <row r="3058" spans="1:7" s="4" customFormat="1" x14ac:dyDescent="0.25">
      <c r="A3058" s="11"/>
      <c r="B3058"/>
      <c r="C3058" s="14"/>
      <c r="D3058" s="14"/>
      <c r="E3058" s="14"/>
      <c r="F3058"/>
      <c r="G3058"/>
    </row>
    <row r="3059" spans="1:7" s="4" customFormat="1" x14ac:dyDescent="0.25">
      <c r="A3059" s="11"/>
      <c r="B3059"/>
      <c r="C3059" s="14"/>
      <c r="D3059" s="14"/>
      <c r="E3059" s="14"/>
      <c r="F3059"/>
      <c r="G3059"/>
    </row>
    <row r="3060" spans="1:7" s="4" customFormat="1" x14ac:dyDescent="0.25">
      <c r="A3060" s="11"/>
      <c r="B3060"/>
      <c r="C3060" s="14"/>
      <c r="D3060" s="14"/>
      <c r="E3060" s="14"/>
      <c r="F3060"/>
      <c r="G3060"/>
    </row>
    <row r="3061" spans="1:7" s="4" customFormat="1" x14ac:dyDescent="0.25">
      <c r="A3061" s="11"/>
      <c r="B3061"/>
      <c r="C3061" s="14"/>
      <c r="D3061" s="14"/>
      <c r="E3061" s="14"/>
      <c r="F3061"/>
      <c r="G3061"/>
    </row>
    <row r="3062" spans="1:7" s="4" customFormat="1" x14ac:dyDescent="0.25">
      <c r="A3062" s="11"/>
      <c r="B3062"/>
      <c r="C3062" s="14"/>
      <c r="D3062" s="14"/>
      <c r="E3062" s="14"/>
      <c r="F3062"/>
      <c r="G3062"/>
    </row>
    <row r="3063" spans="1:7" s="4" customFormat="1" x14ac:dyDescent="0.25">
      <c r="A3063" s="11"/>
      <c r="B3063"/>
      <c r="C3063" s="14"/>
      <c r="D3063" s="14"/>
      <c r="E3063" s="14"/>
      <c r="F3063"/>
      <c r="G3063"/>
    </row>
    <row r="3064" spans="1:7" s="4" customFormat="1" x14ac:dyDescent="0.25">
      <c r="A3064" s="11"/>
      <c r="B3064"/>
      <c r="C3064" s="14"/>
      <c r="D3064" s="14"/>
      <c r="E3064" s="14"/>
      <c r="F3064"/>
      <c r="G3064"/>
    </row>
    <row r="3065" spans="1:7" s="4" customFormat="1" x14ac:dyDescent="0.25">
      <c r="A3065" s="11"/>
      <c r="B3065"/>
      <c r="C3065" s="14"/>
      <c r="D3065" s="14"/>
      <c r="E3065" s="14"/>
      <c r="F3065"/>
      <c r="G3065"/>
    </row>
    <row r="3066" spans="1:7" s="4" customFormat="1" x14ac:dyDescent="0.25">
      <c r="A3066" s="11"/>
      <c r="B3066"/>
      <c r="C3066" s="14"/>
      <c r="D3066" s="14"/>
      <c r="E3066" s="14"/>
      <c r="F3066"/>
      <c r="G3066"/>
    </row>
    <row r="3067" spans="1:7" s="4" customFormat="1" x14ac:dyDescent="0.25">
      <c r="A3067" s="11"/>
      <c r="B3067"/>
      <c r="C3067" s="14"/>
      <c r="D3067" s="14"/>
      <c r="E3067" s="14"/>
      <c r="F3067"/>
      <c r="G3067"/>
    </row>
    <row r="3068" spans="1:7" s="4" customFormat="1" x14ac:dyDescent="0.25">
      <c r="A3068" s="11"/>
      <c r="B3068"/>
      <c r="C3068" s="14"/>
      <c r="D3068" s="14"/>
      <c r="E3068" s="14"/>
      <c r="F3068"/>
      <c r="G3068"/>
    </row>
    <row r="3069" spans="1:7" s="4" customFormat="1" x14ac:dyDescent="0.25">
      <c r="A3069" s="11"/>
      <c r="B3069"/>
      <c r="C3069" s="14"/>
      <c r="D3069" s="14"/>
      <c r="E3069" s="14"/>
      <c r="F3069"/>
      <c r="G3069"/>
    </row>
    <row r="3070" spans="1:7" s="4" customFormat="1" x14ac:dyDescent="0.25">
      <c r="A3070" s="11"/>
      <c r="B3070"/>
      <c r="C3070" s="14"/>
      <c r="D3070" s="14"/>
      <c r="E3070" s="14"/>
      <c r="F3070"/>
      <c r="G3070"/>
    </row>
    <row r="3071" spans="1:7" s="4" customFormat="1" x14ac:dyDescent="0.25">
      <c r="A3071" s="11"/>
      <c r="B3071"/>
      <c r="C3071" s="14"/>
      <c r="D3071" s="14"/>
      <c r="E3071" s="14"/>
      <c r="F3071"/>
      <c r="G3071"/>
    </row>
    <row r="3072" spans="1:7" s="4" customFormat="1" x14ac:dyDescent="0.25">
      <c r="A3072" s="11"/>
      <c r="B3072"/>
      <c r="C3072" s="14"/>
      <c r="D3072" s="14"/>
      <c r="E3072" s="14"/>
      <c r="F3072"/>
      <c r="G3072"/>
    </row>
    <row r="3073" spans="1:7" s="4" customFormat="1" x14ac:dyDescent="0.25">
      <c r="A3073" s="11"/>
      <c r="B3073"/>
      <c r="C3073" s="14"/>
      <c r="D3073" s="14"/>
      <c r="E3073" s="14"/>
      <c r="F3073"/>
      <c r="G3073"/>
    </row>
    <row r="3074" spans="1:7" s="4" customFormat="1" x14ac:dyDescent="0.25">
      <c r="A3074" s="11"/>
      <c r="B3074"/>
      <c r="C3074" s="14"/>
      <c r="D3074" s="14"/>
      <c r="E3074" s="14"/>
      <c r="F3074"/>
      <c r="G3074"/>
    </row>
    <row r="3075" spans="1:7" s="4" customFormat="1" x14ac:dyDescent="0.25">
      <c r="A3075" s="11"/>
      <c r="B3075"/>
      <c r="C3075" s="14"/>
      <c r="D3075" s="14"/>
      <c r="E3075" s="14"/>
      <c r="F3075"/>
      <c r="G3075"/>
    </row>
    <row r="3076" spans="1:7" s="4" customFormat="1" x14ac:dyDescent="0.25">
      <c r="A3076" s="11"/>
      <c r="B3076"/>
      <c r="C3076" s="14"/>
      <c r="D3076" s="14"/>
      <c r="E3076" s="14"/>
      <c r="F3076"/>
      <c r="G3076"/>
    </row>
    <row r="3077" spans="1:7" s="4" customFormat="1" x14ac:dyDescent="0.25">
      <c r="A3077" s="11"/>
      <c r="B3077"/>
      <c r="C3077" s="14"/>
      <c r="D3077" s="14"/>
      <c r="E3077" s="14"/>
      <c r="F3077"/>
      <c r="G3077"/>
    </row>
    <row r="3078" spans="1:7" s="4" customFormat="1" x14ac:dyDescent="0.25">
      <c r="A3078" s="11"/>
      <c r="B3078"/>
      <c r="C3078" s="14"/>
      <c r="D3078" s="14"/>
      <c r="E3078" s="14"/>
      <c r="F3078"/>
      <c r="G3078"/>
    </row>
    <row r="3079" spans="1:7" s="4" customFormat="1" x14ac:dyDescent="0.25">
      <c r="A3079" s="11"/>
      <c r="B3079"/>
      <c r="C3079" s="14"/>
      <c r="D3079" s="14"/>
      <c r="E3079" s="14"/>
      <c r="F3079"/>
      <c r="G3079"/>
    </row>
    <row r="3080" spans="1:7" s="4" customFormat="1" x14ac:dyDescent="0.25">
      <c r="A3080" s="11"/>
      <c r="B3080"/>
      <c r="C3080" s="14"/>
      <c r="D3080" s="14"/>
      <c r="E3080" s="14"/>
      <c r="F3080"/>
      <c r="G3080"/>
    </row>
    <row r="3081" spans="1:7" s="4" customFormat="1" x14ac:dyDescent="0.25">
      <c r="A3081" s="11"/>
      <c r="B3081"/>
      <c r="C3081" s="14"/>
      <c r="D3081" s="14"/>
      <c r="E3081" s="14"/>
      <c r="F3081"/>
      <c r="G3081"/>
    </row>
    <row r="3082" spans="1:7" s="4" customFormat="1" x14ac:dyDescent="0.25">
      <c r="A3082" s="11"/>
      <c r="B3082"/>
      <c r="C3082" s="14"/>
      <c r="D3082" s="14"/>
      <c r="E3082" s="14"/>
      <c r="F3082"/>
      <c r="G3082"/>
    </row>
    <row r="3083" spans="1:7" s="4" customFormat="1" x14ac:dyDescent="0.25">
      <c r="A3083" s="11"/>
      <c r="B3083"/>
      <c r="C3083" s="14"/>
      <c r="D3083" s="14"/>
      <c r="E3083" s="14"/>
      <c r="F3083"/>
      <c r="G3083"/>
    </row>
    <row r="3084" spans="1:7" s="4" customFormat="1" x14ac:dyDescent="0.25">
      <c r="A3084" s="11"/>
      <c r="B3084"/>
      <c r="C3084" s="14"/>
      <c r="D3084" s="14"/>
      <c r="E3084" s="14"/>
      <c r="F3084"/>
      <c r="G3084"/>
    </row>
    <row r="3085" spans="1:7" s="4" customFormat="1" x14ac:dyDescent="0.25">
      <c r="A3085" s="11"/>
      <c r="B3085"/>
      <c r="C3085" s="14"/>
      <c r="D3085" s="14"/>
      <c r="E3085" s="14"/>
      <c r="F3085"/>
      <c r="G3085"/>
    </row>
    <row r="3086" spans="1:7" s="4" customFormat="1" x14ac:dyDescent="0.25">
      <c r="A3086" s="11"/>
      <c r="B3086"/>
      <c r="C3086" s="14"/>
      <c r="D3086" s="14"/>
      <c r="E3086" s="14"/>
      <c r="F3086"/>
      <c r="G3086"/>
    </row>
    <row r="3087" spans="1:7" s="4" customFormat="1" x14ac:dyDescent="0.25">
      <c r="A3087" s="11"/>
      <c r="B3087"/>
      <c r="C3087" s="14"/>
      <c r="D3087" s="14"/>
      <c r="E3087" s="14"/>
      <c r="F3087"/>
      <c r="G3087"/>
    </row>
    <row r="3088" spans="1:7" s="4" customFormat="1" x14ac:dyDescent="0.25">
      <c r="A3088" s="11"/>
      <c r="B3088"/>
      <c r="C3088" s="14"/>
      <c r="D3088" s="14"/>
      <c r="E3088" s="14"/>
      <c r="F3088"/>
      <c r="G3088"/>
    </row>
    <row r="3089" spans="1:7" s="4" customFormat="1" x14ac:dyDescent="0.25">
      <c r="A3089" s="11"/>
      <c r="B3089"/>
      <c r="C3089" s="14"/>
      <c r="D3089" s="14"/>
      <c r="E3089" s="14"/>
      <c r="F3089"/>
      <c r="G3089"/>
    </row>
    <row r="3090" spans="1:7" s="4" customFormat="1" x14ac:dyDescent="0.25">
      <c r="A3090" s="11"/>
      <c r="B3090"/>
      <c r="C3090" s="14"/>
      <c r="D3090" s="14"/>
      <c r="E3090" s="14"/>
      <c r="F3090"/>
      <c r="G3090"/>
    </row>
    <row r="3091" spans="1:7" s="4" customFormat="1" x14ac:dyDescent="0.25">
      <c r="A3091" s="11"/>
      <c r="B3091"/>
      <c r="C3091" s="14"/>
      <c r="D3091" s="14"/>
      <c r="E3091" s="14"/>
      <c r="F3091"/>
      <c r="G3091"/>
    </row>
    <row r="3092" spans="1:7" s="4" customFormat="1" x14ac:dyDescent="0.25">
      <c r="A3092" s="11"/>
      <c r="B3092"/>
      <c r="C3092" s="14"/>
      <c r="D3092" s="14"/>
      <c r="E3092" s="14"/>
      <c r="F3092"/>
      <c r="G3092"/>
    </row>
    <row r="3093" spans="1:7" s="4" customFormat="1" x14ac:dyDescent="0.25">
      <c r="A3093" s="11"/>
      <c r="B3093"/>
      <c r="C3093" s="14"/>
      <c r="D3093" s="14"/>
      <c r="E3093" s="14"/>
      <c r="F3093"/>
      <c r="G3093"/>
    </row>
    <row r="3094" spans="1:7" s="4" customFormat="1" x14ac:dyDescent="0.25">
      <c r="A3094" s="11"/>
      <c r="B3094"/>
      <c r="C3094" s="14"/>
      <c r="D3094" s="14"/>
      <c r="E3094" s="14"/>
      <c r="F3094"/>
      <c r="G3094"/>
    </row>
    <row r="3095" spans="1:7" s="4" customFormat="1" x14ac:dyDescent="0.25">
      <c r="A3095" s="11"/>
      <c r="B3095"/>
      <c r="C3095" s="14"/>
      <c r="D3095" s="14"/>
      <c r="E3095" s="14"/>
      <c r="F3095"/>
      <c r="G3095"/>
    </row>
    <row r="3096" spans="1:7" s="4" customFormat="1" x14ac:dyDescent="0.25">
      <c r="A3096" s="11"/>
      <c r="B3096"/>
      <c r="C3096" s="14"/>
      <c r="D3096" s="14"/>
      <c r="E3096" s="14"/>
      <c r="F3096"/>
      <c r="G3096"/>
    </row>
    <row r="3097" spans="1:7" s="4" customFormat="1" x14ac:dyDescent="0.25">
      <c r="A3097" s="11"/>
      <c r="B3097"/>
      <c r="C3097" s="14"/>
      <c r="D3097" s="14"/>
      <c r="E3097" s="14"/>
      <c r="F3097"/>
      <c r="G3097"/>
    </row>
    <row r="3098" spans="1:7" s="4" customFormat="1" x14ac:dyDescent="0.25">
      <c r="A3098" s="11"/>
      <c r="B3098"/>
      <c r="C3098" s="14"/>
      <c r="D3098" s="14"/>
      <c r="E3098" s="14"/>
      <c r="F3098"/>
      <c r="G3098"/>
    </row>
    <row r="3099" spans="1:7" s="4" customFormat="1" x14ac:dyDescent="0.25">
      <c r="A3099" s="11"/>
      <c r="B3099"/>
      <c r="C3099" s="14"/>
      <c r="D3099" s="14"/>
      <c r="E3099" s="14"/>
      <c r="F3099"/>
      <c r="G3099"/>
    </row>
    <row r="3100" spans="1:7" s="4" customFormat="1" x14ac:dyDescent="0.25">
      <c r="A3100" s="11"/>
      <c r="B3100"/>
      <c r="C3100" s="14"/>
      <c r="D3100" s="14"/>
      <c r="E3100" s="14"/>
      <c r="F3100"/>
      <c r="G3100"/>
    </row>
    <row r="3101" spans="1:7" s="4" customFormat="1" x14ac:dyDescent="0.25">
      <c r="A3101" s="11"/>
      <c r="B3101"/>
      <c r="C3101" s="14"/>
      <c r="D3101" s="14"/>
      <c r="E3101" s="14"/>
      <c r="F3101"/>
      <c r="G3101"/>
    </row>
    <row r="3102" spans="1:7" s="4" customFormat="1" x14ac:dyDescent="0.25">
      <c r="A3102" s="11"/>
      <c r="B3102"/>
      <c r="C3102" s="14"/>
      <c r="D3102" s="14"/>
      <c r="E3102" s="14"/>
      <c r="F3102"/>
      <c r="G3102"/>
    </row>
    <row r="3103" spans="1:7" s="4" customFormat="1" x14ac:dyDescent="0.25">
      <c r="A3103" s="11"/>
      <c r="B3103"/>
      <c r="C3103" s="14"/>
      <c r="D3103" s="14"/>
      <c r="E3103" s="14"/>
      <c r="F3103"/>
      <c r="G3103"/>
    </row>
    <row r="3104" spans="1:7" s="4" customFormat="1" x14ac:dyDescent="0.25">
      <c r="A3104" s="11"/>
      <c r="B3104"/>
      <c r="C3104" s="14"/>
      <c r="D3104" s="14"/>
      <c r="E3104" s="14"/>
      <c r="F3104"/>
      <c r="G3104"/>
    </row>
    <row r="3105" spans="1:7" s="4" customFormat="1" x14ac:dyDescent="0.25">
      <c r="A3105" s="11"/>
      <c r="B3105"/>
      <c r="C3105" s="14"/>
      <c r="D3105" s="14"/>
      <c r="E3105" s="14"/>
      <c r="F3105"/>
      <c r="G3105"/>
    </row>
    <row r="3106" spans="1:7" s="4" customFormat="1" x14ac:dyDescent="0.25">
      <c r="A3106" s="11"/>
      <c r="B3106"/>
      <c r="C3106" s="14"/>
      <c r="D3106" s="14"/>
      <c r="E3106" s="14"/>
      <c r="F3106"/>
      <c r="G3106"/>
    </row>
    <row r="3107" spans="1:7" s="4" customFormat="1" x14ac:dyDescent="0.25">
      <c r="A3107" s="11"/>
      <c r="B3107"/>
      <c r="C3107" s="14"/>
      <c r="D3107" s="14"/>
      <c r="E3107" s="14"/>
      <c r="F3107"/>
      <c r="G3107"/>
    </row>
    <row r="3108" spans="1:7" s="4" customFormat="1" x14ac:dyDescent="0.25">
      <c r="A3108" s="11"/>
      <c r="B3108"/>
      <c r="C3108" s="14"/>
      <c r="D3108" s="14"/>
      <c r="E3108" s="14"/>
      <c r="F3108"/>
      <c r="G3108"/>
    </row>
    <row r="3109" spans="1:7" s="4" customFormat="1" x14ac:dyDescent="0.25">
      <c r="A3109" s="11"/>
      <c r="B3109"/>
      <c r="C3109" s="14"/>
      <c r="D3109" s="14"/>
      <c r="E3109" s="14"/>
      <c r="F3109"/>
      <c r="G3109"/>
    </row>
    <row r="3110" spans="1:7" s="4" customFormat="1" x14ac:dyDescent="0.25">
      <c r="A3110" s="11"/>
      <c r="B3110"/>
      <c r="C3110" s="14"/>
      <c r="D3110" s="14"/>
      <c r="E3110" s="14"/>
      <c r="F3110"/>
      <c r="G3110"/>
    </row>
    <row r="3111" spans="1:7" s="4" customFormat="1" x14ac:dyDescent="0.25">
      <c r="A3111" s="11"/>
      <c r="B3111"/>
      <c r="C3111" s="14"/>
      <c r="D3111" s="14"/>
      <c r="E3111" s="14"/>
      <c r="F3111"/>
      <c r="G3111"/>
    </row>
    <row r="3112" spans="1:7" s="4" customFormat="1" x14ac:dyDescent="0.25">
      <c r="A3112" s="11"/>
      <c r="B3112"/>
      <c r="C3112" s="14"/>
      <c r="D3112" s="14"/>
      <c r="E3112" s="14"/>
      <c r="F3112"/>
      <c r="G3112"/>
    </row>
    <row r="3113" spans="1:7" s="4" customFormat="1" x14ac:dyDescent="0.25">
      <c r="A3113" s="11"/>
      <c r="B3113"/>
      <c r="C3113" s="14"/>
      <c r="D3113" s="14"/>
      <c r="E3113" s="14"/>
      <c r="F3113"/>
      <c r="G3113"/>
    </row>
    <row r="3114" spans="1:7" s="4" customFormat="1" x14ac:dyDescent="0.25">
      <c r="A3114" s="11"/>
      <c r="B3114"/>
      <c r="C3114" s="14"/>
      <c r="D3114" s="14"/>
      <c r="E3114" s="14"/>
      <c r="F3114"/>
      <c r="G3114"/>
    </row>
    <row r="3115" spans="1:7" s="4" customFormat="1" x14ac:dyDescent="0.25">
      <c r="A3115" s="11"/>
      <c r="B3115"/>
      <c r="C3115" s="14"/>
      <c r="D3115" s="14"/>
      <c r="E3115" s="14"/>
      <c r="F3115"/>
      <c r="G3115"/>
    </row>
    <row r="3116" spans="1:7" s="4" customFormat="1" x14ac:dyDescent="0.25">
      <c r="A3116" s="11"/>
      <c r="B3116"/>
      <c r="C3116" s="14"/>
      <c r="D3116" s="14"/>
      <c r="E3116" s="14"/>
      <c r="F3116"/>
      <c r="G3116"/>
    </row>
    <row r="3117" spans="1:7" s="4" customFormat="1" x14ac:dyDescent="0.25">
      <c r="A3117" s="11"/>
      <c r="B3117"/>
      <c r="C3117" s="14"/>
      <c r="D3117" s="14"/>
      <c r="E3117" s="14"/>
      <c r="F3117"/>
      <c r="G3117"/>
    </row>
    <row r="3118" spans="1:7" s="4" customFormat="1" x14ac:dyDescent="0.25">
      <c r="A3118" s="11"/>
      <c r="B3118"/>
      <c r="C3118" s="14"/>
      <c r="D3118" s="14"/>
      <c r="E3118" s="14"/>
      <c r="F3118"/>
      <c r="G3118"/>
    </row>
    <row r="3119" spans="1:7" s="4" customFormat="1" x14ac:dyDescent="0.25">
      <c r="A3119" s="11"/>
      <c r="B3119"/>
      <c r="C3119" s="14"/>
      <c r="D3119" s="14"/>
      <c r="E3119" s="14"/>
      <c r="F3119"/>
      <c r="G3119"/>
    </row>
    <row r="3120" spans="1:7" s="4" customFormat="1" x14ac:dyDescent="0.25">
      <c r="A3120" s="11"/>
      <c r="B3120"/>
      <c r="C3120" s="14"/>
      <c r="D3120" s="14"/>
      <c r="E3120" s="14"/>
      <c r="F3120"/>
      <c r="G3120"/>
    </row>
    <row r="3121" spans="1:7" s="4" customFormat="1" x14ac:dyDescent="0.25">
      <c r="A3121" s="11"/>
      <c r="B3121"/>
      <c r="C3121" s="14"/>
      <c r="D3121" s="14"/>
      <c r="E3121" s="14"/>
      <c r="F3121"/>
      <c r="G3121"/>
    </row>
    <row r="3122" spans="1:7" s="4" customFormat="1" x14ac:dyDescent="0.25">
      <c r="A3122" s="11"/>
      <c r="B3122"/>
      <c r="C3122" s="14"/>
      <c r="D3122" s="14"/>
      <c r="E3122" s="14"/>
      <c r="F3122"/>
      <c r="G3122"/>
    </row>
    <row r="3123" spans="1:7" s="4" customFormat="1" x14ac:dyDescent="0.25">
      <c r="A3123" s="11"/>
      <c r="B3123"/>
      <c r="C3123" s="14"/>
      <c r="D3123" s="14"/>
      <c r="E3123" s="14"/>
      <c r="F3123"/>
      <c r="G3123"/>
    </row>
    <row r="3124" spans="1:7" s="4" customFormat="1" x14ac:dyDescent="0.25">
      <c r="A3124" s="11"/>
      <c r="B3124"/>
      <c r="C3124" s="14"/>
      <c r="D3124" s="14"/>
      <c r="E3124" s="14"/>
      <c r="F3124"/>
      <c r="G3124"/>
    </row>
    <row r="3125" spans="1:7" s="4" customFormat="1" x14ac:dyDescent="0.25">
      <c r="A3125" s="11"/>
      <c r="B3125"/>
      <c r="C3125" s="14"/>
      <c r="D3125" s="14"/>
      <c r="E3125" s="14"/>
      <c r="F3125"/>
      <c r="G3125"/>
    </row>
    <row r="3126" spans="1:7" s="4" customFormat="1" x14ac:dyDescent="0.25">
      <c r="A3126" s="11"/>
      <c r="B3126"/>
      <c r="C3126" s="14"/>
      <c r="D3126" s="14"/>
      <c r="E3126" s="14"/>
      <c r="F3126"/>
      <c r="G3126"/>
    </row>
    <row r="3127" spans="1:7" s="4" customFormat="1" x14ac:dyDescent="0.25">
      <c r="A3127" s="11"/>
      <c r="B3127"/>
      <c r="C3127" s="14"/>
      <c r="D3127" s="14"/>
      <c r="E3127" s="14"/>
      <c r="F3127"/>
      <c r="G3127"/>
    </row>
    <row r="3128" spans="1:7" s="4" customFormat="1" x14ac:dyDescent="0.25">
      <c r="A3128" s="11"/>
      <c r="B3128"/>
      <c r="C3128" s="14"/>
      <c r="D3128" s="14"/>
      <c r="E3128" s="14"/>
      <c r="F3128"/>
      <c r="G3128"/>
    </row>
    <row r="3129" spans="1:7" s="4" customFormat="1" x14ac:dyDescent="0.25">
      <c r="A3129" s="11"/>
      <c r="B3129"/>
      <c r="C3129" s="14"/>
      <c r="D3129" s="14"/>
      <c r="E3129" s="14"/>
      <c r="F3129"/>
      <c r="G3129"/>
    </row>
    <row r="3130" spans="1:7" s="4" customFormat="1" x14ac:dyDescent="0.25">
      <c r="A3130" s="11"/>
      <c r="B3130"/>
      <c r="C3130" s="14"/>
      <c r="D3130" s="14"/>
      <c r="E3130" s="14"/>
      <c r="F3130"/>
      <c r="G3130"/>
    </row>
    <row r="3131" spans="1:7" s="4" customFormat="1" x14ac:dyDescent="0.25">
      <c r="A3131" s="11"/>
      <c r="B3131"/>
      <c r="C3131" s="14"/>
      <c r="D3131" s="14"/>
      <c r="E3131" s="14"/>
      <c r="F3131"/>
      <c r="G3131"/>
    </row>
    <row r="3132" spans="1:7" s="4" customFormat="1" x14ac:dyDescent="0.25">
      <c r="A3132" s="11"/>
      <c r="B3132"/>
      <c r="C3132" s="14"/>
      <c r="D3132" s="14"/>
      <c r="E3132" s="14"/>
      <c r="F3132"/>
      <c r="G3132"/>
    </row>
    <row r="3133" spans="1:7" s="4" customFormat="1" x14ac:dyDescent="0.25">
      <c r="A3133" s="11"/>
      <c r="B3133"/>
      <c r="C3133" s="14"/>
      <c r="D3133" s="14"/>
      <c r="E3133" s="14"/>
      <c r="F3133"/>
      <c r="G3133"/>
    </row>
    <row r="3134" spans="1:7" s="4" customFormat="1" x14ac:dyDescent="0.25">
      <c r="A3134" s="11"/>
      <c r="B3134"/>
      <c r="C3134" s="14"/>
      <c r="D3134" s="14"/>
      <c r="E3134" s="14"/>
      <c r="F3134"/>
      <c r="G3134"/>
    </row>
    <row r="3135" spans="1:7" s="4" customFormat="1" x14ac:dyDescent="0.25">
      <c r="A3135" s="11"/>
      <c r="B3135"/>
      <c r="C3135" s="14"/>
      <c r="D3135" s="14"/>
      <c r="E3135" s="14"/>
      <c r="F3135"/>
      <c r="G3135"/>
    </row>
    <row r="3136" spans="1:7" s="4" customFormat="1" x14ac:dyDescent="0.25">
      <c r="A3136" s="11"/>
      <c r="B3136"/>
      <c r="C3136" s="14"/>
      <c r="D3136" s="14"/>
      <c r="E3136" s="14"/>
      <c r="F3136"/>
      <c r="G3136"/>
    </row>
    <row r="3137" spans="1:7" s="4" customFormat="1" x14ac:dyDescent="0.25">
      <c r="A3137" s="11"/>
      <c r="B3137"/>
      <c r="C3137" s="14"/>
      <c r="D3137" s="14"/>
      <c r="E3137" s="14"/>
      <c r="F3137"/>
      <c r="G3137"/>
    </row>
    <row r="3138" spans="1:7" s="4" customFormat="1" x14ac:dyDescent="0.25">
      <c r="A3138" s="11"/>
      <c r="B3138"/>
      <c r="C3138" s="14"/>
      <c r="D3138" s="14"/>
      <c r="E3138" s="14"/>
      <c r="F3138"/>
      <c r="G3138"/>
    </row>
    <row r="3139" spans="1:7" s="4" customFormat="1" x14ac:dyDescent="0.25">
      <c r="A3139" s="11"/>
      <c r="B3139"/>
      <c r="C3139" s="14"/>
      <c r="D3139" s="14"/>
      <c r="E3139" s="14"/>
      <c r="F3139"/>
      <c r="G3139"/>
    </row>
    <row r="3140" spans="1:7" s="4" customFormat="1" x14ac:dyDescent="0.25">
      <c r="A3140" s="11"/>
      <c r="B3140"/>
      <c r="C3140" s="14"/>
      <c r="D3140" s="14"/>
      <c r="E3140" s="14"/>
      <c r="F3140"/>
      <c r="G3140"/>
    </row>
    <row r="3141" spans="1:7" s="4" customFormat="1" x14ac:dyDescent="0.25">
      <c r="A3141" s="11"/>
      <c r="B3141"/>
      <c r="C3141" s="14"/>
      <c r="D3141" s="14"/>
      <c r="E3141" s="14"/>
      <c r="F3141"/>
      <c r="G3141"/>
    </row>
    <row r="3142" spans="1:7" s="4" customFormat="1" x14ac:dyDescent="0.25">
      <c r="A3142" s="11"/>
      <c r="B3142"/>
      <c r="C3142" s="14"/>
      <c r="D3142" s="14"/>
      <c r="E3142" s="14"/>
      <c r="F3142"/>
      <c r="G3142"/>
    </row>
    <row r="3143" spans="1:7" s="4" customFormat="1" x14ac:dyDescent="0.25">
      <c r="A3143" s="11"/>
      <c r="B3143"/>
      <c r="C3143" s="14"/>
      <c r="D3143" s="14"/>
      <c r="E3143" s="14"/>
      <c r="F3143"/>
      <c r="G3143"/>
    </row>
    <row r="3144" spans="1:7" s="4" customFormat="1" x14ac:dyDescent="0.25">
      <c r="A3144" s="11"/>
      <c r="B3144"/>
      <c r="C3144" s="14"/>
      <c r="D3144" s="14"/>
      <c r="E3144" s="14"/>
      <c r="F3144"/>
      <c r="G3144"/>
    </row>
    <row r="3145" spans="1:7" s="4" customFormat="1" x14ac:dyDescent="0.25">
      <c r="A3145" s="11"/>
      <c r="B3145"/>
      <c r="C3145" s="14"/>
      <c r="D3145" s="14"/>
      <c r="E3145" s="14"/>
      <c r="F3145"/>
      <c r="G3145"/>
    </row>
    <row r="3146" spans="1:7" s="4" customFormat="1" x14ac:dyDescent="0.25">
      <c r="A3146" s="11"/>
      <c r="B3146"/>
      <c r="C3146" s="14"/>
      <c r="D3146" s="14"/>
      <c r="E3146" s="14"/>
      <c r="F3146"/>
      <c r="G3146"/>
    </row>
    <row r="3147" spans="1:7" s="4" customFormat="1" x14ac:dyDescent="0.25">
      <c r="A3147" s="11"/>
      <c r="B3147"/>
      <c r="C3147" s="14"/>
      <c r="D3147" s="14"/>
      <c r="E3147" s="14"/>
      <c r="F3147"/>
      <c r="G3147"/>
    </row>
    <row r="3148" spans="1:7" s="4" customFormat="1" x14ac:dyDescent="0.25">
      <c r="A3148" s="11"/>
      <c r="B3148"/>
      <c r="C3148" s="14"/>
      <c r="D3148" s="14"/>
      <c r="E3148" s="14"/>
      <c r="F3148"/>
      <c r="G3148"/>
    </row>
    <row r="3149" spans="1:7" s="4" customFormat="1" x14ac:dyDescent="0.25">
      <c r="A3149" s="11"/>
      <c r="B3149"/>
      <c r="C3149" s="14"/>
      <c r="D3149" s="14"/>
      <c r="E3149" s="14"/>
      <c r="F3149"/>
      <c r="G3149"/>
    </row>
    <row r="3150" spans="1:7" s="4" customFormat="1" x14ac:dyDescent="0.25">
      <c r="A3150" s="11"/>
      <c r="B3150"/>
      <c r="C3150" s="14"/>
      <c r="D3150" s="14"/>
      <c r="E3150" s="14"/>
      <c r="F3150"/>
      <c r="G3150"/>
    </row>
    <row r="3151" spans="1:7" s="4" customFormat="1" x14ac:dyDescent="0.25">
      <c r="A3151" s="11"/>
      <c r="B3151"/>
      <c r="C3151" s="14"/>
      <c r="D3151" s="14"/>
      <c r="E3151" s="14"/>
      <c r="F3151"/>
      <c r="G3151"/>
    </row>
    <row r="3152" spans="1:7" s="4" customFormat="1" x14ac:dyDescent="0.25">
      <c r="A3152" s="11"/>
      <c r="B3152"/>
      <c r="C3152" s="14"/>
      <c r="D3152" s="14"/>
      <c r="E3152" s="14"/>
      <c r="F3152"/>
      <c r="G3152"/>
    </row>
    <row r="3153" spans="1:7" s="4" customFormat="1" x14ac:dyDescent="0.25">
      <c r="A3153" s="11"/>
      <c r="B3153"/>
      <c r="C3153" s="14"/>
      <c r="D3153" s="14"/>
      <c r="E3153" s="14"/>
      <c r="F3153"/>
      <c r="G3153"/>
    </row>
    <row r="3154" spans="1:7" s="4" customFormat="1" x14ac:dyDescent="0.25">
      <c r="A3154" s="11"/>
      <c r="B3154"/>
      <c r="C3154" s="14"/>
      <c r="D3154" s="14"/>
      <c r="E3154" s="14"/>
      <c r="F3154"/>
      <c r="G3154"/>
    </row>
    <row r="3155" spans="1:7" s="4" customFormat="1" x14ac:dyDescent="0.25">
      <c r="A3155" s="11"/>
      <c r="B3155"/>
      <c r="C3155" s="14"/>
      <c r="D3155" s="14"/>
      <c r="E3155" s="14"/>
      <c r="F3155"/>
      <c r="G3155"/>
    </row>
    <row r="3156" spans="1:7" s="4" customFormat="1" x14ac:dyDescent="0.25">
      <c r="A3156" s="11"/>
      <c r="B3156"/>
      <c r="C3156" s="14"/>
      <c r="D3156" s="14"/>
      <c r="E3156" s="14"/>
      <c r="F3156"/>
      <c r="G3156"/>
    </row>
    <row r="3157" spans="1:7" s="4" customFormat="1" x14ac:dyDescent="0.25">
      <c r="A3157" s="11"/>
      <c r="B3157"/>
      <c r="C3157" s="14"/>
      <c r="D3157" s="14"/>
      <c r="E3157" s="14"/>
      <c r="F3157"/>
      <c r="G3157"/>
    </row>
    <row r="3158" spans="1:7" s="4" customFormat="1" x14ac:dyDescent="0.25">
      <c r="A3158" s="11"/>
      <c r="B3158"/>
      <c r="C3158" s="14"/>
      <c r="D3158" s="14"/>
      <c r="E3158" s="14"/>
      <c r="F3158"/>
      <c r="G3158"/>
    </row>
    <row r="3159" spans="1:7" s="4" customFormat="1" x14ac:dyDescent="0.25">
      <c r="A3159" s="11"/>
      <c r="B3159"/>
      <c r="C3159" s="14"/>
      <c r="D3159" s="14"/>
      <c r="E3159" s="14"/>
      <c r="F3159"/>
      <c r="G3159"/>
    </row>
    <row r="3160" spans="1:7" s="4" customFormat="1" x14ac:dyDescent="0.25">
      <c r="A3160" s="11"/>
      <c r="B3160"/>
      <c r="C3160" s="14"/>
      <c r="D3160" s="14"/>
      <c r="E3160" s="14"/>
      <c r="F3160"/>
      <c r="G3160"/>
    </row>
    <row r="3161" spans="1:7" s="4" customFormat="1" x14ac:dyDescent="0.25">
      <c r="A3161" s="11"/>
      <c r="B3161"/>
      <c r="C3161" s="14"/>
      <c r="D3161" s="14"/>
      <c r="E3161" s="14"/>
      <c r="F3161"/>
      <c r="G3161"/>
    </row>
    <row r="3162" spans="1:7" s="4" customFormat="1" x14ac:dyDescent="0.25">
      <c r="A3162" s="11"/>
      <c r="B3162"/>
      <c r="C3162" s="14"/>
      <c r="D3162" s="14"/>
      <c r="E3162" s="14"/>
      <c r="F3162"/>
      <c r="G3162"/>
    </row>
    <row r="3163" spans="1:7" s="4" customFormat="1" x14ac:dyDescent="0.25">
      <c r="A3163" s="11"/>
      <c r="B3163"/>
      <c r="C3163" s="14"/>
      <c r="D3163" s="14"/>
      <c r="E3163" s="14"/>
      <c r="F3163"/>
      <c r="G3163"/>
    </row>
    <row r="3164" spans="1:7" s="4" customFormat="1" x14ac:dyDescent="0.25">
      <c r="A3164" s="11"/>
      <c r="B3164"/>
      <c r="C3164" s="14"/>
      <c r="D3164" s="14"/>
      <c r="E3164" s="14"/>
      <c r="F3164"/>
      <c r="G3164"/>
    </row>
    <row r="3165" spans="1:7" s="4" customFormat="1" x14ac:dyDescent="0.25">
      <c r="A3165" s="11"/>
      <c r="B3165"/>
      <c r="C3165" s="14"/>
      <c r="D3165" s="14"/>
      <c r="E3165" s="14"/>
      <c r="F3165"/>
      <c r="G3165"/>
    </row>
    <row r="3166" spans="1:7" s="4" customFormat="1" x14ac:dyDescent="0.25">
      <c r="A3166" s="11"/>
      <c r="B3166"/>
      <c r="C3166" s="14"/>
      <c r="D3166" s="14"/>
      <c r="E3166" s="14"/>
      <c r="F3166"/>
      <c r="G3166"/>
    </row>
    <row r="3167" spans="1:7" s="4" customFormat="1" x14ac:dyDescent="0.25">
      <c r="A3167" s="11"/>
      <c r="B3167"/>
      <c r="C3167" s="14"/>
      <c r="D3167" s="14"/>
      <c r="E3167" s="14"/>
      <c r="F3167"/>
      <c r="G3167"/>
    </row>
    <row r="3168" spans="1:7" s="4" customFormat="1" x14ac:dyDescent="0.25">
      <c r="A3168" s="11"/>
      <c r="B3168"/>
      <c r="C3168" s="14"/>
      <c r="D3168" s="14"/>
      <c r="E3168" s="14"/>
      <c r="F3168"/>
      <c r="G3168"/>
    </row>
    <row r="3169" spans="1:7" s="4" customFormat="1" x14ac:dyDescent="0.25">
      <c r="A3169" s="11"/>
      <c r="B3169"/>
      <c r="C3169" s="14"/>
      <c r="D3169" s="14"/>
      <c r="E3169" s="14"/>
      <c r="F3169"/>
      <c r="G3169"/>
    </row>
    <row r="3170" spans="1:7" s="4" customFormat="1" x14ac:dyDescent="0.25">
      <c r="A3170" s="11"/>
      <c r="B3170"/>
      <c r="C3170" s="14"/>
      <c r="D3170" s="14"/>
      <c r="E3170" s="14"/>
      <c r="F3170"/>
      <c r="G3170"/>
    </row>
    <row r="3171" spans="1:7" s="4" customFormat="1" x14ac:dyDescent="0.25">
      <c r="A3171" s="11"/>
      <c r="B3171"/>
      <c r="C3171" s="14"/>
      <c r="D3171" s="14"/>
      <c r="E3171" s="14"/>
      <c r="F3171"/>
      <c r="G3171"/>
    </row>
    <row r="3172" spans="1:7" s="4" customFormat="1" x14ac:dyDescent="0.25">
      <c r="A3172" s="11"/>
      <c r="B3172"/>
      <c r="C3172" s="14"/>
      <c r="D3172" s="14"/>
      <c r="E3172" s="14"/>
      <c r="F3172"/>
      <c r="G3172"/>
    </row>
    <row r="3173" spans="1:7" s="4" customFormat="1" x14ac:dyDescent="0.25">
      <c r="A3173" s="11"/>
      <c r="B3173"/>
      <c r="C3173" s="14"/>
      <c r="D3173" s="14"/>
      <c r="E3173" s="14"/>
      <c r="F3173"/>
      <c r="G3173"/>
    </row>
    <row r="3174" spans="1:7" s="4" customFormat="1" x14ac:dyDescent="0.25">
      <c r="A3174" s="11"/>
      <c r="B3174"/>
      <c r="C3174" s="14"/>
      <c r="D3174" s="14"/>
      <c r="E3174" s="14"/>
      <c r="F3174"/>
      <c r="G3174"/>
    </row>
    <row r="3175" spans="1:7" s="4" customFormat="1" x14ac:dyDescent="0.25">
      <c r="A3175" s="11"/>
      <c r="B3175"/>
      <c r="C3175" s="14"/>
      <c r="D3175" s="14"/>
      <c r="E3175" s="14"/>
      <c r="F3175"/>
      <c r="G3175"/>
    </row>
    <row r="3176" spans="1:7" s="4" customFormat="1" x14ac:dyDescent="0.25">
      <c r="A3176" s="11"/>
      <c r="B3176"/>
      <c r="C3176" s="14"/>
      <c r="D3176" s="14"/>
      <c r="E3176" s="14"/>
      <c r="F3176"/>
      <c r="G3176"/>
    </row>
    <row r="3177" spans="1:7" s="4" customFormat="1" x14ac:dyDescent="0.25">
      <c r="A3177" s="11"/>
      <c r="B3177"/>
      <c r="C3177" s="14"/>
      <c r="D3177" s="14"/>
      <c r="E3177" s="14"/>
      <c r="F3177"/>
      <c r="G3177"/>
    </row>
    <row r="3178" spans="1:7" s="4" customFormat="1" x14ac:dyDescent="0.25">
      <c r="A3178" s="11"/>
      <c r="B3178"/>
      <c r="C3178" s="14"/>
      <c r="D3178" s="14"/>
      <c r="E3178" s="14"/>
      <c r="F3178"/>
      <c r="G3178"/>
    </row>
    <row r="3179" spans="1:7" s="4" customFormat="1" x14ac:dyDescent="0.25">
      <c r="A3179" s="11"/>
      <c r="B3179"/>
      <c r="C3179" s="14"/>
      <c r="D3179" s="14"/>
      <c r="E3179" s="14"/>
      <c r="F3179"/>
      <c r="G3179"/>
    </row>
    <row r="3180" spans="1:7" s="4" customFormat="1" x14ac:dyDescent="0.25">
      <c r="A3180" s="11"/>
      <c r="B3180"/>
      <c r="C3180" s="14"/>
      <c r="D3180" s="14"/>
      <c r="E3180" s="14"/>
      <c r="F3180"/>
      <c r="G3180"/>
    </row>
    <row r="3181" spans="1:7" s="4" customFormat="1" x14ac:dyDescent="0.25">
      <c r="A3181" s="11"/>
      <c r="B3181"/>
      <c r="C3181" s="14"/>
      <c r="D3181" s="14"/>
      <c r="E3181" s="14"/>
      <c r="F3181"/>
      <c r="G3181"/>
    </row>
    <row r="3182" spans="1:7" s="4" customFormat="1" x14ac:dyDescent="0.25">
      <c r="A3182" s="11"/>
      <c r="B3182"/>
      <c r="C3182" s="14"/>
      <c r="D3182" s="14"/>
      <c r="E3182" s="14"/>
      <c r="F3182"/>
      <c r="G3182"/>
    </row>
    <row r="3183" spans="1:7" s="4" customFormat="1" x14ac:dyDescent="0.25">
      <c r="A3183" s="11"/>
      <c r="B3183"/>
      <c r="C3183" s="14"/>
      <c r="D3183" s="14"/>
      <c r="E3183" s="14"/>
      <c r="F3183"/>
      <c r="G3183"/>
    </row>
    <row r="3184" spans="1:7" s="4" customFormat="1" x14ac:dyDescent="0.25">
      <c r="A3184" s="11"/>
      <c r="B3184"/>
      <c r="C3184" s="14"/>
      <c r="D3184" s="14"/>
      <c r="E3184" s="14"/>
      <c r="F3184"/>
      <c r="G3184"/>
    </row>
    <row r="3185" spans="1:7" s="4" customFormat="1" x14ac:dyDescent="0.25">
      <c r="A3185" s="11"/>
      <c r="B3185"/>
      <c r="C3185" s="14"/>
      <c r="D3185" s="14"/>
      <c r="E3185" s="14"/>
      <c r="F3185"/>
      <c r="G3185"/>
    </row>
    <row r="3186" spans="1:7" s="4" customFormat="1" x14ac:dyDescent="0.25">
      <c r="A3186" s="11"/>
      <c r="B3186"/>
      <c r="C3186" s="14"/>
      <c r="D3186" s="14"/>
      <c r="E3186" s="14"/>
      <c r="F3186"/>
      <c r="G3186"/>
    </row>
    <row r="3187" spans="1:7" s="4" customFormat="1" x14ac:dyDescent="0.25">
      <c r="A3187" s="11"/>
      <c r="B3187"/>
      <c r="C3187" s="14"/>
      <c r="D3187" s="14"/>
      <c r="E3187" s="14"/>
      <c r="F3187"/>
      <c r="G3187"/>
    </row>
    <row r="3188" spans="1:7" s="4" customFormat="1" x14ac:dyDescent="0.25">
      <c r="A3188" s="11"/>
      <c r="B3188"/>
      <c r="C3188" s="14"/>
      <c r="D3188" s="14"/>
      <c r="E3188" s="14"/>
      <c r="F3188"/>
      <c r="G3188"/>
    </row>
    <row r="3189" spans="1:7" s="4" customFormat="1" x14ac:dyDescent="0.25">
      <c r="A3189" s="11"/>
      <c r="B3189"/>
      <c r="C3189" s="14"/>
      <c r="D3189" s="14"/>
      <c r="E3189" s="14"/>
      <c r="F3189"/>
      <c r="G3189"/>
    </row>
    <row r="3190" spans="1:7" s="4" customFormat="1" x14ac:dyDescent="0.25">
      <c r="A3190" s="11"/>
      <c r="B3190"/>
      <c r="C3190" s="14"/>
      <c r="D3190" s="14"/>
      <c r="E3190" s="14"/>
      <c r="F3190"/>
      <c r="G3190"/>
    </row>
    <row r="3191" spans="1:7" s="4" customFormat="1" x14ac:dyDescent="0.25">
      <c r="A3191" s="11"/>
      <c r="B3191"/>
      <c r="C3191" s="14"/>
      <c r="D3191" s="14"/>
      <c r="E3191" s="14"/>
      <c r="F3191"/>
      <c r="G3191"/>
    </row>
    <row r="3192" spans="1:7" s="4" customFormat="1" x14ac:dyDescent="0.25">
      <c r="A3192" s="11"/>
      <c r="B3192"/>
      <c r="C3192" s="14"/>
      <c r="D3192" s="14"/>
      <c r="E3192" s="14"/>
      <c r="F3192"/>
      <c r="G3192"/>
    </row>
    <row r="3193" spans="1:7" s="4" customFormat="1" x14ac:dyDescent="0.25">
      <c r="A3193" s="11"/>
      <c r="B3193"/>
      <c r="C3193" s="14"/>
      <c r="D3193" s="14"/>
      <c r="E3193" s="14"/>
      <c r="F3193"/>
      <c r="G3193"/>
    </row>
    <row r="3194" spans="1:7" s="4" customFormat="1" x14ac:dyDescent="0.25">
      <c r="A3194" s="11"/>
      <c r="B3194"/>
      <c r="C3194" s="14"/>
      <c r="D3194" s="14"/>
      <c r="E3194" s="14"/>
      <c r="F3194"/>
      <c r="G3194"/>
    </row>
    <row r="3195" spans="1:7" s="4" customFormat="1" x14ac:dyDescent="0.25">
      <c r="A3195" s="11"/>
      <c r="B3195"/>
      <c r="C3195" s="14"/>
      <c r="D3195" s="14"/>
      <c r="E3195" s="14"/>
      <c r="F3195"/>
      <c r="G3195"/>
    </row>
    <row r="3196" spans="1:7" s="4" customFormat="1" x14ac:dyDescent="0.25">
      <c r="A3196" s="11"/>
      <c r="B3196"/>
      <c r="C3196" s="14"/>
      <c r="D3196" s="14"/>
      <c r="E3196" s="14"/>
      <c r="F3196"/>
      <c r="G3196"/>
    </row>
    <row r="3197" spans="1:7" s="4" customFormat="1" x14ac:dyDescent="0.25">
      <c r="A3197" s="11"/>
      <c r="B3197"/>
      <c r="C3197" s="14"/>
      <c r="D3197" s="14"/>
      <c r="E3197" s="14"/>
      <c r="F3197"/>
      <c r="G3197"/>
    </row>
    <row r="3198" spans="1:7" s="4" customFormat="1" x14ac:dyDescent="0.25">
      <c r="A3198" s="11"/>
      <c r="B3198"/>
      <c r="C3198" s="14"/>
      <c r="D3198" s="14"/>
      <c r="E3198" s="14"/>
      <c r="F3198"/>
      <c r="G3198"/>
    </row>
    <row r="3199" spans="1:7" s="4" customFormat="1" x14ac:dyDescent="0.25">
      <c r="A3199" s="11"/>
      <c r="B3199"/>
      <c r="C3199" s="14"/>
      <c r="D3199" s="14"/>
      <c r="E3199" s="14"/>
      <c r="F3199"/>
      <c r="G3199"/>
    </row>
    <row r="3200" spans="1:7" s="4" customFormat="1" x14ac:dyDescent="0.25">
      <c r="A3200" s="11"/>
      <c r="B3200"/>
      <c r="C3200" s="14"/>
      <c r="D3200" s="14"/>
      <c r="E3200" s="14"/>
      <c r="F3200"/>
      <c r="G3200"/>
    </row>
    <row r="3201" spans="1:7" s="4" customFormat="1" x14ac:dyDescent="0.25">
      <c r="A3201" s="11"/>
      <c r="B3201"/>
      <c r="C3201" s="14"/>
      <c r="D3201" s="14"/>
      <c r="E3201" s="14"/>
      <c r="F3201"/>
      <c r="G3201"/>
    </row>
    <row r="3202" spans="1:7" s="4" customFormat="1" x14ac:dyDescent="0.25">
      <c r="A3202" s="11"/>
      <c r="B3202"/>
      <c r="C3202" s="14"/>
      <c r="D3202" s="14"/>
      <c r="E3202" s="14"/>
      <c r="F3202"/>
      <c r="G3202"/>
    </row>
    <row r="3203" spans="1:7" s="4" customFormat="1" x14ac:dyDescent="0.25">
      <c r="A3203" s="11"/>
      <c r="B3203"/>
      <c r="C3203" s="14"/>
      <c r="D3203" s="14"/>
      <c r="E3203" s="14"/>
      <c r="F3203"/>
      <c r="G3203"/>
    </row>
    <row r="3204" spans="1:7" s="4" customFormat="1" x14ac:dyDescent="0.25">
      <c r="A3204" s="11"/>
      <c r="B3204"/>
      <c r="C3204" s="14"/>
      <c r="D3204" s="14"/>
      <c r="E3204" s="14"/>
      <c r="F3204"/>
      <c r="G3204"/>
    </row>
    <row r="3205" spans="1:7" s="4" customFormat="1" x14ac:dyDescent="0.25">
      <c r="A3205" s="11"/>
      <c r="B3205"/>
      <c r="C3205" s="14"/>
      <c r="D3205" s="14"/>
      <c r="E3205" s="14"/>
      <c r="F3205"/>
      <c r="G3205"/>
    </row>
    <row r="3206" spans="1:7" s="4" customFormat="1" x14ac:dyDescent="0.25">
      <c r="A3206" s="11"/>
      <c r="B3206"/>
      <c r="C3206" s="14"/>
      <c r="D3206" s="14"/>
      <c r="E3206" s="14"/>
      <c r="F3206"/>
      <c r="G3206"/>
    </row>
    <row r="3207" spans="1:7" s="4" customFormat="1" x14ac:dyDescent="0.25">
      <c r="A3207" s="11"/>
      <c r="B3207"/>
      <c r="C3207" s="14"/>
      <c r="D3207" s="14"/>
      <c r="E3207" s="14"/>
      <c r="F3207"/>
      <c r="G3207"/>
    </row>
    <row r="3208" spans="1:7" s="4" customFormat="1" x14ac:dyDescent="0.25">
      <c r="A3208" s="11"/>
      <c r="B3208"/>
      <c r="C3208" s="14"/>
      <c r="D3208" s="14"/>
      <c r="E3208" s="14"/>
      <c r="F3208"/>
      <c r="G3208"/>
    </row>
    <row r="3209" spans="1:7" s="4" customFormat="1" x14ac:dyDescent="0.25">
      <c r="A3209" s="11"/>
      <c r="B3209"/>
      <c r="C3209" s="14"/>
      <c r="D3209" s="14"/>
      <c r="E3209" s="14"/>
      <c r="F3209"/>
      <c r="G3209"/>
    </row>
    <row r="3210" spans="1:7" s="4" customFormat="1" x14ac:dyDescent="0.25">
      <c r="A3210" s="11"/>
      <c r="B3210"/>
      <c r="C3210" s="14"/>
      <c r="D3210" s="14"/>
      <c r="E3210" s="14"/>
      <c r="F3210"/>
      <c r="G3210"/>
    </row>
    <row r="3211" spans="1:7" s="4" customFormat="1" x14ac:dyDescent="0.25">
      <c r="A3211" s="11"/>
      <c r="B3211"/>
      <c r="C3211" s="14"/>
      <c r="D3211" s="14"/>
      <c r="E3211" s="14"/>
      <c r="F3211"/>
      <c r="G3211"/>
    </row>
    <row r="3212" spans="1:7" s="4" customFormat="1" x14ac:dyDescent="0.25">
      <c r="A3212" s="11"/>
      <c r="B3212"/>
      <c r="C3212" s="14"/>
      <c r="D3212" s="14"/>
      <c r="E3212" s="14"/>
      <c r="F3212"/>
      <c r="G3212"/>
    </row>
    <row r="3213" spans="1:7" s="4" customFormat="1" x14ac:dyDescent="0.25">
      <c r="A3213" s="11"/>
      <c r="B3213"/>
      <c r="C3213" s="14"/>
      <c r="D3213" s="14"/>
      <c r="E3213" s="14"/>
      <c r="F3213"/>
      <c r="G3213"/>
    </row>
    <row r="3214" spans="1:7" s="4" customFormat="1" x14ac:dyDescent="0.25">
      <c r="A3214" s="11"/>
      <c r="B3214"/>
      <c r="C3214" s="14"/>
      <c r="D3214" s="14"/>
      <c r="E3214" s="14"/>
      <c r="F3214"/>
      <c r="G3214"/>
    </row>
    <row r="3215" spans="1:7" s="4" customFormat="1" x14ac:dyDescent="0.25">
      <c r="A3215" s="11"/>
      <c r="B3215"/>
      <c r="C3215" s="14"/>
      <c r="D3215" s="14"/>
      <c r="E3215" s="14"/>
      <c r="F3215"/>
      <c r="G3215"/>
    </row>
    <row r="3216" spans="1:7" s="4" customFormat="1" x14ac:dyDescent="0.25">
      <c r="A3216" s="11"/>
      <c r="B3216"/>
      <c r="C3216" s="14"/>
      <c r="D3216" s="14"/>
      <c r="E3216" s="14"/>
      <c r="F3216"/>
      <c r="G3216"/>
    </row>
    <row r="3217" spans="1:7" s="4" customFormat="1" x14ac:dyDescent="0.25">
      <c r="A3217" s="11"/>
      <c r="B3217"/>
      <c r="C3217" s="14"/>
      <c r="D3217" s="14"/>
      <c r="E3217" s="14"/>
      <c r="F3217"/>
      <c r="G3217"/>
    </row>
    <row r="3218" spans="1:7" s="4" customFormat="1" x14ac:dyDescent="0.25">
      <c r="A3218" s="11"/>
      <c r="B3218"/>
      <c r="C3218" s="14"/>
      <c r="D3218" s="14"/>
      <c r="E3218" s="14"/>
      <c r="F3218"/>
      <c r="G3218"/>
    </row>
    <row r="3219" spans="1:7" s="4" customFormat="1" x14ac:dyDescent="0.25">
      <c r="A3219" s="11"/>
      <c r="B3219"/>
      <c r="C3219" s="14"/>
      <c r="D3219" s="14"/>
      <c r="E3219" s="14"/>
      <c r="F3219"/>
      <c r="G3219"/>
    </row>
    <row r="3220" spans="1:7" s="4" customFormat="1" x14ac:dyDescent="0.25">
      <c r="A3220" s="11"/>
      <c r="B3220"/>
      <c r="C3220" s="14"/>
      <c r="D3220" s="14"/>
      <c r="E3220" s="14"/>
      <c r="F3220"/>
      <c r="G3220"/>
    </row>
    <row r="3221" spans="1:7" s="4" customFormat="1" x14ac:dyDescent="0.25">
      <c r="A3221" s="11"/>
      <c r="B3221"/>
      <c r="C3221" s="14"/>
      <c r="D3221" s="14"/>
      <c r="E3221" s="14"/>
      <c r="F3221"/>
      <c r="G3221"/>
    </row>
    <row r="3222" spans="1:7" s="4" customFormat="1" x14ac:dyDescent="0.25">
      <c r="A3222" s="11"/>
      <c r="B3222"/>
      <c r="C3222" s="14"/>
      <c r="D3222" s="14"/>
      <c r="E3222" s="14"/>
      <c r="F3222"/>
      <c r="G3222"/>
    </row>
    <row r="3223" spans="1:7" s="4" customFormat="1" x14ac:dyDescent="0.25">
      <c r="A3223" s="11"/>
      <c r="B3223"/>
      <c r="C3223" s="14"/>
      <c r="D3223" s="14"/>
      <c r="E3223" s="14"/>
      <c r="F3223"/>
      <c r="G3223"/>
    </row>
    <row r="3224" spans="1:7" s="4" customFormat="1" x14ac:dyDescent="0.25">
      <c r="A3224" s="11"/>
      <c r="B3224"/>
      <c r="C3224" s="14"/>
      <c r="D3224" s="14"/>
      <c r="E3224" s="14"/>
      <c r="F3224"/>
      <c r="G3224"/>
    </row>
    <row r="3225" spans="1:7" s="4" customFormat="1" x14ac:dyDescent="0.25">
      <c r="A3225" s="11"/>
      <c r="B3225"/>
      <c r="C3225" s="14"/>
      <c r="D3225" s="14"/>
      <c r="E3225" s="14"/>
      <c r="F3225"/>
      <c r="G3225"/>
    </row>
    <row r="3226" spans="1:7" s="4" customFormat="1" x14ac:dyDescent="0.25">
      <c r="A3226" s="11"/>
      <c r="B3226"/>
      <c r="C3226" s="14"/>
      <c r="D3226" s="14"/>
      <c r="E3226" s="14"/>
      <c r="F3226"/>
      <c r="G3226"/>
    </row>
    <row r="3227" spans="1:7" s="4" customFormat="1" x14ac:dyDescent="0.25">
      <c r="A3227" s="11"/>
      <c r="B3227"/>
      <c r="C3227" s="14"/>
      <c r="D3227" s="14"/>
      <c r="E3227" s="14"/>
      <c r="F3227"/>
      <c r="G3227"/>
    </row>
    <row r="3228" spans="1:7" s="4" customFormat="1" x14ac:dyDescent="0.25">
      <c r="A3228" s="11"/>
      <c r="B3228"/>
      <c r="C3228" s="14"/>
      <c r="D3228" s="14"/>
      <c r="E3228" s="14"/>
      <c r="F3228"/>
      <c r="G3228"/>
    </row>
    <row r="3229" spans="1:7" s="4" customFormat="1" x14ac:dyDescent="0.25">
      <c r="A3229" s="11"/>
      <c r="B3229"/>
      <c r="C3229" s="14"/>
      <c r="D3229" s="14"/>
      <c r="E3229" s="14"/>
      <c r="F3229"/>
      <c r="G3229"/>
    </row>
    <row r="3230" spans="1:7" s="4" customFormat="1" x14ac:dyDescent="0.25">
      <c r="A3230" s="11"/>
      <c r="B3230"/>
      <c r="C3230" s="14"/>
      <c r="D3230" s="14"/>
      <c r="E3230" s="14"/>
      <c r="F3230"/>
      <c r="G3230"/>
    </row>
    <row r="3231" spans="1:7" s="4" customFormat="1" x14ac:dyDescent="0.25">
      <c r="A3231" s="11"/>
      <c r="B3231"/>
      <c r="C3231" s="14"/>
      <c r="D3231" s="14"/>
      <c r="E3231" s="14"/>
      <c r="F3231"/>
      <c r="G3231"/>
    </row>
    <row r="3232" spans="1:7" s="4" customFormat="1" x14ac:dyDescent="0.25">
      <c r="A3232" s="11"/>
      <c r="B3232"/>
      <c r="C3232" s="14"/>
      <c r="D3232" s="14"/>
      <c r="E3232" s="14"/>
      <c r="F3232"/>
      <c r="G3232"/>
    </row>
    <row r="3233" spans="1:7" s="4" customFormat="1" x14ac:dyDescent="0.25">
      <c r="A3233" s="11"/>
      <c r="B3233"/>
      <c r="C3233" s="14"/>
      <c r="D3233" s="14"/>
      <c r="E3233" s="14"/>
      <c r="F3233"/>
      <c r="G3233"/>
    </row>
    <row r="3234" spans="1:7" s="4" customFormat="1" x14ac:dyDescent="0.25">
      <c r="A3234" s="11"/>
      <c r="B3234"/>
      <c r="C3234" s="14"/>
      <c r="D3234" s="14"/>
      <c r="E3234" s="14"/>
      <c r="F3234"/>
      <c r="G3234"/>
    </row>
    <row r="3235" spans="1:7" s="4" customFormat="1" x14ac:dyDescent="0.25">
      <c r="A3235" s="11"/>
      <c r="B3235"/>
      <c r="C3235" s="14"/>
      <c r="D3235" s="14"/>
      <c r="E3235" s="14"/>
      <c r="F3235"/>
      <c r="G3235"/>
    </row>
    <row r="3236" spans="1:7" s="4" customFormat="1" x14ac:dyDescent="0.25">
      <c r="A3236" s="11"/>
      <c r="B3236"/>
      <c r="C3236" s="14"/>
      <c r="D3236" s="14"/>
      <c r="E3236" s="14"/>
      <c r="F3236"/>
      <c r="G3236"/>
    </row>
    <row r="3237" spans="1:7" s="4" customFormat="1" x14ac:dyDescent="0.25">
      <c r="A3237" s="11"/>
      <c r="B3237"/>
      <c r="C3237" s="14"/>
      <c r="D3237" s="14"/>
      <c r="E3237" s="14"/>
      <c r="F3237"/>
      <c r="G3237"/>
    </row>
    <row r="3238" spans="1:7" s="4" customFormat="1" x14ac:dyDescent="0.25">
      <c r="A3238" s="11"/>
      <c r="B3238"/>
      <c r="C3238" s="14"/>
      <c r="D3238" s="14"/>
      <c r="E3238" s="14"/>
      <c r="F3238"/>
      <c r="G3238"/>
    </row>
    <row r="3239" spans="1:7" s="4" customFormat="1" x14ac:dyDescent="0.25">
      <c r="A3239" s="11"/>
      <c r="B3239"/>
      <c r="C3239" s="14"/>
      <c r="D3239" s="14"/>
      <c r="E3239" s="14"/>
      <c r="F3239"/>
      <c r="G3239"/>
    </row>
    <row r="3240" spans="1:7" s="4" customFormat="1" x14ac:dyDescent="0.25">
      <c r="A3240" s="11"/>
      <c r="B3240"/>
      <c r="C3240" s="14"/>
      <c r="D3240" s="14"/>
      <c r="E3240" s="14"/>
      <c r="F3240"/>
      <c r="G3240"/>
    </row>
    <row r="3241" spans="1:7" s="4" customFormat="1" x14ac:dyDescent="0.25">
      <c r="A3241" s="11"/>
      <c r="B3241"/>
      <c r="C3241" s="14"/>
      <c r="D3241" s="14"/>
      <c r="E3241" s="14"/>
      <c r="F3241"/>
      <c r="G3241"/>
    </row>
    <row r="3242" spans="1:7" s="4" customFormat="1" x14ac:dyDescent="0.25">
      <c r="A3242" s="11"/>
      <c r="B3242"/>
      <c r="C3242" s="14"/>
      <c r="D3242" s="14"/>
      <c r="E3242" s="14"/>
      <c r="F3242"/>
      <c r="G3242"/>
    </row>
    <row r="3243" spans="1:7" s="4" customFormat="1" x14ac:dyDescent="0.25">
      <c r="A3243" s="11"/>
      <c r="B3243"/>
      <c r="C3243" s="14"/>
      <c r="D3243" s="14"/>
      <c r="E3243" s="14"/>
      <c r="F3243"/>
      <c r="G3243"/>
    </row>
    <row r="3244" spans="1:7" s="4" customFormat="1" x14ac:dyDescent="0.25">
      <c r="A3244" s="11"/>
      <c r="B3244"/>
      <c r="C3244" s="14"/>
      <c r="D3244" s="14"/>
      <c r="E3244" s="14"/>
      <c r="F3244"/>
      <c r="G3244"/>
    </row>
    <row r="3245" spans="1:7" s="4" customFormat="1" x14ac:dyDescent="0.25">
      <c r="A3245" s="11"/>
      <c r="B3245"/>
      <c r="C3245" s="14"/>
      <c r="D3245" s="14"/>
      <c r="E3245" s="14"/>
      <c r="F3245"/>
      <c r="G3245"/>
    </row>
    <row r="3246" spans="1:7" s="4" customFormat="1" x14ac:dyDescent="0.25">
      <c r="A3246" s="11"/>
      <c r="B3246"/>
      <c r="C3246" s="14"/>
      <c r="D3246" s="14"/>
      <c r="E3246" s="14"/>
      <c r="F3246"/>
      <c r="G3246"/>
    </row>
    <row r="3247" spans="1:7" s="4" customFormat="1" x14ac:dyDescent="0.25">
      <c r="A3247" s="11"/>
      <c r="B3247"/>
      <c r="C3247" s="14"/>
      <c r="D3247" s="14"/>
      <c r="E3247" s="14"/>
      <c r="F3247"/>
      <c r="G3247"/>
    </row>
    <row r="3248" spans="1:7" s="4" customFormat="1" x14ac:dyDescent="0.25">
      <c r="A3248" s="11"/>
      <c r="B3248"/>
      <c r="C3248" s="14"/>
      <c r="D3248" s="14"/>
      <c r="E3248" s="14"/>
      <c r="F3248"/>
      <c r="G3248"/>
    </row>
    <row r="3249" spans="1:7" s="4" customFormat="1" x14ac:dyDescent="0.25">
      <c r="A3249" s="11"/>
      <c r="B3249"/>
      <c r="C3249" s="14"/>
      <c r="D3249" s="14"/>
      <c r="E3249" s="14"/>
      <c r="F3249"/>
      <c r="G3249"/>
    </row>
    <row r="3250" spans="1:7" s="4" customFormat="1" x14ac:dyDescent="0.25">
      <c r="A3250" s="11"/>
      <c r="B3250"/>
      <c r="C3250" s="14"/>
      <c r="D3250" s="14"/>
      <c r="E3250" s="14"/>
      <c r="F3250"/>
      <c r="G3250"/>
    </row>
    <row r="3251" spans="1:7" s="4" customFormat="1" x14ac:dyDescent="0.25">
      <c r="A3251" s="11"/>
      <c r="B3251"/>
      <c r="C3251" s="14"/>
      <c r="D3251" s="14"/>
      <c r="E3251" s="14"/>
      <c r="F3251"/>
      <c r="G3251"/>
    </row>
    <row r="3252" spans="1:7" s="4" customFormat="1" x14ac:dyDescent="0.25">
      <c r="A3252" s="11"/>
      <c r="B3252"/>
      <c r="C3252" s="14"/>
      <c r="D3252" s="14"/>
      <c r="E3252" s="14"/>
      <c r="F3252"/>
      <c r="G3252"/>
    </row>
    <row r="3253" spans="1:7" s="4" customFormat="1" x14ac:dyDescent="0.25">
      <c r="A3253" s="11"/>
      <c r="B3253"/>
      <c r="C3253" s="14"/>
      <c r="D3253" s="14"/>
      <c r="E3253" s="14"/>
      <c r="F3253"/>
      <c r="G3253"/>
    </row>
    <row r="3254" spans="1:7" s="4" customFormat="1" x14ac:dyDescent="0.25">
      <c r="A3254" s="11"/>
      <c r="B3254"/>
      <c r="C3254" s="14"/>
      <c r="D3254" s="14"/>
      <c r="E3254" s="14"/>
      <c r="F3254"/>
      <c r="G3254"/>
    </row>
    <row r="3255" spans="1:7" s="4" customFormat="1" x14ac:dyDescent="0.25">
      <c r="A3255" s="11"/>
      <c r="B3255"/>
      <c r="C3255" s="14"/>
      <c r="D3255" s="14"/>
      <c r="E3255" s="14"/>
      <c r="F3255"/>
      <c r="G3255"/>
    </row>
    <row r="3256" spans="1:7" s="4" customFormat="1" x14ac:dyDescent="0.25">
      <c r="A3256" s="11"/>
      <c r="B3256"/>
      <c r="C3256" s="14"/>
      <c r="D3256" s="14"/>
      <c r="E3256" s="14"/>
      <c r="F3256"/>
      <c r="G3256"/>
    </row>
    <row r="3257" spans="1:7" s="4" customFormat="1" x14ac:dyDescent="0.25">
      <c r="A3257" s="11"/>
      <c r="B3257"/>
      <c r="C3257" s="14"/>
      <c r="D3257" s="14"/>
      <c r="E3257" s="14"/>
      <c r="F3257"/>
      <c r="G3257"/>
    </row>
    <row r="3258" spans="1:7" s="4" customFormat="1" x14ac:dyDescent="0.25">
      <c r="A3258" s="11"/>
      <c r="B3258"/>
      <c r="C3258" s="14"/>
      <c r="D3258" s="14"/>
      <c r="E3258" s="14"/>
      <c r="F3258"/>
      <c r="G3258"/>
    </row>
    <row r="3259" spans="1:7" s="4" customFormat="1" x14ac:dyDescent="0.25">
      <c r="A3259" s="11"/>
      <c r="B3259"/>
      <c r="C3259" s="14"/>
      <c r="D3259" s="14"/>
      <c r="E3259" s="14"/>
      <c r="F3259"/>
      <c r="G3259"/>
    </row>
    <row r="3260" spans="1:7" s="4" customFormat="1" x14ac:dyDescent="0.25">
      <c r="A3260" s="11"/>
      <c r="B3260"/>
      <c r="C3260" s="14"/>
      <c r="D3260" s="14"/>
      <c r="E3260" s="14"/>
      <c r="F3260"/>
      <c r="G3260"/>
    </row>
    <row r="3261" spans="1:7" s="4" customFormat="1" x14ac:dyDescent="0.25">
      <c r="A3261" s="11"/>
      <c r="B3261"/>
      <c r="C3261" s="14"/>
      <c r="D3261" s="14"/>
      <c r="E3261" s="14"/>
      <c r="F3261"/>
      <c r="G3261"/>
    </row>
    <row r="3262" spans="1:7" s="4" customFormat="1" x14ac:dyDescent="0.25">
      <c r="A3262" s="11"/>
      <c r="B3262"/>
      <c r="C3262" s="14"/>
      <c r="D3262" s="14"/>
      <c r="E3262" s="14"/>
      <c r="F3262"/>
      <c r="G3262"/>
    </row>
    <row r="3263" spans="1:7" s="4" customFormat="1" x14ac:dyDescent="0.25">
      <c r="A3263" s="11"/>
      <c r="B3263"/>
      <c r="C3263" s="14"/>
      <c r="D3263" s="14"/>
      <c r="E3263" s="14"/>
      <c r="F3263"/>
      <c r="G3263"/>
    </row>
    <row r="3264" spans="1:7" s="4" customFormat="1" x14ac:dyDescent="0.25">
      <c r="A3264" s="11"/>
      <c r="B3264"/>
      <c r="C3264" s="14"/>
      <c r="D3264" s="14"/>
      <c r="E3264" s="14"/>
      <c r="F3264"/>
      <c r="G3264"/>
    </row>
    <row r="3265" spans="1:7" s="4" customFormat="1" x14ac:dyDescent="0.25">
      <c r="A3265" s="11"/>
      <c r="B3265"/>
      <c r="C3265" s="14"/>
      <c r="D3265" s="14"/>
      <c r="E3265" s="14"/>
      <c r="F3265"/>
      <c r="G3265"/>
    </row>
    <row r="3266" spans="1:7" s="4" customFormat="1" x14ac:dyDescent="0.25">
      <c r="A3266" s="11"/>
      <c r="B3266"/>
      <c r="C3266" s="14"/>
      <c r="D3266" s="14"/>
      <c r="E3266" s="14"/>
      <c r="F3266"/>
      <c r="G3266"/>
    </row>
    <row r="3267" spans="1:7" s="4" customFormat="1" x14ac:dyDescent="0.25">
      <c r="A3267" s="11"/>
      <c r="B3267"/>
      <c r="C3267" s="14"/>
      <c r="D3267" s="14"/>
      <c r="E3267" s="14"/>
      <c r="F3267"/>
      <c r="G3267"/>
    </row>
    <row r="3268" spans="1:7" s="4" customFormat="1" x14ac:dyDescent="0.25">
      <c r="A3268" s="11"/>
      <c r="B3268"/>
      <c r="C3268" s="14"/>
      <c r="D3268" s="14"/>
      <c r="E3268" s="14"/>
      <c r="F3268"/>
      <c r="G3268"/>
    </row>
    <row r="3269" spans="1:7" s="4" customFormat="1" x14ac:dyDescent="0.25">
      <c r="A3269" s="11"/>
      <c r="B3269"/>
      <c r="C3269" s="14"/>
      <c r="D3269" s="14"/>
      <c r="E3269" s="14"/>
      <c r="F3269"/>
      <c r="G3269"/>
    </row>
    <row r="3270" spans="1:7" s="4" customFormat="1" x14ac:dyDescent="0.25">
      <c r="A3270" s="11"/>
      <c r="B3270"/>
      <c r="C3270" s="14"/>
      <c r="D3270" s="14"/>
      <c r="E3270" s="14"/>
      <c r="F3270"/>
      <c r="G3270"/>
    </row>
    <row r="3271" spans="1:7" s="4" customFormat="1" x14ac:dyDescent="0.25">
      <c r="A3271" s="11"/>
      <c r="B3271"/>
      <c r="C3271" s="14"/>
      <c r="D3271" s="14"/>
      <c r="E3271" s="14"/>
      <c r="F3271"/>
      <c r="G3271"/>
    </row>
    <row r="3272" spans="1:7" s="4" customFormat="1" x14ac:dyDescent="0.25">
      <c r="A3272" s="11"/>
      <c r="B3272"/>
      <c r="C3272" s="14"/>
      <c r="D3272" s="14"/>
      <c r="E3272" s="14"/>
      <c r="F3272"/>
      <c r="G3272"/>
    </row>
    <row r="3273" spans="1:7" s="4" customFormat="1" x14ac:dyDescent="0.25">
      <c r="A3273" s="11"/>
      <c r="B3273"/>
      <c r="C3273" s="14"/>
      <c r="D3273" s="14"/>
      <c r="E3273" s="14"/>
      <c r="F3273"/>
      <c r="G3273"/>
    </row>
    <row r="3274" spans="1:7" s="4" customFormat="1" x14ac:dyDescent="0.25">
      <c r="A3274" s="11"/>
      <c r="B3274"/>
      <c r="C3274" s="14"/>
      <c r="D3274" s="14"/>
      <c r="E3274" s="14"/>
      <c r="F3274"/>
      <c r="G3274"/>
    </row>
    <row r="3275" spans="1:7" s="4" customFormat="1" x14ac:dyDescent="0.25">
      <c r="A3275" s="11"/>
      <c r="B3275"/>
      <c r="C3275" s="14"/>
      <c r="D3275" s="14"/>
      <c r="E3275" s="14"/>
      <c r="F3275"/>
      <c r="G3275"/>
    </row>
    <row r="3276" spans="1:7" s="4" customFormat="1" x14ac:dyDescent="0.25">
      <c r="A3276" s="11"/>
      <c r="B3276"/>
      <c r="C3276" s="14"/>
      <c r="D3276" s="14"/>
      <c r="E3276" s="14"/>
      <c r="F3276"/>
      <c r="G3276"/>
    </row>
    <row r="3277" spans="1:7" s="4" customFormat="1" x14ac:dyDescent="0.25">
      <c r="A3277" s="11"/>
      <c r="B3277"/>
      <c r="C3277" s="14"/>
      <c r="D3277" s="14"/>
      <c r="E3277" s="14"/>
      <c r="F3277"/>
      <c r="G3277"/>
    </row>
    <row r="3278" spans="1:7" s="4" customFormat="1" x14ac:dyDescent="0.25">
      <c r="A3278" s="11"/>
      <c r="B3278"/>
      <c r="C3278" s="14"/>
      <c r="D3278" s="14"/>
      <c r="E3278" s="14"/>
      <c r="F3278"/>
      <c r="G3278"/>
    </row>
    <row r="3279" spans="1:7" s="4" customFormat="1" x14ac:dyDescent="0.25">
      <c r="A3279" s="11"/>
      <c r="B3279"/>
      <c r="C3279" s="14"/>
      <c r="D3279" s="14"/>
      <c r="E3279" s="14"/>
      <c r="F3279"/>
      <c r="G3279"/>
    </row>
    <row r="3280" spans="1:7" s="4" customFormat="1" x14ac:dyDescent="0.25">
      <c r="A3280" s="11"/>
      <c r="B3280"/>
      <c r="C3280" s="14"/>
      <c r="D3280" s="14"/>
      <c r="E3280" s="14"/>
      <c r="F3280"/>
      <c r="G3280"/>
    </row>
    <row r="3281" spans="1:7" s="4" customFormat="1" x14ac:dyDescent="0.25">
      <c r="A3281" s="11"/>
      <c r="B3281"/>
      <c r="C3281" s="14"/>
      <c r="D3281" s="14"/>
      <c r="E3281" s="14"/>
      <c r="F3281"/>
      <c r="G3281"/>
    </row>
    <row r="3282" spans="1:7" s="4" customFormat="1" x14ac:dyDescent="0.25">
      <c r="A3282" s="11"/>
      <c r="B3282"/>
      <c r="C3282" s="14"/>
      <c r="D3282" s="14"/>
      <c r="E3282" s="14"/>
      <c r="F3282"/>
      <c r="G3282"/>
    </row>
    <row r="3283" spans="1:7" s="4" customFormat="1" x14ac:dyDescent="0.25">
      <c r="A3283" s="11"/>
      <c r="B3283"/>
      <c r="C3283" s="14"/>
      <c r="D3283" s="14"/>
      <c r="E3283" s="14"/>
      <c r="F3283"/>
      <c r="G3283"/>
    </row>
    <row r="3284" spans="1:7" s="4" customFormat="1" x14ac:dyDescent="0.25">
      <c r="A3284" s="11"/>
      <c r="B3284"/>
      <c r="C3284" s="14"/>
      <c r="D3284" s="14"/>
      <c r="E3284" s="14"/>
      <c r="F3284"/>
      <c r="G3284"/>
    </row>
    <row r="3285" spans="1:7" s="4" customFormat="1" x14ac:dyDescent="0.25">
      <c r="A3285" s="11"/>
      <c r="B3285"/>
      <c r="C3285" s="14"/>
      <c r="D3285" s="14"/>
      <c r="E3285" s="14"/>
      <c r="F3285"/>
      <c r="G3285"/>
    </row>
    <row r="3286" spans="1:7" s="4" customFormat="1" x14ac:dyDescent="0.25">
      <c r="A3286" s="11"/>
      <c r="B3286"/>
      <c r="C3286" s="14"/>
      <c r="D3286" s="14"/>
      <c r="E3286" s="14"/>
      <c r="F3286"/>
      <c r="G3286"/>
    </row>
    <row r="3287" spans="1:7" s="4" customFormat="1" x14ac:dyDescent="0.25">
      <c r="A3287" s="11"/>
      <c r="B3287"/>
      <c r="C3287" s="14"/>
      <c r="D3287" s="14"/>
      <c r="E3287" s="14"/>
      <c r="F3287"/>
      <c r="G3287"/>
    </row>
    <row r="3288" spans="1:7" s="4" customFormat="1" x14ac:dyDescent="0.25">
      <c r="A3288" s="11"/>
      <c r="B3288"/>
      <c r="C3288" s="14"/>
      <c r="D3288" s="14"/>
      <c r="E3288" s="14"/>
      <c r="F3288"/>
      <c r="G3288"/>
    </row>
    <row r="3289" spans="1:7" s="4" customFormat="1" x14ac:dyDescent="0.25">
      <c r="A3289" s="11"/>
      <c r="B3289"/>
      <c r="C3289" s="14"/>
      <c r="D3289" s="14"/>
      <c r="E3289" s="14"/>
      <c r="F3289"/>
      <c r="G3289"/>
    </row>
    <row r="3290" spans="1:7" s="4" customFormat="1" x14ac:dyDescent="0.25">
      <c r="A3290" s="11"/>
      <c r="B3290"/>
      <c r="C3290" s="14"/>
      <c r="D3290" s="14"/>
      <c r="E3290" s="14"/>
      <c r="F3290"/>
      <c r="G3290"/>
    </row>
    <row r="3291" spans="1:7" s="4" customFormat="1" x14ac:dyDescent="0.25">
      <c r="A3291" s="11"/>
      <c r="B3291"/>
      <c r="C3291" s="14"/>
      <c r="D3291" s="14"/>
      <c r="E3291" s="14"/>
      <c r="F3291"/>
      <c r="G3291"/>
    </row>
    <row r="3292" spans="1:7" s="4" customFormat="1" x14ac:dyDescent="0.25">
      <c r="A3292" s="11"/>
      <c r="B3292"/>
      <c r="C3292" s="14"/>
      <c r="D3292" s="14"/>
      <c r="E3292" s="14"/>
      <c r="F3292"/>
      <c r="G3292"/>
    </row>
    <row r="3293" spans="1:7" s="4" customFormat="1" x14ac:dyDescent="0.25">
      <c r="A3293" s="11"/>
      <c r="B3293"/>
      <c r="C3293" s="14"/>
      <c r="D3293" s="14"/>
      <c r="E3293" s="14"/>
      <c r="F3293"/>
      <c r="G3293"/>
    </row>
    <row r="3294" spans="1:7" s="4" customFormat="1" x14ac:dyDescent="0.25">
      <c r="A3294" s="11"/>
      <c r="B3294"/>
      <c r="C3294" s="14"/>
      <c r="D3294" s="14"/>
      <c r="E3294" s="14"/>
      <c r="F3294"/>
      <c r="G3294"/>
    </row>
    <row r="3295" spans="1:7" s="4" customFormat="1" x14ac:dyDescent="0.25">
      <c r="A3295" s="11"/>
      <c r="B3295"/>
      <c r="C3295" s="14"/>
      <c r="D3295" s="14"/>
      <c r="E3295" s="14"/>
      <c r="F3295"/>
      <c r="G3295"/>
    </row>
    <row r="3296" spans="1:7" s="4" customFormat="1" x14ac:dyDescent="0.25">
      <c r="A3296" s="11"/>
      <c r="B3296"/>
      <c r="C3296" s="14"/>
      <c r="D3296" s="14"/>
      <c r="E3296" s="14"/>
      <c r="F3296"/>
      <c r="G3296"/>
    </row>
    <row r="3297" spans="1:7" s="4" customFormat="1" x14ac:dyDescent="0.25">
      <c r="A3297" s="11"/>
      <c r="B3297"/>
      <c r="C3297" s="14"/>
      <c r="D3297" s="14"/>
      <c r="E3297" s="14"/>
      <c r="F3297"/>
      <c r="G3297"/>
    </row>
    <row r="3298" spans="1:7" s="4" customFormat="1" x14ac:dyDescent="0.25">
      <c r="A3298" s="11"/>
      <c r="B3298"/>
      <c r="C3298" s="14"/>
      <c r="D3298" s="14"/>
      <c r="E3298" s="14"/>
      <c r="F3298"/>
      <c r="G3298"/>
    </row>
    <row r="3299" spans="1:7" s="4" customFormat="1" x14ac:dyDescent="0.25">
      <c r="A3299" s="11"/>
      <c r="B3299"/>
      <c r="C3299" s="14"/>
      <c r="D3299" s="14"/>
      <c r="E3299" s="14"/>
      <c r="F3299"/>
      <c r="G3299"/>
    </row>
    <row r="3300" spans="1:7" s="4" customFormat="1" x14ac:dyDescent="0.25">
      <c r="A3300" s="11"/>
      <c r="B3300"/>
      <c r="C3300" s="14"/>
      <c r="D3300" s="14"/>
      <c r="E3300" s="14"/>
      <c r="F3300"/>
      <c r="G3300"/>
    </row>
    <row r="3301" spans="1:7" s="4" customFormat="1" x14ac:dyDescent="0.25">
      <c r="A3301" s="11"/>
      <c r="B3301"/>
      <c r="C3301" s="14"/>
      <c r="D3301" s="14"/>
      <c r="E3301" s="14"/>
      <c r="F3301"/>
      <c r="G3301"/>
    </row>
    <row r="3302" spans="1:7" s="4" customFormat="1" x14ac:dyDescent="0.25">
      <c r="A3302" s="11"/>
      <c r="B3302"/>
      <c r="C3302" s="14"/>
      <c r="D3302" s="14"/>
      <c r="E3302" s="14"/>
      <c r="F3302"/>
      <c r="G3302"/>
    </row>
    <row r="3303" spans="1:7" s="4" customFormat="1" x14ac:dyDescent="0.25">
      <c r="A3303" s="11"/>
      <c r="B3303"/>
      <c r="C3303" s="14"/>
      <c r="D3303" s="14"/>
      <c r="E3303" s="14"/>
      <c r="F3303"/>
      <c r="G3303"/>
    </row>
    <row r="3304" spans="1:7" s="4" customFormat="1" x14ac:dyDescent="0.25">
      <c r="A3304" s="11"/>
      <c r="B3304"/>
      <c r="C3304" s="14"/>
      <c r="D3304" s="14"/>
      <c r="E3304" s="14"/>
      <c r="F3304"/>
      <c r="G3304"/>
    </row>
    <row r="3305" spans="1:7" s="4" customFormat="1" x14ac:dyDescent="0.25">
      <c r="A3305" s="11"/>
      <c r="B3305"/>
      <c r="C3305" s="14"/>
      <c r="D3305" s="14"/>
      <c r="E3305" s="14"/>
      <c r="F3305"/>
      <c r="G3305"/>
    </row>
    <row r="3306" spans="1:7" s="4" customFormat="1" x14ac:dyDescent="0.25">
      <c r="A3306" s="11"/>
      <c r="B3306"/>
      <c r="C3306" s="14"/>
      <c r="D3306" s="14"/>
      <c r="E3306" s="14"/>
      <c r="F3306"/>
      <c r="G3306"/>
    </row>
    <row r="3307" spans="1:7" s="4" customFormat="1" x14ac:dyDescent="0.25">
      <c r="A3307" s="11"/>
      <c r="B3307"/>
      <c r="C3307" s="14"/>
      <c r="D3307" s="14"/>
      <c r="E3307" s="14"/>
      <c r="F3307"/>
      <c r="G3307"/>
    </row>
    <row r="3308" spans="1:7" s="4" customFormat="1" x14ac:dyDescent="0.25">
      <c r="A3308" s="11"/>
      <c r="B3308"/>
      <c r="C3308" s="14"/>
      <c r="D3308" s="14"/>
      <c r="E3308" s="14"/>
      <c r="F3308"/>
      <c r="G3308"/>
    </row>
    <row r="3309" spans="1:7" s="4" customFormat="1" x14ac:dyDescent="0.25">
      <c r="A3309" s="11"/>
      <c r="B3309"/>
      <c r="C3309" s="14"/>
      <c r="D3309" s="14"/>
      <c r="E3309" s="14"/>
      <c r="F3309"/>
      <c r="G3309"/>
    </row>
    <row r="3310" spans="1:7" s="4" customFormat="1" x14ac:dyDescent="0.25">
      <c r="A3310" s="11"/>
      <c r="B3310"/>
      <c r="C3310" s="14"/>
      <c r="D3310" s="14"/>
      <c r="E3310" s="14"/>
      <c r="F3310"/>
      <c r="G3310"/>
    </row>
    <row r="3311" spans="1:7" s="4" customFormat="1" x14ac:dyDescent="0.25">
      <c r="A3311" s="11"/>
      <c r="B3311"/>
      <c r="C3311" s="14"/>
      <c r="D3311" s="14"/>
      <c r="E3311" s="14"/>
      <c r="F3311"/>
      <c r="G3311"/>
    </row>
    <row r="3312" spans="1:7" s="4" customFormat="1" x14ac:dyDescent="0.25">
      <c r="A3312" s="11"/>
      <c r="B3312"/>
      <c r="C3312" s="14"/>
      <c r="D3312" s="14"/>
      <c r="E3312" s="14"/>
      <c r="F3312"/>
      <c r="G3312"/>
    </row>
    <row r="3313" spans="1:7" s="4" customFormat="1" x14ac:dyDescent="0.25">
      <c r="A3313" s="11"/>
      <c r="B3313"/>
      <c r="C3313" s="14"/>
      <c r="D3313" s="14"/>
      <c r="E3313" s="14"/>
      <c r="F3313"/>
      <c r="G3313"/>
    </row>
    <row r="3314" spans="1:7" s="4" customFormat="1" x14ac:dyDescent="0.25">
      <c r="A3314" s="11"/>
      <c r="B3314"/>
      <c r="C3314" s="14"/>
      <c r="D3314" s="14"/>
      <c r="E3314" s="14"/>
      <c r="F3314"/>
      <c r="G3314"/>
    </row>
    <row r="3315" spans="1:7" s="4" customFormat="1" x14ac:dyDescent="0.25">
      <c r="A3315" s="11"/>
      <c r="B3315"/>
      <c r="C3315" s="14"/>
      <c r="D3315" s="14"/>
      <c r="E3315" s="14"/>
      <c r="F3315"/>
      <c r="G3315"/>
    </row>
    <row r="3316" spans="1:7" s="4" customFormat="1" x14ac:dyDescent="0.25">
      <c r="A3316" s="11"/>
      <c r="B3316"/>
      <c r="C3316" s="14"/>
      <c r="D3316" s="14"/>
      <c r="E3316" s="14"/>
      <c r="F3316"/>
      <c r="G3316"/>
    </row>
    <row r="3317" spans="1:7" s="4" customFormat="1" x14ac:dyDescent="0.25">
      <c r="A3317" s="11"/>
      <c r="B3317"/>
      <c r="C3317" s="14"/>
      <c r="D3317" s="14"/>
      <c r="E3317" s="14"/>
      <c r="F3317"/>
      <c r="G3317"/>
    </row>
    <row r="3318" spans="1:7" s="4" customFormat="1" x14ac:dyDescent="0.25">
      <c r="A3318" s="11"/>
      <c r="B3318"/>
      <c r="C3318" s="14"/>
      <c r="D3318" s="14"/>
      <c r="E3318" s="14"/>
      <c r="F3318"/>
      <c r="G3318"/>
    </row>
    <row r="3319" spans="1:7" s="4" customFormat="1" x14ac:dyDescent="0.25">
      <c r="A3319" s="11"/>
      <c r="B3319"/>
      <c r="C3319" s="14"/>
      <c r="D3319" s="14"/>
      <c r="E3319" s="14"/>
      <c r="F3319"/>
      <c r="G3319"/>
    </row>
    <row r="3320" spans="1:7" s="4" customFormat="1" x14ac:dyDescent="0.25">
      <c r="A3320" s="11"/>
      <c r="B3320"/>
      <c r="C3320" s="14"/>
      <c r="D3320" s="14"/>
      <c r="E3320" s="14"/>
      <c r="F3320"/>
      <c r="G3320"/>
    </row>
    <row r="3321" spans="1:7" s="4" customFormat="1" x14ac:dyDescent="0.25">
      <c r="A3321" s="11"/>
      <c r="B3321"/>
      <c r="C3321" s="14"/>
      <c r="D3321" s="14"/>
      <c r="E3321" s="14"/>
      <c r="F3321"/>
      <c r="G3321"/>
    </row>
    <row r="3322" spans="1:7" s="4" customFormat="1" x14ac:dyDescent="0.25">
      <c r="A3322" s="11"/>
      <c r="B3322"/>
      <c r="C3322" s="14"/>
      <c r="D3322" s="14"/>
      <c r="E3322" s="14"/>
      <c r="F3322"/>
      <c r="G3322"/>
    </row>
    <row r="3323" spans="1:7" s="4" customFormat="1" x14ac:dyDescent="0.25">
      <c r="A3323" s="11"/>
      <c r="B3323"/>
      <c r="C3323" s="14"/>
      <c r="D3323" s="14"/>
      <c r="E3323" s="14"/>
      <c r="F3323"/>
      <c r="G3323"/>
    </row>
    <row r="3324" spans="1:7" s="4" customFormat="1" x14ac:dyDescent="0.25">
      <c r="A3324" s="11"/>
      <c r="B3324"/>
      <c r="C3324" s="14"/>
      <c r="D3324" s="14"/>
      <c r="E3324" s="14"/>
      <c r="F3324"/>
      <c r="G3324"/>
    </row>
    <row r="3325" spans="1:7" s="4" customFormat="1" x14ac:dyDescent="0.25">
      <c r="A3325" s="11"/>
      <c r="B3325"/>
      <c r="C3325" s="14"/>
      <c r="D3325" s="14"/>
      <c r="E3325" s="14"/>
      <c r="F3325"/>
      <c r="G3325"/>
    </row>
    <row r="3326" spans="1:7" s="4" customFormat="1" x14ac:dyDescent="0.25">
      <c r="A3326" s="11"/>
      <c r="B3326"/>
      <c r="C3326" s="14"/>
      <c r="D3326" s="14"/>
      <c r="E3326" s="14"/>
      <c r="F3326"/>
      <c r="G3326"/>
    </row>
    <row r="3327" spans="1:7" s="4" customFormat="1" x14ac:dyDescent="0.25">
      <c r="A3327" s="11"/>
      <c r="B3327"/>
      <c r="C3327" s="14"/>
      <c r="D3327" s="14"/>
      <c r="E3327" s="14"/>
      <c r="F3327"/>
      <c r="G3327"/>
    </row>
    <row r="3328" spans="1:7" s="4" customFormat="1" x14ac:dyDescent="0.25">
      <c r="A3328" s="11"/>
      <c r="B3328"/>
      <c r="C3328" s="14"/>
      <c r="D3328" s="14"/>
      <c r="E3328" s="14"/>
      <c r="F3328"/>
      <c r="G3328"/>
    </row>
    <row r="3329" spans="1:7" s="4" customFormat="1" x14ac:dyDescent="0.25">
      <c r="A3329" s="11"/>
      <c r="B3329"/>
      <c r="C3329" s="14"/>
      <c r="D3329" s="14"/>
      <c r="E3329" s="14"/>
      <c r="F3329"/>
      <c r="G3329"/>
    </row>
    <row r="3330" spans="1:7" s="4" customFormat="1" x14ac:dyDescent="0.25">
      <c r="A3330" s="11"/>
      <c r="B3330"/>
      <c r="C3330" s="14"/>
      <c r="D3330" s="14"/>
      <c r="E3330" s="14"/>
      <c r="F3330"/>
      <c r="G3330"/>
    </row>
    <row r="3331" spans="1:7" s="4" customFormat="1" x14ac:dyDescent="0.25">
      <c r="A3331" s="11"/>
      <c r="B3331"/>
      <c r="C3331" s="14"/>
      <c r="D3331" s="14"/>
      <c r="E3331" s="14"/>
      <c r="F3331"/>
      <c r="G3331"/>
    </row>
    <row r="3332" spans="1:7" s="4" customFormat="1" x14ac:dyDescent="0.25">
      <c r="A3332" s="11"/>
      <c r="B3332"/>
      <c r="C3332" s="14"/>
      <c r="D3332" s="14"/>
      <c r="E3332" s="14"/>
      <c r="F3332"/>
      <c r="G3332"/>
    </row>
    <row r="3333" spans="1:7" s="4" customFormat="1" x14ac:dyDescent="0.25">
      <c r="A3333" s="11"/>
      <c r="B3333"/>
      <c r="C3333" s="14"/>
      <c r="D3333" s="14"/>
      <c r="E3333" s="14"/>
      <c r="F3333"/>
      <c r="G3333"/>
    </row>
    <row r="3334" spans="1:7" s="4" customFormat="1" x14ac:dyDescent="0.25">
      <c r="A3334" s="11"/>
      <c r="B3334"/>
      <c r="C3334" s="14"/>
      <c r="D3334" s="14"/>
      <c r="E3334" s="14"/>
      <c r="F3334"/>
      <c r="G3334"/>
    </row>
    <row r="3335" spans="1:7" s="4" customFormat="1" x14ac:dyDescent="0.25">
      <c r="A3335" s="11"/>
      <c r="B3335"/>
      <c r="C3335" s="14"/>
      <c r="D3335" s="14"/>
      <c r="E3335" s="14"/>
      <c r="F3335"/>
      <c r="G3335"/>
    </row>
    <row r="3336" spans="1:7" s="4" customFormat="1" x14ac:dyDescent="0.25">
      <c r="A3336" s="11"/>
      <c r="B3336"/>
      <c r="C3336" s="14"/>
      <c r="D3336" s="14"/>
      <c r="E3336" s="14"/>
      <c r="F3336"/>
      <c r="G3336"/>
    </row>
    <row r="3337" spans="1:7" s="4" customFormat="1" x14ac:dyDescent="0.25">
      <c r="A3337" s="11"/>
      <c r="B3337"/>
      <c r="C3337" s="14"/>
      <c r="D3337" s="14"/>
      <c r="E3337" s="14"/>
      <c r="F3337"/>
      <c r="G3337"/>
    </row>
    <row r="3338" spans="1:7" s="4" customFormat="1" x14ac:dyDescent="0.25">
      <c r="A3338" s="11"/>
      <c r="B3338"/>
      <c r="C3338" s="14"/>
      <c r="D3338" s="14"/>
      <c r="E3338" s="14"/>
      <c r="F3338"/>
      <c r="G3338"/>
    </row>
    <row r="3339" spans="1:7" s="4" customFormat="1" x14ac:dyDescent="0.25">
      <c r="A3339" s="11"/>
      <c r="B3339"/>
      <c r="C3339" s="14"/>
      <c r="D3339" s="14"/>
      <c r="E3339" s="14"/>
      <c r="F3339"/>
      <c r="G3339"/>
    </row>
    <row r="3340" spans="1:7" s="4" customFormat="1" x14ac:dyDescent="0.25">
      <c r="A3340" s="11"/>
      <c r="B3340"/>
      <c r="C3340" s="14"/>
      <c r="D3340" s="14"/>
      <c r="E3340" s="14"/>
      <c r="F3340"/>
      <c r="G3340"/>
    </row>
    <row r="3341" spans="1:7" s="4" customFormat="1" x14ac:dyDescent="0.25">
      <c r="A3341" s="11"/>
      <c r="B3341"/>
      <c r="C3341" s="14"/>
      <c r="D3341" s="14"/>
      <c r="E3341" s="14"/>
      <c r="F3341"/>
      <c r="G3341"/>
    </row>
    <row r="3342" spans="1:7" s="4" customFormat="1" x14ac:dyDescent="0.25">
      <c r="A3342" s="11"/>
      <c r="B3342"/>
      <c r="C3342" s="14"/>
      <c r="D3342" s="14"/>
      <c r="E3342" s="14"/>
      <c r="F3342"/>
      <c r="G3342"/>
    </row>
    <row r="3343" spans="1:7" s="4" customFormat="1" x14ac:dyDescent="0.25">
      <c r="A3343" s="11"/>
      <c r="B3343"/>
      <c r="C3343" s="14"/>
      <c r="D3343" s="14"/>
      <c r="E3343" s="14"/>
      <c r="F3343"/>
      <c r="G3343"/>
    </row>
    <row r="3344" spans="1:7" s="4" customFormat="1" x14ac:dyDescent="0.25">
      <c r="A3344" s="11"/>
      <c r="B3344"/>
      <c r="C3344" s="14"/>
      <c r="D3344" s="14"/>
      <c r="E3344" s="14"/>
      <c r="F3344"/>
      <c r="G3344"/>
    </row>
    <row r="3345" spans="1:7" s="4" customFormat="1" x14ac:dyDescent="0.25">
      <c r="A3345" s="11"/>
      <c r="B3345"/>
      <c r="C3345" s="14"/>
      <c r="D3345" s="14"/>
      <c r="E3345" s="14"/>
      <c r="F3345"/>
      <c r="G3345"/>
    </row>
    <row r="3346" spans="1:7" s="4" customFormat="1" x14ac:dyDescent="0.25">
      <c r="A3346" s="11"/>
      <c r="B3346"/>
      <c r="C3346" s="14"/>
      <c r="D3346" s="14"/>
      <c r="E3346" s="14"/>
      <c r="F3346"/>
      <c r="G3346"/>
    </row>
    <row r="3347" spans="1:7" s="4" customFormat="1" x14ac:dyDescent="0.25">
      <c r="A3347" s="11"/>
      <c r="B3347"/>
      <c r="C3347" s="14"/>
      <c r="D3347" s="14"/>
      <c r="E3347" s="14"/>
      <c r="F3347"/>
      <c r="G3347"/>
    </row>
    <row r="3348" spans="1:7" s="4" customFormat="1" x14ac:dyDescent="0.25">
      <c r="A3348" s="11"/>
      <c r="B3348"/>
      <c r="C3348" s="14"/>
      <c r="D3348" s="14"/>
      <c r="E3348" s="14"/>
      <c r="F3348"/>
      <c r="G3348"/>
    </row>
    <row r="3349" spans="1:7" s="4" customFormat="1" x14ac:dyDescent="0.25">
      <c r="A3349" s="11"/>
      <c r="B3349"/>
      <c r="C3349" s="14"/>
      <c r="D3349" s="14"/>
      <c r="E3349" s="14"/>
      <c r="F3349"/>
      <c r="G3349"/>
    </row>
    <row r="3350" spans="1:7" s="4" customFormat="1" x14ac:dyDescent="0.25">
      <c r="A3350" s="11"/>
      <c r="B3350"/>
      <c r="C3350" s="14"/>
      <c r="D3350" s="14"/>
      <c r="E3350" s="14"/>
      <c r="F3350"/>
      <c r="G3350"/>
    </row>
    <row r="3351" spans="1:7" s="4" customFormat="1" x14ac:dyDescent="0.25">
      <c r="A3351" s="11"/>
      <c r="B3351"/>
      <c r="C3351" s="14"/>
      <c r="D3351" s="14"/>
      <c r="E3351" s="14"/>
      <c r="F3351"/>
      <c r="G3351"/>
    </row>
    <row r="3352" spans="1:7" s="4" customFormat="1" x14ac:dyDescent="0.25">
      <c r="A3352" s="11"/>
      <c r="B3352"/>
      <c r="C3352" s="14"/>
      <c r="D3352" s="14"/>
      <c r="E3352" s="14"/>
      <c r="F3352"/>
      <c r="G3352"/>
    </row>
    <row r="3353" spans="1:7" s="4" customFormat="1" x14ac:dyDescent="0.25">
      <c r="A3353" s="11"/>
      <c r="B3353"/>
      <c r="C3353" s="14"/>
      <c r="D3353" s="14"/>
      <c r="E3353" s="14"/>
      <c r="F3353"/>
      <c r="G3353"/>
    </row>
    <row r="3354" spans="1:7" s="4" customFormat="1" x14ac:dyDescent="0.25">
      <c r="A3354" s="11"/>
      <c r="B3354"/>
      <c r="C3354" s="14"/>
      <c r="D3354" s="14"/>
      <c r="E3354" s="14"/>
      <c r="F3354"/>
      <c r="G3354"/>
    </row>
    <row r="3355" spans="1:7" s="4" customFormat="1" x14ac:dyDescent="0.25">
      <c r="A3355" s="11"/>
      <c r="B3355"/>
      <c r="C3355" s="14"/>
      <c r="D3355" s="14"/>
      <c r="E3355" s="14"/>
      <c r="F3355"/>
      <c r="G3355"/>
    </row>
    <row r="3356" spans="1:7" s="4" customFormat="1" x14ac:dyDescent="0.25">
      <c r="A3356" s="11"/>
      <c r="B3356"/>
      <c r="C3356" s="14"/>
      <c r="D3356" s="14"/>
      <c r="E3356" s="14"/>
      <c r="F3356"/>
      <c r="G3356"/>
    </row>
    <row r="3357" spans="1:7" s="4" customFormat="1" x14ac:dyDescent="0.25">
      <c r="A3357" s="11"/>
      <c r="B3357"/>
      <c r="C3357" s="14"/>
      <c r="D3357" s="14"/>
      <c r="E3357" s="14"/>
      <c r="F3357"/>
      <c r="G3357"/>
    </row>
    <row r="3358" spans="1:7" s="4" customFormat="1" x14ac:dyDescent="0.25">
      <c r="A3358" s="11"/>
      <c r="B3358"/>
      <c r="C3358" s="14"/>
      <c r="D3358" s="14"/>
      <c r="E3358" s="14"/>
      <c r="F3358"/>
      <c r="G3358"/>
    </row>
    <row r="3359" spans="1:7" s="4" customFormat="1" x14ac:dyDescent="0.25">
      <c r="A3359" s="11"/>
      <c r="B3359"/>
      <c r="C3359" s="14"/>
      <c r="D3359" s="14"/>
      <c r="E3359" s="14"/>
      <c r="F3359"/>
      <c r="G3359"/>
    </row>
    <row r="3360" spans="1:7" s="4" customFormat="1" x14ac:dyDescent="0.25">
      <c r="A3360" s="11"/>
      <c r="B3360"/>
      <c r="C3360" s="14"/>
      <c r="D3360" s="14"/>
      <c r="E3360" s="14"/>
      <c r="F3360"/>
      <c r="G3360"/>
    </row>
    <row r="3361" spans="1:7" s="4" customFormat="1" x14ac:dyDescent="0.25">
      <c r="A3361" s="11"/>
      <c r="B3361"/>
      <c r="C3361" s="14"/>
      <c r="D3361" s="14"/>
      <c r="E3361" s="14"/>
      <c r="F3361"/>
      <c r="G3361"/>
    </row>
    <row r="3362" spans="1:7" s="4" customFormat="1" x14ac:dyDescent="0.25">
      <c r="A3362" s="11"/>
      <c r="B3362"/>
      <c r="C3362" s="14"/>
      <c r="D3362" s="14"/>
      <c r="E3362" s="14"/>
      <c r="F3362"/>
      <c r="G3362"/>
    </row>
    <row r="3363" spans="1:7" s="4" customFormat="1" x14ac:dyDescent="0.25">
      <c r="A3363" s="11"/>
      <c r="B3363"/>
      <c r="C3363" s="14"/>
      <c r="D3363" s="14"/>
      <c r="E3363" s="14"/>
      <c r="F3363"/>
      <c r="G3363"/>
    </row>
    <row r="3364" spans="1:7" s="4" customFormat="1" x14ac:dyDescent="0.25">
      <c r="A3364" s="11"/>
      <c r="B3364"/>
      <c r="C3364" s="14"/>
      <c r="D3364" s="14"/>
      <c r="E3364" s="14"/>
      <c r="F3364"/>
      <c r="G3364"/>
    </row>
    <row r="3365" spans="1:7" s="4" customFormat="1" x14ac:dyDescent="0.25">
      <c r="A3365" s="11"/>
      <c r="B3365"/>
      <c r="C3365" s="14"/>
      <c r="D3365" s="14"/>
      <c r="E3365" s="14"/>
      <c r="F3365"/>
      <c r="G3365"/>
    </row>
    <row r="3366" spans="1:7" s="4" customFormat="1" x14ac:dyDescent="0.25">
      <c r="A3366" s="11"/>
      <c r="B3366"/>
      <c r="C3366" s="14"/>
      <c r="D3366" s="14"/>
      <c r="E3366" s="14"/>
      <c r="F3366"/>
      <c r="G3366"/>
    </row>
    <row r="3367" spans="1:7" s="4" customFormat="1" x14ac:dyDescent="0.25">
      <c r="A3367" s="11"/>
      <c r="B3367"/>
      <c r="C3367" s="14"/>
      <c r="D3367" s="14"/>
      <c r="E3367" s="14"/>
      <c r="F3367"/>
      <c r="G3367"/>
    </row>
    <row r="3368" spans="1:7" s="4" customFormat="1" x14ac:dyDescent="0.25">
      <c r="A3368" s="11"/>
      <c r="B3368"/>
      <c r="C3368" s="14"/>
      <c r="D3368" s="14"/>
      <c r="E3368" s="14"/>
      <c r="F3368"/>
      <c r="G3368"/>
    </row>
    <row r="3369" spans="1:7" s="4" customFormat="1" x14ac:dyDescent="0.25">
      <c r="A3369" s="11"/>
      <c r="B3369"/>
      <c r="C3369" s="14"/>
      <c r="D3369" s="14"/>
      <c r="E3369" s="14"/>
      <c r="F3369"/>
      <c r="G3369"/>
    </row>
    <row r="3370" spans="1:7" s="4" customFormat="1" x14ac:dyDescent="0.25">
      <c r="A3370" s="11"/>
      <c r="B3370"/>
      <c r="C3370" s="14"/>
      <c r="D3370" s="14"/>
      <c r="E3370" s="14"/>
      <c r="F3370"/>
      <c r="G3370"/>
    </row>
    <row r="3371" spans="1:7" s="4" customFormat="1" x14ac:dyDescent="0.25">
      <c r="A3371" s="11"/>
      <c r="B3371"/>
      <c r="C3371" s="14"/>
      <c r="D3371" s="14"/>
      <c r="E3371" s="14"/>
      <c r="F3371"/>
      <c r="G3371"/>
    </row>
    <row r="3372" spans="1:7" s="4" customFormat="1" x14ac:dyDescent="0.25">
      <c r="A3372" s="11"/>
      <c r="B3372"/>
      <c r="C3372" s="14"/>
      <c r="D3372" s="14"/>
      <c r="E3372" s="14"/>
      <c r="F3372"/>
      <c r="G3372"/>
    </row>
    <row r="3373" spans="1:7" s="4" customFormat="1" x14ac:dyDescent="0.25">
      <c r="A3373" s="11"/>
      <c r="B3373"/>
      <c r="C3373" s="14"/>
      <c r="D3373" s="14"/>
      <c r="E3373" s="14"/>
      <c r="F3373"/>
      <c r="G3373"/>
    </row>
    <row r="3374" spans="1:7" s="4" customFormat="1" x14ac:dyDescent="0.25">
      <c r="A3374" s="11"/>
      <c r="B3374"/>
      <c r="C3374" s="14"/>
      <c r="D3374" s="14"/>
      <c r="E3374" s="14"/>
      <c r="F3374"/>
      <c r="G3374"/>
    </row>
    <row r="3375" spans="1:7" s="4" customFormat="1" x14ac:dyDescent="0.25">
      <c r="A3375" s="11"/>
      <c r="B3375"/>
      <c r="C3375" s="14"/>
      <c r="D3375" s="14"/>
      <c r="E3375" s="14"/>
      <c r="F3375"/>
      <c r="G3375"/>
    </row>
    <row r="3376" spans="1:7" s="4" customFormat="1" x14ac:dyDescent="0.25">
      <c r="A3376" s="11"/>
      <c r="B3376"/>
      <c r="C3376" s="14"/>
      <c r="D3376" s="14"/>
      <c r="E3376" s="14"/>
      <c r="F3376"/>
      <c r="G3376"/>
    </row>
    <row r="3377" spans="1:7" s="4" customFormat="1" x14ac:dyDescent="0.25">
      <c r="A3377" s="11"/>
      <c r="B3377"/>
      <c r="C3377" s="14"/>
      <c r="D3377" s="14"/>
      <c r="E3377" s="14"/>
      <c r="F3377"/>
      <c r="G3377"/>
    </row>
    <row r="3378" spans="1:7" s="4" customFormat="1" x14ac:dyDescent="0.25">
      <c r="A3378" s="11"/>
      <c r="B3378"/>
      <c r="C3378" s="14"/>
      <c r="D3378" s="14"/>
      <c r="E3378" s="14"/>
      <c r="F3378"/>
      <c r="G3378"/>
    </row>
    <row r="3379" spans="1:7" s="4" customFormat="1" x14ac:dyDescent="0.25">
      <c r="A3379" s="11"/>
      <c r="B3379"/>
      <c r="C3379" s="14"/>
      <c r="D3379" s="14"/>
      <c r="E3379" s="14"/>
      <c r="F3379"/>
      <c r="G3379"/>
    </row>
    <row r="3380" spans="1:7" s="4" customFormat="1" x14ac:dyDescent="0.25">
      <c r="A3380" s="11"/>
      <c r="B3380"/>
      <c r="C3380" s="14"/>
      <c r="D3380" s="14"/>
      <c r="E3380" s="14"/>
      <c r="F3380"/>
      <c r="G3380"/>
    </row>
    <row r="3381" spans="1:7" s="4" customFormat="1" x14ac:dyDescent="0.25">
      <c r="A3381" s="11"/>
      <c r="B3381"/>
      <c r="C3381" s="14"/>
      <c r="D3381" s="14"/>
      <c r="E3381" s="14"/>
      <c r="F3381"/>
      <c r="G3381"/>
    </row>
    <row r="3382" spans="1:7" s="4" customFormat="1" x14ac:dyDescent="0.25">
      <c r="A3382" s="11"/>
      <c r="B3382"/>
      <c r="C3382" s="14"/>
      <c r="D3382" s="14"/>
      <c r="E3382" s="14"/>
      <c r="F3382"/>
      <c r="G3382"/>
    </row>
    <row r="3383" spans="1:7" s="4" customFormat="1" x14ac:dyDescent="0.25">
      <c r="A3383" s="11"/>
      <c r="B3383"/>
      <c r="C3383" s="14"/>
      <c r="D3383" s="14"/>
      <c r="E3383" s="14"/>
      <c r="F3383"/>
      <c r="G3383"/>
    </row>
    <row r="3384" spans="1:7" s="4" customFormat="1" x14ac:dyDescent="0.25">
      <c r="A3384" s="11"/>
      <c r="B3384"/>
      <c r="C3384" s="14"/>
      <c r="D3384" s="14"/>
      <c r="E3384" s="14"/>
      <c r="F3384"/>
      <c r="G3384"/>
    </row>
    <row r="3385" spans="1:7" s="4" customFormat="1" x14ac:dyDescent="0.25">
      <c r="A3385" s="11"/>
      <c r="B3385"/>
      <c r="C3385" s="14"/>
      <c r="D3385" s="14"/>
      <c r="E3385" s="14"/>
      <c r="F3385"/>
      <c r="G3385"/>
    </row>
    <row r="3386" spans="1:7" s="4" customFormat="1" x14ac:dyDescent="0.25">
      <c r="A3386" s="11"/>
      <c r="B3386"/>
      <c r="C3386" s="14"/>
      <c r="D3386" s="14"/>
      <c r="E3386" s="14"/>
      <c r="F3386"/>
      <c r="G3386"/>
    </row>
    <row r="3387" spans="1:7" s="4" customFormat="1" x14ac:dyDescent="0.25">
      <c r="A3387" s="11"/>
      <c r="B3387"/>
      <c r="C3387" s="14"/>
      <c r="D3387" s="14"/>
      <c r="E3387" s="14"/>
      <c r="F3387"/>
      <c r="G3387"/>
    </row>
    <row r="3388" spans="1:7" s="4" customFormat="1" x14ac:dyDescent="0.25">
      <c r="A3388" s="11"/>
      <c r="B3388"/>
      <c r="C3388" s="14"/>
      <c r="D3388" s="14"/>
      <c r="E3388" s="14"/>
      <c r="F3388"/>
      <c r="G3388"/>
    </row>
    <row r="3389" spans="1:7" s="4" customFormat="1" x14ac:dyDescent="0.25">
      <c r="A3389" s="11"/>
      <c r="B3389"/>
      <c r="C3389" s="14"/>
      <c r="D3389" s="14"/>
      <c r="E3389" s="14"/>
      <c r="F3389"/>
      <c r="G3389"/>
    </row>
    <row r="3390" spans="1:7" s="4" customFormat="1" x14ac:dyDescent="0.25">
      <c r="A3390" s="11"/>
      <c r="B3390"/>
      <c r="C3390" s="14"/>
      <c r="D3390" s="14"/>
      <c r="E3390" s="14"/>
      <c r="F3390"/>
      <c r="G3390"/>
    </row>
    <row r="3391" spans="1:7" s="4" customFormat="1" x14ac:dyDescent="0.25">
      <c r="A3391" s="11"/>
      <c r="B3391"/>
      <c r="C3391" s="14"/>
      <c r="D3391" s="14"/>
      <c r="E3391" s="14"/>
      <c r="F3391"/>
      <c r="G3391"/>
    </row>
    <row r="3392" spans="1:7" s="4" customFormat="1" x14ac:dyDescent="0.25">
      <c r="A3392" s="11"/>
      <c r="B3392"/>
      <c r="C3392" s="14"/>
      <c r="D3392" s="14"/>
      <c r="E3392" s="14"/>
      <c r="F3392"/>
      <c r="G3392"/>
    </row>
    <row r="3393" spans="1:7" s="4" customFormat="1" x14ac:dyDescent="0.25">
      <c r="A3393" s="11"/>
      <c r="B3393"/>
      <c r="C3393" s="14"/>
      <c r="D3393" s="14"/>
      <c r="E3393" s="14"/>
      <c r="F3393"/>
      <c r="G3393"/>
    </row>
    <row r="3394" spans="1:7" s="4" customFormat="1" x14ac:dyDescent="0.25">
      <c r="A3394" s="11"/>
      <c r="B3394"/>
      <c r="C3394" s="14"/>
      <c r="D3394" s="14"/>
      <c r="E3394" s="14"/>
      <c r="F3394"/>
      <c r="G3394"/>
    </row>
    <row r="3395" spans="1:7" s="4" customFormat="1" x14ac:dyDescent="0.25">
      <c r="A3395" s="11"/>
      <c r="B3395"/>
      <c r="C3395" s="14"/>
      <c r="D3395" s="14"/>
      <c r="E3395" s="14"/>
      <c r="F3395"/>
      <c r="G3395"/>
    </row>
    <row r="3396" spans="1:7" s="4" customFormat="1" x14ac:dyDescent="0.25">
      <c r="A3396" s="11"/>
      <c r="B3396"/>
      <c r="C3396" s="14"/>
      <c r="D3396" s="14"/>
      <c r="E3396" s="14"/>
      <c r="F3396"/>
      <c r="G3396"/>
    </row>
    <row r="3397" spans="1:7" s="4" customFormat="1" x14ac:dyDescent="0.25">
      <c r="A3397" s="11"/>
      <c r="B3397"/>
      <c r="C3397" s="14"/>
      <c r="D3397" s="14"/>
      <c r="E3397" s="14"/>
      <c r="F3397"/>
      <c r="G3397"/>
    </row>
    <row r="3398" spans="1:7" s="4" customFormat="1" x14ac:dyDescent="0.25">
      <c r="A3398" s="11"/>
      <c r="B3398"/>
      <c r="C3398" s="14"/>
      <c r="D3398" s="14"/>
      <c r="E3398" s="14"/>
      <c r="F3398"/>
      <c r="G3398"/>
    </row>
    <row r="3399" spans="1:7" s="4" customFormat="1" x14ac:dyDescent="0.25">
      <c r="A3399" s="11"/>
      <c r="B3399"/>
      <c r="C3399" s="14"/>
      <c r="D3399" s="14"/>
      <c r="E3399" s="14"/>
      <c r="F3399"/>
      <c r="G3399"/>
    </row>
    <row r="3400" spans="1:7" s="4" customFormat="1" x14ac:dyDescent="0.25">
      <c r="A3400" s="11"/>
      <c r="B3400"/>
      <c r="C3400" s="14"/>
      <c r="D3400" s="14"/>
      <c r="E3400" s="14"/>
      <c r="F3400"/>
      <c r="G3400"/>
    </row>
    <row r="3401" spans="1:7" s="4" customFormat="1" x14ac:dyDescent="0.25">
      <c r="A3401" s="11"/>
      <c r="B3401"/>
      <c r="C3401" s="14"/>
      <c r="D3401" s="14"/>
      <c r="E3401" s="14"/>
      <c r="F3401"/>
      <c r="G3401"/>
    </row>
    <row r="3402" spans="1:7" s="4" customFormat="1" x14ac:dyDescent="0.25">
      <c r="A3402" s="11"/>
      <c r="B3402"/>
      <c r="C3402" s="14"/>
      <c r="D3402" s="14"/>
      <c r="E3402" s="14"/>
      <c r="F3402"/>
      <c r="G3402"/>
    </row>
    <row r="3403" spans="1:7" s="4" customFormat="1" x14ac:dyDescent="0.25">
      <c r="A3403" s="11"/>
      <c r="B3403"/>
      <c r="C3403" s="14"/>
      <c r="D3403" s="14"/>
      <c r="E3403" s="14"/>
      <c r="F3403"/>
      <c r="G3403"/>
    </row>
    <row r="3404" spans="1:7" s="4" customFormat="1" x14ac:dyDescent="0.25">
      <c r="A3404" s="11"/>
      <c r="B3404"/>
      <c r="C3404" s="14"/>
      <c r="D3404" s="14"/>
      <c r="E3404" s="14"/>
      <c r="F3404"/>
      <c r="G3404"/>
    </row>
    <row r="3405" spans="1:7" s="4" customFormat="1" x14ac:dyDescent="0.25">
      <c r="A3405" s="11"/>
      <c r="B3405"/>
      <c r="C3405" s="14"/>
      <c r="D3405" s="14"/>
      <c r="E3405" s="14"/>
      <c r="F3405"/>
      <c r="G3405"/>
    </row>
    <row r="3406" spans="1:7" s="4" customFormat="1" x14ac:dyDescent="0.25">
      <c r="A3406" s="11"/>
      <c r="B3406"/>
      <c r="C3406" s="14"/>
      <c r="D3406" s="14"/>
      <c r="E3406" s="14"/>
      <c r="F3406"/>
      <c r="G3406"/>
    </row>
    <row r="3407" spans="1:7" s="4" customFormat="1" x14ac:dyDescent="0.25">
      <c r="A3407" s="11"/>
      <c r="B3407"/>
      <c r="C3407" s="14"/>
      <c r="D3407" s="14"/>
      <c r="E3407" s="14"/>
      <c r="F3407"/>
      <c r="G3407"/>
    </row>
    <row r="3408" spans="1:7" s="4" customFormat="1" x14ac:dyDescent="0.25">
      <c r="A3408" s="11"/>
      <c r="B3408"/>
      <c r="C3408" s="14"/>
      <c r="D3408" s="14"/>
      <c r="E3408" s="14"/>
      <c r="F3408"/>
      <c r="G3408"/>
    </row>
    <row r="3409" spans="1:7" s="4" customFormat="1" x14ac:dyDescent="0.25">
      <c r="A3409" s="11"/>
      <c r="B3409"/>
      <c r="C3409" s="14"/>
      <c r="D3409" s="14"/>
      <c r="E3409" s="14"/>
      <c r="F3409"/>
      <c r="G3409"/>
    </row>
    <row r="3410" spans="1:7" s="4" customFormat="1" x14ac:dyDescent="0.25">
      <c r="A3410" s="11"/>
      <c r="B3410"/>
      <c r="C3410" s="14"/>
      <c r="D3410" s="14"/>
      <c r="E3410" s="14"/>
      <c r="F3410"/>
      <c r="G3410"/>
    </row>
    <row r="3411" spans="1:7" s="4" customFormat="1" x14ac:dyDescent="0.25">
      <c r="A3411" s="11"/>
      <c r="B3411"/>
      <c r="C3411" s="14"/>
      <c r="D3411" s="14"/>
      <c r="E3411" s="14"/>
      <c r="F3411"/>
      <c r="G3411"/>
    </row>
    <row r="3412" spans="1:7" s="4" customFormat="1" x14ac:dyDescent="0.25">
      <c r="A3412" s="11"/>
      <c r="B3412"/>
      <c r="C3412" s="14"/>
      <c r="D3412" s="14"/>
      <c r="E3412" s="14"/>
      <c r="F3412"/>
      <c r="G3412"/>
    </row>
    <row r="3413" spans="1:7" s="4" customFormat="1" x14ac:dyDescent="0.25">
      <c r="A3413" s="11"/>
      <c r="B3413"/>
      <c r="C3413" s="14"/>
      <c r="D3413" s="14"/>
      <c r="E3413" s="14"/>
      <c r="F3413"/>
      <c r="G3413"/>
    </row>
    <row r="3414" spans="1:7" s="4" customFormat="1" x14ac:dyDescent="0.25">
      <c r="A3414" s="11"/>
      <c r="B3414"/>
      <c r="C3414" s="14"/>
      <c r="D3414" s="14"/>
      <c r="E3414" s="14"/>
      <c r="F3414"/>
      <c r="G3414"/>
    </row>
    <row r="3415" spans="1:7" s="4" customFormat="1" x14ac:dyDescent="0.25">
      <c r="A3415" s="11"/>
      <c r="B3415"/>
      <c r="C3415" s="14"/>
      <c r="D3415" s="14"/>
      <c r="E3415" s="14"/>
      <c r="F3415"/>
      <c r="G3415"/>
    </row>
    <row r="3416" spans="1:7" s="4" customFormat="1" x14ac:dyDescent="0.25">
      <c r="A3416" s="11"/>
      <c r="B3416"/>
      <c r="C3416" s="14"/>
      <c r="D3416" s="14"/>
      <c r="E3416" s="14"/>
      <c r="F3416"/>
      <c r="G3416"/>
    </row>
    <row r="3417" spans="1:7" s="4" customFormat="1" x14ac:dyDescent="0.25">
      <c r="A3417" s="11"/>
      <c r="B3417"/>
      <c r="C3417" s="14"/>
      <c r="D3417" s="14"/>
      <c r="E3417" s="14"/>
      <c r="F3417"/>
      <c r="G3417"/>
    </row>
    <row r="3418" spans="1:7" s="4" customFormat="1" x14ac:dyDescent="0.25">
      <c r="A3418" s="11"/>
      <c r="B3418"/>
      <c r="C3418" s="14"/>
      <c r="D3418" s="14"/>
      <c r="E3418" s="14"/>
      <c r="F3418"/>
      <c r="G3418"/>
    </row>
    <row r="3419" spans="1:7" s="4" customFormat="1" x14ac:dyDescent="0.25">
      <c r="A3419" s="11"/>
      <c r="B3419"/>
      <c r="C3419" s="14"/>
      <c r="D3419" s="14"/>
      <c r="E3419" s="14"/>
      <c r="F3419"/>
      <c r="G3419"/>
    </row>
    <row r="3420" spans="1:7" s="4" customFormat="1" x14ac:dyDescent="0.25">
      <c r="A3420" s="11"/>
      <c r="B3420"/>
      <c r="C3420" s="14"/>
      <c r="D3420" s="14"/>
      <c r="E3420" s="14"/>
      <c r="F3420"/>
      <c r="G3420"/>
    </row>
    <row r="3421" spans="1:7" s="4" customFormat="1" x14ac:dyDescent="0.25">
      <c r="A3421" s="11"/>
      <c r="B3421"/>
      <c r="C3421" s="14"/>
      <c r="D3421" s="14"/>
      <c r="E3421" s="14"/>
      <c r="F3421"/>
      <c r="G3421"/>
    </row>
    <row r="3422" spans="1:7" s="4" customFormat="1" x14ac:dyDescent="0.25">
      <c r="A3422" s="11"/>
      <c r="B3422"/>
      <c r="C3422" s="14"/>
      <c r="D3422" s="14"/>
      <c r="E3422" s="14"/>
      <c r="F3422"/>
      <c r="G3422"/>
    </row>
    <row r="3423" spans="1:7" s="4" customFormat="1" x14ac:dyDescent="0.25">
      <c r="A3423" s="11"/>
      <c r="B3423"/>
      <c r="C3423" s="14"/>
      <c r="D3423" s="14"/>
      <c r="E3423" s="14"/>
      <c r="F3423"/>
      <c r="G3423"/>
    </row>
    <row r="3424" spans="1:7" s="4" customFormat="1" x14ac:dyDescent="0.25">
      <c r="A3424" s="11"/>
      <c r="B3424"/>
      <c r="C3424" s="14"/>
      <c r="D3424" s="14"/>
      <c r="E3424" s="14"/>
      <c r="F3424"/>
      <c r="G3424"/>
    </row>
    <row r="3425" spans="1:7" s="4" customFormat="1" x14ac:dyDescent="0.25">
      <c r="A3425" s="11"/>
      <c r="B3425"/>
      <c r="C3425" s="14"/>
      <c r="D3425" s="14"/>
      <c r="E3425" s="14"/>
      <c r="F3425"/>
      <c r="G3425"/>
    </row>
    <row r="3426" spans="1:7" s="4" customFormat="1" x14ac:dyDescent="0.25">
      <c r="A3426" s="11"/>
      <c r="B3426"/>
      <c r="C3426" s="14"/>
      <c r="D3426" s="14"/>
      <c r="E3426" s="14"/>
      <c r="F3426"/>
      <c r="G3426"/>
    </row>
    <row r="3427" spans="1:7" s="4" customFormat="1" x14ac:dyDescent="0.25">
      <c r="A3427" s="11"/>
      <c r="B3427"/>
      <c r="C3427" s="14"/>
      <c r="D3427" s="14"/>
      <c r="E3427" s="14"/>
      <c r="F3427"/>
      <c r="G3427"/>
    </row>
    <row r="3428" spans="1:7" s="4" customFormat="1" x14ac:dyDescent="0.25">
      <c r="A3428" s="11"/>
      <c r="B3428"/>
      <c r="C3428" s="14"/>
      <c r="D3428" s="14"/>
      <c r="E3428" s="14"/>
      <c r="F3428"/>
      <c r="G3428"/>
    </row>
    <row r="3429" spans="1:7" s="4" customFormat="1" x14ac:dyDescent="0.25">
      <c r="A3429" s="11"/>
      <c r="B3429"/>
      <c r="C3429" s="14"/>
      <c r="D3429" s="14"/>
      <c r="E3429" s="14"/>
      <c r="F3429"/>
      <c r="G3429"/>
    </row>
    <row r="3430" spans="1:7" s="4" customFormat="1" x14ac:dyDescent="0.25">
      <c r="A3430" s="11"/>
      <c r="B3430"/>
      <c r="C3430" s="14"/>
      <c r="D3430" s="14"/>
      <c r="E3430" s="14"/>
      <c r="F3430"/>
      <c r="G3430"/>
    </row>
    <row r="3431" spans="1:7" s="4" customFormat="1" x14ac:dyDescent="0.25">
      <c r="A3431" s="11"/>
      <c r="B3431"/>
      <c r="C3431" s="14"/>
      <c r="D3431" s="14"/>
      <c r="E3431" s="14"/>
      <c r="F3431"/>
      <c r="G3431"/>
    </row>
    <row r="3432" spans="1:7" s="4" customFormat="1" x14ac:dyDescent="0.25">
      <c r="A3432" s="11"/>
      <c r="B3432"/>
      <c r="C3432" s="14"/>
      <c r="D3432" s="14"/>
      <c r="E3432" s="14"/>
      <c r="F3432"/>
      <c r="G3432"/>
    </row>
    <row r="3433" spans="1:7" s="4" customFormat="1" x14ac:dyDescent="0.25">
      <c r="A3433" s="11"/>
      <c r="B3433"/>
      <c r="C3433" s="14"/>
      <c r="D3433" s="14"/>
      <c r="E3433" s="14"/>
      <c r="F3433"/>
      <c r="G3433"/>
    </row>
    <row r="3434" spans="1:7" s="4" customFormat="1" x14ac:dyDescent="0.25">
      <c r="A3434" s="11"/>
      <c r="B3434"/>
      <c r="C3434" s="14"/>
      <c r="D3434" s="14"/>
      <c r="E3434" s="14"/>
      <c r="F3434"/>
      <c r="G3434"/>
    </row>
    <row r="3435" spans="1:7" s="4" customFormat="1" x14ac:dyDescent="0.25">
      <c r="A3435" s="11"/>
      <c r="B3435"/>
      <c r="C3435" s="14"/>
      <c r="D3435" s="14"/>
      <c r="E3435" s="14"/>
      <c r="F3435"/>
      <c r="G3435"/>
    </row>
    <row r="3436" spans="1:7" s="4" customFormat="1" x14ac:dyDescent="0.25">
      <c r="A3436" s="11"/>
      <c r="B3436"/>
      <c r="C3436" s="14"/>
      <c r="D3436" s="14"/>
      <c r="E3436" s="14"/>
      <c r="F3436"/>
      <c r="G3436"/>
    </row>
    <row r="3437" spans="1:7" s="4" customFormat="1" x14ac:dyDescent="0.25">
      <c r="A3437" s="11"/>
      <c r="B3437"/>
      <c r="C3437" s="14"/>
      <c r="D3437" s="14"/>
      <c r="E3437" s="14"/>
      <c r="F3437"/>
      <c r="G3437"/>
    </row>
    <row r="3438" spans="1:7" s="4" customFormat="1" x14ac:dyDescent="0.25">
      <c r="A3438" s="11"/>
      <c r="B3438"/>
      <c r="C3438" s="14"/>
      <c r="D3438" s="14"/>
      <c r="E3438" s="14"/>
      <c r="F3438"/>
      <c r="G3438"/>
    </row>
    <row r="3439" spans="1:7" s="4" customFormat="1" x14ac:dyDescent="0.25">
      <c r="A3439" s="11"/>
      <c r="B3439"/>
      <c r="C3439" s="14"/>
      <c r="D3439" s="14"/>
      <c r="E3439" s="14"/>
      <c r="F3439"/>
      <c r="G3439"/>
    </row>
    <row r="3440" spans="1:7" s="4" customFormat="1" x14ac:dyDescent="0.25">
      <c r="A3440" s="11"/>
      <c r="B3440"/>
      <c r="C3440" s="14"/>
      <c r="D3440" s="14"/>
      <c r="E3440" s="14"/>
      <c r="F3440"/>
      <c r="G3440"/>
    </row>
    <row r="3441" spans="1:7" s="4" customFormat="1" x14ac:dyDescent="0.25">
      <c r="A3441" s="11"/>
      <c r="B3441"/>
      <c r="C3441" s="14"/>
      <c r="D3441" s="14"/>
      <c r="E3441" s="14"/>
      <c r="F3441"/>
      <c r="G3441"/>
    </row>
    <row r="3442" spans="1:7" s="4" customFormat="1" x14ac:dyDescent="0.25">
      <c r="A3442" s="11"/>
      <c r="B3442"/>
      <c r="C3442" s="14"/>
      <c r="D3442" s="14"/>
      <c r="E3442" s="14"/>
      <c r="F3442"/>
      <c r="G3442"/>
    </row>
    <row r="3443" spans="1:7" s="4" customFormat="1" x14ac:dyDescent="0.25">
      <c r="A3443" s="11"/>
      <c r="B3443"/>
      <c r="C3443" s="14"/>
      <c r="D3443" s="14"/>
      <c r="E3443" s="14"/>
      <c r="F3443"/>
      <c r="G3443"/>
    </row>
    <row r="3444" spans="1:7" s="4" customFormat="1" x14ac:dyDescent="0.25">
      <c r="A3444" s="11"/>
      <c r="B3444"/>
      <c r="C3444" s="14"/>
      <c r="D3444" s="14"/>
      <c r="E3444" s="14"/>
      <c r="F3444"/>
      <c r="G3444"/>
    </row>
    <row r="3445" spans="1:7" s="4" customFormat="1" x14ac:dyDescent="0.25">
      <c r="A3445" s="11"/>
      <c r="B3445"/>
      <c r="C3445" s="14"/>
      <c r="D3445" s="14"/>
      <c r="E3445" s="14"/>
      <c r="F3445"/>
      <c r="G3445"/>
    </row>
    <row r="3446" spans="1:7" s="4" customFormat="1" x14ac:dyDescent="0.25">
      <c r="A3446" s="11"/>
      <c r="B3446"/>
      <c r="C3446" s="14"/>
      <c r="D3446" s="14"/>
      <c r="E3446" s="14"/>
      <c r="F3446"/>
      <c r="G3446"/>
    </row>
    <row r="3447" spans="1:7" s="4" customFormat="1" x14ac:dyDescent="0.25">
      <c r="A3447" s="11"/>
      <c r="B3447"/>
      <c r="C3447" s="14"/>
      <c r="D3447" s="14"/>
      <c r="E3447" s="14"/>
      <c r="F3447"/>
      <c r="G3447"/>
    </row>
    <row r="3448" spans="1:7" s="4" customFormat="1" x14ac:dyDescent="0.25">
      <c r="A3448" s="11"/>
      <c r="B3448"/>
      <c r="C3448" s="14"/>
      <c r="D3448" s="14"/>
      <c r="E3448" s="14"/>
      <c r="F3448"/>
      <c r="G3448"/>
    </row>
    <row r="3449" spans="1:7" s="4" customFormat="1" x14ac:dyDescent="0.25">
      <c r="A3449" s="11"/>
      <c r="B3449"/>
      <c r="C3449" s="14"/>
      <c r="D3449" s="14"/>
      <c r="E3449" s="14"/>
      <c r="F3449"/>
      <c r="G3449"/>
    </row>
    <row r="3450" spans="1:7" s="4" customFormat="1" x14ac:dyDescent="0.25">
      <c r="A3450" s="11"/>
      <c r="B3450"/>
      <c r="C3450" s="14"/>
      <c r="D3450" s="14"/>
      <c r="E3450" s="14"/>
      <c r="F3450"/>
      <c r="G3450"/>
    </row>
    <row r="3451" spans="1:7" s="4" customFormat="1" x14ac:dyDescent="0.25">
      <c r="A3451" s="11"/>
      <c r="B3451"/>
      <c r="C3451" s="14"/>
      <c r="D3451" s="14"/>
      <c r="E3451" s="14"/>
      <c r="F3451"/>
      <c r="G3451"/>
    </row>
    <row r="3452" spans="1:7" s="4" customFormat="1" x14ac:dyDescent="0.25">
      <c r="A3452" s="11"/>
      <c r="B3452"/>
      <c r="C3452" s="14"/>
      <c r="D3452" s="14"/>
      <c r="E3452" s="14"/>
      <c r="F3452"/>
      <c r="G3452"/>
    </row>
    <row r="3453" spans="1:7" s="4" customFormat="1" x14ac:dyDescent="0.25">
      <c r="A3453" s="11"/>
      <c r="B3453"/>
      <c r="C3453" s="14"/>
      <c r="D3453" s="14"/>
      <c r="E3453" s="14"/>
      <c r="F3453"/>
      <c r="G3453"/>
    </row>
    <row r="3454" spans="1:7" s="4" customFormat="1" x14ac:dyDescent="0.25">
      <c r="A3454" s="11"/>
      <c r="B3454"/>
      <c r="C3454" s="14"/>
      <c r="D3454" s="14"/>
      <c r="E3454" s="14"/>
      <c r="F3454"/>
      <c r="G3454"/>
    </row>
    <row r="3455" spans="1:7" s="4" customFormat="1" x14ac:dyDescent="0.25">
      <c r="A3455" s="11"/>
      <c r="B3455"/>
      <c r="C3455" s="14"/>
      <c r="D3455" s="14"/>
      <c r="E3455" s="14"/>
      <c r="F3455"/>
      <c r="G3455"/>
    </row>
    <row r="3456" spans="1:7" s="4" customFormat="1" x14ac:dyDescent="0.25">
      <c r="A3456" s="11"/>
      <c r="B3456"/>
      <c r="C3456" s="14"/>
      <c r="D3456" s="14"/>
      <c r="E3456" s="14"/>
      <c r="F3456"/>
      <c r="G3456"/>
    </row>
    <row r="3457" spans="1:7" s="4" customFormat="1" x14ac:dyDescent="0.25">
      <c r="A3457" s="11"/>
      <c r="B3457"/>
      <c r="C3457" s="14"/>
      <c r="D3457" s="14"/>
      <c r="E3457" s="14"/>
      <c r="F3457"/>
      <c r="G3457"/>
    </row>
    <row r="3458" spans="1:7" s="4" customFormat="1" x14ac:dyDescent="0.25">
      <c r="A3458" s="11"/>
      <c r="B3458"/>
      <c r="C3458" s="14"/>
      <c r="D3458" s="14"/>
      <c r="E3458" s="14"/>
      <c r="F3458"/>
      <c r="G3458"/>
    </row>
    <row r="3459" spans="1:7" s="4" customFormat="1" x14ac:dyDescent="0.25">
      <c r="A3459" s="11"/>
      <c r="B3459"/>
      <c r="C3459" s="14"/>
      <c r="D3459" s="14"/>
      <c r="E3459" s="14"/>
      <c r="F3459"/>
      <c r="G3459"/>
    </row>
    <row r="3460" spans="1:7" s="4" customFormat="1" x14ac:dyDescent="0.25">
      <c r="A3460" s="11"/>
      <c r="B3460"/>
      <c r="C3460" s="14"/>
      <c r="D3460" s="14"/>
      <c r="E3460" s="14"/>
      <c r="F3460"/>
      <c r="G3460"/>
    </row>
    <row r="3461" spans="1:7" s="4" customFormat="1" x14ac:dyDescent="0.25">
      <c r="A3461" s="11"/>
      <c r="B3461"/>
      <c r="C3461" s="14"/>
      <c r="D3461" s="14"/>
      <c r="E3461" s="14"/>
      <c r="F3461"/>
      <c r="G3461"/>
    </row>
    <row r="3462" spans="1:7" s="4" customFormat="1" x14ac:dyDescent="0.25">
      <c r="A3462" s="11"/>
      <c r="B3462"/>
      <c r="C3462" s="14"/>
      <c r="D3462" s="14"/>
      <c r="E3462" s="14"/>
      <c r="F3462"/>
      <c r="G3462"/>
    </row>
    <row r="3463" spans="1:7" s="4" customFormat="1" x14ac:dyDescent="0.25">
      <c r="A3463" s="11"/>
      <c r="B3463"/>
      <c r="C3463" s="14"/>
      <c r="D3463" s="14"/>
      <c r="E3463" s="14"/>
      <c r="F3463"/>
      <c r="G3463"/>
    </row>
    <row r="3464" spans="1:7" s="4" customFormat="1" x14ac:dyDescent="0.25">
      <c r="A3464" s="11"/>
      <c r="B3464"/>
      <c r="C3464" s="14"/>
      <c r="D3464" s="14"/>
      <c r="E3464" s="14"/>
      <c r="F3464"/>
      <c r="G3464"/>
    </row>
    <row r="3465" spans="1:7" s="4" customFormat="1" x14ac:dyDescent="0.25">
      <c r="A3465" s="11"/>
      <c r="B3465"/>
      <c r="C3465" s="14"/>
      <c r="D3465" s="14"/>
      <c r="E3465" s="14"/>
      <c r="F3465"/>
      <c r="G3465"/>
    </row>
    <row r="3466" spans="1:7" s="4" customFormat="1" x14ac:dyDescent="0.25">
      <c r="A3466" s="11"/>
      <c r="B3466"/>
      <c r="C3466" s="14"/>
      <c r="D3466" s="14"/>
      <c r="E3466" s="14"/>
      <c r="F3466"/>
      <c r="G3466"/>
    </row>
    <row r="3467" spans="1:7" s="4" customFormat="1" x14ac:dyDescent="0.25">
      <c r="A3467" s="11"/>
      <c r="B3467"/>
      <c r="C3467" s="14"/>
      <c r="D3467" s="14"/>
      <c r="E3467" s="14"/>
      <c r="F3467"/>
      <c r="G3467"/>
    </row>
    <row r="3468" spans="1:7" s="4" customFormat="1" x14ac:dyDescent="0.25">
      <c r="A3468" s="11"/>
      <c r="B3468"/>
      <c r="C3468" s="14"/>
      <c r="D3468" s="14"/>
      <c r="E3468" s="14"/>
      <c r="F3468"/>
      <c r="G3468"/>
    </row>
    <row r="3469" spans="1:7" s="4" customFormat="1" x14ac:dyDescent="0.25">
      <c r="A3469" s="11"/>
      <c r="B3469"/>
      <c r="C3469" s="14"/>
      <c r="D3469" s="14"/>
      <c r="E3469" s="14"/>
      <c r="F3469"/>
      <c r="G3469"/>
    </row>
    <row r="3470" spans="1:7" s="4" customFormat="1" x14ac:dyDescent="0.25">
      <c r="A3470" s="11"/>
      <c r="B3470"/>
      <c r="C3470" s="14"/>
      <c r="D3470" s="14"/>
      <c r="E3470" s="14"/>
      <c r="F3470"/>
      <c r="G3470"/>
    </row>
    <row r="3471" spans="1:7" s="4" customFormat="1" x14ac:dyDescent="0.25">
      <c r="A3471" s="11"/>
      <c r="B3471"/>
      <c r="C3471" s="14"/>
      <c r="D3471" s="14"/>
      <c r="E3471" s="14"/>
      <c r="F3471"/>
      <c r="G3471"/>
    </row>
    <row r="3472" spans="1:7" s="4" customFormat="1" x14ac:dyDescent="0.25">
      <c r="A3472" s="11"/>
      <c r="B3472"/>
      <c r="C3472" s="14"/>
      <c r="D3472" s="14"/>
      <c r="E3472" s="14"/>
      <c r="F3472"/>
      <c r="G3472"/>
    </row>
    <row r="3473" spans="1:7" s="4" customFormat="1" x14ac:dyDescent="0.25">
      <c r="A3473" s="11"/>
      <c r="B3473"/>
      <c r="C3473" s="14"/>
      <c r="D3473" s="14"/>
      <c r="E3473" s="14"/>
      <c r="F3473"/>
      <c r="G3473"/>
    </row>
    <row r="3474" spans="1:7" s="4" customFormat="1" x14ac:dyDescent="0.25">
      <c r="A3474" s="11"/>
      <c r="B3474"/>
      <c r="C3474" s="14"/>
      <c r="D3474" s="14"/>
      <c r="E3474" s="14"/>
      <c r="F3474"/>
      <c r="G3474"/>
    </row>
    <row r="3475" spans="1:7" s="4" customFormat="1" x14ac:dyDescent="0.25">
      <c r="A3475" s="11"/>
      <c r="B3475"/>
      <c r="C3475" s="14"/>
      <c r="D3475" s="14"/>
      <c r="E3475" s="14"/>
      <c r="F3475"/>
      <c r="G3475"/>
    </row>
    <row r="3476" spans="1:7" s="4" customFormat="1" x14ac:dyDescent="0.25">
      <c r="A3476" s="11"/>
      <c r="B3476"/>
      <c r="C3476" s="14"/>
      <c r="D3476" s="14"/>
      <c r="E3476" s="14"/>
      <c r="F3476"/>
      <c r="G3476"/>
    </row>
    <row r="3477" spans="1:7" s="4" customFormat="1" x14ac:dyDescent="0.25">
      <c r="A3477" s="11"/>
      <c r="B3477"/>
      <c r="C3477" s="14"/>
      <c r="D3477" s="14"/>
      <c r="E3477" s="14"/>
      <c r="F3477"/>
      <c r="G3477"/>
    </row>
    <row r="3478" spans="1:7" s="4" customFormat="1" x14ac:dyDescent="0.25">
      <c r="A3478" s="11"/>
      <c r="B3478"/>
      <c r="C3478" s="14"/>
      <c r="D3478" s="14"/>
      <c r="E3478" s="14"/>
      <c r="F3478"/>
      <c r="G3478"/>
    </row>
    <row r="3479" spans="1:7" s="4" customFormat="1" x14ac:dyDescent="0.25">
      <c r="A3479" s="11"/>
      <c r="B3479"/>
      <c r="C3479" s="14"/>
      <c r="D3479" s="14"/>
      <c r="E3479" s="14"/>
      <c r="F3479"/>
      <c r="G3479"/>
    </row>
    <row r="3480" spans="1:7" s="4" customFormat="1" x14ac:dyDescent="0.25">
      <c r="A3480" s="11"/>
      <c r="B3480"/>
      <c r="C3480" s="14"/>
      <c r="D3480" s="14"/>
      <c r="E3480" s="14"/>
      <c r="F3480"/>
      <c r="G3480"/>
    </row>
    <row r="3481" spans="1:7" s="4" customFormat="1" x14ac:dyDescent="0.25">
      <c r="A3481" s="11"/>
      <c r="B3481"/>
      <c r="C3481" s="14"/>
      <c r="D3481" s="14"/>
      <c r="E3481" s="14"/>
      <c r="F3481"/>
      <c r="G3481"/>
    </row>
    <row r="3482" spans="1:7" s="4" customFormat="1" x14ac:dyDescent="0.25">
      <c r="A3482" s="11"/>
      <c r="B3482"/>
      <c r="C3482" s="14"/>
      <c r="D3482" s="14"/>
      <c r="E3482" s="14"/>
      <c r="F3482"/>
      <c r="G3482"/>
    </row>
    <row r="3483" spans="1:7" s="4" customFormat="1" x14ac:dyDescent="0.25">
      <c r="A3483" s="11"/>
      <c r="B3483"/>
      <c r="C3483" s="14"/>
      <c r="D3483" s="14"/>
      <c r="E3483" s="14"/>
      <c r="F3483"/>
      <c r="G3483"/>
    </row>
    <row r="3484" spans="1:7" s="4" customFormat="1" x14ac:dyDescent="0.25">
      <c r="A3484" s="11"/>
      <c r="B3484"/>
      <c r="C3484" s="14"/>
      <c r="D3484" s="14"/>
      <c r="E3484" s="14"/>
      <c r="F3484"/>
      <c r="G3484"/>
    </row>
    <row r="3485" spans="1:7" s="4" customFormat="1" x14ac:dyDescent="0.25">
      <c r="A3485" s="11"/>
      <c r="B3485"/>
      <c r="C3485" s="14"/>
      <c r="D3485" s="14"/>
      <c r="E3485" s="14"/>
      <c r="F3485"/>
      <c r="G3485"/>
    </row>
    <row r="3486" spans="1:7" s="4" customFormat="1" x14ac:dyDescent="0.25">
      <c r="A3486" s="11"/>
      <c r="B3486"/>
      <c r="C3486" s="14"/>
      <c r="D3486" s="14"/>
      <c r="E3486" s="14"/>
      <c r="F3486"/>
      <c r="G3486"/>
    </row>
    <row r="3487" spans="1:7" s="4" customFormat="1" x14ac:dyDescent="0.25">
      <c r="A3487" s="11"/>
      <c r="B3487"/>
      <c r="C3487" s="14"/>
      <c r="D3487" s="14"/>
      <c r="E3487" s="14"/>
      <c r="F3487"/>
      <c r="G3487"/>
    </row>
    <row r="3488" spans="1:7" s="4" customFormat="1" x14ac:dyDescent="0.25">
      <c r="A3488" s="11"/>
      <c r="B3488"/>
      <c r="C3488" s="14"/>
      <c r="D3488" s="14"/>
      <c r="E3488" s="14"/>
      <c r="F3488"/>
      <c r="G3488"/>
    </row>
    <row r="3489" spans="1:7" s="4" customFormat="1" x14ac:dyDescent="0.25">
      <c r="A3489" s="11"/>
      <c r="B3489"/>
      <c r="C3489" s="14"/>
      <c r="D3489" s="14"/>
      <c r="E3489" s="14"/>
      <c r="F3489"/>
      <c r="G3489"/>
    </row>
    <row r="3490" spans="1:7" s="4" customFormat="1" x14ac:dyDescent="0.25">
      <c r="A3490" s="11"/>
      <c r="B3490"/>
      <c r="C3490" s="14"/>
      <c r="D3490" s="14"/>
      <c r="E3490" s="14"/>
      <c r="F3490"/>
      <c r="G3490"/>
    </row>
    <row r="3491" spans="1:7" s="4" customFormat="1" x14ac:dyDescent="0.25">
      <c r="A3491" s="11"/>
      <c r="B3491"/>
      <c r="C3491" s="14"/>
      <c r="D3491" s="14"/>
      <c r="E3491" s="14"/>
      <c r="F3491"/>
      <c r="G3491"/>
    </row>
    <row r="3492" spans="1:7" s="4" customFormat="1" x14ac:dyDescent="0.25">
      <c r="A3492" s="11"/>
      <c r="B3492"/>
      <c r="C3492" s="14"/>
      <c r="D3492" s="14"/>
      <c r="E3492" s="14"/>
      <c r="F3492"/>
      <c r="G3492"/>
    </row>
    <row r="3493" spans="1:7" s="4" customFormat="1" x14ac:dyDescent="0.25">
      <c r="A3493" s="11"/>
      <c r="B3493"/>
      <c r="C3493" s="14"/>
      <c r="D3493" s="14"/>
      <c r="E3493" s="14"/>
      <c r="F3493"/>
      <c r="G3493"/>
    </row>
    <row r="3494" spans="1:7" s="4" customFormat="1" x14ac:dyDescent="0.25">
      <c r="A3494" s="11"/>
      <c r="B3494"/>
      <c r="C3494" s="14"/>
      <c r="D3494" s="14"/>
      <c r="E3494" s="14"/>
      <c r="F3494"/>
      <c r="G3494"/>
    </row>
    <row r="3495" spans="1:7" s="4" customFormat="1" x14ac:dyDescent="0.25">
      <c r="A3495" s="11"/>
      <c r="B3495"/>
      <c r="C3495" s="14"/>
      <c r="D3495" s="14"/>
      <c r="E3495" s="14"/>
      <c r="F3495"/>
      <c r="G3495"/>
    </row>
    <row r="3496" spans="1:7" s="4" customFormat="1" x14ac:dyDescent="0.25">
      <c r="A3496" s="11"/>
      <c r="B3496"/>
      <c r="C3496" s="14"/>
      <c r="D3496" s="14"/>
      <c r="E3496" s="14"/>
      <c r="F3496"/>
      <c r="G3496"/>
    </row>
    <row r="3497" spans="1:7" s="4" customFormat="1" x14ac:dyDescent="0.25">
      <c r="A3497" s="11"/>
      <c r="B3497"/>
      <c r="C3497" s="14"/>
      <c r="D3497" s="14"/>
      <c r="E3497" s="14"/>
      <c r="F3497"/>
      <c r="G3497"/>
    </row>
    <row r="3498" spans="1:7" s="4" customFormat="1" x14ac:dyDescent="0.25">
      <c r="A3498" s="11"/>
      <c r="B3498"/>
      <c r="C3498" s="14"/>
      <c r="D3498" s="14"/>
      <c r="E3498" s="14"/>
      <c r="F3498"/>
      <c r="G3498"/>
    </row>
    <row r="3499" spans="1:7" s="4" customFormat="1" x14ac:dyDescent="0.25">
      <c r="A3499" s="11"/>
      <c r="B3499"/>
      <c r="C3499" s="14"/>
      <c r="D3499" s="14"/>
      <c r="E3499" s="14"/>
      <c r="F3499"/>
      <c r="G3499"/>
    </row>
    <row r="3500" spans="1:7" s="4" customFormat="1" x14ac:dyDescent="0.25">
      <c r="A3500" s="11"/>
      <c r="B3500"/>
      <c r="C3500" s="14"/>
      <c r="D3500" s="14"/>
      <c r="E3500" s="14"/>
      <c r="F3500"/>
      <c r="G3500"/>
    </row>
    <row r="3501" spans="1:7" s="4" customFormat="1" x14ac:dyDescent="0.25">
      <c r="A3501" s="11"/>
      <c r="B3501"/>
      <c r="C3501" s="14"/>
      <c r="D3501" s="14"/>
      <c r="E3501" s="14"/>
      <c r="F3501"/>
      <c r="G3501"/>
    </row>
    <row r="3502" spans="1:7" s="4" customFormat="1" x14ac:dyDescent="0.25">
      <c r="A3502" s="11"/>
      <c r="B3502"/>
      <c r="C3502" s="14"/>
      <c r="D3502" s="14"/>
      <c r="E3502" s="14"/>
      <c r="F3502"/>
      <c r="G3502"/>
    </row>
    <row r="3503" spans="1:7" s="4" customFormat="1" x14ac:dyDescent="0.25">
      <c r="A3503" s="11"/>
      <c r="B3503"/>
      <c r="C3503" s="14"/>
      <c r="D3503" s="14"/>
      <c r="E3503" s="14"/>
      <c r="F3503"/>
      <c r="G3503"/>
    </row>
    <row r="3504" spans="1:7" s="4" customFormat="1" x14ac:dyDescent="0.25">
      <c r="A3504" s="11"/>
      <c r="B3504"/>
      <c r="C3504" s="14"/>
      <c r="D3504" s="14"/>
      <c r="E3504" s="14"/>
      <c r="F3504"/>
      <c r="G3504"/>
    </row>
    <row r="3505" spans="1:7" s="4" customFormat="1" x14ac:dyDescent="0.25">
      <c r="A3505" s="11"/>
      <c r="B3505"/>
      <c r="C3505" s="14"/>
      <c r="D3505" s="14"/>
      <c r="E3505" s="14"/>
      <c r="F3505"/>
      <c r="G3505"/>
    </row>
    <row r="3506" spans="1:7" s="4" customFormat="1" x14ac:dyDescent="0.25">
      <c r="A3506" s="11"/>
      <c r="B3506"/>
      <c r="C3506" s="14"/>
      <c r="D3506" s="14"/>
      <c r="E3506" s="14"/>
      <c r="F3506"/>
      <c r="G3506"/>
    </row>
    <row r="3507" spans="1:7" s="4" customFormat="1" x14ac:dyDescent="0.25">
      <c r="A3507" s="11"/>
      <c r="B3507"/>
      <c r="C3507" s="14"/>
      <c r="D3507" s="14"/>
      <c r="E3507" s="14"/>
      <c r="F3507"/>
      <c r="G3507"/>
    </row>
    <row r="3508" spans="1:7" s="4" customFormat="1" x14ac:dyDescent="0.25">
      <c r="A3508" s="11"/>
      <c r="B3508"/>
      <c r="C3508" s="14"/>
      <c r="D3508" s="14"/>
      <c r="E3508" s="14"/>
      <c r="F3508"/>
      <c r="G3508"/>
    </row>
    <row r="3509" spans="1:7" s="4" customFormat="1" x14ac:dyDescent="0.25">
      <c r="A3509" s="11"/>
      <c r="B3509"/>
      <c r="C3509" s="14"/>
      <c r="D3509" s="14"/>
      <c r="E3509" s="14"/>
      <c r="F3509"/>
      <c r="G3509"/>
    </row>
    <row r="3510" spans="1:7" s="4" customFormat="1" x14ac:dyDescent="0.25">
      <c r="A3510" s="11"/>
      <c r="B3510"/>
      <c r="C3510" s="14"/>
      <c r="D3510" s="14"/>
      <c r="E3510" s="14"/>
      <c r="F3510"/>
      <c r="G3510"/>
    </row>
    <row r="3511" spans="1:7" s="4" customFormat="1" x14ac:dyDescent="0.25">
      <c r="A3511" s="11"/>
      <c r="B3511"/>
      <c r="C3511" s="14"/>
      <c r="D3511" s="14"/>
      <c r="E3511" s="14"/>
      <c r="F3511"/>
      <c r="G3511"/>
    </row>
    <row r="3512" spans="1:7" s="4" customFormat="1" x14ac:dyDescent="0.25">
      <c r="A3512" s="11"/>
      <c r="B3512"/>
      <c r="C3512" s="14"/>
      <c r="D3512" s="14"/>
      <c r="E3512" s="14"/>
      <c r="F3512"/>
      <c r="G3512"/>
    </row>
    <row r="3513" spans="1:7" s="4" customFormat="1" x14ac:dyDescent="0.25">
      <c r="A3513" s="11"/>
      <c r="B3513"/>
      <c r="C3513" s="14"/>
      <c r="D3513" s="14"/>
      <c r="E3513" s="14"/>
      <c r="F3513"/>
      <c r="G3513"/>
    </row>
    <row r="3514" spans="1:7" s="4" customFormat="1" x14ac:dyDescent="0.25">
      <c r="A3514" s="11"/>
      <c r="B3514"/>
      <c r="C3514" s="14"/>
      <c r="D3514" s="14"/>
      <c r="E3514" s="14"/>
      <c r="F3514"/>
      <c r="G3514"/>
    </row>
    <row r="3515" spans="1:7" s="4" customFormat="1" x14ac:dyDescent="0.25">
      <c r="A3515" s="11"/>
      <c r="B3515"/>
      <c r="C3515" s="14"/>
      <c r="D3515" s="14"/>
      <c r="E3515" s="14"/>
      <c r="F3515"/>
      <c r="G3515"/>
    </row>
    <row r="3516" spans="1:7" s="4" customFormat="1" x14ac:dyDescent="0.25">
      <c r="A3516" s="11"/>
      <c r="B3516"/>
      <c r="C3516" s="14"/>
      <c r="D3516" s="14"/>
      <c r="E3516" s="14"/>
      <c r="F3516"/>
      <c r="G3516"/>
    </row>
    <row r="3517" spans="1:7" s="4" customFormat="1" x14ac:dyDescent="0.25">
      <c r="A3517" s="11"/>
      <c r="B3517"/>
      <c r="C3517" s="14"/>
      <c r="D3517" s="14"/>
      <c r="E3517" s="14"/>
      <c r="F3517"/>
      <c r="G3517"/>
    </row>
    <row r="3518" spans="1:7" s="4" customFormat="1" x14ac:dyDescent="0.25">
      <c r="A3518" s="11"/>
      <c r="B3518"/>
      <c r="C3518" s="14"/>
      <c r="D3518" s="14"/>
      <c r="E3518" s="14"/>
      <c r="F3518"/>
      <c r="G3518"/>
    </row>
    <row r="3519" spans="1:7" s="4" customFormat="1" x14ac:dyDescent="0.25">
      <c r="A3519" s="11"/>
      <c r="B3519"/>
      <c r="C3519" s="14"/>
      <c r="D3519" s="14"/>
      <c r="E3519" s="14"/>
      <c r="F3519"/>
      <c r="G3519"/>
    </row>
    <row r="3520" spans="1:7" s="4" customFormat="1" x14ac:dyDescent="0.25">
      <c r="A3520" s="11"/>
      <c r="B3520"/>
      <c r="C3520" s="14"/>
      <c r="D3520" s="14"/>
      <c r="E3520" s="14"/>
      <c r="F3520"/>
      <c r="G3520"/>
    </row>
    <row r="3521" spans="1:7" s="4" customFormat="1" x14ac:dyDescent="0.25">
      <c r="A3521" s="11"/>
      <c r="B3521"/>
      <c r="C3521" s="14"/>
      <c r="D3521" s="14"/>
      <c r="E3521" s="14"/>
      <c r="F3521"/>
      <c r="G3521"/>
    </row>
    <row r="3522" spans="1:7" s="4" customFormat="1" x14ac:dyDescent="0.25">
      <c r="A3522" s="11"/>
      <c r="B3522"/>
      <c r="C3522" s="14"/>
      <c r="D3522" s="14"/>
      <c r="E3522" s="14"/>
      <c r="F3522"/>
      <c r="G3522"/>
    </row>
    <row r="3523" spans="1:7" s="4" customFormat="1" x14ac:dyDescent="0.25">
      <c r="A3523" s="11"/>
      <c r="B3523"/>
      <c r="C3523" s="14"/>
      <c r="D3523" s="14"/>
      <c r="E3523" s="14"/>
      <c r="F3523"/>
      <c r="G3523"/>
    </row>
    <row r="3524" spans="1:7" s="4" customFormat="1" x14ac:dyDescent="0.25">
      <c r="A3524" s="11"/>
      <c r="B3524"/>
      <c r="C3524" s="14"/>
      <c r="D3524" s="14"/>
      <c r="E3524" s="14"/>
      <c r="F3524"/>
      <c r="G3524"/>
    </row>
    <row r="3525" spans="1:7" s="4" customFormat="1" x14ac:dyDescent="0.25">
      <c r="A3525" s="11"/>
      <c r="B3525"/>
      <c r="C3525" s="14"/>
      <c r="D3525" s="14"/>
      <c r="E3525" s="14"/>
      <c r="F3525"/>
      <c r="G3525"/>
    </row>
    <row r="3526" spans="1:7" s="4" customFormat="1" x14ac:dyDescent="0.25">
      <c r="A3526" s="11"/>
      <c r="B3526"/>
      <c r="C3526" s="14"/>
      <c r="D3526" s="14"/>
      <c r="E3526" s="14"/>
      <c r="F3526"/>
      <c r="G3526"/>
    </row>
    <row r="3527" spans="1:7" s="4" customFormat="1" x14ac:dyDescent="0.25">
      <c r="A3527" s="11"/>
      <c r="B3527"/>
      <c r="C3527" s="14"/>
      <c r="D3527" s="14"/>
      <c r="E3527" s="14"/>
      <c r="F3527"/>
      <c r="G3527"/>
    </row>
    <row r="3528" spans="1:7" s="4" customFormat="1" x14ac:dyDescent="0.25">
      <c r="A3528" s="11"/>
      <c r="B3528"/>
      <c r="C3528" s="14"/>
      <c r="D3528" s="14"/>
      <c r="E3528" s="14"/>
      <c r="F3528"/>
      <c r="G3528"/>
    </row>
    <row r="3529" spans="1:7" s="4" customFormat="1" x14ac:dyDescent="0.25">
      <c r="A3529" s="11"/>
      <c r="B3529"/>
      <c r="C3529" s="14"/>
      <c r="D3529" s="14"/>
      <c r="E3529" s="14"/>
      <c r="F3529"/>
      <c r="G3529"/>
    </row>
    <row r="3530" spans="1:7" s="4" customFormat="1" x14ac:dyDescent="0.25">
      <c r="A3530" s="11"/>
      <c r="B3530"/>
      <c r="C3530" s="14"/>
      <c r="D3530" s="14"/>
      <c r="E3530" s="14"/>
      <c r="F3530"/>
      <c r="G3530"/>
    </row>
    <row r="3531" spans="1:7" s="4" customFormat="1" x14ac:dyDescent="0.25">
      <c r="A3531" s="11"/>
      <c r="B3531"/>
      <c r="C3531" s="14"/>
      <c r="D3531" s="14"/>
      <c r="E3531" s="14"/>
      <c r="F3531"/>
      <c r="G3531"/>
    </row>
    <row r="3532" spans="1:7" s="4" customFormat="1" x14ac:dyDescent="0.25">
      <c r="A3532" s="11"/>
      <c r="B3532"/>
      <c r="C3532" s="14"/>
      <c r="D3532" s="14"/>
      <c r="E3532" s="14"/>
      <c r="F3532"/>
      <c r="G3532"/>
    </row>
    <row r="3533" spans="1:7" s="4" customFormat="1" x14ac:dyDescent="0.25">
      <c r="A3533" s="11"/>
      <c r="B3533"/>
      <c r="C3533" s="14"/>
      <c r="D3533" s="14"/>
      <c r="E3533" s="14"/>
      <c r="F3533"/>
      <c r="G3533"/>
    </row>
    <row r="3534" spans="1:7" s="4" customFormat="1" x14ac:dyDescent="0.25">
      <c r="A3534" s="11"/>
      <c r="B3534"/>
      <c r="C3534" s="14"/>
      <c r="D3534" s="14"/>
      <c r="E3534" s="14"/>
      <c r="F3534"/>
      <c r="G3534"/>
    </row>
    <row r="3535" spans="1:7" s="4" customFormat="1" x14ac:dyDescent="0.25">
      <c r="A3535" s="11"/>
      <c r="B3535"/>
      <c r="C3535" s="14"/>
      <c r="D3535" s="14"/>
      <c r="E3535" s="14"/>
      <c r="F3535"/>
      <c r="G3535"/>
    </row>
    <row r="3536" spans="1:7" s="4" customFormat="1" x14ac:dyDescent="0.25">
      <c r="A3536" s="11"/>
      <c r="B3536"/>
      <c r="C3536" s="14"/>
      <c r="D3536" s="14"/>
      <c r="E3536" s="14"/>
      <c r="F3536"/>
      <c r="G3536"/>
    </row>
    <row r="3537" spans="1:7" s="4" customFormat="1" x14ac:dyDescent="0.25">
      <c r="A3537" s="11"/>
      <c r="B3537"/>
      <c r="C3537" s="14"/>
      <c r="D3537" s="14"/>
      <c r="E3537" s="14"/>
      <c r="F3537"/>
      <c r="G3537"/>
    </row>
    <row r="3538" spans="1:7" s="4" customFormat="1" x14ac:dyDescent="0.25">
      <c r="A3538" s="11"/>
      <c r="B3538"/>
      <c r="C3538" s="14"/>
      <c r="D3538" s="14"/>
      <c r="E3538" s="14"/>
      <c r="F3538"/>
      <c r="G3538"/>
    </row>
    <row r="3539" spans="1:7" s="4" customFormat="1" x14ac:dyDescent="0.25">
      <c r="A3539" s="11"/>
      <c r="B3539"/>
      <c r="C3539" s="14"/>
      <c r="D3539" s="14"/>
      <c r="E3539" s="14"/>
      <c r="F3539"/>
      <c r="G3539"/>
    </row>
    <row r="3540" spans="1:7" s="4" customFormat="1" x14ac:dyDescent="0.25">
      <c r="A3540" s="11"/>
      <c r="B3540"/>
      <c r="C3540" s="14"/>
      <c r="D3540" s="14"/>
      <c r="E3540" s="14"/>
      <c r="F3540"/>
      <c r="G3540"/>
    </row>
    <row r="3541" spans="1:7" s="4" customFormat="1" x14ac:dyDescent="0.25">
      <c r="A3541" s="11"/>
      <c r="B3541"/>
      <c r="C3541" s="14"/>
      <c r="D3541" s="14"/>
      <c r="E3541" s="14"/>
      <c r="F3541"/>
      <c r="G3541"/>
    </row>
    <row r="3542" spans="1:7" s="4" customFormat="1" x14ac:dyDescent="0.25">
      <c r="A3542" s="11"/>
      <c r="B3542"/>
      <c r="C3542" s="14"/>
      <c r="D3542" s="14"/>
      <c r="E3542" s="14"/>
      <c r="F3542"/>
      <c r="G3542"/>
    </row>
    <row r="3543" spans="1:7" s="4" customFormat="1" x14ac:dyDescent="0.25">
      <c r="A3543" s="11"/>
      <c r="B3543"/>
      <c r="C3543" s="14"/>
      <c r="D3543" s="14"/>
      <c r="E3543" s="14"/>
      <c r="F3543"/>
      <c r="G3543"/>
    </row>
    <row r="3544" spans="1:7" s="4" customFormat="1" x14ac:dyDescent="0.25">
      <c r="A3544" s="11"/>
      <c r="B3544"/>
      <c r="C3544" s="14"/>
      <c r="D3544" s="14"/>
      <c r="E3544" s="14"/>
      <c r="F3544"/>
      <c r="G3544"/>
    </row>
    <row r="3545" spans="1:7" s="4" customFormat="1" x14ac:dyDescent="0.25">
      <c r="A3545" s="11"/>
      <c r="B3545"/>
      <c r="C3545" s="14"/>
      <c r="D3545" s="14"/>
      <c r="E3545" s="14"/>
      <c r="F3545"/>
      <c r="G3545"/>
    </row>
    <row r="3546" spans="1:7" s="4" customFormat="1" x14ac:dyDescent="0.25">
      <c r="A3546" s="11"/>
      <c r="B3546"/>
      <c r="C3546" s="14"/>
      <c r="D3546" s="14"/>
      <c r="E3546" s="14"/>
      <c r="F3546"/>
      <c r="G3546"/>
    </row>
    <row r="3547" spans="1:7" s="4" customFormat="1" x14ac:dyDescent="0.25">
      <c r="A3547" s="11"/>
      <c r="B3547"/>
      <c r="C3547" s="14"/>
      <c r="D3547" s="14"/>
      <c r="E3547" s="14"/>
      <c r="F3547"/>
      <c r="G3547"/>
    </row>
    <row r="3548" spans="1:7" s="4" customFormat="1" x14ac:dyDescent="0.25">
      <c r="A3548" s="11"/>
      <c r="B3548"/>
      <c r="C3548" s="14"/>
      <c r="D3548" s="14"/>
      <c r="E3548" s="14"/>
      <c r="F3548"/>
      <c r="G3548"/>
    </row>
    <row r="3549" spans="1:7" s="4" customFormat="1" x14ac:dyDescent="0.25">
      <c r="A3549" s="11"/>
      <c r="B3549"/>
      <c r="C3549" s="14"/>
      <c r="D3549" s="14"/>
      <c r="E3549" s="14"/>
      <c r="F3549"/>
      <c r="G3549"/>
    </row>
    <row r="3550" spans="1:7" s="4" customFormat="1" x14ac:dyDescent="0.25">
      <c r="A3550" s="11"/>
      <c r="B3550"/>
      <c r="C3550" s="14"/>
      <c r="D3550" s="14"/>
      <c r="E3550" s="14"/>
      <c r="F3550"/>
      <c r="G3550"/>
    </row>
    <row r="3551" spans="1:7" s="4" customFormat="1" x14ac:dyDescent="0.25">
      <c r="A3551" s="11"/>
      <c r="B3551"/>
      <c r="C3551" s="14"/>
      <c r="D3551" s="14"/>
      <c r="E3551" s="14"/>
      <c r="F3551"/>
      <c r="G3551"/>
    </row>
    <row r="3552" spans="1:7" s="4" customFormat="1" x14ac:dyDescent="0.25">
      <c r="A3552" s="11"/>
      <c r="B3552"/>
      <c r="C3552" s="14"/>
      <c r="D3552" s="14"/>
      <c r="E3552" s="14"/>
      <c r="F3552"/>
      <c r="G3552"/>
    </row>
    <row r="3553" spans="1:7" s="4" customFormat="1" x14ac:dyDescent="0.25">
      <c r="A3553" s="11"/>
      <c r="B3553"/>
      <c r="C3553" s="14"/>
      <c r="D3553" s="14"/>
      <c r="E3553" s="14"/>
      <c r="F3553"/>
      <c r="G3553"/>
    </row>
    <row r="3554" spans="1:7" s="4" customFormat="1" x14ac:dyDescent="0.25">
      <c r="A3554" s="11"/>
      <c r="B3554"/>
      <c r="C3554" s="14"/>
      <c r="D3554" s="14"/>
      <c r="E3554" s="14"/>
      <c r="F3554"/>
      <c r="G3554"/>
    </row>
    <row r="3555" spans="1:7" s="4" customFormat="1" x14ac:dyDescent="0.25">
      <c r="A3555" s="11"/>
      <c r="B3555"/>
      <c r="C3555" s="14"/>
      <c r="D3555" s="14"/>
      <c r="E3555" s="14"/>
      <c r="F3555"/>
      <c r="G3555"/>
    </row>
    <row r="3556" spans="1:7" s="4" customFormat="1" x14ac:dyDescent="0.25">
      <c r="A3556" s="11"/>
      <c r="B3556"/>
      <c r="C3556" s="14"/>
      <c r="D3556" s="14"/>
      <c r="E3556" s="14"/>
      <c r="F3556"/>
      <c r="G3556"/>
    </row>
    <row r="3557" spans="1:7" s="4" customFormat="1" x14ac:dyDescent="0.25">
      <c r="A3557" s="11"/>
      <c r="B3557"/>
      <c r="C3557" s="14"/>
      <c r="D3557" s="14"/>
      <c r="E3557" s="14"/>
      <c r="F3557"/>
      <c r="G3557"/>
    </row>
    <row r="3558" spans="1:7" s="4" customFormat="1" x14ac:dyDescent="0.25">
      <c r="A3558" s="11"/>
      <c r="B3558"/>
      <c r="C3558" s="14"/>
      <c r="D3558" s="14"/>
      <c r="E3558" s="14"/>
      <c r="F3558"/>
      <c r="G3558"/>
    </row>
    <row r="3559" spans="1:7" s="4" customFormat="1" x14ac:dyDescent="0.25">
      <c r="A3559" s="11"/>
      <c r="B3559"/>
      <c r="C3559" s="14"/>
      <c r="D3559" s="14"/>
      <c r="E3559" s="14"/>
      <c r="F3559"/>
      <c r="G3559"/>
    </row>
    <row r="3560" spans="1:7" s="4" customFormat="1" x14ac:dyDescent="0.25">
      <c r="A3560" s="11"/>
      <c r="B3560"/>
      <c r="C3560" s="14"/>
      <c r="D3560" s="14"/>
      <c r="E3560" s="14"/>
      <c r="F3560"/>
      <c r="G3560"/>
    </row>
    <row r="3561" spans="1:7" s="4" customFormat="1" x14ac:dyDescent="0.25">
      <c r="A3561" s="11"/>
      <c r="B3561"/>
      <c r="C3561" s="14"/>
      <c r="D3561" s="14"/>
      <c r="E3561" s="14"/>
      <c r="F3561"/>
      <c r="G3561"/>
    </row>
    <row r="3562" spans="1:7" s="4" customFormat="1" x14ac:dyDescent="0.25">
      <c r="A3562" s="11"/>
      <c r="B3562"/>
      <c r="C3562" s="14"/>
      <c r="D3562" s="14"/>
      <c r="E3562" s="14"/>
      <c r="F3562"/>
      <c r="G3562"/>
    </row>
    <row r="3563" spans="1:7" s="4" customFormat="1" x14ac:dyDescent="0.25">
      <c r="A3563" s="11"/>
      <c r="B3563"/>
      <c r="C3563" s="14"/>
      <c r="D3563" s="14"/>
      <c r="E3563" s="14"/>
      <c r="F3563"/>
      <c r="G3563"/>
    </row>
    <row r="3564" spans="1:7" s="4" customFormat="1" x14ac:dyDescent="0.25">
      <c r="A3564" s="11"/>
      <c r="B3564"/>
      <c r="C3564" s="14"/>
      <c r="D3564" s="14"/>
      <c r="E3564" s="14"/>
      <c r="F3564"/>
      <c r="G3564"/>
    </row>
    <row r="3565" spans="1:7" s="4" customFormat="1" x14ac:dyDescent="0.25">
      <c r="A3565" s="11"/>
      <c r="B3565"/>
      <c r="C3565" s="14"/>
      <c r="D3565" s="14"/>
      <c r="E3565" s="14"/>
      <c r="F3565"/>
      <c r="G3565"/>
    </row>
    <row r="3566" spans="1:7" s="4" customFormat="1" x14ac:dyDescent="0.25">
      <c r="A3566" s="11"/>
      <c r="B3566"/>
      <c r="C3566" s="14"/>
      <c r="D3566" s="14"/>
      <c r="E3566" s="14"/>
      <c r="F3566"/>
      <c r="G3566"/>
    </row>
    <row r="3567" spans="1:7" s="4" customFormat="1" x14ac:dyDescent="0.25">
      <c r="A3567" s="11"/>
      <c r="B3567"/>
      <c r="C3567" s="14"/>
      <c r="D3567" s="14"/>
      <c r="E3567" s="14"/>
      <c r="F3567"/>
      <c r="G3567"/>
    </row>
    <row r="3568" spans="1:7" s="4" customFormat="1" x14ac:dyDescent="0.25">
      <c r="A3568" s="11"/>
      <c r="B3568"/>
      <c r="C3568" s="14"/>
      <c r="D3568" s="14"/>
      <c r="E3568" s="14"/>
      <c r="F3568"/>
      <c r="G3568"/>
    </row>
    <row r="3569" spans="1:7" s="4" customFormat="1" x14ac:dyDescent="0.25">
      <c r="A3569" s="11"/>
      <c r="B3569"/>
      <c r="C3569" s="14"/>
      <c r="D3569" s="14"/>
      <c r="E3569" s="14"/>
      <c r="F3569"/>
      <c r="G3569"/>
    </row>
    <row r="3570" spans="1:7" s="4" customFormat="1" x14ac:dyDescent="0.25">
      <c r="A3570" s="11"/>
      <c r="B3570"/>
      <c r="C3570" s="14"/>
      <c r="D3570" s="14"/>
      <c r="E3570" s="14"/>
      <c r="F3570"/>
      <c r="G3570"/>
    </row>
    <row r="3571" spans="1:7" s="4" customFormat="1" x14ac:dyDescent="0.25">
      <c r="A3571" s="11"/>
      <c r="B3571"/>
      <c r="C3571" s="14"/>
      <c r="D3571" s="14"/>
      <c r="E3571" s="14"/>
      <c r="F3571"/>
      <c r="G3571"/>
    </row>
    <row r="3572" spans="1:7" s="4" customFormat="1" x14ac:dyDescent="0.25">
      <c r="A3572" s="11"/>
      <c r="B3572"/>
      <c r="C3572" s="14"/>
      <c r="D3572" s="14"/>
      <c r="E3572" s="14"/>
      <c r="F3572"/>
      <c r="G3572"/>
    </row>
    <row r="3573" spans="1:7" s="4" customFormat="1" x14ac:dyDescent="0.25">
      <c r="A3573" s="11"/>
      <c r="B3573"/>
      <c r="C3573" s="14"/>
      <c r="D3573" s="14"/>
      <c r="E3573" s="14"/>
      <c r="F3573"/>
      <c r="G3573"/>
    </row>
    <row r="3574" spans="1:7" s="4" customFormat="1" x14ac:dyDescent="0.25">
      <c r="A3574" s="11"/>
      <c r="B3574"/>
      <c r="C3574" s="14"/>
      <c r="D3574" s="14"/>
      <c r="E3574" s="14"/>
      <c r="F3574"/>
      <c r="G3574"/>
    </row>
    <row r="3575" spans="1:7" s="4" customFormat="1" x14ac:dyDescent="0.25">
      <c r="A3575" s="11"/>
      <c r="B3575"/>
      <c r="C3575" s="14"/>
      <c r="D3575" s="14"/>
      <c r="E3575" s="14"/>
      <c r="F3575"/>
      <c r="G3575"/>
    </row>
    <row r="3576" spans="1:7" s="4" customFormat="1" x14ac:dyDescent="0.25">
      <c r="A3576" s="11"/>
      <c r="B3576"/>
      <c r="C3576" s="14"/>
      <c r="D3576" s="14"/>
      <c r="E3576" s="14"/>
      <c r="F3576"/>
      <c r="G3576"/>
    </row>
    <row r="3577" spans="1:7" s="4" customFormat="1" x14ac:dyDescent="0.25">
      <c r="A3577" s="11"/>
      <c r="B3577"/>
      <c r="C3577" s="14"/>
      <c r="D3577" s="14"/>
      <c r="E3577" s="14"/>
      <c r="F3577"/>
      <c r="G3577"/>
    </row>
    <row r="3578" spans="1:7" s="4" customFormat="1" x14ac:dyDescent="0.25">
      <c r="A3578" s="11"/>
      <c r="B3578"/>
      <c r="C3578" s="14"/>
      <c r="D3578" s="14"/>
      <c r="E3578" s="14"/>
      <c r="F3578"/>
      <c r="G3578"/>
    </row>
    <row r="3579" spans="1:7" s="4" customFormat="1" x14ac:dyDescent="0.25">
      <c r="A3579" s="11"/>
      <c r="B3579"/>
      <c r="C3579" s="14"/>
      <c r="D3579" s="14"/>
      <c r="E3579" s="14"/>
      <c r="F3579"/>
      <c r="G3579"/>
    </row>
    <row r="3580" spans="1:7" s="4" customFormat="1" x14ac:dyDescent="0.25">
      <c r="A3580" s="11"/>
      <c r="B3580"/>
      <c r="C3580" s="14"/>
      <c r="D3580" s="14"/>
      <c r="E3580" s="14"/>
      <c r="F3580"/>
      <c r="G3580"/>
    </row>
    <row r="3581" spans="1:7" s="4" customFormat="1" x14ac:dyDescent="0.25">
      <c r="A3581" s="11"/>
      <c r="B3581"/>
      <c r="C3581" s="14"/>
      <c r="D3581" s="14"/>
      <c r="E3581" s="14"/>
      <c r="F3581"/>
      <c r="G3581"/>
    </row>
    <row r="3582" spans="1:7" s="4" customFormat="1" x14ac:dyDescent="0.25">
      <c r="A3582" s="11"/>
      <c r="B3582"/>
      <c r="C3582" s="14"/>
      <c r="D3582" s="14"/>
      <c r="E3582" s="14"/>
      <c r="F3582"/>
      <c r="G3582"/>
    </row>
    <row r="3583" spans="1:7" s="4" customFormat="1" x14ac:dyDescent="0.25">
      <c r="A3583" s="11"/>
      <c r="B3583"/>
      <c r="C3583" s="14"/>
      <c r="D3583" s="14"/>
      <c r="E3583" s="14"/>
      <c r="F3583"/>
      <c r="G3583"/>
    </row>
    <row r="3584" spans="1:7" s="4" customFormat="1" x14ac:dyDescent="0.25">
      <c r="A3584" s="11"/>
      <c r="B3584"/>
      <c r="C3584" s="14"/>
      <c r="D3584" s="14"/>
      <c r="E3584" s="14"/>
      <c r="F3584"/>
      <c r="G3584"/>
    </row>
    <row r="3585" spans="1:7" s="4" customFormat="1" x14ac:dyDescent="0.25">
      <c r="A3585" s="11"/>
      <c r="B3585"/>
      <c r="C3585" s="14"/>
      <c r="D3585" s="14"/>
      <c r="E3585" s="14"/>
      <c r="F3585"/>
      <c r="G3585"/>
    </row>
    <row r="3586" spans="1:7" s="4" customFormat="1" x14ac:dyDescent="0.25">
      <c r="A3586" s="11"/>
      <c r="B3586"/>
      <c r="C3586" s="14"/>
      <c r="D3586" s="14"/>
      <c r="E3586" s="14"/>
      <c r="F3586"/>
      <c r="G3586"/>
    </row>
    <row r="3587" spans="1:7" s="4" customFormat="1" x14ac:dyDescent="0.25">
      <c r="A3587" s="11"/>
      <c r="B3587"/>
      <c r="C3587" s="14"/>
      <c r="D3587" s="14"/>
      <c r="E3587" s="14"/>
      <c r="F3587"/>
      <c r="G3587"/>
    </row>
    <row r="3588" spans="1:7" s="4" customFormat="1" x14ac:dyDescent="0.25">
      <c r="A3588" s="11"/>
      <c r="B3588"/>
      <c r="C3588" s="14"/>
      <c r="D3588" s="14"/>
      <c r="E3588" s="14"/>
      <c r="F3588"/>
      <c r="G3588"/>
    </row>
    <row r="3589" spans="1:7" s="4" customFormat="1" x14ac:dyDescent="0.25">
      <c r="A3589" s="11"/>
      <c r="B3589"/>
      <c r="C3589" s="14"/>
      <c r="D3589" s="14"/>
      <c r="E3589" s="14"/>
      <c r="F3589"/>
      <c r="G3589"/>
    </row>
    <row r="3590" spans="1:7" s="4" customFormat="1" x14ac:dyDescent="0.25">
      <c r="A3590" s="11"/>
      <c r="B3590"/>
      <c r="C3590" s="14"/>
      <c r="D3590" s="14"/>
      <c r="E3590" s="14"/>
      <c r="F3590"/>
      <c r="G3590"/>
    </row>
    <row r="3591" spans="1:7" s="4" customFormat="1" x14ac:dyDescent="0.25">
      <c r="A3591" s="11"/>
      <c r="B3591"/>
      <c r="C3591" s="14"/>
      <c r="D3591" s="14"/>
      <c r="E3591" s="14"/>
      <c r="F3591"/>
      <c r="G3591"/>
    </row>
    <row r="3592" spans="1:7" s="4" customFormat="1" x14ac:dyDescent="0.25">
      <c r="A3592" s="11"/>
      <c r="B3592"/>
      <c r="C3592" s="14"/>
      <c r="D3592" s="14"/>
      <c r="E3592" s="14"/>
      <c r="F3592"/>
      <c r="G3592"/>
    </row>
    <row r="3593" spans="1:7" s="4" customFormat="1" x14ac:dyDescent="0.25">
      <c r="A3593" s="11"/>
      <c r="B3593"/>
      <c r="C3593" s="14"/>
      <c r="D3593" s="14"/>
      <c r="E3593" s="14"/>
      <c r="F3593"/>
      <c r="G3593"/>
    </row>
    <row r="3594" spans="1:7" s="4" customFormat="1" x14ac:dyDescent="0.25">
      <c r="A3594" s="11"/>
      <c r="B3594"/>
      <c r="C3594" s="14"/>
      <c r="D3594" s="14"/>
      <c r="E3594" s="14"/>
      <c r="F3594"/>
      <c r="G3594"/>
    </row>
    <row r="3595" spans="1:7" s="4" customFormat="1" x14ac:dyDescent="0.25">
      <c r="A3595" s="11"/>
      <c r="B3595"/>
      <c r="C3595" s="14"/>
      <c r="D3595" s="14"/>
      <c r="E3595" s="14"/>
      <c r="F3595"/>
      <c r="G3595"/>
    </row>
    <row r="3596" spans="1:7" s="4" customFormat="1" x14ac:dyDescent="0.25">
      <c r="A3596" s="11"/>
      <c r="B3596"/>
      <c r="C3596" s="14"/>
      <c r="D3596" s="14"/>
      <c r="E3596" s="14"/>
      <c r="F3596"/>
      <c r="G3596"/>
    </row>
    <row r="3597" spans="1:7" s="4" customFormat="1" x14ac:dyDescent="0.25">
      <c r="A3597" s="11"/>
      <c r="B3597"/>
      <c r="C3597" s="14"/>
      <c r="D3597" s="14"/>
      <c r="E3597" s="14"/>
      <c r="F3597"/>
      <c r="G3597"/>
    </row>
    <row r="3598" spans="1:7" s="4" customFormat="1" x14ac:dyDescent="0.25">
      <c r="A3598" s="11"/>
      <c r="B3598"/>
      <c r="C3598" s="14"/>
      <c r="D3598" s="14"/>
      <c r="E3598" s="14"/>
      <c r="F3598"/>
      <c r="G3598"/>
    </row>
    <row r="3599" spans="1:7" s="4" customFormat="1" x14ac:dyDescent="0.25">
      <c r="A3599" s="11"/>
      <c r="B3599"/>
      <c r="C3599" s="14"/>
      <c r="D3599" s="14"/>
      <c r="E3599" s="14"/>
      <c r="F3599"/>
      <c r="G3599"/>
    </row>
    <row r="3600" spans="1:7" s="4" customFormat="1" x14ac:dyDescent="0.25">
      <c r="A3600" s="11"/>
      <c r="B3600"/>
      <c r="C3600" s="14"/>
      <c r="D3600" s="14"/>
      <c r="E3600" s="14"/>
      <c r="F3600"/>
      <c r="G3600"/>
    </row>
    <row r="3601" spans="1:7" s="4" customFormat="1" x14ac:dyDescent="0.25">
      <c r="A3601" s="11"/>
      <c r="B3601"/>
      <c r="C3601" s="14"/>
      <c r="D3601" s="14"/>
      <c r="E3601" s="14"/>
      <c r="F3601"/>
      <c r="G3601"/>
    </row>
    <row r="3602" spans="1:7" s="4" customFormat="1" x14ac:dyDescent="0.25">
      <c r="A3602" s="11"/>
      <c r="B3602"/>
      <c r="C3602" s="14"/>
      <c r="D3602" s="14"/>
      <c r="E3602" s="14"/>
      <c r="F3602"/>
      <c r="G3602"/>
    </row>
    <row r="3603" spans="1:7" s="4" customFormat="1" x14ac:dyDescent="0.25">
      <c r="A3603" s="11"/>
      <c r="B3603"/>
      <c r="C3603" s="14"/>
      <c r="D3603" s="14"/>
      <c r="E3603" s="14"/>
      <c r="F3603"/>
      <c r="G3603"/>
    </row>
    <row r="3604" spans="1:7" s="4" customFormat="1" x14ac:dyDescent="0.25">
      <c r="A3604" s="11"/>
      <c r="B3604"/>
      <c r="C3604" s="14"/>
      <c r="D3604" s="14"/>
      <c r="E3604" s="14"/>
      <c r="F3604"/>
      <c r="G3604"/>
    </row>
    <row r="3605" spans="1:7" s="4" customFormat="1" x14ac:dyDescent="0.25">
      <c r="A3605" s="11"/>
      <c r="B3605"/>
      <c r="C3605" s="14"/>
      <c r="D3605" s="14"/>
      <c r="E3605" s="14"/>
      <c r="F3605"/>
      <c r="G3605"/>
    </row>
    <row r="3606" spans="1:7" s="4" customFormat="1" x14ac:dyDescent="0.25">
      <c r="A3606" s="11"/>
      <c r="B3606"/>
      <c r="C3606" s="14"/>
      <c r="D3606" s="14"/>
      <c r="E3606" s="14"/>
      <c r="F3606"/>
      <c r="G3606"/>
    </row>
    <row r="3607" spans="1:7" s="4" customFormat="1" x14ac:dyDescent="0.25">
      <c r="A3607" s="11"/>
      <c r="B3607"/>
      <c r="C3607" s="14"/>
      <c r="D3607" s="14"/>
      <c r="E3607" s="14"/>
      <c r="F3607"/>
      <c r="G3607"/>
    </row>
    <row r="3608" spans="1:7" s="4" customFormat="1" x14ac:dyDescent="0.25">
      <c r="A3608" s="11"/>
      <c r="B3608"/>
      <c r="C3608" s="14"/>
      <c r="D3608" s="14"/>
      <c r="E3608" s="14"/>
      <c r="F3608"/>
      <c r="G3608"/>
    </row>
    <row r="3609" spans="1:7" s="4" customFormat="1" x14ac:dyDescent="0.25">
      <c r="A3609" s="11"/>
      <c r="B3609"/>
      <c r="C3609" s="14"/>
      <c r="D3609" s="14"/>
      <c r="E3609" s="14"/>
      <c r="F3609"/>
      <c r="G3609"/>
    </row>
    <row r="3610" spans="1:7" s="4" customFormat="1" x14ac:dyDescent="0.25">
      <c r="A3610" s="11"/>
      <c r="B3610"/>
      <c r="C3610" s="14"/>
      <c r="D3610" s="14"/>
      <c r="E3610" s="14"/>
      <c r="F3610"/>
      <c r="G3610"/>
    </row>
    <row r="3611" spans="1:7" s="4" customFormat="1" x14ac:dyDescent="0.25">
      <c r="A3611" s="11"/>
      <c r="B3611"/>
      <c r="C3611" s="14"/>
      <c r="D3611" s="14"/>
      <c r="E3611" s="14"/>
      <c r="F3611"/>
      <c r="G3611"/>
    </row>
    <row r="3612" spans="1:7" s="4" customFormat="1" x14ac:dyDescent="0.25">
      <c r="A3612" s="11"/>
      <c r="B3612"/>
      <c r="C3612" s="14"/>
      <c r="D3612" s="14"/>
      <c r="E3612" s="14"/>
      <c r="F3612"/>
      <c r="G3612"/>
    </row>
    <row r="3613" spans="1:7" s="4" customFormat="1" x14ac:dyDescent="0.25">
      <c r="A3613" s="11"/>
      <c r="B3613"/>
      <c r="C3613" s="14"/>
      <c r="D3613" s="14"/>
      <c r="E3613" s="14"/>
      <c r="F3613"/>
      <c r="G3613"/>
    </row>
    <row r="3614" spans="1:7" s="4" customFormat="1" x14ac:dyDescent="0.25">
      <c r="A3614" s="11"/>
      <c r="B3614"/>
      <c r="C3614" s="14"/>
      <c r="D3614" s="14"/>
      <c r="E3614" s="14"/>
      <c r="F3614"/>
      <c r="G3614"/>
    </row>
    <row r="3615" spans="1:7" s="4" customFormat="1" x14ac:dyDescent="0.25">
      <c r="A3615" s="11"/>
      <c r="B3615"/>
      <c r="C3615" s="14"/>
      <c r="D3615" s="14"/>
      <c r="E3615" s="14"/>
      <c r="F3615"/>
      <c r="G3615"/>
    </row>
    <row r="3616" spans="1:7" s="4" customFormat="1" x14ac:dyDescent="0.25">
      <c r="A3616" s="11"/>
      <c r="B3616"/>
      <c r="C3616" s="14"/>
      <c r="D3616" s="14"/>
      <c r="E3616" s="14"/>
      <c r="F3616"/>
      <c r="G3616"/>
    </row>
    <row r="3617" spans="1:7" s="4" customFormat="1" x14ac:dyDescent="0.25">
      <c r="A3617" s="11"/>
      <c r="B3617"/>
      <c r="C3617" s="14"/>
      <c r="D3617" s="14"/>
      <c r="E3617" s="14"/>
      <c r="F3617"/>
      <c r="G3617"/>
    </row>
    <row r="3618" spans="1:7" s="4" customFormat="1" x14ac:dyDescent="0.25">
      <c r="A3618" s="11"/>
      <c r="B3618"/>
      <c r="C3618" s="14"/>
      <c r="D3618" s="14"/>
      <c r="E3618" s="14"/>
      <c r="F3618"/>
      <c r="G3618"/>
    </row>
    <row r="3619" spans="1:7" s="4" customFormat="1" x14ac:dyDescent="0.25">
      <c r="A3619" s="11"/>
      <c r="B3619"/>
      <c r="C3619" s="14"/>
      <c r="D3619" s="14"/>
      <c r="E3619" s="14"/>
      <c r="F3619"/>
      <c r="G3619"/>
    </row>
    <row r="3620" spans="1:7" s="4" customFormat="1" x14ac:dyDescent="0.25">
      <c r="A3620" s="11"/>
      <c r="B3620"/>
      <c r="C3620" s="14"/>
      <c r="D3620" s="14"/>
      <c r="E3620" s="14"/>
      <c r="F3620"/>
      <c r="G3620"/>
    </row>
    <row r="3621" spans="1:7" s="4" customFormat="1" x14ac:dyDescent="0.25">
      <c r="A3621" s="11"/>
      <c r="B3621"/>
      <c r="C3621" s="14"/>
      <c r="D3621" s="14"/>
      <c r="E3621" s="14"/>
      <c r="F3621"/>
      <c r="G3621"/>
    </row>
    <row r="3622" spans="1:7" s="4" customFormat="1" x14ac:dyDescent="0.25">
      <c r="A3622" s="11"/>
      <c r="B3622"/>
      <c r="C3622" s="14"/>
      <c r="D3622" s="14"/>
      <c r="E3622" s="14"/>
      <c r="F3622"/>
      <c r="G3622"/>
    </row>
    <row r="3623" spans="1:7" s="4" customFormat="1" x14ac:dyDescent="0.25">
      <c r="A3623" s="11"/>
      <c r="B3623"/>
      <c r="C3623" s="14"/>
      <c r="D3623" s="14"/>
      <c r="E3623" s="14"/>
      <c r="F3623"/>
      <c r="G3623"/>
    </row>
    <row r="3624" spans="1:7" s="4" customFormat="1" x14ac:dyDescent="0.25">
      <c r="A3624" s="11"/>
      <c r="B3624"/>
      <c r="C3624" s="14"/>
      <c r="D3624" s="14"/>
      <c r="E3624" s="14"/>
      <c r="F3624"/>
      <c r="G3624"/>
    </row>
    <row r="3625" spans="1:7" s="4" customFormat="1" x14ac:dyDescent="0.25">
      <c r="A3625" s="11"/>
      <c r="B3625"/>
      <c r="C3625" s="14"/>
      <c r="D3625" s="14"/>
      <c r="E3625" s="14"/>
      <c r="F3625"/>
      <c r="G3625"/>
    </row>
    <row r="3626" spans="1:7" s="4" customFormat="1" x14ac:dyDescent="0.25">
      <c r="A3626" s="11"/>
      <c r="B3626"/>
      <c r="C3626" s="14"/>
      <c r="D3626" s="14"/>
      <c r="E3626" s="14"/>
      <c r="F3626"/>
      <c r="G3626"/>
    </row>
    <row r="3627" spans="1:7" s="4" customFormat="1" x14ac:dyDescent="0.25">
      <c r="A3627" s="11"/>
      <c r="B3627"/>
      <c r="C3627" s="14"/>
      <c r="D3627" s="14"/>
      <c r="E3627" s="14"/>
      <c r="F3627"/>
      <c r="G3627"/>
    </row>
    <row r="3628" spans="1:7" s="4" customFormat="1" x14ac:dyDescent="0.25">
      <c r="A3628" s="11"/>
      <c r="B3628"/>
      <c r="C3628" s="14"/>
      <c r="D3628" s="14"/>
      <c r="E3628" s="14"/>
      <c r="F3628"/>
      <c r="G3628"/>
    </row>
    <row r="3629" spans="1:7" s="4" customFormat="1" x14ac:dyDescent="0.25">
      <c r="A3629" s="11"/>
      <c r="B3629"/>
      <c r="C3629" s="14"/>
      <c r="D3629" s="14"/>
      <c r="E3629" s="14"/>
      <c r="F3629"/>
      <c r="G3629"/>
    </row>
    <row r="3630" spans="1:7" s="4" customFormat="1" x14ac:dyDescent="0.25">
      <c r="A3630" s="11"/>
      <c r="B3630"/>
      <c r="C3630" s="14"/>
      <c r="D3630" s="14"/>
      <c r="E3630" s="14"/>
      <c r="F3630"/>
      <c r="G3630"/>
    </row>
    <row r="3631" spans="1:7" s="4" customFormat="1" x14ac:dyDescent="0.25">
      <c r="A3631" s="11"/>
      <c r="B3631"/>
      <c r="C3631" s="14"/>
      <c r="D3631" s="14"/>
      <c r="E3631" s="14"/>
      <c r="F3631"/>
      <c r="G3631"/>
    </row>
    <row r="3632" spans="1:7" s="4" customFormat="1" x14ac:dyDescent="0.25">
      <c r="A3632" s="11"/>
      <c r="B3632"/>
      <c r="C3632" s="14"/>
      <c r="D3632" s="14"/>
      <c r="E3632" s="14"/>
      <c r="F3632"/>
      <c r="G3632"/>
    </row>
    <row r="3633" spans="1:7" s="4" customFormat="1" x14ac:dyDescent="0.25">
      <c r="A3633" s="11"/>
      <c r="B3633"/>
      <c r="C3633" s="14"/>
      <c r="D3633" s="14"/>
      <c r="E3633" s="14"/>
      <c r="F3633"/>
      <c r="G3633"/>
    </row>
    <row r="3634" spans="1:7" s="4" customFormat="1" x14ac:dyDescent="0.25">
      <c r="A3634" s="11"/>
      <c r="B3634"/>
      <c r="C3634" s="14"/>
      <c r="D3634" s="14"/>
      <c r="E3634" s="14"/>
      <c r="F3634"/>
      <c r="G3634"/>
    </row>
    <row r="3635" spans="1:7" s="4" customFormat="1" x14ac:dyDescent="0.25">
      <c r="A3635" s="11"/>
      <c r="B3635"/>
      <c r="C3635" s="14"/>
      <c r="D3635" s="14"/>
      <c r="E3635" s="14"/>
      <c r="F3635"/>
      <c r="G3635"/>
    </row>
    <row r="3636" spans="1:7" s="4" customFormat="1" x14ac:dyDescent="0.25">
      <c r="A3636" s="11"/>
      <c r="B3636"/>
      <c r="C3636" s="14"/>
      <c r="D3636" s="14"/>
      <c r="E3636" s="14"/>
      <c r="F3636"/>
      <c r="G3636"/>
    </row>
    <row r="3637" spans="1:7" s="4" customFormat="1" x14ac:dyDescent="0.25">
      <c r="A3637" s="11"/>
      <c r="B3637"/>
      <c r="C3637" s="14"/>
      <c r="D3637" s="14"/>
      <c r="E3637" s="14"/>
      <c r="F3637"/>
      <c r="G3637"/>
    </row>
    <row r="3638" spans="1:7" s="4" customFormat="1" x14ac:dyDescent="0.25">
      <c r="A3638" s="11"/>
      <c r="B3638"/>
      <c r="C3638" s="14"/>
      <c r="D3638" s="14"/>
      <c r="E3638" s="14"/>
      <c r="F3638"/>
      <c r="G3638"/>
    </row>
    <row r="3639" spans="1:7" s="4" customFormat="1" x14ac:dyDescent="0.25">
      <c r="A3639" s="11"/>
      <c r="B3639"/>
      <c r="C3639" s="14"/>
      <c r="D3639" s="14"/>
      <c r="E3639" s="14"/>
      <c r="F3639"/>
      <c r="G3639"/>
    </row>
    <row r="3640" spans="1:7" s="4" customFormat="1" x14ac:dyDescent="0.25">
      <c r="A3640" s="11"/>
      <c r="B3640"/>
      <c r="C3640" s="14"/>
      <c r="D3640" s="14"/>
      <c r="E3640" s="14"/>
      <c r="F3640"/>
      <c r="G3640"/>
    </row>
    <row r="3641" spans="1:7" s="4" customFormat="1" x14ac:dyDescent="0.25">
      <c r="A3641" s="11"/>
      <c r="B3641"/>
      <c r="C3641" s="14"/>
      <c r="D3641" s="14"/>
      <c r="E3641" s="14"/>
      <c r="F3641"/>
      <c r="G3641"/>
    </row>
    <row r="3642" spans="1:7" s="4" customFormat="1" x14ac:dyDescent="0.25">
      <c r="A3642" s="11"/>
      <c r="B3642"/>
      <c r="C3642" s="14"/>
      <c r="D3642" s="14"/>
      <c r="E3642" s="14"/>
      <c r="F3642"/>
      <c r="G3642"/>
    </row>
    <row r="3643" spans="1:7" s="4" customFormat="1" x14ac:dyDescent="0.25">
      <c r="A3643" s="11"/>
      <c r="B3643"/>
      <c r="C3643" s="14"/>
      <c r="D3643" s="14"/>
      <c r="E3643" s="14"/>
      <c r="F3643"/>
      <c r="G3643"/>
    </row>
    <row r="3644" spans="1:7" s="4" customFormat="1" x14ac:dyDescent="0.25">
      <c r="A3644" s="11"/>
      <c r="B3644"/>
      <c r="C3644" s="14"/>
      <c r="D3644" s="14"/>
      <c r="E3644" s="14"/>
      <c r="F3644"/>
      <c r="G3644"/>
    </row>
    <row r="3645" spans="1:7" s="4" customFormat="1" x14ac:dyDescent="0.25">
      <c r="A3645" s="11"/>
      <c r="B3645"/>
      <c r="C3645" s="14"/>
      <c r="D3645" s="14"/>
      <c r="E3645" s="14"/>
      <c r="F3645"/>
      <c r="G3645"/>
    </row>
    <row r="3646" spans="1:7" s="4" customFormat="1" x14ac:dyDescent="0.25">
      <c r="A3646" s="11"/>
      <c r="B3646"/>
      <c r="C3646" s="14"/>
      <c r="D3646" s="14"/>
      <c r="E3646" s="14"/>
      <c r="F3646"/>
      <c r="G3646"/>
    </row>
    <row r="3647" spans="1:7" s="4" customFormat="1" x14ac:dyDescent="0.25">
      <c r="A3647" s="11"/>
      <c r="B3647"/>
      <c r="C3647" s="14"/>
      <c r="D3647" s="14"/>
      <c r="E3647" s="14"/>
      <c r="F3647"/>
      <c r="G3647"/>
    </row>
    <row r="3648" spans="1:7" s="4" customFormat="1" x14ac:dyDescent="0.25">
      <c r="A3648" s="11"/>
      <c r="B3648"/>
      <c r="C3648" s="14"/>
      <c r="D3648" s="14"/>
      <c r="E3648" s="14"/>
      <c r="F3648"/>
      <c r="G3648"/>
    </row>
    <row r="3649" spans="1:7" s="4" customFormat="1" x14ac:dyDescent="0.25">
      <c r="A3649" s="11"/>
      <c r="B3649"/>
      <c r="C3649" s="14"/>
      <c r="D3649" s="14"/>
      <c r="E3649" s="14"/>
      <c r="F3649"/>
      <c r="G3649"/>
    </row>
    <row r="3650" spans="1:7" s="4" customFormat="1" x14ac:dyDescent="0.25">
      <c r="A3650" s="11"/>
      <c r="B3650"/>
      <c r="C3650" s="14"/>
      <c r="D3650" s="14"/>
      <c r="E3650" s="14"/>
      <c r="F3650"/>
      <c r="G3650"/>
    </row>
    <row r="3651" spans="1:7" s="4" customFormat="1" x14ac:dyDescent="0.25">
      <c r="A3651" s="11"/>
      <c r="B3651"/>
      <c r="C3651" s="14"/>
      <c r="D3651" s="14"/>
      <c r="E3651" s="14"/>
      <c r="F3651"/>
      <c r="G3651"/>
    </row>
    <row r="3652" spans="1:7" s="4" customFormat="1" x14ac:dyDescent="0.25">
      <c r="A3652" s="11"/>
      <c r="B3652"/>
      <c r="C3652" s="14"/>
      <c r="D3652" s="14"/>
      <c r="E3652" s="14"/>
      <c r="F3652"/>
      <c r="G3652"/>
    </row>
    <row r="3653" spans="1:7" s="4" customFormat="1" x14ac:dyDescent="0.25">
      <c r="A3653" s="11"/>
      <c r="B3653"/>
      <c r="C3653" s="14"/>
      <c r="D3653" s="14"/>
      <c r="E3653" s="14"/>
      <c r="F3653"/>
      <c r="G3653"/>
    </row>
    <row r="3654" spans="1:7" s="4" customFormat="1" x14ac:dyDescent="0.25">
      <c r="A3654" s="11"/>
      <c r="B3654"/>
      <c r="C3654" s="14"/>
      <c r="D3654" s="14"/>
      <c r="E3654" s="14"/>
      <c r="F3654"/>
      <c r="G3654"/>
    </row>
    <row r="3655" spans="1:7" s="4" customFormat="1" x14ac:dyDescent="0.25">
      <c r="A3655" s="11"/>
      <c r="B3655"/>
      <c r="C3655" s="14"/>
      <c r="D3655" s="14"/>
      <c r="E3655" s="14"/>
      <c r="F3655"/>
      <c r="G3655"/>
    </row>
    <row r="3656" spans="1:7" s="4" customFormat="1" x14ac:dyDescent="0.25">
      <c r="A3656" s="11"/>
      <c r="B3656"/>
      <c r="C3656" s="14"/>
      <c r="D3656" s="14"/>
      <c r="E3656" s="14"/>
      <c r="F3656"/>
      <c r="G3656"/>
    </row>
    <row r="3657" spans="1:7" s="4" customFormat="1" x14ac:dyDescent="0.25">
      <c r="A3657" s="11"/>
      <c r="B3657"/>
      <c r="C3657" s="14"/>
      <c r="D3657" s="14"/>
      <c r="E3657" s="14"/>
      <c r="F3657"/>
      <c r="G3657"/>
    </row>
    <row r="3658" spans="1:7" s="4" customFormat="1" x14ac:dyDescent="0.25">
      <c r="A3658" s="11"/>
      <c r="B3658"/>
      <c r="C3658" s="14"/>
      <c r="D3658" s="14"/>
      <c r="E3658" s="14"/>
      <c r="F3658"/>
      <c r="G3658"/>
    </row>
    <row r="3659" spans="1:7" s="4" customFormat="1" x14ac:dyDescent="0.25">
      <c r="A3659" s="11"/>
      <c r="B3659"/>
      <c r="C3659" s="14"/>
      <c r="D3659" s="14"/>
      <c r="E3659" s="14"/>
      <c r="F3659"/>
      <c r="G3659"/>
    </row>
    <row r="3660" spans="1:7" s="4" customFormat="1" x14ac:dyDescent="0.25">
      <c r="A3660" s="11"/>
      <c r="B3660"/>
      <c r="C3660" s="14"/>
      <c r="D3660" s="14"/>
      <c r="E3660" s="14"/>
      <c r="F3660"/>
      <c r="G3660"/>
    </row>
    <row r="3661" spans="1:7" s="4" customFormat="1" x14ac:dyDescent="0.25">
      <c r="A3661" s="11"/>
      <c r="B3661"/>
      <c r="C3661" s="14"/>
      <c r="D3661" s="14"/>
      <c r="E3661" s="14"/>
      <c r="F3661"/>
      <c r="G3661"/>
    </row>
    <row r="3662" spans="1:7" s="4" customFormat="1" x14ac:dyDescent="0.25">
      <c r="A3662" s="11"/>
      <c r="B3662"/>
      <c r="C3662" s="14"/>
      <c r="D3662" s="14"/>
      <c r="E3662" s="14"/>
      <c r="F3662"/>
      <c r="G3662"/>
    </row>
    <row r="3663" spans="1:7" s="4" customFormat="1" x14ac:dyDescent="0.25">
      <c r="A3663" s="11"/>
      <c r="B3663"/>
      <c r="C3663" s="14"/>
      <c r="D3663" s="14"/>
      <c r="E3663" s="14"/>
      <c r="F3663"/>
      <c r="G3663"/>
    </row>
    <row r="3664" spans="1:7" s="4" customFormat="1" x14ac:dyDescent="0.25">
      <c r="A3664" s="11"/>
      <c r="B3664"/>
      <c r="C3664" s="14"/>
      <c r="D3664" s="14"/>
      <c r="E3664" s="14"/>
      <c r="F3664"/>
      <c r="G3664"/>
    </row>
    <row r="3665" spans="1:7" s="4" customFormat="1" x14ac:dyDescent="0.25">
      <c r="A3665" s="11"/>
      <c r="B3665"/>
      <c r="C3665" s="14"/>
      <c r="D3665" s="14"/>
      <c r="E3665" s="14"/>
      <c r="F3665"/>
      <c r="G3665"/>
    </row>
    <row r="3666" spans="1:7" s="4" customFormat="1" x14ac:dyDescent="0.25">
      <c r="A3666" s="11"/>
      <c r="B3666"/>
      <c r="C3666" s="14"/>
      <c r="D3666" s="14"/>
      <c r="E3666" s="14"/>
      <c r="F3666"/>
      <c r="G3666"/>
    </row>
    <row r="3667" spans="1:7" s="4" customFormat="1" x14ac:dyDescent="0.25">
      <c r="A3667" s="11"/>
      <c r="B3667"/>
      <c r="C3667" s="14"/>
      <c r="D3667" s="14"/>
      <c r="E3667" s="14"/>
      <c r="F3667"/>
      <c r="G3667"/>
    </row>
    <row r="3668" spans="1:7" s="4" customFormat="1" x14ac:dyDescent="0.25">
      <c r="A3668" s="11"/>
      <c r="B3668"/>
      <c r="C3668" s="14"/>
      <c r="D3668" s="14"/>
      <c r="E3668" s="14"/>
      <c r="F3668"/>
      <c r="G3668"/>
    </row>
    <row r="3669" spans="1:7" s="4" customFormat="1" x14ac:dyDescent="0.25">
      <c r="A3669" s="11"/>
      <c r="B3669"/>
      <c r="C3669" s="14"/>
      <c r="D3669" s="14"/>
      <c r="E3669" s="14"/>
      <c r="F3669"/>
      <c r="G3669"/>
    </row>
    <row r="3670" spans="1:7" s="4" customFormat="1" x14ac:dyDescent="0.25">
      <c r="A3670" s="11"/>
      <c r="B3670"/>
      <c r="C3670" s="14"/>
      <c r="D3670" s="14"/>
      <c r="E3670" s="14"/>
      <c r="F3670"/>
      <c r="G3670"/>
    </row>
    <row r="3671" spans="1:7" s="4" customFormat="1" x14ac:dyDescent="0.25">
      <c r="A3671" s="11"/>
      <c r="B3671"/>
      <c r="C3671" s="14"/>
      <c r="D3671" s="14"/>
      <c r="E3671" s="14"/>
      <c r="F3671"/>
      <c r="G3671"/>
    </row>
    <row r="3672" spans="1:7" s="4" customFormat="1" x14ac:dyDescent="0.25">
      <c r="A3672" s="11"/>
      <c r="B3672"/>
      <c r="C3672" s="14"/>
      <c r="D3672" s="14"/>
      <c r="E3672" s="14"/>
      <c r="F3672"/>
      <c r="G3672"/>
    </row>
    <row r="3673" spans="1:7" s="4" customFormat="1" x14ac:dyDescent="0.25">
      <c r="A3673" s="11"/>
      <c r="B3673"/>
      <c r="C3673" s="14"/>
      <c r="D3673" s="14"/>
      <c r="E3673" s="14"/>
      <c r="F3673"/>
      <c r="G3673"/>
    </row>
    <row r="3674" spans="1:7" s="4" customFormat="1" x14ac:dyDescent="0.25">
      <c r="A3674" s="11"/>
      <c r="B3674"/>
      <c r="C3674" s="14"/>
      <c r="D3674" s="14"/>
      <c r="E3674" s="14"/>
      <c r="F3674"/>
      <c r="G3674"/>
    </row>
    <row r="3675" spans="1:7" s="4" customFormat="1" x14ac:dyDescent="0.25">
      <c r="A3675" s="11"/>
      <c r="B3675"/>
      <c r="C3675" s="14"/>
      <c r="D3675" s="14"/>
      <c r="E3675" s="14"/>
      <c r="F3675"/>
      <c r="G3675"/>
    </row>
    <row r="3676" spans="1:7" s="4" customFormat="1" x14ac:dyDescent="0.25">
      <c r="A3676" s="11"/>
      <c r="B3676"/>
      <c r="C3676" s="14"/>
      <c r="D3676" s="14"/>
      <c r="E3676" s="14"/>
      <c r="F3676"/>
      <c r="G3676"/>
    </row>
    <row r="3677" spans="1:7" s="4" customFormat="1" x14ac:dyDescent="0.25">
      <c r="A3677" s="11"/>
      <c r="B3677"/>
      <c r="C3677" s="14"/>
      <c r="D3677" s="14"/>
      <c r="E3677" s="14"/>
      <c r="F3677"/>
      <c r="G3677"/>
    </row>
    <row r="3678" spans="1:7" s="4" customFormat="1" x14ac:dyDescent="0.25">
      <c r="A3678" s="11"/>
      <c r="B3678"/>
      <c r="C3678" s="14"/>
      <c r="D3678" s="14"/>
      <c r="E3678" s="14"/>
      <c r="F3678"/>
      <c r="G3678"/>
    </row>
    <row r="3679" spans="1:7" s="4" customFormat="1" x14ac:dyDescent="0.25">
      <c r="A3679" s="11"/>
      <c r="B3679"/>
      <c r="C3679" s="14"/>
      <c r="D3679" s="14"/>
      <c r="E3679" s="14"/>
      <c r="F3679"/>
      <c r="G3679"/>
    </row>
    <row r="3680" spans="1:7" s="4" customFormat="1" x14ac:dyDescent="0.25">
      <c r="A3680" s="11"/>
      <c r="B3680"/>
      <c r="C3680" s="14"/>
      <c r="D3680" s="14"/>
      <c r="E3680" s="14"/>
      <c r="F3680"/>
      <c r="G3680"/>
    </row>
    <row r="3681" spans="1:7" s="4" customFormat="1" x14ac:dyDescent="0.25">
      <c r="A3681" s="11"/>
      <c r="B3681"/>
      <c r="C3681" s="14"/>
      <c r="D3681" s="14"/>
      <c r="E3681" s="14"/>
      <c r="F3681"/>
      <c r="G3681"/>
    </row>
    <row r="3682" spans="1:7" s="4" customFormat="1" x14ac:dyDescent="0.25">
      <c r="A3682" s="11"/>
      <c r="B3682"/>
      <c r="C3682" s="14"/>
      <c r="D3682" s="14"/>
      <c r="E3682" s="14"/>
      <c r="F3682"/>
      <c r="G3682"/>
    </row>
    <row r="3683" spans="1:7" s="4" customFormat="1" x14ac:dyDescent="0.25">
      <c r="A3683" s="11"/>
      <c r="B3683"/>
      <c r="C3683" s="14"/>
      <c r="D3683" s="14"/>
      <c r="E3683" s="14"/>
      <c r="F3683"/>
      <c r="G3683"/>
    </row>
    <row r="3684" spans="1:7" s="4" customFormat="1" x14ac:dyDescent="0.25">
      <c r="A3684" s="11"/>
      <c r="B3684"/>
      <c r="C3684" s="14"/>
      <c r="D3684" s="14"/>
      <c r="E3684" s="14"/>
      <c r="F3684"/>
      <c r="G3684"/>
    </row>
    <row r="3685" spans="1:7" s="4" customFormat="1" x14ac:dyDescent="0.25">
      <c r="A3685" s="11"/>
      <c r="B3685"/>
      <c r="C3685" s="14"/>
      <c r="D3685" s="14"/>
      <c r="E3685" s="14"/>
      <c r="F3685"/>
      <c r="G3685"/>
    </row>
    <row r="3686" spans="1:7" s="4" customFormat="1" x14ac:dyDescent="0.25">
      <c r="A3686" s="11"/>
      <c r="B3686"/>
      <c r="C3686" s="14"/>
      <c r="D3686" s="14"/>
      <c r="E3686" s="14"/>
      <c r="F3686"/>
      <c r="G3686"/>
    </row>
    <row r="3687" spans="1:7" s="4" customFormat="1" x14ac:dyDescent="0.25">
      <c r="A3687" s="11"/>
      <c r="B3687"/>
      <c r="C3687" s="14"/>
      <c r="D3687" s="14"/>
      <c r="E3687" s="14"/>
      <c r="F3687"/>
      <c r="G3687"/>
    </row>
    <row r="3688" spans="1:7" s="4" customFormat="1" x14ac:dyDescent="0.25">
      <c r="A3688" s="11"/>
      <c r="B3688"/>
      <c r="C3688" s="14"/>
      <c r="D3688" s="14"/>
      <c r="E3688" s="14"/>
      <c r="F3688"/>
      <c r="G3688"/>
    </row>
    <row r="3689" spans="1:7" s="4" customFormat="1" x14ac:dyDescent="0.25">
      <c r="A3689" s="11"/>
      <c r="B3689"/>
      <c r="C3689" s="14"/>
      <c r="D3689" s="14"/>
      <c r="E3689" s="14"/>
      <c r="F3689"/>
      <c r="G3689"/>
    </row>
    <row r="3690" spans="1:7" s="4" customFormat="1" x14ac:dyDescent="0.25">
      <c r="A3690" s="11"/>
      <c r="B3690"/>
      <c r="C3690" s="14"/>
      <c r="D3690" s="14"/>
      <c r="E3690" s="14"/>
      <c r="F3690"/>
      <c r="G3690"/>
    </row>
    <row r="3691" spans="1:7" s="4" customFormat="1" x14ac:dyDescent="0.25">
      <c r="A3691" s="11"/>
      <c r="B3691"/>
      <c r="C3691" s="14"/>
      <c r="D3691" s="14"/>
      <c r="E3691" s="14"/>
      <c r="F3691"/>
      <c r="G3691"/>
    </row>
    <row r="3692" spans="1:7" s="4" customFormat="1" x14ac:dyDescent="0.25">
      <c r="A3692" s="11"/>
      <c r="B3692"/>
      <c r="C3692" s="14"/>
      <c r="D3692" s="14"/>
      <c r="E3692" s="14"/>
      <c r="F3692"/>
      <c r="G3692"/>
    </row>
    <row r="3693" spans="1:7" s="4" customFormat="1" x14ac:dyDescent="0.25">
      <c r="A3693" s="11"/>
      <c r="B3693"/>
      <c r="C3693" s="14"/>
      <c r="D3693" s="14"/>
      <c r="E3693" s="14"/>
      <c r="F3693"/>
      <c r="G3693"/>
    </row>
    <row r="3694" spans="1:7" s="4" customFormat="1" x14ac:dyDescent="0.25">
      <c r="A3694" s="11"/>
      <c r="B3694"/>
      <c r="C3694" s="14"/>
      <c r="D3694" s="14"/>
      <c r="E3694" s="14"/>
      <c r="F3694"/>
      <c r="G3694"/>
    </row>
    <row r="3695" spans="1:7" s="4" customFormat="1" x14ac:dyDescent="0.25">
      <c r="A3695" s="11"/>
      <c r="B3695"/>
      <c r="C3695" s="14"/>
      <c r="D3695" s="14"/>
      <c r="E3695" s="14"/>
      <c r="F3695"/>
      <c r="G3695"/>
    </row>
    <row r="3696" spans="1:7" s="4" customFormat="1" x14ac:dyDescent="0.25">
      <c r="A3696" s="11"/>
      <c r="B3696"/>
      <c r="C3696" s="14"/>
      <c r="D3696" s="14"/>
      <c r="E3696" s="14"/>
      <c r="F3696"/>
      <c r="G3696"/>
    </row>
    <row r="3697" spans="1:7" s="4" customFormat="1" x14ac:dyDescent="0.25">
      <c r="A3697" s="11"/>
      <c r="B3697"/>
      <c r="C3697" s="14"/>
      <c r="D3697" s="14"/>
      <c r="E3697" s="14"/>
      <c r="F3697"/>
      <c r="G3697"/>
    </row>
    <row r="3698" spans="1:7" s="4" customFormat="1" x14ac:dyDescent="0.25">
      <c r="A3698" s="11"/>
      <c r="B3698"/>
      <c r="C3698" s="14"/>
      <c r="D3698" s="14"/>
      <c r="E3698" s="14"/>
      <c r="F3698"/>
      <c r="G3698"/>
    </row>
    <row r="3699" spans="1:7" s="4" customFormat="1" x14ac:dyDescent="0.25">
      <c r="A3699" s="11"/>
      <c r="B3699"/>
      <c r="C3699" s="14"/>
      <c r="D3699" s="14"/>
      <c r="E3699" s="14"/>
      <c r="F3699"/>
      <c r="G3699"/>
    </row>
    <row r="3700" spans="1:7" s="4" customFormat="1" x14ac:dyDescent="0.25">
      <c r="A3700" s="11"/>
      <c r="B3700"/>
      <c r="C3700" s="14"/>
      <c r="D3700" s="14"/>
      <c r="E3700" s="14"/>
      <c r="F3700"/>
      <c r="G3700"/>
    </row>
    <row r="3701" spans="1:7" s="4" customFormat="1" x14ac:dyDescent="0.25">
      <c r="A3701" s="11"/>
      <c r="B3701"/>
      <c r="C3701" s="14"/>
      <c r="D3701" s="14"/>
      <c r="E3701" s="14"/>
      <c r="F3701"/>
      <c r="G3701"/>
    </row>
    <row r="3702" spans="1:7" s="4" customFormat="1" x14ac:dyDescent="0.25">
      <c r="A3702" s="11"/>
      <c r="B3702"/>
      <c r="C3702" s="14"/>
      <c r="D3702" s="14"/>
      <c r="E3702" s="14"/>
      <c r="F3702"/>
      <c r="G3702"/>
    </row>
    <row r="3703" spans="1:7" s="4" customFormat="1" x14ac:dyDescent="0.25">
      <c r="A3703" s="11"/>
      <c r="B3703"/>
      <c r="C3703" s="14"/>
      <c r="D3703" s="14"/>
      <c r="E3703" s="14"/>
      <c r="F3703"/>
      <c r="G3703"/>
    </row>
    <row r="3704" spans="1:7" s="4" customFormat="1" x14ac:dyDescent="0.25">
      <c r="A3704" s="11"/>
      <c r="B3704"/>
      <c r="C3704" s="14"/>
      <c r="D3704" s="14"/>
      <c r="E3704" s="14"/>
      <c r="F3704"/>
      <c r="G3704"/>
    </row>
    <row r="3705" spans="1:7" s="4" customFormat="1" x14ac:dyDescent="0.25">
      <c r="A3705" s="11"/>
      <c r="B3705"/>
      <c r="C3705" s="14"/>
      <c r="D3705" s="14"/>
      <c r="E3705" s="14"/>
      <c r="F3705"/>
      <c r="G3705"/>
    </row>
    <row r="3706" spans="1:7" s="4" customFormat="1" x14ac:dyDescent="0.25">
      <c r="A3706" s="11"/>
      <c r="B3706"/>
      <c r="C3706" s="14"/>
      <c r="D3706" s="14"/>
      <c r="E3706" s="14"/>
      <c r="F3706"/>
      <c r="G3706"/>
    </row>
    <row r="3707" spans="1:7" s="4" customFormat="1" x14ac:dyDescent="0.25">
      <c r="A3707" s="11"/>
      <c r="B3707"/>
      <c r="C3707" s="14"/>
      <c r="D3707" s="14"/>
      <c r="E3707" s="14"/>
      <c r="F3707"/>
      <c r="G3707"/>
    </row>
    <row r="3708" spans="1:7" s="4" customFormat="1" x14ac:dyDescent="0.25">
      <c r="A3708" s="11"/>
      <c r="B3708"/>
      <c r="C3708" s="14"/>
      <c r="D3708" s="14"/>
      <c r="E3708" s="14"/>
      <c r="F3708"/>
      <c r="G3708"/>
    </row>
    <row r="3709" spans="1:7" s="4" customFormat="1" x14ac:dyDescent="0.25">
      <c r="A3709" s="11"/>
      <c r="B3709"/>
      <c r="C3709" s="14"/>
      <c r="D3709" s="14"/>
      <c r="E3709" s="14"/>
      <c r="F3709"/>
      <c r="G3709"/>
    </row>
    <row r="3710" spans="1:7" s="4" customFormat="1" x14ac:dyDescent="0.25">
      <c r="A3710" s="11"/>
      <c r="B3710"/>
      <c r="C3710" s="14"/>
      <c r="D3710" s="14"/>
      <c r="E3710" s="14"/>
      <c r="F3710"/>
      <c r="G3710"/>
    </row>
    <row r="3711" spans="1:7" s="4" customFormat="1" x14ac:dyDescent="0.25">
      <c r="A3711" s="11"/>
      <c r="B3711"/>
      <c r="C3711" s="14"/>
      <c r="D3711" s="14"/>
      <c r="E3711" s="14"/>
      <c r="F3711"/>
      <c r="G3711"/>
    </row>
    <row r="3712" spans="1:7" s="4" customFormat="1" x14ac:dyDescent="0.25">
      <c r="A3712" s="11"/>
      <c r="B3712"/>
      <c r="C3712" s="14"/>
      <c r="D3712" s="14"/>
      <c r="E3712" s="14"/>
      <c r="F3712"/>
      <c r="G3712"/>
    </row>
    <row r="3713" spans="1:7" s="4" customFormat="1" x14ac:dyDescent="0.25">
      <c r="A3713" s="11"/>
      <c r="B3713"/>
      <c r="C3713" s="14"/>
      <c r="D3713" s="14"/>
      <c r="E3713" s="14"/>
      <c r="F3713"/>
      <c r="G3713"/>
    </row>
    <row r="3714" spans="1:7" s="4" customFormat="1" x14ac:dyDescent="0.25">
      <c r="A3714" s="11"/>
      <c r="B3714"/>
      <c r="C3714" s="14"/>
      <c r="D3714" s="14"/>
      <c r="E3714" s="14"/>
      <c r="F3714"/>
      <c r="G3714"/>
    </row>
    <row r="3715" spans="1:7" s="4" customFormat="1" x14ac:dyDescent="0.25">
      <c r="A3715" s="11"/>
      <c r="B3715"/>
      <c r="C3715" s="14"/>
      <c r="D3715" s="14"/>
      <c r="E3715" s="14"/>
      <c r="F3715"/>
      <c r="G3715"/>
    </row>
    <row r="3716" spans="1:7" s="4" customFormat="1" x14ac:dyDescent="0.25">
      <c r="A3716" s="11"/>
      <c r="B3716"/>
      <c r="C3716" s="14"/>
      <c r="D3716" s="14"/>
      <c r="E3716" s="14"/>
      <c r="F3716"/>
      <c r="G3716"/>
    </row>
    <row r="3717" spans="1:7" s="4" customFormat="1" x14ac:dyDescent="0.25">
      <c r="A3717" s="11"/>
      <c r="B3717"/>
      <c r="C3717" s="14"/>
      <c r="D3717" s="14"/>
      <c r="E3717" s="14"/>
      <c r="F3717"/>
      <c r="G3717"/>
    </row>
    <row r="3718" spans="1:7" s="4" customFormat="1" x14ac:dyDescent="0.25">
      <c r="A3718" s="11"/>
      <c r="B3718"/>
      <c r="C3718" s="14"/>
      <c r="D3718" s="14"/>
      <c r="E3718" s="14"/>
      <c r="F3718"/>
      <c r="G3718"/>
    </row>
    <row r="3719" spans="1:7" s="4" customFormat="1" x14ac:dyDescent="0.25">
      <c r="A3719" s="11"/>
      <c r="B3719"/>
      <c r="C3719" s="14"/>
      <c r="D3719" s="14"/>
      <c r="E3719" s="14"/>
      <c r="F3719"/>
      <c r="G3719"/>
    </row>
    <row r="3720" spans="1:7" s="4" customFormat="1" x14ac:dyDescent="0.25">
      <c r="A3720" s="11"/>
      <c r="B3720"/>
      <c r="C3720" s="14"/>
      <c r="D3720" s="14"/>
      <c r="E3720" s="14"/>
      <c r="F3720"/>
      <c r="G3720"/>
    </row>
    <row r="3721" spans="1:7" s="4" customFormat="1" x14ac:dyDescent="0.25">
      <c r="A3721" s="11"/>
      <c r="B3721"/>
      <c r="C3721" s="14"/>
      <c r="D3721" s="14"/>
      <c r="E3721" s="14"/>
      <c r="F3721"/>
      <c r="G3721"/>
    </row>
    <row r="3722" spans="1:7" s="4" customFormat="1" x14ac:dyDescent="0.25">
      <c r="A3722" s="11"/>
      <c r="B3722"/>
      <c r="C3722" s="14"/>
      <c r="D3722" s="14"/>
      <c r="E3722" s="14"/>
      <c r="F3722"/>
      <c r="G3722"/>
    </row>
    <row r="3723" spans="1:7" s="4" customFormat="1" x14ac:dyDescent="0.25">
      <c r="A3723" s="11"/>
      <c r="B3723"/>
      <c r="C3723" s="14"/>
      <c r="D3723" s="14"/>
      <c r="E3723" s="14"/>
      <c r="F3723"/>
      <c r="G3723"/>
    </row>
    <row r="3724" spans="1:7" s="4" customFormat="1" x14ac:dyDescent="0.25">
      <c r="A3724" s="11"/>
      <c r="B3724"/>
      <c r="C3724" s="14"/>
      <c r="D3724" s="14"/>
      <c r="E3724" s="14"/>
      <c r="F3724"/>
      <c r="G3724"/>
    </row>
    <row r="3725" spans="1:7" s="4" customFormat="1" x14ac:dyDescent="0.25">
      <c r="A3725" s="11"/>
      <c r="B3725"/>
      <c r="C3725" s="14"/>
      <c r="D3725" s="14"/>
      <c r="E3725" s="14"/>
      <c r="F3725"/>
      <c r="G3725"/>
    </row>
    <row r="3726" spans="1:7" s="4" customFormat="1" x14ac:dyDescent="0.25">
      <c r="A3726" s="11"/>
      <c r="B3726"/>
      <c r="C3726" s="14"/>
      <c r="D3726" s="14"/>
      <c r="E3726" s="14"/>
      <c r="F3726"/>
      <c r="G3726"/>
    </row>
    <row r="3727" spans="1:7" s="4" customFormat="1" x14ac:dyDescent="0.25">
      <c r="A3727" s="11"/>
      <c r="B3727"/>
      <c r="C3727" s="14"/>
      <c r="D3727" s="14"/>
      <c r="E3727" s="14"/>
      <c r="F3727"/>
      <c r="G3727"/>
    </row>
    <row r="3728" spans="1:7" s="4" customFormat="1" x14ac:dyDescent="0.25">
      <c r="A3728" s="11"/>
      <c r="B3728"/>
      <c r="C3728" s="14"/>
      <c r="D3728" s="14"/>
      <c r="E3728" s="14"/>
      <c r="F3728"/>
      <c r="G3728"/>
    </row>
    <row r="3729" spans="1:7" s="4" customFormat="1" x14ac:dyDescent="0.25">
      <c r="A3729" s="11"/>
      <c r="B3729"/>
      <c r="C3729" s="14"/>
      <c r="D3729" s="14"/>
      <c r="E3729" s="14"/>
      <c r="F3729"/>
      <c r="G3729"/>
    </row>
    <row r="3730" spans="1:7" s="4" customFormat="1" x14ac:dyDescent="0.25">
      <c r="A3730" s="11"/>
      <c r="B3730"/>
      <c r="C3730" s="14"/>
      <c r="D3730" s="14"/>
      <c r="E3730" s="14"/>
      <c r="F3730"/>
      <c r="G3730"/>
    </row>
    <row r="3731" spans="1:7" s="4" customFormat="1" x14ac:dyDescent="0.25">
      <c r="A3731" s="11"/>
      <c r="B3731"/>
      <c r="C3731" s="14"/>
      <c r="D3731" s="14"/>
      <c r="E3731" s="14"/>
      <c r="F3731"/>
      <c r="G3731"/>
    </row>
    <row r="3732" spans="1:7" s="4" customFormat="1" x14ac:dyDescent="0.25">
      <c r="A3732" s="11"/>
      <c r="B3732"/>
      <c r="C3732" s="14"/>
      <c r="D3732" s="14"/>
      <c r="E3732" s="14"/>
      <c r="F3732"/>
      <c r="G3732"/>
    </row>
    <row r="3733" spans="1:7" s="4" customFormat="1" x14ac:dyDescent="0.25">
      <c r="A3733" s="11"/>
      <c r="B3733"/>
      <c r="C3733" s="14"/>
      <c r="D3733" s="14"/>
      <c r="E3733" s="14"/>
      <c r="F3733"/>
      <c r="G3733"/>
    </row>
    <row r="3734" spans="1:7" s="4" customFormat="1" x14ac:dyDescent="0.25">
      <c r="A3734" s="11"/>
      <c r="B3734"/>
      <c r="C3734" s="14"/>
      <c r="D3734" s="14"/>
      <c r="E3734" s="14"/>
      <c r="F3734"/>
      <c r="G3734"/>
    </row>
    <row r="3735" spans="1:7" s="4" customFormat="1" x14ac:dyDescent="0.25">
      <c r="A3735" s="11"/>
      <c r="B3735"/>
      <c r="C3735" s="14"/>
      <c r="D3735" s="14"/>
      <c r="E3735" s="14"/>
      <c r="F3735"/>
      <c r="G3735"/>
    </row>
    <row r="3736" spans="1:7" s="4" customFormat="1" x14ac:dyDescent="0.25">
      <c r="A3736" s="11"/>
      <c r="B3736"/>
      <c r="C3736" s="14"/>
      <c r="D3736" s="14"/>
      <c r="E3736" s="14"/>
      <c r="F3736"/>
      <c r="G3736"/>
    </row>
    <row r="3737" spans="1:7" s="4" customFormat="1" x14ac:dyDescent="0.25">
      <c r="A3737" s="11"/>
      <c r="B3737"/>
      <c r="C3737" s="14"/>
      <c r="D3737" s="14"/>
      <c r="E3737" s="14"/>
      <c r="F3737"/>
      <c r="G3737"/>
    </row>
    <row r="3738" spans="1:7" s="4" customFormat="1" x14ac:dyDescent="0.25">
      <c r="A3738" s="11"/>
      <c r="B3738"/>
      <c r="C3738" s="14"/>
      <c r="D3738" s="14"/>
      <c r="E3738" s="14"/>
      <c r="F3738"/>
      <c r="G3738"/>
    </row>
    <row r="3739" spans="1:7" s="4" customFormat="1" x14ac:dyDescent="0.25">
      <c r="A3739" s="11"/>
      <c r="B3739"/>
      <c r="C3739" s="14"/>
      <c r="D3739" s="14"/>
      <c r="E3739" s="14"/>
      <c r="F3739"/>
      <c r="G3739"/>
    </row>
    <row r="3740" spans="1:7" s="4" customFormat="1" x14ac:dyDescent="0.25">
      <c r="A3740" s="11"/>
      <c r="B3740"/>
      <c r="C3740" s="14"/>
      <c r="D3740" s="14"/>
      <c r="E3740" s="14"/>
      <c r="F3740"/>
      <c r="G3740"/>
    </row>
    <row r="3741" spans="1:7" s="4" customFormat="1" x14ac:dyDescent="0.25">
      <c r="A3741" s="11"/>
      <c r="B3741"/>
      <c r="C3741" s="14"/>
      <c r="D3741" s="14"/>
      <c r="E3741" s="14"/>
      <c r="F3741"/>
      <c r="G3741"/>
    </row>
    <row r="3742" spans="1:7" s="4" customFormat="1" x14ac:dyDescent="0.25">
      <c r="A3742" s="11"/>
      <c r="B3742"/>
      <c r="C3742" s="14"/>
      <c r="D3742" s="14"/>
      <c r="E3742" s="14"/>
      <c r="F3742"/>
      <c r="G3742"/>
    </row>
    <row r="3743" spans="1:7" s="4" customFormat="1" x14ac:dyDescent="0.25">
      <c r="A3743" s="11"/>
      <c r="B3743"/>
      <c r="C3743" s="14"/>
      <c r="D3743" s="14"/>
      <c r="E3743" s="14"/>
      <c r="F3743"/>
      <c r="G3743"/>
    </row>
    <row r="3744" spans="1:7" s="4" customFormat="1" x14ac:dyDescent="0.25">
      <c r="A3744" s="11"/>
      <c r="B3744"/>
      <c r="C3744" s="14"/>
      <c r="D3744" s="14"/>
      <c r="E3744" s="14"/>
      <c r="F3744"/>
      <c r="G3744"/>
    </row>
    <row r="3745" spans="1:7" s="4" customFormat="1" x14ac:dyDescent="0.25">
      <c r="A3745" s="11"/>
      <c r="B3745"/>
      <c r="C3745" s="14"/>
      <c r="D3745" s="14"/>
      <c r="E3745" s="14"/>
      <c r="F3745"/>
      <c r="G3745"/>
    </row>
    <row r="3746" spans="1:7" s="4" customFormat="1" x14ac:dyDescent="0.25">
      <c r="A3746" s="11"/>
      <c r="B3746"/>
      <c r="C3746" s="14"/>
      <c r="D3746" s="14"/>
      <c r="E3746" s="14"/>
      <c r="F3746"/>
      <c r="G3746"/>
    </row>
    <row r="3747" spans="1:7" s="4" customFormat="1" x14ac:dyDescent="0.25">
      <c r="A3747" s="11"/>
      <c r="B3747"/>
      <c r="C3747" s="14"/>
      <c r="D3747" s="14"/>
      <c r="E3747" s="14"/>
      <c r="F3747"/>
      <c r="G3747"/>
    </row>
    <row r="3748" spans="1:7" s="4" customFormat="1" x14ac:dyDescent="0.25">
      <c r="A3748" s="11"/>
      <c r="B3748"/>
      <c r="C3748" s="14"/>
      <c r="D3748" s="14"/>
      <c r="E3748" s="14"/>
      <c r="F3748"/>
      <c r="G3748"/>
    </row>
    <row r="3749" spans="1:7" s="4" customFormat="1" x14ac:dyDescent="0.25">
      <c r="A3749" s="11"/>
      <c r="B3749"/>
      <c r="C3749" s="14"/>
      <c r="D3749" s="14"/>
      <c r="E3749" s="14"/>
      <c r="F3749"/>
      <c r="G3749"/>
    </row>
    <row r="3750" spans="1:7" s="4" customFormat="1" x14ac:dyDescent="0.25">
      <c r="A3750" s="11"/>
      <c r="B3750"/>
      <c r="C3750" s="14"/>
      <c r="D3750" s="14"/>
      <c r="E3750" s="14"/>
      <c r="F3750"/>
      <c r="G3750"/>
    </row>
    <row r="3751" spans="1:7" s="4" customFormat="1" x14ac:dyDescent="0.25">
      <c r="A3751" s="11"/>
      <c r="B3751"/>
      <c r="C3751" s="14"/>
      <c r="D3751" s="14"/>
      <c r="E3751" s="14"/>
      <c r="F3751"/>
      <c r="G3751"/>
    </row>
    <row r="3752" spans="1:7" s="4" customFormat="1" x14ac:dyDescent="0.25">
      <c r="A3752" s="11"/>
      <c r="B3752"/>
      <c r="C3752" s="14"/>
      <c r="D3752" s="14"/>
      <c r="E3752" s="14"/>
      <c r="F3752"/>
      <c r="G3752"/>
    </row>
    <row r="3753" spans="1:7" s="4" customFormat="1" x14ac:dyDescent="0.25">
      <c r="A3753" s="11"/>
      <c r="B3753"/>
      <c r="C3753" s="14"/>
      <c r="D3753" s="14"/>
      <c r="E3753" s="14"/>
      <c r="F3753"/>
      <c r="G3753"/>
    </row>
    <row r="3754" spans="1:7" s="4" customFormat="1" x14ac:dyDescent="0.25">
      <c r="A3754" s="11"/>
      <c r="B3754"/>
      <c r="C3754" s="14"/>
      <c r="D3754" s="14"/>
      <c r="E3754" s="14"/>
      <c r="F3754"/>
      <c r="G3754"/>
    </row>
    <row r="3755" spans="1:7" s="4" customFormat="1" x14ac:dyDescent="0.25">
      <c r="A3755" s="11"/>
      <c r="B3755"/>
      <c r="C3755" s="14"/>
      <c r="D3755" s="14"/>
      <c r="E3755" s="14"/>
      <c r="F3755"/>
      <c r="G3755"/>
    </row>
    <row r="3756" spans="1:7" s="4" customFormat="1" x14ac:dyDescent="0.25">
      <c r="A3756" s="11"/>
      <c r="B3756"/>
      <c r="C3756" s="14"/>
      <c r="D3756" s="14"/>
      <c r="E3756" s="14"/>
      <c r="F3756"/>
      <c r="G3756"/>
    </row>
    <row r="3757" spans="1:7" s="4" customFormat="1" x14ac:dyDescent="0.25">
      <c r="A3757" s="11"/>
      <c r="B3757"/>
      <c r="C3757" s="14"/>
      <c r="D3757" s="14"/>
      <c r="E3757" s="14"/>
      <c r="F3757"/>
      <c r="G3757"/>
    </row>
    <row r="3758" spans="1:7" s="4" customFormat="1" x14ac:dyDescent="0.25">
      <c r="A3758" s="11"/>
      <c r="B3758"/>
      <c r="C3758" s="14"/>
      <c r="D3758" s="14"/>
      <c r="E3758" s="14"/>
      <c r="F3758"/>
      <c r="G3758"/>
    </row>
    <row r="3759" spans="1:7" s="4" customFormat="1" x14ac:dyDescent="0.25">
      <c r="A3759" s="11"/>
      <c r="B3759"/>
      <c r="C3759" s="14"/>
      <c r="D3759" s="14"/>
      <c r="E3759" s="14"/>
      <c r="F3759"/>
      <c r="G3759"/>
    </row>
    <row r="3760" spans="1:7" s="4" customFormat="1" x14ac:dyDescent="0.25">
      <c r="A3760" s="11"/>
      <c r="B3760"/>
      <c r="C3760" s="14"/>
      <c r="D3760" s="14"/>
      <c r="E3760" s="14"/>
      <c r="F3760"/>
      <c r="G3760"/>
    </row>
    <row r="3761" spans="1:7" s="4" customFormat="1" x14ac:dyDescent="0.25">
      <c r="A3761" s="11"/>
      <c r="B3761"/>
      <c r="C3761" s="14"/>
      <c r="D3761" s="14"/>
      <c r="E3761" s="14"/>
      <c r="F3761"/>
      <c r="G3761"/>
    </row>
    <row r="3762" spans="1:7" s="4" customFormat="1" x14ac:dyDescent="0.25">
      <c r="A3762" s="11"/>
      <c r="B3762"/>
      <c r="C3762" s="14"/>
      <c r="D3762" s="14"/>
      <c r="E3762" s="14"/>
      <c r="F3762"/>
      <c r="G3762"/>
    </row>
    <row r="3763" spans="1:7" s="4" customFormat="1" x14ac:dyDescent="0.25">
      <c r="A3763" s="11"/>
      <c r="B3763"/>
      <c r="C3763" s="14"/>
      <c r="D3763" s="14"/>
      <c r="E3763" s="14"/>
      <c r="F3763"/>
      <c r="G3763"/>
    </row>
    <row r="3764" spans="1:7" s="4" customFormat="1" x14ac:dyDescent="0.25">
      <c r="A3764" s="11"/>
      <c r="B3764"/>
      <c r="C3764" s="14"/>
      <c r="D3764" s="14"/>
      <c r="E3764" s="14"/>
      <c r="F3764"/>
      <c r="G3764"/>
    </row>
    <row r="3765" spans="1:7" s="4" customFormat="1" x14ac:dyDescent="0.25">
      <c r="A3765" s="11"/>
      <c r="B3765"/>
      <c r="C3765" s="14"/>
      <c r="D3765" s="14"/>
      <c r="E3765" s="14"/>
      <c r="F3765"/>
      <c r="G3765"/>
    </row>
    <row r="3766" spans="1:7" s="4" customFormat="1" x14ac:dyDescent="0.25">
      <c r="A3766" s="11"/>
      <c r="B3766"/>
      <c r="C3766" s="14"/>
      <c r="D3766" s="14"/>
      <c r="E3766" s="14"/>
      <c r="F3766"/>
      <c r="G3766"/>
    </row>
    <row r="3767" spans="1:7" s="4" customFormat="1" x14ac:dyDescent="0.25">
      <c r="A3767" s="11"/>
      <c r="B3767"/>
      <c r="C3767" s="14"/>
      <c r="D3767" s="14"/>
      <c r="E3767" s="14"/>
      <c r="F3767"/>
      <c r="G3767"/>
    </row>
    <row r="3768" spans="1:7" s="4" customFormat="1" x14ac:dyDescent="0.25">
      <c r="A3768" s="11"/>
      <c r="B3768"/>
      <c r="C3768" s="14"/>
      <c r="D3768" s="14"/>
      <c r="E3768" s="14"/>
      <c r="F3768"/>
      <c r="G3768"/>
    </row>
    <row r="3769" spans="1:7" s="4" customFormat="1" x14ac:dyDescent="0.25">
      <c r="A3769" s="11"/>
      <c r="B3769"/>
      <c r="C3769" s="14"/>
      <c r="D3769" s="14"/>
      <c r="E3769" s="14"/>
      <c r="F3769"/>
      <c r="G3769"/>
    </row>
    <row r="3770" spans="1:7" s="4" customFormat="1" x14ac:dyDescent="0.25">
      <c r="A3770" s="11"/>
      <c r="B3770"/>
      <c r="C3770" s="14"/>
      <c r="D3770" s="14"/>
      <c r="E3770" s="14"/>
      <c r="F3770"/>
      <c r="G3770"/>
    </row>
    <row r="3771" spans="1:7" s="4" customFormat="1" x14ac:dyDescent="0.25">
      <c r="A3771" s="11"/>
      <c r="B3771"/>
      <c r="C3771" s="14"/>
      <c r="D3771" s="14"/>
      <c r="E3771" s="14"/>
      <c r="F3771"/>
      <c r="G3771"/>
    </row>
    <row r="3772" spans="1:7" s="4" customFormat="1" x14ac:dyDescent="0.25">
      <c r="A3772" s="11"/>
      <c r="B3772"/>
      <c r="C3772" s="14"/>
      <c r="D3772" s="14"/>
      <c r="E3772" s="14"/>
      <c r="F3772"/>
      <c r="G3772"/>
    </row>
    <row r="3773" spans="1:7" s="4" customFormat="1" x14ac:dyDescent="0.25">
      <c r="A3773" s="11"/>
      <c r="B3773"/>
      <c r="C3773" s="14"/>
      <c r="D3773" s="14"/>
      <c r="E3773" s="14"/>
      <c r="F3773"/>
      <c r="G3773"/>
    </row>
    <row r="3774" spans="1:7" s="4" customFormat="1" x14ac:dyDescent="0.25">
      <c r="A3774" s="11"/>
      <c r="B3774"/>
      <c r="C3774" s="14"/>
      <c r="D3774" s="14"/>
      <c r="E3774" s="14"/>
      <c r="F3774"/>
      <c r="G3774"/>
    </row>
    <row r="3775" spans="1:7" s="4" customFormat="1" x14ac:dyDescent="0.25">
      <c r="A3775" s="11"/>
      <c r="B3775"/>
      <c r="C3775" s="14"/>
      <c r="D3775" s="14"/>
      <c r="E3775" s="14"/>
      <c r="F3775"/>
      <c r="G3775"/>
    </row>
    <row r="3776" spans="1:7" s="4" customFormat="1" x14ac:dyDescent="0.25">
      <c r="A3776" s="11"/>
      <c r="B3776"/>
      <c r="C3776" s="14"/>
      <c r="D3776" s="14"/>
      <c r="E3776" s="14"/>
      <c r="F3776"/>
      <c r="G3776"/>
    </row>
    <row r="3777" spans="1:7" s="4" customFormat="1" x14ac:dyDescent="0.25">
      <c r="A3777" s="11"/>
      <c r="B3777"/>
      <c r="C3777" s="14"/>
      <c r="D3777" s="14"/>
      <c r="E3777" s="14"/>
      <c r="F3777"/>
      <c r="G3777"/>
    </row>
    <row r="3778" spans="1:7" s="4" customFormat="1" x14ac:dyDescent="0.25">
      <c r="A3778" s="11"/>
      <c r="B3778"/>
      <c r="C3778" s="14"/>
      <c r="D3778" s="14"/>
      <c r="E3778" s="14"/>
      <c r="F3778"/>
      <c r="G3778"/>
    </row>
    <row r="3779" spans="1:7" s="4" customFormat="1" x14ac:dyDescent="0.25">
      <c r="A3779" s="11"/>
      <c r="B3779"/>
      <c r="C3779" s="14"/>
      <c r="D3779" s="14"/>
      <c r="E3779" s="14"/>
      <c r="F3779"/>
      <c r="G3779"/>
    </row>
    <row r="3780" spans="1:7" s="4" customFormat="1" x14ac:dyDescent="0.25">
      <c r="A3780" s="11"/>
      <c r="B3780"/>
      <c r="C3780" s="14"/>
      <c r="D3780" s="14"/>
      <c r="E3780" s="14"/>
      <c r="F3780"/>
      <c r="G3780"/>
    </row>
    <row r="3781" spans="1:7" s="4" customFormat="1" x14ac:dyDescent="0.25">
      <c r="A3781" s="11"/>
      <c r="B3781"/>
      <c r="C3781" s="14"/>
      <c r="D3781" s="14"/>
      <c r="E3781" s="14"/>
      <c r="F3781"/>
      <c r="G3781"/>
    </row>
    <row r="3782" spans="1:7" s="4" customFormat="1" x14ac:dyDescent="0.25">
      <c r="A3782" s="11"/>
      <c r="B3782"/>
      <c r="C3782" s="14"/>
      <c r="D3782" s="14"/>
      <c r="E3782" s="14"/>
      <c r="F3782"/>
      <c r="G3782"/>
    </row>
    <row r="3783" spans="1:7" s="4" customFormat="1" x14ac:dyDescent="0.25">
      <c r="A3783" s="11"/>
      <c r="B3783"/>
      <c r="C3783" s="14"/>
      <c r="D3783" s="14"/>
      <c r="E3783" s="14"/>
      <c r="F3783"/>
      <c r="G3783"/>
    </row>
    <row r="3784" spans="1:7" s="4" customFormat="1" x14ac:dyDescent="0.25">
      <c r="A3784" s="11"/>
      <c r="B3784"/>
      <c r="C3784" s="14"/>
      <c r="D3784" s="14"/>
      <c r="E3784" s="14"/>
      <c r="F3784"/>
      <c r="G3784"/>
    </row>
    <row r="3785" spans="1:7" s="4" customFormat="1" x14ac:dyDescent="0.25">
      <c r="A3785" s="11"/>
      <c r="B3785"/>
      <c r="C3785" s="14"/>
      <c r="D3785" s="14"/>
      <c r="E3785" s="14"/>
      <c r="F3785"/>
      <c r="G3785"/>
    </row>
    <row r="3786" spans="1:7" s="4" customFormat="1" x14ac:dyDescent="0.25">
      <c r="A3786" s="11"/>
      <c r="B3786"/>
      <c r="C3786" s="14"/>
      <c r="D3786" s="14"/>
      <c r="E3786" s="14"/>
      <c r="F3786"/>
      <c r="G3786"/>
    </row>
    <row r="3787" spans="1:7" s="4" customFormat="1" x14ac:dyDescent="0.25">
      <c r="A3787" s="11"/>
      <c r="B3787"/>
      <c r="C3787" s="14"/>
      <c r="D3787" s="14"/>
      <c r="E3787" s="14"/>
      <c r="F3787"/>
      <c r="G3787"/>
    </row>
    <row r="3788" spans="1:7" s="4" customFormat="1" x14ac:dyDescent="0.25">
      <c r="A3788" s="11"/>
      <c r="B3788"/>
      <c r="C3788" s="14"/>
      <c r="D3788" s="14"/>
      <c r="E3788" s="14"/>
      <c r="F3788"/>
      <c r="G3788"/>
    </row>
    <row r="3789" spans="1:7" s="4" customFormat="1" x14ac:dyDescent="0.25">
      <c r="A3789" s="11"/>
      <c r="B3789"/>
      <c r="C3789" s="14"/>
      <c r="D3789" s="14"/>
      <c r="E3789" s="14"/>
      <c r="F3789"/>
      <c r="G3789"/>
    </row>
    <row r="3790" spans="1:7" s="4" customFormat="1" x14ac:dyDescent="0.25">
      <c r="A3790" s="11"/>
      <c r="B3790"/>
      <c r="C3790" s="14"/>
      <c r="D3790" s="14"/>
      <c r="E3790" s="14"/>
      <c r="F3790"/>
      <c r="G3790"/>
    </row>
    <row r="3791" spans="1:7" s="4" customFormat="1" x14ac:dyDescent="0.25">
      <c r="A3791" s="11"/>
      <c r="B3791"/>
      <c r="C3791" s="14"/>
      <c r="D3791" s="14"/>
      <c r="E3791" s="14"/>
      <c r="F3791"/>
      <c r="G3791"/>
    </row>
    <row r="3792" spans="1:7" s="4" customFormat="1" x14ac:dyDescent="0.25">
      <c r="A3792" s="11"/>
      <c r="B3792"/>
      <c r="C3792" s="14"/>
      <c r="D3792" s="14"/>
      <c r="E3792" s="14"/>
      <c r="F3792"/>
      <c r="G3792"/>
    </row>
    <row r="3793" spans="1:7" s="4" customFormat="1" x14ac:dyDescent="0.25">
      <c r="A3793" s="11"/>
      <c r="B3793"/>
      <c r="C3793" s="14"/>
      <c r="D3793" s="14"/>
      <c r="E3793" s="14"/>
      <c r="F3793"/>
      <c r="G3793"/>
    </row>
    <row r="3794" spans="1:7" s="4" customFormat="1" x14ac:dyDescent="0.25">
      <c r="A3794" s="11"/>
      <c r="B3794"/>
      <c r="C3794" s="14"/>
      <c r="D3794" s="14"/>
      <c r="E3794" s="14"/>
      <c r="F3794"/>
      <c r="G3794"/>
    </row>
    <row r="3795" spans="1:7" s="4" customFormat="1" x14ac:dyDescent="0.25">
      <c r="A3795" s="11"/>
      <c r="B3795"/>
      <c r="C3795" s="14"/>
      <c r="D3795" s="14"/>
      <c r="E3795" s="14"/>
      <c r="F3795"/>
      <c r="G3795"/>
    </row>
    <row r="3796" spans="1:7" s="4" customFormat="1" x14ac:dyDescent="0.25">
      <c r="A3796" s="11"/>
      <c r="B3796"/>
      <c r="C3796" s="14"/>
      <c r="D3796" s="14"/>
      <c r="E3796" s="14"/>
      <c r="F3796"/>
      <c r="G3796"/>
    </row>
    <row r="3797" spans="1:7" s="4" customFormat="1" x14ac:dyDescent="0.25">
      <c r="A3797" s="11"/>
      <c r="B3797"/>
      <c r="C3797" s="14"/>
      <c r="D3797" s="14"/>
      <c r="E3797" s="14"/>
      <c r="F3797"/>
      <c r="G3797"/>
    </row>
    <row r="3798" spans="1:7" s="4" customFormat="1" x14ac:dyDescent="0.25">
      <c r="A3798" s="11"/>
      <c r="B3798"/>
      <c r="C3798" s="14"/>
      <c r="D3798" s="14"/>
      <c r="E3798" s="14"/>
      <c r="F3798"/>
      <c r="G3798"/>
    </row>
    <row r="3799" spans="1:7" s="4" customFormat="1" x14ac:dyDescent="0.25">
      <c r="A3799" s="11"/>
      <c r="B3799"/>
      <c r="C3799" s="14"/>
      <c r="D3799" s="14"/>
      <c r="E3799" s="14"/>
      <c r="F3799"/>
      <c r="G3799"/>
    </row>
    <row r="3800" spans="1:7" s="4" customFormat="1" x14ac:dyDescent="0.25">
      <c r="A3800" s="11"/>
      <c r="B3800"/>
      <c r="C3800" s="14"/>
      <c r="D3800" s="14"/>
      <c r="E3800" s="14"/>
      <c r="F3800"/>
      <c r="G3800"/>
    </row>
    <row r="3801" spans="1:7" s="4" customFormat="1" x14ac:dyDescent="0.25">
      <c r="A3801" s="11"/>
      <c r="B3801"/>
      <c r="C3801" s="14"/>
      <c r="D3801" s="14"/>
      <c r="E3801" s="14"/>
      <c r="F3801"/>
      <c r="G3801"/>
    </row>
    <row r="3802" spans="1:7" s="4" customFormat="1" x14ac:dyDescent="0.25">
      <c r="A3802" s="11"/>
      <c r="B3802"/>
      <c r="C3802" s="14"/>
      <c r="D3802" s="14"/>
      <c r="E3802" s="14"/>
      <c r="F3802"/>
      <c r="G3802"/>
    </row>
    <row r="3803" spans="1:7" s="4" customFormat="1" x14ac:dyDescent="0.25">
      <c r="A3803" s="11"/>
      <c r="B3803"/>
      <c r="C3803" s="14"/>
      <c r="D3803" s="14"/>
      <c r="E3803" s="14"/>
      <c r="F3803"/>
      <c r="G3803"/>
    </row>
    <row r="3804" spans="1:7" s="4" customFormat="1" x14ac:dyDescent="0.25">
      <c r="A3804" s="11"/>
      <c r="B3804"/>
      <c r="C3804" s="14"/>
      <c r="D3804" s="14"/>
      <c r="E3804" s="14"/>
      <c r="F3804"/>
      <c r="G3804"/>
    </row>
    <row r="3805" spans="1:7" s="4" customFormat="1" x14ac:dyDescent="0.25">
      <c r="A3805" s="11"/>
      <c r="B3805"/>
      <c r="C3805" s="14"/>
      <c r="D3805" s="14"/>
      <c r="E3805" s="14"/>
      <c r="F3805"/>
      <c r="G3805"/>
    </row>
    <row r="3806" spans="1:7" s="4" customFormat="1" x14ac:dyDescent="0.25">
      <c r="A3806" s="11"/>
      <c r="B3806"/>
      <c r="C3806" s="14"/>
      <c r="D3806" s="14"/>
      <c r="E3806" s="14"/>
      <c r="F3806"/>
      <c r="G3806"/>
    </row>
    <row r="3807" spans="1:7" s="4" customFormat="1" x14ac:dyDescent="0.25">
      <c r="A3807" s="11"/>
      <c r="B3807"/>
      <c r="C3807" s="14"/>
      <c r="D3807" s="14"/>
      <c r="E3807" s="14"/>
      <c r="F3807"/>
      <c r="G3807"/>
    </row>
    <row r="3808" spans="1:7" s="4" customFormat="1" x14ac:dyDescent="0.25">
      <c r="A3808" s="11"/>
      <c r="B3808"/>
      <c r="C3808" s="14"/>
      <c r="D3808" s="14"/>
      <c r="E3808" s="14"/>
      <c r="F3808"/>
      <c r="G3808"/>
    </row>
    <row r="3809" spans="1:7" s="4" customFormat="1" x14ac:dyDescent="0.25">
      <c r="A3809" s="11"/>
      <c r="B3809"/>
      <c r="C3809" s="14"/>
      <c r="D3809" s="14"/>
      <c r="E3809" s="14"/>
      <c r="F3809"/>
      <c r="G3809"/>
    </row>
    <row r="3810" spans="1:7" s="4" customFormat="1" x14ac:dyDescent="0.25">
      <c r="A3810" s="11"/>
      <c r="B3810"/>
      <c r="C3810" s="14"/>
      <c r="D3810" s="14"/>
      <c r="E3810" s="14"/>
      <c r="F3810"/>
      <c r="G3810"/>
    </row>
    <row r="3811" spans="1:7" s="4" customFormat="1" x14ac:dyDescent="0.25">
      <c r="A3811" s="11"/>
      <c r="B3811"/>
      <c r="C3811" s="14"/>
      <c r="D3811" s="14"/>
      <c r="E3811" s="14"/>
      <c r="F3811"/>
      <c r="G3811"/>
    </row>
    <row r="3812" spans="1:7" s="4" customFormat="1" x14ac:dyDescent="0.25">
      <c r="A3812" s="11"/>
      <c r="B3812"/>
      <c r="C3812" s="14"/>
      <c r="D3812" s="14"/>
      <c r="E3812" s="14"/>
      <c r="F3812"/>
      <c r="G3812"/>
    </row>
    <row r="3813" spans="1:7" s="4" customFormat="1" x14ac:dyDescent="0.25">
      <c r="A3813" s="11"/>
      <c r="B3813"/>
      <c r="C3813" s="14"/>
      <c r="D3813" s="14"/>
      <c r="E3813" s="14"/>
      <c r="F3813"/>
      <c r="G3813"/>
    </row>
    <row r="3814" spans="1:7" s="4" customFormat="1" x14ac:dyDescent="0.25">
      <c r="A3814" s="11"/>
      <c r="B3814"/>
      <c r="C3814" s="14"/>
      <c r="D3814" s="14"/>
      <c r="E3814" s="14"/>
      <c r="F3814"/>
      <c r="G3814"/>
    </row>
    <row r="3815" spans="1:7" s="4" customFormat="1" x14ac:dyDescent="0.25">
      <c r="A3815" s="11"/>
      <c r="B3815"/>
      <c r="C3815" s="14"/>
      <c r="D3815" s="14"/>
      <c r="E3815" s="14"/>
      <c r="F3815"/>
      <c r="G3815"/>
    </row>
    <row r="3816" spans="1:7" s="4" customFormat="1" x14ac:dyDescent="0.25">
      <c r="A3816" s="11"/>
      <c r="B3816"/>
      <c r="C3816" s="14"/>
      <c r="D3816" s="14"/>
      <c r="E3816" s="14"/>
      <c r="F3816"/>
      <c r="G3816"/>
    </row>
    <row r="3817" spans="1:7" s="4" customFormat="1" x14ac:dyDescent="0.25">
      <c r="A3817" s="11"/>
      <c r="B3817"/>
      <c r="C3817" s="14"/>
      <c r="D3817" s="14"/>
      <c r="E3817" s="14"/>
      <c r="F3817"/>
      <c r="G3817"/>
    </row>
    <row r="3818" spans="1:7" s="4" customFormat="1" x14ac:dyDescent="0.25">
      <c r="A3818" s="11"/>
      <c r="B3818"/>
      <c r="C3818" s="14"/>
      <c r="D3818" s="14"/>
      <c r="E3818" s="14"/>
      <c r="F3818"/>
      <c r="G3818"/>
    </row>
    <row r="3819" spans="1:7" s="4" customFormat="1" x14ac:dyDescent="0.25">
      <c r="A3819" s="11"/>
      <c r="B3819"/>
      <c r="C3819" s="14"/>
      <c r="D3819" s="14"/>
      <c r="E3819" s="14"/>
      <c r="F3819"/>
      <c r="G3819"/>
    </row>
    <row r="3820" spans="1:7" s="4" customFormat="1" x14ac:dyDescent="0.25">
      <c r="A3820" s="11"/>
      <c r="B3820"/>
      <c r="C3820" s="14"/>
      <c r="D3820" s="14"/>
      <c r="E3820" s="14"/>
      <c r="F3820"/>
      <c r="G3820"/>
    </row>
    <row r="3821" spans="1:7" s="4" customFormat="1" x14ac:dyDescent="0.25">
      <c r="A3821" s="11"/>
      <c r="B3821"/>
      <c r="C3821" s="14"/>
      <c r="D3821" s="14"/>
      <c r="E3821" s="14"/>
      <c r="F3821"/>
      <c r="G3821"/>
    </row>
    <row r="3822" spans="1:7" s="4" customFormat="1" x14ac:dyDescent="0.25">
      <c r="A3822" s="11"/>
      <c r="B3822"/>
      <c r="C3822" s="14"/>
      <c r="D3822" s="14"/>
      <c r="E3822" s="14"/>
      <c r="F3822"/>
      <c r="G3822"/>
    </row>
    <row r="3823" spans="1:7" s="4" customFormat="1" x14ac:dyDescent="0.25">
      <c r="A3823" s="11"/>
      <c r="B3823"/>
      <c r="C3823" s="14"/>
      <c r="D3823" s="14"/>
      <c r="E3823" s="14"/>
      <c r="F3823"/>
      <c r="G3823"/>
    </row>
    <row r="3824" spans="1:7" s="4" customFormat="1" x14ac:dyDescent="0.25">
      <c r="A3824" s="11"/>
      <c r="B3824"/>
      <c r="C3824" s="14"/>
      <c r="D3824" s="14"/>
      <c r="E3824" s="14"/>
      <c r="F3824"/>
      <c r="G3824"/>
    </row>
    <row r="3825" spans="1:7" s="4" customFormat="1" x14ac:dyDescent="0.25">
      <c r="A3825" s="11"/>
      <c r="B3825"/>
      <c r="C3825" s="14"/>
      <c r="D3825" s="14"/>
      <c r="E3825" s="14"/>
      <c r="F3825"/>
      <c r="G3825"/>
    </row>
    <row r="3826" spans="1:7" s="4" customFormat="1" x14ac:dyDescent="0.25">
      <c r="A3826" s="11"/>
      <c r="B3826"/>
      <c r="C3826" s="14"/>
      <c r="D3826" s="14"/>
      <c r="E3826" s="14"/>
      <c r="F3826"/>
      <c r="G3826"/>
    </row>
    <row r="3827" spans="1:7" s="4" customFormat="1" x14ac:dyDescent="0.25">
      <c r="A3827" s="11"/>
      <c r="B3827"/>
      <c r="C3827" s="14"/>
      <c r="D3827" s="14"/>
      <c r="E3827" s="14"/>
      <c r="F3827"/>
      <c r="G3827"/>
    </row>
    <row r="3828" spans="1:7" s="4" customFormat="1" x14ac:dyDescent="0.25">
      <c r="A3828" s="11"/>
      <c r="B3828"/>
      <c r="C3828" s="14"/>
      <c r="D3828" s="14"/>
      <c r="E3828" s="14"/>
      <c r="F3828"/>
      <c r="G3828"/>
    </row>
    <row r="3829" spans="1:7" s="4" customFormat="1" x14ac:dyDescent="0.25">
      <c r="A3829" s="11"/>
      <c r="B3829"/>
      <c r="C3829" s="14"/>
      <c r="D3829" s="14"/>
      <c r="E3829" s="14"/>
      <c r="F3829"/>
      <c r="G3829"/>
    </row>
    <row r="3830" spans="1:7" s="4" customFormat="1" x14ac:dyDescent="0.25">
      <c r="A3830" s="11"/>
      <c r="B3830"/>
      <c r="C3830" s="14"/>
      <c r="D3830" s="14"/>
      <c r="E3830" s="14"/>
      <c r="F3830"/>
      <c r="G3830"/>
    </row>
    <row r="3831" spans="1:7" s="4" customFormat="1" x14ac:dyDescent="0.25">
      <c r="A3831" s="11"/>
      <c r="B3831"/>
      <c r="C3831" s="14"/>
      <c r="D3831" s="14"/>
      <c r="E3831" s="14"/>
      <c r="F3831"/>
      <c r="G3831"/>
    </row>
    <row r="3832" spans="1:7" s="4" customFormat="1" x14ac:dyDescent="0.25">
      <c r="A3832" s="11"/>
      <c r="B3832"/>
      <c r="C3832" s="14"/>
      <c r="D3832" s="14"/>
      <c r="E3832" s="14"/>
      <c r="F3832"/>
      <c r="G3832"/>
    </row>
    <row r="3833" spans="1:7" s="4" customFormat="1" x14ac:dyDescent="0.25">
      <c r="A3833" s="11"/>
      <c r="B3833"/>
      <c r="C3833" s="14"/>
      <c r="D3833" s="14"/>
      <c r="E3833" s="14"/>
      <c r="F3833"/>
      <c r="G3833"/>
    </row>
    <row r="3834" spans="1:7" s="4" customFormat="1" x14ac:dyDescent="0.25">
      <c r="A3834" s="11"/>
      <c r="B3834"/>
      <c r="C3834" s="14"/>
      <c r="D3834" s="14"/>
      <c r="E3834" s="14"/>
      <c r="F3834"/>
      <c r="G3834"/>
    </row>
    <row r="3835" spans="1:7" s="4" customFormat="1" x14ac:dyDescent="0.25">
      <c r="A3835" s="11"/>
      <c r="B3835"/>
      <c r="C3835" s="14"/>
      <c r="D3835" s="14"/>
      <c r="E3835" s="14"/>
      <c r="F3835"/>
      <c r="G3835"/>
    </row>
    <row r="3836" spans="1:7" s="4" customFormat="1" x14ac:dyDescent="0.25">
      <c r="A3836" s="11"/>
      <c r="B3836"/>
      <c r="C3836" s="14"/>
      <c r="D3836" s="14"/>
      <c r="E3836" s="14"/>
      <c r="F3836"/>
      <c r="G3836"/>
    </row>
    <row r="3837" spans="1:7" s="4" customFormat="1" x14ac:dyDescent="0.25">
      <c r="A3837" s="11"/>
      <c r="B3837"/>
      <c r="C3837" s="14"/>
      <c r="D3837" s="14"/>
      <c r="E3837" s="14"/>
      <c r="F3837"/>
      <c r="G3837"/>
    </row>
    <row r="3838" spans="1:7" s="4" customFormat="1" x14ac:dyDescent="0.25">
      <c r="A3838" s="11"/>
      <c r="B3838"/>
      <c r="C3838" s="14"/>
      <c r="D3838" s="14"/>
      <c r="E3838" s="14"/>
      <c r="F3838"/>
      <c r="G3838"/>
    </row>
    <row r="3839" spans="1:7" s="4" customFormat="1" x14ac:dyDescent="0.25">
      <c r="A3839" s="11"/>
      <c r="B3839"/>
      <c r="C3839" s="14"/>
      <c r="D3839" s="14"/>
      <c r="E3839" s="14"/>
      <c r="F3839"/>
      <c r="G3839"/>
    </row>
    <row r="3840" spans="1:7" s="4" customFormat="1" x14ac:dyDescent="0.25">
      <c r="A3840" s="11"/>
      <c r="B3840"/>
      <c r="C3840" s="14"/>
      <c r="D3840" s="14"/>
      <c r="E3840" s="14"/>
      <c r="F3840"/>
      <c r="G3840"/>
    </row>
    <row r="3841" spans="1:7" s="4" customFormat="1" x14ac:dyDescent="0.25">
      <c r="A3841" s="11"/>
      <c r="B3841"/>
      <c r="C3841" s="14"/>
      <c r="D3841" s="14"/>
      <c r="E3841" s="14"/>
      <c r="F3841"/>
      <c r="G3841"/>
    </row>
    <row r="3842" spans="1:7" s="4" customFormat="1" x14ac:dyDescent="0.25">
      <c r="A3842" s="11"/>
      <c r="B3842"/>
      <c r="C3842" s="14"/>
      <c r="D3842" s="14"/>
      <c r="E3842" s="14"/>
      <c r="F3842"/>
      <c r="G3842"/>
    </row>
    <row r="3843" spans="1:7" s="4" customFormat="1" x14ac:dyDescent="0.25">
      <c r="A3843" s="11"/>
      <c r="B3843"/>
      <c r="C3843" s="14"/>
      <c r="D3843" s="14"/>
      <c r="E3843" s="14"/>
      <c r="F3843"/>
      <c r="G3843"/>
    </row>
    <row r="3844" spans="1:7" s="4" customFormat="1" x14ac:dyDescent="0.25">
      <c r="A3844" s="11"/>
      <c r="B3844"/>
      <c r="C3844" s="14"/>
      <c r="D3844" s="14"/>
      <c r="E3844" s="14"/>
      <c r="F3844"/>
      <c r="G3844"/>
    </row>
    <row r="3845" spans="1:7" s="4" customFormat="1" x14ac:dyDescent="0.25">
      <c r="A3845" s="11"/>
      <c r="B3845"/>
      <c r="C3845" s="14"/>
      <c r="D3845" s="14"/>
      <c r="E3845" s="14"/>
      <c r="F3845"/>
      <c r="G3845"/>
    </row>
    <row r="3846" spans="1:7" s="4" customFormat="1" x14ac:dyDescent="0.25">
      <c r="A3846" s="11"/>
      <c r="B3846"/>
      <c r="C3846" s="14"/>
      <c r="D3846" s="14"/>
      <c r="E3846" s="14"/>
      <c r="F3846"/>
      <c r="G3846"/>
    </row>
    <row r="3847" spans="1:7" s="4" customFormat="1" x14ac:dyDescent="0.25">
      <c r="A3847" s="11"/>
      <c r="B3847"/>
      <c r="C3847" s="14"/>
      <c r="D3847" s="14"/>
      <c r="E3847" s="14"/>
      <c r="F3847"/>
      <c r="G3847"/>
    </row>
    <row r="3848" spans="1:7" s="4" customFormat="1" x14ac:dyDescent="0.25">
      <c r="A3848" s="11"/>
      <c r="B3848"/>
      <c r="C3848" s="14"/>
      <c r="D3848" s="14"/>
      <c r="E3848" s="14"/>
      <c r="F3848"/>
      <c r="G3848"/>
    </row>
    <row r="3849" spans="1:7" s="4" customFormat="1" x14ac:dyDescent="0.25">
      <c r="A3849" s="11"/>
      <c r="B3849"/>
      <c r="C3849" s="14"/>
      <c r="D3849" s="14"/>
      <c r="E3849" s="14"/>
      <c r="F3849"/>
      <c r="G3849"/>
    </row>
    <row r="3850" spans="1:7" s="4" customFormat="1" x14ac:dyDescent="0.25">
      <c r="A3850" s="11"/>
      <c r="B3850"/>
      <c r="C3850" s="14"/>
      <c r="D3850" s="14"/>
      <c r="E3850" s="14"/>
      <c r="F3850"/>
      <c r="G3850"/>
    </row>
    <row r="3851" spans="1:7" s="4" customFormat="1" x14ac:dyDescent="0.25">
      <c r="A3851" s="11"/>
      <c r="B3851"/>
      <c r="C3851" s="14"/>
      <c r="D3851" s="14"/>
      <c r="E3851" s="14"/>
      <c r="F3851"/>
      <c r="G3851"/>
    </row>
    <row r="3852" spans="1:7" s="4" customFormat="1" x14ac:dyDescent="0.25">
      <c r="A3852" s="11"/>
      <c r="B3852"/>
      <c r="C3852" s="14"/>
      <c r="D3852" s="14"/>
      <c r="E3852" s="14"/>
      <c r="F3852"/>
      <c r="G3852"/>
    </row>
    <row r="3853" spans="1:7" s="4" customFormat="1" x14ac:dyDescent="0.25">
      <c r="A3853" s="11"/>
      <c r="B3853"/>
      <c r="C3853" s="14"/>
      <c r="D3853" s="14"/>
      <c r="E3853" s="14"/>
      <c r="F3853"/>
      <c r="G3853"/>
    </row>
    <row r="3854" spans="1:7" s="4" customFormat="1" x14ac:dyDescent="0.25">
      <c r="A3854" s="11"/>
      <c r="B3854"/>
      <c r="C3854" s="14"/>
      <c r="D3854" s="14"/>
      <c r="E3854" s="14"/>
      <c r="F3854"/>
      <c r="G3854"/>
    </row>
    <row r="3855" spans="1:7" s="4" customFormat="1" x14ac:dyDescent="0.25">
      <c r="A3855" s="11"/>
      <c r="B3855"/>
      <c r="C3855" s="14"/>
      <c r="D3855" s="14"/>
      <c r="E3855" s="14"/>
      <c r="F3855"/>
      <c r="G3855"/>
    </row>
    <row r="3856" spans="1:7" s="4" customFormat="1" x14ac:dyDescent="0.25">
      <c r="A3856" s="11"/>
      <c r="B3856"/>
      <c r="C3856" s="14"/>
      <c r="D3856" s="14"/>
      <c r="E3856" s="14"/>
      <c r="F3856"/>
      <c r="G3856"/>
    </row>
    <row r="3857" spans="1:7" s="4" customFormat="1" x14ac:dyDescent="0.25">
      <c r="A3857" s="11"/>
      <c r="B3857"/>
      <c r="C3857" s="14"/>
      <c r="D3857" s="14"/>
      <c r="E3857" s="14"/>
      <c r="F3857"/>
      <c r="G3857"/>
    </row>
    <row r="3858" spans="1:7" s="4" customFormat="1" x14ac:dyDescent="0.25">
      <c r="A3858" s="11"/>
      <c r="B3858"/>
      <c r="C3858" s="14"/>
      <c r="D3858" s="14"/>
      <c r="E3858" s="14"/>
      <c r="F3858"/>
      <c r="G3858"/>
    </row>
    <row r="3859" spans="1:7" s="4" customFormat="1" x14ac:dyDescent="0.25">
      <c r="A3859" s="11"/>
      <c r="B3859"/>
      <c r="C3859" s="14"/>
      <c r="D3859" s="14"/>
      <c r="E3859" s="14"/>
      <c r="F3859"/>
      <c r="G3859"/>
    </row>
    <row r="3860" spans="1:7" s="4" customFormat="1" x14ac:dyDescent="0.25">
      <c r="A3860" s="11"/>
      <c r="B3860"/>
      <c r="C3860" s="14"/>
      <c r="D3860" s="14"/>
      <c r="E3860" s="14"/>
      <c r="F3860"/>
      <c r="G3860"/>
    </row>
    <row r="3861" spans="1:7" s="4" customFormat="1" x14ac:dyDescent="0.25">
      <c r="A3861" s="11"/>
      <c r="B3861"/>
      <c r="C3861" s="14"/>
      <c r="D3861" s="14"/>
      <c r="E3861" s="14"/>
      <c r="F3861"/>
      <c r="G3861"/>
    </row>
    <row r="3862" spans="1:7" s="4" customFormat="1" x14ac:dyDescent="0.25">
      <c r="A3862" s="11"/>
      <c r="B3862"/>
      <c r="C3862" s="14"/>
      <c r="D3862" s="14"/>
      <c r="E3862" s="14"/>
      <c r="F3862"/>
      <c r="G3862"/>
    </row>
    <row r="3863" spans="1:7" s="4" customFormat="1" x14ac:dyDescent="0.25">
      <c r="A3863" s="11"/>
      <c r="B3863"/>
      <c r="C3863" s="14"/>
      <c r="D3863" s="14"/>
      <c r="E3863" s="14"/>
      <c r="F3863"/>
      <c r="G3863"/>
    </row>
    <row r="3864" spans="1:7" s="4" customFormat="1" x14ac:dyDescent="0.25">
      <c r="A3864" s="11"/>
      <c r="B3864"/>
      <c r="C3864" s="14"/>
      <c r="D3864" s="14"/>
      <c r="E3864" s="14"/>
      <c r="F3864"/>
      <c r="G3864"/>
    </row>
    <row r="3865" spans="1:7" s="4" customFormat="1" x14ac:dyDescent="0.25">
      <c r="A3865" s="11"/>
      <c r="B3865"/>
      <c r="C3865" s="14"/>
      <c r="D3865" s="14"/>
      <c r="E3865" s="14"/>
      <c r="F3865"/>
      <c r="G3865"/>
    </row>
    <row r="3866" spans="1:7" s="4" customFormat="1" x14ac:dyDescent="0.25">
      <c r="A3866" s="11"/>
      <c r="B3866"/>
      <c r="C3866" s="14"/>
      <c r="D3866" s="14"/>
      <c r="E3866" s="14"/>
      <c r="F3866"/>
      <c r="G3866"/>
    </row>
    <row r="3867" spans="1:7" s="4" customFormat="1" x14ac:dyDescent="0.25">
      <c r="A3867" s="11"/>
      <c r="B3867"/>
      <c r="C3867" s="14"/>
      <c r="D3867" s="14"/>
      <c r="E3867" s="14"/>
      <c r="F3867"/>
      <c r="G3867"/>
    </row>
    <row r="3868" spans="1:7" s="4" customFormat="1" x14ac:dyDescent="0.25">
      <c r="A3868" s="11"/>
      <c r="B3868"/>
      <c r="C3868" s="14"/>
      <c r="D3868" s="14"/>
      <c r="E3868" s="14"/>
      <c r="F3868"/>
      <c r="G3868"/>
    </row>
    <row r="3869" spans="1:7" s="4" customFormat="1" x14ac:dyDescent="0.25">
      <c r="A3869" s="11"/>
      <c r="B3869"/>
      <c r="C3869" s="14"/>
      <c r="D3869" s="14"/>
      <c r="E3869" s="14"/>
      <c r="F3869"/>
      <c r="G3869"/>
    </row>
    <row r="3870" spans="1:7" s="4" customFormat="1" x14ac:dyDescent="0.25">
      <c r="A3870" s="11"/>
      <c r="B3870"/>
      <c r="C3870" s="14"/>
      <c r="D3870" s="14"/>
      <c r="E3870" s="14"/>
      <c r="F3870"/>
      <c r="G3870"/>
    </row>
    <row r="3871" spans="1:7" s="4" customFormat="1" x14ac:dyDescent="0.25">
      <c r="A3871" s="11"/>
      <c r="B3871"/>
      <c r="C3871" s="14"/>
      <c r="D3871" s="14"/>
      <c r="E3871" s="14"/>
      <c r="F3871"/>
      <c r="G3871"/>
    </row>
    <row r="3872" spans="1:7" s="4" customFormat="1" x14ac:dyDescent="0.25">
      <c r="A3872" s="11"/>
      <c r="B3872"/>
      <c r="C3872" s="14"/>
      <c r="D3872" s="14"/>
      <c r="E3872" s="14"/>
      <c r="F3872"/>
      <c r="G3872"/>
    </row>
    <row r="3873" spans="1:7" s="4" customFormat="1" x14ac:dyDescent="0.25">
      <c r="A3873" s="11"/>
      <c r="B3873"/>
      <c r="C3873" s="14"/>
      <c r="D3873" s="14"/>
      <c r="E3873" s="14"/>
      <c r="F3873"/>
      <c r="G3873"/>
    </row>
    <row r="3874" spans="1:7" s="4" customFormat="1" x14ac:dyDescent="0.25">
      <c r="A3874" s="11"/>
      <c r="B3874"/>
      <c r="C3874" s="14"/>
      <c r="D3874" s="14"/>
      <c r="E3874" s="14"/>
      <c r="F3874"/>
      <c r="G3874"/>
    </row>
    <row r="3875" spans="1:7" s="4" customFormat="1" x14ac:dyDescent="0.25">
      <c r="A3875" s="11"/>
      <c r="B3875"/>
      <c r="C3875" s="14"/>
      <c r="D3875" s="14"/>
      <c r="E3875" s="14"/>
      <c r="F3875"/>
      <c r="G3875"/>
    </row>
    <row r="3876" spans="1:7" s="4" customFormat="1" x14ac:dyDescent="0.25">
      <c r="A3876" s="11"/>
      <c r="B3876"/>
      <c r="C3876" s="14"/>
      <c r="D3876" s="14"/>
      <c r="E3876" s="14"/>
      <c r="F3876"/>
      <c r="G3876"/>
    </row>
    <row r="3877" spans="1:7" s="4" customFormat="1" x14ac:dyDescent="0.25">
      <c r="A3877" s="11"/>
      <c r="B3877"/>
      <c r="C3877" s="14"/>
      <c r="D3877" s="14"/>
      <c r="E3877" s="14"/>
      <c r="F3877"/>
      <c r="G3877"/>
    </row>
    <row r="3878" spans="1:7" s="4" customFormat="1" x14ac:dyDescent="0.25">
      <c r="A3878" s="11"/>
      <c r="B3878"/>
      <c r="C3878" s="14"/>
      <c r="D3878" s="14"/>
      <c r="E3878" s="14"/>
      <c r="F3878"/>
      <c r="G3878"/>
    </row>
    <row r="3879" spans="1:7" s="4" customFormat="1" x14ac:dyDescent="0.25">
      <c r="A3879" s="11"/>
      <c r="B3879"/>
      <c r="C3879" s="14"/>
      <c r="D3879" s="14"/>
      <c r="E3879" s="14"/>
      <c r="F3879"/>
      <c r="G3879"/>
    </row>
    <row r="3880" spans="1:7" s="4" customFormat="1" x14ac:dyDescent="0.25">
      <c r="A3880" s="11"/>
      <c r="B3880"/>
      <c r="C3880" s="14"/>
      <c r="D3880" s="14"/>
      <c r="E3880" s="14"/>
      <c r="F3880"/>
      <c r="G3880"/>
    </row>
    <row r="3881" spans="1:7" s="4" customFormat="1" x14ac:dyDescent="0.25">
      <c r="A3881" s="11"/>
      <c r="B3881"/>
      <c r="C3881" s="14"/>
      <c r="D3881" s="14"/>
      <c r="E3881" s="14"/>
      <c r="F3881"/>
      <c r="G3881"/>
    </row>
    <row r="3882" spans="1:7" s="4" customFormat="1" x14ac:dyDescent="0.25">
      <c r="A3882" s="11"/>
      <c r="B3882"/>
      <c r="C3882" s="14"/>
      <c r="D3882" s="14"/>
      <c r="E3882" s="14"/>
      <c r="F3882"/>
      <c r="G3882"/>
    </row>
    <row r="3883" spans="1:7" s="4" customFormat="1" x14ac:dyDescent="0.25">
      <c r="A3883" s="11"/>
      <c r="B3883"/>
      <c r="C3883" s="14"/>
      <c r="D3883" s="14"/>
      <c r="E3883" s="14"/>
      <c r="F3883"/>
      <c r="G3883"/>
    </row>
    <row r="3884" spans="1:7" s="4" customFormat="1" x14ac:dyDescent="0.25">
      <c r="A3884" s="11"/>
      <c r="B3884"/>
      <c r="C3884" s="14"/>
      <c r="D3884" s="14"/>
      <c r="E3884" s="14"/>
      <c r="F3884"/>
      <c r="G3884"/>
    </row>
    <row r="3885" spans="1:7" s="4" customFormat="1" x14ac:dyDescent="0.25">
      <c r="A3885" s="11"/>
      <c r="B3885"/>
      <c r="C3885" s="14"/>
      <c r="D3885" s="14"/>
      <c r="E3885" s="14"/>
      <c r="F3885"/>
      <c r="G3885"/>
    </row>
    <row r="3886" spans="1:7" s="4" customFormat="1" x14ac:dyDescent="0.25">
      <c r="A3886" s="11"/>
      <c r="B3886"/>
      <c r="C3886" s="14"/>
      <c r="D3886" s="14"/>
      <c r="E3886" s="14"/>
      <c r="F3886"/>
      <c r="G3886"/>
    </row>
    <row r="3887" spans="1:7" s="4" customFormat="1" x14ac:dyDescent="0.25">
      <c r="A3887" s="11"/>
      <c r="B3887"/>
      <c r="C3887" s="14"/>
      <c r="D3887" s="14"/>
      <c r="E3887" s="14"/>
      <c r="F3887"/>
      <c r="G3887"/>
    </row>
    <row r="3888" spans="1:7" s="4" customFormat="1" x14ac:dyDescent="0.25">
      <c r="A3888" s="11"/>
      <c r="B3888"/>
      <c r="C3888" s="14"/>
      <c r="D3888" s="14"/>
      <c r="E3888" s="14"/>
      <c r="F3888"/>
      <c r="G3888"/>
    </row>
    <row r="3889" spans="1:7" s="4" customFormat="1" x14ac:dyDescent="0.25">
      <c r="A3889" s="11"/>
      <c r="B3889"/>
      <c r="C3889" s="14"/>
      <c r="D3889" s="14"/>
      <c r="E3889" s="14"/>
      <c r="F3889"/>
      <c r="G3889"/>
    </row>
    <row r="3890" spans="1:7" s="4" customFormat="1" x14ac:dyDescent="0.25">
      <c r="A3890" s="11"/>
      <c r="B3890"/>
      <c r="C3890" s="14"/>
      <c r="D3890" s="14"/>
      <c r="E3890" s="14"/>
      <c r="F3890"/>
      <c r="G3890"/>
    </row>
    <row r="3891" spans="1:7" s="4" customFormat="1" x14ac:dyDescent="0.25">
      <c r="A3891" s="11"/>
      <c r="B3891"/>
      <c r="C3891" s="14"/>
      <c r="D3891" s="14"/>
      <c r="E3891" s="14"/>
      <c r="F3891"/>
      <c r="G3891"/>
    </row>
    <row r="3892" spans="1:7" s="4" customFormat="1" x14ac:dyDescent="0.25">
      <c r="A3892" s="11"/>
      <c r="B3892"/>
      <c r="C3892" s="14"/>
      <c r="D3892" s="14"/>
      <c r="E3892" s="14"/>
      <c r="F3892"/>
      <c r="G3892"/>
    </row>
    <row r="3893" spans="1:7" s="4" customFormat="1" x14ac:dyDescent="0.25">
      <c r="A3893" s="11"/>
      <c r="B3893"/>
      <c r="C3893" s="14"/>
      <c r="D3893" s="14"/>
      <c r="E3893" s="14"/>
      <c r="F3893"/>
      <c r="G3893"/>
    </row>
    <row r="3894" spans="1:7" s="4" customFormat="1" x14ac:dyDescent="0.25">
      <c r="A3894" s="11"/>
      <c r="B3894"/>
      <c r="C3894" s="14"/>
      <c r="D3894" s="14"/>
      <c r="E3894" s="14"/>
      <c r="F3894"/>
      <c r="G3894"/>
    </row>
    <row r="3895" spans="1:7" s="4" customFormat="1" x14ac:dyDescent="0.25">
      <c r="A3895" s="11"/>
      <c r="B3895"/>
      <c r="C3895" s="14"/>
      <c r="D3895" s="14"/>
      <c r="E3895" s="14"/>
      <c r="F3895"/>
      <c r="G3895"/>
    </row>
    <row r="3896" spans="1:7" s="4" customFormat="1" x14ac:dyDescent="0.25">
      <c r="A3896" s="11"/>
      <c r="B3896"/>
      <c r="C3896" s="14"/>
      <c r="D3896" s="14"/>
      <c r="E3896" s="14"/>
      <c r="F3896"/>
      <c r="G3896"/>
    </row>
    <row r="3897" spans="1:7" s="4" customFormat="1" x14ac:dyDescent="0.25">
      <c r="A3897" s="11"/>
      <c r="B3897"/>
      <c r="C3897" s="14"/>
      <c r="D3897" s="14"/>
      <c r="E3897" s="14"/>
      <c r="F3897"/>
      <c r="G3897"/>
    </row>
    <row r="3898" spans="1:7" s="4" customFormat="1" x14ac:dyDescent="0.25">
      <c r="A3898" s="11"/>
      <c r="B3898"/>
      <c r="C3898" s="14"/>
      <c r="D3898" s="14"/>
      <c r="E3898" s="14"/>
      <c r="F3898"/>
      <c r="G3898"/>
    </row>
    <row r="3899" spans="1:7" s="4" customFormat="1" x14ac:dyDescent="0.25">
      <c r="A3899" s="11"/>
      <c r="B3899"/>
      <c r="C3899" s="14"/>
      <c r="D3899" s="14"/>
      <c r="E3899" s="14"/>
      <c r="F3899"/>
      <c r="G3899"/>
    </row>
    <row r="3900" spans="1:7" s="4" customFormat="1" x14ac:dyDescent="0.25">
      <c r="A3900" s="11"/>
      <c r="B3900"/>
      <c r="C3900" s="14"/>
      <c r="D3900" s="14"/>
      <c r="E3900" s="14"/>
      <c r="F3900"/>
      <c r="G3900"/>
    </row>
    <row r="3901" spans="1:7" s="4" customFormat="1" x14ac:dyDescent="0.25">
      <c r="A3901" s="11"/>
      <c r="B3901"/>
      <c r="C3901" s="14"/>
      <c r="D3901" s="14"/>
      <c r="E3901" s="14"/>
      <c r="F3901"/>
      <c r="G3901"/>
    </row>
    <row r="3902" spans="1:7" s="4" customFormat="1" x14ac:dyDescent="0.25">
      <c r="A3902" s="11"/>
      <c r="B3902"/>
      <c r="C3902" s="14"/>
      <c r="D3902" s="14"/>
      <c r="E3902" s="14"/>
      <c r="F3902"/>
      <c r="G3902"/>
    </row>
    <row r="3903" spans="1:7" s="4" customFormat="1" x14ac:dyDescent="0.25">
      <c r="A3903" s="11"/>
      <c r="B3903"/>
      <c r="C3903" s="14"/>
      <c r="D3903" s="14"/>
      <c r="E3903" s="14"/>
      <c r="F3903"/>
      <c r="G3903"/>
    </row>
    <row r="3904" spans="1:7" s="4" customFormat="1" x14ac:dyDescent="0.25">
      <c r="A3904" s="11"/>
      <c r="B3904"/>
      <c r="C3904" s="14"/>
      <c r="D3904" s="14"/>
      <c r="E3904" s="14"/>
      <c r="F3904"/>
      <c r="G3904"/>
    </row>
    <row r="3905" spans="1:7" s="4" customFormat="1" x14ac:dyDescent="0.25">
      <c r="A3905" s="11"/>
      <c r="B3905"/>
      <c r="C3905" s="14"/>
      <c r="D3905" s="14"/>
      <c r="E3905" s="14"/>
      <c r="F3905"/>
      <c r="G3905"/>
    </row>
    <row r="3906" spans="1:7" s="4" customFormat="1" x14ac:dyDescent="0.25">
      <c r="A3906" s="11"/>
      <c r="B3906"/>
      <c r="C3906" s="14"/>
      <c r="D3906" s="14"/>
      <c r="E3906" s="14"/>
      <c r="F3906"/>
      <c r="G3906"/>
    </row>
    <row r="3907" spans="1:7" s="4" customFormat="1" x14ac:dyDescent="0.25">
      <c r="A3907" s="11"/>
      <c r="B3907"/>
      <c r="C3907" s="14"/>
      <c r="D3907" s="14"/>
      <c r="E3907" s="14"/>
      <c r="F3907"/>
      <c r="G3907"/>
    </row>
    <row r="3908" spans="1:7" s="4" customFormat="1" x14ac:dyDescent="0.25">
      <c r="A3908" s="11"/>
      <c r="B3908"/>
      <c r="C3908" s="14"/>
      <c r="D3908" s="14"/>
      <c r="E3908" s="14"/>
      <c r="F3908"/>
      <c r="G3908"/>
    </row>
    <row r="3909" spans="1:7" s="4" customFormat="1" x14ac:dyDescent="0.25">
      <c r="A3909" s="11"/>
      <c r="B3909"/>
      <c r="C3909" s="14"/>
      <c r="D3909" s="14"/>
      <c r="E3909" s="14"/>
      <c r="F3909"/>
      <c r="G3909"/>
    </row>
    <row r="3910" spans="1:7" s="4" customFormat="1" x14ac:dyDescent="0.25">
      <c r="A3910" s="11"/>
      <c r="B3910"/>
      <c r="C3910" s="14"/>
      <c r="D3910" s="14"/>
      <c r="E3910" s="14"/>
      <c r="F3910"/>
      <c r="G3910"/>
    </row>
    <row r="3911" spans="1:7" s="4" customFormat="1" x14ac:dyDescent="0.25">
      <c r="A3911" s="11"/>
      <c r="B3911"/>
      <c r="C3911" s="14"/>
      <c r="D3911" s="14"/>
      <c r="E3911" s="14"/>
      <c r="F3911"/>
      <c r="G3911"/>
    </row>
    <row r="3912" spans="1:7" s="4" customFormat="1" x14ac:dyDescent="0.25">
      <c r="A3912" s="11"/>
      <c r="B3912"/>
      <c r="C3912" s="14"/>
      <c r="D3912" s="14"/>
      <c r="E3912" s="14"/>
      <c r="F3912"/>
      <c r="G3912"/>
    </row>
    <row r="3913" spans="1:7" s="4" customFormat="1" x14ac:dyDescent="0.25">
      <c r="A3913" s="11"/>
      <c r="B3913"/>
      <c r="C3913" s="14"/>
      <c r="D3913" s="14"/>
      <c r="E3913" s="14"/>
      <c r="F3913"/>
      <c r="G3913"/>
    </row>
    <row r="3914" spans="1:7" s="4" customFormat="1" x14ac:dyDescent="0.25">
      <c r="A3914" s="11"/>
      <c r="B3914"/>
      <c r="C3914" s="14"/>
      <c r="D3914" s="14"/>
      <c r="E3914" s="14"/>
      <c r="F3914"/>
      <c r="G3914"/>
    </row>
    <row r="3915" spans="1:7" s="4" customFormat="1" x14ac:dyDescent="0.25">
      <c r="A3915" s="11"/>
      <c r="B3915"/>
      <c r="C3915" s="14"/>
      <c r="D3915" s="14"/>
      <c r="E3915" s="14"/>
      <c r="F3915"/>
      <c r="G3915"/>
    </row>
    <row r="3916" spans="1:7" s="4" customFormat="1" x14ac:dyDescent="0.25">
      <c r="A3916" s="11"/>
      <c r="B3916"/>
      <c r="C3916" s="14"/>
      <c r="D3916" s="14"/>
      <c r="E3916" s="14"/>
      <c r="F3916"/>
      <c r="G3916"/>
    </row>
    <row r="3917" spans="1:7" s="4" customFormat="1" x14ac:dyDescent="0.25">
      <c r="A3917" s="11"/>
      <c r="B3917"/>
      <c r="C3917" s="14"/>
      <c r="D3917" s="14"/>
      <c r="E3917" s="14"/>
      <c r="F3917"/>
      <c r="G3917"/>
    </row>
    <row r="3918" spans="1:7" s="4" customFormat="1" x14ac:dyDescent="0.25">
      <c r="A3918" s="11"/>
      <c r="B3918"/>
      <c r="C3918" s="14"/>
      <c r="D3918" s="14"/>
      <c r="E3918" s="14"/>
      <c r="F3918"/>
      <c r="G3918"/>
    </row>
    <row r="3919" spans="1:7" s="4" customFormat="1" x14ac:dyDescent="0.25">
      <c r="A3919" s="11"/>
      <c r="B3919"/>
      <c r="C3919" s="14"/>
      <c r="D3919" s="14"/>
      <c r="E3919" s="14"/>
      <c r="F3919"/>
      <c r="G3919"/>
    </row>
    <row r="3920" spans="1:7" s="4" customFormat="1" x14ac:dyDescent="0.25">
      <c r="A3920" s="11"/>
      <c r="B3920"/>
      <c r="C3920" s="14"/>
      <c r="D3920" s="14"/>
      <c r="E3920" s="14"/>
      <c r="F3920"/>
      <c r="G3920"/>
    </row>
    <row r="3921" spans="1:7" s="4" customFormat="1" x14ac:dyDescent="0.25">
      <c r="A3921" s="11"/>
      <c r="B3921"/>
      <c r="C3921" s="14"/>
      <c r="D3921" s="14"/>
      <c r="E3921" s="14"/>
      <c r="F3921"/>
      <c r="G3921"/>
    </row>
    <row r="3922" spans="1:7" s="4" customFormat="1" x14ac:dyDescent="0.25">
      <c r="A3922" s="11"/>
      <c r="B3922"/>
      <c r="C3922" s="14"/>
      <c r="D3922" s="14"/>
      <c r="E3922" s="14"/>
      <c r="F3922"/>
      <c r="G3922"/>
    </row>
    <row r="3923" spans="1:7" s="4" customFormat="1" x14ac:dyDescent="0.25">
      <c r="A3923" s="11"/>
      <c r="B3923"/>
      <c r="C3923" s="14"/>
      <c r="D3923" s="14"/>
      <c r="E3923" s="14"/>
      <c r="F3923"/>
      <c r="G3923"/>
    </row>
    <row r="3924" spans="1:7" s="4" customFormat="1" x14ac:dyDescent="0.25">
      <c r="A3924" s="11"/>
      <c r="B3924"/>
      <c r="C3924" s="14"/>
      <c r="D3924" s="14"/>
      <c r="E3924" s="14"/>
      <c r="F3924"/>
      <c r="G3924"/>
    </row>
    <row r="3925" spans="1:7" s="4" customFormat="1" x14ac:dyDescent="0.25">
      <c r="A3925" s="11"/>
      <c r="B3925"/>
      <c r="C3925" s="14"/>
      <c r="D3925" s="14"/>
      <c r="E3925" s="14"/>
      <c r="F3925"/>
      <c r="G3925"/>
    </row>
    <row r="3926" spans="1:7" s="4" customFormat="1" x14ac:dyDescent="0.25">
      <c r="A3926" s="11"/>
      <c r="B3926"/>
      <c r="C3926" s="14"/>
      <c r="D3926" s="14"/>
      <c r="E3926" s="14"/>
      <c r="F3926"/>
      <c r="G3926"/>
    </row>
    <row r="3927" spans="1:7" s="4" customFormat="1" x14ac:dyDescent="0.25">
      <c r="A3927" s="11"/>
      <c r="B3927"/>
      <c r="C3927" s="14"/>
      <c r="D3927" s="14"/>
      <c r="E3927" s="14"/>
      <c r="F3927"/>
      <c r="G3927"/>
    </row>
    <row r="3928" spans="1:7" s="4" customFormat="1" x14ac:dyDescent="0.25">
      <c r="A3928" s="11"/>
      <c r="B3928"/>
      <c r="C3928" s="14"/>
      <c r="D3928" s="14"/>
      <c r="E3928" s="14"/>
      <c r="F3928"/>
      <c r="G3928"/>
    </row>
    <row r="3929" spans="1:7" s="4" customFormat="1" x14ac:dyDescent="0.25">
      <c r="A3929" s="11"/>
      <c r="B3929"/>
      <c r="C3929" s="14"/>
      <c r="D3929" s="14"/>
      <c r="E3929" s="14"/>
      <c r="F3929"/>
      <c r="G3929"/>
    </row>
    <row r="3930" spans="1:7" s="4" customFormat="1" x14ac:dyDescent="0.25">
      <c r="A3930" s="11"/>
      <c r="B3930"/>
      <c r="C3930" s="14"/>
      <c r="D3930" s="14"/>
      <c r="E3930" s="14"/>
      <c r="F3930"/>
      <c r="G3930"/>
    </row>
    <row r="3931" spans="1:7" s="4" customFormat="1" x14ac:dyDescent="0.25">
      <c r="A3931" s="11"/>
      <c r="B3931"/>
      <c r="C3931" s="14"/>
      <c r="D3931" s="14"/>
      <c r="E3931" s="14"/>
      <c r="F3931"/>
      <c r="G3931"/>
    </row>
    <row r="3932" spans="1:7" s="4" customFormat="1" x14ac:dyDescent="0.25">
      <c r="A3932" s="11"/>
      <c r="B3932"/>
      <c r="C3932" s="14"/>
      <c r="D3932" s="14"/>
      <c r="E3932" s="14"/>
      <c r="F3932"/>
      <c r="G3932"/>
    </row>
    <row r="3933" spans="1:7" s="4" customFormat="1" x14ac:dyDescent="0.25">
      <c r="A3933" s="11"/>
      <c r="B3933"/>
      <c r="C3933" s="14"/>
      <c r="D3933" s="14"/>
      <c r="E3933" s="14"/>
      <c r="F3933"/>
      <c r="G3933"/>
    </row>
    <row r="3934" spans="1:7" s="4" customFormat="1" x14ac:dyDescent="0.25">
      <c r="A3934" s="11"/>
      <c r="B3934"/>
      <c r="C3934" s="14"/>
      <c r="D3934" s="14"/>
      <c r="E3934" s="14"/>
      <c r="F3934"/>
      <c r="G3934"/>
    </row>
    <row r="3935" spans="1:7" s="4" customFormat="1" x14ac:dyDescent="0.25">
      <c r="A3935" s="11"/>
      <c r="B3935"/>
      <c r="C3935" s="14"/>
      <c r="D3935" s="14"/>
      <c r="E3935" s="14"/>
      <c r="F3935"/>
      <c r="G3935"/>
    </row>
    <row r="3936" spans="1:7" s="4" customFormat="1" x14ac:dyDescent="0.25">
      <c r="A3936" s="11"/>
      <c r="B3936"/>
      <c r="C3936" s="14"/>
      <c r="D3936" s="14"/>
      <c r="E3936" s="14"/>
      <c r="F3936"/>
      <c r="G3936"/>
    </row>
    <row r="3937" spans="1:7" s="4" customFormat="1" x14ac:dyDescent="0.25">
      <c r="A3937" s="11"/>
      <c r="B3937"/>
      <c r="C3937" s="14"/>
      <c r="D3937" s="14"/>
      <c r="E3937" s="14"/>
      <c r="F3937"/>
      <c r="G3937"/>
    </row>
    <row r="3938" spans="1:7" s="4" customFormat="1" x14ac:dyDescent="0.25">
      <c r="A3938" s="11"/>
      <c r="B3938"/>
      <c r="C3938" s="14"/>
      <c r="D3938" s="14"/>
      <c r="E3938" s="14"/>
      <c r="F3938"/>
      <c r="G3938"/>
    </row>
    <row r="3939" spans="1:7" s="4" customFormat="1" x14ac:dyDescent="0.25">
      <c r="A3939" s="11"/>
      <c r="B3939"/>
      <c r="C3939" s="14"/>
      <c r="D3939" s="14"/>
      <c r="E3939" s="14"/>
      <c r="F3939"/>
      <c r="G3939"/>
    </row>
    <row r="3940" spans="1:7" s="4" customFormat="1" x14ac:dyDescent="0.25">
      <c r="A3940" s="11"/>
      <c r="B3940"/>
      <c r="C3940" s="14"/>
      <c r="D3940" s="14"/>
      <c r="E3940" s="14"/>
      <c r="F3940"/>
      <c r="G3940"/>
    </row>
    <row r="3941" spans="1:7" s="4" customFormat="1" x14ac:dyDescent="0.25">
      <c r="A3941" s="11"/>
      <c r="B3941"/>
      <c r="C3941" s="14"/>
      <c r="D3941" s="14"/>
      <c r="E3941" s="14"/>
      <c r="F3941"/>
      <c r="G3941"/>
    </row>
    <row r="3942" spans="1:7" s="4" customFormat="1" x14ac:dyDescent="0.25">
      <c r="A3942" s="11"/>
      <c r="B3942"/>
      <c r="C3942" s="14"/>
      <c r="D3942" s="14"/>
      <c r="E3942" s="14"/>
      <c r="F3942"/>
      <c r="G3942"/>
    </row>
    <row r="3943" spans="1:7" s="4" customFormat="1" x14ac:dyDescent="0.25">
      <c r="A3943" s="11"/>
      <c r="B3943"/>
      <c r="C3943" s="14"/>
      <c r="D3943" s="14"/>
      <c r="E3943" s="14"/>
      <c r="F3943"/>
      <c r="G3943"/>
    </row>
    <row r="3944" spans="1:7" s="4" customFormat="1" x14ac:dyDescent="0.25">
      <c r="A3944" s="11"/>
      <c r="B3944"/>
      <c r="C3944" s="14"/>
      <c r="D3944" s="14"/>
      <c r="E3944" s="14"/>
      <c r="F3944"/>
      <c r="G3944"/>
    </row>
    <row r="3945" spans="1:7" s="4" customFormat="1" x14ac:dyDescent="0.25">
      <c r="A3945" s="11"/>
      <c r="B3945"/>
      <c r="C3945" s="14"/>
      <c r="D3945" s="14"/>
      <c r="E3945" s="14"/>
      <c r="F3945"/>
      <c r="G3945"/>
    </row>
    <row r="3946" spans="1:7" s="4" customFormat="1" x14ac:dyDescent="0.25">
      <c r="A3946" s="11"/>
      <c r="B3946"/>
      <c r="C3946" s="14"/>
      <c r="D3946" s="14"/>
      <c r="E3946" s="14"/>
      <c r="F3946"/>
      <c r="G3946"/>
    </row>
    <row r="3947" spans="1:7" s="4" customFormat="1" x14ac:dyDescent="0.25">
      <c r="A3947" s="11"/>
      <c r="B3947"/>
      <c r="C3947" s="14"/>
      <c r="D3947" s="14"/>
      <c r="E3947" s="14"/>
      <c r="F3947"/>
      <c r="G3947"/>
    </row>
    <row r="3948" spans="1:7" s="4" customFormat="1" x14ac:dyDescent="0.25">
      <c r="A3948" s="11"/>
      <c r="B3948"/>
      <c r="C3948" s="14"/>
      <c r="D3948" s="14"/>
      <c r="E3948" s="14"/>
      <c r="F3948"/>
      <c r="G3948"/>
    </row>
    <row r="3949" spans="1:7" s="4" customFormat="1" x14ac:dyDescent="0.25">
      <c r="A3949" s="11"/>
      <c r="B3949"/>
      <c r="C3949" s="14"/>
      <c r="D3949" s="14"/>
      <c r="E3949" s="14"/>
      <c r="F3949"/>
      <c r="G3949"/>
    </row>
    <row r="3950" spans="1:7" s="4" customFormat="1" x14ac:dyDescent="0.25">
      <c r="A3950" s="11"/>
      <c r="B3950"/>
      <c r="C3950" s="14"/>
      <c r="D3950" s="14"/>
      <c r="E3950" s="14"/>
      <c r="F3950"/>
      <c r="G3950"/>
    </row>
    <row r="3951" spans="1:7" s="4" customFormat="1" x14ac:dyDescent="0.25">
      <c r="A3951" s="11"/>
      <c r="B3951"/>
      <c r="C3951" s="14"/>
      <c r="D3951" s="14"/>
      <c r="E3951" s="14"/>
      <c r="F3951"/>
      <c r="G3951"/>
    </row>
    <row r="3952" spans="1:7" s="4" customFormat="1" x14ac:dyDescent="0.25">
      <c r="A3952" s="11"/>
      <c r="B3952"/>
      <c r="C3952" s="14"/>
      <c r="D3952" s="14"/>
      <c r="E3952" s="14"/>
      <c r="F3952"/>
      <c r="G3952"/>
    </row>
    <row r="3953" spans="1:7" s="4" customFormat="1" x14ac:dyDescent="0.25">
      <c r="A3953" s="11"/>
      <c r="B3953"/>
      <c r="C3953" s="14"/>
      <c r="D3953" s="14"/>
      <c r="E3953" s="14"/>
      <c r="F3953"/>
      <c r="G3953"/>
    </row>
    <row r="3954" spans="1:7" s="4" customFormat="1" x14ac:dyDescent="0.25">
      <c r="A3954" s="11"/>
      <c r="B3954"/>
      <c r="C3954" s="14"/>
      <c r="D3954" s="14"/>
      <c r="E3954" s="14"/>
      <c r="F3954"/>
      <c r="G3954"/>
    </row>
    <row r="3955" spans="1:7" s="4" customFormat="1" x14ac:dyDescent="0.25">
      <c r="A3955" s="11"/>
      <c r="B3955"/>
      <c r="C3955" s="14"/>
      <c r="D3955" s="14"/>
      <c r="E3955" s="14"/>
      <c r="F3955"/>
      <c r="G3955"/>
    </row>
    <row r="3956" spans="1:7" s="4" customFormat="1" x14ac:dyDescent="0.25">
      <c r="A3956" s="11"/>
      <c r="B3956"/>
      <c r="C3956" s="14"/>
      <c r="D3956" s="14"/>
      <c r="E3956" s="14"/>
      <c r="F3956"/>
      <c r="G3956"/>
    </row>
    <row r="3957" spans="1:7" s="4" customFormat="1" x14ac:dyDescent="0.25">
      <c r="A3957" s="11"/>
      <c r="B3957"/>
      <c r="C3957" s="14"/>
      <c r="D3957" s="14"/>
      <c r="E3957" s="14"/>
      <c r="F3957"/>
      <c r="G3957"/>
    </row>
    <row r="3958" spans="1:7" s="4" customFormat="1" x14ac:dyDescent="0.25">
      <c r="A3958" s="11"/>
      <c r="B3958"/>
      <c r="C3958" s="14"/>
      <c r="D3958" s="14"/>
      <c r="E3958" s="14"/>
      <c r="F3958"/>
      <c r="G3958"/>
    </row>
    <row r="3959" spans="1:7" s="4" customFormat="1" x14ac:dyDescent="0.25">
      <c r="A3959" s="11"/>
      <c r="B3959"/>
      <c r="C3959" s="14"/>
      <c r="D3959" s="14"/>
      <c r="E3959" s="14"/>
      <c r="F3959"/>
      <c r="G3959"/>
    </row>
    <row r="3960" spans="1:7" s="4" customFormat="1" x14ac:dyDescent="0.25">
      <c r="A3960" s="11"/>
      <c r="B3960"/>
      <c r="C3960" s="14"/>
      <c r="D3960" s="14"/>
      <c r="E3960" s="14"/>
      <c r="F3960"/>
      <c r="G3960"/>
    </row>
    <row r="3961" spans="1:7" s="4" customFormat="1" x14ac:dyDescent="0.25">
      <c r="A3961" s="11"/>
      <c r="B3961"/>
      <c r="C3961" s="14"/>
      <c r="D3961" s="14"/>
      <c r="E3961" s="14"/>
      <c r="F3961"/>
      <c r="G3961"/>
    </row>
    <row r="3962" spans="1:7" s="4" customFormat="1" x14ac:dyDescent="0.25">
      <c r="A3962" s="11"/>
      <c r="B3962"/>
      <c r="C3962" s="14"/>
      <c r="D3962" s="14"/>
      <c r="E3962" s="14"/>
      <c r="F3962"/>
      <c r="G3962"/>
    </row>
    <row r="3963" spans="1:7" s="4" customFormat="1" x14ac:dyDescent="0.25">
      <c r="A3963" s="11"/>
      <c r="B3963"/>
      <c r="C3963" s="14"/>
      <c r="D3963" s="14"/>
      <c r="E3963" s="14"/>
      <c r="F3963"/>
      <c r="G3963"/>
    </row>
    <row r="3964" spans="1:7" s="4" customFormat="1" x14ac:dyDescent="0.25">
      <c r="A3964" s="11"/>
      <c r="B3964"/>
      <c r="C3964" s="14"/>
      <c r="D3964" s="14"/>
      <c r="E3964" s="14"/>
      <c r="F3964"/>
      <c r="G3964"/>
    </row>
    <row r="3965" spans="1:7" s="4" customFormat="1" x14ac:dyDescent="0.25">
      <c r="A3965" s="11"/>
      <c r="B3965"/>
      <c r="C3965" s="14"/>
      <c r="D3965" s="14"/>
      <c r="E3965" s="14"/>
      <c r="F3965"/>
      <c r="G3965"/>
    </row>
    <row r="3966" spans="1:7" s="4" customFormat="1" x14ac:dyDescent="0.25">
      <c r="A3966" s="11"/>
      <c r="B3966"/>
      <c r="C3966" s="14"/>
      <c r="D3966" s="14"/>
      <c r="E3966" s="14"/>
      <c r="F3966"/>
      <c r="G3966"/>
    </row>
    <row r="3967" spans="1:7" s="4" customFormat="1" x14ac:dyDescent="0.25">
      <c r="A3967" s="11"/>
      <c r="B3967"/>
      <c r="C3967" s="14"/>
      <c r="D3967" s="14"/>
      <c r="E3967" s="14"/>
      <c r="F3967"/>
      <c r="G3967"/>
    </row>
    <row r="3968" spans="1:7" s="4" customFormat="1" x14ac:dyDescent="0.25">
      <c r="A3968" s="11"/>
      <c r="B3968"/>
      <c r="C3968" s="14"/>
      <c r="D3968" s="14"/>
      <c r="E3968" s="14"/>
      <c r="F3968"/>
      <c r="G3968"/>
    </row>
    <row r="3969" spans="1:7" s="4" customFormat="1" x14ac:dyDescent="0.25">
      <c r="A3969" s="11"/>
      <c r="B3969"/>
      <c r="C3969" s="14"/>
      <c r="D3969" s="14"/>
      <c r="E3969" s="14"/>
      <c r="F3969"/>
      <c r="G3969"/>
    </row>
    <row r="3970" spans="1:7" s="4" customFormat="1" x14ac:dyDescent="0.25">
      <c r="A3970" s="11"/>
      <c r="B3970"/>
      <c r="C3970" s="14"/>
      <c r="D3970" s="14"/>
      <c r="E3970" s="14"/>
      <c r="F3970"/>
      <c r="G3970"/>
    </row>
    <row r="3971" spans="1:7" s="4" customFormat="1" x14ac:dyDescent="0.25">
      <c r="A3971" s="11"/>
      <c r="B3971"/>
      <c r="C3971" s="14"/>
      <c r="D3971" s="14"/>
      <c r="E3971" s="14"/>
      <c r="F3971"/>
      <c r="G3971"/>
    </row>
    <row r="3972" spans="1:7" s="4" customFormat="1" x14ac:dyDescent="0.25">
      <c r="A3972" s="11"/>
      <c r="B3972"/>
      <c r="C3972" s="14"/>
      <c r="D3972" s="14"/>
      <c r="E3972" s="14"/>
      <c r="F3972"/>
      <c r="G3972"/>
    </row>
    <row r="3973" spans="1:7" s="4" customFormat="1" x14ac:dyDescent="0.25">
      <c r="A3973" s="11"/>
      <c r="B3973"/>
      <c r="C3973" s="14"/>
      <c r="D3973" s="14"/>
      <c r="E3973" s="14"/>
      <c r="F3973"/>
      <c r="G3973"/>
    </row>
    <row r="3974" spans="1:7" s="4" customFormat="1" x14ac:dyDescent="0.25">
      <c r="A3974" s="11"/>
      <c r="B3974"/>
      <c r="C3974" s="14"/>
      <c r="D3974" s="14"/>
      <c r="E3974" s="14"/>
      <c r="F3974"/>
      <c r="G3974"/>
    </row>
    <row r="3975" spans="1:7" s="4" customFormat="1" x14ac:dyDescent="0.25">
      <c r="A3975" s="11"/>
      <c r="B3975"/>
      <c r="C3975" s="14"/>
      <c r="D3975" s="14"/>
      <c r="E3975" s="14"/>
      <c r="F3975"/>
      <c r="G3975"/>
    </row>
    <row r="3976" spans="1:7" s="4" customFormat="1" x14ac:dyDescent="0.25">
      <c r="A3976" s="11"/>
      <c r="B3976"/>
      <c r="C3976" s="14"/>
      <c r="D3976" s="14"/>
      <c r="E3976" s="14"/>
      <c r="F3976"/>
      <c r="G3976"/>
    </row>
    <row r="3977" spans="1:7" s="4" customFormat="1" x14ac:dyDescent="0.25">
      <c r="A3977" s="11"/>
      <c r="B3977"/>
      <c r="C3977" s="14"/>
      <c r="D3977" s="14"/>
      <c r="E3977" s="14"/>
      <c r="F3977"/>
      <c r="G3977"/>
    </row>
    <row r="3978" spans="1:7" s="4" customFormat="1" x14ac:dyDescent="0.25">
      <c r="A3978" s="11"/>
      <c r="B3978"/>
      <c r="C3978" s="14"/>
      <c r="D3978" s="14"/>
      <c r="E3978" s="14"/>
      <c r="F3978"/>
      <c r="G3978"/>
    </row>
    <row r="3979" spans="1:7" s="4" customFormat="1" x14ac:dyDescent="0.25">
      <c r="A3979" s="11"/>
      <c r="B3979"/>
      <c r="C3979" s="14"/>
      <c r="D3979" s="14"/>
      <c r="E3979" s="14"/>
      <c r="F3979"/>
      <c r="G3979"/>
    </row>
    <row r="3980" spans="1:7" s="4" customFormat="1" x14ac:dyDescent="0.25">
      <c r="A3980" s="11"/>
      <c r="B3980"/>
      <c r="C3980" s="14"/>
      <c r="D3980" s="14"/>
      <c r="E3980" s="14"/>
      <c r="F3980"/>
      <c r="G3980"/>
    </row>
    <row r="3981" spans="1:7" s="4" customFormat="1" x14ac:dyDescent="0.25">
      <c r="A3981" s="11"/>
      <c r="B3981"/>
      <c r="C3981" s="14"/>
      <c r="D3981" s="14"/>
      <c r="E3981" s="14"/>
      <c r="F3981"/>
      <c r="G3981"/>
    </row>
    <row r="3982" spans="1:7" s="4" customFormat="1" x14ac:dyDescent="0.25">
      <c r="A3982" s="11"/>
      <c r="B3982"/>
      <c r="C3982" s="14"/>
      <c r="D3982" s="14"/>
      <c r="E3982" s="14"/>
      <c r="F3982"/>
      <c r="G3982"/>
    </row>
    <row r="3983" spans="1:7" s="4" customFormat="1" x14ac:dyDescent="0.25">
      <c r="A3983" s="11"/>
      <c r="B3983"/>
      <c r="C3983" s="14"/>
      <c r="D3983" s="14"/>
      <c r="E3983" s="14"/>
      <c r="F3983"/>
      <c r="G3983"/>
    </row>
    <row r="3984" spans="1:7" s="4" customFormat="1" x14ac:dyDescent="0.25">
      <c r="A3984" s="11"/>
      <c r="B3984"/>
      <c r="C3984" s="14"/>
      <c r="D3984" s="14"/>
      <c r="E3984" s="14"/>
      <c r="F3984"/>
      <c r="G3984"/>
    </row>
    <row r="3985" spans="1:7" s="4" customFormat="1" x14ac:dyDescent="0.25">
      <c r="A3985" s="11"/>
      <c r="B3985"/>
      <c r="C3985" s="14"/>
      <c r="D3985" s="14"/>
      <c r="E3985" s="14"/>
      <c r="F3985"/>
      <c r="G3985"/>
    </row>
    <row r="3986" spans="1:7" s="4" customFormat="1" x14ac:dyDescent="0.25">
      <c r="A3986" s="11"/>
      <c r="B3986"/>
      <c r="C3986" s="14"/>
      <c r="D3986" s="14"/>
      <c r="E3986" s="14"/>
      <c r="F3986"/>
      <c r="G3986"/>
    </row>
    <row r="3987" spans="1:7" s="4" customFormat="1" x14ac:dyDescent="0.25">
      <c r="A3987" s="11"/>
      <c r="B3987"/>
      <c r="C3987" s="14"/>
      <c r="D3987" s="14"/>
      <c r="E3987" s="14"/>
      <c r="F3987"/>
      <c r="G3987"/>
    </row>
    <row r="3988" spans="1:7" s="4" customFormat="1" x14ac:dyDescent="0.25">
      <c r="A3988" s="11"/>
      <c r="B3988"/>
      <c r="C3988" s="14"/>
      <c r="D3988" s="14"/>
      <c r="E3988" s="14"/>
      <c r="F3988"/>
      <c r="G3988"/>
    </row>
    <row r="3989" spans="1:7" s="4" customFormat="1" x14ac:dyDescent="0.25">
      <c r="A3989" s="11"/>
      <c r="B3989"/>
      <c r="C3989" s="14"/>
      <c r="D3989" s="14"/>
      <c r="E3989" s="14"/>
      <c r="F3989"/>
      <c r="G3989"/>
    </row>
    <row r="3990" spans="1:7" s="4" customFormat="1" x14ac:dyDescent="0.25">
      <c r="A3990" s="11"/>
      <c r="B3990"/>
      <c r="C3990" s="14"/>
      <c r="D3990" s="14"/>
      <c r="E3990" s="14"/>
      <c r="F3990"/>
      <c r="G3990"/>
    </row>
    <row r="3991" spans="1:7" s="4" customFormat="1" x14ac:dyDescent="0.25">
      <c r="A3991" s="11"/>
      <c r="B3991"/>
      <c r="C3991" s="14"/>
      <c r="D3991" s="14"/>
      <c r="E3991" s="14"/>
      <c r="F3991"/>
      <c r="G3991"/>
    </row>
    <row r="3992" spans="1:7" s="4" customFormat="1" x14ac:dyDescent="0.25">
      <c r="A3992" s="11"/>
      <c r="B3992"/>
      <c r="C3992" s="14"/>
      <c r="D3992" s="14"/>
      <c r="E3992" s="14"/>
      <c r="F3992"/>
      <c r="G3992"/>
    </row>
    <row r="3993" spans="1:7" s="4" customFormat="1" x14ac:dyDescent="0.25">
      <c r="A3993" s="11"/>
      <c r="B3993"/>
      <c r="C3993" s="14"/>
      <c r="D3993" s="14"/>
      <c r="E3993" s="14"/>
      <c r="F3993"/>
      <c r="G3993"/>
    </row>
    <row r="3994" spans="1:7" s="4" customFormat="1" x14ac:dyDescent="0.25">
      <c r="A3994" s="11"/>
      <c r="B3994"/>
      <c r="C3994" s="14"/>
      <c r="D3994" s="14"/>
      <c r="E3994" s="14"/>
      <c r="F3994"/>
      <c r="G3994"/>
    </row>
    <row r="3995" spans="1:7" s="4" customFormat="1" x14ac:dyDescent="0.25">
      <c r="A3995" s="11"/>
      <c r="B3995"/>
      <c r="C3995" s="14"/>
      <c r="D3995" s="14"/>
      <c r="E3995" s="14"/>
      <c r="F3995"/>
      <c r="G3995"/>
    </row>
    <row r="3996" spans="1:7" s="4" customFormat="1" x14ac:dyDescent="0.25">
      <c r="A3996" s="11"/>
      <c r="B3996"/>
      <c r="C3996" s="14"/>
      <c r="D3996" s="14"/>
      <c r="E3996" s="14"/>
      <c r="F3996"/>
      <c r="G3996"/>
    </row>
    <row r="3997" spans="1:7" s="4" customFormat="1" x14ac:dyDescent="0.25">
      <c r="A3997" s="11"/>
      <c r="B3997"/>
      <c r="C3997" s="14"/>
      <c r="D3997" s="14"/>
      <c r="E3997" s="14"/>
      <c r="F3997"/>
      <c r="G3997"/>
    </row>
    <row r="3998" spans="1:7" s="4" customFormat="1" x14ac:dyDescent="0.25">
      <c r="A3998" s="11"/>
      <c r="B3998"/>
      <c r="C3998" s="14"/>
      <c r="D3998" s="14"/>
      <c r="E3998" s="14"/>
      <c r="F3998"/>
      <c r="G3998"/>
    </row>
    <row r="3999" spans="1:7" s="4" customFormat="1" x14ac:dyDescent="0.25">
      <c r="A3999" s="11"/>
      <c r="B3999"/>
      <c r="C3999" s="14"/>
      <c r="D3999" s="14"/>
      <c r="E3999" s="14"/>
      <c r="F3999"/>
      <c r="G3999"/>
    </row>
    <row r="4000" spans="1:7" s="4" customFormat="1" x14ac:dyDescent="0.25">
      <c r="A4000" s="11"/>
      <c r="B4000"/>
      <c r="C4000" s="14"/>
      <c r="D4000" s="14"/>
      <c r="E4000" s="14"/>
      <c r="F4000"/>
      <c r="G4000"/>
    </row>
    <row r="4001" spans="1:7" s="4" customFormat="1" x14ac:dyDescent="0.25">
      <c r="A4001" s="11"/>
      <c r="B4001"/>
      <c r="C4001" s="14"/>
      <c r="D4001" s="14"/>
      <c r="E4001" s="14"/>
      <c r="F4001"/>
      <c r="G4001"/>
    </row>
    <row r="4002" spans="1:7" s="4" customFormat="1" x14ac:dyDescent="0.25">
      <c r="A4002" s="11"/>
      <c r="B4002"/>
      <c r="C4002" s="14"/>
      <c r="D4002" s="14"/>
      <c r="E4002" s="14"/>
      <c r="F4002"/>
      <c r="G4002"/>
    </row>
    <row r="4003" spans="1:7" s="4" customFormat="1" x14ac:dyDescent="0.25">
      <c r="A4003" s="11"/>
      <c r="B4003"/>
      <c r="C4003" s="14"/>
      <c r="D4003" s="14"/>
      <c r="E4003" s="14"/>
      <c r="F4003"/>
      <c r="G4003"/>
    </row>
    <row r="4004" spans="1:7" s="4" customFormat="1" x14ac:dyDescent="0.25">
      <c r="A4004" s="11"/>
      <c r="B4004"/>
      <c r="C4004" s="14"/>
      <c r="D4004" s="14"/>
      <c r="E4004" s="14"/>
      <c r="F4004"/>
      <c r="G4004"/>
    </row>
    <row r="4005" spans="1:7" s="4" customFormat="1" x14ac:dyDescent="0.25">
      <c r="A4005" s="11"/>
      <c r="B4005"/>
      <c r="C4005" s="14"/>
      <c r="D4005" s="14"/>
      <c r="E4005" s="14"/>
      <c r="F4005"/>
      <c r="G4005"/>
    </row>
    <row r="4006" spans="1:7" s="4" customFormat="1" x14ac:dyDescent="0.25">
      <c r="A4006" s="11"/>
      <c r="B4006"/>
      <c r="C4006" s="14"/>
      <c r="D4006" s="14"/>
      <c r="E4006" s="14"/>
      <c r="F4006"/>
      <c r="G4006"/>
    </row>
    <row r="4007" spans="1:7" s="4" customFormat="1" x14ac:dyDescent="0.25">
      <c r="A4007" s="11"/>
      <c r="B4007"/>
      <c r="C4007" s="14"/>
      <c r="D4007" s="14"/>
      <c r="E4007" s="14"/>
      <c r="F4007"/>
      <c r="G4007"/>
    </row>
    <row r="4008" spans="1:7" s="4" customFormat="1" x14ac:dyDescent="0.25">
      <c r="A4008" s="11"/>
      <c r="B4008"/>
      <c r="C4008" s="14"/>
      <c r="D4008" s="14"/>
      <c r="E4008" s="14"/>
      <c r="F4008"/>
      <c r="G4008"/>
    </row>
    <row r="4009" spans="1:7" s="4" customFormat="1" x14ac:dyDescent="0.25">
      <c r="A4009" s="11"/>
      <c r="B4009"/>
      <c r="C4009" s="14"/>
      <c r="D4009" s="14"/>
      <c r="E4009" s="14"/>
      <c r="F4009"/>
      <c r="G4009"/>
    </row>
    <row r="4010" spans="1:7" s="4" customFormat="1" x14ac:dyDescent="0.25">
      <c r="A4010" s="11"/>
      <c r="B4010"/>
      <c r="C4010" s="14"/>
      <c r="D4010" s="14"/>
      <c r="E4010" s="14"/>
      <c r="F4010"/>
      <c r="G4010"/>
    </row>
    <row r="4011" spans="1:7" s="4" customFormat="1" x14ac:dyDescent="0.25">
      <c r="A4011" s="11"/>
      <c r="B4011"/>
      <c r="C4011" s="14"/>
      <c r="D4011" s="14"/>
      <c r="E4011" s="14"/>
      <c r="F4011"/>
      <c r="G4011"/>
    </row>
    <row r="4012" spans="1:7" s="4" customFormat="1" x14ac:dyDescent="0.25">
      <c r="A4012" s="11"/>
      <c r="B4012"/>
      <c r="C4012" s="14"/>
      <c r="D4012" s="14"/>
      <c r="E4012" s="14"/>
      <c r="F4012"/>
      <c r="G4012"/>
    </row>
    <row r="4013" spans="1:7" s="4" customFormat="1" x14ac:dyDescent="0.25">
      <c r="A4013" s="11"/>
      <c r="B4013"/>
      <c r="C4013" s="14"/>
      <c r="D4013" s="14"/>
      <c r="E4013" s="14"/>
      <c r="F4013"/>
      <c r="G4013"/>
    </row>
    <row r="4014" spans="1:7" s="4" customFormat="1" x14ac:dyDescent="0.25">
      <c r="A4014" s="11"/>
      <c r="B4014"/>
      <c r="C4014" s="14"/>
      <c r="D4014" s="14"/>
      <c r="E4014" s="14"/>
      <c r="F4014"/>
      <c r="G4014"/>
    </row>
    <row r="4015" spans="1:7" s="4" customFormat="1" x14ac:dyDescent="0.25">
      <c r="A4015" s="11"/>
      <c r="B4015"/>
      <c r="C4015" s="14"/>
      <c r="D4015" s="14"/>
      <c r="E4015" s="14"/>
      <c r="F4015"/>
      <c r="G4015"/>
    </row>
    <row r="4016" spans="1:7" s="4" customFormat="1" x14ac:dyDescent="0.25">
      <c r="A4016" s="11"/>
      <c r="B4016"/>
      <c r="C4016" s="14"/>
      <c r="D4016" s="14"/>
      <c r="E4016" s="14"/>
      <c r="F4016"/>
      <c r="G4016"/>
    </row>
    <row r="4017" spans="1:7" s="4" customFormat="1" x14ac:dyDescent="0.25">
      <c r="A4017" s="11"/>
      <c r="B4017"/>
      <c r="C4017" s="14"/>
      <c r="D4017" s="14"/>
      <c r="E4017" s="14"/>
      <c r="F4017"/>
      <c r="G4017"/>
    </row>
    <row r="4018" spans="1:7" s="4" customFormat="1" x14ac:dyDescent="0.25">
      <c r="A4018" s="11"/>
      <c r="B4018"/>
      <c r="C4018" s="14"/>
      <c r="D4018" s="14"/>
      <c r="E4018" s="14"/>
      <c r="F4018"/>
      <c r="G4018"/>
    </row>
    <row r="4019" spans="1:7" s="4" customFormat="1" x14ac:dyDescent="0.25">
      <c r="A4019" s="11"/>
      <c r="B4019"/>
      <c r="C4019" s="14"/>
      <c r="D4019" s="14"/>
      <c r="E4019" s="14"/>
      <c r="F4019"/>
      <c r="G4019"/>
    </row>
    <row r="4020" spans="1:7" s="4" customFormat="1" x14ac:dyDescent="0.25">
      <c r="A4020" s="11"/>
      <c r="B4020"/>
      <c r="C4020" s="14"/>
      <c r="D4020" s="14"/>
      <c r="E4020" s="14"/>
      <c r="F4020"/>
      <c r="G4020"/>
    </row>
    <row r="4021" spans="1:7" s="4" customFormat="1" x14ac:dyDescent="0.25">
      <c r="A4021" s="11"/>
      <c r="B4021"/>
      <c r="C4021" s="14"/>
      <c r="D4021" s="14"/>
      <c r="E4021" s="14"/>
      <c r="F4021"/>
      <c r="G4021"/>
    </row>
    <row r="4022" spans="1:7" s="4" customFormat="1" x14ac:dyDescent="0.25">
      <c r="A4022" s="11"/>
      <c r="B4022"/>
      <c r="C4022" s="14"/>
      <c r="D4022" s="14"/>
      <c r="E4022" s="14"/>
      <c r="F4022"/>
      <c r="G4022"/>
    </row>
    <row r="4023" spans="1:7" s="4" customFormat="1" x14ac:dyDescent="0.25">
      <c r="A4023" s="11"/>
      <c r="B4023"/>
      <c r="C4023" s="14"/>
      <c r="D4023" s="14"/>
      <c r="E4023" s="14"/>
      <c r="F4023"/>
      <c r="G4023"/>
    </row>
    <row r="4024" spans="1:7" s="4" customFormat="1" x14ac:dyDescent="0.25">
      <c r="A4024" s="11"/>
      <c r="B4024"/>
      <c r="C4024" s="14"/>
      <c r="D4024" s="14"/>
      <c r="E4024" s="14"/>
      <c r="F4024"/>
      <c r="G4024"/>
    </row>
    <row r="4025" spans="1:7" s="4" customFormat="1" x14ac:dyDescent="0.25">
      <c r="A4025" s="11"/>
      <c r="B4025"/>
      <c r="C4025" s="14"/>
      <c r="D4025" s="14"/>
      <c r="E4025" s="14"/>
      <c r="F4025"/>
      <c r="G4025"/>
    </row>
    <row r="4026" spans="1:7" s="4" customFormat="1" x14ac:dyDescent="0.25">
      <c r="A4026" s="11"/>
      <c r="B4026"/>
      <c r="C4026" s="14"/>
      <c r="D4026" s="14"/>
      <c r="E4026" s="14"/>
      <c r="F4026"/>
      <c r="G4026"/>
    </row>
    <row r="4027" spans="1:7" s="4" customFormat="1" x14ac:dyDescent="0.25">
      <c r="A4027" s="11"/>
      <c r="B4027"/>
      <c r="C4027" s="14"/>
      <c r="D4027" s="14"/>
      <c r="E4027" s="14"/>
      <c r="F4027"/>
      <c r="G4027"/>
    </row>
    <row r="4028" spans="1:7" s="4" customFormat="1" x14ac:dyDescent="0.25">
      <c r="A4028" s="11"/>
      <c r="B4028"/>
      <c r="C4028" s="14"/>
      <c r="D4028" s="14"/>
      <c r="E4028" s="14"/>
      <c r="F4028"/>
      <c r="G4028"/>
    </row>
    <row r="4029" spans="1:7" s="4" customFormat="1" x14ac:dyDescent="0.25">
      <c r="A4029" s="11"/>
      <c r="B4029"/>
      <c r="C4029" s="14"/>
      <c r="D4029" s="14"/>
      <c r="E4029" s="14"/>
      <c r="F4029"/>
      <c r="G4029"/>
    </row>
    <row r="4030" spans="1:7" s="4" customFormat="1" x14ac:dyDescent="0.25">
      <c r="A4030" s="11"/>
      <c r="B4030"/>
      <c r="C4030" s="14"/>
      <c r="D4030" s="14"/>
      <c r="E4030" s="14"/>
      <c r="F4030"/>
      <c r="G4030"/>
    </row>
    <row r="4031" spans="1:7" s="4" customFormat="1" x14ac:dyDescent="0.25">
      <c r="A4031" s="11"/>
      <c r="B4031"/>
      <c r="C4031" s="14"/>
      <c r="D4031" s="14"/>
      <c r="E4031" s="14"/>
      <c r="F4031"/>
      <c r="G4031"/>
    </row>
    <row r="4032" spans="1:7" s="4" customFormat="1" x14ac:dyDescent="0.25">
      <c r="A4032" s="11"/>
      <c r="B4032"/>
      <c r="C4032" s="14"/>
      <c r="D4032" s="14"/>
      <c r="E4032" s="14"/>
      <c r="F4032"/>
      <c r="G4032"/>
    </row>
    <row r="4033" spans="1:7" s="4" customFormat="1" x14ac:dyDescent="0.25">
      <c r="A4033" s="11"/>
      <c r="B4033"/>
      <c r="C4033" s="14"/>
      <c r="D4033" s="14"/>
      <c r="E4033" s="14"/>
      <c r="F4033"/>
      <c r="G4033"/>
    </row>
    <row r="4034" spans="1:7" s="4" customFormat="1" x14ac:dyDescent="0.25">
      <c r="A4034" s="11"/>
      <c r="B4034"/>
      <c r="C4034" s="14"/>
      <c r="D4034" s="14"/>
      <c r="E4034" s="14"/>
      <c r="F4034"/>
      <c r="G4034"/>
    </row>
    <row r="4035" spans="1:7" s="4" customFormat="1" x14ac:dyDescent="0.25">
      <c r="A4035" s="11"/>
      <c r="B4035"/>
      <c r="C4035" s="14"/>
      <c r="D4035" s="14"/>
      <c r="E4035" s="14"/>
      <c r="F4035"/>
      <c r="G4035"/>
    </row>
    <row r="4036" spans="1:7" s="4" customFormat="1" x14ac:dyDescent="0.25">
      <c r="A4036" s="11"/>
      <c r="B4036"/>
      <c r="C4036" s="14"/>
      <c r="D4036" s="14"/>
      <c r="E4036" s="14"/>
      <c r="F4036"/>
      <c r="G4036"/>
    </row>
    <row r="4037" spans="1:7" s="4" customFormat="1" x14ac:dyDescent="0.25">
      <c r="A4037" s="11"/>
      <c r="B4037"/>
      <c r="C4037" s="14"/>
      <c r="D4037" s="14"/>
      <c r="E4037" s="14"/>
      <c r="F4037"/>
      <c r="G4037"/>
    </row>
    <row r="4038" spans="1:7" s="4" customFormat="1" x14ac:dyDescent="0.25">
      <c r="A4038" s="11"/>
      <c r="B4038"/>
      <c r="C4038" s="14"/>
      <c r="D4038" s="14"/>
      <c r="E4038" s="14"/>
      <c r="F4038"/>
      <c r="G4038"/>
    </row>
    <row r="4039" spans="1:7" s="4" customFormat="1" x14ac:dyDescent="0.25">
      <c r="A4039" s="11"/>
      <c r="B4039"/>
      <c r="C4039" s="14"/>
      <c r="D4039" s="14"/>
      <c r="E4039" s="14"/>
      <c r="F4039"/>
      <c r="G4039"/>
    </row>
    <row r="4040" spans="1:7" s="4" customFormat="1" x14ac:dyDescent="0.25">
      <c r="A4040" s="11"/>
      <c r="B4040"/>
      <c r="C4040" s="14"/>
      <c r="D4040" s="14"/>
      <c r="E4040" s="14"/>
      <c r="F4040"/>
      <c r="G4040"/>
    </row>
    <row r="4041" spans="1:7" s="4" customFormat="1" x14ac:dyDescent="0.25">
      <c r="A4041" s="11"/>
      <c r="B4041"/>
      <c r="C4041" s="14"/>
      <c r="D4041" s="14"/>
      <c r="E4041" s="14"/>
      <c r="F4041"/>
      <c r="G4041"/>
    </row>
    <row r="4042" spans="1:7" s="4" customFormat="1" x14ac:dyDescent="0.25">
      <c r="A4042" s="11"/>
      <c r="B4042"/>
      <c r="C4042" s="14"/>
      <c r="D4042" s="14"/>
      <c r="E4042" s="14"/>
      <c r="F4042"/>
      <c r="G4042"/>
    </row>
    <row r="4043" spans="1:7" s="4" customFormat="1" x14ac:dyDescent="0.25">
      <c r="A4043" s="11"/>
      <c r="B4043"/>
      <c r="C4043" s="14"/>
      <c r="D4043" s="14"/>
      <c r="E4043" s="14"/>
      <c r="F4043"/>
      <c r="G4043"/>
    </row>
    <row r="4044" spans="1:7" s="4" customFormat="1" x14ac:dyDescent="0.25">
      <c r="A4044" s="11"/>
      <c r="B4044"/>
      <c r="C4044" s="14"/>
      <c r="D4044" s="14"/>
      <c r="E4044" s="14"/>
      <c r="F4044"/>
      <c r="G4044"/>
    </row>
    <row r="4045" spans="1:7" s="4" customFormat="1" x14ac:dyDescent="0.25">
      <c r="A4045" s="11"/>
      <c r="B4045"/>
      <c r="C4045" s="14"/>
      <c r="D4045" s="14"/>
      <c r="E4045" s="14"/>
      <c r="F4045"/>
      <c r="G4045"/>
    </row>
    <row r="4046" spans="1:7" s="4" customFormat="1" x14ac:dyDescent="0.25">
      <c r="A4046" s="11"/>
      <c r="B4046"/>
      <c r="C4046" s="14"/>
      <c r="D4046" s="14"/>
      <c r="E4046" s="14"/>
      <c r="F4046"/>
      <c r="G4046"/>
    </row>
    <row r="4047" spans="1:7" s="4" customFormat="1" x14ac:dyDescent="0.25">
      <c r="A4047" s="11"/>
      <c r="B4047"/>
      <c r="C4047" s="14"/>
      <c r="D4047" s="14"/>
      <c r="E4047" s="14"/>
      <c r="F4047"/>
      <c r="G4047"/>
    </row>
    <row r="4048" spans="1:7" s="4" customFormat="1" x14ac:dyDescent="0.25">
      <c r="A4048" s="11"/>
      <c r="B4048"/>
      <c r="C4048" s="14"/>
      <c r="D4048" s="14"/>
      <c r="E4048" s="14"/>
      <c r="F4048"/>
      <c r="G4048"/>
    </row>
    <row r="4049" spans="1:7" s="4" customFormat="1" x14ac:dyDescent="0.25">
      <c r="A4049" s="11"/>
      <c r="B4049"/>
      <c r="C4049" s="14"/>
      <c r="D4049" s="14"/>
      <c r="E4049" s="14"/>
      <c r="F4049"/>
      <c r="G4049"/>
    </row>
    <row r="4050" spans="1:7" s="4" customFormat="1" x14ac:dyDescent="0.25">
      <c r="A4050" s="11"/>
      <c r="B4050"/>
      <c r="C4050" s="14"/>
      <c r="D4050" s="14"/>
      <c r="E4050" s="14"/>
      <c r="F4050"/>
      <c r="G4050"/>
    </row>
    <row r="4051" spans="1:7" s="4" customFormat="1" x14ac:dyDescent="0.25">
      <c r="A4051" s="11"/>
      <c r="B4051"/>
      <c r="C4051" s="14"/>
      <c r="D4051" s="14"/>
      <c r="E4051" s="14"/>
      <c r="F4051"/>
      <c r="G4051"/>
    </row>
    <row r="4052" spans="1:7" s="4" customFormat="1" x14ac:dyDescent="0.25">
      <c r="A4052" s="11"/>
      <c r="B4052"/>
      <c r="C4052" s="14"/>
      <c r="D4052" s="14"/>
      <c r="E4052" s="14"/>
      <c r="F4052"/>
      <c r="G4052"/>
    </row>
    <row r="4053" spans="1:7" s="4" customFormat="1" x14ac:dyDescent="0.25">
      <c r="A4053" s="11"/>
      <c r="B4053"/>
      <c r="C4053" s="14"/>
      <c r="D4053" s="14"/>
      <c r="E4053" s="14"/>
      <c r="F4053"/>
      <c r="G4053"/>
    </row>
    <row r="4054" spans="1:7" s="4" customFormat="1" x14ac:dyDescent="0.25">
      <c r="A4054" s="11"/>
      <c r="B4054"/>
      <c r="C4054" s="14"/>
      <c r="D4054" s="14"/>
      <c r="E4054" s="14"/>
      <c r="F4054"/>
      <c r="G4054"/>
    </row>
    <row r="4055" spans="1:7" s="4" customFormat="1" x14ac:dyDescent="0.25">
      <c r="A4055" s="11"/>
      <c r="B4055"/>
      <c r="C4055" s="14"/>
      <c r="D4055" s="14"/>
      <c r="E4055" s="14"/>
      <c r="F4055"/>
      <c r="G4055"/>
    </row>
    <row r="4056" spans="1:7" s="4" customFormat="1" x14ac:dyDescent="0.25">
      <c r="A4056" s="11"/>
      <c r="B4056"/>
      <c r="C4056" s="14"/>
      <c r="D4056" s="14"/>
      <c r="E4056" s="14"/>
      <c r="F4056"/>
      <c r="G4056"/>
    </row>
    <row r="4057" spans="1:7" s="4" customFormat="1" x14ac:dyDescent="0.25">
      <c r="A4057" s="11"/>
      <c r="B4057"/>
      <c r="C4057" s="14"/>
      <c r="D4057" s="14"/>
      <c r="E4057" s="14"/>
      <c r="F4057"/>
      <c r="G4057"/>
    </row>
    <row r="4058" spans="1:7" s="4" customFormat="1" x14ac:dyDescent="0.25">
      <c r="A4058" s="11"/>
      <c r="B4058"/>
      <c r="C4058" s="14"/>
      <c r="D4058" s="14"/>
      <c r="E4058" s="14"/>
      <c r="F4058"/>
      <c r="G4058"/>
    </row>
    <row r="4059" spans="1:7" s="4" customFormat="1" x14ac:dyDescent="0.25">
      <c r="A4059" s="11"/>
      <c r="B4059"/>
      <c r="C4059" s="14"/>
      <c r="D4059" s="14"/>
      <c r="E4059" s="14"/>
      <c r="F4059"/>
      <c r="G4059"/>
    </row>
    <row r="4060" spans="1:7" s="4" customFormat="1" x14ac:dyDescent="0.25">
      <c r="A4060" s="11"/>
      <c r="B4060"/>
      <c r="C4060" s="14"/>
      <c r="D4060" s="14"/>
      <c r="E4060" s="14"/>
      <c r="F4060"/>
      <c r="G4060"/>
    </row>
    <row r="4061" spans="1:7" s="4" customFormat="1" x14ac:dyDescent="0.25">
      <c r="A4061" s="11"/>
      <c r="B4061"/>
      <c r="C4061" s="14"/>
      <c r="D4061" s="14"/>
      <c r="E4061" s="14"/>
      <c r="F4061"/>
      <c r="G4061"/>
    </row>
    <row r="4062" spans="1:7" s="4" customFormat="1" x14ac:dyDescent="0.25">
      <c r="A4062" s="11"/>
      <c r="B4062"/>
      <c r="C4062" s="14"/>
      <c r="D4062" s="14"/>
      <c r="E4062" s="14"/>
      <c r="F4062"/>
      <c r="G4062"/>
    </row>
    <row r="4063" spans="1:7" s="4" customFormat="1" x14ac:dyDescent="0.25">
      <c r="A4063" s="11"/>
      <c r="B4063"/>
      <c r="C4063" s="14"/>
      <c r="D4063" s="14"/>
      <c r="E4063" s="14"/>
      <c r="F4063"/>
      <c r="G4063"/>
    </row>
    <row r="4064" spans="1:7" s="4" customFormat="1" x14ac:dyDescent="0.25">
      <c r="A4064" s="11"/>
      <c r="B4064"/>
      <c r="C4064" s="14"/>
      <c r="D4064" s="14"/>
      <c r="E4064" s="14"/>
      <c r="F4064"/>
      <c r="G4064"/>
    </row>
    <row r="4065" spans="1:7" s="4" customFormat="1" x14ac:dyDescent="0.25">
      <c r="A4065" s="11"/>
      <c r="B4065"/>
      <c r="C4065" s="14"/>
      <c r="D4065" s="14"/>
      <c r="E4065" s="14"/>
      <c r="F4065"/>
      <c r="G4065"/>
    </row>
    <row r="4066" spans="1:7" s="4" customFormat="1" x14ac:dyDescent="0.25">
      <c r="A4066" s="11"/>
      <c r="B4066"/>
      <c r="C4066" s="14"/>
      <c r="D4066" s="14"/>
      <c r="E4066" s="14"/>
      <c r="F4066"/>
      <c r="G4066"/>
    </row>
    <row r="4067" spans="1:7" s="4" customFormat="1" x14ac:dyDescent="0.25">
      <c r="A4067" s="11"/>
      <c r="B4067"/>
      <c r="C4067" s="14"/>
      <c r="D4067" s="14"/>
      <c r="E4067" s="14"/>
      <c r="F4067"/>
      <c r="G4067"/>
    </row>
    <row r="4068" spans="1:7" s="4" customFormat="1" x14ac:dyDescent="0.25">
      <c r="A4068" s="11"/>
      <c r="B4068"/>
      <c r="C4068" s="14"/>
      <c r="D4068" s="14"/>
      <c r="E4068" s="14"/>
      <c r="F4068"/>
      <c r="G4068"/>
    </row>
    <row r="4069" spans="1:7" s="4" customFormat="1" x14ac:dyDescent="0.25">
      <c r="A4069" s="11"/>
      <c r="B4069"/>
      <c r="C4069" s="14"/>
      <c r="D4069" s="14"/>
      <c r="E4069" s="14"/>
      <c r="F4069"/>
      <c r="G4069"/>
    </row>
    <row r="4070" spans="1:7" s="4" customFormat="1" x14ac:dyDescent="0.25">
      <c r="A4070" s="11"/>
      <c r="B4070"/>
      <c r="C4070" s="14"/>
      <c r="D4070" s="14"/>
      <c r="E4070" s="14"/>
      <c r="F4070"/>
      <c r="G4070"/>
    </row>
    <row r="4071" spans="1:7" s="4" customFormat="1" x14ac:dyDescent="0.25">
      <c r="A4071" s="11"/>
      <c r="B4071"/>
      <c r="C4071" s="14"/>
      <c r="D4071" s="14"/>
      <c r="E4071" s="14"/>
      <c r="F4071"/>
      <c r="G4071"/>
    </row>
    <row r="4072" spans="1:7" s="4" customFormat="1" x14ac:dyDescent="0.25">
      <c r="A4072" s="11"/>
      <c r="B4072"/>
      <c r="C4072" s="14"/>
      <c r="D4072" s="14"/>
      <c r="E4072" s="14"/>
      <c r="F4072"/>
      <c r="G4072"/>
    </row>
    <row r="4073" spans="1:7" s="4" customFormat="1" x14ac:dyDescent="0.25">
      <c r="A4073" s="11"/>
      <c r="B4073"/>
      <c r="C4073" s="14"/>
      <c r="D4073" s="14"/>
      <c r="E4073" s="14"/>
      <c r="F4073"/>
      <c r="G4073"/>
    </row>
    <row r="4074" spans="1:7" s="4" customFormat="1" x14ac:dyDescent="0.25">
      <c r="A4074" s="11"/>
      <c r="B4074"/>
      <c r="C4074" s="14"/>
      <c r="D4074" s="14"/>
      <c r="E4074" s="14"/>
      <c r="F4074"/>
      <c r="G4074"/>
    </row>
    <row r="4075" spans="1:7" s="4" customFormat="1" x14ac:dyDescent="0.25">
      <c r="A4075" s="11"/>
      <c r="B4075"/>
      <c r="C4075" s="14"/>
      <c r="D4075" s="14"/>
      <c r="E4075" s="14"/>
      <c r="F4075"/>
      <c r="G4075"/>
    </row>
    <row r="4076" spans="1:7" s="4" customFormat="1" x14ac:dyDescent="0.25">
      <c r="A4076" s="11"/>
      <c r="B4076"/>
      <c r="C4076" s="14"/>
      <c r="D4076" s="14"/>
      <c r="E4076" s="14"/>
      <c r="F4076"/>
      <c r="G4076"/>
    </row>
    <row r="4077" spans="1:7" s="4" customFormat="1" x14ac:dyDescent="0.25">
      <c r="A4077" s="11"/>
      <c r="B4077"/>
      <c r="C4077" s="14"/>
      <c r="D4077" s="14"/>
      <c r="E4077" s="14"/>
      <c r="F4077"/>
      <c r="G4077"/>
    </row>
    <row r="4078" spans="1:7" s="4" customFormat="1" x14ac:dyDescent="0.25">
      <c r="A4078" s="11"/>
      <c r="B4078"/>
      <c r="C4078" s="14"/>
      <c r="D4078" s="14"/>
      <c r="E4078" s="14"/>
      <c r="F4078"/>
      <c r="G4078"/>
    </row>
    <row r="4079" spans="1:7" s="4" customFormat="1" x14ac:dyDescent="0.25">
      <c r="A4079" s="11"/>
      <c r="B4079"/>
      <c r="C4079" s="14"/>
      <c r="D4079" s="14"/>
      <c r="E4079" s="14"/>
      <c r="F4079"/>
      <c r="G4079"/>
    </row>
    <row r="4080" spans="1:7" s="4" customFormat="1" x14ac:dyDescent="0.25">
      <c r="A4080" s="11"/>
      <c r="B4080"/>
      <c r="C4080" s="14"/>
      <c r="D4080" s="14"/>
      <c r="E4080" s="14"/>
      <c r="F4080"/>
      <c r="G4080"/>
    </row>
    <row r="4081" spans="1:7" s="4" customFormat="1" x14ac:dyDescent="0.25">
      <c r="A4081" s="11"/>
      <c r="B4081"/>
      <c r="C4081" s="14"/>
      <c r="D4081" s="14"/>
      <c r="E4081" s="14"/>
      <c r="F4081"/>
      <c r="G4081"/>
    </row>
    <row r="4082" spans="1:7" s="4" customFormat="1" x14ac:dyDescent="0.25">
      <c r="A4082" s="11"/>
      <c r="B4082"/>
      <c r="C4082" s="14"/>
      <c r="D4082" s="14"/>
      <c r="E4082" s="14"/>
      <c r="F4082"/>
      <c r="G4082"/>
    </row>
    <row r="4083" spans="1:7" s="4" customFormat="1" x14ac:dyDescent="0.25">
      <c r="A4083" s="11"/>
      <c r="B4083"/>
      <c r="C4083" s="14"/>
      <c r="D4083" s="14"/>
      <c r="E4083" s="14"/>
      <c r="F4083"/>
      <c r="G4083"/>
    </row>
    <row r="4084" spans="1:7" s="4" customFormat="1" x14ac:dyDescent="0.25">
      <c r="A4084" s="11"/>
      <c r="B4084"/>
      <c r="C4084" s="14"/>
      <c r="D4084" s="14"/>
      <c r="E4084" s="14"/>
      <c r="F4084"/>
      <c r="G4084"/>
    </row>
    <row r="4085" spans="1:7" s="4" customFormat="1" x14ac:dyDescent="0.25">
      <c r="A4085" s="11"/>
      <c r="B4085"/>
      <c r="C4085" s="14"/>
      <c r="D4085" s="14"/>
      <c r="E4085" s="14"/>
      <c r="F4085"/>
      <c r="G4085"/>
    </row>
    <row r="4086" spans="1:7" s="4" customFormat="1" x14ac:dyDescent="0.25">
      <c r="A4086" s="11"/>
      <c r="B4086"/>
      <c r="C4086" s="14"/>
      <c r="D4086" s="14"/>
      <c r="E4086" s="14"/>
      <c r="F4086"/>
      <c r="G4086"/>
    </row>
    <row r="4087" spans="1:7" s="4" customFormat="1" x14ac:dyDescent="0.25">
      <c r="A4087" s="11"/>
      <c r="B4087"/>
      <c r="C4087" s="14"/>
      <c r="D4087" s="14"/>
      <c r="E4087" s="14"/>
      <c r="F4087"/>
      <c r="G4087"/>
    </row>
    <row r="4088" spans="1:7" s="4" customFormat="1" x14ac:dyDescent="0.25">
      <c r="A4088" s="11"/>
      <c r="B4088"/>
      <c r="C4088" s="14"/>
      <c r="D4088" s="14"/>
      <c r="E4088" s="14"/>
      <c r="F4088"/>
      <c r="G4088"/>
    </row>
    <row r="4089" spans="1:7" s="4" customFormat="1" x14ac:dyDescent="0.25">
      <c r="A4089" s="11"/>
      <c r="B4089"/>
      <c r="C4089" s="14"/>
      <c r="D4089" s="14"/>
      <c r="E4089" s="14"/>
      <c r="F4089"/>
      <c r="G4089"/>
    </row>
    <row r="4090" spans="1:7" s="4" customFormat="1" x14ac:dyDescent="0.25">
      <c r="A4090" s="11"/>
      <c r="B4090"/>
      <c r="C4090" s="14"/>
      <c r="D4090" s="14"/>
      <c r="E4090" s="14"/>
      <c r="F4090"/>
      <c r="G4090"/>
    </row>
    <row r="4091" spans="1:7" s="4" customFormat="1" x14ac:dyDescent="0.25">
      <c r="A4091" s="11"/>
      <c r="B4091"/>
      <c r="C4091" s="14"/>
      <c r="D4091" s="14"/>
      <c r="E4091" s="14"/>
      <c r="F4091"/>
      <c r="G4091"/>
    </row>
    <row r="4092" spans="1:7" s="4" customFormat="1" x14ac:dyDescent="0.25">
      <c r="A4092" s="11"/>
      <c r="B4092"/>
      <c r="C4092" s="14"/>
      <c r="D4092" s="14"/>
      <c r="E4092" s="14"/>
      <c r="F4092"/>
      <c r="G4092"/>
    </row>
    <row r="4093" spans="1:7" s="4" customFormat="1" x14ac:dyDescent="0.25">
      <c r="A4093" s="11"/>
      <c r="B4093"/>
      <c r="C4093" s="14"/>
      <c r="D4093" s="14"/>
      <c r="E4093" s="14"/>
      <c r="F4093"/>
      <c r="G4093"/>
    </row>
    <row r="4094" spans="1:7" s="4" customFormat="1" x14ac:dyDescent="0.25">
      <c r="A4094" s="11"/>
      <c r="B4094"/>
      <c r="C4094" s="14"/>
      <c r="D4094" s="14"/>
      <c r="E4094" s="14"/>
      <c r="F4094"/>
      <c r="G4094"/>
    </row>
    <row r="4095" spans="1:7" s="4" customFormat="1" x14ac:dyDescent="0.25">
      <c r="A4095" s="11"/>
      <c r="B4095"/>
      <c r="C4095" s="14"/>
      <c r="D4095" s="14"/>
      <c r="E4095" s="14"/>
      <c r="F4095"/>
      <c r="G4095"/>
    </row>
    <row r="4096" spans="1:7" s="4" customFormat="1" x14ac:dyDescent="0.25">
      <c r="A4096" s="11"/>
      <c r="B4096"/>
      <c r="C4096" s="14"/>
      <c r="D4096" s="14"/>
      <c r="E4096" s="14"/>
      <c r="F4096"/>
      <c r="G4096"/>
    </row>
    <row r="4097" spans="1:7" s="4" customFormat="1" x14ac:dyDescent="0.25">
      <c r="A4097" s="11"/>
      <c r="B4097"/>
      <c r="C4097" s="14"/>
      <c r="D4097" s="14"/>
      <c r="E4097" s="14"/>
      <c r="F4097"/>
      <c r="G4097"/>
    </row>
    <row r="4098" spans="1:7" s="4" customFormat="1" x14ac:dyDescent="0.25">
      <c r="A4098" s="11"/>
      <c r="B4098"/>
      <c r="C4098" s="14"/>
      <c r="D4098" s="14"/>
      <c r="E4098" s="14"/>
      <c r="F4098"/>
      <c r="G4098"/>
    </row>
    <row r="4099" spans="1:7" s="4" customFormat="1" x14ac:dyDescent="0.25">
      <c r="A4099" s="11"/>
      <c r="B4099"/>
      <c r="C4099" s="14"/>
      <c r="D4099" s="14"/>
      <c r="E4099" s="14"/>
      <c r="F4099"/>
      <c r="G4099"/>
    </row>
    <row r="4100" spans="1:7" s="4" customFormat="1" x14ac:dyDescent="0.25">
      <c r="A4100" s="11"/>
      <c r="B4100"/>
      <c r="C4100" s="14"/>
      <c r="D4100" s="14"/>
      <c r="E4100" s="14"/>
      <c r="F4100"/>
      <c r="G4100"/>
    </row>
    <row r="4101" spans="1:7" s="4" customFormat="1" x14ac:dyDescent="0.25">
      <c r="A4101" s="11"/>
      <c r="B4101"/>
      <c r="C4101" s="14"/>
      <c r="D4101" s="14"/>
      <c r="E4101" s="14"/>
      <c r="F4101"/>
      <c r="G4101"/>
    </row>
    <row r="4102" spans="1:7" s="4" customFormat="1" x14ac:dyDescent="0.25">
      <c r="A4102" s="11"/>
      <c r="B4102"/>
      <c r="C4102" s="14"/>
      <c r="D4102" s="14"/>
      <c r="E4102" s="14"/>
      <c r="F4102"/>
      <c r="G4102"/>
    </row>
    <row r="4103" spans="1:7" s="4" customFormat="1" x14ac:dyDescent="0.25">
      <c r="A4103" s="11"/>
      <c r="B4103"/>
      <c r="C4103" s="14"/>
      <c r="D4103" s="14"/>
      <c r="E4103" s="14"/>
      <c r="F4103"/>
      <c r="G4103"/>
    </row>
    <row r="4104" spans="1:7" s="4" customFormat="1" x14ac:dyDescent="0.25">
      <c r="A4104" s="11"/>
      <c r="B4104"/>
      <c r="C4104" s="14"/>
      <c r="D4104" s="14"/>
      <c r="E4104" s="14"/>
      <c r="F4104"/>
      <c r="G4104"/>
    </row>
    <row r="4105" spans="1:7" s="4" customFormat="1" x14ac:dyDescent="0.25">
      <c r="A4105" s="11"/>
      <c r="B4105"/>
      <c r="C4105" s="14"/>
      <c r="D4105" s="14"/>
      <c r="E4105" s="14"/>
      <c r="F4105"/>
      <c r="G4105"/>
    </row>
    <row r="4106" spans="1:7" s="4" customFormat="1" x14ac:dyDescent="0.25">
      <c r="A4106" s="11"/>
      <c r="B4106"/>
      <c r="C4106" s="14"/>
      <c r="D4106" s="14"/>
      <c r="E4106" s="14"/>
      <c r="F4106"/>
      <c r="G4106"/>
    </row>
    <row r="4107" spans="1:7" s="4" customFormat="1" x14ac:dyDescent="0.25">
      <c r="A4107" s="11"/>
      <c r="B4107"/>
      <c r="C4107" s="14"/>
      <c r="D4107" s="14"/>
      <c r="E4107" s="14"/>
      <c r="F4107"/>
      <c r="G4107"/>
    </row>
    <row r="4108" spans="1:7" s="4" customFormat="1" x14ac:dyDescent="0.25">
      <c r="A4108" s="11"/>
      <c r="B4108"/>
      <c r="C4108" s="14"/>
      <c r="D4108" s="14"/>
      <c r="E4108" s="14"/>
      <c r="F4108"/>
      <c r="G4108"/>
    </row>
    <row r="4109" spans="1:7" s="4" customFormat="1" x14ac:dyDescent="0.25">
      <c r="A4109" s="11"/>
      <c r="B4109"/>
      <c r="C4109" s="14"/>
      <c r="D4109" s="14"/>
      <c r="E4109" s="14"/>
      <c r="F4109"/>
      <c r="G4109"/>
    </row>
    <row r="4110" spans="1:7" s="4" customFormat="1" x14ac:dyDescent="0.25">
      <c r="A4110" s="11"/>
      <c r="B4110"/>
      <c r="C4110" s="14"/>
      <c r="D4110" s="14"/>
      <c r="E4110" s="14"/>
      <c r="F4110"/>
      <c r="G4110"/>
    </row>
    <row r="4111" spans="1:7" s="4" customFormat="1" x14ac:dyDescent="0.25">
      <c r="A4111" s="11"/>
      <c r="B4111"/>
      <c r="C4111" s="14"/>
      <c r="D4111" s="14"/>
      <c r="E4111" s="14"/>
      <c r="F4111"/>
      <c r="G4111"/>
    </row>
    <row r="4112" spans="1:7" s="4" customFormat="1" x14ac:dyDescent="0.25">
      <c r="A4112" s="11"/>
      <c r="B4112"/>
      <c r="C4112" s="14"/>
      <c r="D4112" s="14"/>
      <c r="E4112" s="14"/>
      <c r="F4112"/>
      <c r="G4112"/>
    </row>
    <row r="4113" spans="1:7" s="4" customFormat="1" x14ac:dyDescent="0.25">
      <c r="A4113" s="11"/>
      <c r="B4113"/>
      <c r="C4113" s="14"/>
      <c r="D4113" s="14"/>
      <c r="E4113" s="14"/>
      <c r="F4113"/>
      <c r="G4113"/>
    </row>
    <row r="4114" spans="1:7" s="4" customFormat="1" x14ac:dyDescent="0.25">
      <c r="A4114" s="11"/>
      <c r="B4114"/>
      <c r="C4114" s="14"/>
      <c r="D4114" s="14"/>
      <c r="E4114" s="14"/>
      <c r="F4114"/>
      <c r="G4114"/>
    </row>
    <row r="4115" spans="1:7" s="4" customFormat="1" x14ac:dyDescent="0.25">
      <c r="A4115" s="11"/>
      <c r="B4115"/>
      <c r="C4115" s="14"/>
      <c r="D4115" s="14"/>
      <c r="E4115" s="14"/>
      <c r="F4115"/>
      <c r="G4115"/>
    </row>
    <row r="4116" spans="1:7" s="4" customFormat="1" x14ac:dyDescent="0.25">
      <c r="A4116" s="11"/>
      <c r="B4116"/>
      <c r="C4116" s="14"/>
      <c r="D4116" s="14"/>
      <c r="E4116" s="14"/>
      <c r="F4116"/>
      <c r="G4116"/>
    </row>
    <row r="4117" spans="1:7" s="4" customFormat="1" x14ac:dyDescent="0.25">
      <c r="A4117" s="11"/>
      <c r="B4117"/>
      <c r="C4117" s="14"/>
      <c r="D4117" s="14"/>
      <c r="E4117" s="14"/>
      <c r="F4117"/>
      <c r="G4117"/>
    </row>
    <row r="4118" spans="1:7" s="4" customFormat="1" x14ac:dyDescent="0.25">
      <c r="A4118" s="11"/>
      <c r="B4118"/>
      <c r="C4118" s="14"/>
      <c r="D4118" s="14"/>
      <c r="E4118" s="14"/>
      <c r="F4118"/>
      <c r="G4118"/>
    </row>
    <row r="4119" spans="1:7" s="4" customFormat="1" x14ac:dyDescent="0.25">
      <c r="A4119" s="11"/>
      <c r="B4119"/>
      <c r="C4119" s="14"/>
      <c r="D4119" s="14"/>
      <c r="E4119" s="14"/>
      <c r="F4119"/>
      <c r="G4119"/>
    </row>
    <row r="4120" spans="1:7" s="4" customFormat="1" x14ac:dyDescent="0.25">
      <c r="A4120" s="11"/>
      <c r="B4120"/>
      <c r="C4120" s="14"/>
      <c r="D4120" s="14"/>
      <c r="E4120" s="14"/>
      <c r="F4120"/>
      <c r="G4120"/>
    </row>
    <row r="4121" spans="1:7" s="4" customFormat="1" x14ac:dyDescent="0.25">
      <c r="A4121" s="11"/>
      <c r="B4121"/>
      <c r="C4121" s="14"/>
      <c r="D4121" s="14"/>
      <c r="E4121" s="14"/>
      <c r="F4121"/>
      <c r="G4121"/>
    </row>
    <row r="4122" spans="1:7" s="4" customFormat="1" x14ac:dyDescent="0.25">
      <c r="A4122" s="11"/>
      <c r="B4122"/>
      <c r="C4122" s="14"/>
      <c r="D4122" s="14"/>
      <c r="E4122" s="14"/>
      <c r="F4122"/>
      <c r="G4122"/>
    </row>
    <row r="4123" spans="1:7" s="4" customFormat="1" x14ac:dyDescent="0.25">
      <c r="A4123" s="11"/>
      <c r="B4123"/>
      <c r="C4123" s="14"/>
      <c r="D4123" s="14"/>
      <c r="E4123" s="14"/>
      <c r="F4123"/>
      <c r="G4123"/>
    </row>
    <row r="4124" spans="1:7" s="4" customFormat="1" x14ac:dyDescent="0.25">
      <c r="A4124" s="11"/>
      <c r="B4124"/>
      <c r="C4124" s="14"/>
      <c r="D4124" s="14"/>
      <c r="E4124" s="14"/>
      <c r="F4124"/>
      <c r="G4124"/>
    </row>
    <row r="4125" spans="1:7" s="4" customFormat="1" x14ac:dyDescent="0.25">
      <c r="A4125" s="11"/>
      <c r="B4125"/>
      <c r="C4125" s="14"/>
      <c r="D4125" s="14"/>
      <c r="E4125" s="14"/>
      <c r="F4125"/>
      <c r="G4125"/>
    </row>
    <row r="4126" spans="1:7" s="4" customFormat="1" x14ac:dyDescent="0.25">
      <c r="A4126" s="11"/>
      <c r="B4126"/>
      <c r="C4126" s="14"/>
      <c r="D4126" s="14"/>
      <c r="E4126" s="14"/>
      <c r="F4126"/>
      <c r="G4126"/>
    </row>
    <row r="4127" spans="1:7" s="4" customFormat="1" x14ac:dyDescent="0.25">
      <c r="A4127" s="11"/>
      <c r="B4127"/>
      <c r="C4127" s="14"/>
      <c r="D4127" s="14"/>
      <c r="E4127" s="14"/>
      <c r="F4127"/>
      <c r="G4127"/>
    </row>
    <row r="4128" spans="1:7" s="4" customFormat="1" x14ac:dyDescent="0.25">
      <c r="A4128" s="11"/>
      <c r="B4128"/>
      <c r="C4128" s="14"/>
      <c r="D4128" s="14"/>
      <c r="E4128" s="14"/>
      <c r="F4128"/>
      <c r="G4128"/>
    </row>
    <row r="4129" spans="1:7" s="4" customFormat="1" x14ac:dyDescent="0.25">
      <c r="A4129" s="11"/>
      <c r="B4129"/>
      <c r="C4129" s="14"/>
      <c r="D4129" s="14"/>
      <c r="E4129" s="14"/>
      <c r="F4129"/>
      <c r="G4129"/>
    </row>
    <row r="4130" spans="1:7" s="4" customFormat="1" x14ac:dyDescent="0.25">
      <c r="A4130" s="11"/>
      <c r="B4130"/>
      <c r="C4130" s="14"/>
      <c r="D4130" s="14"/>
      <c r="E4130" s="14"/>
      <c r="F4130"/>
      <c r="G4130"/>
    </row>
    <row r="4131" spans="1:7" s="4" customFormat="1" x14ac:dyDescent="0.25">
      <c r="A4131" s="11"/>
      <c r="B4131"/>
      <c r="C4131" s="14"/>
      <c r="D4131" s="14"/>
      <c r="E4131" s="14"/>
      <c r="F4131"/>
      <c r="G4131"/>
    </row>
    <row r="4132" spans="1:7" s="4" customFormat="1" x14ac:dyDescent="0.25">
      <c r="A4132" s="11"/>
      <c r="B4132"/>
      <c r="C4132" s="14"/>
      <c r="D4132" s="14"/>
      <c r="E4132" s="14"/>
      <c r="F4132"/>
      <c r="G4132"/>
    </row>
    <row r="4133" spans="1:7" s="4" customFormat="1" x14ac:dyDescent="0.25">
      <c r="A4133" s="11"/>
      <c r="B4133"/>
      <c r="C4133" s="14"/>
      <c r="D4133" s="14"/>
      <c r="E4133" s="14"/>
      <c r="F4133"/>
      <c r="G4133"/>
    </row>
    <row r="4134" spans="1:7" s="4" customFormat="1" x14ac:dyDescent="0.25">
      <c r="A4134" s="11"/>
      <c r="B4134"/>
      <c r="C4134" s="14"/>
      <c r="D4134" s="14"/>
      <c r="E4134" s="14"/>
      <c r="F4134"/>
      <c r="G4134"/>
    </row>
    <row r="4135" spans="1:7" s="4" customFormat="1" x14ac:dyDescent="0.25">
      <c r="A4135" s="11"/>
      <c r="B4135"/>
      <c r="C4135" s="14"/>
      <c r="D4135" s="14"/>
      <c r="E4135" s="14"/>
      <c r="F4135"/>
      <c r="G4135"/>
    </row>
    <row r="4136" spans="1:7" s="4" customFormat="1" x14ac:dyDescent="0.25">
      <c r="A4136" s="11"/>
      <c r="B4136"/>
      <c r="C4136" s="14"/>
      <c r="D4136" s="14"/>
      <c r="E4136" s="14"/>
      <c r="F4136"/>
      <c r="G4136"/>
    </row>
    <row r="4137" spans="1:7" s="4" customFormat="1" x14ac:dyDescent="0.25">
      <c r="A4137" s="11"/>
      <c r="B4137"/>
      <c r="C4137" s="14"/>
      <c r="D4137" s="14"/>
      <c r="E4137" s="14"/>
      <c r="F4137"/>
      <c r="G4137"/>
    </row>
    <row r="4138" spans="1:7" s="4" customFormat="1" x14ac:dyDescent="0.25">
      <c r="A4138" s="11"/>
      <c r="B4138"/>
      <c r="C4138" s="14"/>
      <c r="D4138" s="14"/>
      <c r="E4138" s="14"/>
      <c r="F4138"/>
      <c r="G4138"/>
    </row>
    <row r="4139" spans="1:7" s="4" customFormat="1" x14ac:dyDescent="0.25">
      <c r="A4139" s="11"/>
      <c r="B4139"/>
      <c r="C4139" s="14"/>
      <c r="D4139" s="14"/>
      <c r="E4139" s="14"/>
      <c r="F4139"/>
      <c r="G4139"/>
    </row>
    <row r="4140" spans="1:7" s="4" customFormat="1" x14ac:dyDescent="0.25">
      <c r="A4140" s="11"/>
      <c r="B4140"/>
      <c r="C4140" s="14"/>
      <c r="D4140" s="14"/>
      <c r="E4140" s="14"/>
      <c r="F4140"/>
      <c r="G4140"/>
    </row>
    <row r="4141" spans="1:7" s="4" customFormat="1" x14ac:dyDescent="0.25">
      <c r="A4141" s="11"/>
      <c r="B4141"/>
      <c r="C4141" s="14"/>
      <c r="D4141" s="14"/>
      <c r="E4141" s="14"/>
      <c r="F4141"/>
      <c r="G4141"/>
    </row>
    <row r="4142" spans="1:7" s="4" customFormat="1" x14ac:dyDescent="0.25">
      <c r="A4142" s="11"/>
      <c r="B4142"/>
      <c r="C4142" s="14"/>
      <c r="D4142" s="14"/>
      <c r="E4142" s="14"/>
      <c r="F4142"/>
      <c r="G4142"/>
    </row>
    <row r="4143" spans="1:7" s="4" customFormat="1" x14ac:dyDescent="0.25">
      <c r="A4143" s="11"/>
      <c r="B4143"/>
      <c r="C4143" s="14"/>
      <c r="D4143" s="14"/>
      <c r="E4143" s="14"/>
      <c r="F4143"/>
      <c r="G4143"/>
    </row>
    <row r="4144" spans="1:7" s="4" customFormat="1" x14ac:dyDescent="0.25">
      <c r="A4144" s="11"/>
      <c r="B4144"/>
      <c r="C4144" s="14"/>
      <c r="D4144" s="14"/>
      <c r="E4144" s="14"/>
      <c r="F4144"/>
      <c r="G4144"/>
    </row>
    <row r="4145" spans="1:7" s="4" customFormat="1" x14ac:dyDescent="0.25">
      <c r="A4145" s="11"/>
      <c r="B4145"/>
      <c r="C4145" s="14"/>
      <c r="D4145" s="14"/>
      <c r="E4145" s="14"/>
      <c r="F4145"/>
      <c r="G4145"/>
    </row>
    <row r="4146" spans="1:7" s="4" customFormat="1" x14ac:dyDescent="0.25">
      <c r="A4146" s="11"/>
      <c r="B4146"/>
      <c r="C4146" s="14"/>
      <c r="D4146" s="14"/>
      <c r="E4146" s="14"/>
      <c r="F4146"/>
      <c r="G4146"/>
    </row>
    <row r="4147" spans="1:7" s="4" customFormat="1" x14ac:dyDescent="0.25">
      <c r="A4147" s="11"/>
      <c r="B4147"/>
      <c r="C4147" s="14"/>
      <c r="D4147" s="14"/>
      <c r="E4147" s="14"/>
      <c r="F4147"/>
      <c r="G4147"/>
    </row>
    <row r="4148" spans="1:7" s="4" customFormat="1" x14ac:dyDescent="0.25">
      <c r="A4148" s="11"/>
      <c r="B4148"/>
      <c r="C4148" s="14"/>
      <c r="D4148" s="14"/>
      <c r="E4148" s="14"/>
      <c r="F4148"/>
      <c r="G4148"/>
    </row>
    <row r="4149" spans="1:7" s="4" customFormat="1" x14ac:dyDescent="0.25">
      <c r="A4149" s="11"/>
      <c r="B4149"/>
      <c r="C4149" s="14"/>
      <c r="D4149" s="14"/>
      <c r="E4149" s="14"/>
      <c r="F4149"/>
      <c r="G4149"/>
    </row>
    <row r="4150" spans="1:7" s="4" customFormat="1" x14ac:dyDescent="0.25">
      <c r="A4150" s="11"/>
      <c r="B4150"/>
      <c r="C4150" s="14"/>
      <c r="D4150" s="14"/>
      <c r="E4150" s="14"/>
      <c r="F4150"/>
      <c r="G4150"/>
    </row>
    <row r="4151" spans="1:7" s="4" customFormat="1" x14ac:dyDescent="0.25">
      <c r="A4151" s="11"/>
      <c r="B4151"/>
      <c r="C4151" s="14"/>
      <c r="D4151" s="14"/>
      <c r="E4151" s="14"/>
      <c r="F4151"/>
      <c r="G4151"/>
    </row>
    <row r="4152" spans="1:7" s="4" customFormat="1" x14ac:dyDescent="0.25">
      <c r="A4152" s="11"/>
      <c r="B4152"/>
      <c r="C4152" s="14"/>
      <c r="D4152" s="14"/>
      <c r="E4152" s="14"/>
      <c r="F4152"/>
      <c r="G4152"/>
    </row>
    <row r="4153" spans="1:7" s="4" customFormat="1" x14ac:dyDescent="0.25">
      <c r="A4153" s="11"/>
      <c r="B4153"/>
      <c r="C4153" s="14"/>
      <c r="D4153" s="14"/>
      <c r="E4153" s="14"/>
      <c r="F4153"/>
      <c r="G4153"/>
    </row>
    <row r="4154" spans="1:7" s="4" customFormat="1" x14ac:dyDescent="0.25">
      <c r="A4154" s="11"/>
      <c r="B4154"/>
      <c r="C4154" s="14"/>
      <c r="D4154" s="14"/>
      <c r="E4154" s="14"/>
      <c r="F4154"/>
      <c r="G4154"/>
    </row>
    <row r="4155" spans="1:7" s="4" customFormat="1" x14ac:dyDescent="0.25">
      <c r="A4155" s="11"/>
      <c r="B4155"/>
      <c r="C4155" s="14"/>
      <c r="D4155" s="14"/>
      <c r="E4155" s="14"/>
      <c r="F4155"/>
      <c r="G4155"/>
    </row>
    <row r="4156" spans="1:7" s="4" customFormat="1" x14ac:dyDescent="0.25">
      <c r="A4156" s="11"/>
      <c r="B4156"/>
      <c r="C4156" s="14"/>
      <c r="D4156" s="14"/>
      <c r="E4156" s="14"/>
      <c r="F4156"/>
      <c r="G4156"/>
    </row>
    <row r="4157" spans="1:7" s="4" customFormat="1" x14ac:dyDescent="0.25">
      <c r="A4157" s="11"/>
      <c r="B4157"/>
      <c r="C4157" s="14"/>
      <c r="D4157" s="14"/>
      <c r="E4157" s="14"/>
      <c r="F4157"/>
      <c r="G4157"/>
    </row>
    <row r="4158" spans="1:7" s="4" customFormat="1" x14ac:dyDescent="0.25">
      <c r="A4158" s="11"/>
      <c r="B4158"/>
      <c r="C4158" s="14"/>
      <c r="D4158" s="14"/>
      <c r="E4158" s="14"/>
      <c r="F4158"/>
      <c r="G4158"/>
    </row>
    <row r="4159" spans="1:7" s="4" customFormat="1" x14ac:dyDescent="0.25">
      <c r="A4159" s="11"/>
      <c r="B4159"/>
      <c r="C4159" s="14"/>
      <c r="D4159" s="14"/>
      <c r="E4159" s="14"/>
      <c r="F4159"/>
      <c r="G4159"/>
    </row>
    <row r="4160" spans="1:7" s="4" customFormat="1" x14ac:dyDescent="0.25">
      <c r="A4160" s="11"/>
      <c r="B4160"/>
      <c r="C4160" s="14"/>
      <c r="D4160" s="14"/>
      <c r="E4160" s="14"/>
      <c r="F4160"/>
      <c r="G4160"/>
    </row>
    <row r="4161" spans="1:7" s="4" customFormat="1" x14ac:dyDescent="0.25">
      <c r="A4161" s="11"/>
      <c r="B4161"/>
      <c r="C4161" s="14"/>
      <c r="D4161" s="14"/>
      <c r="E4161" s="14"/>
      <c r="F4161"/>
      <c r="G4161"/>
    </row>
    <row r="4162" spans="1:7" s="4" customFormat="1" x14ac:dyDescent="0.25">
      <c r="A4162" s="11"/>
      <c r="B4162"/>
      <c r="C4162" s="14"/>
      <c r="D4162" s="14"/>
      <c r="E4162" s="14"/>
      <c r="F4162"/>
      <c r="G4162"/>
    </row>
    <row r="4163" spans="1:7" s="4" customFormat="1" x14ac:dyDescent="0.25">
      <c r="A4163" s="11"/>
      <c r="B4163"/>
      <c r="C4163" s="14"/>
      <c r="D4163" s="14"/>
      <c r="E4163" s="14"/>
      <c r="F4163"/>
      <c r="G4163"/>
    </row>
    <row r="4164" spans="1:7" s="4" customFormat="1" x14ac:dyDescent="0.25">
      <c r="A4164" s="11"/>
      <c r="B4164"/>
      <c r="C4164" s="14"/>
      <c r="D4164" s="14"/>
      <c r="E4164" s="14"/>
      <c r="F4164"/>
      <c r="G4164"/>
    </row>
    <row r="4165" spans="1:7" s="4" customFormat="1" x14ac:dyDescent="0.25">
      <c r="A4165" s="11"/>
      <c r="B4165"/>
      <c r="C4165" s="14"/>
      <c r="D4165" s="14"/>
      <c r="E4165" s="14"/>
      <c r="F4165"/>
      <c r="G4165"/>
    </row>
    <row r="4166" spans="1:7" s="4" customFormat="1" x14ac:dyDescent="0.25">
      <c r="A4166" s="11"/>
      <c r="B4166"/>
      <c r="C4166" s="14"/>
      <c r="D4166" s="14"/>
      <c r="E4166" s="14"/>
      <c r="F4166"/>
      <c r="G4166"/>
    </row>
    <row r="4167" spans="1:7" s="4" customFormat="1" x14ac:dyDescent="0.25">
      <c r="A4167" s="11"/>
      <c r="B4167"/>
      <c r="C4167" s="14"/>
      <c r="D4167" s="14"/>
      <c r="E4167" s="14"/>
      <c r="F4167"/>
      <c r="G4167"/>
    </row>
    <row r="4168" spans="1:7" s="4" customFormat="1" x14ac:dyDescent="0.25">
      <c r="A4168" s="11"/>
      <c r="B4168"/>
      <c r="C4168" s="14"/>
      <c r="D4168" s="14"/>
      <c r="E4168" s="14"/>
      <c r="F4168"/>
      <c r="G4168"/>
    </row>
    <row r="4169" spans="1:7" s="4" customFormat="1" x14ac:dyDescent="0.25">
      <c r="A4169" s="11"/>
      <c r="B4169"/>
      <c r="C4169" s="14"/>
      <c r="D4169" s="14"/>
      <c r="E4169" s="14"/>
      <c r="F4169"/>
      <c r="G4169"/>
    </row>
    <row r="4170" spans="1:7" s="4" customFormat="1" x14ac:dyDescent="0.25">
      <c r="A4170" s="11"/>
      <c r="B4170"/>
      <c r="C4170" s="14"/>
      <c r="D4170" s="14"/>
      <c r="E4170" s="14"/>
      <c r="F4170"/>
      <c r="G4170"/>
    </row>
    <row r="4171" spans="1:7" s="4" customFormat="1" x14ac:dyDescent="0.25">
      <c r="A4171" s="11"/>
      <c r="B4171"/>
      <c r="C4171" s="14"/>
      <c r="D4171" s="14"/>
      <c r="E4171" s="14"/>
      <c r="F4171"/>
      <c r="G4171"/>
    </row>
    <row r="4172" spans="1:7" s="4" customFormat="1" x14ac:dyDescent="0.25">
      <c r="A4172" s="11"/>
      <c r="B4172"/>
      <c r="C4172" s="14"/>
      <c r="D4172" s="14"/>
      <c r="E4172" s="14"/>
      <c r="F4172"/>
      <c r="G4172"/>
    </row>
    <row r="4173" spans="1:7" s="4" customFormat="1" x14ac:dyDescent="0.25">
      <c r="A4173" s="11"/>
      <c r="B4173"/>
      <c r="C4173" s="14"/>
      <c r="D4173" s="14"/>
      <c r="E4173" s="14"/>
      <c r="F4173"/>
      <c r="G4173"/>
    </row>
    <row r="4174" spans="1:7" s="4" customFormat="1" x14ac:dyDescent="0.25">
      <c r="A4174" s="11"/>
      <c r="B4174"/>
      <c r="C4174" s="14"/>
      <c r="D4174" s="14"/>
      <c r="E4174" s="14"/>
      <c r="F4174"/>
      <c r="G4174"/>
    </row>
    <row r="4175" spans="1:7" s="4" customFormat="1" x14ac:dyDescent="0.25">
      <c r="A4175" s="11"/>
      <c r="B4175"/>
      <c r="C4175" s="14"/>
      <c r="D4175" s="14"/>
      <c r="E4175" s="14"/>
      <c r="F4175"/>
      <c r="G4175"/>
    </row>
    <row r="4176" spans="1:7" s="4" customFormat="1" x14ac:dyDescent="0.25">
      <c r="A4176" s="11"/>
      <c r="B4176"/>
      <c r="C4176" s="14"/>
      <c r="D4176" s="14"/>
      <c r="E4176" s="14"/>
      <c r="F4176"/>
      <c r="G4176"/>
    </row>
    <row r="4177" spans="1:7" s="4" customFormat="1" x14ac:dyDescent="0.25">
      <c r="A4177" s="11"/>
      <c r="B4177"/>
      <c r="C4177" s="14"/>
      <c r="D4177" s="14"/>
      <c r="E4177" s="14"/>
      <c r="F4177"/>
      <c r="G4177"/>
    </row>
    <row r="4178" spans="1:7" s="4" customFormat="1" x14ac:dyDescent="0.25">
      <c r="A4178" s="11"/>
      <c r="B4178"/>
      <c r="C4178" s="14"/>
      <c r="D4178" s="14"/>
      <c r="E4178" s="14"/>
      <c r="F4178"/>
      <c r="G4178"/>
    </row>
    <row r="4179" spans="1:7" s="4" customFormat="1" x14ac:dyDescent="0.25">
      <c r="A4179" s="11"/>
      <c r="B4179"/>
      <c r="C4179" s="14"/>
      <c r="D4179" s="14"/>
      <c r="E4179" s="14"/>
      <c r="F4179"/>
      <c r="G4179"/>
    </row>
    <row r="4180" spans="1:7" s="4" customFormat="1" x14ac:dyDescent="0.25">
      <c r="A4180" s="11"/>
      <c r="B4180"/>
      <c r="C4180" s="14"/>
      <c r="D4180" s="14"/>
      <c r="E4180" s="14"/>
      <c r="F4180"/>
      <c r="G4180"/>
    </row>
    <row r="4181" spans="1:7" s="4" customFormat="1" x14ac:dyDescent="0.25">
      <c r="A4181" s="11"/>
      <c r="B4181"/>
      <c r="C4181" s="14"/>
      <c r="D4181" s="14"/>
      <c r="E4181" s="14"/>
      <c r="F4181"/>
      <c r="G4181"/>
    </row>
    <row r="4182" spans="1:7" s="4" customFormat="1" x14ac:dyDescent="0.25">
      <c r="A4182" s="11"/>
      <c r="B4182"/>
      <c r="C4182" s="14"/>
      <c r="D4182" s="14"/>
      <c r="E4182" s="14"/>
      <c r="F4182"/>
      <c r="G4182"/>
    </row>
    <row r="4183" spans="1:7" s="4" customFormat="1" x14ac:dyDescent="0.25">
      <c r="A4183" s="11"/>
      <c r="B4183"/>
      <c r="C4183" s="14"/>
      <c r="D4183" s="14"/>
      <c r="E4183" s="14"/>
      <c r="F4183"/>
      <c r="G4183"/>
    </row>
    <row r="4184" spans="1:7" s="4" customFormat="1" x14ac:dyDescent="0.25">
      <c r="A4184" s="11"/>
      <c r="B4184"/>
      <c r="C4184" s="14"/>
      <c r="D4184" s="14"/>
      <c r="E4184" s="14"/>
      <c r="F4184"/>
      <c r="G4184"/>
    </row>
    <row r="4185" spans="1:7" s="4" customFormat="1" x14ac:dyDescent="0.25">
      <c r="A4185" s="11"/>
      <c r="B4185"/>
      <c r="C4185" s="14"/>
      <c r="D4185" s="14"/>
      <c r="E4185" s="14"/>
      <c r="F4185"/>
      <c r="G4185"/>
    </row>
    <row r="4186" spans="1:7" s="4" customFormat="1" x14ac:dyDescent="0.25">
      <c r="A4186" s="11"/>
      <c r="B4186"/>
      <c r="C4186" s="14"/>
      <c r="D4186" s="14"/>
      <c r="E4186" s="14"/>
      <c r="F4186"/>
      <c r="G4186"/>
    </row>
    <row r="4187" spans="1:7" s="4" customFormat="1" x14ac:dyDescent="0.25">
      <c r="A4187" s="11"/>
      <c r="B4187"/>
      <c r="C4187" s="14"/>
      <c r="D4187" s="14"/>
      <c r="E4187" s="14"/>
      <c r="F4187"/>
      <c r="G4187"/>
    </row>
    <row r="4188" spans="1:7" s="4" customFormat="1" x14ac:dyDescent="0.25">
      <c r="A4188" s="11"/>
      <c r="B4188"/>
      <c r="C4188" s="14"/>
      <c r="D4188" s="14"/>
      <c r="E4188" s="14"/>
      <c r="F4188"/>
      <c r="G4188"/>
    </row>
    <row r="4189" spans="1:7" s="4" customFormat="1" x14ac:dyDescent="0.25">
      <c r="A4189" s="11"/>
      <c r="B4189"/>
      <c r="C4189" s="14"/>
      <c r="D4189" s="14"/>
      <c r="E4189" s="14"/>
      <c r="F4189"/>
      <c r="G4189"/>
    </row>
    <row r="4190" spans="1:7" s="4" customFormat="1" x14ac:dyDescent="0.25">
      <c r="A4190" s="11"/>
      <c r="B4190"/>
      <c r="C4190" s="14"/>
      <c r="D4190" s="14"/>
      <c r="E4190" s="14"/>
      <c r="F4190"/>
      <c r="G4190"/>
    </row>
    <row r="4191" spans="1:7" s="4" customFormat="1" x14ac:dyDescent="0.25">
      <c r="A4191" s="11"/>
      <c r="B4191"/>
      <c r="C4191" s="14"/>
      <c r="D4191" s="14"/>
      <c r="E4191" s="14"/>
      <c r="F4191"/>
      <c r="G4191"/>
    </row>
    <row r="4192" spans="1:7" s="4" customFormat="1" x14ac:dyDescent="0.25">
      <c r="A4192" s="11"/>
      <c r="B4192"/>
      <c r="C4192" s="14"/>
      <c r="D4192" s="14"/>
      <c r="E4192" s="14"/>
      <c r="F4192"/>
      <c r="G4192"/>
    </row>
    <row r="4193" spans="1:7" s="4" customFormat="1" x14ac:dyDescent="0.25">
      <c r="A4193" s="11"/>
      <c r="B4193"/>
      <c r="C4193" s="14"/>
      <c r="D4193" s="14"/>
      <c r="E4193" s="14"/>
      <c r="F4193"/>
      <c r="G4193"/>
    </row>
    <row r="4194" spans="1:7" s="4" customFormat="1" x14ac:dyDescent="0.25">
      <c r="A4194" s="11"/>
      <c r="B4194"/>
      <c r="C4194" s="14"/>
      <c r="D4194" s="14"/>
      <c r="E4194" s="14"/>
      <c r="F4194"/>
      <c r="G4194"/>
    </row>
    <row r="4195" spans="1:7" s="4" customFormat="1" x14ac:dyDescent="0.25">
      <c r="A4195" s="11"/>
      <c r="B4195"/>
      <c r="C4195" s="14"/>
      <c r="D4195" s="14"/>
      <c r="E4195" s="14"/>
      <c r="F4195"/>
      <c r="G4195"/>
    </row>
    <row r="4196" spans="1:7" s="4" customFormat="1" x14ac:dyDescent="0.25">
      <c r="A4196" s="11"/>
      <c r="B4196"/>
      <c r="C4196" s="14"/>
      <c r="D4196" s="14"/>
      <c r="E4196" s="14"/>
      <c r="F4196"/>
      <c r="G4196"/>
    </row>
    <row r="4197" spans="1:7" s="4" customFormat="1" x14ac:dyDescent="0.25">
      <c r="A4197" s="11"/>
      <c r="B4197"/>
      <c r="C4197" s="14"/>
      <c r="D4197" s="14"/>
      <c r="E4197" s="14"/>
      <c r="F4197"/>
      <c r="G4197"/>
    </row>
    <row r="4198" spans="1:7" s="4" customFormat="1" x14ac:dyDescent="0.25">
      <c r="A4198" s="11"/>
      <c r="B4198"/>
      <c r="C4198" s="14"/>
      <c r="D4198" s="14"/>
      <c r="E4198" s="14"/>
      <c r="F4198"/>
      <c r="G4198"/>
    </row>
    <row r="4199" spans="1:7" s="4" customFormat="1" x14ac:dyDescent="0.25">
      <c r="A4199" s="11"/>
      <c r="B4199"/>
      <c r="C4199" s="14"/>
      <c r="D4199" s="14"/>
      <c r="E4199" s="14"/>
      <c r="F4199"/>
      <c r="G4199"/>
    </row>
    <row r="4200" spans="1:7" s="4" customFormat="1" x14ac:dyDescent="0.25">
      <c r="A4200" s="11"/>
      <c r="B4200"/>
      <c r="C4200" s="14"/>
      <c r="D4200" s="14"/>
      <c r="E4200" s="14"/>
      <c r="F4200"/>
      <c r="G4200"/>
    </row>
    <row r="4201" spans="1:7" s="4" customFormat="1" x14ac:dyDescent="0.25">
      <c r="A4201" s="11"/>
      <c r="B4201"/>
      <c r="C4201" s="14"/>
      <c r="D4201" s="14"/>
      <c r="E4201" s="14"/>
      <c r="F4201"/>
      <c r="G4201"/>
    </row>
    <row r="4202" spans="1:7" s="4" customFormat="1" x14ac:dyDescent="0.25">
      <c r="A4202" s="11"/>
      <c r="B4202"/>
      <c r="C4202" s="14"/>
      <c r="D4202" s="14"/>
      <c r="E4202" s="14"/>
      <c r="F4202"/>
      <c r="G4202"/>
    </row>
    <row r="4203" spans="1:7" s="4" customFormat="1" x14ac:dyDescent="0.25">
      <c r="A4203" s="11"/>
      <c r="B4203"/>
      <c r="C4203" s="14"/>
      <c r="D4203" s="14"/>
      <c r="E4203" s="14"/>
      <c r="F4203"/>
      <c r="G4203"/>
    </row>
    <row r="4204" spans="1:7" s="4" customFormat="1" x14ac:dyDescent="0.25">
      <c r="A4204" s="11"/>
      <c r="B4204"/>
      <c r="C4204" s="14"/>
      <c r="D4204" s="14"/>
      <c r="E4204" s="14"/>
      <c r="F4204"/>
      <c r="G4204"/>
    </row>
    <row r="4205" spans="1:7" s="4" customFormat="1" x14ac:dyDescent="0.25">
      <c r="A4205" s="11"/>
      <c r="B4205"/>
      <c r="C4205" s="14"/>
      <c r="D4205" s="14"/>
      <c r="E4205" s="14"/>
      <c r="F4205"/>
      <c r="G4205"/>
    </row>
    <row r="4206" spans="1:7" s="4" customFormat="1" x14ac:dyDescent="0.25">
      <c r="A4206" s="11"/>
      <c r="B4206"/>
      <c r="C4206" s="14"/>
      <c r="D4206" s="14"/>
      <c r="E4206" s="14"/>
      <c r="F4206"/>
      <c r="G4206"/>
    </row>
    <row r="4207" spans="1:7" s="4" customFormat="1" x14ac:dyDescent="0.25">
      <c r="A4207" s="11"/>
      <c r="B4207"/>
      <c r="C4207" s="14"/>
      <c r="D4207" s="14"/>
      <c r="E4207" s="14"/>
      <c r="F4207"/>
      <c r="G4207"/>
    </row>
    <row r="4208" spans="1:7" s="4" customFormat="1" x14ac:dyDescent="0.25">
      <c r="A4208" s="11"/>
      <c r="B4208"/>
      <c r="C4208" s="14"/>
      <c r="D4208" s="14"/>
      <c r="E4208" s="14"/>
      <c r="F4208"/>
      <c r="G4208"/>
    </row>
    <row r="4209" spans="1:7" s="4" customFormat="1" x14ac:dyDescent="0.25">
      <c r="A4209" s="11"/>
      <c r="B4209"/>
      <c r="C4209" s="14"/>
      <c r="D4209" s="14"/>
      <c r="E4209" s="14"/>
      <c r="F4209"/>
      <c r="G4209"/>
    </row>
    <row r="4210" spans="1:7" s="4" customFormat="1" x14ac:dyDescent="0.25">
      <c r="A4210" s="11"/>
      <c r="B4210"/>
      <c r="C4210" s="14"/>
      <c r="D4210" s="14"/>
      <c r="E4210" s="14"/>
      <c r="F4210"/>
      <c r="G4210"/>
    </row>
    <row r="4211" spans="1:7" s="4" customFormat="1" x14ac:dyDescent="0.25">
      <c r="A4211" s="11"/>
      <c r="B4211"/>
      <c r="C4211" s="14"/>
      <c r="D4211" s="14"/>
      <c r="E4211" s="14"/>
      <c r="F4211"/>
      <c r="G4211"/>
    </row>
    <row r="4212" spans="1:7" s="4" customFormat="1" x14ac:dyDescent="0.25">
      <c r="A4212" s="11"/>
      <c r="B4212"/>
      <c r="C4212" s="14"/>
      <c r="D4212" s="14"/>
      <c r="E4212" s="14"/>
      <c r="F4212"/>
      <c r="G4212"/>
    </row>
    <row r="4213" spans="1:7" s="4" customFormat="1" x14ac:dyDescent="0.25">
      <c r="A4213" s="11"/>
      <c r="B4213"/>
      <c r="C4213" s="14"/>
      <c r="D4213" s="14"/>
      <c r="E4213" s="14"/>
      <c r="F4213"/>
      <c r="G4213"/>
    </row>
    <row r="4214" spans="1:7" s="4" customFormat="1" x14ac:dyDescent="0.25">
      <c r="A4214" s="11"/>
      <c r="B4214"/>
      <c r="C4214" s="14"/>
      <c r="D4214" s="14"/>
      <c r="E4214" s="14"/>
      <c r="F4214"/>
      <c r="G4214"/>
    </row>
    <row r="4215" spans="1:7" s="4" customFormat="1" x14ac:dyDescent="0.25">
      <c r="A4215" s="11"/>
      <c r="B4215"/>
      <c r="C4215" s="14"/>
      <c r="D4215" s="14"/>
      <c r="E4215" s="14"/>
      <c r="F4215"/>
      <c r="G4215"/>
    </row>
    <row r="4216" spans="1:7" s="4" customFormat="1" x14ac:dyDescent="0.25">
      <c r="A4216" s="11"/>
      <c r="B4216"/>
      <c r="C4216" s="14"/>
      <c r="D4216" s="14"/>
      <c r="E4216" s="14"/>
      <c r="F4216"/>
      <c r="G4216"/>
    </row>
    <row r="4217" spans="1:7" s="4" customFormat="1" x14ac:dyDescent="0.25">
      <c r="A4217" s="11"/>
      <c r="B4217"/>
      <c r="C4217" s="14"/>
      <c r="D4217" s="14"/>
      <c r="E4217" s="14"/>
      <c r="F4217"/>
      <c r="G4217"/>
    </row>
    <row r="4218" spans="1:7" s="4" customFormat="1" x14ac:dyDescent="0.25">
      <c r="A4218" s="11"/>
      <c r="B4218"/>
      <c r="C4218" s="14"/>
      <c r="D4218" s="14"/>
      <c r="E4218" s="14"/>
      <c r="F4218"/>
      <c r="G4218"/>
    </row>
    <row r="4219" spans="1:7" s="4" customFormat="1" x14ac:dyDescent="0.25">
      <c r="A4219" s="11"/>
      <c r="B4219"/>
      <c r="C4219" s="14"/>
      <c r="D4219" s="14"/>
      <c r="E4219" s="14"/>
      <c r="F4219"/>
      <c r="G4219"/>
    </row>
    <row r="4220" spans="1:7" s="4" customFormat="1" x14ac:dyDescent="0.25">
      <c r="A4220" s="11"/>
      <c r="B4220"/>
      <c r="C4220" s="14"/>
      <c r="D4220" s="14"/>
      <c r="E4220" s="14"/>
      <c r="F4220"/>
      <c r="G4220"/>
    </row>
    <row r="4221" spans="1:7" s="4" customFormat="1" x14ac:dyDescent="0.25">
      <c r="A4221" s="11"/>
      <c r="B4221"/>
      <c r="C4221" s="14"/>
      <c r="D4221" s="14"/>
      <c r="E4221" s="14"/>
      <c r="F4221"/>
      <c r="G4221"/>
    </row>
    <row r="4222" spans="1:7" s="4" customFormat="1" x14ac:dyDescent="0.25">
      <c r="A4222" s="11"/>
      <c r="B4222"/>
      <c r="C4222" s="14"/>
      <c r="D4222" s="14"/>
      <c r="E4222" s="14"/>
      <c r="F4222"/>
      <c r="G4222"/>
    </row>
    <row r="4223" spans="1:7" s="4" customFormat="1" x14ac:dyDescent="0.25">
      <c r="A4223" s="11"/>
      <c r="B4223"/>
      <c r="C4223" s="14"/>
      <c r="D4223" s="14"/>
      <c r="E4223" s="14"/>
      <c r="F4223"/>
      <c r="G4223"/>
    </row>
    <row r="4224" spans="1:7" s="4" customFormat="1" x14ac:dyDescent="0.25">
      <c r="A4224" s="11"/>
      <c r="B4224"/>
      <c r="C4224" s="14"/>
      <c r="D4224" s="14"/>
      <c r="E4224" s="14"/>
      <c r="F4224"/>
      <c r="G4224"/>
    </row>
    <row r="4225" spans="1:7" s="4" customFormat="1" x14ac:dyDescent="0.25">
      <c r="A4225" s="11"/>
      <c r="B4225"/>
      <c r="C4225" s="14"/>
      <c r="D4225" s="14"/>
      <c r="E4225" s="14"/>
      <c r="F4225"/>
      <c r="G4225"/>
    </row>
    <row r="4226" spans="1:7" s="4" customFormat="1" x14ac:dyDescent="0.25">
      <c r="A4226" s="11"/>
      <c r="B4226"/>
      <c r="C4226" s="14"/>
      <c r="D4226" s="14"/>
      <c r="E4226" s="14"/>
      <c r="F4226"/>
      <c r="G4226"/>
    </row>
    <row r="4227" spans="1:7" s="4" customFormat="1" x14ac:dyDescent="0.25">
      <c r="A4227" s="11"/>
      <c r="B4227"/>
      <c r="C4227" s="14"/>
      <c r="D4227" s="14"/>
      <c r="E4227" s="14"/>
      <c r="F4227"/>
      <c r="G4227"/>
    </row>
    <row r="4228" spans="1:7" s="4" customFormat="1" x14ac:dyDescent="0.25">
      <c r="A4228" s="11"/>
      <c r="B4228"/>
      <c r="C4228" s="14"/>
      <c r="D4228" s="14"/>
      <c r="E4228" s="14"/>
      <c r="F4228"/>
      <c r="G4228"/>
    </row>
    <row r="4229" spans="1:7" s="4" customFormat="1" x14ac:dyDescent="0.25">
      <c r="A4229" s="11"/>
      <c r="B4229"/>
      <c r="C4229" s="14"/>
      <c r="D4229" s="14"/>
      <c r="E4229" s="14"/>
      <c r="F4229"/>
      <c r="G4229"/>
    </row>
    <row r="4230" spans="1:7" s="4" customFormat="1" x14ac:dyDescent="0.25">
      <c r="A4230" s="11"/>
      <c r="B4230"/>
      <c r="C4230" s="14"/>
      <c r="D4230" s="14"/>
      <c r="E4230" s="14"/>
      <c r="F4230"/>
      <c r="G4230"/>
    </row>
    <row r="4231" spans="1:7" s="4" customFormat="1" x14ac:dyDescent="0.25">
      <c r="A4231" s="11"/>
      <c r="B4231"/>
      <c r="C4231" s="14"/>
      <c r="D4231" s="14"/>
      <c r="E4231" s="14"/>
      <c r="F4231"/>
      <c r="G4231"/>
    </row>
    <row r="4232" spans="1:7" s="4" customFormat="1" x14ac:dyDescent="0.25">
      <c r="A4232" s="11"/>
      <c r="B4232"/>
      <c r="C4232" s="14"/>
      <c r="D4232" s="14"/>
      <c r="E4232" s="14"/>
      <c r="F4232"/>
      <c r="G4232"/>
    </row>
    <row r="4233" spans="1:7" s="4" customFormat="1" x14ac:dyDescent="0.25">
      <c r="A4233" s="11"/>
      <c r="B4233"/>
      <c r="C4233" s="14"/>
      <c r="D4233" s="14"/>
      <c r="E4233" s="14"/>
      <c r="F4233"/>
      <c r="G4233"/>
    </row>
    <row r="4234" spans="1:7" s="4" customFormat="1" x14ac:dyDescent="0.25">
      <c r="A4234" s="11"/>
      <c r="B4234"/>
      <c r="C4234" s="14"/>
      <c r="D4234" s="14"/>
      <c r="E4234" s="14"/>
      <c r="F4234"/>
      <c r="G4234"/>
    </row>
    <row r="4235" spans="1:7" s="4" customFormat="1" x14ac:dyDescent="0.25">
      <c r="A4235" s="11"/>
      <c r="B4235"/>
      <c r="C4235" s="14"/>
      <c r="D4235" s="14"/>
      <c r="E4235" s="14"/>
      <c r="F4235"/>
      <c r="G4235"/>
    </row>
    <row r="4236" spans="1:7" s="4" customFormat="1" x14ac:dyDescent="0.25">
      <c r="A4236" s="11"/>
      <c r="B4236"/>
      <c r="C4236" s="14"/>
      <c r="D4236" s="14"/>
      <c r="E4236" s="14"/>
      <c r="F4236"/>
      <c r="G4236"/>
    </row>
    <row r="4237" spans="1:7" s="4" customFormat="1" x14ac:dyDescent="0.25">
      <c r="A4237" s="11"/>
      <c r="B4237"/>
      <c r="C4237" s="14"/>
      <c r="D4237" s="14"/>
      <c r="E4237" s="14"/>
      <c r="F4237"/>
      <c r="G4237"/>
    </row>
    <row r="4238" spans="1:7" s="4" customFormat="1" x14ac:dyDescent="0.25">
      <c r="A4238" s="11"/>
      <c r="B4238"/>
      <c r="C4238" s="14"/>
      <c r="D4238" s="14"/>
      <c r="E4238" s="14"/>
      <c r="F4238"/>
      <c r="G4238"/>
    </row>
    <row r="4239" spans="1:7" s="4" customFormat="1" x14ac:dyDescent="0.25">
      <c r="A4239" s="11"/>
      <c r="B4239"/>
      <c r="C4239" s="14"/>
      <c r="D4239" s="14"/>
      <c r="E4239" s="14"/>
      <c r="F4239"/>
      <c r="G4239"/>
    </row>
    <row r="4240" spans="1:7" s="4" customFormat="1" x14ac:dyDescent="0.25">
      <c r="A4240" s="11"/>
      <c r="B4240"/>
      <c r="C4240" s="14"/>
      <c r="D4240" s="14"/>
      <c r="E4240" s="14"/>
      <c r="F4240"/>
      <c r="G4240"/>
    </row>
    <row r="4241" spans="1:7" s="4" customFormat="1" x14ac:dyDescent="0.25">
      <c r="A4241" s="11"/>
      <c r="B4241"/>
      <c r="C4241" s="14"/>
      <c r="D4241" s="14"/>
      <c r="E4241" s="14"/>
      <c r="F4241"/>
      <c r="G4241"/>
    </row>
    <row r="4242" spans="1:7" s="4" customFormat="1" x14ac:dyDescent="0.25">
      <c r="A4242" s="11"/>
      <c r="B4242"/>
      <c r="C4242" s="14"/>
      <c r="D4242" s="14"/>
      <c r="E4242" s="14"/>
      <c r="F4242"/>
      <c r="G4242"/>
    </row>
    <row r="4243" spans="1:7" s="4" customFormat="1" x14ac:dyDescent="0.25">
      <c r="A4243" s="11"/>
      <c r="B4243"/>
      <c r="C4243" s="14"/>
      <c r="D4243" s="14"/>
      <c r="E4243" s="14"/>
      <c r="F4243"/>
      <c r="G4243"/>
    </row>
    <row r="4244" spans="1:7" s="4" customFormat="1" x14ac:dyDescent="0.25">
      <c r="A4244" s="11"/>
      <c r="B4244"/>
      <c r="C4244" s="14"/>
      <c r="D4244" s="14"/>
      <c r="E4244" s="14"/>
      <c r="F4244"/>
      <c r="G4244"/>
    </row>
    <row r="4245" spans="1:7" s="4" customFormat="1" x14ac:dyDescent="0.25">
      <c r="A4245" s="11"/>
      <c r="B4245"/>
      <c r="C4245" s="14"/>
      <c r="D4245" s="14"/>
      <c r="E4245" s="14"/>
      <c r="F4245"/>
      <c r="G4245"/>
    </row>
    <row r="4246" spans="1:7" s="4" customFormat="1" x14ac:dyDescent="0.25">
      <c r="A4246" s="11"/>
      <c r="B4246"/>
      <c r="C4246" s="14"/>
      <c r="D4246" s="14"/>
      <c r="E4246" s="14"/>
      <c r="F4246"/>
      <c r="G4246"/>
    </row>
    <row r="4247" spans="1:7" s="4" customFormat="1" x14ac:dyDescent="0.25">
      <c r="A4247" s="11"/>
      <c r="B4247"/>
      <c r="C4247" s="14"/>
      <c r="D4247" s="14"/>
      <c r="E4247" s="14"/>
      <c r="F4247"/>
      <c r="G4247"/>
    </row>
    <row r="4248" spans="1:7" s="4" customFormat="1" x14ac:dyDescent="0.25">
      <c r="A4248" s="11"/>
      <c r="B4248"/>
      <c r="C4248" s="14"/>
      <c r="D4248" s="14"/>
      <c r="E4248" s="14"/>
      <c r="F4248"/>
      <c r="G4248"/>
    </row>
    <row r="4249" spans="1:7" s="4" customFormat="1" x14ac:dyDescent="0.25">
      <c r="A4249" s="11"/>
      <c r="B4249"/>
      <c r="C4249" s="14"/>
      <c r="D4249" s="14"/>
      <c r="E4249" s="14"/>
      <c r="F4249"/>
      <c r="G4249"/>
    </row>
    <row r="4250" spans="1:7" s="4" customFormat="1" x14ac:dyDescent="0.25">
      <c r="A4250" s="11"/>
      <c r="B4250"/>
      <c r="C4250" s="14"/>
      <c r="D4250" s="14"/>
      <c r="E4250" s="14"/>
      <c r="F4250"/>
      <c r="G4250"/>
    </row>
    <row r="4251" spans="1:7" s="4" customFormat="1" x14ac:dyDescent="0.25">
      <c r="A4251" s="11"/>
      <c r="B4251"/>
      <c r="C4251" s="14"/>
      <c r="D4251" s="14"/>
      <c r="E4251" s="14"/>
      <c r="F4251"/>
      <c r="G4251"/>
    </row>
    <row r="4252" spans="1:7" s="4" customFormat="1" x14ac:dyDescent="0.25">
      <c r="A4252" s="11"/>
      <c r="B4252"/>
      <c r="C4252" s="14"/>
      <c r="D4252" s="14"/>
      <c r="E4252" s="14"/>
      <c r="F4252"/>
      <c r="G4252"/>
    </row>
    <row r="4253" spans="1:7" s="4" customFormat="1" x14ac:dyDescent="0.25">
      <c r="A4253" s="11"/>
      <c r="B4253"/>
      <c r="C4253" s="14"/>
      <c r="D4253" s="14"/>
      <c r="E4253" s="14"/>
      <c r="F4253"/>
      <c r="G4253"/>
    </row>
    <row r="4254" spans="1:7" s="4" customFormat="1" x14ac:dyDescent="0.25">
      <c r="A4254" s="11"/>
      <c r="B4254"/>
      <c r="C4254" s="14"/>
      <c r="D4254" s="14"/>
      <c r="E4254" s="14"/>
      <c r="F4254"/>
      <c r="G4254"/>
    </row>
    <row r="4255" spans="1:7" s="4" customFormat="1" x14ac:dyDescent="0.25">
      <c r="A4255" s="11"/>
      <c r="B4255"/>
      <c r="C4255" s="14"/>
      <c r="D4255" s="14"/>
      <c r="E4255" s="14"/>
      <c r="F4255"/>
      <c r="G4255"/>
    </row>
    <row r="4256" spans="1:7" s="4" customFormat="1" x14ac:dyDescent="0.25">
      <c r="A4256" s="11"/>
      <c r="B4256"/>
      <c r="C4256" s="14"/>
      <c r="D4256" s="14"/>
      <c r="E4256" s="14"/>
      <c r="F4256"/>
      <c r="G4256"/>
    </row>
    <row r="4257" spans="1:7" s="4" customFormat="1" x14ac:dyDescent="0.25">
      <c r="A4257" s="11"/>
      <c r="B4257"/>
      <c r="C4257" s="14"/>
      <c r="D4257" s="14"/>
      <c r="E4257" s="14"/>
      <c r="F4257"/>
      <c r="G4257"/>
    </row>
    <row r="4258" spans="1:7" s="4" customFormat="1" x14ac:dyDescent="0.25">
      <c r="A4258" s="11"/>
      <c r="B4258"/>
      <c r="C4258" s="14"/>
      <c r="D4258" s="14"/>
      <c r="E4258" s="14"/>
      <c r="F4258"/>
      <c r="G4258"/>
    </row>
    <row r="4259" spans="1:7" s="4" customFormat="1" x14ac:dyDescent="0.25">
      <c r="A4259" s="11"/>
      <c r="B4259"/>
      <c r="C4259" s="14"/>
      <c r="D4259" s="14"/>
      <c r="E4259" s="14"/>
      <c r="F4259"/>
      <c r="G4259"/>
    </row>
    <row r="4260" spans="1:7" s="4" customFormat="1" x14ac:dyDescent="0.25">
      <c r="A4260" s="11"/>
      <c r="B4260"/>
      <c r="C4260" s="14"/>
      <c r="D4260" s="14"/>
      <c r="E4260" s="14"/>
      <c r="F4260"/>
      <c r="G4260"/>
    </row>
    <row r="4261" spans="1:7" s="4" customFormat="1" x14ac:dyDescent="0.25">
      <c r="A4261" s="11"/>
      <c r="B4261"/>
      <c r="C4261" s="14"/>
      <c r="D4261" s="14"/>
      <c r="E4261" s="14"/>
      <c r="F4261"/>
      <c r="G4261"/>
    </row>
    <row r="4262" spans="1:7" s="4" customFormat="1" x14ac:dyDescent="0.25">
      <c r="A4262" s="11"/>
      <c r="B4262"/>
      <c r="C4262" s="14"/>
      <c r="D4262" s="14"/>
      <c r="E4262" s="14"/>
      <c r="F4262"/>
      <c r="G4262"/>
    </row>
    <row r="4263" spans="1:7" s="4" customFormat="1" x14ac:dyDescent="0.25">
      <c r="A4263" s="11"/>
      <c r="B4263"/>
      <c r="C4263" s="14"/>
      <c r="D4263" s="14"/>
      <c r="E4263" s="14"/>
      <c r="F4263"/>
      <c r="G4263"/>
    </row>
    <row r="4264" spans="1:7" s="4" customFormat="1" x14ac:dyDescent="0.25">
      <c r="A4264" s="11"/>
      <c r="B4264"/>
      <c r="C4264" s="14"/>
      <c r="D4264" s="14"/>
      <c r="E4264" s="14"/>
      <c r="F4264"/>
      <c r="G4264"/>
    </row>
    <row r="4265" spans="1:7" s="4" customFormat="1" x14ac:dyDescent="0.25">
      <c r="A4265" s="11"/>
      <c r="B4265"/>
      <c r="C4265" s="14"/>
      <c r="D4265" s="14"/>
      <c r="E4265" s="14"/>
      <c r="F4265"/>
      <c r="G4265"/>
    </row>
    <row r="4266" spans="1:7" s="4" customFormat="1" x14ac:dyDescent="0.25">
      <c r="A4266" s="11"/>
      <c r="B4266"/>
      <c r="C4266" s="14"/>
      <c r="D4266" s="14"/>
      <c r="E4266" s="14"/>
      <c r="F4266"/>
      <c r="G4266"/>
    </row>
    <row r="4267" spans="1:7" s="4" customFormat="1" x14ac:dyDescent="0.25">
      <c r="A4267" s="11"/>
      <c r="B4267"/>
      <c r="C4267" s="14"/>
      <c r="D4267" s="14"/>
      <c r="E4267" s="14"/>
      <c r="F4267"/>
      <c r="G4267"/>
    </row>
    <row r="4268" spans="1:7" s="4" customFormat="1" x14ac:dyDescent="0.25">
      <c r="A4268" s="11"/>
      <c r="B4268"/>
      <c r="C4268" s="14"/>
      <c r="D4268" s="14"/>
      <c r="E4268" s="14"/>
      <c r="F4268"/>
      <c r="G4268"/>
    </row>
    <row r="4269" spans="1:7" s="4" customFormat="1" x14ac:dyDescent="0.25">
      <c r="A4269" s="11"/>
      <c r="B4269"/>
      <c r="C4269" s="14"/>
      <c r="D4269" s="14"/>
      <c r="E4269" s="14"/>
      <c r="F4269"/>
      <c r="G4269"/>
    </row>
    <row r="4270" spans="1:7" s="4" customFormat="1" x14ac:dyDescent="0.25">
      <c r="A4270" s="11"/>
      <c r="B4270"/>
      <c r="C4270" s="14"/>
      <c r="D4270" s="14"/>
      <c r="E4270" s="14"/>
      <c r="F4270"/>
      <c r="G4270"/>
    </row>
    <row r="4271" spans="1:7" s="4" customFormat="1" x14ac:dyDescent="0.25">
      <c r="A4271" s="11"/>
      <c r="B4271"/>
      <c r="C4271" s="14"/>
      <c r="D4271" s="14"/>
      <c r="E4271" s="14"/>
      <c r="F4271"/>
      <c r="G4271"/>
    </row>
    <row r="4272" spans="1:7" s="4" customFormat="1" x14ac:dyDescent="0.25">
      <c r="A4272" s="11"/>
      <c r="B4272"/>
      <c r="C4272" s="14"/>
      <c r="D4272" s="14"/>
      <c r="E4272" s="14"/>
      <c r="F4272"/>
      <c r="G4272"/>
    </row>
    <row r="4273" spans="1:7" s="4" customFormat="1" x14ac:dyDescent="0.25">
      <c r="A4273" s="11"/>
      <c r="B4273"/>
      <c r="C4273" s="14"/>
      <c r="D4273" s="14"/>
      <c r="E4273" s="14"/>
      <c r="F4273"/>
      <c r="G4273"/>
    </row>
    <row r="4274" spans="1:7" s="4" customFormat="1" x14ac:dyDescent="0.25">
      <c r="A4274" s="11"/>
      <c r="B4274"/>
      <c r="C4274" s="14"/>
      <c r="D4274" s="14"/>
      <c r="E4274" s="14"/>
      <c r="F4274"/>
      <c r="G4274"/>
    </row>
    <row r="4275" spans="1:7" s="4" customFormat="1" x14ac:dyDescent="0.25">
      <c r="A4275" s="11"/>
      <c r="B4275"/>
      <c r="C4275" s="14"/>
      <c r="D4275" s="14"/>
      <c r="E4275" s="14"/>
      <c r="F4275"/>
      <c r="G4275"/>
    </row>
    <row r="4276" spans="1:7" s="4" customFormat="1" x14ac:dyDescent="0.25">
      <c r="A4276" s="11"/>
      <c r="B4276"/>
      <c r="C4276" s="14"/>
      <c r="D4276" s="14"/>
      <c r="E4276" s="14"/>
      <c r="F4276"/>
      <c r="G4276"/>
    </row>
    <row r="4277" spans="1:7" s="4" customFormat="1" x14ac:dyDescent="0.25">
      <c r="A4277" s="11"/>
      <c r="B4277"/>
      <c r="C4277" s="14"/>
      <c r="D4277" s="14"/>
      <c r="E4277" s="14"/>
      <c r="F4277"/>
      <c r="G4277"/>
    </row>
    <row r="4278" spans="1:7" s="4" customFormat="1" x14ac:dyDescent="0.25">
      <c r="A4278" s="11"/>
      <c r="B4278"/>
      <c r="C4278" s="14"/>
      <c r="D4278" s="14"/>
      <c r="E4278" s="14"/>
      <c r="F4278"/>
      <c r="G4278"/>
    </row>
    <row r="4279" spans="1:7" s="4" customFormat="1" x14ac:dyDescent="0.25">
      <c r="A4279" s="11"/>
      <c r="B4279"/>
      <c r="C4279" s="14"/>
      <c r="D4279" s="14"/>
      <c r="E4279" s="14"/>
      <c r="F4279"/>
      <c r="G4279"/>
    </row>
    <row r="4280" spans="1:7" s="4" customFormat="1" x14ac:dyDescent="0.25">
      <c r="A4280" s="11"/>
      <c r="B4280"/>
      <c r="C4280" s="14"/>
      <c r="D4280" s="14"/>
      <c r="E4280" s="14"/>
      <c r="F4280"/>
      <c r="G4280"/>
    </row>
    <row r="4281" spans="1:7" s="4" customFormat="1" x14ac:dyDescent="0.25">
      <c r="A4281" s="11"/>
      <c r="B4281"/>
      <c r="C4281" s="14"/>
      <c r="D4281" s="14"/>
      <c r="E4281" s="14"/>
      <c r="F4281"/>
      <c r="G4281"/>
    </row>
    <row r="4282" spans="1:7" s="4" customFormat="1" x14ac:dyDescent="0.25">
      <c r="A4282" s="11"/>
      <c r="B4282"/>
      <c r="C4282" s="14"/>
      <c r="D4282" s="14"/>
      <c r="E4282" s="14"/>
      <c r="F4282"/>
      <c r="G4282"/>
    </row>
    <row r="4283" spans="1:7" s="4" customFormat="1" x14ac:dyDescent="0.25">
      <c r="A4283" s="11"/>
      <c r="B4283"/>
      <c r="C4283" s="14"/>
      <c r="D4283" s="14"/>
      <c r="E4283" s="14"/>
      <c r="F4283"/>
      <c r="G4283"/>
    </row>
    <row r="4284" spans="1:7" s="4" customFormat="1" x14ac:dyDescent="0.25">
      <c r="A4284" s="11"/>
      <c r="B4284"/>
      <c r="C4284" s="14"/>
      <c r="D4284" s="14"/>
      <c r="E4284" s="14"/>
      <c r="F4284"/>
      <c r="G4284"/>
    </row>
    <row r="4285" spans="1:7" s="4" customFormat="1" x14ac:dyDescent="0.25">
      <c r="A4285" s="11"/>
      <c r="B4285"/>
      <c r="C4285" s="14"/>
      <c r="D4285" s="14"/>
      <c r="E4285" s="14"/>
      <c r="F4285"/>
      <c r="G4285"/>
    </row>
    <row r="4286" spans="1:7" s="4" customFormat="1" x14ac:dyDescent="0.25">
      <c r="A4286" s="11"/>
      <c r="B4286"/>
      <c r="C4286" s="14"/>
      <c r="D4286" s="14"/>
      <c r="E4286" s="14"/>
      <c r="F4286"/>
      <c r="G4286"/>
    </row>
    <row r="4287" spans="1:7" s="4" customFormat="1" x14ac:dyDescent="0.25">
      <c r="A4287" s="11"/>
      <c r="B4287"/>
      <c r="C4287" s="14"/>
      <c r="D4287" s="14"/>
      <c r="E4287" s="14"/>
      <c r="F4287"/>
      <c r="G4287"/>
    </row>
    <row r="4288" spans="1:7" s="4" customFormat="1" x14ac:dyDescent="0.25">
      <c r="A4288" s="11"/>
      <c r="B4288"/>
      <c r="C4288" s="14"/>
      <c r="D4288" s="14"/>
      <c r="E4288" s="14"/>
      <c r="F4288"/>
      <c r="G4288"/>
    </row>
    <row r="4289" spans="1:7" s="4" customFormat="1" x14ac:dyDescent="0.25">
      <c r="A4289" s="11"/>
      <c r="B4289"/>
      <c r="C4289" s="14"/>
      <c r="D4289" s="14"/>
      <c r="E4289" s="14"/>
      <c r="F4289"/>
      <c r="G4289"/>
    </row>
    <row r="4290" spans="1:7" s="4" customFormat="1" x14ac:dyDescent="0.25">
      <c r="A4290" s="11"/>
      <c r="B4290"/>
      <c r="C4290" s="14"/>
      <c r="D4290" s="14"/>
      <c r="E4290" s="14"/>
      <c r="F4290"/>
      <c r="G4290"/>
    </row>
    <row r="4291" spans="1:7" s="4" customFormat="1" x14ac:dyDescent="0.25">
      <c r="A4291" s="11"/>
      <c r="B4291"/>
      <c r="C4291" s="14"/>
      <c r="D4291" s="14"/>
      <c r="E4291" s="14"/>
      <c r="F4291"/>
      <c r="G4291"/>
    </row>
    <row r="4292" spans="1:7" s="4" customFormat="1" x14ac:dyDescent="0.25">
      <c r="A4292" s="11"/>
      <c r="B4292"/>
      <c r="C4292" s="14"/>
      <c r="D4292" s="14"/>
      <c r="E4292" s="14"/>
      <c r="F4292"/>
      <c r="G4292"/>
    </row>
    <row r="4293" spans="1:7" s="4" customFormat="1" x14ac:dyDescent="0.25">
      <c r="A4293" s="11"/>
      <c r="B4293"/>
      <c r="C4293" s="14"/>
      <c r="D4293" s="14"/>
      <c r="E4293" s="14"/>
      <c r="F4293"/>
      <c r="G4293"/>
    </row>
    <row r="4294" spans="1:7" s="4" customFormat="1" x14ac:dyDescent="0.25">
      <c r="A4294" s="11"/>
      <c r="B4294"/>
      <c r="C4294" s="14"/>
      <c r="D4294" s="14"/>
      <c r="E4294" s="14"/>
      <c r="F4294"/>
      <c r="G4294"/>
    </row>
    <row r="4295" spans="1:7" s="4" customFormat="1" x14ac:dyDescent="0.25">
      <c r="A4295" s="11"/>
      <c r="B4295"/>
      <c r="C4295" s="14"/>
      <c r="D4295" s="14"/>
      <c r="E4295" s="14"/>
      <c r="F4295"/>
      <c r="G4295"/>
    </row>
    <row r="4296" spans="1:7" s="4" customFormat="1" x14ac:dyDescent="0.25">
      <c r="A4296" s="11"/>
      <c r="B4296"/>
      <c r="C4296" s="14"/>
      <c r="D4296" s="14"/>
      <c r="E4296" s="14"/>
      <c r="F4296"/>
      <c r="G4296"/>
    </row>
    <row r="4297" spans="1:7" s="4" customFormat="1" x14ac:dyDescent="0.25">
      <c r="A4297" s="11"/>
      <c r="B4297"/>
      <c r="C4297" s="14"/>
      <c r="D4297" s="14"/>
      <c r="E4297" s="14"/>
      <c r="F4297"/>
      <c r="G4297"/>
    </row>
    <row r="4298" spans="1:7" s="4" customFormat="1" x14ac:dyDescent="0.25">
      <c r="A4298" s="11"/>
      <c r="B4298"/>
      <c r="C4298" s="14"/>
      <c r="D4298" s="14"/>
      <c r="E4298" s="14"/>
      <c r="F4298"/>
      <c r="G4298"/>
    </row>
    <row r="4299" spans="1:7" s="4" customFormat="1" x14ac:dyDescent="0.25">
      <c r="A4299" s="11"/>
      <c r="B4299"/>
      <c r="C4299" s="14"/>
      <c r="D4299" s="14"/>
      <c r="E4299" s="14"/>
      <c r="F4299"/>
      <c r="G4299"/>
    </row>
    <row r="4300" spans="1:7" s="4" customFormat="1" x14ac:dyDescent="0.25">
      <c r="A4300" s="11"/>
      <c r="B4300"/>
      <c r="C4300" s="14"/>
      <c r="D4300" s="14"/>
      <c r="E4300" s="14"/>
      <c r="F4300"/>
      <c r="G4300"/>
    </row>
    <row r="4301" spans="1:7" s="4" customFormat="1" x14ac:dyDescent="0.25">
      <c r="A4301" s="11"/>
      <c r="B4301"/>
      <c r="C4301" s="14"/>
      <c r="D4301" s="14"/>
      <c r="E4301" s="14"/>
      <c r="F4301"/>
      <c r="G4301"/>
    </row>
    <row r="4302" spans="1:7" s="4" customFormat="1" x14ac:dyDescent="0.25">
      <c r="A4302" s="11"/>
      <c r="B4302"/>
      <c r="C4302" s="14"/>
      <c r="D4302" s="14"/>
      <c r="E4302" s="14"/>
      <c r="F4302"/>
      <c r="G4302"/>
    </row>
    <row r="4303" spans="1:7" s="4" customFormat="1" x14ac:dyDescent="0.25">
      <c r="A4303" s="11"/>
      <c r="B4303"/>
      <c r="C4303" s="14"/>
      <c r="D4303" s="14"/>
      <c r="E4303" s="14"/>
      <c r="F4303"/>
      <c r="G4303"/>
    </row>
    <row r="4304" spans="1:7" s="4" customFormat="1" x14ac:dyDescent="0.25">
      <c r="A4304" s="11"/>
      <c r="B4304"/>
      <c r="C4304" s="14"/>
      <c r="D4304" s="14"/>
      <c r="E4304" s="14"/>
      <c r="F4304"/>
      <c r="G4304"/>
    </row>
    <row r="4305" spans="1:7" s="4" customFormat="1" x14ac:dyDescent="0.25">
      <c r="A4305" s="11"/>
      <c r="B4305"/>
      <c r="C4305" s="14"/>
      <c r="D4305" s="14"/>
      <c r="E4305" s="14"/>
      <c r="F4305"/>
      <c r="G4305"/>
    </row>
    <row r="4306" spans="1:7" s="4" customFormat="1" x14ac:dyDescent="0.25">
      <c r="A4306" s="11"/>
      <c r="B4306"/>
      <c r="C4306" s="14"/>
      <c r="D4306" s="14"/>
      <c r="E4306" s="14"/>
      <c r="F4306"/>
      <c r="G4306"/>
    </row>
    <row r="4307" spans="1:7" s="4" customFormat="1" x14ac:dyDescent="0.25">
      <c r="A4307" s="11"/>
      <c r="B4307"/>
      <c r="C4307" s="14"/>
      <c r="D4307" s="14"/>
      <c r="E4307" s="14"/>
      <c r="F4307"/>
      <c r="G4307"/>
    </row>
    <row r="4308" spans="1:7" s="4" customFormat="1" x14ac:dyDescent="0.25">
      <c r="A4308" s="11"/>
      <c r="B4308"/>
      <c r="C4308" s="14"/>
      <c r="D4308" s="14"/>
      <c r="E4308" s="14"/>
      <c r="F4308"/>
      <c r="G4308"/>
    </row>
    <row r="4309" spans="1:7" s="4" customFormat="1" x14ac:dyDescent="0.25">
      <c r="A4309" s="11"/>
      <c r="B4309"/>
      <c r="C4309" s="14"/>
      <c r="D4309" s="14"/>
      <c r="E4309" s="14"/>
      <c r="F4309"/>
      <c r="G4309"/>
    </row>
    <row r="4310" spans="1:7" s="4" customFormat="1" x14ac:dyDescent="0.25">
      <c r="A4310" s="11"/>
      <c r="B4310"/>
      <c r="C4310" s="14"/>
      <c r="D4310" s="14"/>
      <c r="E4310" s="14"/>
      <c r="F4310"/>
      <c r="G4310"/>
    </row>
    <row r="4311" spans="1:7" s="4" customFormat="1" x14ac:dyDescent="0.25">
      <c r="A4311" s="11"/>
      <c r="B4311"/>
      <c r="C4311" s="14"/>
      <c r="D4311" s="14"/>
      <c r="E4311" s="14"/>
      <c r="F4311"/>
      <c r="G4311"/>
    </row>
    <row r="4312" spans="1:7" s="4" customFormat="1" x14ac:dyDescent="0.25">
      <c r="A4312" s="11"/>
      <c r="B4312"/>
      <c r="C4312" s="14"/>
      <c r="D4312" s="14"/>
      <c r="E4312" s="14"/>
      <c r="F4312"/>
      <c r="G4312"/>
    </row>
    <row r="4313" spans="1:7" s="4" customFormat="1" x14ac:dyDescent="0.25">
      <c r="A4313" s="11"/>
      <c r="B4313"/>
      <c r="C4313" s="14"/>
      <c r="D4313" s="14"/>
      <c r="E4313" s="14"/>
      <c r="F4313"/>
      <c r="G4313"/>
    </row>
    <row r="4314" spans="1:7" s="4" customFormat="1" x14ac:dyDescent="0.25">
      <c r="A4314" s="11"/>
      <c r="B4314"/>
      <c r="C4314" s="14"/>
      <c r="D4314" s="14"/>
      <c r="E4314" s="14"/>
      <c r="F4314"/>
      <c r="G4314"/>
    </row>
    <row r="4315" spans="1:7" s="4" customFormat="1" x14ac:dyDescent="0.25">
      <c r="A4315" s="11"/>
      <c r="B4315"/>
      <c r="C4315" s="14"/>
      <c r="D4315" s="14"/>
      <c r="E4315" s="14"/>
      <c r="F4315"/>
      <c r="G4315"/>
    </row>
    <row r="4316" spans="1:7" s="4" customFormat="1" x14ac:dyDescent="0.25">
      <c r="A4316" s="11"/>
      <c r="B4316"/>
      <c r="C4316" s="14"/>
      <c r="D4316" s="14"/>
      <c r="E4316" s="14"/>
      <c r="F4316"/>
      <c r="G4316"/>
    </row>
    <row r="4317" spans="1:7" s="4" customFormat="1" x14ac:dyDescent="0.25">
      <c r="A4317" s="11"/>
      <c r="B4317"/>
      <c r="C4317" s="14"/>
      <c r="D4317" s="14"/>
      <c r="E4317" s="14"/>
      <c r="F4317"/>
      <c r="G4317"/>
    </row>
    <row r="4318" spans="1:7" s="4" customFormat="1" x14ac:dyDescent="0.25">
      <c r="A4318" s="11"/>
      <c r="B4318"/>
      <c r="C4318" s="14"/>
      <c r="D4318" s="14"/>
      <c r="E4318" s="14"/>
      <c r="F4318"/>
      <c r="G4318"/>
    </row>
    <row r="4319" spans="1:7" s="4" customFormat="1" x14ac:dyDescent="0.25">
      <c r="A4319" s="11"/>
      <c r="B4319"/>
      <c r="C4319" s="14"/>
      <c r="D4319" s="14"/>
      <c r="E4319" s="14"/>
      <c r="F4319"/>
      <c r="G4319"/>
    </row>
    <row r="4320" spans="1:7" s="4" customFormat="1" x14ac:dyDescent="0.25">
      <c r="A4320" s="11"/>
      <c r="B4320"/>
      <c r="C4320" s="14"/>
      <c r="D4320" s="14"/>
      <c r="E4320" s="14"/>
      <c r="F4320"/>
      <c r="G4320"/>
    </row>
    <row r="4321" spans="1:7" s="4" customFormat="1" x14ac:dyDescent="0.25">
      <c r="A4321" s="11"/>
      <c r="B4321"/>
      <c r="C4321" s="14"/>
      <c r="D4321" s="14"/>
      <c r="E4321" s="14"/>
      <c r="F4321"/>
      <c r="G4321"/>
    </row>
    <row r="4322" spans="1:7" s="4" customFormat="1" x14ac:dyDescent="0.25">
      <c r="A4322" s="11"/>
      <c r="B4322"/>
      <c r="C4322" s="14"/>
      <c r="D4322" s="14"/>
      <c r="E4322" s="14"/>
      <c r="F4322"/>
      <c r="G4322"/>
    </row>
    <row r="4323" spans="1:7" s="4" customFormat="1" x14ac:dyDescent="0.25">
      <c r="A4323" s="11"/>
      <c r="B4323"/>
      <c r="C4323" s="14"/>
      <c r="D4323" s="14"/>
      <c r="E4323" s="14"/>
      <c r="F4323"/>
      <c r="G4323"/>
    </row>
    <row r="4324" spans="1:7" s="4" customFormat="1" x14ac:dyDescent="0.25">
      <c r="A4324" s="11"/>
      <c r="B4324"/>
      <c r="C4324" s="14"/>
      <c r="D4324" s="14"/>
      <c r="E4324" s="14"/>
      <c r="F4324"/>
      <c r="G4324"/>
    </row>
    <row r="4325" spans="1:7" s="4" customFormat="1" x14ac:dyDescent="0.25">
      <c r="A4325" s="11"/>
      <c r="B4325"/>
      <c r="C4325" s="14"/>
      <c r="D4325" s="14"/>
      <c r="E4325" s="14"/>
      <c r="F4325"/>
      <c r="G4325"/>
    </row>
    <row r="4326" spans="1:7" s="4" customFormat="1" x14ac:dyDescent="0.25">
      <c r="A4326" s="11"/>
      <c r="B4326"/>
      <c r="C4326" s="14"/>
      <c r="D4326" s="14"/>
      <c r="E4326" s="14"/>
      <c r="F4326"/>
      <c r="G4326"/>
    </row>
    <row r="4327" spans="1:7" s="4" customFormat="1" x14ac:dyDescent="0.25">
      <c r="A4327" s="11"/>
      <c r="B4327"/>
      <c r="C4327" s="14"/>
      <c r="D4327" s="14"/>
      <c r="E4327" s="14"/>
      <c r="F4327"/>
      <c r="G4327"/>
    </row>
    <row r="4328" spans="1:7" s="4" customFormat="1" x14ac:dyDescent="0.25">
      <c r="A4328" s="11"/>
      <c r="B4328"/>
      <c r="C4328" s="14"/>
      <c r="D4328" s="14"/>
      <c r="E4328" s="14"/>
      <c r="F4328"/>
      <c r="G4328"/>
    </row>
    <row r="4329" spans="1:7" s="4" customFormat="1" x14ac:dyDescent="0.25">
      <c r="A4329" s="11"/>
      <c r="B4329"/>
      <c r="C4329" s="14"/>
      <c r="D4329" s="14"/>
      <c r="E4329" s="14"/>
      <c r="F4329"/>
      <c r="G4329"/>
    </row>
    <row r="4330" spans="1:7" s="4" customFormat="1" x14ac:dyDescent="0.25">
      <c r="A4330" s="11"/>
      <c r="B4330"/>
      <c r="C4330" s="14"/>
      <c r="D4330" s="14"/>
      <c r="E4330" s="14"/>
      <c r="F4330"/>
      <c r="G4330"/>
    </row>
    <row r="4331" spans="1:7" s="4" customFormat="1" x14ac:dyDescent="0.25">
      <c r="A4331" s="11"/>
      <c r="B4331"/>
      <c r="C4331" s="14"/>
      <c r="D4331" s="14"/>
      <c r="E4331" s="14"/>
      <c r="F4331"/>
      <c r="G4331"/>
    </row>
    <row r="4332" spans="1:7" s="4" customFormat="1" x14ac:dyDescent="0.25">
      <c r="A4332" s="11"/>
      <c r="B4332"/>
      <c r="C4332" s="14"/>
      <c r="D4332" s="14"/>
      <c r="E4332" s="14"/>
      <c r="F4332"/>
      <c r="G4332"/>
    </row>
    <row r="4333" spans="1:7" s="4" customFormat="1" x14ac:dyDescent="0.25">
      <c r="A4333" s="11"/>
      <c r="B4333"/>
      <c r="C4333" s="14"/>
      <c r="D4333" s="14"/>
      <c r="E4333" s="14"/>
      <c r="F4333"/>
      <c r="G4333"/>
    </row>
    <row r="4334" spans="1:7" s="4" customFormat="1" x14ac:dyDescent="0.25">
      <c r="A4334" s="11"/>
      <c r="B4334"/>
      <c r="C4334" s="14"/>
      <c r="D4334" s="14"/>
      <c r="E4334" s="14"/>
      <c r="F4334"/>
      <c r="G4334"/>
    </row>
    <row r="4335" spans="1:7" s="4" customFormat="1" x14ac:dyDescent="0.25">
      <c r="A4335" s="11"/>
      <c r="B4335"/>
      <c r="C4335" s="14"/>
      <c r="D4335" s="14"/>
      <c r="E4335" s="14"/>
      <c r="F4335"/>
      <c r="G4335"/>
    </row>
    <row r="4336" spans="1:7" s="4" customFormat="1" x14ac:dyDescent="0.25">
      <c r="A4336" s="11"/>
      <c r="B4336"/>
      <c r="C4336" s="14"/>
      <c r="D4336" s="14"/>
      <c r="E4336" s="14"/>
      <c r="F4336"/>
      <c r="G4336"/>
    </row>
    <row r="4337" spans="1:7" s="4" customFormat="1" x14ac:dyDescent="0.25">
      <c r="A4337" s="11"/>
      <c r="B4337"/>
      <c r="C4337" s="14"/>
      <c r="D4337" s="14"/>
      <c r="E4337" s="14"/>
      <c r="F4337"/>
      <c r="G4337"/>
    </row>
    <row r="4338" spans="1:7" s="4" customFormat="1" x14ac:dyDescent="0.25">
      <c r="A4338" s="11"/>
      <c r="B4338"/>
      <c r="C4338" s="14"/>
      <c r="D4338" s="14"/>
      <c r="E4338" s="14"/>
      <c r="F4338"/>
      <c r="G4338"/>
    </row>
    <row r="4339" spans="1:7" s="4" customFormat="1" x14ac:dyDescent="0.25">
      <c r="A4339" s="11"/>
      <c r="B4339"/>
      <c r="C4339" s="14"/>
      <c r="D4339" s="14"/>
      <c r="E4339" s="14"/>
      <c r="F4339"/>
      <c r="G4339"/>
    </row>
    <row r="4340" spans="1:7" s="4" customFormat="1" x14ac:dyDescent="0.25">
      <c r="A4340" s="11"/>
      <c r="B4340"/>
      <c r="C4340" s="14"/>
      <c r="D4340" s="14"/>
      <c r="E4340" s="14"/>
      <c r="F4340"/>
      <c r="G4340"/>
    </row>
    <row r="4341" spans="1:7" s="4" customFormat="1" x14ac:dyDescent="0.25">
      <c r="A4341" s="11"/>
      <c r="B4341"/>
      <c r="C4341" s="14"/>
      <c r="D4341" s="14"/>
      <c r="E4341" s="14"/>
      <c r="F4341"/>
      <c r="G4341"/>
    </row>
    <row r="4342" spans="1:7" s="4" customFormat="1" x14ac:dyDescent="0.25">
      <c r="A4342" s="11"/>
      <c r="B4342"/>
      <c r="C4342" s="14"/>
      <c r="D4342" s="14"/>
      <c r="E4342" s="14"/>
      <c r="F4342"/>
      <c r="G4342"/>
    </row>
    <row r="4343" spans="1:7" s="4" customFormat="1" x14ac:dyDescent="0.25">
      <c r="A4343" s="11"/>
      <c r="B4343"/>
      <c r="C4343" s="14"/>
      <c r="D4343" s="14"/>
      <c r="E4343" s="14"/>
      <c r="F4343"/>
      <c r="G4343"/>
    </row>
    <row r="4344" spans="1:7" s="4" customFormat="1" x14ac:dyDescent="0.25">
      <c r="A4344" s="11"/>
      <c r="B4344"/>
      <c r="C4344" s="14"/>
      <c r="D4344" s="14"/>
      <c r="E4344" s="14"/>
      <c r="F4344"/>
      <c r="G4344"/>
    </row>
    <row r="4345" spans="1:7" s="4" customFormat="1" x14ac:dyDescent="0.25">
      <c r="A4345" s="11"/>
      <c r="B4345"/>
      <c r="C4345" s="14"/>
      <c r="D4345" s="14"/>
      <c r="E4345" s="14"/>
      <c r="F4345"/>
      <c r="G4345"/>
    </row>
    <row r="4346" spans="1:7" s="4" customFormat="1" x14ac:dyDescent="0.25">
      <c r="A4346" s="11"/>
      <c r="B4346"/>
      <c r="C4346" s="14"/>
      <c r="D4346" s="14"/>
      <c r="E4346" s="14"/>
      <c r="F4346"/>
      <c r="G4346"/>
    </row>
    <row r="4347" spans="1:7" s="4" customFormat="1" x14ac:dyDescent="0.25">
      <c r="A4347" s="11"/>
      <c r="B4347"/>
      <c r="C4347" s="14"/>
      <c r="D4347" s="14"/>
      <c r="E4347" s="14"/>
      <c r="F4347"/>
      <c r="G4347"/>
    </row>
    <row r="4348" spans="1:7" s="4" customFormat="1" x14ac:dyDescent="0.25">
      <c r="A4348" s="11"/>
      <c r="B4348"/>
      <c r="C4348" s="14"/>
      <c r="D4348" s="14"/>
      <c r="E4348" s="14"/>
      <c r="F4348"/>
      <c r="G4348"/>
    </row>
    <row r="4349" spans="1:7" s="4" customFormat="1" x14ac:dyDescent="0.25">
      <c r="A4349" s="11"/>
      <c r="B4349"/>
      <c r="C4349" s="14"/>
      <c r="D4349" s="14"/>
      <c r="E4349" s="14"/>
      <c r="F4349"/>
      <c r="G4349"/>
    </row>
    <row r="4350" spans="1:7" s="4" customFormat="1" x14ac:dyDescent="0.25">
      <c r="A4350" s="11"/>
      <c r="B4350"/>
      <c r="C4350" s="14"/>
      <c r="D4350" s="14"/>
      <c r="E4350" s="14"/>
      <c r="F4350"/>
      <c r="G4350"/>
    </row>
    <row r="4351" spans="1:7" s="4" customFormat="1" x14ac:dyDescent="0.25">
      <c r="A4351" s="11"/>
      <c r="B4351"/>
      <c r="C4351" s="14"/>
      <c r="D4351" s="14"/>
      <c r="E4351" s="14"/>
      <c r="F4351"/>
      <c r="G4351"/>
    </row>
    <row r="4352" spans="1:7" s="4" customFormat="1" x14ac:dyDescent="0.25">
      <c r="A4352" s="11"/>
      <c r="B4352"/>
      <c r="C4352" s="14"/>
      <c r="D4352" s="14"/>
      <c r="E4352" s="14"/>
      <c r="F4352"/>
      <c r="G4352"/>
    </row>
    <row r="4353" spans="1:7" s="4" customFormat="1" x14ac:dyDescent="0.25">
      <c r="A4353" s="11"/>
      <c r="B4353"/>
      <c r="C4353" s="14"/>
      <c r="D4353" s="14"/>
      <c r="E4353" s="14"/>
      <c r="F4353"/>
      <c r="G4353"/>
    </row>
    <row r="4354" spans="1:7" s="4" customFormat="1" x14ac:dyDescent="0.25">
      <c r="A4354" s="11"/>
      <c r="B4354"/>
      <c r="C4354" s="14"/>
      <c r="D4354" s="14"/>
      <c r="E4354" s="14"/>
      <c r="F4354"/>
      <c r="G4354"/>
    </row>
    <row r="4355" spans="1:7" s="4" customFormat="1" x14ac:dyDescent="0.25">
      <c r="A4355" s="11"/>
      <c r="B4355"/>
      <c r="C4355" s="14"/>
      <c r="D4355" s="14"/>
      <c r="E4355" s="14"/>
      <c r="F4355"/>
      <c r="G4355"/>
    </row>
    <row r="4356" spans="1:7" s="4" customFormat="1" x14ac:dyDescent="0.25">
      <c r="A4356" s="11"/>
      <c r="B4356"/>
      <c r="C4356" s="14"/>
      <c r="D4356" s="14"/>
      <c r="E4356" s="14"/>
      <c r="F4356"/>
      <c r="G4356"/>
    </row>
    <row r="4357" spans="1:7" s="4" customFormat="1" x14ac:dyDescent="0.25">
      <c r="A4357" s="11"/>
      <c r="B4357"/>
      <c r="C4357" s="14"/>
      <c r="D4357" s="14"/>
      <c r="E4357" s="14"/>
      <c r="F4357"/>
      <c r="G4357"/>
    </row>
    <row r="4358" spans="1:7" s="4" customFormat="1" x14ac:dyDescent="0.25">
      <c r="A4358" s="11"/>
      <c r="B4358"/>
      <c r="C4358" s="14"/>
      <c r="D4358" s="14"/>
      <c r="E4358" s="14"/>
      <c r="F4358"/>
      <c r="G4358"/>
    </row>
    <row r="4359" spans="1:7" s="4" customFormat="1" x14ac:dyDescent="0.25">
      <c r="A4359" s="11"/>
      <c r="B4359"/>
      <c r="C4359" s="14"/>
      <c r="D4359" s="14"/>
      <c r="E4359" s="14"/>
      <c r="F4359"/>
      <c r="G4359"/>
    </row>
    <row r="4360" spans="1:7" s="4" customFormat="1" x14ac:dyDescent="0.25">
      <c r="A4360" s="11"/>
      <c r="B4360"/>
      <c r="C4360" s="14"/>
      <c r="D4360" s="14"/>
      <c r="E4360" s="14"/>
      <c r="F4360"/>
      <c r="G4360"/>
    </row>
    <row r="4361" spans="1:7" s="4" customFormat="1" x14ac:dyDescent="0.25">
      <c r="A4361" s="11"/>
      <c r="B4361"/>
      <c r="C4361" s="14"/>
      <c r="D4361" s="14"/>
      <c r="E4361" s="14"/>
      <c r="F4361"/>
      <c r="G4361"/>
    </row>
    <row r="4362" spans="1:7" s="4" customFormat="1" x14ac:dyDescent="0.25">
      <c r="A4362" s="11"/>
      <c r="B4362"/>
      <c r="C4362" s="14"/>
      <c r="D4362" s="14"/>
      <c r="E4362" s="14"/>
      <c r="F4362"/>
      <c r="G4362"/>
    </row>
    <row r="4363" spans="1:7" s="4" customFormat="1" x14ac:dyDescent="0.25">
      <c r="A4363" s="11"/>
      <c r="B4363"/>
      <c r="C4363" s="14"/>
      <c r="D4363" s="14"/>
      <c r="E4363" s="14"/>
      <c r="F4363"/>
      <c r="G4363"/>
    </row>
    <row r="4364" spans="1:7" s="4" customFormat="1" x14ac:dyDescent="0.25">
      <c r="A4364" s="11"/>
      <c r="B4364"/>
      <c r="C4364" s="14"/>
      <c r="D4364" s="14"/>
      <c r="E4364" s="14"/>
      <c r="F4364"/>
      <c r="G4364"/>
    </row>
    <row r="4365" spans="1:7" s="4" customFormat="1" x14ac:dyDescent="0.25">
      <c r="A4365" s="11"/>
      <c r="B4365"/>
      <c r="C4365" s="14"/>
      <c r="D4365" s="14"/>
      <c r="E4365" s="14"/>
      <c r="F4365"/>
      <c r="G4365"/>
    </row>
    <row r="4366" spans="1:7" s="4" customFormat="1" x14ac:dyDescent="0.25">
      <c r="A4366" s="11"/>
      <c r="B4366"/>
      <c r="C4366" s="14"/>
      <c r="D4366" s="14"/>
      <c r="E4366" s="14"/>
      <c r="F4366"/>
      <c r="G4366"/>
    </row>
    <row r="4367" spans="1:7" s="4" customFormat="1" x14ac:dyDescent="0.25">
      <c r="A4367" s="11"/>
      <c r="B4367"/>
      <c r="C4367" s="14"/>
      <c r="D4367" s="14"/>
      <c r="E4367" s="14"/>
      <c r="F4367"/>
      <c r="G4367"/>
    </row>
    <row r="4368" spans="1:7" s="4" customFormat="1" x14ac:dyDescent="0.25">
      <c r="A4368" s="11"/>
      <c r="B4368"/>
      <c r="C4368" s="14"/>
      <c r="D4368" s="14"/>
      <c r="E4368" s="14"/>
      <c r="F4368"/>
      <c r="G4368"/>
    </row>
    <row r="4369" spans="1:7" s="4" customFormat="1" x14ac:dyDescent="0.25">
      <c r="A4369" s="11"/>
      <c r="B4369"/>
      <c r="C4369" s="14"/>
      <c r="D4369" s="14"/>
      <c r="E4369" s="14"/>
      <c r="F4369"/>
      <c r="G4369"/>
    </row>
    <row r="4370" spans="1:7" s="4" customFormat="1" x14ac:dyDescent="0.25">
      <c r="A4370" s="11"/>
      <c r="B4370"/>
      <c r="C4370" s="14"/>
      <c r="D4370" s="14"/>
      <c r="E4370" s="14"/>
      <c r="F4370"/>
      <c r="G4370"/>
    </row>
    <row r="4371" spans="1:7" s="4" customFormat="1" x14ac:dyDescent="0.25">
      <c r="A4371" s="11"/>
      <c r="B4371"/>
      <c r="C4371" s="14"/>
      <c r="D4371" s="14"/>
      <c r="E4371" s="14"/>
      <c r="F4371"/>
      <c r="G4371"/>
    </row>
    <row r="4372" spans="1:7" s="4" customFormat="1" x14ac:dyDescent="0.25">
      <c r="A4372" s="11"/>
      <c r="B4372"/>
      <c r="C4372" s="14"/>
      <c r="D4372" s="14"/>
      <c r="E4372" s="14"/>
      <c r="F4372"/>
      <c r="G4372"/>
    </row>
    <row r="4373" spans="1:7" s="4" customFormat="1" x14ac:dyDescent="0.25">
      <c r="A4373" s="11"/>
      <c r="B4373"/>
      <c r="C4373" s="14"/>
      <c r="D4373" s="14"/>
      <c r="E4373" s="14"/>
      <c r="F4373"/>
      <c r="G4373"/>
    </row>
    <row r="4374" spans="1:7" s="4" customFormat="1" x14ac:dyDescent="0.25">
      <c r="A4374" s="11"/>
      <c r="B4374"/>
      <c r="C4374" s="14"/>
      <c r="D4374" s="14"/>
      <c r="E4374" s="14"/>
      <c r="F4374"/>
      <c r="G4374"/>
    </row>
    <row r="4375" spans="1:7" s="4" customFormat="1" x14ac:dyDescent="0.25">
      <c r="A4375" s="11"/>
      <c r="B4375"/>
      <c r="C4375" s="14"/>
      <c r="D4375" s="14"/>
      <c r="E4375" s="14"/>
      <c r="F4375"/>
      <c r="G4375"/>
    </row>
    <row r="4376" spans="1:7" s="4" customFormat="1" x14ac:dyDescent="0.25">
      <c r="A4376" s="11"/>
      <c r="B4376"/>
      <c r="C4376" s="14"/>
      <c r="D4376" s="14"/>
      <c r="E4376" s="14"/>
      <c r="F4376"/>
      <c r="G4376"/>
    </row>
    <row r="4377" spans="1:7" s="4" customFormat="1" x14ac:dyDescent="0.25">
      <c r="A4377" s="11"/>
      <c r="B4377"/>
      <c r="C4377" s="14"/>
      <c r="D4377" s="14"/>
      <c r="E4377" s="14"/>
      <c r="F4377"/>
      <c r="G4377"/>
    </row>
    <row r="4378" spans="1:7" s="4" customFormat="1" x14ac:dyDescent="0.25">
      <c r="A4378" s="11"/>
      <c r="B4378"/>
      <c r="C4378" s="14"/>
      <c r="D4378" s="14"/>
      <c r="E4378" s="14"/>
      <c r="F4378"/>
      <c r="G4378"/>
    </row>
    <row r="4379" spans="1:7" s="4" customFormat="1" x14ac:dyDescent="0.25">
      <c r="A4379" s="11"/>
      <c r="B4379"/>
      <c r="C4379" s="14"/>
      <c r="D4379" s="14"/>
      <c r="E4379" s="14"/>
      <c r="F4379"/>
      <c r="G4379"/>
    </row>
    <row r="4380" spans="1:7" s="4" customFormat="1" x14ac:dyDescent="0.25">
      <c r="A4380" s="11"/>
      <c r="B4380"/>
      <c r="C4380" s="14"/>
      <c r="D4380" s="14"/>
      <c r="E4380" s="14"/>
      <c r="F4380"/>
      <c r="G4380"/>
    </row>
    <row r="4381" spans="1:7" s="4" customFormat="1" x14ac:dyDescent="0.25">
      <c r="A4381" s="11"/>
      <c r="B4381"/>
      <c r="C4381" s="14"/>
      <c r="D4381" s="14"/>
      <c r="E4381" s="14"/>
      <c r="F4381"/>
      <c r="G4381"/>
    </row>
    <row r="4382" spans="1:7" s="4" customFormat="1" x14ac:dyDescent="0.25">
      <c r="A4382" s="11"/>
      <c r="B4382"/>
      <c r="C4382" s="14"/>
      <c r="D4382" s="14"/>
      <c r="E4382" s="14"/>
      <c r="F4382"/>
      <c r="G4382"/>
    </row>
    <row r="4383" spans="1:7" s="4" customFormat="1" x14ac:dyDescent="0.25">
      <c r="A4383" s="11"/>
      <c r="B4383"/>
      <c r="C4383" s="14"/>
      <c r="D4383" s="14"/>
      <c r="E4383" s="14"/>
      <c r="F4383"/>
      <c r="G4383"/>
    </row>
    <row r="4384" spans="1:7" s="4" customFormat="1" x14ac:dyDescent="0.25">
      <c r="A4384" s="11"/>
      <c r="B4384"/>
      <c r="C4384" s="14"/>
      <c r="D4384" s="14"/>
      <c r="E4384" s="14"/>
      <c r="F4384"/>
      <c r="G4384"/>
    </row>
    <row r="4385" spans="1:7" s="4" customFormat="1" x14ac:dyDescent="0.25">
      <c r="A4385" s="11"/>
      <c r="B4385"/>
      <c r="C4385" s="14"/>
      <c r="D4385" s="14"/>
      <c r="E4385" s="14"/>
      <c r="F4385"/>
      <c r="G4385"/>
    </row>
    <row r="4386" spans="1:7" s="4" customFormat="1" x14ac:dyDescent="0.25">
      <c r="A4386" s="11"/>
      <c r="B4386"/>
      <c r="C4386" s="14"/>
      <c r="D4386" s="14"/>
      <c r="E4386" s="14"/>
      <c r="F4386"/>
      <c r="G4386"/>
    </row>
    <row r="4387" spans="1:7" s="4" customFormat="1" x14ac:dyDescent="0.25">
      <c r="A4387" s="11"/>
      <c r="B4387"/>
      <c r="C4387" s="14"/>
      <c r="D4387" s="14"/>
      <c r="E4387" s="14"/>
      <c r="F4387"/>
      <c r="G4387"/>
    </row>
    <row r="4388" spans="1:7" s="4" customFormat="1" x14ac:dyDescent="0.25">
      <c r="A4388" s="11"/>
      <c r="B4388"/>
      <c r="C4388" s="14"/>
      <c r="D4388" s="14"/>
      <c r="E4388" s="14"/>
      <c r="F4388"/>
      <c r="G4388"/>
    </row>
    <row r="4389" spans="1:7" s="4" customFormat="1" x14ac:dyDescent="0.25">
      <c r="A4389" s="11"/>
      <c r="B4389"/>
      <c r="C4389" s="14"/>
      <c r="D4389" s="14"/>
      <c r="E4389" s="14"/>
      <c r="F4389"/>
      <c r="G4389"/>
    </row>
    <row r="4390" spans="1:7" s="4" customFormat="1" x14ac:dyDescent="0.25">
      <c r="A4390" s="11"/>
      <c r="B4390"/>
      <c r="C4390" s="14"/>
      <c r="D4390" s="14"/>
      <c r="E4390" s="14"/>
      <c r="F4390"/>
      <c r="G4390"/>
    </row>
    <row r="4391" spans="1:7" s="4" customFormat="1" x14ac:dyDescent="0.25">
      <c r="A4391" s="11"/>
      <c r="B4391"/>
      <c r="C4391" s="14"/>
      <c r="D4391" s="14"/>
      <c r="E4391" s="14"/>
      <c r="F4391"/>
      <c r="G4391"/>
    </row>
    <row r="4392" spans="1:7" s="4" customFormat="1" x14ac:dyDescent="0.25">
      <c r="A4392" s="11"/>
      <c r="B4392"/>
      <c r="C4392" s="14"/>
      <c r="D4392" s="14"/>
      <c r="E4392" s="14"/>
      <c r="F4392"/>
      <c r="G4392"/>
    </row>
    <row r="4393" spans="1:7" s="4" customFormat="1" x14ac:dyDescent="0.25">
      <c r="A4393" s="11"/>
      <c r="B4393"/>
      <c r="C4393" s="14"/>
      <c r="D4393" s="14"/>
      <c r="E4393" s="14"/>
      <c r="F4393"/>
      <c r="G4393"/>
    </row>
    <row r="4394" spans="1:7" s="4" customFormat="1" x14ac:dyDescent="0.25">
      <c r="A4394" s="11"/>
      <c r="B4394"/>
      <c r="C4394" s="14"/>
      <c r="D4394" s="14"/>
      <c r="E4394" s="14"/>
      <c r="F4394"/>
      <c r="G4394"/>
    </row>
    <row r="4395" spans="1:7" s="4" customFormat="1" x14ac:dyDescent="0.25">
      <c r="A4395" s="11"/>
      <c r="B4395"/>
      <c r="C4395" s="14"/>
      <c r="D4395" s="14"/>
      <c r="E4395" s="14"/>
      <c r="F4395"/>
      <c r="G4395"/>
    </row>
    <row r="4396" spans="1:7" s="4" customFormat="1" x14ac:dyDescent="0.25">
      <c r="A4396" s="11"/>
      <c r="B4396"/>
      <c r="C4396" s="14"/>
      <c r="D4396" s="14"/>
      <c r="E4396" s="14"/>
      <c r="F4396"/>
      <c r="G4396"/>
    </row>
    <row r="4397" spans="1:7" s="4" customFormat="1" x14ac:dyDescent="0.25">
      <c r="A4397" s="11"/>
      <c r="B4397"/>
      <c r="C4397" s="14"/>
      <c r="D4397" s="14"/>
      <c r="E4397" s="14"/>
      <c r="F4397"/>
      <c r="G4397"/>
    </row>
    <row r="4398" spans="1:7" s="4" customFormat="1" x14ac:dyDescent="0.25">
      <c r="A4398" s="11"/>
      <c r="B4398"/>
      <c r="C4398" s="14"/>
      <c r="D4398" s="14"/>
      <c r="E4398" s="14"/>
      <c r="F4398"/>
      <c r="G4398"/>
    </row>
    <row r="4399" spans="1:7" s="4" customFormat="1" x14ac:dyDescent="0.25">
      <c r="A4399" s="11"/>
      <c r="B4399"/>
      <c r="C4399" s="14"/>
      <c r="D4399" s="14"/>
      <c r="E4399" s="14"/>
      <c r="F4399"/>
      <c r="G4399"/>
    </row>
    <row r="4400" spans="1:7" s="4" customFormat="1" x14ac:dyDescent="0.25">
      <c r="A4400" s="11"/>
      <c r="B4400"/>
      <c r="C4400" s="14"/>
      <c r="D4400" s="14"/>
      <c r="E4400" s="14"/>
      <c r="F4400"/>
      <c r="G4400"/>
    </row>
    <row r="4401" spans="1:7" s="4" customFormat="1" x14ac:dyDescent="0.25">
      <c r="A4401" s="11"/>
      <c r="B4401"/>
      <c r="C4401" s="14"/>
      <c r="D4401" s="14"/>
      <c r="E4401" s="14"/>
      <c r="F4401"/>
      <c r="G4401"/>
    </row>
    <row r="4402" spans="1:7" s="4" customFormat="1" x14ac:dyDescent="0.25">
      <c r="A4402" s="11"/>
      <c r="B4402"/>
      <c r="C4402" s="14"/>
      <c r="D4402" s="14"/>
      <c r="E4402" s="14"/>
      <c r="F4402"/>
      <c r="G4402"/>
    </row>
    <row r="4403" spans="1:7" s="4" customFormat="1" x14ac:dyDescent="0.25">
      <c r="A4403" s="11"/>
      <c r="B4403"/>
      <c r="C4403" s="14"/>
      <c r="D4403" s="14"/>
      <c r="E4403" s="14"/>
      <c r="F4403"/>
      <c r="G4403"/>
    </row>
    <row r="4404" spans="1:7" s="4" customFormat="1" x14ac:dyDescent="0.25">
      <c r="A4404" s="11"/>
      <c r="B4404"/>
      <c r="C4404" s="14"/>
      <c r="D4404" s="14"/>
      <c r="E4404" s="14"/>
      <c r="F4404"/>
      <c r="G4404"/>
    </row>
    <row r="4405" spans="1:7" s="4" customFormat="1" x14ac:dyDescent="0.25">
      <c r="A4405" s="11"/>
      <c r="B4405"/>
      <c r="C4405" s="14"/>
      <c r="D4405" s="14"/>
      <c r="E4405" s="14"/>
      <c r="F4405"/>
      <c r="G4405"/>
    </row>
    <row r="4406" spans="1:7" s="4" customFormat="1" x14ac:dyDescent="0.25">
      <c r="A4406" s="11"/>
      <c r="B4406"/>
      <c r="C4406" s="14"/>
      <c r="D4406" s="14"/>
      <c r="E4406" s="14"/>
      <c r="F4406"/>
      <c r="G4406"/>
    </row>
    <row r="4407" spans="1:7" s="4" customFormat="1" x14ac:dyDescent="0.25">
      <c r="A4407" s="11"/>
      <c r="B4407"/>
      <c r="C4407" s="14"/>
      <c r="D4407" s="14"/>
      <c r="E4407" s="14"/>
      <c r="F4407"/>
      <c r="G4407"/>
    </row>
    <row r="4408" spans="1:7" s="4" customFormat="1" x14ac:dyDescent="0.25">
      <c r="A4408" s="11"/>
      <c r="B4408"/>
      <c r="C4408" s="14"/>
      <c r="D4408" s="14"/>
      <c r="E4408" s="14"/>
      <c r="F4408"/>
      <c r="G4408"/>
    </row>
    <row r="4409" spans="1:7" s="4" customFormat="1" x14ac:dyDescent="0.25">
      <c r="A4409" s="11"/>
      <c r="B4409"/>
      <c r="C4409" s="14"/>
      <c r="D4409" s="14"/>
      <c r="E4409" s="14"/>
      <c r="F4409"/>
      <c r="G4409"/>
    </row>
    <row r="4410" spans="1:7" s="4" customFormat="1" x14ac:dyDescent="0.25">
      <c r="A4410" s="11"/>
      <c r="B4410"/>
      <c r="C4410" s="14"/>
      <c r="D4410" s="14"/>
      <c r="E4410" s="14"/>
      <c r="F4410"/>
      <c r="G4410"/>
    </row>
    <row r="4411" spans="1:7" s="4" customFormat="1" x14ac:dyDescent="0.25">
      <c r="A4411" s="11"/>
      <c r="B4411"/>
      <c r="C4411" s="14"/>
      <c r="D4411" s="14"/>
      <c r="E4411" s="14"/>
      <c r="F4411"/>
      <c r="G4411"/>
    </row>
    <row r="4412" spans="1:7" s="4" customFormat="1" x14ac:dyDescent="0.25">
      <c r="A4412" s="11"/>
      <c r="B4412"/>
      <c r="C4412" s="14"/>
      <c r="D4412" s="14"/>
      <c r="E4412" s="14"/>
      <c r="F4412"/>
      <c r="G4412"/>
    </row>
    <row r="4413" spans="1:7" s="4" customFormat="1" x14ac:dyDescent="0.25">
      <c r="A4413" s="11"/>
      <c r="B4413"/>
      <c r="C4413" s="14"/>
      <c r="D4413" s="14"/>
      <c r="E4413" s="14"/>
      <c r="F4413"/>
      <c r="G4413"/>
    </row>
    <row r="4414" spans="1:7" s="4" customFormat="1" x14ac:dyDescent="0.25">
      <c r="A4414" s="11"/>
      <c r="B4414"/>
      <c r="C4414" s="14"/>
      <c r="D4414" s="14"/>
      <c r="E4414" s="14"/>
      <c r="F4414"/>
      <c r="G4414"/>
    </row>
    <row r="4415" spans="1:7" s="4" customFormat="1" x14ac:dyDescent="0.25">
      <c r="A4415" s="11"/>
      <c r="B4415"/>
      <c r="C4415" s="14"/>
      <c r="D4415" s="14"/>
      <c r="E4415" s="14"/>
      <c r="F4415"/>
      <c r="G4415"/>
    </row>
    <row r="4416" spans="1:7" s="4" customFormat="1" x14ac:dyDescent="0.25">
      <c r="A4416" s="11"/>
      <c r="B4416"/>
      <c r="C4416" s="14"/>
      <c r="D4416" s="14"/>
      <c r="E4416" s="14"/>
      <c r="F4416"/>
      <c r="G4416"/>
    </row>
    <row r="4417" spans="1:7" s="4" customFormat="1" x14ac:dyDescent="0.25">
      <c r="A4417" s="11"/>
      <c r="B4417"/>
      <c r="C4417" s="14"/>
      <c r="D4417" s="14"/>
      <c r="E4417" s="14"/>
      <c r="F4417"/>
      <c r="G4417"/>
    </row>
    <row r="4418" spans="1:7" s="4" customFormat="1" x14ac:dyDescent="0.25">
      <c r="A4418" s="11"/>
      <c r="B4418"/>
      <c r="C4418" s="14"/>
      <c r="D4418" s="14"/>
      <c r="E4418" s="14"/>
      <c r="F4418"/>
      <c r="G4418"/>
    </row>
    <row r="4419" spans="1:7" s="4" customFormat="1" x14ac:dyDescent="0.25">
      <c r="A4419" s="11"/>
      <c r="B4419"/>
      <c r="C4419" s="14"/>
      <c r="D4419" s="14"/>
      <c r="E4419" s="14"/>
      <c r="F4419"/>
      <c r="G4419"/>
    </row>
    <row r="4420" spans="1:7" s="4" customFormat="1" x14ac:dyDescent="0.25">
      <c r="A4420" s="11"/>
      <c r="B4420"/>
      <c r="C4420" s="14"/>
      <c r="D4420" s="14"/>
      <c r="E4420" s="14"/>
      <c r="F4420"/>
      <c r="G4420"/>
    </row>
    <row r="4421" spans="1:7" s="4" customFormat="1" x14ac:dyDescent="0.25">
      <c r="A4421" s="11"/>
      <c r="B4421"/>
      <c r="C4421" s="14"/>
      <c r="D4421" s="14"/>
      <c r="E4421" s="14"/>
      <c r="F4421"/>
      <c r="G4421"/>
    </row>
    <row r="4422" spans="1:7" s="4" customFormat="1" x14ac:dyDescent="0.25">
      <c r="A4422" s="11"/>
      <c r="B4422"/>
      <c r="C4422" s="14"/>
      <c r="D4422" s="14"/>
      <c r="E4422" s="14"/>
      <c r="F4422"/>
      <c r="G4422"/>
    </row>
    <row r="4423" spans="1:7" s="4" customFormat="1" x14ac:dyDescent="0.25">
      <c r="A4423" s="11"/>
      <c r="B4423"/>
      <c r="C4423" s="14"/>
      <c r="D4423" s="14"/>
      <c r="E4423" s="14"/>
      <c r="F4423"/>
      <c r="G4423"/>
    </row>
    <row r="4424" spans="1:7" s="4" customFormat="1" x14ac:dyDescent="0.25">
      <c r="A4424" s="11"/>
      <c r="B4424"/>
      <c r="C4424" s="14"/>
      <c r="D4424" s="14"/>
      <c r="E4424" s="14"/>
      <c r="F4424"/>
      <c r="G4424"/>
    </row>
    <row r="4425" spans="1:7" s="4" customFormat="1" x14ac:dyDescent="0.25">
      <c r="A4425" s="11"/>
      <c r="B4425"/>
      <c r="C4425" s="14"/>
      <c r="D4425" s="14"/>
      <c r="E4425" s="14"/>
      <c r="F4425"/>
      <c r="G4425"/>
    </row>
    <row r="4426" spans="1:7" s="4" customFormat="1" x14ac:dyDescent="0.25">
      <c r="A4426" s="11"/>
      <c r="B4426"/>
      <c r="C4426" s="14"/>
      <c r="D4426" s="14"/>
      <c r="E4426" s="14"/>
      <c r="F4426"/>
      <c r="G4426"/>
    </row>
    <row r="4427" spans="1:7" s="4" customFormat="1" x14ac:dyDescent="0.25">
      <c r="A4427" s="11"/>
      <c r="B4427"/>
      <c r="C4427" s="14"/>
      <c r="D4427" s="14"/>
      <c r="E4427" s="14"/>
      <c r="F4427"/>
      <c r="G4427"/>
    </row>
    <row r="4428" spans="1:7" s="4" customFormat="1" x14ac:dyDescent="0.25">
      <c r="A4428" s="11"/>
      <c r="B4428"/>
      <c r="C4428" s="14"/>
      <c r="D4428" s="14"/>
      <c r="E4428" s="14"/>
      <c r="F4428"/>
      <c r="G4428"/>
    </row>
    <row r="4429" spans="1:7" s="4" customFormat="1" x14ac:dyDescent="0.25">
      <c r="A4429" s="11"/>
      <c r="B4429"/>
      <c r="C4429" s="14"/>
      <c r="D4429" s="14"/>
      <c r="E4429" s="14"/>
      <c r="F4429"/>
      <c r="G4429"/>
    </row>
    <row r="4430" spans="1:7" s="4" customFormat="1" x14ac:dyDescent="0.25">
      <c r="A4430" s="11"/>
      <c r="B4430"/>
      <c r="C4430" s="14"/>
      <c r="D4430" s="14"/>
      <c r="E4430" s="14"/>
      <c r="F4430"/>
      <c r="G4430"/>
    </row>
    <row r="4431" spans="1:7" s="4" customFormat="1" x14ac:dyDescent="0.25">
      <c r="A4431" s="11"/>
      <c r="B4431"/>
      <c r="C4431" s="14"/>
      <c r="D4431" s="14"/>
      <c r="E4431" s="14"/>
      <c r="F4431"/>
      <c r="G4431"/>
    </row>
    <row r="4432" spans="1:7" s="4" customFormat="1" x14ac:dyDescent="0.25">
      <c r="A4432" s="11"/>
      <c r="B4432"/>
      <c r="C4432" s="14"/>
      <c r="D4432" s="14"/>
      <c r="E4432" s="14"/>
      <c r="F4432"/>
      <c r="G4432"/>
    </row>
    <row r="4433" spans="1:7" s="4" customFormat="1" x14ac:dyDescent="0.25">
      <c r="A4433" s="11"/>
      <c r="B4433"/>
      <c r="C4433" s="14"/>
      <c r="D4433" s="14"/>
      <c r="E4433" s="14"/>
      <c r="F4433"/>
      <c r="G4433"/>
    </row>
    <row r="4434" spans="1:7" s="4" customFormat="1" x14ac:dyDescent="0.25">
      <c r="A4434" s="11"/>
      <c r="B4434"/>
      <c r="C4434" s="14"/>
      <c r="D4434" s="14"/>
      <c r="E4434" s="14"/>
      <c r="F4434"/>
      <c r="G4434"/>
    </row>
    <row r="4435" spans="1:7" s="4" customFormat="1" x14ac:dyDescent="0.25">
      <c r="A4435" s="11"/>
      <c r="B4435"/>
      <c r="C4435" s="14"/>
      <c r="D4435" s="14"/>
      <c r="E4435" s="14"/>
      <c r="F4435"/>
      <c r="G4435"/>
    </row>
    <row r="4436" spans="1:7" s="4" customFormat="1" x14ac:dyDescent="0.25">
      <c r="A4436" s="11"/>
      <c r="B4436"/>
      <c r="C4436" s="14"/>
      <c r="D4436" s="14"/>
      <c r="E4436" s="14"/>
      <c r="F4436"/>
      <c r="G4436"/>
    </row>
    <row r="4437" spans="1:7" s="4" customFormat="1" x14ac:dyDescent="0.25">
      <c r="A4437" s="11"/>
      <c r="B4437"/>
      <c r="C4437" s="14"/>
      <c r="D4437" s="14"/>
      <c r="E4437" s="14"/>
      <c r="F4437"/>
      <c r="G4437"/>
    </row>
    <row r="4438" spans="1:7" s="4" customFormat="1" x14ac:dyDescent="0.25">
      <c r="A4438" s="11"/>
      <c r="B4438"/>
      <c r="C4438" s="14"/>
      <c r="D4438" s="14"/>
      <c r="E4438" s="14"/>
      <c r="F4438"/>
      <c r="G4438"/>
    </row>
    <row r="4439" spans="1:7" s="4" customFormat="1" x14ac:dyDescent="0.25">
      <c r="A4439" s="11"/>
      <c r="B4439"/>
      <c r="C4439" s="14"/>
      <c r="D4439" s="14"/>
      <c r="E4439" s="14"/>
      <c r="F4439"/>
      <c r="G4439"/>
    </row>
    <row r="4440" spans="1:7" s="4" customFormat="1" x14ac:dyDescent="0.25">
      <c r="A4440" s="11"/>
      <c r="B4440"/>
      <c r="C4440" s="14"/>
      <c r="D4440" s="14"/>
      <c r="E4440" s="14"/>
      <c r="F4440"/>
      <c r="G4440"/>
    </row>
    <row r="4441" spans="1:7" s="4" customFormat="1" x14ac:dyDescent="0.25">
      <c r="A4441" s="11"/>
      <c r="B4441"/>
      <c r="C4441" s="14"/>
      <c r="D4441" s="14"/>
      <c r="E4441" s="14"/>
      <c r="F4441"/>
      <c r="G4441"/>
    </row>
    <row r="4442" spans="1:7" s="4" customFormat="1" x14ac:dyDescent="0.25">
      <c r="A4442" s="11"/>
      <c r="B4442"/>
      <c r="C4442" s="14"/>
      <c r="D4442" s="14"/>
      <c r="E4442" s="14"/>
      <c r="F4442"/>
      <c r="G4442"/>
    </row>
    <row r="4443" spans="1:7" s="4" customFormat="1" x14ac:dyDescent="0.25">
      <c r="A4443" s="11"/>
      <c r="B4443"/>
      <c r="C4443" s="14"/>
      <c r="D4443" s="14"/>
      <c r="E4443" s="14"/>
      <c r="F4443"/>
      <c r="G4443"/>
    </row>
    <row r="4444" spans="1:7" s="4" customFormat="1" x14ac:dyDescent="0.25">
      <c r="A4444" s="11"/>
      <c r="B4444"/>
      <c r="C4444" s="14"/>
      <c r="D4444" s="14"/>
      <c r="E4444" s="14"/>
      <c r="F4444"/>
      <c r="G4444"/>
    </row>
    <row r="4445" spans="1:7" s="4" customFormat="1" x14ac:dyDescent="0.25">
      <c r="A4445" s="11"/>
      <c r="B4445"/>
      <c r="C4445" s="14"/>
      <c r="D4445" s="14"/>
      <c r="E4445" s="14"/>
      <c r="F4445"/>
      <c r="G4445"/>
    </row>
    <row r="4446" spans="1:7" s="4" customFormat="1" x14ac:dyDescent="0.25">
      <c r="A4446" s="11"/>
      <c r="B4446"/>
      <c r="C4446" s="14"/>
      <c r="D4446" s="14"/>
      <c r="E4446" s="14"/>
      <c r="F4446"/>
      <c r="G4446"/>
    </row>
    <row r="4447" spans="1:7" s="4" customFormat="1" x14ac:dyDescent="0.25">
      <c r="A4447" s="11"/>
      <c r="B4447"/>
      <c r="C4447" s="14"/>
      <c r="D4447" s="14"/>
      <c r="E4447" s="14"/>
      <c r="F4447"/>
      <c r="G4447"/>
    </row>
    <row r="4448" spans="1:7" s="4" customFormat="1" x14ac:dyDescent="0.25">
      <c r="A4448" s="11"/>
      <c r="B4448"/>
      <c r="C4448" s="14"/>
      <c r="D4448" s="14"/>
      <c r="E4448" s="14"/>
      <c r="F4448"/>
      <c r="G4448"/>
    </row>
    <row r="4449" spans="1:7" s="4" customFormat="1" x14ac:dyDescent="0.25">
      <c r="A4449" s="11"/>
      <c r="B4449"/>
      <c r="C4449" s="14"/>
      <c r="D4449" s="14"/>
      <c r="E4449" s="14"/>
      <c r="F4449"/>
      <c r="G4449"/>
    </row>
    <row r="4450" spans="1:7" s="4" customFormat="1" x14ac:dyDescent="0.25">
      <c r="A4450" s="11"/>
      <c r="B4450"/>
      <c r="C4450" s="14"/>
      <c r="D4450" s="14"/>
      <c r="E4450" s="14"/>
      <c r="F4450"/>
      <c r="G4450"/>
    </row>
    <row r="4451" spans="1:7" s="4" customFormat="1" x14ac:dyDescent="0.25">
      <c r="A4451" s="11"/>
      <c r="B4451"/>
      <c r="C4451" s="14"/>
      <c r="D4451" s="14"/>
      <c r="E4451" s="14"/>
      <c r="F4451"/>
      <c r="G4451"/>
    </row>
    <row r="4452" spans="1:7" s="4" customFormat="1" x14ac:dyDescent="0.25">
      <c r="A4452" s="11"/>
      <c r="B4452"/>
      <c r="C4452" s="14"/>
      <c r="D4452" s="14"/>
      <c r="E4452" s="14"/>
      <c r="F4452"/>
      <c r="G4452"/>
    </row>
    <row r="4453" spans="1:7" s="4" customFormat="1" x14ac:dyDescent="0.25">
      <c r="A4453" s="11"/>
      <c r="B4453"/>
      <c r="C4453" s="14"/>
      <c r="D4453" s="14"/>
      <c r="E4453" s="14"/>
      <c r="F4453"/>
      <c r="G4453"/>
    </row>
    <row r="4454" spans="1:7" s="4" customFormat="1" x14ac:dyDescent="0.25">
      <c r="A4454" s="11"/>
      <c r="B4454"/>
      <c r="C4454" s="14"/>
      <c r="D4454" s="14"/>
      <c r="E4454" s="14"/>
      <c r="F4454"/>
      <c r="G4454"/>
    </row>
    <row r="4455" spans="1:7" s="4" customFormat="1" x14ac:dyDescent="0.25">
      <c r="A4455" s="11"/>
      <c r="B4455"/>
      <c r="C4455" s="14"/>
      <c r="D4455" s="14"/>
      <c r="E4455" s="14"/>
      <c r="F4455"/>
      <c r="G4455"/>
    </row>
    <row r="4456" spans="1:7" s="4" customFormat="1" x14ac:dyDescent="0.25">
      <c r="A4456" s="11"/>
      <c r="B4456"/>
      <c r="C4456" s="14"/>
      <c r="D4456" s="14"/>
      <c r="E4456" s="14"/>
      <c r="F4456"/>
      <c r="G4456"/>
    </row>
    <row r="4457" spans="1:7" s="4" customFormat="1" x14ac:dyDescent="0.25">
      <c r="A4457" s="11"/>
      <c r="B4457"/>
      <c r="C4457" s="14"/>
      <c r="D4457" s="14"/>
      <c r="E4457" s="14"/>
      <c r="F4457"/>
      <c r="G4457"/>
    </row>
    <row r="4458" spans="1:7" s="4" customFormat="1" x14ac:dyDescent="0.25">
      <c r="A4458" s="11"/>
      <c r="B4458"/>
      <c r="C4458" s="14"/>
      <c r="D4458" s="14"/>
      <c r="E4458" s="14"/>
      <c r="F4458"/>
      <c r="G4458"/>
    </row>
    <row r="4459" spans="1:7" s="4" customFormat="1" x14ac:dyDescent="0.25">
      <c r="A4459" s="11"/>
      <c r="B4459"/>
      <c r="C4459" s="14"/>
      <c r="D4459" s="14"/>
      <c r="E4459" s="14"/>
      <c r="F4459"/>
      <c r="G4459"/>
    </row>
    <row r="4460" spans="1:7" s="4" customFormat="1" x14ac:dyDescent="0.25">
      <c r="A4460" s="11"/>
      <c r="B4460"/>
      <c r="C4460" s="14"/>
      <c r="D4460" s="14"/>
      <c r="E4460" s="14"/>
      <c r="F4460"/>
      <c r="G4460"/>
    </row>
    <row r="4461" spans="1:7" s="4" customFormat="1" x14ac:dyDescent="0.25">
      <c r="A4461" s="11"/>
      <c r="B4461"/>
      <c r="C4461" s="14"/>
      <c r="D4461" s="14"/>
      <c r="E4461" s="14"/>
      <c r="F4461"/>
      <c r="G4461"/>
    </row>
    <row r="4462" spans="1:7" s="4" customFormat="1" x14ac:dyDescent="0.25">
      <c r="A4462" s="11"/>
      <c r="B4462"/>
      <c r="C4462" s="14"/>
      <c r="D4462" s="14"/>
      <c r="E4462" s="14"/>
      <c r="F4462"/>
      <c r="G4462"/>
    </row>
    <row r="4463" spans="1:7" s="4" customFormat="1" x14ac:dyDescent="0.25">
      <c r="A4463" s="11"/>
      <c r="B4463"/>
      <c r="C4463" s="14"/>
      <c r="D4463" s="14"/>
      <c r="E4463" s="14"/>
      <c r="F4463"/>
      <c r="G4463"/>
    </row>
    <row r="4464" spans="1:7" s="4" customFormat="1" x14ac:dyDescent="0.25">
      <c r="A4464" s="11"/>
      <c r="B4464"/>
      <c r="C4464" s="14"/>
      <c r="D4464" s="14"/>
      <c r="E4464" s="14"/>
      <c r="F4464"/>
      <c r="G4464"/>
    </row>
    <row r="4465" spans="1:7" s="4" customFormat="1" x14ac:dyDescent="0.25">
      <c r="A4465" s="11"/>
      <c r="B4465"/>
      <c r="C4465" s="14"/>
      <c r="D4465" s="14"/>
      <c r="E4465" s="14"/>
      <c r="F4465"/>
      <c r="G4465"/>
    </row>
    <row r="4466" spans="1:7" s="4" customFormat="1" x14ac:dyDescent="0.25">
      <c r="A4466" s="11"/>
      <c r="B4466"/>
      <c r="C4466" s="14"/>
      <c r="D4466" s="14"/>
      <c r="E4466" s="14"/>
      <c r="F4466"/>
      <c r="G4466"/>
    </row>
    <row r="4467" spans="1:7" s="4" customFormat="1" x14ac:dyDescent="0.25">
      <c r="A4467" s="11"/>
      <c r="B4467"/>
      <c r="C4467" s="14"/>
      <c r="D4467" s="14"/>
      <c r="E4467" s="14"/>
      <c r="F4467"/>
      <c r="G4467"/>
    </row>
    <row r="4468" spans="1:7" s="4" customFormat="1" x14ac:dyDescent="0.25">
      <c r="A4468" s="11"/>
      <c r="B4468"/>
      <c r="C4468" s="14"/>
      <c r="D4468" s="14"/>
      <c r="E4468" s="14"/>
      <c r="F4468"/>
      <c r="G4468"/>
    </row>
    <row r="4469" spans="1:7" s="4" customFormat="1" x14ac:dyDescent="0.25">
      <c r="A4469" s="11"/>
      <c r="B4469"/>
      <c r="C4469" s="14"/>
      <c r="D4469" s="14"/>
      <c r="E4469" s="14"/>
      <c r="F4469"/>
      <c r="G4469"/>
    </row>
    <row r="4470" spans="1:7" s="4" customFormat="1" x14ac:dyDescent="0.25">
      <c r="A4470" s="11"/>
      <c r="B4470"/>
      <c r="C4470" s="14"/>
      <c r="D4470" s="14"/>
      <c r="E4470" s="14"/>
      <c r="F4470"/>
      <c r="G4470"/>
    </row>
    <row r="4471" spans="1:7" s="4" customFormat="1" x14ac:dyDescent="0.25">
      <c r="A4471" s="11"/>
      <c r="B4471"/>
      <c r="C4471" s="14"/>
      <c r="D4471" s="14"/>
      <c r="E4471" s="14"/>
      <c r="F4471"/>
      <c r="G4471"/>
    </row>
    <row r="4472" spans="1:7" s="4" customFormat="1" x14ac:dyDescent="0.25">
      <c r="A4472" s="11"/>
      <c r="B4472"/>
      <c r="C4472" s="14"/>
      <c r="D4472" s="14"/>
      <c r="E4472" s="14"/>
      <c r="F4472"/>
      <c r="G4472"/>
    </row>
    <row r="4473" spans="1:7" s="4" customFormat="1" x14ac:dyDescent="0.25">
      <c r="A4473" s="11"/>
      <c r="B4473"/>
      <c r="C4473" s="14"/>
      <c r="D4473" s="14"/>
      <c r="E4473" s="14"/>
      <c r="F4473"/>
      <c r="G4473"/>
    </row>
    <row r="4474" spans="1:7" s="4" customFormat="1" x14ac:dyDescent="0.25">
      <c r="A4474" s="11"/>
      <c r="B4474"/>
      <c r="C4474" s="14"/>
      <c r="D4474" s="14"/>
      <c r="E4474" s="14"/>
      <c r="F4474"/>
      <c r="G4474"/>
    </row>
    <row r="4475" spans="1:7" s="4" customFormat="1" x14ac:dyDescent="0.25">
      <c r="A4475" s="11"/>
      <c r="B4475"/>
      <c r="C4475" s="14"/>
      <c r="D4475" s="14"/>
      <c r="E4475" s="14"/>
      <c r="F4475"/>
      <c r="G4475"/>
    </row>
    <row r="4476" spans="1:7" s="4" customFormat="1" x14ac:dyDescent="0.25">
      <c r="A4476" s="11"/>
      <c r="B4476"/>
      <c r="C4476" s="14"/>
      <c r="D4476" s="14"/>
      <c r="E4476" s="14"/>
      <c r="F4476"/>
      <c r="G4476"/>
    </row>
    <row r="4477" spans="1:7" s="4" customFormat="1" x14ac:dyDescent="0.25">
      <c r="A4477" s="11"/>
      <c r="B4477"/>
      <c r="C4477" s="14"/>
      <c r="D4477" s="14"/>
      <c r="E4477" s="14"/>
      <c r="F4477"/>
      <c r="G4477"/>
    </row>
    <row r="4478" spans="1:7" s="4" customFormat="1" x14ac:dyDescent="0.25">
      <c r="A4478" s="11"/>
      <c r="B4478"/>
      <c r="C4478" s="14"/>
      <c r="D4478" s="14"/>
      <c r="E4478" s="14"/>
      <c r="F4478"/>
      <c r="G4478"/>
    </row>
    <row r="4479" spans="1:7" s="4" customFormat="1" x14ac:dyDescent="0.25">
      <c r="A4479" s="11"/>
      <c r="B4479"/>
      <c r="C4479" s="14"/>
      <c r="D4479" s="14"/>
      <c r="E4479" s="14"/>
      <c r="F4479"/>
      <c r="G4479"/>
    </row>
    <row r="4480" spans="1:7" s="4" customFormat="1" x14ac:dyDescent="0.25">
      <c r="A4480" s="11"/>
      <c r="B4480"/>
      <c r="C4480" s="14"/>
      <c r="D4480" s="14"/>
      <c r="E4480" s="14"/>
      <c r="F4480"/>
      <c r="G4480"/>
    </row>
    <row r="4481" spans="1:7" s="4" customFormat="1" x14ac:dyDescent="0.25">
      <c r="A4481" s="11"/>
      <c r="B4481"/>
      <c r="C4481" s="14"/>
      <c r="D4481" s="14"/>
      <c r="E4481" s="14"/>
      <c r="F4481"/>
      <c r="G4481"/>
    </row>
    <row r="4482" spans="1:7" s="4" customFormat="1" x14ac:dyDescent="0.25">
      <c r="A4482" s="11"/>
      <c r="B4482"/>
      <c r="C4482" s="14"/>
      <c r="D4482" s="14"/>
      <c r="E4482" s="14"/>
      <c r="F4482"/>
      <c r="G4482"/>
    </row>
    <row r="4483" spans="1:7" s="4" customFormat="1" x14ac:dyDescent="0.25">
      <c r="A4483" s="11"/>
      <c r="B4483"/>
      <c r="C4483" s="14"/>
      <c r="D4483" s="14"/>
      <c r="E4483" s="14"/>
      <c r="F4483"/>
      <c r="G4483"/>
    </row>
    <row r="4484" spans="1:7" s="4" customFormat="1" x14ac:dyDescent="0.25">
      <c r="A4484" s="11"/>
      <c r="B4484"/>
      <c r="C4484" s="14"/>
      <c r="D4484" s="14"/>
      <c r="E4484" s="14"/>
      <c r="F4484"/>
      <c r="G4484"/>
    </row>
    <row r="4485" spans="1:7" s="4" customFormat="1" x14ac:dyDescent="0.25">
      <c r="A4485" s="11"/>
      <c r="B4485"/>
      <c r="C4485" s="14"/>
      <c r="D4485" s="14"/>
      <c r="E4485" s="14"/>
      <c r="F4485"/>
      <c r="G4485"/>
    </row>
    <row r="4486" spans="1:7" s="4" customFormat="1" x14ac:dyDescent="0.25">
      <c r="A4486" s="11"/>
      <c r="B4486"/>
      <c r="C4486" s="14"/>
      <c r="D4486" s="14"/>
      <c r="E4486" s="14"/>
      <c r="F4486"/>
      <c r="G4486"/>
    </row>
    <row r="4487" spans="1:7" s="4" customFormat="1" x14ac:dyDescent="0.25">
      <c r="A4487" s="11"/>
      <c r="B4487"/>
      <c r="C4487" s="14"/>
      <c r="D4487" s="14"/>
      <c r="E4487" s="14"/>
      <c r="F4487"/>
      <c r="G4487"/>
    </row>
    <row r="4488" spans="1:7" s="4" customFormat="1" x14ac:dyDescent="0.25">
      <c r="A4488" s="11"/>
      <c r="B4488"/>
      <c r="C4488" s="14"/>
      <c r="D4488" s="14"/>
      <c r="E4488" s="14"/>
      <c r="F4488"/>
      <c r="G4488"/>
    </row>
    <row r="4489" spans="1:7" s="4" customFormat="1" x14ac:dyDescent="0.25">
      <c r="A4489" s="11"/>
      <c r="B4489"/>
      <c r="C4489" s="14"/>
      <c r="D4489" s="14"/>
      <c r="E4489" s="14"/>
      <c r="F4489"/>
      <c r="G4489"/>
    </row>
    <row r="4490" spans="1:7" s="4" customFormat="1" x14ac:dyDescent="0.25">
      <c r="A4490" s="11"/>
      <c r="B4490"/>
      <c r="C4490" s="14"/>
      <c r="D4490" s="14"/>
      <c r="E4490" s="14"/>
      <c r="F4490"/>
      <c r="G4490"/>
    </row>
    <row r="4491" spans="1:7" s="4" customFormat="1" x14ac:dyDescent="0.25">
      <c r="A4491" s="11"/>
      <c r="B4491"/>
      <c r="C4491" s="14"/>
      <c r="D4491" s="14"/>
      <c r="E4491" s="14"/>
      <c r="F4491"/>
      <c r="G4491"/>
    </row>
    <row r="4492" spans="1:7" s="4" customFormat="1" x14ac:dyDescent="0.25">
      <c r="A4492" s="11"/>
      <c r="B4492"/>
      <c r="C4492" s="14"/>
      <c r="D4492" s="14"/>
      <c r="E4492" s="14"/>
      <c r="F4492"/>
      <c r="G4492"/>
    </row>
    <row r="4493" spans="1:7" s="4" customFormat="1" x14ac:dyDescent="0.25">
      <c r="A4493" s="11"/>
      <c r="B4493"/>
      <c r="C4493" s="14"/>
      <c r="D4493" s="14"/>
      <c r="E4493" s="14"/>
      <c r="F4493"/>
      <c r="G4493"/>
    </row>
    <row r="4494" spans="1:7" s="4" customFormat="1" x14ac:dyDescent="0.25">
      <c r="A4494" s="11"/>
      <c r="B4494"/>
      <c r="C4494" s="14"/>
      <c r="D4494" s="14"/>
      <c r="E4494" s="14"/>
      <c r="F4494"/>
      <c r="G4494"/>
    </row>
    <row r="4495" spans="1:7" s="4" customFormat="1" x14ac:dyDescent="0.25">
      <c r="A4495" s="11"/>
      <c r="B4495"/>
      <c r="C4495" s="14"/>
      <c r="D4495" s="14"/>
      <c r="E4495" s="14"/>
      <c r="F4495"/>
      <c r="G4495"/>
    </row>
    <row r="4496" spans="1:7" s="4" customFormat="1" x14ac:dyDescent="0.25">
      <c r="A4496" s="11"/>
      <c r="B4496"/>
      <c r="C4496" s="14"/>
      <c r="D4496" s="14"/>
      <c r="E4496" s="14"/>
      <c r="F4496"/>
      <c r="G4496"/>
    </row>
    <row r="4497" spans="1:7" s="4" customFormat="1" x14ac:dyDescent="0.25">
      <c r="A4497" s="11"/>
      <c r="B4497"/>
      <c r="C4497" s="14"/>
      <c r="D4497" s="14"/>
      <c r="E4497" s="14"/>
      <c r="F4497"/>
      <c r="G4497"/>
    </row>
    <row r="4498" spans="1:7" s="4" customFormat="1" x14ac:dyDescent="0.25">
      <c r="A4498" s="11"/>
      <c r="B4498"/>
      <c r="C4498" s="14"/>
      <c r="D4498" s="14"/>
      <c r="E4498" s="14"/>
      <c r="F4498"/>
      <c r="G4498"/>
    </row>
    <row r="4499" spans="1:7" s="4" customFormat="1" x14ac:dyDescent="0.25">
      <c r="A4499" s="11"/>
      <c r="B4499"/>
      <c r="C4499" s="14"/>
      <c r="D4499" s="14"/>
      <c r="E4499" s="14"/>
      <c r="F4499"/>
      <c r="G4499"/>
    </row>
    <row r="4500" spans="1:7" s="4" customFormat="1" x14ac:dyDescent="0.25">
      <c r="A4500" s="11"/>
      <c r="B4500"/>
      <c r="C4500" s="14"/>
      <c r="D4500" s="14"/>
      <c r="E4500" s="14"/>
      <c r="F4500"/>
      <c r="G4500"/>
    </row>
    <row r="4501" spans="1:7" s="4" customFormat="1" x14ac:dyDescent="0.25">
      <c r="A4501" s="11"/>
      <c r="B4501"/>
      <c r="C4501" s="14"/>
      <c r="D4501" s="14"/>
      <c r="E4501" s="14"/>
      <c r="F4501"/>
      <c r="G4501"/>
    </row>
    <row r="4502" spans="1:7" s="4" customFormat="1" x14ac:dyDescent="0.25">
      <c r="A4502" s="11"/>
      <c r="B4502"/>
      <c r="C4502" s="14"/>
      <c r="D4502" s="14"/>
      <c r="E4502" s="14"/>
      <c r="F4502"/>
      <c r="G4502"/>
    </row>
    <row r="4503" spans="1:7" s="4" customFormat="1" x14ac:dyDescent="0.25">
      <c r="A4503" s="11"/>
      <c r="B4503"/>
      <c r="C4503" s="14"/>
      <c r="D4503" s="14"/>
      <c r="E4503" s="14"/>
      <c r="F4503"/>
      <c r="G4503"/>
    </row>
    <row r="4504" spans="1:7" s="4" customFormat="1" x14ac:dyDescent="0.25">
      <c r="A4504" s="11"/>
      <c r="B4504"/>
      <c r="C4504" s="14"/>
      <c r="D4504" s="14"/>
      <c r="E4504" s="14"/>
      <c r="F4504"/>
      <c r="G4504"/>
    </row>
    <row r="4505" spans="1:7" s="4" customFormat="1" x14ac:dyDescent="0.25">
      <c r="A4505" s="11"/>
      <c r="B4505"/>
      <c r="C4505" s="14"/>
      <c r="D4505" s="14"/>
      <c r="E4505" s="14"/>
      <c r="F4505"/>
      <c r="G4505"/>
    </row>
    <row r="4506" spans="1:7" s="4" customFormat="1" x14ac:dyDescent="0.25">
      <c r="A4506" s="11"/>
      <c r="B4506"/>
      <c r="C4506" s="14"/>
      <c r="D4506" s="14"/>
      <c r="E4506" s="14"/>
      <c r="F4506"/>
      <c r="G4506"/>
    </row>
    <row r="4507" spans="1:7" s="4" customFormat="1" x14ac:dyDescent="0.25">
      <c r="A4507" s="11"/>
      <c r="B4507"/>
      <c r="C4507" s="14"/>
      <c r="D4507" s="14"/>
      <c r="E4507" s="14"/>
      <c r="F4507"/>
      <c r="G4507"/>
    </row>
    <row r="4508" spans="1:7" s="4" customFormat="1" x14ac:dyDescent="0.25">
      <c r="A4508" s="11"/>
      <c r="B4508"/>
      <c r="C4508" s="14"/>
      <c r="D4508" s="14"/>
      <c r="E4508" s="14"/>
      <c r="F4508"/>
      <c r="G4508"/>
    </row>
    <row r="4509" spans="1:7" s="4" customFormat="1" x14ac:dyDescent="0.25">
      <c r="A4509" s="11"/>
      <c r="B4509"/>
      <c r="C4509" s="14"/>
      <c r="D4509" s="14"/>
      <c r="E4509" s="14"/>
      <c r="F4509"/>
      <c r="G4509"/>
    </row>
    <row r="4510" spans="1:7" s="4" customFormat="1" x14ac:dyDescent="0.25">
      <c r="A4510" s="11"/>
      <c r="B4510"/>
      <c r="C4510" s="14"/>
      <c r="D4510" s="14"/>
      <c r="E4510" s="14"/>
      <c r="F4510"/>
      <c r="G4510"/>
    </row>
    <row r="4511" spans="1:7" s="4" customFormat="1" x14ac:dyDescent="0.25">
      <c r="A4511" s="11"/>
      <c r="B4511"/>
      <c r="C4511" s="14"/>
      <c r="D4511" s="14"/>
      <c r="E4511" s="14"/>
      <c r="F4511"/>
      <c r="G4511"/>
    </row>
    <row r="4512" spans="1:7" s="4" customFormat="1" x14ac:dyDescent="0.25">
      <c r="A4512" s="11"/>
      <c r="B4512"/>
      <c r="C4512" s="14"/>
      <c r="D4512" s="14"/>
      <c r="E4512" s="14"/>
      <c r="F4512"/>
      <c r="G4512"/>
    </row>
    <row r="4513" spans="1:7" s="4" customFormat="1" x14ac:dyDescent="0.25">
      <c r="A4513" s="11"/>
      <c r="B4513"/>
      <c r="C4513" s="14"/>
      <c r="D4513" s="14"/>
      <c r="E4513" s="14"/>
      <c r="F4513"/>
      <c r="G4513"/>
    </row>
    <row r="4514" spans="1:7" s="4" customFormat="1" x14ac:dyDescent="0.25">
      <c r="A4514" s="11"/>
      <c r="B4514"/>
      <c r="C4514" s="14"/>
      <c r="D4514" s="14"/>
      <c r="E4514" s="14"/>
      <c r="F4514"/>
      <c r="G4514"/>
    </row>
    <row r="4515" spans="1:7" s="4" customFormat="1" x14ac:dyDescent="0.25">
      <c r="A4515" s="11"/>
      <c r="B4515"/>
      <c r="C4515" s="14"/>
      <c r="D4515" s="14"/>
      <c r="E4515" s="14"/>
      <c r="F4515"/>
      <c r="G4515"/>
    </row>
    <row r="4516" spans="1:7" s="4" customFormat="1" x14ac:dyDescent="0.25">
      <c r="A4516" s="11"/>
      <c r="B4516"/>
      <c r="C4516" s="14"/>
      <c r="D4516" s="14"/>
      <c r="E4516" s="14"/>
      <c r="F4516"/>
      <c r="G4516"/>
    </row>
    <row r="4517" spans="1:7" s="4" customFormat="1" x14ac:dyDescent="0.25">
      <c r="A4517" s="11"/>
      <c r="B4517"/>
      <c r="C4517" s="14"/>
      <c r="D4517" s="14"/>
      <c r="E4517" s="14"/>
      <c r="F4517"/>
      <c r="G4517"/>
    </row>
    <row r="4518" spans="1:7" s="4" customFormat="1" x14ac:dyDescent="0.25">
      <c r="A4518" s="11"/>
      <c r="B4518"/>
      <c r="C4518" s="14"/>
      <c r="D4518" s="14"/>
      <c r="E4518" s="14"/>
      <c r="F4518"/>
      <c r="G4518"/>
    </row>
    <row r="4519" spans="1:7" s="4" customFormat="1" x14ac:dyDescent="0.25">
      <c r="A4519" s="11"/>
      <c r="B4519"/>
      <c r="C4519" s="14"/>
      <c r="D4519" s="14"/>
      <c r="E4519" s="14"/>
      <c r="F4519"/>
      <c r="G4519"/>
    </row>
    <row r="4520" spans="1:7" s="4" customFormat="1" x14ac:dyDescent="0.25">
      <c r="A4520" s="11"/>
      <c r="B4520"/>
      <c r="C4520" s="14"/>
      <c r="D4520" s="14"/>
      <c r="E4520" s="14"/>
      <c r="F4520"/>
      <c r="G4520"/>
    </row>
    <row r="4521" spans="1:7" s="4" customFormat="1" x14ac:dyDescent="0.25">
      <c r="A4521" s="11"/>
      <c r="B4521"/>
      <c r="C4521" s="14"/>
      <c r="D4521" s="14"/>
      <c r="E4521" s="14"/>
      <c r="F4521"/>
      <c r="G4521"/>
    </row>
    <row r="4522" spans="1:7" s="4" customFormat="1" x14ac:dyDescent="0.25">
      <c r="A4522" s="11"/>
      <c r="B4522"/>
      <c r="C4522" s="14"/>
      <c r="D4522" s="14"/>
      <c r="E4522" s="14"/>
      <c r="F4522"/>
      <c r="G4522"/>
    </row>
    <row r="4523" spans="1:7" s="4" customFormat="1" x14ac:dyDescent="0.25">
      <c r="A4523" s="11"/>
      <c r="B4523"/>
      <c r="C4523" s="14"/>
      <c r="D4523" s="14"/>
      <c r="E4523" s="14"/>
      <c r="F4523"/>
      <c r="G4523"/>
    </row>
    <row r="4524" spans="1:7" s="4" customFormat="1" x14ac:dyDescent="0.25">
      <c r="A4524" s="11"/>
      <c r="B4524"/>
      <c r="C4524" s="14"/>
      <c r="D4524" s="14"/>
      <c r="E4524" s="14"/>
      <c r="F4524"/>
      <c r="G4524"/>
    </row>
    <row r="4525" spans="1:7" s="4" customFormat="1" x14ac:dyDescent="0.25">
      <c r="A4525" s="11"/>
      <c r="B4525"/>
      <c r="C4525" s="14"/>
      <c r="D4525" s="14"/>
      <c r="E4525" s="14"/>
      <c r="F4525"/>
      <c r="G4525"/>
    </row>
    <row r="4526" spans="1:7" s="4" customFormat="1" x14ac:dyDescent="0.25">
      <c r="A4526" s="11"/>
      <c r="B4526"/>
      <c r="C4526" s="14"/>
      <c r="D4526" s="14"/>
      <c r="E4526" s="14"/>
      <c r="F4526"/>
      <c r="G4526"/>
    </row>
    <row r="4527" spans="1:7" s="4" customFormat="1" x14ac:dyDescent="0.25">
      <c r="A4527" s="11"/>
      <c r="B4527"/>
      <c r="C4527" s="14"/>
      <c r="D4527" s="14"/>
      <c r="E4527" s="14"/>
      <c r="F4527"/>
      <c r="G4527"/>
    </row>
    <row r="4528" spans="1:7" s="4" customFormat="1" x14ac:dyDescent="0.25">
      <c r="A4528" s="11"/>
      <c r="B4528"/>
      <c r="C4528" s="14"/>
      <c r="D4528" s="14"/>
      <c r="E4528" s="14"/>
      <c r="F4528"/>
      <c r="G4528"/>
    </row>
    <row r="4529" spans="1:7" s="4" customFormat="1" x14ac:dyDescent="0.25">
      <c r="A4529" s="11"/>
      <c r="B4529"/>
      <c r="C4529" s="14"/>
      <c r="D4529" s="14"/>
      <c r="E4529" s="14"/>
      <c r="F4529"/>
      <c r="G4529"/>
    </row>
    <row r="4530" spans="1:7" s="4" customFormat="1" x14ac:dyDescent="0.25">
      <c r="A4530" s="11"/>
      <c r="B4530"/>
      <c r="C4530" s="14"/>
      <c r="D4530" s="14"/>
      <c r="E4530" s="14"/>
      <c r="F4530"/>
      <c r="G4530"/>
    </row>
    <row r="4531" spans="1:7" s="4" customFormat="1" x14ac:dyDescent="0.25">
      <c r="A4531" s="11"/>
      <c r="B4531"/>
      <c r="C4531" s="14"/>
      <c r="D4531" s="14"/>
      <c r="E4531" s="14"/>
      <c r="F4531"/>
      <c r="G4531"/>
    </row>
    <row r="4532" spans="1:7" s="4" customFormat="1" x14ac:dyDescent="0.25">
      <c r="A4532" s="11"/>
      <c r="B4532"/>
      <c r="C4532" s="14"/>
      <c r="D4532" s="14"/>
      <c r="E4532" s="14"/>
      <c r="F4532"/>
      <c r="G4532"/>
    </row>
    <row r="4533" spans="1:7" s="4" customFormat="1" x14ac:dyDescent="0.25">
      <c r="A4533" s="11"/>
      <c r="B4533"/>
      <c r="C4533" s="14"/>
      <c r="D4533" s="14"/>
      <c r="E4533" s="14"/>
      <c r="F4533"/>
      <c r="G4533"/>
    </row>
    <row r="4534" spans="1:7" s="4" customFormat="1" x14ac:dyDescent="0.25">
      <c r="A4534" s="11"/>
      <c r="B4534"/>
      <c r="C4534" s="14"/>
      <c r="D4534" s="14"/>
      <c r="E4534" s="14"/>
      <c r="F4534"/>
      <c r="G4534"/>
    </row>
    <row r="4535" spans="1:7" s="4" customFormat="1" x14ac:dyDescent="0.25">
      <c r="A4535" s="11"/>
      <c r="B4535"/>
      <c r="C4535" s="14"/>
      <c r="D4535" s="14"/>
      <c r="E4535" s="14"/>
      <c r="F4535"/>
      <c r="G4535"/>
    </row>
    <row r="4536" spans="1:7" s="4" customFormat="1" x14ac:dyDescent="0.25">
      <c r="A4536" s="11"/>
      <c r="B4536"/>
      <c r="C4536" s="14"/>
      <c r="D4536" s="14"/>
      <c r="E4536" s="14"/>
      <c r="F4536"/>
      <c r="G4536"/>
    </row>
    <row r="4537" spans="1:7" s="4" customFormat="1" x14ac:dyDescent="0.25">
      <c r="A4537" s="11"/>
      <c r="B4537"/>
      <c r="C4537" s="14"/>
      <c r="D4537" s="14"/>
      <c r="E4537" s="14"/>
      <c r="F4537"/>
      <c r="G4537"/>
    </row>
    <row r="4538" spans="1:7" s="4" customFormat="1" x14ac:dyDescent="0.25">
      <c r="A4538" s="11"/>
      <c r="B4538"/>
      <c r="C4538" s="14"/>
      <c r="D4538" s="14"/>
      <c r="E4538" s="14"/>
      <c r="F4538"/>
      <c r="G4538"/>
    </row>
    <row r="4539" spans="1:7" s="4" customFormat="1" x14ac:dyDescent="0.25">
      <c r="A4539" s="11"/>
      <c r="B4539"/>
      <c r="C4539" s="14"/>
      <c r="D4539" s="14"/>
      <c r="E4539" s="14"/>
      <c r="F4539"/>
      <c r="G4539"/>
    </row>
    <row r="4540" spans="1:7" s="4" customFormat="1" x14ac:dyDescent="0.25">
      <c r="A4540" s="11"/>
      <c r="B4540"/>
      <c r="C4540" s="14"/>
      <c r="D4540" s="14"/>
      <c r="E4540" s="14"/>
      <c r="F4540"/>
      <c r="G4540"/>
    </row>
    <row r="4541" spans="1:7" s="4" customFormat="1" x14ac:dyDescent="0.25">
      <c r="A4541" s="11"/>
      <c r="B4541"/>
      <c r="C4541" s="14"/>
      <c r="D4541" s="14"/>
      <c r="E4541" s="14"/>
      <c r="F4541"/>
      <c r="G4541"/>
    </row>
    <row r="4542" spans="1:7" s="4" customFormat="1" x14ac:dyDescent="0.25">
      <c r="A4542" s="11"/>
      <c r="B4542"/>
      <c r="C4542" s="14"/>
      <c r="D4542" s="14"/>
      <c r="E4542" s="14"/>
      <c r="F4542"/>
      <c r="G4542"/>
    </row>
    <row r="4543" spans="1:7" s="4" customFormat="1" x14ac:dyDescent="0.25">
      <c r="A4543" s="11"/>
      <c r="B4543"/>
      <c r="C4543" s="14"/>
      <c r="D4543" s="14"/>
      <c r="E4543" s="14"/>
      <c r="F4543"/>
      <c r="G4543"/>
    </row>
    <row r="4544" spans="1:7" s="4" customFormat="1" x14ac:dyDescent="0.25">
      <c r="A4544" s="11"/>
      <c r="B4544"/>
      <c r="C4544" s="14"/>
      <c r="D4544" s="14"/>
      <c r="E4544" s="14"/>
      <c r="F4544"/>
      <c r="G4544"/>
    </row>
    <row r="4545" spans="1:7" s="4" customFormat="1" x14ac:dyDescent="0.25">
      <c r="A4545" s="11"/>
      <c r="B4545"/>
      <c r="C4545" s="14"/>
      <c r="D4545" s="14"/>
      <c r="E4545" s="14"/>
      <c r="F4545"/>
      <c r="G4545"/>
    </row>
    <row r="4546" spans="1:7" s="4" customFormat="1" x14ac:dyDescent="0.25">
      <c r="A4546" s="11"/>
      <c r="B4546"/>
      <c r="C4546" s="14"/>
      <c r="D4546" s="14"/>
      <c r="E4546" s="14"/>
      <c r="F4546"/>
      <c r="G4546"/>
    </row>
    <row r="4547" spans="1:7" s="4" customFormat="1" x14ac:dyDescent="0.25">
      <c r="A4547" s="11"/>
      <c r="B4547"/>
      <c r="C4547" s="14"/>
      <c r="D4547" s="14"/>
      <c r="E4547" s="14"/>
      <c r="F4547"/>
      <c r="G4547"/>
    </row>
    <row r="4548" spans="1:7" s="4" customFormat="1" x14ac:dyDescent="0.25">
      <c r="A4548" s="11"/>
      <c r="B4548"/>
      <c r="C4548" s="14"/>
      <c r="D4548" s="14"/>
      <c r="E4548" s="14"/>
      <c r="F4548"/>
      <c r="G4548"/>
    </row>
    <row r="4549" spans="1:7" s="4" customFormat="1" x14ac:dyDescent="0.25">
      <c r="A4549" s="11"/>
      <c r="B4549"/>
      <c r="C4549" s="14"/>
      <c r="D4549" s="14"/>
      <c r="E4549" s="14"/>
      <c r="F4549"/>
      <c r="G4549"/>
    </row>
    <row r="4550" spans="1:7" s="4" customFormat="1" x14ac:dyDescent="0.25">
      <c r="A4550" s="11"/>
      <c r="B4550"/>
      <c r="C4550" s="14"/>
      <c r="D4550" s="14"/>
      <c r="E4550" s="14"/>
      <c r="F4550"/>
      <c r="G4550"/>
    </row>
    <row r="4551" spans="1:7" s="4" customFormat="1" x14ac:dyDescent="0.25">
      <c r="A4551" s="11"/>
      <c r="B4551"/>
      <c r="C4551" s="14"/>
      <c r="D4551" s="14"/>
      <c r="E4551" s="14"/>
      <c r="F4551"/>
      <c r="G4551"/>
    </row>
    <row r="4552" spans="1:7" s="4" customFormat="1" x14ac:dyDescent="0.25">
      <c r="A4552" s="11"/>
      <c r="B4552"/>
      <c r="C4552" s="14"/>
      <c r="D4552" s="14"/>
      <c r="E4552" s="14"/>
      <c r="F4552"/>
      <c r="G4552"/>
    </row>
    <row r="4553" spans="1:7" s="4" customFormat="1" x14ac:dyDescent="0.25">
      <c r="A4553" s="11"/>
      <c r="B4553"/>
      <c r="C4553" s="14"/>
      <c r="D4553" s="14"/>
      <c r="E4553" s="14"/>
      <c r="F4553"/>
      <c r="G4553"/>
    </row>
    <row r="4554" spans="1:7" s="4" customFormat="1" x14ac:dyDescent="0.25">
      <c r="A4554" s="11"/>
      <c r="B4554"/>
      <c r="C4554" s="14"/>
      <c r="D4554" s="14"/>
      <c r="E4554" s="14"/>
      <c r="F4554"/>
      <c r="G4554"/>
    </row>
    <row r="4555" spans="1:7" s="4" customFormat="1" x14ac:dyDescent="0.25">
      <c r="A4555" s="11"/>
      <c r="B4555"/>
      <c r="C4555" s="14"/>
      <c r="D4555" s="14"/>
      <c r="E4555" s="14"/>
      <c r="F4555"/>
      <c r="G4555"/>
    </row>
    <row r="4556" spans="1:7" s="4" customFormat="1" x14ac:dyDescent="0.25">
      <c r="A4556" s="11"/>
      <c r="B4556"/>
      <c r="C4556" s="14"/>
      <c r="D4556" s="14"/>
      <c r="E4556" s="14"/>
      <c r="F4556"/>
      <c r="G4556"/>
    </row>
    <row r="4557" spans="1:7" s="4" customFormat="1" x14ac:dyDescent="0.25">
      <c r="A4557" s="11"/>
      <c r="B4557"/>
      <c r="C4557" s="14"/>
      <c r="D4557" s="14"/>
      <c r="E4557" s="14"/>
      <c r="F4557"/>
      <c r="G4557"/>
    </row>
    <row r="4558" spans="1:7" s="4" customFormat="1" x14ac:dyDescent="0.25">
      <c r="A4558" s="11"/>
      <c r="B4558"/>
      <c r="C4558" s="14"/>
      <c r="D4558" s="14"/>
      <c r="E4558" s="14"/>
      <c r="F4558"/>
      <c r="G4558"/>
    </row>
    <row r="4559" spans="1:7" s="4" customFormat="1" x14ac:dyDescent="0.25">
      <c r="A4559" s="11"/>
      <c r="B4559"/>
      <c r="C4559" s="14"/>
      <c r="D4559" s="14"/>
      <c r="E4559" s="14"/>
      <c r="F4559"/>
      <c r="G4559"/>
    </row>
    <row r="4560" spans="1:7" s="4" customFormat="1" x14ac:dyDescent="0.25">
      <c r="A4560" s="11"/>
      <c r="B4560"/>
      <c r="C4560" s="14"/>
      <c r="D4560" s="14"/>
      <c r="E4560" s="14"/>
      <c r="F4560"/>
      <c r="G4560"/>
    </row>
    <row r="4561" spans="1:7" s="4" customFormat="1" x14ac:dyDescent="0.25">
      <c r="A4561" s="11"/>
      <c r="B4561"/>
      <c r="C4561" s="14"/>
      <c r="D4561" s="14"/>
      <c r="E4561" s="14"/>
      <c r="F4561"/>
      <c r="G4561"/>
    </row>
    <row r="4562" spans="1:7" s="4" customFormat="1" x14ac:dyDescent="0.25">
      <c r="A4562" s="11"/>
      <c r="B4562"/>
      <c r="C4562" s="14"/>
      <c r="D4562" s="14"/>
      <c r="E4562" s="14"/>
      <c r="F4562"/>
      <c r="G4562"/>
    </row>
    <row r="4563" spans="1:7" s="4" customFormat="1" x14ac:dyDescent="0.25">
      <c r="A4563" s="11"/>
      <c r="B4563"/>
      <c r="C4563" s="14"/>
      <c r="D4563" s="14"/>
      <c r="E4563" s="14"/>
      <c r="F4563"/>
      <c r="G4563"/>
    </row>
    <row r="4564" spans="1:7" s="4" customFormat="1" x14ac:dyDescent="0.25">
      <c r="A4564" s="11"/>
      <c r="B4564"/>
      <c r="C4564" s="14"/>
      <c r="D4564" s="14"/>
      <c r="E4564" s="14"/>
      <c r="F4564"/>
      <c r="G4564"/>
    </row>
    <row r="4565" spans="1:7" s="4" customFormat="1" x14ac:dyDescent="0.25">
      <c r="A4565" s="11"/>
      <c r="B4565"/>
      <c r="C4565" s="14"/>
      <c r="D4565" s="14"/>
      <c r="E4565" s="14"/>
      <c r="F4565"/>
      <c r="G4565"/>
    </row>
    <row r="4566" spans="1:7" s="4" customFormat="1" x14ac:dyDescent="0.25">
      <c r="A4566" s="11"/>
      <c r="B4566"/>
      <c r="C4566" s="14"/>
      <c r="D4566" s="14"/>
      <c r="E4566" s="14"/>
      <c r="F4566"/>
      <c r="G4566"/>
    </row>
    <row r="4567" spans="1:7" s="4" customFormat="1" x14ac:dyDescent="0.25">
      <c r="A4567" s="11"/>
      <c r="B4567"/>
      <c r="C4567" s="14"/>
      <c r="D4567" s="14"/>
      <c r="E4567" s="14"/>
      <c r="F4567"/>
      <c r="G4567"/>
    </row>
    <row r="4568" spans="1:7" s="4" customFormat="1" x14ac:dyDescent="0.25">
      <c r="A4568" s="11"/>
      <c r="B4568"/>
      <c r="C4568" s="14"/>
      <c r="D4568" s="14"/>
      <c r="E4568" s="14"/>
      <c r="F4568"/>
      <c r="G4568"/>
    </row>
    <row r="4569" spans="1:7" s="4" customFormat="1" x14ac:dyDescent="0.25">
      <c r="A4569" s="11"/>
      <c r="B4569"/>
      <c r="C4569" s="14"/>
      <c r="D4569" s="14"/>
      <c r="E4569" s="14"/>
      <c r="F4569"/>
      <c r="G4569"/>
    </row>
    <row r="4570" spans="1:7" s="4" customFormat="1" x14ac:dyDescent="0.25">
      <c r="A4570" s="11"/>
      <c r="B4570"/>
      <c r="C4570" s="14"/>
      <c r="D4570" s="14"/>
      <c r="E4570" s="14"/>
      <c r="F4570"/>
      <c r="G4570"/>
    </row>
    <row r="4571" spans="1:7" s="4" customFormat="1" x14ac:dyDescent="0.25">
      <c r="A4571" s="11"/>
      <c r="B4571"/>
      <c r="C4571" s="14"/>
      <c r="D4571" s="14"/>
      <c r="E4571" s="14"/>
      <c r="F4571"/>
      <c r="G4571"/>
    </row>
    <row r="4572" spans="1:7" s="4" customFormat="1" x14ac:dyDescent="0.25">
      <c r="A4572" s="11"/>
      <c r="B4572"/>
      <c r="C4572" s="14"/>
      <c r="D4572" s="14"/>
      <c r="E4572" s="14"/>
      <c r="F4572"/>
      <c r="G4572"/>
    </row>
    <row r="4573" spans="1:7" s="4" customFormat="1" x14ac:dyDescent="0.25">
      <c r="A4573" s="11"/>
      <c r="B4573"/>
      <c r="C4573" s="14"/>
      <c r="D4573" s="14"/>
      <c r="E4573" s="14"/>
      <c r="F4573"/>
      <c r="G4573"/>
    </row>
    <row r="4574" spans="1:7" s="4" customFormat="1" x14ac:dyDescent="0.25">
      <c r="A4574" s="11"/>
      <c r="B4574"/>
      <c r="C4574" s="14"/>
      <c r="D4574" s="14"/>
      <c r="E4574" s="14"/>
      <c r="F4574"/>
      <c r="G4574"/>
    </row>
    <row r="4575" spans="1:7" s="4" customFormat="1" x14ac:dyDescent="0.25">
      <c r="A4575" s="11"/>
      <c r="B4575"/>
      <c r="C4575" s="14"/>
      <c r="D4575" s="14"/>
      <c r="E4575" s="14"/>
      <c r="F4575"/>
      <c r="G4575"/>
    </row>
    <row r="4576" spans="1:7" s="4" customFormat="1" x14ac:dyDescent="0.25">
      <c r="A4576" s="11"/>
      <c r="B4576"/>
      <c r="C4576" s="14"/>
      <c r="D4576" s="14"/>
      <c r="E4576" s="14"/>
      <c r="F4576"/>
      <c r="G4576"/>
    </row>
    <row r="4577" spans="1:7" s="4" customFormat="1" x14ac:dyDescent="0.25">
      <c r="A4577" s="11"/>
      <c r="B4577"/>
      <c r="C4577" s="14"/>
      <c r="D4577" s="14"/>
      <c r="E4577" s="14"/>
      <c r="F4577"/>
      <c r="G4577"/>
    </row>
    <row r="4578" spans="1:7" s="4" customFormat="1" x14ac:dyDescent="0.25">
      <c r="A4578" s="11"/>
      <c r="B4578"/>
      <c r="C4578" s="14"/>
      <c r="D4578" s="14"/>
      <c r="E4578" s="14"/>
      <c r="F4578"/>
      <c r="G4578"/>
    </row>
    <row r="4579" spans="1:7" s="4" customFormat="1" x14ac:dyDescent="0.25">
      <c r="A4579" s="11"/>
      <c r="B4579"/>
      <c r="C4579" s="14"/>
      <c r="D4579" s="14"/>
      <c r="E4579" s="14"/>
      <c r="F4579"/>
      <c r="G4579"/>
    </row>
    <row r="4580" spans="1:7" s="4" customFormat="1" x14ac:dyDescent="0.25">
      <c r="A4580" s="11"/>
      <c r="B4580"/>
      <c r="C4580" s="14"/>
      <c r="D4580" s="14"/>
      <c r="E4580" s="14"/>
      <c r="F4580"/>
      <c r="G4580"/>
    </row>
    <row r="4581" spans="1:7" s="4" customFormat="1" x14ac:dyDescent="0.25">
      <c r="A4581" s="11"/>
      <c r="B4581"/>
      <c r="C4581" s="14"/>
      <c r="D4581" s="14"/>
      <c r="E4581" s="14"/>
      <c r="F4581"/>
      <c r="G4581"/>
    </row>
    <row r="4582" spans="1:7" s="4" customFormat="1" x14ac:dyDescent="0.25">
      <c r="A4582" s="11"/>
      <c r="B4582"/>
      <c r="C4582" s="14"/>
      <c r="D4582" s="14"/>
      <c r="E4582" s="14"/>
      <c r="F4582"/>
      <c r="G4582"/>
    </row>
    <row r="4583" spans="1:7" s="4" customFormat="1" x14ac:dyDescent="0.25">
      <c r="A4583" s="11"/>
      <c r="B4583"/>
      <c r="C4583" s="14"/>
      <c r="D4583" s="14"/>
      <c r="E4583" s="14"/>
      <c r="F4583"/>
      <c r="G4583"/>
    </row>
    <row r="4584" spans="1:7" s="4" customFormat="1" x14ac:dyDescent="0.25">
      <c r="A4584" s="11"/>
      <c r="B4584"/>
      <c r="C4584" s="14"/>
      <c r="D4584" s="14"/>
      <c r="E4584" s="14"/>
      <c r="F4584"/>
      <c r="G4584"/>
    </row>
    <row r="4585" spans="1:7" s="4" customFormat="1" x14ac:dyDescent="0.25">
      <c r="A4585" s="11"/>
      <c r="B4585"/>
      <c r="C4585" s="14"/>
      <c r="D4585" s="14"/>
      <c r="E4585" s="14"/>
      <c r="F4585"/>
      <c r="G4585"/>
    </row>
    <row r="4586" spans="1:7" s="4" customFormat="1" x14ac:dyDescent="0.25">
      <c r="A4586" s="11"/>
      <c r="B4586"/>
      <c r="C4586" s="14"/>
      <c r="D4586" s="14"/>
      <c r="E4586" s="14"/>
      <c r="F4586"/>
      <c r="G4586"/>
    </row>
    <row r="4587" spans="1:7" s="4" customFormat="1" x14ac:dyDescent="0.25">
      <c r="A4587" s="11"/>
      <c r="B4587"/>
      <c r="C4587" s="14"/>
      <c r="D4587" s="14"/>
      <c r="E4587" s="14"/>
      <c r="F4587"/>
      <c r="G4587"/>
    </row>
    <row r="4588" spans="1:7" s="4" customFormat="1" x14ac:dyDescent="0.25">
      <c r="A4588" s="11"/>
      <c r="B4588"/>
      <c r="C4588" s="14"/>
      <c r="D4588" s="14"/>
      <c r="E4588" s="14"/>
      <c r="F4588"/>
      <c r="G4588"/>
    </row>
    <row r="4589" spans="1:7" s="4" customFormat="1" x14ac:dyDescent="0.25">
      <c r="A4589" s="11"/>
      <c r="B4589"/>
      <c r="C4589" s="14"/>
      <c r="D4589" s="14"/>
      <c r="E4589" s="14"/>
      <c r="F4589"/>
      <c r="G4589"/>
    </row>
    <row r="4590" spans="1:7" s="4" customFormat="1" x14ac:dyDescent="0.25">
      <c r="A4590" s="11"/>
      <c r="B4590"/>
      <c r="C4590" s="14"/>
      <c r="D4590" s="14"/>
      <c r="E4590" s="14"/>
      <c r="F4590"/>
      <c r="G4590"/>
    </row>
    <row r="4591" spans="1:7" s="4" customFormat="1" x14ac:dyDescent="0.25">
      <c r="A4591" s="11"/>
      <c r="B4591"/>
      <c r="C4591" s="14"/>
      <c r="D4591" s="14"/>
      <c r="E4591" s="14"/>
      <c r="F4591"/>
      <c r="G4591"/>
    </row>
    <row r="4592" spans="1:7" s="4" customFormat="1" x14ac:dyDescent="0.25">
      <c r="A4592" s="11"/>
      <c r="B4592"/>
      <c r="C4592" s="14"/>
      <c r="D4592" s="14"/>
      <c r="E4592" s="14"/>
      <c r="F4592"/>
      <c r="G4592"/>
    </row>
    <row r="4593" spans="1:7" s="4" customFormat="1" x14ac:dyDescent="0.25">
      <c r="A4593" s="11"/>
      <c r="B4593"/>
      <c r="C4593" s="14"/>
      <c r="D4593" s="14"/>
      <c r="E4593" s="14"/>
      <c r="F4593"/>
      <c r="G4593"/>
    </row>
    <row r="4594" spans="1:7" s="4" customFormat="1" x14ac:dyDescent="0.25">
      <c r="A4594" s="11"/>
      <c r="B4594"/>
      <c r="C4594" s="14"/>
      <c r="D4594" s="14"/>
      <c r="E4594" s="14"/>
      <c r="F4594"/>
      <c r="G4594"/>
    </row>
    <row r="4595" spans="1:7" s="4" customFormat="1" x14ac:dyDescent="0.25">
      <c r="A4595" s="11"/>
      <c r="B4595"/>
      <c r="C4595" s="14"/>
      <c r="D4595" s="14"/>
      <c r="E4595" s="14"/>
      <c r="F4595"/>
      <c r="G4595"/>
    </row>
    <row r="4596" spans="1:7" s="4" customFormat="1" x14ac:dyDescent="0.25">
      <c r="A4596" s="11"/>
      <c r="B4596"/>
      <c r="C4596" s="14"/>
      <c r="D4596" s="14"/>
      <c r="E4596" s="14"/>
      <c r="F4596"/>
      <c r="G4596"/>
    </row>
    <row r="4597" spans="1:7" s="4" customFormat="1" x14ac:dyDescent="0.25">
      <c r="A4597" s="11"/>
      <c r="B4597"/>
      <c r="C4597" s="14"/>
      <c r="D4597" s="14"/>
      <c r="E4597" s="14"/>
      <c r="F4597"/>
      <c r="G4597"/>
    </row>
    <row r="4598" spans="1:7" s="4" customFormat="1" x14ac:dyDescent="0.25">
      <c r="A4598" s="11"/>
      <c r="B4598"/>
      <c r="C4598" s="14"/>
      <c r="D4598" s="14"/>
      <c r="E4598" s="14"/>
      <c r="F4598"/>
      <c r="G4598"/>
    </row>
    <row r="4599" spans="1:7" s="4" customFormat="1" x14ac:dyDescent="0.25">
      <c r="A4599" s="11"/>
      <c r="B4599"/>
      <c r="C4599" s="14"/>
      <c r="D4599" s="14"/>
      <c r="E4599" s="14"/>
      <c r="F4599"/>
      <c r="G4599"/>
    </row>
    <row r="4600" spans="1:7" s="4" customFormat="1" x14ac:dyDescent="0.25">
      <c r="A4600" s="11"/>
      <c r="B4600"/>
      <c r="C4600" s="14"/>
      <c r="D4600" s="14"/>
      <c r="E4600" s="14"/>
      <c r="F4600"/>
      <c r="G4600"/>
    </row>
    <row r="4601" spans="1:7" s="4" customFormat="1" x14ac:dyDescent="0.25">
      <c r="A4601" s="11"/>
      <c r="B4601"/>
      <c r="C4601" s="14"/>
      <c r="D4601" s="14"/>
      <c r="E4601" s="14"/>
      <c r="F4601"/>
      <c r="G4601"/>
    </row>
    <row r="4602" spans="1:7" s="4" customFormat="1" x14ac:dyDescent="0.25">
      <c r="A4602" s="11"/>
      <c r="B4602"/>
      <c r="C4602" s="14"/>
      <c r="D4602" s="14"/>
      <c r="E4602" s="14"/>
      <c r="F4602"/>
      <c r="G4602"/>
    </row>
    <row r="4603" spans="1:7" s="4" customFormat="1" x14ac:dyDescent="0.25">
      <c r="A4603" s="11"/>
      <c r="B4603"/>
      <c r="C4603" s="14"/>
      <c r="D4603" s="14"/>
      <c r="E4603" s="14"/>
      <c r="F4603"/>
      <c r="G4603"/>
    </row>
    <row r="4604" spans="1:7" s="4" customFormat="1" x14ac:dyDescent="0.25">
      <c r="A4604" s="11"/>
      <c r="B4604"/>
      <c r="C4604" s="14"/>
      <c r="D4604" s="14"/>
      <c r="E4604" s="14"/>
      <c r="F4604"/>
      <c r="G4604"/>
    </row>
    <row r="4605" spans="1:7" s="4" customFormat="1" x14ac:dyDescent="0.25">
      <c r="A4605" s="11"/>
      <c r="B4605"/>
      <c r="C4605" s="14"/>
      <c r="D4605" s="14"/>
      <c r="E4605" s="14"/>
      <c r="F4605"/>
      <c r="G4605"/>
    </row>
    <row r="4606" spans="1:7" s="4" customFormat="1" x14ac:dyDescent="0.25">
      <c r="A4606" s="11"/>
      <c r="B4606"/>
      <c r="C4606" s="14"/>
      <c r="D4606" s="14"/>
      <c r="E4606" s="14"/>
      <c r="F4606"/>
      <c r="G4606"/>
    </row>
    <row r="4607" spans="1:7" s="4" customFormat="1" x14ac:dyDescent="0.25">
      <c r="A4607" s="11"/>
      <c r="B4607"/>
      <c r="C4607" s="14"/>
      <c r="D4607" s="14"/>
      <c r="E4607" s="14"/>
      <c r="F4607"/>
      <c r="G4607"/>
    </row>
    <row r="4608" spans="1:7" s="4" customFormat="1" x14ac:dyDescent="0.25">
      <c r="A4608" s="11"/>
      <c r="B4608"/>
      <c r="C4608" s="14"/>
      <c r="D4608" s="14"/>
      <c r="E4608" s="14"/>
      <c r="F4608"/>
      <c r="G4608"/>
    </row>
    <row r="4609" spans="1:7" s="4" customFormat="1" x14ac:dyDescent="0.25">
      <c r="A4609" s="11"/>
      <c r="B4609"/>
      <c r="C4609" s="14"/>
      <c r="D4609" s="14"/>
      <c r="E4609" s="14"/>
      <c r="F4609"/>
      <c r="G4609"/>
    </row>
    <row r="4610" spans="1:7" s="4" customFormat="1" x14ac:dyDescent="0.25">
      <c r="A4610" s="11"/>
      <c r="B4610"/>
      <c r="C4610" s="14"/>
      <c r="D4610" s="14"/>
      <c r="E4610" s="14"/>
      <c r="F4610"/>
      <c r="G4610"/>
    </row>
    <row r="4611" spans="1:7" s="4" customFormat="1" x14ac:dyDescent="0.25">
      <c r="A4611" s="11"/>
      <c r="B4611"/>
      <c r="C4611" s="14"/>
      <c r="D4611" s="14"/>
      <c r="E4611" s="14"/>
      <c r="F4611"/>
      <c r="G4611"/>
    </row>
    <row r="4612" spans="1:7" s="4" customFormat="1" x14ac:dyDescent="0.25">
      <c r="A4612" s="11"/>
      <c r="B4612"/>
      <c r="C4612" s="14"/>
      <c r="D4612" s="14"/>
      <c r="E4612" s="14"/>
      <c r="F4612"/>
      <c r="G4612"/>
    </row>
    <row r="4613" spans="1:7" s="4" customFormat="1" x14ac:dyDescent="0.25">
      <c r="A4613" s="11"/>
      <c r="B4613"/>
      <c r="C4613" s="14"/>
      <c r="D4613" s="14"/>
      <c r="E4613" s="14"/>
      <c r="F4613"/>
      <c r="G4613"/>
    </row>
    <row r="4614" spans="1:7" s="4" customFormat="1" x14ac:dyDescent="0.25">
      <c r="A4614" s="11"/>
      <c r="B4614"/>
      <c r="C4614" s="14"/>
      <c r="D4614" s="14"/>
      <c r="E4614" s="14"/>
      <c r="F4614"/>
      <c r="G4614"/>
    </row>
    <row r="4615" spans="1:7" s="4" customFormat="1" x14ac:dyDescent="0.25">
      <c r="A4615" s="11"/>
      <c r="B4615"/>
      <c r="C4615" s="14"/>
      <c r="D4615" s="14"/>
      <c r="E4615" s="14"/>
      <c r="F4615"/>
      <c r="G4615"/>
    </row>
    <row r="4616" spans="1:7" s="4" customFormat="1" x14ac:dyDescent="0.25">
      <c r="A4616" s="11"/>
      <c r="B4616"/>
      <c r="C4616" s="14"/>
      <c r="D4616" s="14"/>
      <c r="E4616" s="14"/>
      <c r="F4616"/>
      <c r="G4616"/>
    </row>
    <row r="4617" spans="1:7" s="4" customFormat="1" x14ac:dyDescent="0.25">
      <c r="A4617" s="11"/>
      <c r="B4617"/>
      <c r="C4617" s="14"/>
      <c r="D4617" s="14"/>
      <c r="E4617" s="14"/>
      <c r="F4617"/>
      <c r="G4617"/>
    </row>
    <row r="4618" spans="1:7" s="4" customFormat="1" x14ac:dyDescent="0.25">
      <c r="A4618" s="11"/>
      <c r="B4618"/>
      <c r="C4618" s="14"/>
      <c r="D4618" s="14"/>
      <c r="E4618" s="14"/>
      <c r="F4618"/>
      <c r="G4618"/>
    </row>
    <row r="4619" spans="1:7" s="4" customFormat="1" x14ac:dyDescent="0.25">
      <c r="A4619" s="11"/>
      <c r="B4619"/>
      <c r="C4619" s="14"/>
      <c r="D4619" s="14"/>
      <c r="E4619" s="14"/>
      <c r="F4619"/>
      <c r="G4619"/>
    </row>
    <row r="4620" spans="1:7" s="4" customFormat="1" x14ac:dyDescent="0.25">
      <c r="A4620" s="11"/>
      <c r="B4620"/>
      <c r="C4620" s="14"/>
      <c r="D4620" s="14"/>
      <c r="E4620" s="14"/>
      <c r="F4620"/>
      <c r="G4620"/>
    </row>
    <row r="4621" spans="1:7" s="4" customFormat="1" x14ac:dyDescent="0.25">
      <c r="A4621" s="11"/>
      <c r="B4621"/>
      <c r="C4621" s="14"/>
      <c r="D4621" s="14"/>
      <c r="E4621" s="14"/>
      <c r="F4621"/>
      <c r="G4621"/>
    </row>
    <row r="4622" spans="1:7" s="4" customFormat="1" x14ac:dyDescent="0.25">
      <c r="A4622" s="11"/>
      <c r="B4622"/>
      <c r="C4622" s="14"/>
      <c r="D4622" s="14"/>
      <c r="E4622" s="14"/>
      <c r="F4622"/>
      <c r="G4622"/>
    </row>
    <row r="4623" spans="1:7" s="4" customFormat="1" x14ac:dyDescent="0.25">
      <c r="A4623" s="11"/>
      <c r="B4623"/>
      <c r="C4623" s="14"/>
      <c r="D4623" s="14"/>
      <c r="E4623" s="14"/>
      <c r="F4623"/>
      <c r="G4623"/>
    </row>
    <row r="4624" spans="1:7" s="4" customFormat="1" x14ac:dyDescent="0.25">
      <c r="A4624" s="11"/>
      <c r="B4624"/>
      <c r="C4624" s="14"/>
      <c r="D4624" s="14"/>
      <c r="E4624" s="14"/>
      <c r="F4624"/>
      <c r="G4624"/>
    </row>
    <row r="4625" spans="1:7" s="4" customFormat="1" x14ac:dyDescent="0.25">
      <c r="A4625" s="11"/>
      <c r="B4625"/>
      <c r="C4625" s="14"/>
      <c r="D4625" s="14"/>
      <c r="E4625" s="14"/>
      <c r="F4625"/>
      <c r="G4625"/>
    </row>
    <row r="4626" spans="1:7" s="4" customFormat="1" x14ac:dyDescent="0.25">
      <c r="A4626" s="11"/>
      <c r="B4626"/>
      <c r="C4626" s="14"/>
      <c r="D4626" s="14"/>
      <c r="E4626" s="14"/>
      <c r="F4626"/>
      <c r="G4626"/>
    </row>
    <row r="4627" spans="1:7" s="4" customFormat="1" x14ac:dyDescent="0.25">
      <c r="A4627" s="11"/>
      <c r="B4627"/>
      <c r="C4627" s="14"/>
      <c r="D4627" s="14"/>
      <c r="E4627" s="14"/>
      <c r="F4627"/>
      <c r="G4627"/>
    </row>
    <row r="4628" spans="1:7" s="4" customFormat="1" x14ac:dyDescent="0.25">
      <c r="A4628" s="11"/>
      <c r="B4628"/>
      <c r="C4628" s="14"/>
      <c r="D4628" s="14"/>
      <c r="E4628" s="14"/>
      <c r="F4628"/>
      <c r="G4628"/>
    </row>
    <row r="4629" spans="1:7" s="4" customFormat="1" x14ac:dyDescent="0.25">
      <c r="A4629" s="11"/>
      <c r="B4629"/>
      <c r="C4629" s="14"/>
      <c r="D4629" s="14"/>
      <c r="E4629" s="14"/>
      <c r="F4629"/>
      <c r="G4629"/>
    </row>
    <row r="4630" spans="1:7" s="4" customFormat="1" x14ac:dyDescent="0.25">
      <c r="A4630" s="11"/>
      <c r="B4630"/>
      <c r="C4630" s="14"/>
      <c r="D4630" s="14"/>
      <c r="E4630" s="14"/>
      <c r="F4630"/>
      <c r="G4630"/>
    </row>
    <row r="4631" spans="1:7" s="4" customFormat="1" x14ac:dyDescent="0.25">
      <c r="A4631" s="11"/>
      <c r="B4631"/>
      <c r="C4631" s="14"/>
      <c r="D4631" s="14"/>
      <c r="E4631" s="14"/>
      <c r="F4631"/>
      <c r="G4631"/>
    </row>
    <row r="4632" spans="1:7" s="4" customFormat="1" x14ac:dyDescent="0.25">
      <c r="A4632" s="11"/>
      <c r="B4632"/>
      <c r="C4632" s="14"/>
      <c r="D4632" s="14"/>
      <c r="E4632" s="14"/>
      <c r="F4632"/>
      <c r="G4632"/>
    </row>
    <row r="4633" spans="1:7" s="4" customFormat="1" x14ac:dyDescent="0.25">
      <c r="A4633" s="11"/>
      <c r="B4633"/>
      <c r="C4633" s="14"/>
      <c r="D4633" s="14"/>
      <c r="E4633" s="14"/>
      <c r="F4633"/>
      <c r="G4633"/>
    </row>
    <row r="4634" spans="1:7" s="4" customFormat="1" x14ac:dyDescent="0.25">
      <c r="A4634" s="11"/>
      <c r="B4634"/>
      <c r="C4634" s="14"/>
      <c r="D4634" s="14"/>
      <c r="E4634" s="14"/>
      <c r="F4634"/>
      <c r="G4634"/>
    </row>
    <row r="4635" spans="1:7" s="4" customFormat="1" x14ac:dyDescent="0.25">
      <c r="A4635" s="11"/>
      <c r="B4635"/>
      <c r="C4635" s="14"/>
      <c r="D4635" s="14"/>
      <c r="E4635" s="14"/>
      <c r="F4635"/>
      <c r="G4635"/>
    </row>
    <row r="4636" spans="1:7" s="4" customFormat="1" x14ac:dyDescent="0.25">
      <c r="A4636" s="11"/>
      <c r="B4636"/>
      <c r="C4636" s="14"/>
      <c r="D4636" s="14"/>
      <c r="E4636" s="14"/>
      <c r="F4636"/>
      <c r="G4636"/>
    </row>
    <row r="4637" spans="1:7" s="4" customFormat="1" x14ac:dyDescent="0.25">
      <c r="A4637" s="11"/>
      <c r="B4637"/>
      <c r="C4637" s="14"/>
      <c r="D4637" s="14"/>
      <c r="E4637" s="14"/>
      <c r="F4637"/>
      <c r="G4637"/>
    </row>
    <row r="4638" spans="1:7" s="4" customFormat="1" x14ac:dyDescent="0.25">
      <c r="A4638" s="11"/>
      <c r="B4638"/>
      <c r="C4638" s="14"/>
      <c r="D4638" s="14"/>
      <c r="E4638" s="14"/>
      <c r="F4638"/>
      <c r="G4638"/>
    </row>
    <row r="4639" spans="1:7" s="4" customFormat="1" x14ac:dyDescent="0.25">
      <c r="A4639" s="11"/>
      <c r="B4639"/>
      <c r="C4639" s="14"/>
      <c r="D4639" s="14"/>
      <c r="E4639" s="14"/>
      <c r="F4639"/>
      <c r="G4639"/>
    </row>
    <row r="4640" spans="1:7" s="4" customFormat="1" x14ac:dyDescent="0.25">
      <c r="A4640" s="11"/>
      <c r="B4640"/>
      <c r="C4640" s="14"/>
      <c r="D4640" s="14"/>
      <c r="E4640" s="14"/>
      <c r="F4640"/>
      <c r="G4640"/>
    </row>
    <row r="4641" spans="1:7" s="4" customFormat="1" x14ac:dyDescent="0.25">
      <c r="A4641" s="11"/>
      <c r="B4641"/>
      <c r="C4641" s="14"/>
      <c r="D4641" s="14"/>
      <c r="E4641" s="14"/>
      <c r="F4641"/>
      <c r="G4641"/>
    </row>
    <row r="4642" spans="1:7" s="4" customFormat="1" x14ac:dyDescent="0.25">
      <c r="A4642" s="11"/>
      <c r="B4642"/>
      <c r="C4642" s="14"/>
      <c r="D4642" s="14"/>
      <c r="E4642" s="14"/>
      <c r="F4642"/>
      <c r="G4642"/>
    </row>
    <row r="4643" spans="1:7" s="4" customFormat="1" x14ac:dyDescent="0.25">
      <c r="A4643" s="11"/>
      <c r="B4643"/>
      <c r="C4643" s="14"/>
      <c r="D4643" s="14"/>
      <c r="E4643" s="14"/>
      <c r="F4643"/>
      <c r="G4643"/>
    </row>
    <row r="4644" spans="1:7" s="4" customFormat="1" x14ac:dyDescent="0.25">
      <c r="A4644" s="11"/>
      <c r="B4644"/>
      <c r="C4644" s="14"/>
      <c r="D4644" s="14"/>
      <c r="E4644" s="14"/>
      <c r="F4644"/>
      <c r="G4644"/>
    </row>
    <row r="4645" spans="1:7" s="4" customFormat="1" x14ac:dyDescent="0.25">
      <c r="A4645" s="11"/>
      <c r="B4645"/>
      <c r="C4645" s="14"/>
      <c r="D4645" s="14"/>
      <c r="E4645" s="14"/>
      <c r="F4645"/>
      <c r="G4645"/>
    </row>
    <row r="4646" spans="1:7" s="4" customFormat="1" x14ac:dyDescent="0.25">
      <c r="A4646" s="11"/>
      <c r="B4646"/>
      <c r="C4646" s="14"/>
      <c r="D4646" s="14"/>
      <c r="E4646" s="14"/>
      <c r="F4646"/>
      <c r="G4646"/>
    </row>
    <row r="4647" spans="1:7" s="4" customFormat="1" x14ac:dyDescent="0.25">
      <c r="A4647" s="11"/>
      <c r="B4647"/>
      <c r="C4647" s="14"/>
      <c r="D4647" s="14"/>
      <c r="E4647" s="14"/>
      <c r="F4647"/>
      <c r="G4647"/>
    </row>
    <row r="4648" spans="1:7" s="4" customFormat="1" x14ac:dyDescent="0.25">
      <c r="A4648" s="11"/>
      <c r="B4648"/>
      <c r="C4648" s="14"/>
      <c r="D4648" s="14"/>
      <c r="E4648" s="14"/>
      <c r="F4648"/>
      <c r="G4648"/>
    </row>
    <row r="4649" spans="1:7" s="4" customFormat="1" x14ac:dyDescent="0.25">
      <c r="A4649" s="11"/>
      <c r="B4649"/>
      <c r="C4649" s="14"/>
      <c r="D4649" s="14"/>
      <c r="E4649" s="14"/>
      <c r="F4649"/>
      <c r="G4649"/>
    </row>
    <row r="4650" spans="1:7" s="4" customFormat="1" x14ac:dyDescent="0.25">
      <c r="A4650" s="11"/>
      <c r="B4650"/>
      <c r="C4650" s="14"/>
      <c r="D4650" s="14"/>
      <c r="E4650" s="14"/>
      <c r="F4650"/>
      <c r="G4650"/>
    </row>
    <row r="4651" spans="1:7" s="4" customFormat="1" x14ac:dyDescent="0.25">
      <c r="A4651" s="11"/>
      <c r="B4651"/>
      <c r="C4651" s="14"/>
      <c r="D4651" s="14"/>
      <c r="E4651" s="14"/>
      <c r="F4651"/>
      <c r="G4651"/>
    </row>
    <row r="4652" spans="1:7" s="4" customFormat="1" x14ac:dyDescent="0.25">
      <c r="A4652" s="11"/>
      <c r="B4652"/>
      <c r="C4652" s="14"/>
      <c r="D4652" s="14"/>
      <c r="E4652" s="14"/>
      <c r="F4652"/>
      <c r="G4652"/>
    </row>
    <row r="4653" spans="1:7" s="4" customFormat="1" x14ac:dyDescent="0.25">
      <c r="A4653" s="11"/>
      <c r="B4653"/>
      <c r="C4653" s="14"/>
      <c r="D4653" s="14"/>
      <c r="E4653" s="14"/>
      <c r="F4653"/>
      <c r="G4653"/>
    </row>
    <row r="4654" spans="1:7" s="4" customFormat="1" x14ac:dyDescent="0.25">
      <c r="A4654" s="11"/>
      <c r="B4654"/>
      <c r="C4654" s="14"/>
      <c r="D4654" s="14"/>
      <c r="E4654" s="14"/>
      <c r="F4654"/>
      <c r="G4654"/>
    </row>
    <row r="4655" spans="1:7" s="4" customFormat="1" x14ac:dyDescent="0.25">
      <c r="A4655" s="11"/>
      <c r="B4655"/>
      <c r="C4655" s="14"/>
      <c r="D4655" s="14"/>
      <c r="E4655" s="14"/>
      <c r="F4655"/>
      <c r="G4655"/>
    </row>
    <row r="4656" spans="1:7" s="4" customFormat="1" x14ac:dyDescent="0.25">
      <c r="A4656" s="11"/>
      <c r="B4656"/>
      <c r="C4656" s="14"/>
      <c r="D4656" s="14"/>
      <c r="E4656" s="14"/>
      <c r="F4656"/>
      <c r="G4656"/>
    </row>
    <row r="4657" spans="1:7" s="4" customFormat="1" x14ac:dyDescent="0.25">
      <c r="A4657" s="11"/>
      <c r="B4657"/>
      <c r="C4657" s="14"/>
      <c r="D4657" s="14"/>
      <c r="E4657" s="14"/>
      <c r="F4657"/>
      <c r="G4657"/>
    </row>
    <row r="4658" spans="1:7" s="4" customFormat="1" x14ac:dyDescent="0.25">
      <c r="A4658" s="11"/>
      <c r="B4658"/>
      <c r="C4658" s="14"/>
      <c r="D4658" s="14"/>
      <c r="E4658" s="14"/>
      <c r="F4658"/>
      <c r="G4658"/>
    </row>
    <row r="4659" spans="1:7" s="4" customFormat="1" x14ac:dyDescent="0.25">
      <c r="A4659" s="11"/>
      <c r="B4659"/>
      <c r="C4659" s="14"/>
      <c r="D4659" s="14"/>
      <c r="E4659" s="14"/>
      <c r="F4659"/>
      <c r="G4659"/>
    </row>
    <row r="4660" spans="1:7" s="4" customFormat="1" x14ac:dyDescent="0.25">
      <c r="A4660" s="11"/>
      <c r="B4660"/>
      <c r="C4660" s="14"/>
      <c r="D4660" s="14"/>
      <c r="E4660" s="14"/>
      <c r="F4660"/>
      <c r="G4660"/>
    </row>
    <row r="4661" spans="1:7" s="4" customFormat="1" x14ac:dyDescent="0.25">
      <c r="A4661" s="11"/>
      <c r="B4661"/>
      <c r="C4661" s="14"/>
      <c r="D4661" s="14"/>
      <c r="E4661" s="14"/>
      <c r="F4661"/>
      <c r="G4661"/>
    </row>
    <row r="4662" spans="1:7" s="4" customFormat="1" x14ac:dyDescent="0.25">
      <c r="A4662" s="11"/>
      <c r="B4662"/>
      <c r="C4662" s="14"/>
      <c r="D4662" s="14"/>
      <c r="E4662" s="14"/>
      <c r="F4662"/>
      <c r="G4662"/>
    </row>
    <row r="4663" spans="1:7" s="4" customFormat="1" x14ac:dyDescent="0.25">
      <c r="A4663" s="11"/>
      <c r="B4663"/>
      <c r="C4663" s="14"/>
      <c r="D4663" s="14"/>
      <c r="E4663" s="14"/>
      <c r="F4663"/>
      <c r="G4663"/>
    </row>
    <row r="4664" spans="1:7" s="4" customFormat="1" x14ac:dyDescent="0.25">
      <c r="A4664" s="11"/>
      <c r="B4664"/>
      <c r="C4664" s="14"/>
      <c r="D4664" s="14"/>
      <c r="E4664" s="14"/>
      <c r="F4664"/>
      <c r="G4664"/>
    </row>
    <row r="4665" spans="1:7" s="4" customFormat="1" x14ac:dyDescent="0.25">
      <c r="A4665" s="11"/>
      <c r="B4665"/>
      <c r="C4665" s="14"/>
      <c r="D4665" s="14"/>
      <c r="E4665" s="14"/>
      <c r="F4665"/>
      <c r="G4665"/>
    </row>
    <row r="4666" spans="1:7" s="4" customFormat="1" x14ac:dyDescent="0.25">
      <c r="A4666" s="11"/>
      <c r="B4666"/>
      <c r="C4666" s="14"/>
      <c r="D4666" s="14"/>
      <c r="E4666" s="14"/>
      <c r="F4666"/>
      <c r="G4666"/>
    </row>
    <row r="4667" spans="1:7" s="4" customFormat="1" x14ac:dyDescent="0.25">
      <c r="A4667" s="11"/>
      <c r="B4667"/>
      <c r="C4667" s="14"/>
      <c r="D4667" s="14"/>
      <c r="E4667" s="14"/>
      <c r="F4667"/>
      <c r="G4667"/>
    </row>
    <row r="4668" spans="1:7" s="4" customFormat="1" x14ac:dyDescent="0.25">
      <c r="A4668" s="11"/>
      <c r="B4668"/>
      <c r="C4668" s="14"/>
      <c r="D4668" s="14"/>
      <c r="E4668" s="14"/>
      <c r="F4668"/>
      <c r="G4668"/>
    </row>
    <row r="4669" spans="1:7" s="4" customFormat="1" x14ac:dyDescent="0.25">
      <c r="A4669" s="11"/>
      <c r="B4669"/>
      <c r="C4669" s="14"/>
      <c r="D4669" s="14"/>
      <c r="E4669" s="14"/>
      <c r="F4669"/>
      <c r="G4669"/>
    </row>
    <row r="4670" spans="1:7" s="4" customFormat="1" x14ac:dyDescent="0.25">
      <c r="A4670" s="11"/>
      <c r="B4670"/>
      <c r="C4670" s="14"/>
      <c r="D4670" s="14"/>
      <c r="E4670" s="14"/>
      <c r="F4670"/>
      <c r="G4670"/>
    </row>
    <row r="4671" spans="1:7" s="4" customFormat="1" x14ac:dyDescent="0.25">
      <c r="A4671" s="11"/>
      <c r="B4671"/>
      <c r="C4671" s="14"/>
      <c r="D4671" s="14"/>
      <c r="E4671" s="14"/>
      <c r="F4671"/>
      <c r="G4671"/>
    </row>
    <row r="4672" spans="1:7" s="4" customFormat="1" x14ac:dyDescent="0.25">
      <c r="A4672" s="11"/>
      <c r="B4672"/>
      <c r="C4672" s="14"/>
      <c r="D4672" s="14"/>
      <c r="E4672" s="14"/>
      <c r="F4672"/>
      <c r="G4672"/>
    </row>
    <row r="4673" spans="1:7" s="4" customFormat="1" x14ac:dyDescent="0.25">
      <c r="A4673" s="11"/>
      <c r="B4673"/>
      <c r="C4673" s="14"/>
      <c r="D4673" s="14"/>
      <c r="E4673" s="14"/>
      <c r="F4673"/>
      <c r="G4673"/>
    </row>
    <row r="4674" spans="1:7" s="4" customFormat="1" x14ac:dyDescent="0.25">
      <c r="A4674" s="11"/>
      <c r="B4674"/>
      <c r="C4674" s="14"/>
      <c r="D4674" s="14"/>
      <c r="E4674" s="14"/>
      <c r="F4674"/>
      <c r="G4674"/>
    </row>
    <row r="4675" spans="1:7" s="4" customFormat="1" x14ac:dyDescent="0.25">
      <c r="A4675" s="11"/>
      <c r="B4675"/>
      <c r="C4675" s="14"/>
      <c r="D4675" s="14"/>
      <c r="E4675" s="14"/>
      <c r="F4675"/>
      <c r="G4675"/>
    </row>
    <row r="4676" spans="1:7" s="4" customFormat="1" x14ac:dyDescent="0.25">
      <c r="A4676" s="11"/>
      <c r="B4676"/>
      <c r="C4676" s="14"/>
      <c r="D4676" s="14"/>
      <c r="E4676" s="14"/>
      <c r="F4676"/>
      <c r="G4676"/>
    </row>
    <row r="4677" spans="1:7" s="4" customFormat="1" x14ac:dyDescent="0.25">
      <c r="A4677" s="11"/>
      <c r="B4677"/>
      <c r="C4677" s="14"/>
      <c r="D4677" s="14"/>
      <c r="E4677" s="14"/>
      <c r="F4677"/>
      <c r="G4677"/>
    </row>
    <row r="4678" spans="1:7" s="4" customFormat="1" x14ac:dyDescent="0.25">
      <c r="A4678" s="11"/>
      <c r="B4678"/>
      <c r="C4678" s="14"/>
      <c r="D4678" s="14"/>
      <c r="E4678" s="14"/>
      <c r="F4678"/>
      <c r="G4678"/>
    </row>
    <row r="4679" spans="1:7" s="4" customFormat="1" x14ac:dyDescent="0.25">
      <c r="A4679" s="11"/>
      <c r="B4679"/>
      <c r="C4679" s="14"/>
      <c r="D4679" s="14"/>
      <c r="E4679" s="14"/>
      <c r="F4679"/>
      <c r="G4679"/>
    </row>
    <row r="4680" spans="1:7" s="4" customFormat="1" x14ac:dyDescent="0.25">
      <c r="A4680" s="11"/>
      <c r="B4680"/>
      <c r="C4680" s="14"/>
      <c r="D4680" s="14"/>
      <c r="E4680" s="14"/>
      <c r="F4680"/>
      <c r="G4680"/>
    </row>
    <row r="4681" spans="1:7" s="4" customFormat="1" x14ac:dyDescent="0.25">
      <c r="A4681" s="11"/>
      <c r="B4681"/>
      <c r="C4681" s="14"/>
      <c r="D4681" s="14"/>
      <c r="E4681" s="14"/>
      <c r="F4681"/>
      <c r="G4681"/>
    </row>
    <row r="4682" spans="1:7" s="4" customFormat="1" x14ac:dyDescent="0.25">
      <c r="A4682" s="11"/>
      <c r="B4682"/>
      <c r="C4682" s="14"/>
      <c r="D4682" s="14"/>
      <c r="E4682" s="14"/>
      <c r="F4682"/>
      <c r="G4682"/>
    </row>
    <row r="4683" spans="1:7" s="4" customFormat="1" x14ac:dyDescent="0.25">
      <c r="A4683" s="11"/>
      <c r="B4683"/>
      <c r="C4683" s="14"/>
      <c r="D4683" s="14"/>
      <c r="E4683" s="14"/>
      <c r="F4683"/>
      <c r="G4683"/>
    </row>
    <row r="4684" spans="1:7" s="4" customFormat="1" x14ac:dyDescent="0.25">
      <c r="A4684" s="11"/>
      <c r="B4684"/>
      <c r="C4684" s="14"/>
      <c r="D4684" s="14"/>
      <c r="E4684" s="14"/>
      <c r="F4684"/>
      <c r="G4684"/>
    </row>
    <row r="4685" spans="1:7" s="4" customFormat="1" x14ac:dyDescent="0.25">
      <c r="A4685" s="11"/>
      <c r="B4685"/>
      <c r="C4685" s="14"/>
      <c r="D4685" s="14"/>
      <c r="E4685" s="14"/>
      <c r="F4685"/>
      <c r="G4685"/>
    </row>
    <row r="4686" spans="1:7" s="4" customFormat="1" x14ac:dyDescent="0.25">
      <c r="A4686" s="11"/>
      <c r="B4686"/>
      <c r="C4686" s="14"/>
      <c r="D4686" s="14"/>
      <c r="E4686" s="14"/>
      <c r="F4686"/>
      <c r="G4686"/>
    </row>
    <row r="4687" spans="1:7" s="4" customFormat="1" x14ac:dyDescent="0.25">
      <c r="A4687" s="11"/>
      <c r="B4687"/>
      <c r="C4687" s="14"/>
      <c r="D4687" s="14"/>
      <c r="E4687" s="14"/>
      <c r="F4687"/>
      <c r="G4687"/>
    </row>
    <row r="4688" spans="1:7" s="4" customFormat="1" x14ac:dyDescent="0.25">
      <c r="A4688" s="11"/>
      <c r="B4688"/>
      <c r="C4688" s="14"/>
      <c r="D4688" s="14"/>
      <c r="E4688" s="14"/>
      <c r="F4688"/>
      <c r="G4688"/>
    </row>
    <row r="4689" spans="1:7" s="4" customFormat="1" x14ac:dyDescent="0.25">
      <c r="A4689" s="11"/>
      <c r="B4689"/>
      <c r="C4689" s="14"/>
      <c r="D4689" s="14"/>
      <c r="E4689" s="14"/>
      <c r="F4689"/>
      <c r="G4689"/>
    </row>
    <row r="4690" spans="1:7" s="4" customFormat="1" x14ac:dyDescent="0.25">
      <c r="A4690" s="11"/>
      <c r="B4690"/>
      <c r="C4690" s="14"/>
      <c r="D4690" s="14"/>
      <c r="E4690" s="14"/>
      <c r="F4690"/>
      <c r="G4690"/>
    </row>
    <row r="4691" spans="1:7" s="4" customFormat="1" x14ac:dyDescent="0.25">
      <c r="A4691" s="11"/>
      <c r="B4691"/>
      <c r="C4691" s="14"/>
      <c r="D4691" s="14"/>
      <c r="E4691" s="14"/>
      <c r="F4691"/>
      <c r="G4691"/>
    </row>
    <row r="4692" spans="1:7" s="4" customFormat="1" x14ac:dyDescent="0.25">
      <c r="A4692" s="11"/>
      <c r="B4692"/>
      <c r="C4692" s="14"/>
      <c r="D4692" s="14"/>
      <c r="E4692" s="14"/>
      <c r="F4692"/>
      <c r="G4692"/>
    </row>
    <row r="4693" spans="1:7" s="4" customFormat="1" x14ac:dyDescent="0.25">
      <c r="A4693" s="11"/>
      <c r="B4693"/>
      <c r="C4693" s="14"/>
      <c r="D4693" s="14"/>
      <c r="E4693" s="14"/>
      <c r="F4693"/>
      <c r="G4693"/>
    </row>
    <row r="4694" spans="1:7" s="4" customFormat="1" x14ac:dyDescent="0.25">
      <c r="A4694" s="11"/>
      <c r="B4694"/>
      <c r="C4694" s="14"/>
      <c r="D4694" s="14"/>
      <c r="E4694" s="14"/>
      <c r="F4694"/>
      <c r="G4694"/>
    </row>
    <row r="4695" spans="1:7" s="4" customFormat="1" x14ac:dyDescent="0.25">
      <c r="A4695" s="11"/>
      <c r="B4695"/>
      <c r="C4695" s="14"/>
      <c r="D4695" s="14"/>
      <c r="E4695" s="14"/>
      <c r="F4695"/>
      <c r="G4695"/>
    </row>
    <row r="4696" spans="1:7" s="4" customFormat="1" x14ac:dyDescent="0.25">
      <c r="A4696" s="11"/>
      <c r="B4696"/>
      <c r="C4696" s="14"/>
      <c r="D4696" s="14"/>
      <c r="E4696" s="14"/>
      <c r="F4696"/>
      <c r="G4696"/>
    </row>
    <row r="4697" spans="1:7" s="4" customFormat="1" x14ac:dyDescent="0.25">
      <c r="A4697" s="11"/>
      <c r="B4697"/>
      <c r="C4697" s="14"/>
      <c r="D4697" s="14"/>
      <c r="E4697" s="14"/>
      <c r="F4697"/>
      <c r="G4697"/>
    </row>
    <row r="4698" spans="1:7" s="4" customFormat="1" x14ac:dyDescent="0.25">
      <c r="A4698" s="11"/>
      <c r="B4698"/>
      <c r="C4698" s="14"/>
      <c r="D4698" s="14"/>
      <c r="E4698" s="14"/>
      <c r="F4698"/>
      <c r="G4698"/>
    </row>
    <row r="4699" spans="1:7" s="4" customFormat="1" x14ac:dyDescent="0.25">
      <c r="A4699" s="11"/>
      <c r="B4699"/>
      <c r="C4699" s="14"/>
      <c r="D4699" s="14"/>
      <c r="E4699" s="14"/>
      <c r="F4699"/>
      <c r="G4699"/>
    </row>
    <row r="4700" spans="1:7" s="4" customFormat="1" x14ac:dyDescent="0.25">
      <c r="A4700" s="11"/>
      <c r="B4700"/>
      <c r="C4700" s="14"/>
      <c r="D4700" s="14"/>
      <c r="E4700" s="14"/>
      <c r="F4700"/>
      <c r="G4700"/>
    </row>
    <row r="4701" spans="1:7" s="4" customFormat="1" x14ac:dyDescent="0.25">
      <c r="A4701" s="11"/>
      <c r="B4701"/>
      <c r="C4701" s="14"/>
      <c r="D4701" s="14"/>
      <c r="E4701" s="14"/>
      <c r="F4701"/>
      <c r="G4701"/>
    </row>
    <row r="4702" spans="1:7" s="4" customFormat="1" x14ac:dyDescent="0.25">
      <c r="A4702" s="11"/>
      <c r="B4702"/>
      <c r="C4702" s="14"/>
      <c r="D4702" s="14"/>
      <c r="E4702" s="14"/>
      <c r="F4702"/>
      <c r="G4702"/>
    </row>
    <row r="4703" spans="1:7" s="4" customFormat="1" x14ac:dyDescent="0.25">
      <c r="A4703" s="11"/>
      <c r="B4703"/>
      <c r="C4703" s="14"/>
      <c r="D4703" s="14"/>
      <c r="E4703" s="14"/>
      <c r="F4703"/>
      <c r="G4703"/>
    </row>
    <row r="4704" spans="1:7" s="4" customFormat="1" x14ac:dyDescent="0.25">
      <c r="A4704" s="11"/>
      <c r="B4704"/>
      <c r="C4704" s="14"/>
      <c r="D4704" s="14"/>
      <c r="E4704" s="14"/>
      <c r="F4704"/>
      <c r="G4704"/>
    </row>
    <row r="4705" spans="1:7" s="4" customFormat="1" x14ac:dyDescent="0.25">
      <c r="A4705" s="11"/>
      <c r="B4705"/>
      <c r="C4705" s="14"/>
      <c r="D4705" s="14"/>
      <c r="E4705" s="14"/>
      <c r="F4705"/>
      <c r="G4705"/>
    </row>
    <row r="4706" spans="1:7" s="4" customFormat="1" x14ac:dyDescent="0.25">
      <c r="A4706" s="11"/>
      <c r="B4706"/>
      <c r="C4706" s="14"/>
      <c r="D4706" s="14"/>
      <c r="E4706" s="14"/>
      <c r="F4706"/>
      <c r="G4706"/>
    </row>
    <row r="4707" spans="1:7" s="4" customFormat="1" x14ac:dyDescent="0.25">
      <c r="A4707" s="11"/>
      <c r="B4707"/>
      <c r="C4707" s="14"/>
      <c r="D4707" s="14"/>
      <c r="E4707" s="14"/>
      <c r="F4707"/>
      <c r="G4707"/>
    </row>
    <row r="4708" spans="1:7" s="4" customFormat="1" x14ac:dyDescent="0.25">
      <c r="A4708" s="11"/>
      <c r="B4708"/>
      <c r="C4708" s="14"/>
      <c r="D4708" s="14"/>
      <c r="E4708" s="14"/>
      <c r="F4708"/>
      <c r="G4708"/>
    </row>
    <row r="4709" spans="1:7" s="4" customFormat="1" x14ac:dyDescent="0.25">
      <c r="A4709" s="11"/>
      <c r="B4709"/>
      <c r="C4709" s="14"/>
      <c r="D4709" s="14"/>
      <c r="E4709" s="14"/>
      <c r="F4709"/>
      <c r="G4709"/>
    </row>
    <row r="4710" spans="1:7" s="4" customFormat="1" x14ac:dyDescent="0.25">
      <c r="A4710" s="11"/>
      <c r="B4710"/>
      <c r="C4710" s="14"/>
      <c r="D4710" s="14"/>
      <c r="E4710" s="14"/>
      <c r="F4710"/>
      <c r="G4710"/>
    </row>
    <row r="4711" spans="1:7" s="4" customFormat="1" x14ac:dyDescent="0.25">
      <c r="A4711" s="11"/>
      <c r="B4711"/>
      <c r="C4711" s="14"/>
      <c r="D4711" s="14"/>
      <c r="E4711" s="14"/>
      <c r="F4711"/>
      <c r="G4711"/>
    </row>
    <row r="4712" spans="1:7" s="4" customFormat="1" x14ac:dyDescent="0.25">
      <c r="A4712" s="11"/>
      <c r="B4712"/>
      <c r="C4712" s="14"/>
      <c r="D4712" s="14"/>
      <c r="E4712" s="14"/>
      <c r="F4712"/>
      <c r="G4712"/>
    </row>
    <row r="4713" spans="1:7" s="4" customFormat="1" x14ac:dyDescent="0.25">
      <c r="A4713" s="11"/>
      <c r="B4713"/>
      <c r="C4713" s="14"/>
      <c r="D4713" s="14"/>
      <c r="E4713" s="14"/>
      <c r="F4713"/>
      <c r="G4713"/>
    </row>
    <row r="4714" spans="1:7" s="4" customFormat="1" x14ac:dyDescent="0.25">
      <c r="A4714" s="11"/>
      <c r="B4714"/>
      <c r="C4714" s="14"/>
      <c r="D4714" s="14"/>
      <c r="E4714" s="14"/>
      <c r="F4714"/>
      <c r="G4714"/>
    </row>
    <row r="4715" spans="1:7" s="4" customFormat="1" x14ac:dyDescent="0.25">
      <c r="A4715" s="11"/>
      <c r="B4715"/>
      <c r="C4715" s="14"/>
      <c r="D4715" s="14"/>
      <c r="E4715" s="14"/>
      <c r="F4715"/>
      <c r="G4715"/>
    </row>
    <row r="4716" spans="1:7" s="4" customFormat="1" x14ac:dyDescent="0.25">
      <c r="A4716" s="11"/>
      <c r="B4716"/>
      <c r="C4716" s="14"/>
      <c r="D4716" s="14"/>
      <c r="E4716" s="14"/>
      <c r="F4716"/>
      <c r="G4716"/>
    </row>
    <row r="4717" spans="1:7" s="4" customFormat="1" x14ac:dyDescent="0.25">
      <c r="A4717" s="11"/>
      <c r="B4717"/>
      <c r="C4717" s="14"/>
      <c r="D4717" s="14"/>
      <c r="E4717" s="14"/>
      <c r="F4717"/>
      <c r="G4717"/>
    </row>
    <row r="4718" spans="1:7" s="4" customFormat="1" x14ac:dyDescent="0.25">
      <c r="A4718" s="11"/>
      <c r="B4718"/>
      <c r="C4718" s="14"/>
      <c r="D4718" s="14"/>
      <c r="E4718" s="14"/>
      <c r="F4718"/>
      <c r="G4718"/>
    </row>
    <row r="4719" spans="1:7" s="4" customFormat="1" x14ac:dyDescent="0.25">
      <c r="A4719" s="11"/>
      <c r="B4719"/>
      <c r="C4719" s="14"/>
      <c r="D4719" s="14"/>
      <c r="E4719" s="14"/>
      <c r="F4719"/>
      <c r="G4719"/>
    </row>
    <row r="4720" spans="1:7" s="4" customFormat="1" x14ac:dyDescent="0.25">
      <c r="A4720" s="11"/>
      <c r="B4720"/>
      <c r="C4720" s="14"/>
      <c r="D4720" s="14"/>
      <c r="E4720" s="14"/>
      <c r="F4720"/>
      <c r="G4720"/>
    </row>
    <row r="4721" spans="1:7" s="4" customFormat="1" x14ac:dyDescent="0.25">
      <c r="A4721" s="11"/>
      <c r="B4721"/>
      <c r="C4721" s="14"/>
      <c r="D4721" s="14"/>
      <c r="E4721" s="14"/>
      <c r="F4721"/>
      <c r="G4721"/>
    </row>
    <row r="4722" spans="1:7" s="4" customFormat="1" x14ac:dyDescent="0.25">
      <c r="A4722" s="11"/>
      <c r="B4722"/>
      <c r="C4722" s="14"/>
      <c r="D4722" s="14"/>
      <c r="E4722" s="14"/>
      <c r="F4722"/>
      <c r="G4722"/>
    </row>
    <row r="4723" spans="1:7" s="4" customFormat="1" x14ac:dyDescent="0.25">
      <c r="A4723" s="11"/>
      <c r="B4723"/>
      <c r="C4723" s="14"/>
      <c r="D4723" s="14"/>
      <c r="E4723" s="14"/>
      <c r="F4723"/>
      <c r="G4723"/>
    </row>
    <row r="4724" spans="1:7" s="4" customFormat="1" x14ac:dyDescent="0.25">
      <c r="A4724" s="11"/>
      <c r="B4724"/>
      <c r="C4724" s="14"/>
      <c r="D4724" s="14"/>
      <c r="E4724" s="14"/>
      <c r="F4724"/>
      <c r="G4724"/>
    </row>
    <row r="4725" spans="1:7" s="4" customFormat="1" x14ac:dyDescent="0.25">
      <c r="A4725" s="11"/>
      <c r="B4725"/>
      <c r="C4725" s="14"/>
      <c r="D4725" s="14"/>
      <c r="E4725" s="14"/>
      <c r="F4725"/>
      <c r="G4725"/>
    </row>
    <row r="4726" spans="1:7" s="4" customFormat="1" x14ac:dyDescent="0.25">
      <c r="A4726" s="11"/>
      <c r="B4726"/>
      <c r="C4726" s="14"/>
      <c r="D4726" s="14"/>
      <c r="E4726" s="14"/>
      <c r="F4726"/>
      <c r="G4726"/>
    </row>
    <row r="4727" spans="1:7" s="4" customFormat="1" x14ac:dyDescent="0.25">
      <c r="A4727" s="11"/>
      <c r="B4727"/>
      <c r="C4727" s="14"/>
      <c r="D4727" s="14"/>
      <c r="E4727" s="14"/>
      <c r="F4727"/>
      <c r="G4727"/>
    </row>
    <row r="4728" spans="1:7" s="4" customFormat="1" x14ac:dyDescent="0.25">
      <c r="A4728" s="11"/>
      <c r="B4728"/>
      <c r="C4728" s="14"/>
      <c r="D4728" s="14"/>
      <c r="E4728" s="14"/>
      <c r="F4728"/>
      <c r="G4728"/>
    </row>
    <row r="4729" spans="1:7" s="4" customFormat="1" x14ac:dyDescent="0.25">
      <c r="A4729" s="11"/>
      <c r="B4729"/>
      <c r="C4729" s="14"/>
      <c r="D4729" s="14"/>
      <c r="E4729" s="14"/>
      <c r="F4729"/>
      <c r="G4729"/>
    </row>
    <row r="4730" spans="1:7" s="4" customFormat="1" x14ac:dyDescent="0.25">
      <c r="A4730" s="11"/>
      <c r="B4730"/>
      <c r="C4730" s="14"/>
      <c r="D4730" s="14"/>
      <c r="E4730" s="14"/>
      <c r="F4730"/>
      <c r="G4730"/>
    </row>
    <row r="4731" spans="1:7" s="4" customFormat="1" x14ac:dyDescent="0.25">
      <c r="A4731" s="11"/>
      <c r="B4731"/>
      <c r="C4731" s="14"/>
      <c r="D4731" s="14"/>
      <c r="E4731" s="14"/>
      <c r="F4731"/>
      <c r="G4731"/>
    </row>
    <row r="4732" spans="1:7" s="4" customFormat="1" x14ac:dyDescent="0.25">
      <c r="A4732" s="11"/>
      <c r="B4732"/>
      <c r="C4732" s="14"/>
      <c r="D4732" s="14"/>
      <c r="E4732" s="14"/>
      <c r="F4732"/>
      <c r="G4732"/>
    </row>
    <row r="4733" spans="1:7" s="4" customFormat="1" x14ac:dyDescent="0.25">
      <c r="A4733" s="11"/>
      <c r="B4733"/>
      <c r="C4733" s="14"/>
      <c r="D4733" s="14"/>
      <c r="E4733" s="14"/>
      <c r="F4733"/>
      <c r="G4733"/>
    </row>
    <row r="4734" spans="1:7" s="4" customFormat="1" x14ac:dyDescent="0.25">
      <c r="A4734" s="11"/>
      <c r="B4734"/>
      <c r="C4734" s="14"/>
      <c r="D4734" s="14"/>
      <c r="E4734" s="14"/>
      <c r="F4734"/>
      <c r="G4734"/>
    </row>
    <row r="4735" spans="1:7" s="4" customFormat="1" x14ac:dyDescent="0.25">
      <c r="A4735" s="11"/>
      <c r="B4735"/>
      <c r="C4735" s="14"/>
      <c r="D4735" s="14"/>
      <c r="E4735" s="14"/>
      <c r="F4735"/>
      <c r="G4735"/>
    </row>
    <row r="4736" spans="1:7" s="4" customFormat="1" x14ac:dyDescent="0.25">
      <c r="A4736" s="11"/>
      <c r="B4736"/>
      <c r="C4736" s="14"/>
      <c r="D4736" s="14"/>
      <c r="E4736" s="14"/>
      <c r="F4736"/>
      <c r="G4736"/>
    </row>
    <row r="4737" spans="1:7" s="4" customFormat="1" x14ac:dyDescent="0.25">
      <c r="A4737" s="11"/>
      <c r="B4737"/>
      <c r="C4737" s="14"/>
      <c r="D4737" s="14"/>
      <c r="E4737" s="14"/>
      <c r="F4737"/>
      <c r="G4737"/>
    </row>
    <row r="4738" spans="1:7" s="4" customFormat="1" x14ac:dyDescent="0.25">
      <c r="A4738" s="11"/>
      <c r="B4738"/>
      <c r="C4738" s="14"/>
      <c r="D4738" s="14"/>
      <c r="E4738" s="14"/>
      <c r="F4738"/>
      <c r="G4738"/>
    </row>
    <row r="4739" spans="1:7" s="4" customFormat="1" x14ac:dyDescent="0.25">
      <c r="A4739" s="11"/>
      <c r="B4739"/>
      <c r="C4739" s="14"/>
      <c r="D4739" s="14"/>
      <c r="E4739" s="14"/>
      <c r="F4739"/>
      <c r="G4739"/>
    </row>
    <row r="4740" spans="1:7" s="4" customFormat="1" x14ac:dyDescent="0.25">
      <c r="A4740" s="11"/>
      <c r="B4740"/>
      <c r="C4740" s="14"/>
      <c r="D4740" s="14"/>
      <c r="E4740" s="14"/>
      <c r="F4740"/>
      <c r="G4740"/>
    </row>
    <row r="4741" spans="1:7" s="4" customFormat="1" x14ac:dyDescent="0.25">
      <c r="A4741" s="11"/>
      <c r="B4741"/>
      <c r="C4741" s="14"/>
      <c r="D4741" s="14"/>
      <c r="E4741" s="14"/>
      <c r="F4741"/>
      <c r="G4741"/>
    </row>
    <row r="4742" spans="1:7" s="4" customFormat="1" x14ac:dyDescent="0.25">
      <c r="A4742" s="11"/>
      <c r="B4742"/>
      <c r="C4742" s="14"/>
      <c r="D4742" s="14"/>
      <c r="E4742" s="14"/>
      <c r="F4742"/>
      <c r="G4742"/>
    </row>
    <row r="4743" spans="1:7" s="4" customFormat="1" x14ac:dyDescent="0.25">
      <c r="A4743" s="11"/>
      <c r="B4743"/>
      <c r="C4743" s="14"/>
      <c r="D4743" s="14"/>
      <c r="E4743" s="14"/>
      <c r="F4743"/>
      <c r="G4743"/>
    </row>
    <row r="4744" spans="1:7" s="4" customFormat="1" x14ac:dyDescent="0.25">
      <c r="A4744" s="11"/>
      <c r="B4744"/>
      <c r="C4744" s="14"/>
      <c r="D4744" s="14"/>
      <c r="E4744" s="14"/>
      <c r="F4744"/>
      <c r="G4744"/>
    </row>
    <row r="4745" spans="1:7" s="4" customFormat="1" x14ac:dyDescent="0.25">
      <c r="A4745" s="11"/>
      <c r="B4745"/>
      <c r="C4745" s="14"/>
      <c r="D4745" s="14"/>
      <c r="E4745" s="14"/>
      <c r="F4745"/>
      <c r="G4745"/>
    </row>
    <row r="4746" spans="1:7" s="4" customFormat="1" x14ac:dyDescent="0.25">
      <c r="A4746" s="11"/>
      <c r="B4746"/>
      <c r="C4746" s="14"/>
      <c r="D4746" s="14"/>
      <c r="E4746" s="14"/>
      <c r="F4746"/>
      <c r="G4746"/>
    </row>
    <row r="4747" spans="1:7" s="4" customFormat="1" x14ac:dyDescent="0.25">
      <c r="A4747" s="11"/>
      <c r="B4747"/>
      <c r="C4747" s="14"/>
      <c r="D4747" s="14"/>
      <c r="E4747" s="14"/>
      <c r="F4747"/>
      <c r="G4747"/>
    </row>
    <row r="4748" spans="1:7" s="4" customFormat="1" x14ac:dyDescent="0.25">
      <c r="A4748" s="11"/>
      <c r="B4748"/>
      <c r="C4748" s="14"/>
      <c r="D4748" s="14"/>
      <c r="E4748" s="14"/>
      <c r="F4748"/>
      <c r="G4748"/>
    </row>
    <row r="4749" spans="1:7" s="4" customFormat="1" x14ac:dyDescent="0.25">
      <c r="A4749" s="11"/>
      <c r="B4749"/>
      <c r="C4749" s="14"/>
      <c r="D4749" s="14"/>
      <c r="E4749" s="14"/>
      <c r="F4749"/>
      <c r="G4749"/>
    </row>
    <row r="4750" spans="1:7" s="4" customFormat="1" x14ac:dyDescent="0.25">
      <c r="A4750" s="11"/>
      <c r="B4750"/>
      <c r="C4750" s="14"/>
      <c r="D4750" s="14"/>
      <c r="E4750" s="14"/>
      <c r="F4750"/>
      <c r="G4750"/>
    </row>
    <row r="4751" spans="1:7" s="4" customFormat="1" x14ac:dyDescent="0.25">
      <c r="A4751" s="11"/>
      <c r="B4751"/>
      <c r="C4751" s="14"/>
      <c r="D4751" s="14"/>
      <c r="E4751" s="14"/>
      <c r="F4751"/>
      <c r="G4751"/>
    </row>
    <row r="4752" spans="1:7" s="4" customFormat="1" x14ac:dyDescent="0.25">
      <c r="A4752" s="11"/>
      <c r="B4752"/>
      <c r="C4752" s="14"/>
      <c r="D4752" s="14"/>
      <c r="E4752" s="14"/>
      <c r="F4752"/>
      <c r="G4752"/>
    </row>
    <row r="4753" spans="1:7" s="4" customFormat="1" x14ac:dyDescent="0.25">
      <c r="A4753" s="11"/>
      <c r="B4753"/>
      <c r="C4753" s="14"/>
      <c r="D4753" s="14"/>
      <c r="E4753" s="14"/>
      <c r="F4753"/>
      <c r="G4753"/>
    </row>
    <row r="4754" spans="1:7" s="4" customFormat="1" x14ac:dyDescent="0.25">
      <c r="A4754" s="11"/>
      <c r="B4754"/>
      <c r="C4754" s="14"/>
      <c r="D4754" s="14"/>
      <c r="E4754" s="14"/>
      <c r="F4754"/>
      <c r="G4754"/>
    </row>
    <row r="4755" spans="1:7" s="4" customFormat="1" x14ac:dyDescent="0.25">
      <c r="A4755" s="11"/>
      <c r="B4755"/>
      <c r="C4755" s="14"/>
      <c r="D4755" s="14"/>
      <c r="E4755" s="14"/>
      <c r="F4755"/>
      <c r="G4755"/>
    </row>
    <row r="4756" spans="1:7" s="4" customFormat="1" x14ac:dyDescent="0.25">
      <c r="A4756" s="11"/>
      <c r="B4756"/>
      <c r="C4756" s="14"/>
      <c r="D4756" s="14"/>
      <c r="E4756" s="14"/>
      <c r="F4756"/>
      <c r="G4756"/>
    </row>
    <row r="4757" spans="1:7" s="4" customFormat="1" x14ac:dyDescent="0.25">
      <c r="A4757" s="11"/>
      <c r="B4757"/>
      <c r="C4757" s="14"/>
      <c r="D4757" s="14"/>
      <c r="E4757" s="14"/>
      <c r="F4757"/>
      <c r="G4757"/>
    </row>
    <row r="4758" spans="1:7" s="4" customFormat="1" x14ac:dyDescent="0.25">
      <c r="A4758" s="11"/>
      <c r="B4758"/>
      <c r="C4758" s="14"/>
      <c r="D4758" s="14"/>
      <c r="E4758" s="14"/>
      <c r="F4758"/>
      <c r="G4758"/>
    </row>
    <row r="4759" spans="1:7" s="4" customFormat="1" x14ac:dyDescent="0.25">
      <c r="A4759" s="11"/>
      <c r="B4759"/>
      <c r="C4759" s="14"/>
      <c r="D4759" s="14"/>
      <c r="E4759" s="14"/>
      <c r="F4759"/>
      <c r="G4759"/>
    </row>
    <row r="4760" spans="1:7" s="4" customFormat="1" x14ac:dyDescent="0.25">
      <c r="A4760" s="11"/>
      <c r="B4760"/>
      <c r="C4760" s="14"/>
      <c r="D4760" s="14"/>
      <c r="E4760" s="14"/>
      <c r="F4760"/>
      <c r="G4760"/>
    </row>
    <row r="4761" spans="1:7" s="4" customFormat="1" x14ac:dyDescent="0.25">
      <c r="A4761" s="11"/>
      <c r="B4761"/>
      <c r="C4761" s="14"/>
      <c r="D4761" s="14"/>
      <c r="E4761" s="14"/>
      <c r="F4761"/>
      <c r="G4761"/>
    </row>
    <row r="4762" spans="1:7" s="4" customFormat="1" x14ac:dyDescent="0.25">
      <c r="A4762" s="11"/>
      <c r="B4762"/>
      <c r="C4762" s="14"/>
      <c r="D4762" s="14"/>
      <c r="E4762" s="14"/>
      <c r="F4762"/>
      <c r="G4762"/>
    </row>
    <row r="4763" spans="1:7" s="4" customFormat="1" x14ac:dyDescent="0.25">
      <c r="A4763" s="11"/>
      <c r="B4763"/>
      <c r="C4763" s="14"/>
      <c r="D4763" s="14"/>
      <c r="E4763" s="14"/>
      <c r="F4763"/>
      <c r="G4763"/>
    </row>
    <row r="4764" spans="1:7" s="4" customFormat="1" x14ac:dyDescent="0.25">
      <c r="A4764" s="11"/>
      <c r="B4764"/>
      <c r="C4764" s="14"/>
      <c r="D4764" s="14"/>
      <c r="E4764" s="14"/>
      <c r="F4764"/>
      <c r="G4764"/>
    </row>
    <row r="4765" spans="1:7" s="4" customFormat="1" x14ac:dyDescent="0.25">
      <c r="A4765" s="11"/>
      <c r="B4765"/>
      <c r="C4765" s="14"/>
      <c r="D4765" s="14"/>
      <c r="E4765" s="14"/>
      <c r="F4765"/>
      <c r="G4765"/>
    </row>
    <row r="4766" spans="1:7" s="4" customFormat="1" x14ac:dyDescent="0.25">
      <c r="A4766" s="11"/>
      <c r="B4766"/>
      <c r="C4766" s="14"/>
      <c r="D4766" s="14"/>
      <c r="E4766" s="14"/>
      <c r="F4766"/>
      <c r="G4766"/>
    </row>
    <row r="4767" spans="1:7" s="4" customFormat="1" x14ac:dyDescent="0.25">
      <c r="A4767" s="11"/>
      <c r="B4767"/>
      <c r="C4767" s="14"/>
      <c r="D4767" s="14"/>
      <c r="E4767" s="14"/>
      <c r="F4767"/>
      <c r="G4767"/>
    </row>
    <row r="4768" spans="1:7" s="4" customFormat="1" x14ac:dyDescent="0.25">
      <c r="A4768" s="11"/>
      <c r="B4768"/>
      <c r="C4768" s="14"/>
      <c r="D4768" s="14"/>
      <c r="E4768" s="14"/>
      <c r="F4768"/>
      <c r="G4768"/>
    </row>
    <row r="4769" spans="1:7" s="4" customFormat="1" x14ac:dyDescent="0.25">
      <c r="A4769" s="11"/>
      <c r="B4769"/>
      <c r="C4769" s="14"/>
      <c r="D4769" s="14"/>
      <c r="E4769" s="14"/>
      <c r="F4769"/>
      <c r="G4769"/>
    </row>
    <row r="4770" spans="1:7" s="4" customFormat="1" x14ac:dyDescent="0.25">
      <c r="A4770" s="11"/>
      <c r="B4770"/>
      <c r="C4770" s="14"/>
      <c r="D4770" s="14"/>
      <c r="E4770" s="14"/>
      <c r="F4770"/>
      <c r="G4770"/>
    </row>
    <row r="4771" spans="1:7" s="4" customFormat="1" x14ac:dyDescent="0.25">
      <c r="A4771" s="11"/>
      <c r="B4771"/>
      <c r="C4771" s="14"/>
      <c r="D4771" s="14"/>
      <c r="E4771" s="14"/>
      <c r="F4771"/>
      <c r="G4771"/>
    </row>
    <row r="4772" spans="1:7" s="4" customFormat="1" x14ac:dyDescent="0.25">
      <c r="A4772" s="11"/>
      <c r="B4772"/>
      <c r="C4772" s="14"/>
      <c r="D4772" s="14"/>
      <c r="E4772" s="14"/>
      <c r="F4772"/>
      <c r="G4772"/>
    </row>
    <row r="4773" spans="1:7" s="4" customFormat="1" x14ac:dyDescent="0.25">
      <c r="A4773" s="11"/>
      <c r="B4773"/>
      <c r="C4773" s="14"/>
      <c r="D4773" s="14"/>
      <c r="E4773" s="14"/>
      <c r="F4773"/>
      <c r="G4773"/>
    </row>
    <row r="4774" spans="1:7" s="4" customFormat="1" x14ac:dyDescent="0.25">
      <c r="A4774" s="11"/>
      <c r="B4774"/>
      <c r="C4774" s="14"/>
      <c r="D4774" s="14"/>
      <c r="E4774" s="14"/>
      <c r="F4774"/>
      <c r="G4774"/>
    </row>
    <row r="4775" spans="1:7" s="4" customFormat="1" x14ac:dyDescent="0.25">
      <c r="A4775" s="11"/>
      <c r="B4775"/>
      <c r="C4775" s="14"/>
      <c r="D4775" s="14"/>
      <c r="E4775" s="14"/>
      <c r="F4775"/>
      <c r="G4775"/>
    </row>
    <row r="4776" spans="1:7" s="4" customFormat="1" x14ac:dyDescent="0.25">
      <c r="A4776" s="11"/>
      <c r="B4776"/>
      <c r="C4776" s="14"/>
      <c r="D4776" s="14"/>
      <c r="E4776" s="14"/>
      <c r="F4776"/>
      <c r="G4776"/>
    </row>
    <row r="4777" spans="1:7" s="4" customFormat="1" x14ac:dyDescent="0.25">
      <c r="A4777" s="11"/>
      <c r="B4777"/>
      <c r="C4777" s="14"/>
      <c r="D4777" s="14"/>
      <c r="E4777" s="14"/>
      <c r="F4777"/>
      <c r="G4777"/>
    </row>
    <row r="4778" spans="1:7" s="4" customFormat="1" x14ac:dyDescent="0.25">
      <c r="A4778" s="11"/>
      <c r="B4778"/>
      <c r="C4778" s="14"/>
      <c r="D4778" s="14"/>
      <c r="E4778" s="14"/>
      <c r="F4778"/>
      <c r="G4778"/>
    </row>
    <row r="4779" spans="1:7" s="4" customFormat="1" x14ac:dyDescent="0.25">
      <c r="A4779" s="11"/>
      <c r="B4779"/>
      <c r="C4779" s="14"/>
      <c r="D4779" s="14"/>
      <c r="E4779" s="14"/>
      <c r="F4779"/>
      <c r="G4779"/>
    </row>
    <row r="4780" spans="1:7" s="4" customFormat="1" x14ac:dyDescent="0.25">
      <c r="A4780" s="11"/>
      <c r="B4780"/>
      <c r="C4780" s="14"/>
      <c r="D4780" s="14"/>
      <c r="E4780" s="14"/>
      <c r="F4780"/>
      <c r="G4780"/>
    </row>
    <row r="4781" spans="1:7" s="4" customFormat="1" x14ac:dyDescent="0.25">
      <c r="A4781" s="11"/>
      <c r="B4781"/>
      <c r="C4781" s="14"/>
      <c r="D4781" s="14"/>
      <c r="E4781" s="14"/>
      <c r="F4781"/>
      <c r="G4781"/>
    </row>
    <row r="4782" spans="1:7" s="4" customFormat="1" x14ac:dyDescent="0.25">
      <c r="A4782" s="11"/>
      <c r="B4782"/>
      <c r="C4782" s="14"/>
      <c r="D4782" s="14"/>
      <c r="E4782" s="14"/>
      <c r="F4782"/>
      <c r="G4782"/>
    </row>
    <row r="4783" spans="1:7" s="4" customFormat="1" x14ac:dyDescent="0.25">
      <c r="A4783" s="11"/>
      <c r="B4783"/>
      <c r="C4783" s="14"/>
      <c r="D4783" s="14"/>
      <c r="E4783" s="14"/>
      <c r="F4783"/>
      <c r="G4783"/>
    </row>
    <row r="4784" spans="1:7" s="4" customFormat="1" x14ac:dyDescent="0.25">
      <c r="A4784" s="11"/>
      <c r="B4784"/>
      <c r="C4784" s="14"/>
      <c r="D4784" s="14"/>
      <c r="E4784" s="14"/>
      <c r="F4784"/>
      <c r="G4784"/>
    </row>
    <row r="4785" spans="1:7" s="4" customFormat="1" x14ac:dyDescent="0.25">
      <c r="A4785" s="11"/>
      <c r="B4785"/>
      <c r="C4785" s="14"/>
      <c r="D4785" s="14"/>
      <c r="E4785" s="14"/>
      <c r="F4785"/>
      <c r="G4785"/>
    </row>
    <row r="4786" spans="1:7" s="4" customFormat="1" x14ac:dyDescent="0.25">
      <c r="A4786" s="11"/>
      <c r="B4786"/>
      <c r="C4786" s="14"/>
      <c r="D4786" s="14"/>
      <c r="E4786" s="14"/>
      <c r="F4786"/>
      <c r="G4786"/>
    </row>
    <row r="4787" spans="1:7" s="4" customFormat="1" x14ac:dyDescent="0.25">
      <c r="A4787" s="11"/>
      <c r="B4787"/>
      <c r="C4787" s="14"/>
      <c r="D4787" s="14"/>
      <c r="E4787" s="14"/>
      <c r="F4787"/>
      <c r="G4787"/>
    </row>
    <row r="4788" spans="1:7" s="4" customFormat="1" x14ac:dyDescent="0.25">
      <c r="A4788" s="11"/>
      <c r="B4788"/>
      <c r="C4788" s="14"/>
      <c r="D4788" s="14"/>
      <c r="E4788" s="14"/>
      <c r="F4788"/>
      <c r="G4788"/>
    </row>
    <row r="4789" spans="1:7" s="4" customFormat="1" x14ac:dyDescent="0.25">
      <c r="A4789" s="11"/>
      <c r="B4789"/>
      <c r="C4789" s="14"/>
      <c r="D4789" s="14"/>
      <c r="E4789" s="14"/>
      <c r="F4789"/>
      <c r="G4789"/>
    </row>
    <row r="4790" spans="1:7" s="4" customFormat="1" x14ac:dyDescent="0.25">
      <c r="A4790" s="11"/>
      <c r="B4790"/>
      <c r="C4790" s="14"/>
      <c r="D4790" s="14"/>
      <c r="E4790" s="14"/>
      <c r="F4790"/>
      <c r="G4790"/>
    </row>
    <row r="4791" spans="1:7" s="4" customFormat="1" x14ac:dyDescent="0.25">
      <c r="A4791" s="11"/>
      <c r="B4791"/>
      <c r="C4791" s="14"/>
      <c r="D4791" s="14"/>
      <c r="E4791" s="14"/>
      <c r="F4791"/>
      <c r="G4791"/>
    </row>
    <row r="4792" spans="1:7" s="4" customFormat="1" x14ac:dyDescent="0.25">
      <c r="A4792" s="11"/>
      <c r="B4792"/>
      <c r="C4792" s="14"/>
      <c r="D4792" s="14"/>
      <c r="E4792" s="14"/>
      <c r="F4792"/>
      <c r="G4792"/>
    </row>
    <row r="4793" spans="1:7" s="4" customFormat="1" x14ac:dyDescent="0.25">
      <c r="A4793" s="11"/>
      <c r="B4793"/>
      <c r="C4793" s="14"/>
      <c r="D4793" s="14"/>
      <c r="E4793" s="14"/>
      <c r="F4793"/>
      <c r="G4793"/>
    </row>
    <row r="4794" spans="1:7" s="4" customFormat="1" x14ac:dyDescent="0.25">
      <c r="A4794" s="11"/>
      <c r="B4794"/>
      <c r="C4794" s="14"/>
      <c r="D4794" s="14"/>
      <c r="E4794" s="14"/>
      <c r="F4794"/>
      <c r="G4794"/>
    </row>
    <row r="4795" spans="1:7" s="4" customFormat="1" x14ac:dyDescent="0.25">
      <c r="A4795" s="11"/>
      <c r="B4795"/>
      <c r="C4795" s="14"/>
      <c r="D4795" s="14"/>
      <c r="E4795" s="14"/>
      <c r="F4795"/>
      <c r="G4795"/>
    </row>
    <row r="4796" spans="1:7" s="4" customFormat="1" x14ac:dyDescent="0.25">
      <c r="A4796" s="11"/>
      <c r="B4796"/>
      <c r="C4796" s="14"/>
      <c r="D4796" s="14"/>
      <c r="E4796" s="14"/>
      <c r="F4796"/>
      <c r="G4796"/>
    </row>
    <row r="4797" spans="1:7" s="4" customFormat="1" x14ac:dyDescent="0.25">
      <c r="A4797" s="11"/>
      <c r="B4797"/>
      <c r="C4797" s="14"/>
      <c r="D4797" s="14"/>
      <c r="E4797" s="14"/>
      <c r="F4797"/>
      <c r="G4797"/>
    </row>
    <row r="4798" spans="1:7" s="4" customFormat="1" x14ac:dyDescent="0.25">
      <c r="A4798" s="11"/>
      <c r="B4798"/>
      <c r="C4798" s="14"/>
      <c r="D4798" s="14"/>
      <c r="E4798" s="14"/>
      <c r="F4798"/>
      <c r="G4798"/>
    </row>
    <row r="4799" spans="1:7" s="4" customFormat="1" x14ac:dyDescent="0.25">
      <c r="A4799" s="11"/>
      <c r="B4799"/>
      <c r="C4799" s="14"/>
      <c r="D4799" s="14"/>
      <c r="E4799" s="14"/>
      <c r="F4799"/>
      <c r="G4799"/>
    </row>
    <row r="4800" spans="1:7" s="4" customFormat="1" x14ac:dyDescent="0.25">
      <c r="A4800" s="11"/>
      <c r="B4800"/>
      <c r="C4800" s="14"/>
      <c r="D4800" s="14"/>
      <c r="E4800" s="14"/>
      <c r="F4800"/>
      <c r="G4800"/>
    </row>
    <row r="4801" spans="1:7" s="4" customFormat="1" x14ac:dyDescent="0.25">
      <c r="A4801" s="11"/>
      <c r="B4801"/>
      <c r="C4801" s="14"/>
      <c r="D4801" s="14"/>
      <c r="E4801" s="14"/>
      <c r="F4801"/>
      <c r="G4801"/>
    </row>
    <row r="4802" spans="1:7" s="4" customFormat="1" x14ac:dyDescent="0.25">
      <c r="A4802" s="11"/>
      <c r="B4802"/>
      <c r="C4802" s="14"/>
      <c r="D4802" s="14"/>
      <c r="E4802" s="14"/>
      <c r="F4802"/>
      <c r="G4802"/>
    </row>
    <row r="4803" spans="1:7" s="4" customFormat="1" x14ac:dyDescent="0.25">
      <c r="A4803" s="11"/>
      <c r="B4803"/>
      <c r="C4803" s="14"/>
      <c r="D4803" s="14"/>
      <c r="E4803" s="14"/>
      <c r="F4803"/>
      <c r="G4803"/>
    </row>
    <row r="4804" spans="1:7" s="4" customFormat="1" x14ac:dyDescent="0.25">
      <c r="A4804" s="11"/>
      <c r="B4804"/>
      <c r="C4804" s="14"/>
      <c r="D4804" s="14"/>
      <c r="E4804" s="14"/>
      <c r="F4804"/>
      <c r="G4804"/>
    </row>
    <row r="4805" spans="1:7" s="4" customFormat="1" x14ac:dyDescent="0.25">
      <c r="A4805" s="11"/>
      <c r="B4805"/>
      <c r="C4805" s="14"/>
      <c r="D4805" s="14"/>
      <c r="E4805" s="14"/>
      <c r="F4805"/>
      <c r="G4805"/>
    </row>
    <row r="4806" spans="1:7" s="4" customFormat="1" x14ac:dyDescent="0.25">
      <c r="A4806" s="11"/>
      <c r="B4806"/>
      <c r="C4806" s="14"/>
      <c r="D4806" s="14"/>
      <c r="E4806" s="14"/>
      <c r="F4806"/>
      <c r="G4806"/>
    </row>
    <row r="4807" spans="1:7" s="4" customFormat="1" x14ac:dyDescent="0.25">
      <c r="A4807" s="11"/>
      <c r="B4807"/>
      <c r="C4807" s="14"/>
      <c r="D4807" s="14"/>
      <c r="E4807" s="14"/>
      <c r="F4807"/>
      <c r="G4807"/>
    </row>
    <row r="4808" spans="1:7" s="4" customFormat="1" x14ac:dyDescent="0.25">
      <c r="A4808" s="11"/>
      <c r="B4808"/>
      <c r="C4808" s="14"/>
      <c r="D4808" s="14"/>
      <c r="E4808" s="14"/>
      <c r="F4808"/>
      <c r="G4808"/>
    </row>
    <row r="4809" spans="1:7" s="4" customFormat="1" x14ac:dyDescent="0.25">
      <c r="A4809" s="11"/>
      <c r="B4809"/>
      <c r="C4809" s="14"/>
      <c r="D4809" s="14"/>
      <c r="E4809" s="14"/>
      <c r="F4809"/>
      <c r="G4809"/>
    </row>
    <row r="4810" spans="1:7" s="4" customFormat="1" x14ac:dyDescent="0.25">
      <c r="A4810" s="11"/>
      <c r="B4810"/>
      <c r="C4810" s="14"/>
      <c r="D4810" s="14"/>
      <c r="E4810" s="14"/>
      <c r="F4810"/>
      <c r="G4810"/>
    </row>
    <row r="4811" spans="1:7" s="4" customFormat="1" x14ac:dyDescent="0.25">
      <c r="A4811" s="11"/>
      <c r="B4811"/>
      <c r="C4811" s="14"/>
      <c r="D4811" s="14"/>
      <c r="E4811" s="14"/>
      <c r="F4811"/>
      <c r="G4811"/>
    </row>
    <row r="4812" spans="1:7" s="4" customFormat="1" x14ac:dyDescent="0.25">
      <c r="A4812" s="11"/>
      <c r="B4812"/>
      <c r="C4812" s="14"/>
      <c r="D4812" s="14"/>
      <c r="E4812" s="14"/>
      <c r="F4812"/>
      <c r="G4812"/>
    </row>
    <row r="4813" spans="1:7" s="4" customFormat="1" x14ac:dyDescent="0.25">
      <c r="A4813" s="11"/>
      <c r="B4813"/>
      <c r="C4813" s="14"/>
      <c r="D4813" s="14"/>
      <c r="E4813" s="14"/>
      <c r="F4813"/>
      <c r="G4813"/>
    </row>
    <row r="4814" spans="1:7" s="4" customFormat="1" x14ac:dyDescent="0.25">
      <c r="A4814" s="11"/>
      <c r="B4814"/>
      <c r="C4814" s="14"/>
      <c r="D4814" s="14"/>
      <c r="E4814" s="14"/>
      <c r="F4814"/>
      <c r="G4814"/>
    </row>
    <row r="4815" spans="1:7" s="4" customFormat="1" x14ac:dyDescent="0.25">
      <c r="A4815" s="11"/>
      <c r="B4815"/>
      <c r="C4815" s="14"/>
      <c r="D4815" s="14"/>
      <c r="E4815" s="14"/>
      <c r="F4815"/>
      <c r="G4815"/>
    </row>
    <row r="4816" spans="1:7" s="4" customFormat="1" x14ac:dyDescent="0.25">
      <c r="A4816" s="11"/>
      <c r="B4816"/>
      <c r="C4816" s="14"/>
      <c r="D4816" s="14"/>
      <c r="E4816" s="14"/>
      <c r="F4816"/>
      <c r="G4816"/>
    </row>
    <row r="4817" spans="1:7" s="4" customFormat="1" x14ac:dyDescent="0.25">
      <c r="A4817" s="11"/>
      <c r="B4817"/>
      <c r="C4817" s="14"/>
      <c r="D4817" s="14"/>
      <c r="E4817" s="14"/>
      <c r="F4817"/>
      <c r="G4817"/>
    </row>
    <row r="4818" spans="1:7" s="4" customFormat="1" x14ac:dyDescent="0.25">
      <c r="A4818" s="11"/>
      <c r="B4818"/>
      <c r="C4818" s="14"/>
      <c r="D4818" s="14"/>
      <c r="E4818" s="14"/>
      <c r="F4818"/>
      <c r="G4818"/>
    </row>
    <row r="4819" spans="1:7" s="4" customFormat="1" x14ac:dyDescent="0.25">
      <c r="A4819" s="11"/>
      <c r="B4819"/>
      <c r="C4819" s="14"/>
      <c r="D4819" s="14"/>
      <c r="E4819" s="14"/>
      <c r="F4819"/>
      <c r="G4819"/>
    </row>
    <row r="4820" spans="1:7" s="4" customFormat="1" x14ac:dyDescent="0.25">
      <c r="A4820" s="11"/>
      <c r="B4820"/>
      <c r="C4820" s="14"/>
      <c r="D4820" s="14"/>
      <c r="E4820" s="14"/>
      <c r="F4820"/>
      <c r="G4820"/>
    </row>
    <row r="4821" spans="1:7" s="4" customFormat="1" x14ac:dyDescent="0.25">
      <c r="A4821" s="11"/>
      <c r="B4821"/>
      <c r="C4821" s="14"/>
      <c r="D4821" s="14"/>
      <c r="E4821" s="14"/>
      <c r="F4821"/>
      <c r="G4821"/>
    </row>
    <row r="4822" spans="1:7" s="4" customFormat="1" x14ac:dyDescent="0.25">
      <c r="A4822" s="11"/>
      <c r="B4822"/>
      <c r="C4822" s="14"/>
      <c r="D4822" s="14"/>
      <c r="E4822" s="14"/>
      <c r="F4822"/>
      <c r="G4822"/>
    </row>
    <row r="4823" spans="1:7" s="4" customFormat="1" x14ac:dyDescent="0.25">
      <c r="A4823" s="11"/>
      <c r="B4823"/>
      <c r="C4823" s="14"/>
      <c r="D4823" s="14"/>
      <c r="E4823" s="14"/>
      <c r="F4823"/>
      <c r="G4823"/>
    </row>
    <row r="4824" spans="1:7" s="4" customFormat="1" x14ac:dyDescent="0.25">
      <c r="A4824" s="11"/>
      <c r="B4824"/>
      <c r="C4824" s="14"/>
      <c r="D4824" s="14"/>
      <c r="E4824" s="14"/>
      <c r="F4824"/>
      <c r="G4824"/>
    </row>
    <row r="4825" spans="1:7" s="4" customFormat="1" x14ac:dyDescent="0.25">
      <c r="A4825" s="11"/>
      <c r="B4825"/>
      <c r="C4825" s="14"/>
      <c r="D4825" s="14"/>
      <c r="E4825" s="14"/>
      <c r="F4825"/>
      <c r="G4825"/>
    </row>
    <row r="4826" spans="1:7" s="4" customFormat="1" x14ac:dyDescent="0.25">
      <c r="A4826" s="11"/>
      <c r="B4826"/>
      <c r="C4826" s="14"/>
      <c r="D4826" s="14"/>
      <c r="E4826" s="14"/>
      <c r="F4826"/>
      <c r="G4826"/>
    </row>
    <row r="4827" spans="1:7" s="4" customFormat="1" x14ac:dyDescent="0.25">
      <c r="A4827" s="11"/>
      <c r="B4827"/>
      <c r="C4827" s="14"/>
      <c r="D4827" s="14"/>
      <c r="E4827" s="14"/>
      <c r="F4827"/>
      <c r="G4827"/>
    </row>
    <row r="4828" spans="1:7" s="4" customFormat="1" x14ac:dyDescent="0.25">
      <c r="A4828" s="11"/>
      <c r="B4828"/>
      <c r="C4828" s="14"/>
      <c r="D4828" s="14"/>
      <c r="E4828" s="14"/>
      <c r="F4828"/>
      <c r="G4828"/>
    </row>
    <row r="4829" spans="1:7" s="4" customFormat="1" x14ac:dyDescent="0.25">
      <c r="A4829" s="11"/>
      <c r="B4829"/>
      <c r="C4829" s="14"/>
      <c r="D4829" s="14"/>
      <c r="E4829" s="14"/>
      <c r="F4829"/>
      <c r="G4829"/>
    </row>
    <row r="4830" spans="1:7" s="4" customFormat="1" x14ac:dyDescent="0.25">
      <c r="A4830" s="11"/>
      <c r="B4830"/>
      <c r="C4830" s="14"/>
      <c r="D4830" s="14"/>
      <c r="E4830" s="14"/>
      <c r="F4830"/>
      <c r="G4830"/>
    </row>
    <row r="4831" spans="1:7" s="4" customFormat="1" x14ac:dyDescent="0.25">
      <c r="A4831" s="11"/>
      <c r="B4831"/>
      <c r="C4831" s="14"/>
      <c r="D4831" s="14"/>
      <c r="E4831" s="14"/>
      <c r="F4831"/>
      <c r="G4831"/>
    </row>
    <row r="4832" spans="1:7" s="4" customFormat="1" x14ac:dyDescent="0.25">
      <c r="A4832" s="11"/>
      <c r="B4832"/>
      <c r="C4832" s="14"/>
      <c r="D4832" s="14"/>
      <c r="E4832" s="14"/>
      <c r="F4832"/>
      <c r="G4832"/>
    </row>
    <row r="4833" spans="1:7" s="4" customFormat="1" x14ac:dyDescent="0.25">
      <c r="A4833" s="11"/>
      <c r="B4833"/>
      <c r="C4833" s="14"/>
      <c r="D4833" s="14"/>
      <c r="E4833" s="14"/>
      <c r="F4833"/>
      <c r="G4833"/>
    </row>
    <row r="4834" spans="1:7" s="4" customFormat="1" x14ac:dyDescent="0.25">
      <c r="A4834" s="11"/>
      <c r="B4834"/>
      <c r="C4834" s="14"/>
      <c r="D4834" s="14"/>
      <c r="E4834" s="14"/>
      <c r="F4834"/>
      <c r="G4834"/>
    </row>
    <row r="4835" spans="1:7" s="4" customFormat="1" x14ac:dyDescent="0.25">
      <c r="A4835" s="11"/>
      <c r="B4835"/>
      <c r="C4835" s="14"/>
      <c r="D4835" s="14"/>
      <c r="E4835" s="14"/>
      <c r="F4835"/>
      <c r="G4835"/>
    </row>
    <row r="4836" spans="1:7" s="4" customFormat="1" x14ac:dyDescent="0.25">
      <c r="A4836" s="11"/>
      <c r="B4836"/>
      <c r="C4836" s="14"/>
      <c r="D4836" s="14"/>
      <c r="E4836" s="14"/>
      <c r="F4836"/>
      <c r="G4836"/>
    </row>
    <row r="4837" spans="1:7" s="4" customFormat="1" x14ac:dyDescent="0.25">
      <c r="A4837" s="11"/>
      <c r="B4837"/>
      <c r="C4837" s="14"/>
      <c r="D4837" s="14"/>
      <c r="E4837" s="14"/>
      <c r="F4837"/>
      <c r="G4837"/>
    </row>
    <row r="4838" spans="1:7" s="4" customFormat="1" x14ac:dyDescent="0.25">
      <c r="A4838" s="11"/>
      <c r="B4838"/>
      <c r="C4838" s="14"/>
      <c r="D4838" s="14"/>
      <c r="E4838" s="14"/>
      <c r="F4838"/>
      <c r="G4838"/>
    </row>
    <row r="4839" spans="1:7" s="4" customFormat="1" x14ac:dyDescent="0.25">
      <c r="A4839" s="11"/>
      <c r="B4839"/>
      <c r="C4839" s="14"/>
      <c r="D4839" s="14"/>
      <c r="E4839" s="14"/>
      <c r="F4839"/>
      <c r="G4839"/>
    </row>
    <row r="4840" spans="1:7" s="4" customFormat="1" x14ac:dyDescent="0.25">
      <c r="A4840" s="11"/>
      <c r="B4840"/>
      <c r="C4840" s="14"/>
      <c r="D4840" s="14"/>
      <c r="E4840" s="14"/>
      <c r="F4840"/>
      <c r="G4840"/>
    </row>
    <row r="4841" spans="1:7" s="4" customFormat="1" x14ac:dyDescent="0.25">
      <c r="A4841" s="11"/>
      <c r="B4841"/>
      <c r="C4841" s="14"/>
      <c r="D4841" s="14"/>
      <c r="E4841" s="14"/>
      <c r="F4841"/>
      <c r="G4841"/>
    </row>
    <row r="4842" spans="1:7" s="4" customFormat="1" x14ac:dyDescent="0.25">
      <c r="A4842" s="11"/>
      <c r="B4842"/>
      <c r="C4842" s="14"/>
      <c r="D4842" s="14"/>
      <c r="E4842" s="14"/>
      <c r="F4842"/>
      <c r="G4842"/>
    </row>
    <row r="4843" spans="1:7" s="4" customFormat="1" x14ac:dyDescent="0.25">
      <c r="A4843" s="11"/>
      <c r="B4843"/>
      <c r="C4843" s="14"/>
      <c r="D4843" s="14"/>
      <c r="E4843" s="14"/>
      <c r="F4843"/>
      <c r="G4843"/>
    </row>
    <row r="4844" spans="1:7" s="4" customFormat="1" x14ac:dyDescent="0.25">
      <c r="A4844" s="11"/>
      <c r="B4844"/>
      <c r="C4844" s="14"/>
      <c r="D4844" s="14"/>
      <c r="E4844" s="14"/>
      <c r="F4844"/>
      <c r="G4844"/>
    </row>
    <row r="4845" spans="1:7" s="4" customFormat="1" x14ac:dyDescent="0.25">
      <c r="A4845" s="11"/>
      <c r="B4845"/>
      <c r="C4845" s="14"/>
      <c r="D4845" s="14"/>
      <c r="E4845" s="14"/>
      <c r="F4845"/>
      <c r="G4845"/>
    </row>
    <row r="4846" spans="1:7" s="4" customFormat="1" x14ac:dyDescent="0.25">
      <c r="A4846" s="11"/>
      <c r="B4846"/>
      <c r="C4846" s="14"/>
      <c r="D4846" s="14"/>
      <c r="E4846" s="14"/>
      <c r="F4846"/>
      <c r="G4846"/>
    </row>
    <row r="4847" spans="1:7" s="4" customFormat="1" x14ac:dyDescent="0.25">
      <c r="A4847" s="11"/>
      <c r="B4847"/>
      <c r="C4847" s="14"/>
      <c r="D4847" s="14"/>
      <c r="E4847" s="14"/>
      <c r="F4847"/>
      <c r="G4847"/>
    </row>
    <row r="4848" spans="1:7" s="4" customFormat="1" x14ac:dyDescent="0.25">
      <c r="A4848" s="11"/>
      <c r="B4848"/>
      <c r="C4848" s="14"/>
      <c r="D4848" s="14"/>
      <c r="E4848" s="14"/>
      <c r="F4848"/>
      <c r="G4848"/>
    </row>
    <row r="4849" spans="1:7" s="4" customFormat="1" x14ac:dyDescent="0.25">
      <c r="A4849" s="11"/>
      <c r="B4849"/>
      <c r="C4849" s="14"/>
      <c r="D4849" s="14"/>
      <c r="E4849" s="14"/>
      <c r="F4849"/>
      <c r="G4849"/>
    </row>
    <row r="4850" spans="1:7" s="4" customFormat="1" x14ac:dyDescent="0.25">
      <c r="A4850" s="11"/>
      <c r="B4850"/>
      <c r="C4850" s="14"/>
      <c r="D4850" s="14"/>
      <c r="E4850" s="14"/>
      <c r="F4850"/>
      <c r="G4850"/>
    </row>
    <row r="4851" spans="1:7" s="4" customFormat="1" x14ac:dyDescent="0.25">
      <c r="A4851" s="11"/>
      <c r="B4851"/>
      <c r="C4851" s="14"/>
      <c r="D4851" s="14"/>
      <c r="E4851" s="14"/>
      <c r="F4851"/>
      <c r="G4851"/>
    </row>
    <row r="4852" spans="1:7" s="4" customFormat="1" x14ac:dyDescent="0.25">
      <c r="A4852" s="11"/>
      <c r="B4852"/>
      <c r="C4852" s="14"/>
      <c r="D4852" s="14"/>
      <c r="E4852" s="14"/>
      <c r="F4852"/>
      <c r="G4852"/>
    </row>
    <row r="4853" spans="1:7" s="4" customFormat="1" x14ac:dyDescent="0.25">
      <c r="A4853" s="11"/>
      <c r="B4853"/>
      <c r="C4853" s="14"/>
      <c r="D4853" s="14"/>
      <c r="E4853" s="14"/>
      <c r="F4853"/>
      <c r="G4853"/>
    </row>
    <row r="4854" spans="1:7" s="4" customFormat="1" x14ac:dyDescent="0.25">
      <c r="A4854" s="11"/>
      <c r="B4854"/>
      <c r="C4854" s="14"/>
      <c r="D4854" s="14"/>
      <c r="E4854" s="14"/>
      <c r="F4854"/>
      <c r="G4854"/>
    </row>
    <row r="4855" spans="1:7" s="4" customFormat="1" x14ac:dyDescent="0.25">
      <c r="A4855" s="11"/>
      <c r="B4855"/>
      <c r="C4855" s="14"/>
      <c r="D4855" s="14"/>
      <c r="E4855" s="14"/>
      <c r="F4855"/>
      <c r="G4855"/>
    </row>
    <row r="4856" spans="1:7" s="4" customFormat="1" x14ac:dyDescent="0.25">
      <c r="A4856" s="11"/>
      <c r="B4856"/>
      <c r="C4856" s="14"/>
      <c r="D4856" s="14"/>
      <c r="E4856" s="14"/>
      <c r="F4856"/>
      <c r="G4856"/>
    </row>
    <row r="4857" spans="1:7" s="4" customFormat="1" x14ac:dyDescent="0.25">
      <c r="A4857" s="11"/>
      <c r="B4857"/>
      <c r="C4857" s="14"/>
      <c r="D4857" s="14"/>
      <c r="E4857" s="14"/>
      <c r="F4857"/>
      <c r="G4857"/>
    </row>
    <row r="4858" spans="1:7" s="4" customFormat="1" x14ac:dyDescent="0.25">
      <c r="A4858" s="11"/>
      <c r="B4858"/>
      <c r="C4858" s="14"/>
      <c r="D4858" s="14"/>
      <c r="E4858" s="14"/>
      <c r="F4858"/>
      <c r="G4858"/>
    </row>
    <row r="4859" spans="1:7" s="4" customFormat="1" x14ac:dyDescent="0.25">
      <c r="A4859" s="11"/>
      <c r="B4859"/>
      <c r="C4859" s="14"/>
      <c r="D4859" s="14"/>
      <c r="E4859" s="14"/>
      <c r="F4859"/>
      <c r="G4859"/>
    </row>
    <row r="4860" spans="1:7" s="4" customFormat="1" x14ac:dyDescent="0.25">
      <c r="A4860" s="11"/>
      <c r="B4860"/>
      <c r="C4860" s="14"/>
      <c r="D4860" s="14"/>
      <c r="E4860" s="14"/>
      <c r="F4860"/>
      <c r="G4860"/>
    </row>
    <row r="4861" spans="1:7" s="4" customFormat="1" x14ac:dyDescent="0.25">
      <c r="A4861" s="11"/>
      <c r="B4861"/>
      <c r="C4861" s="14"/>
      <c r="D4861" s="14"/>
      <c r="E4861" s="14"/>
      <c r="F4861"/>
      <c r="G4861"/>
    </row>
    <row r="4862" spans="1:7" s="4" customFormat="1" x14ac:dyDescent="0.25">
      <c r="A4862" s="11"/>
      <c r="B4862"/>
      <c r="C4862" s="14"/>
      <c r="D4862" s="14"/>
      <c r="E4862" s="14"/>
      <c r="F4862"/>
      <c r="G4862"/>
    </row>
    <row r="4863" spans="1:7" s="4" customFormat="1" x14ac:dyDescent="0.25">
      <c r="A4863" s="11"/>
      <c r="B4863"/>
      <c r="C4863" s="14"/>
      <c r="D4863" s="14"/>
      <c r="E4863" s="14"/>
      <c r="F4863"/>
      <c r="G4863"/>
    </row>
    <row r="4864" spans="1:7" s="4" customFormat="1" x14ac:dyDescent="0.25">
      <c r="A4864" s="11"/>
      <c r="B4864"/>
      <c r="C4864" s="14"/>
      <c r="D4864" s="14"/>
      <c r="E4864" s="14"/>
      <c r="F4864"/>
      <c r="G4864"/>
    </row>
    <row r="4865" spans="1:7" s="4" customFormat="1" x14ac:dyDescent="0.25">
      <c r="A4865" s="11"/>
      <c r="B4865"/>
      <c r="C4865" s="14"/>
      <c r="D4865" s="14"/>
      <c r="E4865" s="14"/>
      <c r="F4865"/>
      <c r="G4865"/>
    </row>
    <row r="4866" spans="1:7" s="4" customFormat="1" x14ac:dyDescent="0.25">
      <c r="A4866" s="11"/>
      <c r="B4866"/>
      <c r="C4866" s="14"/>
      <c r="D4866" s="14"/>
      <c r="E4866" s="14"/>
      <c r="F4866"/>
      <c r="G4866"/>
    </row>
    <row r="4867" spans="1:7" s="4" customFormat="1" x14ac:dyDescent="0.25">
      <c r="A4867" s="11"/>
      <c r="B4867"/>
      <c r="C4867" s="14"/>
      <c r="D4867" s="14"/>
      <c r="E4867" s="14"/>
      <c r="F4867"/>
      <c r="G4867"/>
    </row>
    <row r="4868" spans="1:7" s="4" customFormat="1" x14ac:dyDescent="0.25">
      <c r="A4868" s="11"/>
      <c r="B4868"/>
      <c r="C4868" s="14"/>
      <c r="D4868" s="14"/>
      <c r="E4868" s="14"/>
      <c r="F4868"/>
      <c r="G4868"/>
    </row>
    <row r="4869" spans="1:7" s="4" customFormat="1" x14ac:dyDescent="0.25">
      <c r="A4869" s="11"/>
      <c r="B4869"/>
      <c r="C4869" s="14"/>
      <c r="D4869" s="14"/>
      <c r="E4869" s="14"/>
      <c r="F4869"/>
      <c r="G4869"/>
    </row>
    <row r="4870" spans="1:7" s="4" customFormat="1" x14ac:dyDescent="0.25">
      <c r="A4870" s="11"/>
      <c r="B4870"/>
      <c r="C4870" s="14"/>
      <c r="D4870" s="14"/>
      <c r="E4870" s="14"/>
      <c r="F4870"/>
      <c r="G4870"/>
    </row>
    <row r="4871" spans="1:7" s="4" customFormat="1" x14ac:dyDescent="0.25">
      <c r="A4871" s="11"/>
      <c r="B4871"/>
      <c r="C4871" s="14"/>
      <c r="D4871" s="14"/>
      <c r="E4871" s="14"/>
      <c r="F4871"/>
      <c r="G4871"/>
    </row>
    <row r="4872" spans="1:7" s="4" customFormat="1" x14ac:dyDescent="0.25">
      <c r="A4872" s="11"/>
      <c r="B4872"/>
      <c r="C4872" s="14"/>
      <c r="D4872" s="14"/>
      <c r="E4872" s="14"/>
      <c r="F4872"/>
      <c r="G4872"/>
    </row>
    <row r="4873" spans="1:7" s="4" customFormat="1" x14ac:dyDescent="0.25">
      <c r="A4873" s="11"/>
      <c r="B4873"/>
      <c r="C4873" s="14"/>
      <c r="D4873" s="14"/>
      <c r="E4873" s="14"/>
      <c r="F4873"/>
      <c r="G4873"/>
    </row>
    <row r="4874" spans="1:7" s="4" customFormat="1" x14ac:dyDescent="0.25">
      <c r="A4874" s="11"/>
      <c r="B4874"/>
      <c r="C4874" s="14"/>
      <c r="D4874" s="14"/>
      <c r="E4874" s="14"/>
      <c r="F4874"/>
      <c r="G4874"/>
    </row>
    <row r="4875" spans="1:7" s="4" customFormat="1" x14ac:dyDescent="0.25">
      <c r="A4875" s="11"/>
      <c r="B4875"/>
      <c r="C4875" s="14"/>
      <c r="D4875" s="14"/>
      <c r="E4875" s="14"/>
      <c r="F4875"/>
      <c r="G4875"/>
    </row>
    <row r="4876" spans="1:7" s="4" customFormat="1" x14ac:dyDescent="0.25">
      <c r="A4876" s="11"/>
      <c r="B4876"/>
      <c r="C4876" s="14"/>
      <c r="D4876" s="14"/>
      <c r="E4876" s="14"/>
      <c r="F4876"/>
      <c r="G4876"/>
    </row>
    <row r="4877" spans="1:7" s="4" customFormat="1" x14ac:dyDescent="0.25">
      <c r="A4877" s="11"/>
      <c r="B4877"/>
      <c r="C4877" s="14"/>
      <c r="D4877" s="14"/>
      <c r="E4877" s="14"/>
      <c r="F4877"/>
      <c r="G4877"/>
    </row>
    <row r="4878" spans="1:7" s="4" customFormat="1" x14ac:dyDescent="0.25">
      <c r="A4878" s="11"/>
      <c r="B4878"/>
      <c r="C4878" s="14"/>
      <c r="D4878" s="14"/>
      <c r="E4878" s="14"/>
      <c r="F4878"/>
      <c r="G4878"/>
    </row>
    <row r="4879" spans="1:7" s="4" customFormat="1" x14ac:dyDescent="0.25">
      <c r="A4879" s="11"/>
      <c r="B4879"/>
      <c r="C4879" s="14"/>
      <c r="D4879" s="14"/>
      <c r="E4879" s="14"/>
      <c r="F4879"/>
      <c r="G4879"/>
    </row>
    <row r="4880" spans="1:7" s="4" customFormat="1" x14ac:dyDescent="0.25">
      <c r="A4880" s="11"/>
      <c r="B4880"/>
      <c r="C4880" s="14"/>
      <c r="D4880" s="14"/>
      <c r="E4880" s="14"/>
      <c r="F4880"/>
      <c r="G4880"/>
    </row>
    <row r="4881" spans="1:7" s="4" customFormat="1" x14ac:dyDescent="0.25">
      <c r="A4881" s="11"/>
      <c r="B4881"/>
      <c r="C4881" s="14"/>
      <c r="D4881" s="14"/>
      <c r="E4881" s="14"/>
      <c r="F4881"/>
      <c r="G4881"/>
    </row>
    <row r="4882" spans="1:7" s="4" customFormat="1" x14ac:dyDescent="0.25">
      <c r="A4882" s="11"/>
      <c r="B4882"/>
      <c r="C4882" s="14"/>
      <c r="D4882" s="14"/>
      <c r="E4882" s="14"/>
      <c r="F4882"/>
      <c r="G4882"/>
    </row>
    <row r="4883" spans="1:7" s="4" customFormat="1" x14ac:dyDescent="0.25">
      <c r="A4883" s="11"/>
      <c r="B4883"/>
      <c r="C4883" s="14"/>
      <c r="D4883" s="14"/>
      <c r="E4883" s="14"/>
      <c r="F4883"/>
      <c r="G4883"/>
    </row>
    <row r="4884" spans="1:7" s="4" customFormat="1" x14ac:dyDescent="0.25">
      <c r="A4884" s="11"/>
      <c r="B4884"/>
      <c r="C4884" s="14"/>
      <c r="D4884" s="14"/>
      <c r="E4884" s="14"/>
      <c r="F4884"/>
      <c r="G4884"/>
    </row>
    <row r="4885" spans="1:7" s="4" customFormat="1" x14ac:dyDescent="0.25">
      <c r="A4885" s="11"/>
      <c r="B4885"/>
      <c r="C4885" s="14"/>
      <c r="D4885" s="14"/>
      <c r="E4885" s="14"/>
      <c r="F4885"/>
      <c r="G4885"/>
    </row>
    <row r="4886" spans="1:7" s="4" customFormat="1" x14ac:dyDescent="0.25">
      <c r="A4886" s="11"/>
      <c r="B4886"/>
      <c r="C4886" s="14"/>
      <c r="D4886" s="14"/>
      <c r="E4886" s="14"/>
      <c r="F4886"/>
      <c r="G4886"/>
    </row>
    <row r="4887" spans="1:7" s="4" customFormat="1" x14ac:dyDescent="0.25">
      <c r="A4887" s="11"/>
      <c r="B4887"/>
      <c r="C4887" s="14"/>
      <c r="D4887" s="14"/>
      <c r="E4887" s="14"/>
      <c r="F4887"/>
      <c r="G4887"/>
    </row>
    <row r="4888" spans="1:7" s="4" customFormat="1" x14ac:dyDescent="0.25">
      <c r="A4888" s="11"/>
      <c r="B4888"/>
      <c r="C4888" s="14"/>
      <c r="D4888" s="14"/>
      <c r="E4888" s="14"/>
      <c r="F4888"/>
      <c r="G4888"/>
    </row>
    <row r="4889" spans="1:7" s="4" customFormat="1" x14ac:dyDescent="0.25">
      <c r="A4889" s="11"/>
      <c r="B4889"/>
      <c r="C4889" s="14"/>
      <c r="D4889" s="14"/>
      <c r="E4889" s="14"/>
      <c r="F4889"/>
      <c r="G4889"/>
    </row>
    <row r="4890" spans="1:7" s="4" customFormat="1" x14ac:dyDescent="0.25">
      <c r="A4890" s="11"/>
      <c r="B4890"/>
      <c r="C4890" s="14"/>
      <c r="D4890" s="14"/>
      <c r="E4890" s="14"/>
      <c r="F4890"/>
      <c r="G4890"/>
    </row>
    <row r="4891" spans="1:7" s="4" customFormat="1" x14ac:dyDescent="0.25">
      <c r="A4891" s="11"/>
      <c r="B4891"/>
      <c r="C4891" s="14"/>
      <c r="D4891" s="14"/>
      <c r="E4891" s="14"/>
      <c r="F4891"/>
      <c r="G4891"/>
    </row>
    <row r="4892" spans="1:7" s="4" customFormat="1" x14ac:dyDescent="0.25">
      <c r="A4892" s="11"/>
      <c r="B4892"/>
      <c r="C4892" s="14"/>
      <c r="D4892" s="14"/>
      <c r="E4892" s="14"/>
      <c r="F4892"/>
      <c r="G4892"/>
    </row>
    <row r="4893" spans="1:7" s="4" customFormat="1" x14ac:dyDescent="0.25">
      <c r="A4893" s="11"/>
      <c r="B4893"/>
      <c r="C4893" s="14"/>
      <c r="D4893" s="14"/>
      <c r="E4893" s="14"/>
      <c r="F4893"/>
      <c r="G4893"/>
    </row>
    <row r="4894" spans="1:7" s="4" customFormat="1" x14ac:dyDescent="0.25">
      <c r="A4894" s="11"/>
      <c r="B4894"/>
      <c r="C4894" s="14"/>
      <c r="D4894" s="14"/>
      <c r="E4894" s="14"/>
      <c r="F4894"/>
      <c r="G4894"/>
    </row>
    <row r="4895" spans="1:7" s="4" customFormat="1" x14ac:dyDescent="0.25">
      <c r="A4895" s="11"/>
      <c r="B4895"/>
      <c r="C4895" s="14"/>
      <c r="D4895" s="14"/>
      <c r="E4895" s="14"/>
      <c r="F4895"/>
      <c r="G4895"/>
    </row>
    <row r="4896" spans="1:7" s="4" customFormat="1" x14ac:dyDescent="0.25">
      <c r="A4896" s="11"/>
      <c r="B4896"/>
      <c r="C4896" s="14"/>
      <c r="D4896" s="14"/>
      <c r="E4896" s="14"/>
      <c r="F4896"/>
      <c r="G4896"/>
    </row>
    <row r="4897" spans="1:7" s="4" customFormat="1" x14ac:dyDescent="0.25">
      <c r="A4897" s="11"/>
      <c r="B4897"/>
      <c r="C4897" s="14"/>
      <c r="D4897" s="14"/>
      <c r="E4897" s="14"/>
      <c r="F4897"/>
      <c r="G4897"/>
    </row>
    <row r="4898" spans="1:7" s="4" customFormat="1" x14ac:dyDescent="0.25">
      <c r="A4898" s="11"/>
      <c r="B4898"/>
      <c r="C4898" s="14"/>
      <c r="D4898" s="14"/>
      <c r="E4898" s="14"/>
      <c r="F4898"/>
      <c r="G4898"/>
    </row>
    <row r="4899" spans="1:7" s="4" customFormat="1" x14ac:dyDescent="0.25">
      <c r="A4899" s="11"/>
      <c r="B4899"/>
      <c r="C4899" s="14"/>
      <c r="D4899" s="14"/>
      <c r="E4899" s="14"/>
      <c r="F4899"/>
      <c r="G4899"/>
    </row>
    <row r="4900" spans="1:7" s="4" customFormat="1" x14ac:dyDescent="0.25">
      <c r="A4900" s="11"/>
      <c r="B4900"/>
      <c r="C4900" s="14"/>
      <c r="D4900" s="14"/>
      <c r="E4900" s="14"/>
      <c r="F4900"/>
      <c r="G4900"/>
    </row>
    <row r="4901" spans="1:7" s="4" customFormat="1" x14ac:dyDescent="0.25">
      <c r="A4901" s="11"/>
      <c r="B4901"/>
      <c r="C4901" s="14"/>
      <c r="D4901" s="14"/>
      <c r="E4901" s="14"/>
      <c r="F4901"/>
      <c r="G4901"/>
    </row>
    <row r="4902" spans="1:7" s="4" customFormat="1" x14ac:dyDescent="0.25">
      <c r="A4902" s="11"/>
      <c r="B4902"/>
      <c r="C4902" s="14"/>
      <c r="D4902" s="14"/>
      <c r="E4902" s="14"/>
      <c r="F4902"/>
      <c r="G4902"/>
    </row>
    <row r="4903" spans="1:7" s="4" customFormat="1" x14ac:dyDescent="0.25">
      <c r="A4903" s="11"/>
      <c r="B4903"/>
      <c r="C4903" s="14"/>
      <c r="D4903" s="14"/>
      <c r="E4903" s="14"/>
      <c r="F4903"/>
      <c r="G4903"/>
    </row>
    <row r="4904" spans="1:7" s="4" customFormat="1" x14ac:dyDescent="0.25">
      <c r="A4904" s="11"/>
      <c r="B4904"/>
      <c r="C4904" s="14"/>
      <c r="D4904" s="14"/>
      <c r="E4904" s="14"/>
      <c r="F4904"/>
      <c r="G4904"/>
    </row>
    <row r="4905" spans="1:7" s="4" customFormat="1" x14ac:dyDescent="0.25">
      <c r="A4905" s="11"/>
      <c r="B4905"/>
      <c r="C4905" s="14"/>
      <c r="D4905" s="14"/>
      <c r="E4905" s="14"/>
      <c r="F4905"/>
      <c r="G4905"/>
    </row>
    <row r="4906" spans="1:7" s="4" customFormat="1" x14ac:dyDescent="0.25">
      <c r="A4906" s="11"/>
      <c r="B4906"/>
      <c r="C4906" s="14"/>
      <c r="D4906" s="14"/>
      <c r="E4906" s="14"/>
      <c r="F4906"/>
      <c r="G4906"/>
    </row>
    <row r="4907" spans="1:7" s="4" customFormat="1" x14ac:dyDescent="0.25">
      <c r="A4907" s="11"/>
      <c r="B4907"/>
      <c r="C4907" s="14"/>
      <c r="D4907" s="14"/>
      <c r="E4907" s="14"/>
      <c r="F4907"/>
      <c r="G4907"/>
    </row>
    <row r="4908" spans="1:7" s="4" customFormat="1" x14ac:dyDescent="0.25">
      <c r="A4908" s="11"/>
      <c r="B4908"/>
      <c r="C4908" s="14"/>
      <c r="D4908" s="14"/>
      <c r="E4908" s="14"/>
      <c r="F4908"/>
      <c r="G4908"/>
    </row>
    <row r="4909" spans="1:7" s="4" customFormat="1" x14ac:dyDescent="0.25">
      <c r="A4909" s="11"/>
      <c r="B4909"/>
      <c r="C4909" s="14"/>
      <c r="D4909" s="14"/>
      <c r="E4909" s="14"/>
      <c r="F4909"/>
      <c r="G4909"/>
    </row>
    <row r="4910" spans="1:7" s="4" customFormat="1" x14ac:dyDescent="0.25">
      <c r="A4910" s="11"/>
      <c r="B4910"/>
      <c r="C4910" s="14"/>
      <c r="D4910" s="14"/>
      <c r="E4910" s="14"/>
      <c r="F4910"/>
      <c r="G4910"/>
    </row>
    <row r="4911" spans="1:7" s="4" customFormat="1" x14ac:dyDescent="0.25">
      <c r="A4911" s="11"/>
      <c r="B4911"/>
      <c r="C4911" s="14"/>
      <c r="D4911" s="14"/>
      <c r="E4911" s="14"/>
      <c r="F4911"/>
      <c r="G4911"/>
    </row>
    <row r="4912" spans="1:7" s="4" customFormat="1" x14ac:dyDescent="0.25">
      <c r="A4912" s="11"/>
      <c r="B4912"/>
      <c r="C4912" s="14"/>
      <c r="D4912" s="14"/>
      <c r="E4912" s="14"/>
      <c r="F4912"/>
      <c r="G4912"/>
    </row>
    <row r="4913" spans="1:7" s="4" customFormat="1" x14ac:dyDescent="0.25">
      <c r="A4913" s="11"/>
      <c r="B4913"/>
      <c r="C4913" s="14"/>
      <c r="D4913" s="14"/>
      <c r="E4913" s="14"/>
      <c r="F4913"/>
      <c r="G4913"/>
    </row>
    <row r="4914" spans="1:7" s="4" customFormat="1" x14ac:dyDescent="0.25">
      <c r="A4914" s="11"/>
      <c r="B4914"/>
      <c r="C4914" s="14"/>
      <c r="D4914" s="14"/>
      <c r="E4914" s="14"/>
      <c r="F4914"/>
      <c r="G4914"/>
    </row>
    <row r="4915" spans="1:7" s="4" customFormat="1" x14ac:dyDescent="0.25">
      <c r="A4915" s="11"/>
      <c r="B4915"/>
      <c r="C4915" s="14"/>
      <c r="D4915" s="14"/>
      <c r="E4915" s="14"/>
      <c r="F4915"/>
      <c r="G4915"/>
    </row>
    <row r="4916" spans="1:7" s="4" customFormat="1" x14ac:dyDescent="0.25">
      <c r="A4916" s="11"/>
      <c r="B4916"/>
      <c r="C4916" s="14"/>
      <c r="D4916" s="14"/>
      <c r="E4916" s="14"/>
      <c r="F4916"/>
      <c r="G4916"/>
    </row>
    <row r="4917" spans="1:7" s="4" customFormat="1" x14ac:dyDescent="0.25">
      <c r="A4917" s="11"/>
      <c r="B4917"/>
      <c r="C4917" s="14"/>
      <c r="D4917" s="14"/>
      <c r="E4917" s="14"/>
      <c r="F4917"/>
      <c r="G4917"/>
    </row>
    <row r="4918" spans="1:7" s="4" customFormat="1" x14ac:dyDescent="0.25">
      <c r="A4918" s="11"/>
      <c r="B4918"/>
      <c r="C4918" s="14"/>
      <c r="D4918" s="14"/>
      <c r="E4918" s="14"/>
      <c r="F4918"/>
      <c r="G4918"/>
    </row>
    <row r="4919" spans="1:7" s="4" customFormat="1" x14ac:dyDescent="0.25">
      <c r="A4919" s="11"/>
      <c r="B4919"/>
      <c r="C4919" s="14"/>
      <c r="D4919" s="14"/>
      <c r="E4919" s="14"/>
      <c r="F4919"/>
      <c r="G4919"/>
    </row>
    <row r="4920" spans="1:7" s="4" customFormat="1" x14ac:dyDescent="0.25">
      <c r="A4920" s="11"/>
      <c r="B4920"/>
      <c r="C4920" s="14"/>
      <c r="D4920" s="14"/>
      <c r="E4920" s="14"/>
      <c r="F4920"/>
      <c r="G4920"/>
    </row>
    <row r="4921" spans="1:7" s="4" customFormat="1" x14ac:dyDescent="0.25">
      <c r="A4921" s="11"/>
      <c r="B4921"/>
      <c r="C4921" s="14"/>
      <c r="D4921" s="14"/>
      <c r="E4921" s="14"/>
      <c r="F4921"/>
      <c r="G4921"/>
    </row>
    <row r="4922" spans="1:7" s="4" customFormat="1" x14ac:dyDescent="0.25">
      <c r="A4922" s="11"/>
      <c r="B4922"/>
      <c r="C4922" s="14"/>
      <c r="D4922" s="14"/>
      <c r="E4922" s="14"/>
      <c r="F4922"/>
      <c r="G4922"/>
    </row>
    <row r="4923" spans="1:7" s="4" customFormat="1" x14ac:dyDescent="0.25">
      <c r="A4923" s="11"/>
      <c r="B4923"/>
      <c r="C4923" s="14"/>
      <c r="D4923" s="14"/>
      <c r="E4923" s="14"/>
      <c r="F4923"/>
      <c r="G4923"/>
    </row>
    <row r="4924" spans="1:7" s="4" customFormat="1" x14ac:dyDescent="0.25">
      <c r="A4924" s="11"/>
      <c r="B4924"/>
      <c r="C4924" s="14"/>
      <c r="D4924" s="14"/>
      <c r="E4924" s="14"/>
      <c r="F4924"/>
      <c r="G4924"/>
    </row>
    <row r="4925" spans="1:7" s="4" customFormat="1" x14ac:dyDescent="0.25">
      <c r="A4925" s="11"/>
      <c r="B4925"/>
      <c r="C4925" s="14"/>
      <c r="D4925" s="14"/>
      <c r="E4925" s="14"/>
      <c r="F4925"/>
      <c r="G4925"/>
    </row>
    <row r="4926" spans="1:7" s="4" customFormat="1" x14ac:dyDescent="0.25">
      <c r="A4926" s="11"/>
      <c r="B4926"/>
      <c r="C4926" s="14"/>
      <c r="D4926" s="14"/>
      <c r="E4926" s="14"/>
      <c r="F4926"/>
      <c r="G4926"/>
    </row>
    <row r="4927" spans="1:7" s="4" customFormat="1" x14ac:dyDescent="0.25">
      <c r="A4927" s="11"/>
      <c r="B4927"/>
      <c r="C4927" s="14"/>
      <c r="D4927" s="14"/>
      <c r="E4927" s="14"/>
      <c r="F4927"/>
      <c r="G4927"/>
    </row>
    <row r="4928" spans="1:7" s="4" customFormat="1" x14ac:dyDescent="0.25">
      <c r="A4928" s="11"/>
      <c r="B4928"/>
      <c r="C4928" s="14"/>
      <c r="D4928" s="14"/>
      <c r="E4928" s="14"/>
      <c r="F4928"/>
      <c r="G4928"/>
    </row>
    <row r="4929" spans="1:7" s="4" customFormat="1" x14ac:dyDescent="0.25">
      <c r="A4929" s="11"/>
      <c r="B4929"/>
      <c r="C4929" s="14"/>
      <c r="D4929" s="14"/>
      <c r="E4929" s="14"/>
      <c r="F4929"/>
      <c r="G4929"/>
    </row>
    <row r="4930" spans="1:7" s="4" customFormat="1" x14ac:dyDescent="0.25">
      <c r="A4930" s="11"/>
      <c r="B4930"/>
      <c r="C4930" s="14"/>
      <c r="D4930" s="14"/>
      <c r="E4930" s="14"/>
      <c r="F4930"/>
      <c r="G4930"/>
    </row>
    <row r="4931" spans="1:7" s="4" customFormat="1" x14ac:dyDescent="0.25">
      <c r="A4931" s="11"/>
      <c r="B4931"/>
      <c r="C4931" s="14"/>
      <c r="D4931" s="14"/>
      <c r="E4931" s="14"/>
      <c r="F4931"/>
      <c r="G4931"/>
    </row>
    <row r="4932" spans="1:7" s="4" customFormat="1" x14ac:dyDescent="0.25">
      <c r="A4932" s="11"/>
      <c r="B4932"/>
      <c r="C4932" s="14"/>
      <c r="D4932" s="14"/>
      <c r="E4932" s="14"/>
      <c r="F4932"/>
      <c r="G4932"/>
    </row>
    <row r="4933" spans="1:7" s="4" customFormat="1" x14ac:dyDescent="0.25">
      <c r="A4933" s="11"/>
      <c r="B4933"/>
      <c r="C4933" s="14"/>
      <c r="D4933" s="14"/>
      <c r="E4933" s="14"/>
      <c r="F4933"/>
      <c r="G4933"/>
    </row>
    <row r="4934" spans="1:7" s="4" customFormat="1" x14ac:dyDescent="0.25">
      <c r="A4934" s="11"/>
      <c r="B4934"/>
      <c r="C4934" s="14"/>
      <c r="D4934" s="14"/>
      <c r="E4934" s="14"/>
      <c r="F4934"/>
      <c r="G4934"/>
    </row>
    <row r="4935" spans="1:7" s="4" customFormat="1" x14ac:dyDescent="0.25">
      <c r="A4935" s="11"/>
      <c r="B4935"/>
      <c r="C4935" s="14"/>
      <c r="D4935" s="14"/>
      <c r="E4935" s="14"/>
      <c r="F4935"/>
      <c r="G4935"/>
    </row>
    <row r="4936" spans="1:7" s="4" customFormat="1" x14ac:dyDescent="0.25">
      <c r="A4936" s="11"/>
      <c r="B4936"/>
      <c r="C4936" s="14"/>
      <c r="D4936" s="14"/>
      <c r="E4936" s="14"/>
      <c r="F4936"/>
      <c r="G4936"/>
    </row>
    <row r="4937" spans="1:7" s="4" customFormat="1" x14ac:dyDescent="0.25">
      <c r="A4937" s="11"/>
      <c r="B4937"/>
      <c r="C4937" s="14"/>
      <c r="D4937" s="14"/>
      <c r="E4937" s="14"/>
      <c r="F4937"/>
      <c r="G4937"/>
    </row>
    <row r="4938" spans="1:7" s="4" customFormat="1" x14ac:dyDescent="0.25">
      <c r="A4938" s="11"/>
      <c r="B4938"/>
      <c r="C4938" s="14"/>
      <c r="D4938" s="14"/>
      <c r="E4938" s="14"/>
      <c r="F4938"/>
      <c r="G4938"/>
    </row>
    <row r="4939" spans="1:7" s="4" customFormat="1" x14ac:dyDescent="0.25">
      <c r="A4939" s="11"/>
      <c r="B4939"/>
      <c r="C4939" s="14"/>
      <c r="D4939" s="14"/>
      <c r="E4939" s="14"/>
      <c r="F4939"/>
      <c r="G4939"/>
    </row>
    <row r="4940" spans="1:7" s="4" customFormat="1" x14ac:dyDescent="0.25">
      <c r="A4940" s="11"/>
      <c r="B4940"/>
      <c r="C4940" s="14"/>
      <c r="D4940" s="14"/>
      <c r="E4940" s="14"/>
      <c r="F4940"/>
      <c r="G4940"/>
    </row>
    <row r="4941" spans="1:7" s="4" customFormat="1" x14ac:dyDescent="0.25">
      <c r="A4941" s="11"/>
      <c r="B4941"/>
      <c r="C4941" s="14"/>
      <c r="D4941" s="14"/>
      <c r="E4941" s="14"/>
      <c r="F4941"/>
      <c r="G4941"/>
    </row>
    <row r="4942" spans="1:7" s="4" customFormat="1" x14ac:dyDescent="0.25">
      <c r="A4942" s="11"/>
      <c r="B4942"/>
      <c r="C4942" s="14"/>
      <c r="D4942" s="14"/>
      <c r="E4942" s="14"/>
      <c r="F4942"/>
      <c r="G4942"/>
    </row>
    <row r="4943" spans="1:7" s="4" customFormat="1" x14ac:dyDescent="0.25">
      <c r="A4943" s="11"/>
      <c r="B4943"/>
      <c r="C4943" s="14"/>
      <c r="D4943" s="14"/>
      <c r="E4943" s="14"/>
      <c r="F4943"/>
      <c r="G4943"/>
    </row>
    <row r="4944" spans="1:7" s="4" customFormat="1" x14ac:dyDescent="0.25">
      <c r="A4944" s="11"/>
      <c r="B4944"/>
      <c r="C4944" s="14"/>
      <c r="D4944" s="14"/>
      <c r="E4944" s="14"/>
      <c r="F4944"/>
      <c r="G4944"/>
    </row>
    <row r="4945" spans="1:7" s="4" customFormat="1" x14ac:dyDescent="0.25">
      <c r="A4945" s="11"/>
      <c r="B4945"/>
      <c r="C4945" s="14"/>
      <c r="D4945" s="14"/>
      <c r="E4945" s="14"/>
      <c r="F4945"/>
      <c r="G4945"/>
    </row>
    <row r="4946" spans="1:7" s="4" customFormat="1" x14ac:dyDescent="0.25">
      <c r="A4946" s="11"/>
      <c r="B4946"/>
      <c r="C4946" s="14"/>
      <c r="D4946" s="14"/>
      <c r="E4946" s="14"/>
      <c r="F4946"/>
      <c r="G4946"/>
    </row>
    <row r="4947" spans="1:7" s="4" customFormat="1" x14ac:dyDescent="0.25">
      <c r="A4947" s="11"/>
      <c r="B4947"/>
      <c r="C4947" s="14"/>
      <c r="D4947" s="14"/>
      <c r="E4947" s="14"/>
      <c r="F4947"/>
      <c r="G4947"/>
    </row>
    <row r="4948" spans="1:7" s="4" customFormat="1" x14ac:dyDescent="0.25">
      <c r="A4948" s="11"/>
      <c r="B4948"/>
      <c r="C4948" s="14"/>
      <c r="D4948" s="14"/>
      <c r="E4948" s="14"/>
      <c r="F4948"/>
      <c r="G4948"/>
    </row>
    <row r="4949" spans="1:7" s="4" customFormat="1" x14ac:dyDescent="0.25">
      <c r="A4949" s="11"/>
      <c r="B4949"/>
      <c r="C4949" s="14"/>
      <c r="D4949" s="14"/>
      <c r="E4949" s="14"/>
      <c r="F4949"/>
      <c r="G4949"/>
    </row>
    <row r="4950" spans="1:7" s="4" customFormat="1" x14ac:dyDescent="0.25">
      <c r="A4950" s="11"/>
      <c r="B4950"/>
      <c r="C4950" s="14"/>
      <c r="D4950" s="14"/>
      <c r="E4950" s="14"/>
      <c r="F4950"/>
      <c r="G4950"/>
    </row>
    <row r="4951" spans="1:7" s="4" customFormat="1" x14ac:dyDescent="0.25">
      <c r="A4951" s="11"/>
      <c r="B4951"/>
      <c r="C4951" s="14"/>
      <c r="D4951" s="14"/>
      <c r="E4951" s="14"/>
      <c r="F4951"/>
      <c r="G4951"/>
    </row>
    <row r="4952" spans="1:7" s="4" customFormat="1" x14ac:dyDescent="0.25">
      <c r="A4952" s="11"/>
      <c r="B4952"/>
      <c r="C4952" s="14"/>
      <c r="D4952" s="14"/>
      <c r="E4952" s="14"/>
      <c r="F4952"/>
      <c r="G4952"/>
    </row>
    <row r="4953" spans="1:7" s="4" customFormat="1" x14ac:dyDescent="0.25">
      <c r="A4953" s="11"/>
      <c r="B4953"/>
      <c r="C4953" s="14"/>
      <c r="D4953" s="14"/>
      <c r="E4953" s="14"/>
      <c r="F4953"/>
      <c r="G4953"/>
    </row>
    <row r="4954" spans="1:7" s="4" customFormat="1" x14ac:dyDescent="0.25">
      <c r="A4954" s="11"/>
      <c r="B4954"/>
      <c r="C4954" s="14"/>
      <c r="D4954" s="14"/>
      <c r="E4954" s="14"/>
      <c r="F4954"/>
      <c r="G4954"/>
    </row>
    <row r="4955" spans="1:7" s="4" customFormat="1" x14ac:dyDescent="0.25">
      <c r="A4955" s="11"/>
      <c r="B4955"/>
      <c r="C4955" s="14"/>
      <c r="D4955" s="14"/>
      <c r="E4955" s="14"/>
      <c r="F4955"/>
      <c r="G4955"/>
    </row>
    <row r="4956" spans="1:7" s="4" customFormat="1" x14ac:dyDescent="0.25">
      <c r="A4956" s="11"/>
      <c r="B4956"/>
      <c r="C4956" s="14"/>
      <c r="D4956" s="14"/>
      <c r="E4956" s="14"/>
      <c r="F4956"/>
      <c r="G4956"/>
    </row>
    <row r="4957" spans="1:7" s="4" customFormat="1" x14ac:dyDescent="0.25">
      <c r="A4957" s="11"/>
      <c r="B4957"/>
      <c r="C4957" s="14"/>
      <c r="D4957" s="14"/>
      <c r="E4957" s="14"/>
      <c r="F4957"/>
      <c r="G4957"/>
    </row>
    <row r="4958" spans="1:7" s="4" customFormat="1" x14ac:dyDescent="0.25">
      <c r="A4958" s="11"/>
      <c r="B4958"/>
      <c r="C4958" s="14"/>
      <c r="D4958" s="14"/>
      <c r="E4958" s="14"/>
      <c r="F4958"/>
      <c r="G4958"/>
    </row>
    <row r="4959" spans="1:7" s="4" customFormat="1" x14ac:dyDescent="0.25">
      <c r="A4959" s="11"/>
      <c r="B4959"/>
      <c r="C4959" s="14"/>
      <c r="D4959" s="14"/>
      <c r="E4959" s="14"/>
      <c r="F4959"/>
      <c r="G4959"/>
    </row>
    <row r="4960" spans="1:7" s="4" customFormat="1" x14ac:dyDescent="0.25">
      <c r="A4960" s="11"/>
      <c r="B4960"/>
      <c r="C4960" s="14"/>
      <c r="D4960" s="14"/>
      <c r="E4960" s="14"/>
      <c r="F4960"/>
      <c r="G4960"/>
    </row>
    <row r="4961" spans="1:7" s="4" customFormat="1" x14ac:dyDescent="0.25">
      <c r="A4961" s="11"/>
      <c r="B4961"/>
      <c r="C4961" s="14"/>
      <c r="D4961" s="14"/>
      <c r="E4961" s="14"/>
      <c r="F4961"/>
      <c r="G4961"/>
    </row>
    <row r="4962" spans="1:7" s="4" customFormat="1" x14ac:dyDescent="0.25">
      <c r="A4962" s="11"/>
      <c r="B4962"/>
      <c r="C4962" s="14"/>
      <c r="D4962" s="14"/>
      <c r="E4962" s="14"/>
      <c r="F4962"/>
      <c r="G4962"/>
    </row>
    <row r="4963" spans="1:7" s="4" customFormat="1" x14ac:dyDescent="0.25">
      <c r="A4963" s="11"/>
      <c r="B4963"/>
      <c r="C4963" s="14"/>
      <c r="D4963" s="14"/>
      <c r="E4963" s="14"/>
      <c r="F4963"/>
      <c r="G4963"/>
    </row>
    <row r="4964" spans="1:7" s="4" customFormat="1" x14ac:dyDescent="0.25">
      <c r="A4964" s="11"/>
      <c r="B4964"/>
      <c r="C4964" s="14"/>
      <c r="D4964" s="14"/>
      <c r="E4964" s="14"/>
      <c r="F4964"/>
      <c r="G4964"/>
    </row>
    <row r="4965" spans="1:7" s="4" customFormat="1" x14ac:dyDescent="0.25">
      <c r="A4965" s="11"/>
      <c r="B4965"/>
      <c r="C4965" s="14"/>
      <c r="D4965" s="14"/>
      <c r="E4965" s="14"/>
      <c r="F4965"/>
      <c r="G4965"/>
    </row>
    <row r="4966" spans="1:7" s="4" customFormat="1" x14ac:dyDescent="0.25">
      <c r="A4966" s="11"/>
      <c r="B4966"/>
      <c r="C4966" s="14"/>
      <c r="D4966" s="14"/>
      <c r="E4966" s="14"/>
      <c r="F4966"/>
      <c r="G4966"/>
    </row>
    <row r="4967" spans="1:7" s="4" customFormat="1" x14ac:dyDescent="0.25">
      <c r="A4967" s="11"/>
      <c r="B4967"/>
      <c r="C4967" s="14"/>
      <c r="D4967" s="14"/>
      <c r="E4967" s="14"/>
      <c r="F4967"/>
      <c r="G4967"/>
    </row>
    <row r="4968" spans="1:7" s="4" customFormat="1" x14ac:dyDescent="0.25">
      <c r="A4968" s="11"/>
      <c r="B4968"/>
      <c r="C4968" s="14"/>
      <c r="D4968" s="14"/>
      <c r="E4968" s="14"/>
      <c r="F4968"/>
      <c r="G4968"/>
    </row>
    <row r="4969" spans="1:7" s="4" customFormat="1" x14ac:dyDescent="0.25">
      <c r="A4969" s="11"/>
      <c r="B4969"/>
      <c r="C4969" s="14"/>
      <c r="D4969" s="14"/>
      <c r="E4969" s="14"/>
      <c r="F4969"/>
      <c r="G4969"/>
    </row>
    <row r="4970" spans="1:7" s="4" customFormat="1" x14ac:dyDescent="0.25">
      <c r="A4970" s="11"/>
      <c r="B4970"/>
      <c r="C4970" s="14"/>
      <c r="D4970" s="14"/>
      <c r="E4970" s="14"/>
      <c r="F4970"/>
      <c r="G4970"/>
    </row>
    <row r="4971" spans="1:7" s="4" customFormat="1" x14ac:dyDescent="0.25">
      <c r="A4971" s="11"/>
      <c r="B4971"/>
      <c r="C4971" s="14"/>
      <c r="D4971" s="14"/>
      <c r="E4971" s="14"/>
      <c r="F4971"/>
      <c r="G4971"/>
    </row>
    <row r="4972" spans="1:7" s="4" customFormat="1" x14ac:dyDescent="0.25">
      <c r="A4972" s="11"/>
      <c r="B4972"/>
      <c r="C4972" s="14"/>
      <c r="D4972" s="14"/>
      <c r="E4972" s="14"/>
      <c r="F4972"/>
      <c r="G4972"/>
    </row>
    <row r="4973" spans="1:7" s="4" customFormat="1" x14ac:dyDescent="0.25">
      <c r="A4973" s="11"/>
      <c r="B4973"/>
      <c r="C4973" s="14"/>
      <c r="D4973" s="14"/>
      <c r="E4973" s="14"/>
      <c r="F4973"/>
      <c r="G4973"/>
    </row>
    <row r="4974" spans="1:7" s="4" customFormat="1" x14ac:dyDescent="0.25">
      <c r="A4974" s="11"/>
      <c r="B4974"/>
      <c r="C4974" s="14"/>
      <c r="D4974" s="14"/>
      <c r="E4974" s="14"/>
      <c r="F4974"/>
      <c r="G4974"/>
    </row>
    <row r="4975" spans="1:7" s="4" customFormat="1" x14ac:dyDescent="0.25">
      <c r="A4975" s="11"/>
      <c r="B4975"/>
      <c r="C4975" s="14"/>
      <c r="D4975" s="14"/>
      <c r="E4975" s="14"/>
      <c r="F4975"/>
      <c r="G4975"/>
    </row>
    <row r="4976" spans="1:7" s="4" customFormat="1" x14ac:dyDescent="0.25">
      <c r="A4976" s="11"/>
      <c r="B4976"/>
      <c r="C4976" s="14"/>
      <c r="D4976" s="14"/>
      <c r="E4976" s="14"/>
      <c r="F4976"/>
      <c r="G4976"/>
    </row>
    <row r="4977" spans="1:7" s="4" customFormat="1" x14ac:dyDescent="0.25">
      <c r="A4977" s="11"/>
      <c r="B4977"/>
      <c r="C4977" s="14"/>
      <c r="D4977" s="14"/>
      <c r="E4977" s="14"/>
      <c r="F4977"/>
      <c r="G4977"/>
    </row>
    <row r="4978" spans="1:7" s="4" customFormat="1" x14ac:dyDescent="0.25">
      <c r="A4978" s="11"/>
      <c r="B4978"/>
      <c r="C4978" s="14"/>
      <c r="D4978" s="14"/>
      <c r="E4978" s="14"/>
      <c r="F4978"/>
      <c r="G4978"/>
    </row>
    <row r="4979" spans="1:7" s="4" customFormat="1" x14ac:dyDescent="0.25">
      <c r="A4979" s="11"/>
      <c r="B4979"/>
      <c r="C4979" s="14"/>
      <c r="D4979" s="14"/>
      <c r="E4979" s="14"/>
      <c r="F4979"/>
      <c r="G4979"/>
    </row>
    <row r="4980" spans="1:7" s="4" customFormat="1" x14ac:dyDescent="0.25">
      <c r="A4980" s="11"/>
      <c r="B4980"/>
      <c r="C4980" s="14"/>
      <c r="D4980" s="14"/>
      <c r="E4980" s="14"/>
      <c r="F4980"/>
      <c r="G4980"/>
    </row>
    <row r="4981" spans="1:7" s="4" customFormat="1" x14ac:dyDescent="0.25">
      <c r="A4981" s="11"/>
      <c r="B4981"/>
      <c r="C4981" s="14"/>
      <c r="D4981" s="14"/>
      <c r="E4981" s="14"/>
      <c r="F4981"/>
      <c r="G4981"/>
    </row>
    <row r="4982" spans="1:7" s="4" customFormat="1" x14ac:dyDescent="0.25">
      <c r="A4982" s="11"/>
      <c r="B4982"/>
      <c r="C4982" s="14"/>
      <c r="D4982" s="14"/>
      <c r="E4982" s="14"/>
      <c r="F4982"/>
      <c r="G4982"/>
    </row>
    <row r="4983" spans="1:7" s="4" customFormat="1" x14ac:dyDescent="0.25">
      <c r="A4983" s="11"/>
      <c r="B4983"/>
      <c r="C4983" s="14"/>
      <c r="D4983" s="14"/>
      <c r="E4983" s="14"/>
      <c r="F4983"/>
      <c r="G4983"/>
    </row>
    <row r="4984" spans="1:7" s="4" customFormat="1" x14ac:dyDescent="0.25">
      <c r="A4984" s="11"/>
      <c r="B4984"/>
      <c r="C4984" s="14"/>
      <c r="D4984" s="14"/>
      <c r="E4984" s="14"/>
      <c r="F4984"/>
      <c r="G4984"/>
    </row>
    <row r="4985" spans="1:7" s="4" customFormat="1" x14ac:dyDescent="0.25">
      <c r="A4985" s="11"/>
      <c r="B4985"/>
      <c r="C4985" s="14"/>
      <c r="D4985" s="14"/>
      <c r="E4985" s="14"/>
      <c r="F4985"/>
      <c r="G4985"/>
    </row>
    <row r="4986" spans="1:7" s="4" customFormat="1" x14ac:dyDescent="0.25">
      <c r="A4986" s="11"/>
      <c r="B4986"/>
      <c r="C4986" s="14"/>
      <c r="D4986" s="14"/>
      <c r="E4986" s="14"/>
      <c r="F4986"/>
      <c r="G4986"/>
    </row>
    <row r="4987" spans="1:7" s="4" customFormat="1" x14ac:dyDescent="0.25">
      <c r="A4987" s="11"/>
      <c r="B4987"/>
      <c r="C4987" s="14"/>
      <c r="D4987" s="14"/>
      <c r="E4987" s="14"/>
      <c r="F4987"/>
      <c r="G4987"/>
    </row>
    <row r="4988" spans="1:7" s="4" customFormat="1" x14ac:dyDescent="0.25">
      <c r="A4988" s="11"/>
      <c r="B4988"/>
      <c r="C4988" s="14"/>
      <c r="D4988" s="14"/>
      <c r="E4988" s="14"/>
      <c r="F4988"/>
      <c r="G4988"/>
    </row>
    <row r="4989" spans="1:7" s="4" customFormat="1" x14ac:dyDescent="0.25">
      <c r="A4989" s="11"/>
      <c r="B4989"/>
      <c r="C4989" s="14"/>
      <c r="D4989" s="14"/>
      <c r="E4989" s="14"/>
      <c r="F4989"/>
      <c r="G4989"/>
    </row>
    <row r="4990" spans="1:7" s="4" customFormat="1" x14ac:dyDescent="0.25">
      <c r="A4990" s="11"/>
      <c r="B4990"/>
      <c r="C4990" s="14"/>
      <c r="D4990" s="14"/>
      <c r="E4990" s="14"/>
      <c r="F4990"/>
      <c r="G4990"/>
    </row>
    <row r="4991" spans="1:7" s="4" customFormat="1" x14ac:dyDescent="0.25">
      <c r="A4991" s="11"/>
      <c r="B4991"/>
      <c r="C4991" s="14"/>
      <c r="D4991" s="14"/>
      <c r="E4991" s="14"/>
      <c r="F4991"/>
      <c r="G4991"/>
    </row>
    <row r="4992" spans="1:7" s="4" customFormat="1" x14ac:dyDescent="0.25">
      <c r="A4992" s="11"/>
      <c r="B4992"/>
      <c r="C4992" s="14"/>
      <c r="D4992" s="14"/>
      <c r="E4992" s="14"/>
      <c r="F4992"/>
      <c r="G4992"/>
    </row>
    <row r="4993" spans="1:7" s="4" customFormat="1" x14ac:dyDescent="0.25">
      <c r="A4993" s="11"/>
      <c r="B4993"/>
      <c r="C4993" s="14"/>
      <c r="D4993" s="14"/>
      <c r="E4993" s="14"/>
      <c r="F4993"/>
      <c r="G4993"/>
    </row>
    <row r="4994" spans="1:7" s="4" customFormat="1" x14ac:dyDescent="0.25">
      <c r="A4994" s="11"/>
      <c r="B4994"/>
      <c r="C4994" s="14"/>
      <c r="D4994" s="14"/>
      <c r="E4994" s="14"/>
      <c r="F4994"/>
      <c r="G4994"/>
    </row>
    <row r="4995" spans="1:7" s="4" customFormat="1" x14ac:dyDescent="0.25">
      <c r="A4995" s="11"/>
      <c r="B4995"/>
      <c r="C4995" s="14"/>
      <c r="D4995" s="14"/>
      <c r="E4995" s="14"/>
      <c r="F4995"/>
      <c r="G4995"/>
    </row>
    <row r="4996" spans="1:7" s="4" customFormat="1" x14ac:dyDescent="0.25">
      <c r="A4996" s="11"/>
      <c r="B4996"/>
      <c r="C4996" s="14"/>
      <c r="D4996" s="14"/>
      <c r="E4996" s="14"/>
      <c r="F4996"/>
      <c r="G4996"/>
    </row>
    <row r="4997" spans="1:7" s="4" customFormat="1" x14ac:dyDescent="0.25">
      <c r="A4997" s="11"/>
      <c r="B4997"/>
      <c r="C4997" s="14"/>
      <c r="D4997" s="14"/>
      <c r="E4997" s="14"/>
      <c r="F4997"/>
      <c r="G4997"/>
    </row>
    <row r="4998" spans="1:7" s="4" customFormat="1" x14ac:dyDescent="0.25">
      <c r="A4998" s="11"/>
      <c r="B4998"/>
      <c r="C4998" s="14"/>
      <c r="D4998" s="14"/>
      <c r="E4998" s="14"/>
      <c r="F4998"/>
      <c r="G4998"/>
    </row>
    <row r="4999" spans="1:7" s="4" customFormat="1" x14ac:dyDescent="0.25">
      <c r="A4999" s="11"/>
      <c r="B4999"/>
      <c r="C4999" s="14"/>
      <c r="D4999" s="14"/>
      <c r="E4999" s="14"/>
      <c r="F4999"/>
      <c r="G4999"/>
    </row>
    <row r="5000" spans="1:7" s="4" customFormat="1" x14ac:dyDescent="0.25">
      <c r="A5000" s="11"/>
      <c r="B5000"/>
      <c r="C5000" s="14"/>
      <c r="D5000" s="14"/>
      <c r="E5000" s="14"/>
      <c r="F5000"/>
      <c r="G5000"/>
    </row>
    <row r="5001" spans="1:7" s="4" customFormat="1" x14ac:dyDescent="0.25">
      <c r="A5001" s="11"/>
      <c r="B5001"/>
      <c r="C5001" s="14"/>
      <c r="D5001" s="14"/>
      <c r="E5001" s="14"/>
      <c r="F5001"/>
      <c r="G5001"/>
    </row>
    <row r="5002" spans="1:7" s="4" customFormat="1" x14ac:dyDescent="0.25">
      <c r="A5002" s="11"/>
      <c r="B5002"/>
      <c r="C5002" s="14"/>
      <c r="D5002" s="14"/>
      <c r="E5002" s="14"/>
      <c r="F5002"/>
      <c r="G5002"/>
    </row>
    <row r="5003" spans="1:7" s="4" customFormat="1" x14ac:dyDescent="0.25">
      <c r="A5003" s="11"/>
      <c r="B5003"/>
      <c r="C5003" s="14"/>
      <c r="D5003" s="14"/>
      <c r="E5003" s="14"/>
      <c r="F5003"/>
      <c r="G5003"/>
    </row>
    <row r="5004" spans="1:7" s="4" customFormat="1" x14ac:dyDescent="0.25">
      <c r="A5004" s="11"/>
      <c r="B5004"/>
      <c r="C5004" s="14"/>
      <c r="D5004" s="14"/>
      <c r="E5004" s="14"/>
      <c r="F5004"/>
      <c r="G5004"/>
    </row>
    <row r="5005" spans="1:7" s="4" customFormat="1" x14ac:dyDescent="0.25">
      <c r="A5005" s="11"/>
      <c r="B5005"/>
      <c r="C5005" s="14"/>
      <c r="D5005" s="14"/>
      <c r="E5005" s="14"/>
      <c r="F5005"/>
      <c r="G5005"/>
    </row>
    <row r="5006" spans="1:7" s="4" customFormat="1" x14ac:dyDescent="0.25">
      <c r="A5006" s="11"/>
      <c r="B5006"/>
      <c r="C5006" s="14"/>
      <c r="D5006" s="14"/>
      <c r="E5006" s="14"/>
      <c r="F5006"/>
      <c r="G5006"/>
    </row>
    <row r="5007" spans="1:7" s="4" customFormat="1" x14ac:dyDescent="0.25">
      <c r="A5007" s="11"/>
      <c r="B5007"/>
      <c r="C5007" s="14"/>
      <c r="D5007" s="14"/>
      <c r="E5007" s="14"/>
      <c r="F5007"/>
      <c r="G5007"/>
    </row>
    <row r="5008" spans="1:7" s="4" customFormat="1" x14ac:dyDescent="0.25">
      <c r="A5008" s="11"/>
      <c r="B5008"/>
      <c r="C5008" s="14"/>
      <c r="D5008" s="14"/>
      <c r="E5008" s="14"/>
      <c r="F5008"/>
      <c r="G5008"/>
    </row>
    <row r="5009" spans="1:7" s="4" customFormat="1" x14ac:dyDescent="0.25">
      <c r="A5009" s="11"/>
      <c r="B5009"/>
      <c r="C5009" s="14"/>
      <c r="D5009" s="14"/>
      <c r="E5009" s="14"/>
      <c r="F5009"/>
      <c r="G5009"/>
    </row>
    <row r="5010" spans="1:7" s="4" customFormat="1" x14ac:dyDescent="0.25">
      <c r="A5010" s="11"/>
      <c r="B5010"/>
      <c r="C5010" s="14"/>
      <c r="D5010" s="14"/>
      <c r="E5010" s="14"/>
      <c r="F5010"/>
      <c r="G5010"/>
    </row>
    <row r="5011" spans="1:7" s="4" customFormat="1" x14ac:dyDescent="0.25">
      <c r="A5011" s="11"/>
      <c r="B5011"/>
      <c r="C5011" s="14"/>
      <c r="D5011" s="14"/>
      <c r="E5011" s="14"/>
      <c r="F5011"/>
      <c r="G5011"/>
    </row>
    <row r="5012" spans="1:7" s="4" customFormat="1" x14ac:dyDescent="0.25">
      <c r="A5012" s="11"/>
      <c r="B5012"/>
      <c r="C5012" s="14"/>
      <c r="D5012" s="14"/>
      <c r="E5012" s="14"/>
      <c r="F5012"/>
      <c r="G5012"/>
    </row>
    <row r="5013" spans="1:7" s="4" customFormat="1" x14ac:dyDescent="0.25">
      <c r="A5013" s="11"/>
      <c r="B5013"/>
      <c r="C5013" s="14"/>
      <c r="D5013" s="14"/>
      <c r="E5013" s="14"/>
      <c r="F5013"/>
      <c r="G5013"/>
    </row>
    <row r="5014" spans="1:7" s="4" customFormat="1" x14ac:dyDescent="0.25">
      <c r="A5014" s="11"/>
      <c r="B5014"/>
      <c r="C5014" s="14"/>
      <c r="D5014" s="14"/>
      <c r="E5014" s="14"/>
      <c r="F5014"/>
      <c r="G5014"/>
    </row>
    <row r="5015" spans="1:7" s="4" customFormat="1" x14ac:dyDescent="0.25">
      <c r="A5015" s="11"/>
      <c r="B5015"/>
      <c r="C5015" s="14"/>
      <c r="D5015" s="14"/>
      <c r="E5015" s="14"/>
      <c r="F5015"/>
      <c r="G5015"/>
    </row>
    <row r="5016" spans="1:7" s="4" customFormat="1" x14ac:dyDescent="0.25">
      <c r="A5016" s="11"/>
      <c r="B5016"/>
      <c r="C5016" s="14"/>
      <c r="D5016" s="14"/>
      <c r="E5016" s="14"/>
      <c r="F5016"/>
      <c r="G5016"/>
    </row>
    <row r="5017" spans="1:7" s="4" customFormat="1" x14ac:dyDescent="0.25">
      <c r="A5017" s="11"/>
      <c r="B5017"/>
      <c r="C5017" s="14"/>
      <c r="D5017" s="14"/>
      <c r="E5017" s="14"/>
      <c r="F5017"/>
      <c r="G5017"/>
    </row>
    <row r="5018" spans="1:7" s="4" customFormat="1" x14ac:dyDescent="0.25">
      <c r="A5018" s="11"/>
      <c r="B5018"/>
      <c r="C5018" s="14"/>
      <c r="D5018" s="14"/>
      <c r="E5018" s="14"/>
      <c r="F5018"/>
      <c r="G5018"/>
    </row>
    <row r="5019" spans="1:7" s="4" customFormat="1" x14ac:dyDescent="0.25">
      <c r="A5019" s="11"/>
      <c r="B5019"/>
      <c r="C5019" s="14"/>
      <c r="D5019" s="14"/>
      <c r="E5019" s="14"/>
      <c r="F5019"/>
      <c r="G5019"/>
    </row>
    <row r="5020" spans="1:7" s="4" customFormat="1" x14ac:dyDescent="0.25">
      <c r="A5020" s="11"/>
      <c r="B5020"/>
      <c r="C5020" s="14"/>
      <c r="D5020" s="14"/>
      <c r="E5020" s="14"/>
      <c r="F5020"/>
      <c r="G5020"/>
    </row>
    <row r="5021" spans="1:7" s="4" customFormat="1" x14ac:dyDescent="0.25">
      <c r="A5021" s="11"/>
      <c r="B5021"/>
      <c r="C5021" s="14"/>
      <c r="D5021" s="14"/>
      <c r="E5021" s="14"/>
      <c r="F5021"/>
      <c r="G5021"/>
    </row>
    <row r="5022" spans="1:7" s="4" customFormat="1" x14ac:dyDescent="0.25">
      <c r="A5022" s="11"/>
      <c r="B5022"/>
      <c r="C5022" s="14"/>
      <c r="D5022" s="14"/>
      <c r="E5022" s="14"/>
      <c r="F5022"/>
      <c r="G5022"/>
    </row>
    <row r="5023" spans="1:7" s="4" customFormat="1" x14ac:dyDescent="0.25">
      <c r="A5023" s="11"/>
      <c r="B5023"/>
      <c r="C5023" s="14"/>
      <c r="D5023" s="14"/>
      <c r="E5023" s="14"/>
      <c r="F5023"/>
      <c r="G5023"/>
    </row>
    <row r="5024" spans="1:7" s="4" customFormat="1" x14ac:dyDescent="0.25">
      <c r="A5024" s="11"/>
      <c r="B5024"/>
      <c r="C5024" s="14"/>
      <c r="D5024" s="14"/>
      <c r="E5024" s="14"/>
      <c r="F5024"/>
      <c r="G5024"/>
    </row>
    <row r="5025" spans="1:7" s="4" customFormat="1" x14ac:dyDescent="0.25">
      <c r="A5025" s="11"/>
      <c r="B5025"/>
      <c r="C5025" s="14"/>
      <c r="D5025" s="14"/>
      <c r="E5025" s="14"/>
      <c r="F5025"/>
      <c r="G5025"/>
    </row>
    <row r="5026" spans="1:7" s="4" customFormat="1" x14ac:dyDescent="0.25">
      <c r="A5026" s="11"/>
      <c r="B5026"/>
      <c r="C5026" s="14"/>
      <c r="D5026" s="14"/>
      <c r="E5026" s="14"/>
      <c r="F5026"/>
      <c r="G5026"/>
    </row>
    <row r="5027" spans="1:7" s="4" customFormat="1" x14ac:dyDescent="0.25">
      <c r="A5027" s="11"/>
      <c r="B5027"/>
      <c r="C5027" s="14"/>
      <c r="D5027" s="14"/>
      <c r="E5027" s="14"/>
      <c r="F5027"/>
      <c r="G5027"/>
    </row>
    <row r="5028" spans="1:7" s="4" customFormat="1" x14ac:dyDescent="0.25">
      <c r="A5028" s="11"/>
      <c r="B5028"/>
      <c r="C5028" s="14"/>
      <c r="D5028" s="14"/>
      <c r="E5028" s="14"/>
      <c r="F5028"/>
      <c r="G5028"/>
    </row>
    <row r="5029" spans="1:7" s="4" customFormat="1" x14ac:dyDescent="0.25">
      <c r="A5029" s="11"/>
      <c r="B5029"/>
      <c r="C5029" s="14"/>
      <c r="D5029" s="14"/>
      <c r="E5029" s="14"/>
      <c r="F5029"/>
      <c r="G5029"/>
    </row>
    <row r="5030" spans="1:7" s="4" customFormat="1" x14ac:dyDescent="0.25">
      <c r="A5030" s="11"/>
      <c r="B5030"/>
      <c r="C5030" s="14"/>
      <c r="D5030" s="14"/>
      <c r="E5030" s="14"/>
      <c r="F5030"/>
      <c r="G5030"/>
    </row>
    <row r="5031" spans="1:7" s="4" customFormat="1" x14ac:dyDescent="0.25">
      <c r="A5031" s="11"/>
      <c r="B5031"/>
      <c r="C5031" s="14"/>
      <c r="D5031" s="14"/>
      <c r="E5031" s="14"/>
      <c r="F5031"/>
      <c r="G5031"/>
    </row>
    <row r="5032" spans="1:7" s="4" customFormat="1" x14ac:dyDescent="0.25">
      <c r="A5032" s="11"/>
      <c r="B5032"/>
      <c r="C5032" s="14"/>
      <c r="D5032" s="14"/>
      <c r="E5032" s="14"/>
      <c r="F5032"/>
      <c r="G5032"/>
    </row>
    <row r="5033" spans="1:7" s="4" customFormat="1" x14ac:dyDescent="0.25">
      <c r="A5033" s="11"/>
      <c r="B5033"/>
      <c r="C5033" s="14"/>
      <c r="D5033" s="14"/>
      <c r="E5033" s="14"/>
      <c r="F5033"/>
      <c r="G5033"/>
    </row>
    <row r="5034" spans="1:7" s="4" customFormat="1" x14ac:dyDescent="0.25">
      <c r="A5034" s="11"/>
      <c r="B5034"/>
      <c r="C5034" s="14"/>
      <c r="D5034" s="14"/>
      <c r="E5034" s="14"/>
      <c r="F5034"/>
      <c r="G5034"/>
    </row>
    <row r="5035" spans="1:7" s="4" customFormat="1" x14ac:dyDescent="0.25">
      <c r="A5035" s="11"/>
      <c r="B5035"/>
      <c r="C5035" s="14"/>
      <c r="D5035" s="14"/>
      <c r="E5035" s="14"/>
      <c r="F5035"/>
      <c r="G5035"/>
    </row>
    <row r="5036" spans="1:7" s="4" customFormat="1" x14ac:dyDescent="0.25">
      <c r="A5036" s="11"/>
      <c r="B5036"/>
      <c r="C5036" s="14"/>
      <c r="D5036" s="14"/>
      <c r="E5036" s="14"/>
      <c r="F5036"/>
      <c r="G5036"/>
    </row>
    <row r="5037" spans="1:7" s="4" customFormat="1" x14ac:dyDescent="0.25">
      <c r="A5037" s="11"/>
      <c r="B5037"/>
      <c r="C5037" s="14"/>
      <c r="D5037" s="14"/>
      <c r="E5037" s="14"/>
      <c r="F5037"/>
      <c r="G5037"/>
    </row>
    <row r="5038" spans="1:7" s="4" customFormat="1" x14ac:dyDescent="0.25">
      <c r="A5038" s="11"/>
      <c r="B5038"/>
      <c r="C5038" s="14"/>
      <c r="D5038" s="14"/>
      <c r="E5038" s="14"/>
      <c r="F5038"/>
      <c r="G5038"/>
    </row>
    <row r="5039" spans="1:7" s="4" customFormat="1" x14ac:dyDescent="0.25">
      <c r="A5039" s="11"/>
      <c r="B5039"/>
      <c r="C5039" s="14"/>
      <c r="D5039" s="14"/>
      <c r="E5039" s="14"/>
      <c r="F5039"/>
      <c r="G5039"/>
    </row>
    <row r="5040" spans="1:7" s="4" customFormat="1" x14ac:dyDescent="0.25">
      <c r="A5040" s="11"/>
      <c r="B5040"/>
      <c r="C5040" s="14"/>
      <c r="D5040" s="14"/>
      <c r="E5040" s="14"/>
      <c r="F5040"/>
      <c r="G5040"/>
    </row>
    <row r="5041" spans="1:7" s="4" customFormat="1" x14ac:dyDescent="0.25">
      <c r="A5041" s="11"/>
      <c r="B5041"/>
      <c r="C5041" s="14"/>
      <c r="D5041" s="14"/>
      <c r="E5041" s="14"/>
      <c r="F5041"/>
      <c r="G5041"/>
    </row>
    <row r="5042" spans="1:7" s="4" customFormat="1" x14ac:dyDescent="0.25">
      <c r="A5042" s="11"/>
      <c r="B5042"/>
      <c r="C5042" s="14"/>
      <c r="D5042" s="14"/>
      <c r="E5042" s="14"/>
      <c r="F5042"/>
      <c r="G5042"/>
    </row>
    <row r="5043" spans="1:7" s="4" customFormat="1" x14ac:dyDescent="0.25">
      <c r="A5043" s="11"/>
      <c r="B5043"/>
      <c r="C5043" s="14"/>
      <c r="D5043" s="14"/>
      <c r="E5043" s="14"/>
      <c r="F5043"/>
      <c r="G5043"/>
    </row>
    <row r="5044" spans="1:7" s="4" customFormat="1" x14ac:dyDescent="0.25">
      <c r="A5044" s="11"/>
      <c r="B5044"/>
      <c r="C5044" s="14"/>
      <c r="D5044" s="14"/>
      <c r="E5044" s="14"/>
      <c r="F5044"/>
      <c r="G5044"/>
    </row>
    <row r="5045" spans="1:7" s="4" customFormat="1" x14ac:dyDescent="0.25">
      <c r="A5045" s="11"/>
      <c r="B5045"/>
      <c r="C5045" s="14"/>
      <c r="D5045" s="14"/>
      <c r="E5045" s="14"/>
      <c r="F5045"/>
      <c r="G5045"/>
    </row>
    <row r="5046" spans="1:7" s="4" customFormat="1" x14ac:dyDescent="0.25">
      <c r="A5046" s="11"/>
      <c r="B5046"/>
      <c r="C5046" s="14"/>
      <c r="D5046" s="14"/>
      <c r="E5046" s="14"/>
      <c r="F5046"/>
      <c r="G5046"/>
    </row>
    <row r="5047" spans="1:7" s="4" customFormat="1" x14ac:dyDescent="0.25">
      <c r="A5047" s="11"/>
      <c r="B5047"/>
      <c r="C5047" s="14"/>
      <c r="D5047" s="14"/>
      <c r="E5047" s="14"/>
      <c r="F5047"/>
      <c r="G5047"/>
    </row>
    <row r="5048" spans="1:7" s="4" customFormat="1" x14ac:dyDescent="0.25">
      <c r="A5048" s="11"/>
      <c r="B5048"/>
      <c r="C5048" s="14"/>
      <c r="D5048" s="14"/>
      <c r="E5048" s="14"/>
      <c r="F5048"/>
      <c r="G5048"/>
    </row>
    <row r="5049" spans="1:7" s="4" customFormat="1" x14ac:dyDescent="0.25">
      <c r="A5049" s="11"/>
      <c r="B5049"/>
      <c r="C5049" s="14"/>
      <c r="D5049" s="14"/>
      <c r="E5049" s="14"/>
      <c r="F5049"/>
      <c r="G5049"/>
    </row>
    <row r="5050" spans="1:7" s="4" customFormat="1" x14ac:dyDescent="0.25">
      <c r="A5050" s="11"/>
      <c r="B5050"/>
      <c r="C5050" s="14"/>
      <c r="D5050" s="14"/>
      <c r="E5050" s="14"/>
      <c r="F5050"/>
      <c r="G5050"/>
    </row>
    <row r="5051" spans="1:7" s="4" customFormat="1" x14ac:dyDescent="0.25">
      <c r="A5051" s="11"/>
      <c r="B5051"/>
      <c r="C5051" s="14"/>
      <c r="D5051" s="14"/>
      <c r="E5051" s="14"/>
      <c r="F5051"/>
      <c r="G5051"/>
    </row>
    <row r="5052" spans="1:7" s="4" customFormat="1" x14ac:dyDescent="0.25">
      <c r="A5052" s="11"/>
      <c r="B5052"/>
      <c r="C5052" s="14"/>
      <c r="D5052" s="14"/>
      <c r="E5052" s="14"/>
      <c r="F5052"/>
      <c r="G5052"/>
    </row>
    <row r="5053" spans="1:7" s="4" customFormat="1" x14ac:dyDescent="0.25">
      <c r="A5053" s="11"/>
      <c r="B5053"/>
      <c r="C5053" s="14"/>
      <c r="D5053" s="14"/>
      <c r="E5053" s="14"/>
      <c r="F5053"/>
      <c r="G5053"/>
    </row>
    <row r="5054" spans="1:7" s="4" customFormat="1" x14ac:dyDescent="0.25">
      <c r="A5054" s="11"/>
      <c r="B5054"/>
      <c r="C5054" s="14"/>
      <c r="D5054" s="14"/>
      <c r="E5054" s="14"/>
      <c r="F5054"/>
      <c r="G5054"/>
    </row>
    <row r="5055" spans="1:7" s="4" customFormat="1" x14ac:dyDescent="0.25">
      <c r="A5055" s="11"/>
      <c r="B5055"/>
      <c r="C5055" s="14"/>
      <c r="D5055" s="14"/>
      <c r="E5055" s="14"/>
      <c r="F5055"/>
      <c r="G5055"/>
    </row>
    <row r="5056" spans="1:7" s="4" customFormat="1" x14ac:dyDescent="0.25">
      <c r="A5056" s="11"/>
      <c r="B5056"/>
      <c r="C5056" s="14"/>
      <c r="D5056" s="14"/>
      <c r="E5056" s="14"/>
      <c r="F5056"/>
      <c r="G5056"/>
    </row>
    <row r="5057" spans="1:7" s="4" customFormat="1" x14ac:dyDescent="0.25">
      <c r="A5057" s="11"/>
      <c r="B5057"/>
      <c r="C5057" s="14"/>
      <c r="D5057" s="14"/>
      <c r="E5057" s="14"/>
      <c r="F5057"/>
      <c r="G5057"/>
    </row>
    <row r="5058" spans="1:7" s="4" customFormat="1" x14ac:dyDescent="0.25">
      <c r="A5058" s="11"/>
      <c r="B5058"/>
      <c r="C5058" s="14"/>
      <c r="D5058" s="14"/>
      <c r="E5058" s="14"/>
      <c r="F5058"/>
      <c r="G5058"/>
    </row>
    <row r="5059" spans="1:7" s="4" customFormat="1" x14ac:dyDescent="0.25">
      <c r="A5059" s="11"/>
      <c r="B5059"/>
      <c r="C5059" s="14"/>
      <c r="D5059" s="14"/>
      <c r="E5059" s="14"/>
      <c r="F5059"/>
      <c r="G5059"/>
    </row>
    <row r="5060" spans="1:7" s="4" customFormat="1" x14ac:dyDescent="0.25">
      <c r="A5060" s="11"/>
      <c r="B5060"/>
      <c r="C5060" s="14"/>
      <c r="D5060" s="14"/>
      <c r="E5060" s="14"/>
      <c r="F5060"/>
      <c r="G5060"/>
    </row>
    <row r="5061" spans="1:7" s="4" customFormat="1" x14ac:dyDescent="0.25">
      <c r="A5061" s="11"/>
      <c r="B5061"/>
      <c r="C5061" s="14"/>
      <c r="D5061" s="14"/>
      <c r="E5061" s="14"/>
      <c r="F5061"/>
      <c r="G5061"/>
    </row>
    <row r="5062" spans="1:7" s="4" customFormat="1" x14ac:dyDescent="0.25">
      <c r="A5062" s="11"/>
      <c r="B5062"/>
      <c r="C5062" s="14"/>
      <c r="D5062" s="14"/>
      <c r="E5062" s="14"/>
      <c r="F5062"/>
      <c r="G5062"/>
    </row>
    <row r="5063" spans="1:7" s="4" customFormat="1" x14ac:dyDescent="0.25">
      <c r="A5063" s="11"/>
      <c r="B5063"/>
      <c r="C5063" s="14"/>
      <c r="D5063" s="14"/>
      <c r="E5063" s="14"/>
      <c r="F5063"/>
      <c r="G5063"/>
    </row>
    <row r="5064" spans="1:7" s="4" customFormat="1" x14ac:dyDescent="0.25">
      <c r="A5064" s="11"/>
      <c r="B5064"/>
      <c r="C5064" s="14"/>
      <c r="D5064" s="14"/>
      <c r="E5064" s="14"/>
      <c r="F5064"/>
      <c r="G5064"/>
    </row>
    <row r="5065" spans="1:7" s="4" customFormat="1" x14ac:dyDescent="0.25">
      <c r="A5065" s="11"/>
      <c r="B5065"/>
      <c r="C5065" s="14"/>
      <c r="D5065" s="14"/>
      <c r="E5065" s="14"/>
      <c r="F5065"/>
      <c r="G5065"/>
    </row>
    <row r="5066" spans="1:7" s="4" customFormat="1" x14ac:dyDescent="0.25">
      <c r="A5066" s="11"/>
      <c r="B5066"/>
      <c r="C5066" s="14"/>
      <c r="D5066" s="14"/>
      <c r="E5066" s="14"/>
      <c r="F5066"/>
      <c r="G5066"/>
    </row>
    <row r="5067" spans="1:7" s="4" customFormat="1" x14ac:dyDescent="0.25">
      <c r="A5067" s="11"/>
      <c r="B5067"/>
      <c r="C5067" s="14"/>
      <c r="D5067" s="14"/>
      <c r="E5067" s="14"/>
      <c r="F5067"/>
      <c r="G5067"/>
    </row>
    <row r="5068" spans="1:7" s="4" customFormat="1" x14ac:dyDescent="0.25">
      <c r="A5068" s="11"/>
      <c r="B5068"/>
      <c r="C5068" s="14"/>
      <c r="D5068" s="14"/>
      <c r="E5068" s="14"/>
      <c r="F5068"/>
      <c r="G5068"/>
    </row>
    <row r="5069" spans="1:7" s="4" customFormat="1" x14ac:dyDescent="0.25">
      <c r="A5069" s="11"/>
      <c r="B5069"/>
      <c r="C5069" s="14"/>
      <c r="D5069" s="14"/>
      <c r="E5069" s="14"/>
      <c r="F5069"/>
      <c r="G5069"/>
    </row>
    <row r="5070" spans="1:7" s="4" customFormat="1" x14ac:dyDescent="0.25">
      <c r="A5070" s="11"/>
      <c r="B5070"/>
      <c r="C5070" s="14"/>
      <c r="D5070" s="14"/>
      <c r="E5070" s="14"/>
      <c r="F5070"/>
      <c r="G5070"/>
    </row>
    <row r="5071" spans="1:7" s="4" customFormat="1" x14ac:dyDescent="0.25">
      <c r="A5071" s="11"/>
      <c r="B5071"/>
      <c r="C5071" s="14"/>
      <c r="D5071" s="14"/>
      <c r="E5071" s="14"/>
      <c r="F5071"/>
      <c r="G5071"/>
    </row>
    <row r="5072" spans="1:7" s="4" customFormat="1" x14ac:dyDescent="0.25">
      <c r="A5072" s="11"/>
      <c r="B5072"/>
      <c r="C5072" s="14"/>
      <c r="D5072" s="14"/>
      <c r="E5072" s="14"/>
      <c r="F5072"/>
      <c r="G5072"/>
    </row>
    <row r="5073" spans="1:7" s="4" customFormat="1" x14ac:dyDescent="0.25">
      <c r="A5073" s="11"/>
      <c r="B5073"/>
      <c r="C5073" s="14"/>
      <c r="D5073" s="14"/>
      <c r="E5073" s="14"/>
      <c r="F5073"/>
      <c r="G5073"/>
    </row>
    <row r="5074" spans="1:7" s="4" customFormat="1" x14ac:dyDescent="0.25">
      <c r="A5074" s="11"/>
      <c r="B5074"/>
      <c r="C5074" s="14"/>
      <c r="D5074" s="14"/>
      <c r="E5074" s="14"/>
      <c r="F5074"/>
      <c r="G5074"/>
    </row>
    <row r="5075" spans="1:7" s="4" customFormat="1" x14ac:dyDescent="0.25">
      <c r="A5075" s="11"/>
      <c r="B5075"/>
      <c r="C5075" s="14"/>
      <c r="D5075" s="14"/>
      <c r="E5075" s="14"/>
      <c r="F5075"/>
      <c r="G5075"/>
    </row>
    <row r="5076" spans="1:7" s="4" customFormat="1" x14ac:dyDescent="0.25">
      <c r="A5076" s="11"/>
      <c r="B5076"/>
      <c r="C5076" s="14"/>
      <c r="D5076" s="14"/>
      <c r="E5076" s="14"/>
      <c r="F5076"/>
      <c r="G5076"/>
    </row>
    <row r="5077" spans="1:7" s="4" customFormat="1" x14ac:dyDescent="0.25">
      <c r="A5077" s="11"/>
      <c r="B5077"/>
      <c r="C5077" s="14"/>
      <c r="D5077" s="14"/>
      <c r="E5077" s="14"/>
      <c r="F5077"/>
      <c r="G5077"/>
    </row>
    <row r="5078" spans="1:7" s="4" customFormat="1" x14ac:dyDescent="0.25">
      <c r="A5078" s="11"/>
      <c r="B5078"/>
      <c r="C5078" s="14"/>
      <c r="D5078" s="14"/>
      <c r="E5078" s="14"/>
      <c r="F5078"/>
      <c r="G5078"/>
    </row>
    <row r="5079" spans="1:7" s="4" customFormat="1" x14ac:dyDescent="0.25">
      <c r="A5079" s="11"/>
      <c r="B5079"/>
      <c r="C5079" s="14"/>
      <c r="D5079" s="14"/>
      <c r="E5079" s="14"/>
      <c r="F5079"/>
      <c r="G5079"/>
    </row>
    <row r="5080" spans="1:7" s="4" customFormat="1" x14ac:dyDescent="0.25">
      <c r="A5080" s="11"/>
      <c r="B5080"/>
      <c r="C5080" s="14"/>
      <c r="D5080" s="14"/>
      <c r="E5080" s="14"/>
      <c r="F5080"/>
      <c r="G5080"/>
    </row>
    <row r="5081" spans="1:7" s="4" customFormat="1" x14ac:dyDescent="0.25">
      <c r="A5081" s="11"/>
      <c r="B5081"/>
      <c r="C5081" s="14"/>
      <c r="D5081" s="14"/>
      <c r="E5081" s="14"/>
      <c r="F5081"/>
      <c r="G5081"/>
    </row>
    <row r="5082" spans="1:7" s="4" customFormat="1" x14ac:dyDescent="0.25">
      <c r="A5082" s="11"/>
      <c r="B5082"/>
      <c r="C5082" s="14"/>
      <c r="D5082" s="14"/>
      <c r="E5082" s="14"/>
      <c r="F5082"/>
      <c r="G5082"/>
    </row>
    <row r="5083" spans="1:7" s="4" customFormat="1" x14ac:dyDescent="0.25">
      <c r="A5083" s="11"/>
      <c r="B5083"/>
      <c r="C5083" s="14"/>
      <c r="D5083" s="14"/>
      <c r="E5083" s="14"/>
      <c r="F5083"/>
      <c r="G5083"/>
    </row>
    <row r="5084" spans="1:7" s="4" customFormat="1" x14ac:dyDescent="0.25">
      <c r="A5084" s="11"/>
      <c r="B5084"/>
      <c r="C5084" s="14"/>
      <c r="D5084" s="14"/>
      <c r="E5084" s="14"/>
      <c r="F5084"/>
      <c r="G5084"/>
    </row>
    <row r="5085" spans="1:7" s="4" customFormat="1" x14ac:dyDescent="0.25">
      <c r="A5085" s="11"/>
      <c r="B5085"/>
      <c r="C5085" s="14"/>
      <c r="D5085" s="14"/>
      <c r="E5085" s="14"/>
      <c r="F5085"/>
      <c r="G5085"/>
    </row>
    <row r="5086" spans="1:7" s="4" customFormat="1" x14ac:dyDescent="0.25">
      <c r="A5086" s="11"/>
      <c r="B5086"/>
      <c r="C5086" s="14"/>
      <c r="D5086" s="14"/>
      <c r="E5086" s="14"/>
      <c r="F5086"/>
      <c r="G5086"/>
    </row>
    <row r="5087" spans="1:7" s="4" customFormat="1" x14ac:dyDescent="0.25">
      <c r="A5087" s="11"/>
      <c r="B5087"/>
      <c r="C5087" s="14"/>
      <c r="D5087" s="14"/>
      <c r="E5087" s="14"/>
      <c r="F5087"/>
      <c r="G5087"/>
    </row>
    <row r="5088" spans="1:7" s="4" customFormat="1" x14ac:dyDescent="0.25">
      <c r="A5088" s="11"/>
      <c r="B5088"/>
      <c r="C5088" s="14"/>
      <c r="D5088" s="14"/>
      <c r="E5088" s="14"/>
      <c r="F5088"/>
      <c r="G5088"/>
    </row>
    <row r="5089" spans="1:7" s="4" customFormat="1" x14ac:dyDescent="0.25">
      <c r="A5089" s="11"/>
      <c r="B5089"/>
      <c r="C5089" s="14"/>
      <c r="D5089" s="14"/>
      <c r="E5089" s="14"/>
      <c r="F5089"/>
      <c r="G5089"/>
    </row>
    <row r="5090" spans="1:7" s="4" customFormat="1" x14ac:dyDescent="0.25">
      <c r="A5090" s="11"/>
      <c r="B5090"/>
      <c r="C5090" s="14"/>
      <c r="D5090" s="14"/>
      <c r="E5090" s="14"/>
      <c r="F5090"/>
      <c r="G5090"/>
    </row>
    <row r="5091" spans="1:7" s="4" customFormat="1" x14ac:dyDescent="0.25">
      <c r="A5091" s="11"/>
      <c r="B5091"/>
      <c r="C5091" s="14"/>
      <c r="D5091" s="14"/>
      <c r="E5091" s="14"/>
      <c r="F5091"/>
      <c r="G5091"/>
    </row>
    <row r="5092" spans="1:7" s="4" customFormat="1" x14ac:dyDescent="0.25">
      <c r="A5092" s="11"/>
      <c r="B5092"/>
      <c r="C5092" s="14"/>
      <c r="D5092" s="14"/>
      <c r="E5092" s="14"/>
      <c r="F5092"/>
      <c r="G5092"/>
    </row>
    <row r="5093" spans="1:7" s="4" customFormat="1" x14ac:dyDescent="0.25">
      <c r="A5093" s="11"/>
      <c r="B5093"/>
      <c r="C5093" s="14"/>
      <c r="D5093" s="14"/>
      <c r="E5093" s="14"/>
      <c r="F5093"/>
      <c r="G5093"/>
    </row>
    <row r="5094" spans="1:7" s="4" customFormat="1" x14ac:dyDescent="0.25">
      <c r="A5094" s="11"/>
      <c r="B5094"/>
      <c r="C5094" s="14"/>
      <c r="D5094" s="14"/>
      <c r="E5094" s="14"/>
      <c r="F5094"/>
      <c r="G5094"/>
    </row>
    <row r="5095" spans="1:7" s="4" customFormat="1" x14ac:dyDescent="0.25">
      <c r="A5095" s="11"/>
      <c r="B5095"/>
      <c r="C5095" s="14"/>
      <c r="D5095" s="14"/>
      <c r="E5095" s="14"/>
      <c r="F5095"/>
      <c r="G5095"/>
    </row>
    <row r="5096" spans="1:7" s="4" customFormat="1" x14ac:dyDescent="0.25">
      <c r="A5096" s="11"/>
      <c r="B5096"/>
      <c r="C5096" s="14"/>
      <c r="D5096" s="14"/>
      <c r="E5096" s="14"/>
      <c r="F5096"/>
      <c r="G5096"/>
    </row>
    <row r="5097" spans="1:7" s="4" customFormat="1" x14ac:dyDescent="0.25">
      <c r="A5097" s="11"/>
      <c r="B5097"/>
      <c r="C5097" s="14"/>
      <c r="D5097" s="14"/>
      <c r="E5097" s="14"/>
      <c r="F5097"/>
      <c r="G5097"/>
    </row>
    <row r="5098" spans="1:7" s="4" customFormat="1" x14ac:dyDescent="0.25">
      <c r="A5098" s="11"/>
      <c r="B5098"/>
      <c r="C5098" s="14"/>
      <c r="D5098" s="14"/>
      <c r="E5098" s="14"/>
      <c r="F5098"/>
      <c r="G5098"/>
    </row>
    <row r="5099" spans="1:7" s="4" customFormat="1" x14ac:dyDescent="0.25">
      <c r="A5099" s="11"/>
      <c r="B5099"/>
      <c r="C5099" s="14"/>
      <c r="D5099" s="14"/>
      <c r="E5099" s="14"/>
      <c r="F5099"/>
      <c r="G5099"/>
    </row>
    <row r="5100" spans="1:7" s="4" customFormat="1" x14ac:dyDescent="0.25">
      <c r="A5100" s="11"/>
      <c r="B5100"/>
      <c r="C5100" s="14"/>
      <c r="D5100" s="14"/>
      <c r="E5100" s="14"/>
      <c r="F5100"/>
      <c r="G5100"/>
    </row>
    <row r="5101" spans="1:7" s="4" customFormat="1" x14ac:dyDescent="0.25">
      <c r="A5101" s="11"/>
      <c r="B5101"/>
      <c r="C5101" s="14"/>
      <c r="D5101" s="14"/>
      <c r="E5101" s="14"/>
      <c r="F5101"/>
      <c r="G5101"/>
    </row>
    <row r="5102" spans="1:7" s="4" customFormat="1" x14ac:dyDescent="0.25">
      <c r="A5102" s="11"/>
      <c r="B5102"/>
      <c r="C5102" s="14"/>
      <c r="D5102" s="14"/>
      <c r="E5102" s="14"/>
      <c r="F5102"/>
      <c r="G5102"/>
    </row>
    <row r="5103" spans="1:7" s="4" customFormat="1" x14ac:dyDescent="0.25">
      <c r="A5103" s="11"/>
      <c r="B5103"/>
      <c r="C5103" s="14"/>
      <c r="D5103" s="14"/>
      <c r="E5103" s="14"/>
      <c r="F5103"/>
      <c r="G5103"/>
    </row>
    <row r="5104" spans="1:7" s="4" customFormat="1" x14ac:dyDescent="0.25">
      <c r="A5104" s="11"/>
      <c r="B5104"/>
      <c r="C5104" s="14"/>
      <c r="D5104" s="14"/>
      <c r="E5104" s="14"/>
      <c r="F5104"/>
      <c r="G5104"/>
    </row>
    <row r="5105" spans="1:7" s="4" customFormat="1" x14ac:dyDescent="0.25">
      <c r="A5105" s="11"/>
      <c r="B5105"/>
      <c r="C5105" s="14"/>
      <c r="D5105" s="14"/>
      <c r="E5105" s="14"/>
      <c r="F5105"/>
      <c r="G5105"/>
    </row>
    <row r="5106" spans="1:7" s="4" customFormat="1" x14ac:dyDescent="0.25">
      <c r="A5106" s="11"/>
      <c r="B5106"/>
      <c r="C5106" s="14"/>
      <c r="D5106" s="14"/>
      <c r="E5106" s="14"/>
      <c r="F5106"/>
      <c r="G5106"/>
    </row>
    <row r="5107" spans="1:7" s="4" customFormat="1" x14ac:dyDescent="0.25">
      <c r="A5107" s="11"/>
      <c r="B5107"/>
      <c r="C5107" s="14"/>
      <c r="D5107" s="14"/>
      <c r="E5107" s="14"/>
      <c r="F5107"/>
      <c r="G5107"/>
    </row>
    <row r="5108" spans="1:7" s="4" customFormat="1" x14ac:dyDescent="0.25">
      <c r="A5108" s="11"/>
      <c r="B5108"/>
      <c r="C5108" s="14"/>
      <c r="D5108" s="14"/>
      <c r="E5108" s="14"/>
      <c r="F5108"/>
      <c r="G5108"/>
    </row>
    <row r="5109" spans="1:7" s="4" customFormat="1" x14ac:dyDescent="0.25">
      <c r="A5109" s="11"/>
      <c r="B5109"/>
      <c r="C5109" s="14"/>
      <c r="D5109" s="14"/>
      <c r="E5109" s="14"/>
      <c r="F5109"/>
      <c r="G5109"/>
    </row>
    <row r="5110" spans="1:7" s="4" customFormat="1" x14ac:dyDescent="0.25">
      <c r="A5110" s="11"/>
      <c r="B5110"/>
      <c r="C5110" s="14"/>
      <c r="D5110" s="14"/>
      <c r="E5110" s="14"/>
      <c r="F5110"/>
      <c r="G5110"/>
    </row>
    <row r="5111" spans="1:7" s="4" customFormat="1" x14ac:dyDescent="0.25">
      <c r="A5111" s="11"/>
      <c r="B5111"/>
      <c r="C5111" s="14"/>
      <c r="D5111" s="14"/>
      <c r="E5111" s="14"/>
      <c r="F5111"/>
      <c r="G5111"/>
    </row>
    <row r="5112" spans="1:7" s="4" customFormat="1" x14ac:dyDescent="0.25">
      <c r="A5112" s="11"/>
      <c r="B5112"/>
      <c r="C5112" s="14"/>
      <c r="D5112" s="14"/>
      <c r="E5112" s="14"/>
      <c r="F5112"/>
      <c r="G5112"/>
    </row>
    <row r="5113" spans="1:7" s="4" customFormat="1" x14ac:dyDescent="0.25">
      <c r="A5113" s="11"/>
      <c r="B5113"/>
      <c r="C5113" s="14"/>
      <c r="D5113" s="14"/>
      <c r="E5113" s="14"/>
      <c r="F5113"/>
      <c r="G5113"/>
    </row>
    <row r="5114" spans="1:7" s="4" customFormat="1" x14ac:dyDescent="0.25">
      <c r="A5114" s="11"/>
      <c r="B5114"/>
      <c r="C5114" s="14"/>
      <c r="D5114" s="14"/>
      <c r="E5114" s="14"/>
      <c r="F5114"/>
      <c r="G5114"/>
    </row>
    <row r="5115" spans="1:7" s="4" customFormat="1" x14ac:dyDescent="0.25">
      <c r="A5115" s="11"/>
      <c r="B5115"/>
      <c r="C5115" s="14"/>
      <c r="D5115" s="14"/>
      <c r="E5115" s="14"/>
      <c r="F5115"/>
      <c r="G5115"/>
    </row>
    <row r="5116" spans="1:7" s="4" customFormat="1" x14ac:dyDescent="0.25">
      <c r="A5116" s="11"/>
      <c r="B5116"/>
      <c r="C5116" s="14"/>
      <c r="D5116" s="14"/>
      <c r="E5116" s="14"/>
      <c r="F5116"/>
      <c r="G5116"/>
    </row>
    <row r="5117" spans="1:7" s="4" customFormat="1" x14ac:dyDescent="0.25">
      <c r="A5117" s="11"/>
      <c r="B5117"/>
      <c r="C5117" s="14"/>
      <c r="D5117" s="14"/>
      <c r="E5117" s="14"/>
      <c r="F5117"/>
      <c r="G5117"/>
    </row>
    <row r="5118" spans="1:7" s="4" customFormat="1" x14ac:dyDescent="0.25">
      <c r="A5118" s="11"/>
      <c r="B5118"/>
      <c r="C5118" s="14"/>
      <c r="D5118" s="14"/>
      <c r="E5118" s="14"/>
      <c r="F5118"/>
      <c r="G5118"/>
    </row>
    <row r="5119" spans="1:7" s="4" customFormat="1" x14ac:dyDescent="0.25">
      <c r="A5119" s="11"/>
      <c r="B5119"/>
      <c r="C5119" s="14"/>
      <c r="D5119" s="14"/>
      <c r="E5119" s="14"/>
      <c r="F5119"/>
      <c r="G5119"/>
    </row>
    <row r="5120" spans="1:7" s="4" customFormat="1" x14ac:dyDescent="0.25">
      <c r="A5120" s="11"/>
      <c r="B5120"/>
      <c r="C5120" s="14"/>
      <c r="D5120" s="14"/>
      <c r="E5120" s="14"/>
      <c r="F5120"/>
      <c r="G5120"/>
    </row>
    <row r="5121" spans="1:7" s="4" customFormat="1" x14ac:dyDescent="0.25">
      <c r="A5121" s="11"/>
      <c r="B5121"/>
      <c r="C5121" s="14"/>
      <c r="D5121" s="14"/>
      <c r="E5121" s="14"/>
      <c r="F5121"/>
      <c r="G5121"/>
    </row>
    <row r="5122" spans="1:7" s="4" customFormat="1" x14ac:dyDescent="0.25">
      <c r="A5122" s="11"/>
      <c r="B5122"/>
      <c r="C5122" s="14"/>
      <c r="D5122" s="14"/>
      <c r="E5122" s="14"/>
      <c r="F5122"/>
      <c r="G5122"/>
    </row>
    <row r="5123" spans="1:7" s="4" customFormat="1" x14ac:dyDescent="0.25">
      <c r="A5123" s="11"/>
      <c r="B5123"/>
      <c r="C5123" s="14"/>
      <c r="D5123" s="14"/>
      <c r="E5123" s="14"/>
      <c r="F5123"/>
      <c r="G5123"/>
    </row>
    <row r="5124" spans="1:7" s="4" customFormat="1" x14ac:dyDescent="0.25">
      <c r="A5124" s="11"/>
      <c r="B5124"/>
      <c r="C5124" s="14"/>
      <c r="D5124" s="14"/>
      <c r="E5124" s="14"/>
      <c r="F5124"/>
      <c r="G5124"/>
    </row>
    <row r="5125" spans="1:7" s="4" customFormat="1" x14ac:dyDescent="0.25">
      <c r="A5125" s="11"/>
      <c r="B5125"/>
      <c r="C5125" s="14"/>
      <c r="D5125" s="14"/>
      <c r="E5125" s="14"/>
      <c r="F5125"/>
      <c r="G5125"/>
    </row>
    <row r="5126" spans="1:7" s="4" customFormat="1" x14ac:dyDescent="0.25">
      <c r="A5126" s="11"/>
      <c r="B5126"/>
      <c r="C5126" s="14"/>
      <c r="D5126" s="14"/>
      <c r="E5126" s="14"/>
      <c r="F5126"/>
      <c r="G5126"/>
    </row>
    <row r="5127" spans="1:7" s="4" customFormat="1" x14ac:dyDescent="0.25">
      <c r="A5127" s="11"/>
      <c r="B5127"/>
      <c r="C5127" s="14"/>
      <c r="D5127" s="14"/>
      <c r="E5127" s="14"/>
      <c r="F5127"/>
      <c r="G5127"/>
    </row>
    <row r="5128" spans="1:7" s="4" customFormat="1" x14ac:dyDescent="0.25">
      <c r="A5128" s="11"/>
      <c r="B5128"/>
      <c r="C5128" s="14"/>
      <c r="D5128" s="14"/>
      <c r="E5128" s="14"/>
      <c r="F5128"/>
      <c r="G5128"/>
    </row>
    <row r="5129" spans="1:7" s="4" customFormat="1" x14ac:dyDescent="0.25">
      <c r="A5129" s="11"/>
      <c r="B5129"/>
      <c r="C5129" s="14"/>
      <c r="D5129" s="14"/>
      <c r="E5129" s="14"/>
      <c r="F5129"/>
      <c r="G5129"/>
    </row>
    <row r="5130" spans="1:7" s="4" customFormat="1" x14ac:dyDescent="0.25">
      <c r="A5130" s="11"/>
      <c r="B5130"/>
      <c r="C5130" s="14"/>
      <c r="D5130" s="14"/>
      <c r="E5130" s="14"/>
      <c r="F5130"/>
      <c r="G5130"/>
    </row>
    <row r="5131" spans="1:7" s="4" customFormat="1" x14ac:dyDescent="0.25">
      <c r="A5131" s="11"/>
      <c r="B5131"/>
      <c r="C5131" s="14"/>
      <c r="D5131" s="14"/>
      <c r="E5131" s="14"/>
      <c r="F5131"/>
      <c r="G5131"/>
    </row>
    <row r="5132" spans="1:7" s="4" customFormat="1" x14ac:dyDescent="0.25">
      <c r="A5132" s="11"/>
      <c r="B5132"/>
      <c r="C5132" s="14"/>
      <c r="D5132" s="14"/>
      <c r="E5132" s="14"/>
      <c r="F5132"/>
      <c r="G5132"/>
    </row>
    <row r="5133" spans="1:7" s="4" customFormat="1" x14ac:dyDescent="0.25">
      <c r="A5133" s="11"/>
      <c r="B5133"/>
      <c r="C5133" s="14"/>
      <c r="D5133" s="14"/>
      <c r="E5133" s="14"/>
      <c r="F5133"/>
      <c r="G5133"/>
    </row>
    <row r="5134" spans="1:7" s="4" customFormat="1" x14ac:dyDescent="0.25">
      <c r="A5134" s="11"/>
      <c r="B5134"/>
      <c r="C5134" s="14"/>
      <c r="D5134" s="14"/>
      <c r="E5134" s="14"/>
      <c r="F5134"/>
      <c r="G5134"/>
    </row>
    <row r="5135" spans="1:7" s="4" customFormat="1" x14ac:dyDescent="0.25">
      <c r="A5135" s="11"/>
      <c r="B5135"/>
      <c r="C5135" s="14"/>
      <c r="D5135" s="14"/>
      <c r="E5135" s="14"/>
      <c r="F5135"/>
      <c r="G5135"/>
    </row>
    <row r="5136" spans="1:7" s="4" customFormat="1" x14ac:dyDescent="0.25">
      <c r="A5136" s="11"/>
      <c r="B5136"/>
      <c r="C5136" s="14"/>
      <c r="D5136" s="14"/>
      <c r="E5136" s="14"/>
      <c r="F5136"/>
      <c r="G5136"/>
    </row>
    <row r="5137" spans="1:7" s="4" customFormat="1" x14ac:dyDescent="0.25">
      <c r="A5137" s="11"/>
      <c r="B5137"/>
      <c r="C5137" s="14"/>
      <c r="D5137" s="14"/>
      <c r="E5137" s="14"/>
      <c r="F5137"/>
      <c r="G5137"/>
    </row>
    <row r="5138" spans="1:7" s="4" customFormat="1" x14ac:dyDescent="0.25">
      <c r="A5138" s="11"/>
      <c r="B5138"/>
      <c r="C5138" s="14"/>
      <c r="D5138" s="14"/>
      <c r="E5138" s="14"/>
      <c r="F5138"/>
      <c r="G5138"/>
    </row>
    <row r="5139" spans="1:7" s="4" customFormat="1" x14ac:dyDescent="0.25">
      <c r="A5139" s="11"/>
      <c r="B5139"/>
      <c r="C5139" s="14"/>
      <c r="D5139" s="14"/>
      <c r="E5139" s="14"/>
      <c r="F5139"/>
      <c r="G5139"/>
    </row>
    <row r="5140" spans="1:7" s="4" customFormat="1" x14ac:dyDescent="0.25">
      <c r="A5140" s="11"/>
      <c r="B5140"/>
      <c r="C5140" s="14"/>
      <c r="D5140" s="14"/>
      <c r="E5140" s="14"/>
      <c r="F5140"/>
      <c r="G5140"/>
    </row>
    <row r="5141" spans="1:7" s="4" customFormat="1" x14ac:dyDescent="0.25">
      <c r="A5141" s="11"/>
      <c r="B5141"/>
      <c r="C5141" s="14"/>
      <c r="D5141" s="14"/>
      <c r="E5141" s="14"/>
      <c r="F5141"/>
      <c r="G5141"/>
    </row>
    <row r="5142" spans="1:7" s="4" customFormat="1" x14ac:dyDescent="0.25">
      <c r="A5142" s="11"/>
      <c r="B5142"/>
      <c r="C5142" s="14"/>
      <c r="D5142" s="14"/>
      <c r="E5142" s="14"/>
      <c r="F5142"/>
      <c r="G5142"/>
    </row>
    <row r="5143" spans="1:7" s="4" customFormat="1" x14ac:dyDescent="0.25">
      <c r="A5143" s="11"/>
      <c r="B5143"/>
      <c r="C5143" s="14"/>
      <c r="D5143" s="14"/>
      <c r="E5143" s="14"/>
      <c r="F5143"/>
      <c r="G5143"/>
    </row>
    <row r="5144" spans="1:7" s="4" customFormat="1" x14ac:dyDescent="0.25">
      <c r="A5144" s="11"/>
      <c r="B5144"/>
      <c r="C5144" s="14"/>
      <c r="D5144" s="14"/>
      <c r="E5144" s="14"/>
      <c r="F5144"/>
      <c r="G5144"/>
    </row>
    <row r="5145" spans="1:7" s="4" customFormat="1" x14ac:dyDescent="0.25">
      <c r="A5145" s="11"/>
      <c r="B5145"/>
      <c r="C5145" s="14"/>
      <c r="D5145" s="14"/>
      <c r="E5145" s="14"/>
      <c r="F5145"/>
      <c r="G5145"/>
    </row>
    <row r="5146" spans="1:7" s="4" customFormat="1" x14ac:dyDescent="0.25">
      <c r="A5146" s="11"/>
      <c r="B5146"/>
      <c r="C5146" s="14"/>
      <c r="D5146" s="14"/>
      <c r="E5146" s="14"/>
      <c r="F5146"/>
      <c r="G5146"/>
    </row>
    <row r="5147" spans="1:7" s="4" customFormat="1" x14ac:dyDescent="0.25">
      <c r="A5147" s="11"/>
      <c r="B5147"/>
      <c r="C5147" s="14"/>
      <c r="D5147" s="14"/>
      <c r="E5147" s="14"/>
      <c r="F5147"/>
      <c r="G5147"/>
    </row>
    <row r="5148" spans="1:7" s="4" customFormat="1" x14ac:dyDescent="0.25">
      <c r="A5148" s="11"/>
      <c r="B5148"/>
      <c r="C5148" s="14"/>
      <c r="D5148" s="14"/>
      <c r="E5148" s="14"/>
      <c r="F5148"/>
      <c r="G5148"/>
    </row>
    <row r="5149" spans="1:7" s="4" customFormat="1" x14ac:dyDescent="0.25">
      <c r="A5149" s="11"/>
      <c r="B5149"/>
      <c r="C5149" s="14"/>
      <c r="D5149" s="14"/>
      <c r="E5149" s="14"/>
      <c r="F5149"/>
      <c r="G5149"/>
    </row>
    <row r="5150" spans="1:7" s="4" customFormat="1" x14ac:dyDescent="0.25">
      <c r="A5150" s="11"/>
      <c r="B5150"/>
      <c r="C5150" s="14"/>
      <c r="D5150" s="14"/>
      <c r="E5150" s="14"/>
      <c r="F5150"/>
      <c r="G5150"/>
    </row>
    <row r="5151" spans="1:7" s="4" customFormat="1" x14ac:dyDescent="0.25">
      <c r="A5151" s="11"/>
      <c r="B5151"/>
      <c r="C5151" s="14"/>
      <c r="D5151" s="14"/>
      <c r="E5151" s="14"/>
      <c r="F5151"/>
      <c r="G5151"/>
    </row>
    <row r="5152" spans="1:7" s="4" customFormat="1" x14ac:dyDescent="0.25">
      <c r="A5152" s="11"/>
      <c r="B5152"/>
      <c r="C5152" s="14"/>
      <c r="D5152" s="14"/>
      <c r="E5152" s="14"/>
      <c r="F5152"/>
      <c r="G5152"/>
    </row>
    <row r="5153" spans="1:7" s="4" customFormat="1" x14ac:dyDescent="0.25">
      <c r="A5153" s="11"/>
      <c r="B5153"/>
      <c r="C5153" s="14"/>
      <c r="D5153" s="14"/>
      <c r="E5153" s="14"/>
      <c r="F5153"/>
      <c r="G5153"/>
    </row>
    <row r="5154" spans="1:7" s="4" customFormat="1" x14ac:dyDescent="0.25">
      <c r="A5154" s="11"/>
      <c r="B5154"/>
      <c r="C5154" s="14"/>
      <c r="D5154" s="14"/>
      <c r="E5154" s="14"/>
      <c r="F5154"/>
      <c r="G5154"/>
    </row>
    <row r="5155" spans="1:7" s="4" customFormat="1" x14ac:dyDescent="0.25">
      <c r="A5155" s="11"/>
      <c r="B5155"/>
      <c r="C5155" s="14"/>
      <c r="D5155" s="14"/>
      <c r="E5155" s="14"/>
      <c r="F5155"/>
      <c r="G5155"/>
    </row>
    <row r="5156" spans="1:7" s="4" customFormat="1" x14ac:dyDescent="0.25">
      <c r="A5156" s="11"/>
      <c r="B5156"/>
      <c r="C5156" s="14"/>
      <c r="D5156" s="14"/>
      <c r="E5156" s="14"/>
      <c r="F5156"/>
      <c r="G5156"/>
    </row>
    <row r="5157" spans="1:7" s="4" customFormat="1" x14ac:dyDescent="0.25">
      <c r="A5157" s="11"/>
      <c r="B5157"/>
      <c r="C5157" s="14"/>
      <c r="D5157" s="14"/>
      <c r="E5157" s="14"/>
      <c r="F5157"/>
      <c r="G5157"/>
    </row>
    <row r="5158" spans="1:7" s="4" customFormat="1" x14ac:dyDescent="0.25">
      <c r="A5158" s="11"/>
      <c r="B5158"/>
      <c r="C5158" s="14"/>
      <c r="D5158" s="14"/>
      <c r="E5158" s="14"/>
      <c r="F5158"/>
      <c r="G5158"/>
    </row>
    <row r="5159" spans="1:7" s="4" customFormat="1" x14ac:dyDescent="0.25">
      <c r="A5159" s="11"/>
      <c r="B5159"/>
      <c r="C5159" s="14"/>
      <c r="D5159" s="14"/>
      <c r="E5159" s="14"/>
      <c r="F5159"/>
      <c r="G5159"/>
    </row>
    <row r="5160" spans="1:7" s="4" customFormat="1" x14ac:dyDescent="0.25">
      <c r="A5160" s="11"/>
      <c r="B5160"/>
      <c r="C5160" s="14"/>
      <c r="D5160" s="14"/>
      <c r="E5160" s="14"/>
      <c r="F5160"/>
      <c r="G5160"/>
    </row>
    <row r="5161" spans="1:7" s="4" customFormat="1" x14ac:dyDescent="0.25">
      <c r="A5161" s="11"/>
      <c r="B5161"/>
      <c r="C5161" s="14"/>
      <c r="D5161" s="14"/>
      <c r="E5161" s="14"/>
      <c r="F5161"/>
      <c r="G5161"/>
    </row>
    <row r="5162" spans="1:7" s="4" customFormat="1" x14ac:dyDescent="0.25">
      <c r="A5162" s="11"/>
      <c r="B5162"/>
      <c r="C5162" s="14"/>
      <c r="D5162" s="14"/>
      <c r="E5162" s="14"/>
      <c r="F5162"/>
      <c r="G5162"/>
    </row>
    <row r="5163" spans="1:7" s="4" customFormat="1" x14ac:dyDescent="0.25">
      <c r="A5163" s="11"/>
      <c r="B5163"/>
      <c r="C5163" s="14"/>
      <c r="D5163" s="14"/>
      <c r="E5163" s="14"/>
      <c r="F5163"/>
      <c r="G5163"/>
    </row>
    <row r="5164" spans="1:7" s="4" customFormat="1" x14ac:dyDescent="0.25">
      <c r="A5164" s="11"/>
      <c r="B5164"/>
      <c r="C5164" s="14"/>
      <c r="D5164" s="14"/>
      <c r="E5164" s="14"/>
      <c r="F5164"/>
      <c r="G5164"/>
    </row>
    <row r="5165" spans="1:7" s="4" customFormat="1" x14ac:dyDescent="0.25">
      <c r="A5165" s="11"/>
      <c r="B5165"/>
      <c r="C5165" s="14"/>
      <c r="D5165" s="14"/>
      <c r="E5165" s="14"/>
      <c r="F5165"/>
      <c r="G5165"/>
    </row>
    <row r="5166" spans="1:7" s="4" customFormat="1" x14ac:dyDescent="0.25">
      <c r="A5166" s="11"/>
      <c r="B5166"/>
      <c r="C5166" s="14"/>
      <c r="D5166" s="14"/>
      <c r="E5166" s="14"/>
      <c r="F5166"/>
      <c r="G5166"/>
    </row>
    <row r="5167" spans="1:7" s="4" customFormat="1" x14ac:dyDescent="0.25">
      <c r="A5167" s="11"/>
      <c r="B5167"/>
      <c r="C5167" s="14"/>
      <c r="D5167" s="14"/>
      <c r="E5167" s="14"/>
      <c r="F5167"/>
      <c r="G5167"/>
    </row>
    <row r="5168" spans="1:7" s="4" customFormat="1" x14ac:dyDescent="0.25">
      <c r="A5168" s="11"/>
      <c r="B5168"/>
      <c r="C5168" s="14"/>
      <c r="D5168" s="14"/>
      <c r="E5168" s="14"/>
      <c r="F5168"/>
      <c r="G5168"/>
    </row>
    <row r="5169" spans="1:7" s="4" customFormat="1" x14ac:dyDescent="0.25">
      <c r="A5169" s="11"/>
      <c r="B5169"/>
      <c r="C5169" s="14"/>
      <c r="D5169" s="14"/>
      <c r="E5169" s="14"/>
      <c r="F5169"/>
      <c r="G5169"/>
    </row>
    <row r="5170" spans="1:7" s="4" customFormat="1" x14ac:dyDescent="0.25">
      <c r="A5170" s="11"/>
      <c r="B5170"/>
      <c r="C5170" s="14"/>
      <c r="D5170" s="14"/>
      <c r="E5170" s="14"/>
      <c r="F5170"/>
      <c r="G5170"/>
    </row>
    <row r="5171" spans="1:7" s="4" customFormat="1" x14ac:dyDescent="0.25">
      <c r="A5171" s="11"/>
      <c r="B5171"/>
      <c r="C5171" s="14"/>
      <c r="D5171" s="14"/>
      <c r="E5171" s="14"/>
      <c r="F5171"/>
      <c r="G5171"/>
    </row>
    <row r="5172" spans="1:7" s="4" customFormat="1" x14ac:dyDescent="0.25">
      <c r="A5172" s="11"/>
      <c r="B5172"/>
      <c r="C5172" s="14"/>
      <c r="D5172" s="14"/>
      <c r="E5172" s="14"/>
      <c r="F5172"/>
      <c r="G5172"/>
    </row>
    <row r="5173" spans="1:7" s="4" customFormat="1" x14ac:dyDescent="0.25">
      <c r="A5173" s="11"/>
      <c r="B5173"/>
      <c r="C5173" s="14"/>
      <c r="D5173" s="14"/>
      <c r="E5173" s="14"/>
      <c r="F5173"/>
      <c r="G5173"/>
    </row>
    <row r="5174" spans="1:7" s="4" customFormat="1" x14ac:dyDescent="0.25">
      <c r="A5174" s="11"/>
      <c r="B5174"/>
      <c r="C5174" s="14"/>
      <c r="D5174" s="14"/>
      <c r="E5174" s="14"/>
      <c r="F5174"/>
      <c r="G5174"/>
    </row>
    <row r="5175" spans="1:7" s="4" customFormat="1" x14ac:dyDescent="0.25">
      <c r="A5175" s="11"/>
      <c r="B5175"/>
      <c r="C5175" s="14"/>
      <c r="D5175" s="14"/>
      <c r="E5175" s="14"/>
      <c r="F5175"/>
      <c r="G5175"/>
    </row>
    <row r="5176" spans="1:7" s="4" customFormat="1" x14ac:dyDescent="0.25">
      <c r="A5176" s="11"/>
      <c r="B5176"/>
      <c r="C5176" s="14"/>
      <c r="D5176" s="14"/>
      <c r="E5176" s="14"/>
      <c r="F5176"/>
      <c r="G5176"/>
    </row>
    <row r="5177" spans="1:7" s="4" customFormat="1" x14ac:dyDescent="0.25">
      <c r="A5177" s="11"/>
      <c r="B5177"/>
      <c r="C5177" s="14"/>
      <c r="D5177" s="14"/>
      <c r="E5177" s="14"/>
      <c r="F5177"/>
      <c r="G5177"/>
    </row>
    <row r="5178" spans="1:7" s="4" customFormat="1" x14ac:dyDescent="0.25">
      <c r="A5178" s="11"/>
      <c r="B5178"/>
      <c r="C5178" s="14"/>
      <c r="D5178" s="14"/>
      <c r="E5178" s="14"/>
      <c r="F5178"/>
      <c r="G5178"/>
    </row>
    <row r="5179" spans="1:7" s="4" customFormat="1" x14ac:dyDescent="0.25">
      <c r="A5179" s="11"/>
      <c r="B5179"/>
      <c r="C5179" s="14"/>
      <c r="D5179" s="14"/>
      <c r="E5179" s="14"/>
      <c r="F5179"/>
      <c r="G5179"/>
    </row>
    <row r="5180" spans="1:7" s="4" customFormat="1" x14ac:dyDescent="0.25">
      <c r="A5180" s="11"/>
      <c r="B5180"/>
      <c r="C5180" s="14"/>
      <c r="D5180" s="14"/>
      <c r="E5180" s="14"/>
      <c r="F5180"/>
      <c r="G5180"/>
    </row>
    <row r="5181" spans="1:7" s="4" customFormat="1" x14ac:dyDescent="0.25">
      <c r="A5181" s="11"/>
      <c r="B5181"/>
      <c r="C5181" s="14"/>
      <c r="D5181" s="14"/>
      <c r="E5181" s="14"/>
      <c r="F5181"/>
      <c r="G5181"/>
    </row>
    <row r="5182" spans="1:7" s="4" customFormat="1" x14ac:dyDescent="0.25">
      <c r="A5182" s="11"/>
      <c r="B5182"/>
      <c r="C5182" s="14"/>
      <c r="D5182" s="14"/>
      <c r="E5182" s="14"/>
      <c r="F5182"/>
      <c r="G5182"/>
    </row>
    <row r="5183" spans="1:7" s="4" customFormat="1" x14ac:dyDescent="0.25">
      <c r="A5183" s="11"/>
      <c r="B5183"/>
      <c r="C5183" s="14"/>
      <c r="D5183" s="14"/>
      <c r="E5183" s="14"/>
      <c r="F5183"/>
      <c r="G5183"/>
    </row>
    <row r="5184" spans="1:7" s="4" customFormat="1" x14ac:dyDescent="0.25">
      <c r="A5184" s="11"/>
      <c r="B5184"/>
      <c r="C5184" s="14"/>
      <c r="D5184" s="14"/>
      <c r="E5184" s="14"/>
      <c r="F5184"/>
      <c r="G5184"/>
    </row>
    <row r="5185" spans="1:7" s="4" customFormat="1" x14ac:dyDescent="0.25">
      <c r="A5185" s="11"/>
      <c r="B5185"/>
      <c r="C5185" s="14"/>
      <c r="D5185" s="14"/>
      <c r="E5185" s="14"/>
      <c r="F5185"/>
      <c r="G5185"/>
    </row>
    <row r="5186" spans="1:7" s="4" customFormat="1" x14ac:dyDescent="0.25">
      <c r="A5186" s="11"/>
      <c r="B5186"/>
      <c r="C5186" s="14"/>
      <c r="D5186" s="14"/>
      <c r="E5186" s="14"/>
      <c r="F5186"/>
      <c r="G5186"/>
    </row>
    <row r="5187" spans="1:7" s="4" customFormat="1" x14ac:dyDescent="0.25">
      <c r="A5187" s="11"/>
      <c r="B5187"/>
      <c r="C5187" s="14"/>
      <c r="D5187" s="14"/>
      <c r="E5187" s="14"/>
      <c r="F5187"/>
      <c r="G5187"/>
    </row>
    <row r="5188" spans="1:7" s="4" customFormat="1" x14ac:dyDescent="0.25">
      <c r="A5188" s="11"/>
      <c r="B5188"/>
      <c r="C5188" s="14"/>
      <c r="D5188" s="14"/>
      <c r="E5188" s="14"/>
      <c r="F5188"/>
      <c r="G5188"/>
    </row>
    <row r="5189" spans="1:7" s="4" customFormat="1" x14ac:dyDescent="0.25">
      <c r="A5189" s="11"/>
      <c r="B5189"/>
      <c r="C5189" s="14"/>
      <c r="D5189" s="14"/>
      <c r="E5189" s="14"/>
      <c r="F5189"/>
      <c r="G5189"/>
    </row>
    <row r="5190" spans="1:7" s="4" customFormat="1" x14ac:dyDescent="0.25">
      <c r="A5190" s="11"/>
      <c r="B5190"/>
      <c r="C5190" s="14"/>
      <c r="D5190" s="14"/>
      <c r="E5190" s="14"/>
      <c r="F5190"/>
      <c r="G5190"/>
    </row>
    <row r="5191" spans="1:7" s="4" customFormat="1" x14ac:dyDescent="0.25">
      <c r="A5191" s="11"/>
      <c r="B5191"/>
      <c r="C5191" s="14"/>
      <c r="D5191" s="14"/>
      <c r="E5191" s="14"/>
      <c r="F5191"/>
      <c r="G5191"/>
    </row>
    <row r="5192" spans="1:7" s="4" customFormat="1" x14ac:dyDescent="0.25">
      <c r="A5192" s="11"/>
      <c r="B5192"/>
      <c r="C5192" s="14"/>
      <c r="D5192" s="14"/>
      <c r="E5192" s="14"/>
      <c r="F5192"/>
      <c r="G5192"/>
    </row>
    <row r="5193" spans="1:7" s="4" customFormat="1" x14ac:dyDescent="0.25">
      <c r="A5193" s="11"/>
      <c r="B5193"/>
      <c r="C5193" s="14"/>
      <c r="D5193" s="14"/>
      <c r="E5193" s="14"/>
      <c r="F5193"/>
      <c r="G5193"/>
    </row>
    <row r="5194" spans="1:7" s="4" customFormat="1" x14ac:dyDescent="0.25">
      <c r="A5194" s="11"/>
      <c r="B5194"/>
      <c r="C5194" s="14"/>
      <c r="D5194" s="14"/>
      <c r="E5194" s="14"/>
      <c r="F5194"/>
      <c r="G5194"/>
    </row>
    <row r="5195" spans="1:7" s="4" customFormat="1" x14ac:dyDescent="0.25">
      <c r="A5195" s="11"/>
      <c r="B5195"/>
      <c r="C5195" s="14"/>
      <c r="D5195" s="14"/>
      <c r="E5195" s="14"/>
      <c r="F5195"/>
      <c r="G5195"/>
    </row>
    <row r="5196" spans="1:7" s="4" customFormat="1" x14ac:dyDescent="0.25">
      <c r="A5196" s="11"/>
      <c r="B5196"/>
      <c r="C5196" s="14"/>
      <c r="D5196" s="14"/>
      <c r="E5196" s="14"/>
      <c r="F5196"/>
      <c r="G5196"/>
    </row>
    <row r="5197" spans="1:7" s="4" customFormat="1" x14ac:dyDescent="0.25">
      <c r="A5197" s="11"/>
      <c r="B5197"/>
      <c r="C5197" s="14"/>
      <c r="D5197" s="14"/>
      <c r="E5197" s="14"/>
      <c r="F5197"/>
      <c r="G5197"/>
    </row>
    <row r="5198" spans="1:7" s="4" customFormat="1" x14ac:dyDescent="0.25">
      <c r="A5198" s="11"/>
      <c r="B5198"/>
      <c r="C5198" s="14"/>
      <c r="D5198" s="14"/>
      <c r="E5198" s="14"/>
      <c r="F5198"/>
      <c r="G5198"/>
    </row>
    <row r="5199" spans="1:7" s="4" customFormat="1" x14ac:dyDescent="0.25">
      <c r="A5199" s="11"/>
      <c r="B5199"/>
      <c r="C5199" s="14"/>
      <c r="D5199" s="14"/>
      <c r="E5199" s="14"/>
      <c r="F5199"/>
      <c r="G5199"/>
    </row>
    <row r="5200" spans="1:7" s="4" customFormat="1" x14ac:dyDescent="0.25">
      <c r="A5200" s="11"/>
      <c r="B5200"/>
      <c r="C5200" s="14"/>
      <c r="D5200" s="14"/>
      <c r="E5200" s="14"/>
      <c r="F5200"/>
      <c r="G5200"/>
    </row>
    <row r="5201" spans="1:7" s="4" customFormat="1" x14ac:dyDescent="0.25">
      <c r="A5201" s="11"/>
      <c r="B5201"/>
      <c r="C5201" s="14"/>
      <c r="D5201" s="14"/>
      <c r="E5201" s="14"/>
      <c r="F5201"/>
      <c r="G5201"/>
    </row>
    <row r="5202" spans="1:7" s="4" customFormat="1" x14ac:dyDescent="0.25">
      <c r="A5202" s="11"/>
      <c r="B5202"/>
      <c r="C5202" s="14"/>
      <c r="D5202" s="14"/>
      <c r="E5202" s="14"/>
      <c r="F5202"/>
      <c r="G5202"/>
    </row>
    <row r="5203" spans="1:7" s="4" customFormat="1" x14ac:dyDescent="0.25">
      <c r="A5203" s="11"/>
      <c r="B5203"/>
      <c r="C5203" s="14"/>
      <c r="D5203" s="14"/>
      <c r="E5203" s="14"/>
      <c r="F5203"/>
      <c r="G5203"/>
    </row>
    <row r="5204" spans="1:7" s="4" customFormat="1" x14ac:dyDescent="0.25">
      <c r="A5204" s="11"/>
      <c r="B5204"/>
      <c r="C5204" s="14"/>
      <c r="D5204" s="14"/>
      <c r="E5204" s="14"/>
      <c r="F5204"/>
      <c r="G5204"/>
    </row>
    <row r="5205" spans="1:7" s="4" customFormat="1" x14ac:dyDescent="0.25">
      <c r="A5205" s="11"/>
      <c r="B5205"/>
      <c r="C5205" s="14"/>
      <c r="D5205" s="14"/>
      <c r="E5205" s="14"/>
      <c r="F5205"/>
      <c r="G5205"/>
    </row>
    <row r="5206" spans="1:7" s="4" customFormat="1" x14ac:dyDescent="0.25">
      <c r="A5206" s="11"/>
      <c r="B5206"/>
      <c r="C5206" s="14"/>
      <c r="D5206" s="14"/>
      <c r="E5206" s="14"/>
      <c r="F5206"/>
      <c r="G5206"/>
    </row>
    <row r="5207" spans="1:7" s="4" customFormat="1" x14ac:dyDescent="0.25">
      <c r="A5207" s="11"/>
      <c r="B5207"/>
      <c r="C5207" s="14"/>
      <c r="D5207" s="14"/>
      <c r="E5207" s="14"/>
      <c r="F5207"/>
      <c r="G5207"/>
    </row>
    <row r="5208" spans="1:7" s="4" customFormat="1" x14ac:dyDescent="0.25">
      <c r="A5208" s="11"/>
      <c r="B5208"/>
      <c r="C5208" s="14"/>
      <c r="D5208" s="14"/>
      <c r="E5208" s="14"/>
      <c r="F5208"/>
      <c r="G5208"/>
    </row>
    <row r="5209" spans="1:7" s="4" customFormat="1" x14ac:dyDescent="0.25">
      <c r="A5209" s="11"/>
      <c r="B5209"/>
      <c r="C5209" s="14"/>
      <c r="D5209" s="14"/>
      <c r="E5209" s="14"/>
      <c r="F5209"/>
      <c r="G5209"/>
    </row>
    <row r="5210" spans="1:7" s="4" customFormat="1" x14ac:dyDescent="0.25">
      <c r="A5210" s="11"/>
      <c r="B5210"/>
      <c r="C5210" s="14"/>
      <c r="D5210" s="14"/>
      <c r="E5210" s="14"/>
      <c r="F5210"/>
      <c r="G5210"/>
    </row>
    <row r="5211" spans="1:7" s="4" customFormat="1" x14ac:dyDescent="0.25">
      <c r="A5211" s="11"/>
      <c r="B5211"/>
      <c r="C5211" s="14"/>
      <c r="D5211" s="14"/>
      <c r="E5211" s="14"/>
      <c r="F5211"/>
      <c r="G5211"/>
    </row>
    <row r="5212" spans="1:7" s="4" customFormat="1" x14ac:dyDescent="0.25">
      <c r="A5212" s="11"/>
      <c r="B5212"/>
      <c r="C5212" s="14"/>
      <c r="D5212" s="14"/>
      <c r="E5212" s="14"/>
      <c r="F5212"/>
      <c r="G5212"/>
    </row>
    <row r="5213" spans="1:7" s="4" customFormat="1" x14ac:dyDescent="0.25">
      <c r="A5213" s="11"/>
      <c r="B5213"/>
      <c r="C5213" s="14"/>
      <c r="D5213" s="14"/>
      <c r="E5213" s="14"/>
      <c r="F5213"/>
      <c r="G5213"/>
    </row>
    <row r="5214" spans="1:7" s="4" customFormat="1" x14ac:dyDescent="0.25">
      <c r="A5214" s="11"/>
      <c r="B5214"/>
      <c r="C5214" s="14"/>
      <c r="D5214" s="14"/>
      <c r="E5214" s="14"/>
      <c r="F5214"/>
      <c r="G5214"/>
    </row>
    <row r="5215" spans="1:7" s="4" customFormat="1" x14ac:dyDescent="0.25">
      <c r="A5215" s="11"/>
      <c r="B5215"/>
      <c r="C5215" s="14"/>
      <c r="D5215" s="14"/>
      <c r="E5215" s="14"/>
      <c r="F5215"/>
      <c r="G5215"/>
    </row>
    <row r="5216" spans="1:7" s="4" customFormat="1" x14ac:dyDescent="0.25">
      <c r="A5216" s="11"/>
      <c r="B5216"/>
      <c r="C5216" s="14"/>
      <c r="D5216" s="14"/>
      <c r="E5216" s="14"/>
      <c r="F5216"/>
      <c r="G5216"/>
    </row>
    <row r="5217" spans="1:7" s="4" customFormat="1" x14ac:dyDescent="0.25">
      <c r="A5217" s="11"/>
      <c r="B5217"/>
      <c r="C5217" s="14"/>
      <c r="D5217" s="14"/>
      <c r="E5217" s="14"/>
      <c r="F5217"/>
      <c r="G5217"/>
    </row>
    <row r="5218" spans="1:7" s="4" customFormat="1" x14ac:dyDescent="0.25">
      <c r="A5218" s="11"/>
      <c r="B5218"/>
      <c r="C5218" s="14"/>
      <c r="D5218" s="14"/>
      <c r="E5218" s="14"/>
      <c r="F5218"/>
      <c r="G5218"/>
    </row>
    <row r="5219" spans="1:7" s="4" customFormat="1" x14ac:dyDescent="0.25">
      <c r="A5219" s="11"/>
      <c r="B5219"/>
      <c r="C5219" s="14"/>
      <c r="D5219" s="14"/>
      <c r="E5219" s="14"/>
      <c r="F5219"/>
      <c r="G5219"/>
    </row>
    <row r="5220" spans="1:7" s="4" customFormat="1" x14ac:dyDescent="0.25">
      <c r="A5220" s="11"/>
      <c r="B5220"/>
      <c r="C5220" s="14"/>
      <c r="D5220" s="14"/>
      <c r="E5220" s="14"/>
      <c r="F5220"/>
      <c r="G5220"/>
    </row>
    <row r="5221" spans="1:7" s="4" customFormat="1" x14ac:dyDescent="0.25">
      <c r="A5221" s="11"/>
      <c r="B5221"/>
      <c r="C5221" s="14"/>
      <c r="D5221" s="14"/>
      <c r="E5221" s="14"/>
      <c r="F5221"/>
      <c r="G5221"/>
    </row>
    <row r="5222" spans="1:7" s="4" customFormat="1" x14ac:dyDescent="0.25">
      <c r="A5222" s="11"/>
      <c r="B5222"/>
      <c r="C5222" s="14"/>
      <c r="D5222" s="14"/>
      <c r="E5222" s="14"/>
      <c r="F5222"/>
      <c r="G5222"/>
    </row>
    <row r="5223" spans="1:7" s="4" customFormat="1" x14ac:dyDescent="0.25">
      <c r="A5223" s="11"/>
      <c r="B5223"/>
      <c r="C5223" s="14"/>
      <c r="D5223" s="14"/>
      <c r="E5223" s="14"/>
      <c r="F5223"/>
      <c r="G5223"/>
    </row>
    <row r="5224" spans="1:7" s="4" customFormat="1" x14ac:dyDescent="0.25">
      <c r="A5224" s="11"/>
      <c r="B5224"/>
      <c r="C5224" s="14"/>
      <c r="D5224" s="14"/>
      <c r="E5224" s="14"/>
      <c r="F5224"/>
      <c r="G5224"/>
    </row>
    <row r="5225" spans="1:7" s="4" customFormat="1" x14ac:dyDescent="0.25">
      <c r="A5225" s="11"/>
      <c r="B5225"/>
      <c r="C5225" s="14"/>
      <c r="D5225" s="14"/>
      <c r="E5225" s="14"/>
      <c r="F5225"/>
      <c r="G5225"/>
    </row>
    <row r="5226" spans="1:7" s="4" customFormat="1" x14ac:dyDescent="0.25">
      <c r="A5226" s="11"/>
      <c r="B5226"/>
      <c r="C5226" s="14"/>
      <c r="D5226" s="14"/>
      <c r="E5226" s="14"/>
      <c r="F5226"/>
      <c r="G5226"/>
    </row>
    <row r="5227" spans="1:7" s="4" customFormat="1" x14ac:dyDescent="0.25">
      <c r="A5227" s="11"/>
      <c r="B5227"/>
      <c r="C5227" s="14"/>
      <c r="D5227" s="14"/>
      <c r="E5227" s="14"/>
      <c r="F5227"/>
      <c r="G5227"/>
    </row>
    <row r="5228" spans="1:7" s="4" customFormat="1" x14ac:dyDescent="0.25">
      <c r="A5228" s="11"/>
      <c r="B5228"/>
      <c r="C5228" s="14"/>
      <c r="D5228" s="14"/>
      <c r="E5228" s="14"/>
      <c r="F5228"/>
      <c r="G5228"/>
    </row>
    <row r="5229" spans="1:7" s="4" customFormat="1" x14ac:dyDescent="0.25">
      <c r="A5229" s="11"/>
      <c r="B5229"/>
      <c r="C5229" s="14"/>
      <c r="D5229" s="14"/>
      <c r="E5229" s="14"/>
      <c r="F5229"/>
      <c r="G5229"/>
    </row>
    <row r="5230" spans="1:7" s="4" customFormat="1" x14ac:dyDescent="0.25">
      <c r="A5230" s="11"/>
      <c r="B5230"/>
      <c r="C5230" s="14"/>
      <c r="D5230" s="14"/>
      <c r="E5230" s="14"/>
      <c r="F5230"/>
      <c r="G5230"/>
    </row>
    <row r="5231" spans="1:7" s="4" customFormat="1" x14ac:dyDescent="0.25">
      <c r="A5231" s="11"/>
      <c r="B5231"/>
      <c r="C5231" s="14"/>
      <c r="D5231" s="14"/>
      <c r="E5231" s="14"/>
      <c r="F5231"/>
      <c r="G5231"/>
    </row>
    <row r="5232" spans="1:7" s="4" customFormat="1" x14ac:dyDescent="0.25">
      <c r="A5232" s="11"/>
      <c r="B5232"/>
      <c r="C5232" s="14"/>
      <c r="D5232" s="14"/>
      <c r="E5232" s="14"/>
      <c r="F5232"/>
      <c r="G5232"/>
    </row>
    <row r="5233" spans="1:7" s="4" customFormat="1" x14ac:dyDescent="0.25">
      <c r="A5233" s="11"/>
      <c r="B5233"/>
      <c r="C5233" s="14"/>
      <c r="D5233" s="14"/>
      <c r="E5233" s="14"/>
      <c r="F5233"/>
      <c r="G5233"/>
    </row>
    <row r="5234" spans="1:7" s="4" customFormat="1" x14ac:dyDescent="0.25">
      <c r="A5234" s="11"/>
      <c r="B5234"/>
      <c r="C5234" s="14"/>
      <c r="D5234" s="14"/>
      <c r="E5234" s="14"/>
      <c r="F5234"/>
      <c r="G5234"/>
    </row>
    <row r="5235" spans="1:7" s="4" customFormat="1" x14ac:dyDescent="0.25">
      <c r="A5235" s="11"/>
      <c r="B5235"/>
      <c r="C5235" s="14"/>
      <c r="D5235" s="14"/>
      <c r="E5235" s="14"/>
      <c r="F5235"/>
      <c r="G5235"/>
    </row>
    <row r="5236" spans="1:7" s="4" customFormat="1" x14ac:dyDescent="0.25">
      <c r="A5236" s="11"/>
      <c r="B5236"/>
      <c r="C5236" s="14"/>
      <c r="D5236" s="14"/>
      <c r="E5236" s="14"/>
      <c r="F5236"/>
      <c r="G5236"/>
    </row>
    <row r="5237" spans="1:7" s="4" customFormat="1" x14ac:dyDescent="0.25">
      <c r="A5237" s="11"/>
      <c r="B5237"/>
      <c r="C5237" s="14"/>
      <c r="D5237" s="14"/>
      <c r="E5237" s="14"/>
      <c r="F5237"/>
      <c r="G5237"/>
    </row>
    <row r="5238" spans="1:7" s="4" customFormat="1" x14ac:dyDescent="0.25">
      <c r="A5238" s="11"/>
      <c r="B5238"/>
      <c r="C5238" s="14"/>
      <c r="D5238" s="14"/>
      <c r="E5238" s="14"/>
      <c r="F5238"/>
      <c r="G5238"/>
    </row>
    <row r="5239" spans="1:7" s="4" customFormat="1" x14ac:dyDescent="0.25">
      <c r="A5239" s="11"/>
      <c r="B5239"/>
      <c r="C5239" s="14"/>
      <c r="D5239" s="14"/>
      <c r="E5239" s="14"/>
      <c r="F5239"/>
      <c r="G5239"/>
    </row>
    <row r="5240" spans="1:7" s="4" customFormat="1" x14ac:dyDescent="0.25">
      <c r="A5240" s="11"/>
      <c r="B5240"/>
      <c r="C5240" s="14"/>
      <c r="D5240" s="14"/>
      <c r="E5240" s="14"/>
      <c r="F5240"/>
      <c r="G5240"/>
    </row>
    <row r="5241" spans="1:7" s="4" customFormat="1" x14ac:dyDescent="0.25">
      <c r="A5241" s="11"/>
      <c r="B5241"/>
      <c r="C5241" s="14"/>
      <c r="D5241" s="14"/>
      <c r="E5241" s="14"/>
      <c r="F5241"/>
      <c r="G5241"/>
    </row>
    <row r="5242" spans="1:7" s="4" customFormat="1" x14ac:dyDescent="0.25">
      <c r="A5242" s="11"/>
      <c r="B5242"/>
      <c r="C5242" s="14"/>
      <c r="D5242" s="14"/>
      <c r="E5242" s="14"/>
      <c r="F5242"/>
      <c r="G5242"/>
    </row>
    <row r="5243" spans="1:7" s="4" customFormat="1" x14ac:dyDescent="0.25">
      <c r="A5243" s="11"/>
      <c r="B5243"/>
      <c r="C5243" s="14"/>
      <c r="D5243" s="14"/>
      <c r="E5243" s="14"/>
      <c r="F5243"/>
      <c r="G5243"/>
    </row>
    <row r="5244" spans="1:7" s="4" customFormat="1" x14ac:dyDescent="0.25">
      <c r="A5244" s="11"/>
      <c r="B5244"/>
      <c r="C5244" s="14"/>
      <c r="D5244" s="14"/>
      <c r="E5244" s="14"/>
      <c r="F5244"/>
      <c r="G5244"/>
    </row>
    <row r="5245" spans="1:7" s="4" customFormat="1" x14ac:dyDescent="0.25">
      <c r="A5245" s="11"/>
      <c r="B5245"/>
      <c r="C5245" s="14"/>
      <c r="D5245" s="14"/>
      <c r="E5245" s="14"/>
      <c r="F5245"/>
      <c r="G5245"/>
    </row>
    <row r="5246" spans="1:7" s="4" customFormat="1" x14ac:dyDescent="0.25">
      <c r="A5246" s="11"/>
      <c r="B5246"/>
      <c r="C5246" s="14"/>
      <c r="D5246" s="14"/>
      <c r="E5246" s="14"/>
      <c r="F5246"/>
      <c r="G5246"/>
    </row>
    <row r="5247" spans="1:7" s="4" customFormat="1" x14ac:dyDescent="0.25">
      <c r="A5247" s="11"/>
      <c r="B5247"/>
      <c r="C5247" s="14"/>
      <c r="D5247" s="14"/>
      <c r="E5247" s="14"/>
      <c r="F5247"/>
      <c r="G5247"/>
    </row>
    <row r="5248" spans="1:7" s="4" customFormat="1" x14ac:dyDescent="0.25">
      <c r="A5248" s="11"/>
      <c r="B5248"/>
      <c r="C5248" s="14"/>
      <c r="D5248" s="14"/>
      <c r="E5248" s="14"/>
      <c r="F5248"/>
      <c r="G5248"/>
    </row>
    <row r="5249" spans="1:7" s="4" customFormat="1" x14ac:dyDescent="0.25">
      <c r="A5249" s="11"/>
      <c r="B5249"/>
      <c r="C5249" s="14"/>
      <c r="D5249" s="14"/>
      <c r="E5249" s="14"/>
      <c r="F5249"/>
      <c r="G5249"/>
    </row>
    <row r="5250" spans="1:7" s="4" customFormat="1" x14ac:dyDescent="0.25">
      <c r="A5250" s="11"/>
      <c r="B5250"/>
      <c r="C5250" s="14"/>
      <c r="D5250" s="14"/>
      <c r="E5250" s="14"/>
      <c r="F5250"/>
      <c r="G5250"/>
    </row>
    <row r="5251" spans="1:7" s="4" customFormat="1" x14ac:dyDescent="0.25">
      <c r="A5251" s="11"/>
      <c r="B5251"/>
      <c r="C5251" s="14"/>
      <c r="D5251" s="14"/>
      <c r="E5251" s="14"/>
      <c r="F5251"/>
      <c r="G5251"/>
    </row>
    <row r="5252" spans="1:7" s="4" customFormat="1" x14ac:dyDescent="0.25">
      <c r="A5252" s="11"/>
      <c r="B5252"/>
      <c r="C5252" s="14"/>
      <c r="D5252" s="14"/>
      <c r="E5252" s="14"/>
      <c r="F5252"/>
      <c r="G5252"/>
    </row>
    <row r="5253" spans="1:7" s="4" customFormat="1" x14ac:dyDescent="0.25">
      <c r="A5253" s="11"/>
      <c r="B5253"/>
      <c r="C5253" s="14"/>
      <c r="D5253" s="14"/>
      <c r="E5253" s="14"/>
      <c r="F5253"/>
      <c r="G5253"/>
    </row>
    <row r="5254" spans="1:7" s="4" customFormat="1" x14ac:dyDescent="0.25">
      <c r="A5254" s="11"/>
      <c r="B5254"/>
      <c r="C5254" s="14"/>
      <c r="D5254" s="14"/>
      <c r="E5254" s="14"/>
      <c r="F5254"/>
      <c r="G5254"/>
    </row>
    <row r="5255" spans="1:7" s="4" customFormat="1" x14ac:dyDescent="0.25">
      <c r="A5255" s="11"/>
      <c r="B5255"/>
      <c r="C5255" s="14"/>
      <c r="D5255" s="14"/>
      <c r="E5255" s="14"/>
      <c r="F5255"/>
      <c r="G5255"/>
    </row>
    <row r="5256" spans="1:7" s="4" customFormat="1" x14ac:dyDescent="0.25">
      <c r="A5256" s="11"/>
      <c r="B5256"/>
      <c r="C5256" s="14"/>
      <c r="D5256" s="14"/>
      <c r="E5256" s="14"/>
      <c r="F5256"/>
      <c r="G5256"/>
    </row>
    <row r="5257" spans="1:7" s="4" customFormat="1" x14ac:dyDescent="0.25">
      <c r="A5257" s="11"/>
      <c r="B5257"/>
      <c r="C5257" s="14"/>
      <c r="D5257" s="14"/>
      <c r="E5257" s="14"/>
      <c r="F5257"/>
      <c r="G5257"/>
    </row>
    <row r="5258" spans="1:7" s="4" customFormat="1" x14ac:dyDescent="0.25">
      <c r="A5258" s="11"/>
      <c r="B5258"/>
      <c r="C5258" s="14"/>
      <c r="D5258" s="14"/>
      <c r="E5258" s="14"/>
      <c r="F5258"/>
      <c r="G5258"/>
    </row>
    <row r="5259" spans="1:7" s="4" customFormat="1" x14ac:dyDescent="0.25">
      <c r="A5259" s="11"/>
      <c r="B5259"/>
      <c r="C5259" s="14"/>
      <c r="D5259" s="14"/>
      <c r="E5259" s="14"/>
      <c r="F5259"/>
      <c r="G5259"/>
    </row>
    <row r="5260" spans="1:7" s="4" customFormat="1" x14ac:dyDescent="0.25">
      <c r="A5260" s="11"/>
      <c r="B5260"/>
      <c r="C5260" s="14"/>
      <c r="D5260" s="14"/>
      <c r="E5260" s="14"/>
      <c r="F5260"/>
      <c r="G5260"/>
    </row>
    <row r="5261" spans="1:7" s="4" customFormat="1" x14ac:dyDescent="0.25">
      <c r="A5261" s="11"/>
      <c r="B5261"/>
      <c r="C5261" s="14"/>
      <c r="D5261" s="14"/>
      <c r="E5261" s="14"/>
      <c r="F5261"/>
      <c r="G5261"/>
    </row>
    <row r="5262" spans="1:7" s="4" customFormat="1" x14ac:dyDescent="0.25">
      <c r="A5262" s="11"/>
      <c r="B5262"/>
      <c r="C5262" s="14"/>
      <c r="D5262" s="14"/>
      <c r="E5262" s="14"/>
      <c r="F5262"/>
      <c r="G5262"/>
    </row>
    <row r="5263" spans="1:7" s="4" customFormat="1" x14ac:dyDescent="0.25">
      <c r="A5263" s="11"/>
      <c r="B5263"/>
      <c r="C5263" s="14"/>
      <c r="D5263" s="14"/>
      <c r="E5263" s="14"/>
      <c r="F5263"/>
      <c r="G5263"/>
    </row>
    <row r="5264" spans="1:7" s="4" customFormat="1" x14ac:dyDescent="0.25">
      <c r="A5264" s="11"/>
      <c r="B5264"/>
      <c r="C5264" s="14"/>
      <c r="D5264" s="14"/>
      <c r="E5264" s="14"/>
      <c r="F5264"/>
      <c r="G5264"/>
    </row>
    <row r="5265" spans="1:7" s="4" customFormat="1" x14ac:dyDescent="0.25">
      <c r="A5265" s="11"/>
      <c r="B5265"/>
      <c r="C5265" s="14"/>
      <c r="D5265" s="14"/>
      <c r="E5265" s="14"/>
      <c r="F5265"/>
      <c r="G5265"/>
    </row>
    <row r="5266" spans="1:7" s="4" customFormat="1" x14ac:dyDescent="0.25">
      <c r="A5266" s="11"/>
      <c r="B5266"/>
      <c r="C5266" s="14"/>
      <c r="D5266" s="14"/>
      <c r="E5266" s="14"/>
      <c r="F5266"/>
      <c r="G5266"/>
    </row>
    <row r="5267" spans="1:7" s="4" customFormat="1" x14ac:dyDescent="0.25">
      <c r="A5267" s="11"/>
      <c r="B5267"/>
      <c r="C5267" s="14"/>
      <c r="D5267" s="14"/>
      <c r="E5267" s="14"/>
      <c r="F5267"/>
      <c r="G5267"/>
    </row>
    <row r="5268" spans="1:7" s="4" customFormat="1" x14ac:dyDescent="0.25">
      <c r="A5268" s="11"/>
      <c r="B5268"/>
      <c r="C5268" s="14"/>
      <c r="D5268" s="14"/>
      <c r="E5268" s="14"/>
      <c r="F5268"/>
      <c r="G5268"/>
    </row>
    <row r="5269" spans="1:7" s="4" customFormat="1" x14ac:dyDescent="0.25">
      <c r="A5269" s="11"/>
      <c r="B5269"/>
      <c r="C5269" s="14"/>
      <c r="D5269" s="14"/>
      <c r="E5269" s="14"/>
      <c r="F5269"/>
      <c r="G5269"/>
    </row>
    <row r="5270" spans="1:7" s="4" customFormat="1" x14ac:dyDescent="0.25">
      <c r="A5270" s="11"/>
      <c r="B5270"/>
      <c r="C5270" s="14"/>
      <c r="D5270" s="14"/>
      <c r="E5270" s="14"/>
      <c r="F5270"/>
      <c r="G5270"/>
    </row>
    <row r="5271" spans="1:7" s="4" customFormat="1" x14ac:dyDescent="0.25">
      <c r="A5271" s="11"/>
      <c r="B5271"/>
      <c r="C5271" s="14"/>
      <c r="D5271" s="14"/>
      <c r="E5271" s="14"/>
      <c r="F5271"/>
      <c r="G5271"/>
    </row>
    <row r="5272" spans="1:7" s="4" customFormat="1" x14ac:dyDescent="0.25">
      <c r="A5272" s="11"/>
      <c r="B5272"/>
      <c r="C5272" s="14"/>
      <c r="D5272" s="14"/>
      <c r="E5272" s="14"/>
      <c r="F5272"/>
      <c r="G5272"/>
    </row>
    <row r="5273" spans="1:7" s="4" customFormat="1" x14ac:dyDescent="0.25">
      <c r="A5273" s="11"/>
      <c r="B5273"/>
      <c r="C5273" s="14"/>
      <c r="D5273" s="14"/>
      <c r="E5273" s="14"/>
      <c r="F5273"/>
      <c r="G5273"/>
    </row>
    <row r="5274" spans="1:7" s="4" customFormat="1" x14ac:dyDescent="0.25">
      <c r="A5274" s="11"/>
      <c r="B5274"/>
      <c r="C5274" s="14"/>
      <c r="D5274" s="14"/>
      <c r="E5274" s="14"/>
      <c r="F5274"/>
      <c r="G5274"/>
    </row>
    <row r="5275" spans="1:7" s="4" customFormat="1" x14ac:dyDescent="0.25">
      <c r="A5275" s="11"/>
      <c r="B5275"/>
      <c r="C5275" s="14"/>
      <c r="D5275" s="14"/>
      <c r="E5275" s="14"/>
      <c r="F5275"/>
      <c r="G5275"/>
    </row>
    <row r="5276" spans="1:7" s="4" customFormat="1" x14ac:dyDescent="0.25">
      <c r="A5276" s="11"/>
      <c r="B5276"/>
      <c r="C5276" s="14"/>
      <c r="D5276" s="14"/>
      <c r="E5276" s="14"/>
      <c r="F5276"/>
      <c r="G5276"/>
    </row>
    <row r="5277" spans="1:7" s="4" customFormat="1" x14ac:dyDescent="0.25">
      <c r="A5277" s="11"/>
      <c r="B5277"/>
      <c r="C5277" s="14"/>
      <c r="D5277" s="14"/>
      <c r="E5277" s="14"/>
      <c r="F5277"/>
      <c r="G5277"/>
    </row>
    <row r="5278" spans="1:7" s="4" customFormat="1" x14ac:dyDescent="0.25">
      <c r="A5278" s="11"/>
      <c r="B5278"/>
      <c r="C5278" s="14"/>
      <c r="D5278" s="14"/>
      <c r="E5278" s="14"/>
      <c r="F5278"/>
      <c r="G5278"/>
    </row>
    <row r="5279" spans="1:7" s="4" customFormat="1" x14ac:dyDescent="0.25">
      <c r="A5279" s="11"/>
      <c r="B5279"/>
      <c r="C5279" s="14"/>
      <c r="D5279" s="14"/>
      <c r="E5279" s="14"/>
      <c r="F5279"/>
      <c r="G5279"/>
    </row>
    <row r="5280" spans="1:7" s="4" customFormat="1" x14ac:dyDescent="0.25">
      <c r="A5280" s="11"/>
      <c r="B5280"/>
      <c r="C5280" s="14"/>
      <c r="D5280" s="14"/>
      <c r="E5280" s="14"/>
      <c r="F5280"/>
      <c r="G5280"/>
    </row>
    <row r="5281" spans="1:7" s="4" customFormat="1" x14ac:dyDescent="0.25">
      <c r="A5281" s="11"/>
      <c r="B5281"/>
      <c r="C5281" s="14"/>
      <c r="D5281" s="14"/>
      <c r="E5281" s="14"/>
      <c r="F5281"/>
      <c r="G5281"/>
    </row>
    <row r="5282" spans="1:7" s="4" customFormat="1" x14ac:dyDescent="0.25">
      <c r="A5282" s="11"/>
      <c r="B5282"/>
      <c r="C5282" s="14"/>
      <c r="D5282" s="14"/>
      <c r="E5282" s="14"/>
      <c r="F5282"/>
      <c r="G5282"/>
    </row>
    <row r="5283" spans="1:7" s="4" customFormat="1" x14ac:dyDescent="0.25">
      <c r="A5283" s="11"/>
      <c r="B5283"/>
      <c r="C5283" s="14"/>
      <c r="D5283" s="14"/>
      <c r="E5283" s="14"/>
      <c r="F5283"/>
      <c r="G5283"/>
    </row>
    <row r="5284" spans="1:7" s="4" customFormat="1" x14ac:dyDescent="0.25">
      <c r="A5284" s="11"/>
      <c r="B5284"/>
      <c r="C5284" s="14"/>
      <c r="D5284" s="14"/>
      <c r="E5284" s="14"/>
      <c r="F5284"/>
      <c r="G5284"/>
    </row>
    <row r="5285" spans="1:7" s="4" customFormat="1" x14ac:dyDescent="0.25">
      <c r="A5285" s="11"/>
      <c r="B5285"/>
      <c r="C5285" s="14"/>
      <c r="D5285" s="14"/>
      <c r="E5285" s="14"/>
      <c r="F5285"/>
      <c r="G5285"/>
    </row>
    <row r="5286" spans="1:7" s="4" customFormat="1" x14ac:dyDescent="0.25">
      <c r="A5286" s="11"/>
      <c r="B5286"/>
      <c r="C5286" s="14"/>
      <c r="D5286" s="14"/>
      <c r="E5286" s="14"/>
      <c r="F5286"/>
      <c r="G5286"/>
    </row>
    <row r="5287" spans="1:7" s="4" customFormat="1" x14ac:dyDescent="0.25">
      <c r="A5287" s="11"/>
      <c r="B5287"/>
      <c r="C5287" s="14"/>
      <c r="D5287" s="14"/>
      <c r="E5287" s="14"/>
      <c r="F5287"/>
      <c r="G5287"/>
    </row>
    <row r="5288" spans="1:7" s="4" customFormat="1" x14ac:dyDescent="0.25">
      <c r="A5288" s="11"/>
      <c r="B5288"/>
      <c r="C5288" s="14"/>
      <c r="D5288" s="14"/>
      <c r="E5288" s="14"/>
      <c r="F5288"/>
      <c r="G5288"/>
    </row>
    <row r="5289" spans="1:7" s="4" customFormat="1" x14ac:dyDescent="0.25">
      <c r="A5289" s="11"/>
      <c r="B5289"/>
      <c r="C5289" s="14"/>
      <c r="D5289" s="14"/>
      <c r="E5289" s="14"/>
      <c r="F5289"/>
      <c r="G5289"/>
    </row>
    <row r="5290" spans="1:7" s="4" customFormat="1" x14ac:dyDescent="0.25">
      <c r="A5290" s="11"/>
      <c r="B5290"/>
      <c r="C5290" s="14"/>
      <c r="D5290" s="14"/>
      <c r="E5290" s="14"/>
      <c r="F5290"/>
      <c r="G5290"/>
    </row>
    <row r="5291" spans="1:7" s="4" customFormat="1" x14ac:dyDescent="0.25">
      <c r="A5291" s="11"/>
      <c r="B5291"/>
      <c r="C5291" s="14"/>
      <c r="D5291" s="14"/>
      <c r="E5291" s="14"/>
      <c r="F5291"/>
      <c r="G5291"/>
    </row>
    <row r="5292" spans="1:7" s="4" customFormat="1" x14ac:dyDescent="0.25">
      <c r="A5292" s="11"/>
      <c r="B5292"/>
      <c r="C5292" s="14"/>
      <c r="D5292" s="14"/>
      <c r="E5292" s="14"/>
      <c r="F5292"/>
      <c r="G5292"/>
    </row>
    <row r="5293" spans="1:7" s="4" customFormat="1" x14ac:dyDescent="0.25">
      <c r="A5293" s="11"/>
      <c r="B5293"/>
      <c r="C5293" s="14"/>
      <c r="D5293" s="14"/>
      <c r="E5293" s="14"/>
      <c r="F5293"/>
      <c r="G5293"/>
    </row>
    <row r="5294" spans="1:7" s="4" customFormat="1" x14ac:dyDescent="0.25">
      <c r="A5294" s="11"/>
      <c r="B5294"/>
      <c r="C5294" s="14"/>
      <c r="D5294" s="14"/>
      <c r="E5294" s="14"/>
      <c r="F5294"/>
      <c r="G5294"/>
    </row>
    <row r="5295" spans="1:7" s="4" customFormat="1" x14ac:dyDescent="0.25">
      <c r="A5295" s="11"/>
      <c r="B5295"/>
      <c r="C5295" s="14"/>
      <c r="D5295" s="14"/>
      <c r="E5295" s="14"/>
      <c r="F5295"/>
      <c r="G5295"/>
    </row>
    <row r="5296" spans="1:7" s="4" customFormat="1" x14ac:dyDescent="0.25">
      <c r="A5296" s="11"/>
      <c r="B5296"/>
      <c r="C5296" s="14"/>
      <c r="D5296" s="14"/>
      <c r="E5296" s="14"/>
      <c r="F5296"/>
      <c r="G5296"/>
    </row>
    <row r="5297" spans="1:7" s="4" customFormat="1" x14ac:dyDescent="0.25">
      <c r="A5297" s="11"/>
      <c r="B5297"/>
      <c r="C5297" s="14"/>
      <c r="D5297" s="14"/>
      <c r="E5297" s="14"/>
      <c r="F5297"/>
      <c r="G5297"/>
    </row>
    <row r="5298" spans="1:7" s="4" customFormat="1" x14ac:dyDescent="0.25">
      <c r="A5298" s="11"/>
      <c r="B5298"/>
      <c r="C5298" s="14"/>
      <c r="D5298" s="14"/>
      <c r="E5298" s="14"/>
      <c r="F5298"/>
      <c r="G5298"/>
    </row>
    <row r="5299" spans="1:7" s="4" customFormat="1" x14ac:dyDescent="0.25">
      <c r="A5299" s="11"/>
      <c r="B5299"/>
      <c r="C5299" s="14"/>
      <c r="D5299" s="14"/>
      <c r="E5299" s="14"/>
      <c r="F5299"/>
      <c r="G5299"/>
    </row>
    <row r="5300" spans="1:7" s="4" customFormat="1" x14ac:dyDescent="0.25">
      <c r="A5300" s="11"/>
      <c r="B5300"/>
      <c r="C5300" s="14"/>
      <c r="D5300" s="14"/>
      <c r="E5300" s="14"/>
      <c r="F5300"/>
      <c r="G5300"/>
    </row>
    <row r="5301" spans="1:7" s="4" customFormat="1" x14ac:dyDescent="0.25">
      <c r="A5301" s="11"/>
      <c r="B5301"/>
      <c r="C5301" s="14"/>
      <c r="D5301" s="14"/>
      <c r="E5301" s="14"/>
      <c r="F5301"/>
      <c r="G5301"/>
    </row>
    <row r="5302" spans="1:7" s="4" customFormat="1" x14ac:dyDescent="0.25">
      <c r="A5302" s="11"/>
      <c r="B5302"/>
      <c r="C5302" s="14"/>
      <c r="D5302" s="14"/>
      <c r="E5302" s="14"/>
      <c r="F5302"/>
      <c r="G5302"/>
    </row>
    <row r="5303" spans="1:7" s="4" customFormat="1" x14ac:dyDescent="0.25">
      <c r="A5303" s="11"/>
      <c r="B5303"/>
      <c r="C5303" s="14"/>
      <c r="D5303" s="14"/>
      <c r="E5303" s="14"/>
      <c r="F5303"/>
      <c r="G5303"/>
    </row>
    <row r="5304" spans="1:7" s="4" customFormat="1" x14ac:dyDescent="0.25">
      <c r="A5304" s="11"/>
      <c r="B5304"/>
      <c r="C5304" s="14"/>
      <c r="D5304" s="14"/>
      <c r="E5304" s="14"/>
      <c r="F5304"/>
      <c r="G5304"/>
    </row>
    <row r="5305" spans="1:7" s="4" customFormat="1" x14ac:dyDescent="0.25">
      <c r="A5305" s="11"/>
      <c r="B5305"/>
      <c r="C5305" s="14"/>
      <c r="D5305" s="14"/>
      <c r="E5305" s="14"/>
      <c r="F5305"/>
      <c r="G5305"/>
    </row>
    <row r="5306" spans="1:7" s="4" customFormat="1" x14ac:dyDescent="0.25">
      <c r="A5306" s="11"/>
      <c r="B5306"/>
      <c r="C5306" s="14"/>
      <c r="D5306" s="14"/>
      <c r="E5306" s="14"/>
      <c r="F5306"/>
      <c r="G5306"/>
    </row>
    <row r="5307" spans="1:7" s="4" customFormat="1" x14ac:dyDescent="0.25">
      <c r="A5307" s="11"/>
      <c r="B5307"/>
      <c r="C5307" s="14"/>
      <c r="D5307" s="14"/>
      <c r="E5307" s="14"/>
      <c r="F5307"/>
      <c r="G5307"/>
    </row>
    <row r="5308" spans="1:7" s="4" customFormat="1" x14ac:dyDescent="0.25">
      <c r="A5308" s="11"/>
      <c r="B5308"/>
      <c r="C5308" s="14"/>
      <c r="D5308" s="14"/>
      <c r="E5308" s="14"/>
      <c r="F5308"/>
      <c r="G5308"/>
    </row>
    <row r="5309" spans="1:7" s="4" customFormat="1" x14ac:dyDescent="0.25">
      <c r="A5309" s="11"/>
      <c r="B5309"/>
      <c r="C5309" s="14"/>
      <c r="D5309" s="14"/>
      <c r="E5309" s="14"/>
      <c r="F5309"/>
      <c r="G5309"/>
    </row>
    <row r="5310" spans="1:7" s="4" customFormat="1" x14ac:dyDescent="0.25">
      <c r="A5310" s="11"/>
      <c r="B5310"/>
      <c r="C5310" s="14"/>
      <c r="D5310" s="14"/>
      <c r="E5310" s="14"/>
      <c r="F5310"/>
      <c r="G5310"/>
    </row>
    <row r="5311" spans="1:7" s="4" customFormat="1" x14ac:dyDescent="0.25">
      <c r="A5311" s="11"/>
      <c r="B5311"/>
      <c r="C5311" s="14"/>
      <c r="D5311" s="14"/>
      <c r="E5311" s="14"/>
      <c r="F5311"/>
      <c r="G5311"/>
    </row>
    <row r="5312" spans="1:7" s="4" customFormat="1" x14ac:dyDescent="0.25">
      <c r="A5312" s="11"/>
      <c r="B5312"/>
      <c r="C5312" s="14"/>
      <c r="D5312" s="14"/>
      <c r="E5312" s="14"/>
      <c r="F5312"/>
      <c r="G5312"/>
    </row>
    <row r="5313" spans="1:7" s="4" customFormat="1" x14ac:dyDescent="0.25">
      <c r="A5313" s="11"/>
      <c r="B5313"/>
      <c r="C5313" s="14"/>
      <c r="D5313" s="14"/>
      <c r="E5313" s="14"/>
      <c r="F5313"/>
      <c r="G5313"/>
    </row>
    <row r="5314" spans="1:7" s="4" customFormat="1" x14ac:dyDescent="0.25">
      <c r="A5314" s="11"/>
      <c r="B5314"/>
      <c r="C5314" s="14"/>
      <c r="D5314" s="14"/>
      <c r="E5314" s="14"/>
      <c r="F5314"/>
      <c r="G5314"/>
    </row>
    <row r="5315" spans="1:7" s="4" customFormat="1" x14ac:dyDescent="0.25">
      <c r="A5315" s="11"/>
      <c r="B5315"/>
      <c r="C5315" s="14"/>
      <c r="D5315" s="14"/>
      <c r="E5315" s="14"/>
      <c r="F5315"/>
      <c r="G5315"/>
    </row>
    <row r="5316" spans="1:7" s="4" customFormat="1" x14ac:dyDescent="0.25">
      <c r="A5316" s="11"/>
      <c r="B5316"/>
      <c r="C5316" s="14"/>
      <c r="D5316" s="14"/>
      <c r="E5316" s="14"/>
      <c r="F5316"/>
      <c r="G5316"/>
    </row>
    <row r="5317" spans="1:7" s="4" customFormat="1" x14ac:dyDescent="0.25">
      <c r="A5317" s="11"/>
      <c r="B5317"/>
      <c r="C5317" s="14"/>
      <c r="D5317" s="14"/>
      <c r="E5317" s="14"/>
      <c r="F5317"/>
      <c r="G5317"/>
    </row>
    <row r="5318" spans="1:7" s="4" customFormat="1" x14ac:dyDescent="0.25">
      <c r="A5318" s="11"/>
      <c r="B5318"/>
      <c r="C5318" s="14"/>
      <c r="D5318" s="14"/>
      <c r="E5318" s="14"/>
      <c r="F5318"/>
      <c r="G5318"/>
    </row>
    <row r="5319" spans="1:7" s="4" customFormat="1" x14ac:dyDescent="0.25">
      <c r="A5319" s="11"/>
      <c r="B5319"/>
      <c r="C5319" s="14"/>
      <c r="D5319" s="14"/>
      <c r="E5319" s="14"/>
      <c r="F5319"/>
      <c r="G5319"/>
    </row>
    <row r="5320" spans="1:7" s="4" customFormat="1" x14ac:dyDescent="0.25">
      <c r="A5320" s="11"/>
      <c r="B5320"/>
      <c r="C5320" s="14"/>
      <c r="D5320" s="14"/>
      <c r="E5320" s="14"/>
      <c r="F5320"/>
      <c r="G5320"/>
    </row>
    <row r="5321" spans="1:7" s="4" customFormat="1" x14ac:dyDescent="0.25">
      <c r="A5321" s="11"/>
      <c r="B5321"/>
      <c r="C5321" s="14"/>
      <c r="D5321" s="14"/>
      <c r="E5321" s="14"/>
      <c r="F5321"/>
      <c r="G5321"/>
    </row>
    <row r="5322" spans="1:7" s="4" customFormat="1" x14ac:dyDescent="0.25">
      <c r="A5322" s="11"/>
      <c r="B5322"/>
      <c r="C5322" s="14"/>
      <c r="D5322" s="14"/>
      <c r="E5322" s="14"/>
      <c r="F5322"/>
      <c r="G5322"/>
    </row>
    <row r="5323" spans="1:7" s="4" customFormat="1" x14ac:dyDescent="0.25">
      <c r="A5323" s="11"/>
      <c r="B5323"/>
      <c r="C5323" s="14"/>
      <c r="D5323" s="14"/>
      <c r="E5323" s="14"/>
      <c r="F5323"/>
      <c r="G5323"/>
    </row>
    <row r="5324" spans="1:7" s="4" customFormat="1" x14ac:dyDescent="0.25">
      <c r="A5324" s="11"/>
      <c r="B5324"/>
      <c r="C5324" s="14"/>
      <c r="D5324" s="14"/>
      <c r="E5324" s="14"/>
      <c r="F5324"/>
      <c r="G5324"/>
    </row>
    <row r="5325" spans="1:7" s="4" customFormat="1" x14ac:dyDescent="0.25">
      <c r="A5325" s="11"/>
      <c r="B5325"/>
      <c r="C5325" s="14"/>
      <c r="D5325" s="14"/>
      <c r="E5325" s="14"/>
      <c r="F5325"/>
      <c r="G5325"/>
    </row>
    <row r="5326" spans="1:7" s="4" customFormat="1" x14ac:dyDescent="0.25">
      <c r="A5326" s="11"/>
      <c r="B5326"/>
      <c r="C5326" s="14"/>
      <c r="D5326" s="14"/>
      <c r="E5326" s="14"/>
      <c r="F5326"/>
      <c r="G5326"/>
    </row>
    <row r="5327" spans="1:7" s="4" customFormat="1" x14ac:dyDescent="0.25">
      <c r="A5327" s="11"/>
      <c r="B5327"/>
      <c r="C5327" s="14"/>
      <c r="D5327" s="14"/>
      <c r="E5327" s="14"/>
      <c r="F5327"/>
      <c r="G5327"/>
    </row>
    <row r="5328" spans="1:7" s="4" customFormat="1" x14ac:dyDescent="0.25">
      <c r="A5328" s="11"/>
      <c r="B5328"/>
      <c r="C5328" s="14"/>
      <c r="D5328" s="14"/>
      <c r="E5328" s="14"/>
      <c r="F5328"/>
      <c r="G5328"/>
    </row>
    <row r="5329" spans="1:7" s="4" customFormat="1" x14ac:dyDescent="0.25">
      <c r="A5329" s="11"/>
      <c r="B5329"/>
      <c r="C5329" s="14"/>
      <c r="D5329" s="14"/>
      <c r="E5329" s="14"/>
      <c r="F5329"/>
      <c r="G5329"/>
    </row>
    <row r="5330" spans="1:7" s="4" customFormat="1" x14ac:dyDescent="0.25">
      <c r="A5330" s="11"/>
      <c r="B5330"/>
      <c r="C5330" s="14"/>
      <c r="D5330" s="14"/>
      <c r="E5330" s="14"/>
      <c r="F5330"/>
      <c r="G5330"/>
    </row>
    <row r="5331" spans="1:7" s="4" customFormat="1" x14ac:dyDescent="0.25">
      <c r="A5331" s="11"/>
      <c r="B5331"/>
      <c r="C5331" s="14"/>
      <c r="D5331" s="14"/>
      <c r="E5331" s="14"/>
      <c r="F5331"/>
      <c r="G5331"/>
    </row>
    <row r="5332" spans="1:7" s="4" customFormat="1" x14ac:dyDescent="0.25">
      <c r="A5332" s="11"/>
      <c r="B5332"/>
      <c r="C5332" s="14"/>
      <c r="D5332" s="14"/>
      <c r="E5332" s="14"/>
      <c r="F5332"/>
      <c r="G5332"/>
    </row>
    <row r="5333" spans="1:7" s="4" customFormat="1" x14ac:dyDescent="0.25">
      <c r="A5333" s="11"/>
      <c r="B5333"/>
      <c r="C5333" s="14"/>
      <c r="D5333" s="14"/>
      <c r="E5333" s="14"/>
      <c r="F5333"/>
      <c r="G5333"/>
    </row>
    <row r="5334" spans="1:7" s="4" customFormat="1" x14ac:dyDescent="0.25">
      <c r="A5334" s="11"/>
      <c r="B5334"/>
      <c r="C5334" s="14"/>
      <c r="D5334" s="14"/>
      <c r="E5334" s="14"/>
      <c r="F5334"/>
      <c r="G5334"/>
    </row>
    <row r="5335" spans="1:7" s="4" customFormat="1" x14ac:dyDescent="0.25">
      <c r="A5335" s="11"/>
      <c r="B5335"/>
      <c r="C5335" s="14"/>
      <c r="D5335" s="14"/>
      <c r="E5335" s="14"/>
      <c r="F5335"/>
      <c r="G5335"/>
    </row>
    <row r="5336" spans="1:7" s="4" customFormat="1" x14ac:dyDescent="0.25">
      <c r="A5336" s="11"/>
      <c r="B5336"/>
      <c r="C5336" s="14"/>
      <c r="D5336" s="14"/>
      <c r="E5336" s="14"/>
      <c r="F5336"/>
      <c r="G5336"/>
    </row>
    <row r="5337" spans="1:7" s="4" customFormat="1" x14ac:dyDescent="0.25">
      <c r="A5337" s="11"/>
      <c r="B5337"/>
      <c r="C5337" s="14"/>
      <c r="D5337" s="14"/>
      <c r="E5337" s="14"/>
      <c r="F5337"/>
      <c r="G5337"/>
    </row>
    <row r="5338" spans="1:7" s="4" customFormat="1" x14ac:dyDescent="0.25">
      <c r="A5338" s="11"/>
      <c r="B5338"/>
      <c r="C5338" s="14"/>
      <c r="D5338" s="14"/>
      <c r="E5338" s="14"/>
      <c r="F5338"/>
      <c r="G5338"/>
    </row>
    <row r="5339" spans="1:7" s="4" customFormat="1" x14ac:dyDescent="0.25">
      <c r="A5339" s="11"/>
      <c r="B5339"/>
      <c r="C5339" s="14"/>
      <c r="D5339" s="14"/>
      <c r="E5339" s="14"/>
      <c r="F5339"/>
      <c r="G5339"/>
    </row>
    <row r="5340" spans="1:7" s="4" customFormat="1" x14ac:dyDescent="0.25">
      <c r="A5340" s="11"/>
      <c r="B5340"/>
      <c r="C5340" s="14"/>
      <c r="D5340" s="14"/>
      <c r="E5340" s="14"/>
      <c r="F5340"/>
      <c r="G5340"/>
    </row>
    <row r="5341" spans="1:7" s="4" customFormat="1" x14ac:dyDescent="0.25">
      <c r="A5341" s="11"/>
      <c r="B5341"/>
      <c r="C5341" s="14"/>
      <c r="D5341" s="14"/>
      <c r="E5341" s="14"/>
      <c r="F5341"/>
      <c r="G5341"/>
    </row>
    <row r="5342" spans="1:7" s="4" customFormat="1" x14ac:dyDescent="0.25">
      <c r="A5342" s="11"/>
      <c r="B5342"/>
      <c r="C5342" s="14"/>
      <c r="D5342" s="14"/>
      <c r="E5342" s="14"/>
      <c r="F5342"/>
      <c r="G5342"/>
    </row>
    <row r="5343" spans="1:7" s="4" customFormat="1" x14ac:dyDescent="0.25">
      <c r="A5343" s="11"/>
      <c r="B5343"/>
      <c r="C5343" s="14"/>
      <c r="D5343" s="14"/>
      <c r="E5343" s="14"/>
      <c r="F5343"/>
      <c r="G5343"/>
    </row>
    <row r="5344" spans="1:7" s="4" customFormat="1" x14ac:dyDescent="0.25">
      <c r="A5344" s="11"/>
      <c r="B5344"/>
      <c r="C5344" s="14"/>
      <c r="D5344" s="14"/>
      <c r="E5344" s="14"/>
      <c r="F5344"/>
      <c r="G5344"/>
    </row>
    <row r="5345" spans="1:7" s="4" customFormat="1" x14ac:dyDescent="0.25">
      <c r="A5345" s="11"/>
      <c r="B5345"/>
      <c r="C5345" s="14"/>
      <c r="D5345" s="14"/>
      <c r="E5345" s="14"/>
      <c r="F5345"/>
      <c r="G5345"/>
    </row>
    <row r="5346" spans="1:7" s="4" customFormat="1" x14ac:dyDescent="0.25">
      <c r="A5346" s="11"/>
      <c r="B5346"/>
      <c r="C5346" s="14"/>
      <c r="D5346" s="14"/>
      <c r="E5346" s="14"/>
      <c r="F5346"/>
      <c r="G5346"/>
    </row>
    <row r="5347" spans="1:7" s="4" customFormat="1" x14ac:dyDescent="0.25">
      <c r="A5347" s="11"/>
      <c r="B5347"/>
      <c r="C5347" s="14"/>
      <c r="D5347" s="14"/>
      <c r="E5347" s="14"/>
      <c r="F5347"/>
      <c r="G5347"/>
    </row>
    <row r="5348" spans="1:7" s="4" customFormat="1" x14ac:dyDescent="0.25">
      <c r="A5348" s="11"/>
      <c r="B5348"/>
      <c r="C5348" s="14"/>
      <c r="D5348" s="14"/>
      <c r="E5348" s="14"/>
      <c r="F5348"/>
      <c r="G5348"/>
    </row>
    <row r="5349" spans="1:7" s="4" customFormat="1" x14ac:dyDescent="0.25">
      <c r="A5349" s="11"/>
      <c r="B5349"/>
      <c r="C5349" s="14"/>
      <c r="D5349" s="14"/>
      <c r="E5349" s="14"/>
      <c r="F5349"/>
      <c r="G5349"/>
    </row>
    <row r="5350" spans="1:7" s="4" customFormat="1" x14ac:dyDescent="0.25">
      <c r="A5350" s="11"/>
      <c r="B5350"/>
      <c r="C5350" s="14"/>
      <c r="D5350" s="14"/>
      <c r="E5350" s="14"/>
      <c r="F5350"/>
      <c r="G5350"/>
    </row>
    <row r="5351" spans="1:7" s="4" customFormat="1" x14ac:dyDescent="0.25">
      <c r="A5351" s="11"/>
      <c r="B5351"/>
      <c r="C5351" s="14"/>
      <c r="D5351" s="14"/>
      <c r="E5351" s="14"/>
      <c r="F5351"/>
      <c r="G5351"/>
    </row>
    <row r="5352" spans="1:7" s="4" customFormat="1" x14ac:dyDescent="0.25">
      <c r="A5352" s="11"/>
      <c r="B5352"/>
      <c r="C5352" s="14"/>
      <c r="D5352" s="14"/>
      <c r="E5352" s="14"/>
      <c r="F5352"/>
      <c r="G5352"/>
    </row>
    <row r="5353" spans="1:7" s="4" customFormat="1" x14ac:dyDescent="0.25">
      <c r="A5353" s="11"/>
      <c r="B5353"/>
      <c r="C5353" s="14"/>
      <c r="D5353" s="14"/>
      <c r="E5353" s="14"/>
      <c r="F5353"/>
      <c r="G5353"/>
    </row>
    <row r="5354" spans="1:7" s="4" customFormat="1" x14ac:dyDescent="0.25">
      <c r="A5354" s="11"/>
      <c r="B5354"/>
      <c r="C5354" s="14"/>
      <c r="D5354" s="14"/>
      <c r="E5354" s="14"/>
      <c r="F5354"/>
      <c r="G5354"/>
    </row>
    <row r="5355" spans="1:7" s="4" customFormat="1" x14ac:dyDescent="0.25">
      <c r="A5355" s="11"/>
      <c r="B5355"/>
      <c r="C5355" s="14"/>
      <c r="D5355" s="14"/>
      <c r="E5355" s="14"/>
      <c r="F5355"/>
      <c r="G5355"/>
    </row>
    <row r="5356" spans="1:7" s="4" customFormat="1" x14ac:dyDescent="0.25">
      <c r="A5356" s="11"/>
      <c r="B5356"/>
      <c r="C5356" s="14"/>
      <c r="D5356" s="14"/>
      <c r="E5356" s="14"/>
      <c r="F5356"/>
      <c r="G5356"/>
    </row>
    <row r="5357" spans="1:7" s="4" customFormat="1" x14ac:dyDescent="0.25">
      <c r="A5357" s="11"/>
      <c r="B5357"/>
      <c r="C5357" s="14"/>
      <c r="D5357" s="14"/>
      <c r="E5357" s="14"/>
      <c r="F5357"/>
      <c r="G5357"/>
    </row>
    <row r="5358" spans="1:7" s="4" customFormat="1" x14ac:dyDescent="0.25">
      <c r="A5358" s="11"/>
      <c r="B5358"/>
      <c r="C5358" s="14"/>
      <c r="D5358" s="14"/>
      <c r="E5358" s="14"/>
      <c r="F5358"/>
      <c r="G5358"/>
    </row>
    <row r="5359" spans="1:7" s="4" customFormat="1" x14ac:dyDescent="0.25">
      <c r="A5359" s="11"/>
      <c r="B5359"/>
      <c r="C5359" s="14"/>
      <c r="D5359" s="14"/>
      <c r="E5359" s="14"/>
      <c r="F5359"/>
      <c r="G5359"/>
    </row>
    <row r="5360" spans="1:7" s="4" customFormat="1" x14ac:dyDescent="0.25">
      <c r="A5360" s="11"/>
      <c r="B5360"/>
      <c r="C5360" s="14"/>
      <c r="D5360" s="14"/>
      <c r="E5360" s="14"/>
      <c r="F5360"/>
      <c r="G5360"/>
    </row>
    <row r="5361" spans="1:7" s="4" customFormat="1" x14ac:dyDescent="0.25">
      <c r="A5361" s="11"/>
      <c r="B5361"/>
      <c r="C5361" s="14"/>
      <c r="D5361" s="14"/>
      <c r="E5361" s="14"/>
      <c r="F5361"/>
      <c r="G5361"/>
    </row>
    <row r="5362" spans="1:7" s="4" customFormat="1" x14ac:dyDescent="0.25">
      <c r="A5362" s="11"/>
      <c r="B5362"/>
      <c r="C5362" s="14"/>
      <c r="D5362" s="14"/>
      <c r="E5362" s="14"/>
      <c r="F5362"/>
      <c r="G5362"/>
    </row>
    <row r="5363" spans="1:7" s="4" customFormat="1" x14ac:dyDescent="0.25">
      <c r="A5363" s="11"/>
      <c r="B5363"/>
      <c r="C5363" s="14"/>
      <c r="D5363" s="14"/>
      <c r="E5363" s="14"/>
      <c r="F5363"/>
      <c r="G5363"/>
    </row>
    <row r="5364" spans="1:7" s="4" customFormat="1" x14ac:dyDescent="0.25">
      <c r="A5364" s="11"/>
      <c r="B5364"/>
      <c r="C5364" s="14"/>
      <c r="D5364" s="14"/>
      <c r="E5364" s="14"/>
      <c r="F5364"/>
      <c r="G5364"/>
    </row>
    <row r="5365" spans="1:7" s="4" customFormat="1" x14ac:dyDescent="0.25">
      <c r="A5365" s="11"/>
      <c r="B5365"/>
      <c r="C5365" s="14"/>
      <c r="D5365" s="14"/>
      <c r="E5365" s="14"/>
      <c r="F5365"/>
      <c r="G5365"/>
    </row>
    <row r="5366" spans="1:7" s="4" customFormat="1" x14ac:dyDescent="0.25">
      <c r="A5366" s="11"/>
      <c r="B5366"/>
      <c r="C5366" s="14"/>
      <c r="D5366" s="14"/>
      <c r="E5366" s="14"/>
      <c r="F5366"/>
      <c r="G5366"/>
    </row>
    <row r="5367" spans="1:7" s="4" customFormat="1" x14ac:dyDescent="0.25">
      <c r="A5367" s="11"/>
      <c r="B5367"/>
      <c r="C5367" s="14"/>
      <c r="D5367" s="14"/>
      <c r="E5367" s="14"/>
      <c r="F5367"/>
      <c r="G5367"/>
    </row>
    <row r="5368" spans="1:7" s="4" customFormat="1" x14ac:dyDescent="0.25">
      <c r="A5368" s="11"/>
      <c r="B5368"/>
      <c r="C5368" s="14"/>
      <c r="D5368" s="14"/>
      <c r="E5368" s="14"/>
      <c r="F5368"/>
      <c r="G5368"/>
    </row>
    <row r="5369" spans="1:7" s="4" customFormat="1" x14ac:dyDescent="0.25">
      <c r="A5369" s="11"/>
      <c r="B5369"/>
      <c r="C5369" s="14"/>
      <c r="D5369" s="14"/>
      <c r="E5369" s="14"/>
      <c r="F5369"/>
      <c r="G5369"/>
    </row>
    <row r="5370" spans="1:7" s="4" customFormat="1" x14ac:dyDescent="0.25">
      <c r="A5370" s="11"/>
      <c r="B5370"/>
      <c r="C5370" s="14"/>
      <c r="D5370" s="14"/>
      <c r="E5370" s="14"/>
      <c r="F5370"/>
      <c r="G5370"/>
    </row>
    <row r="5371" spans="1:7" s="4" customFormat="1" x14ac:dyDescent="0.25">
      <c r="A5371" s="11"/>
      <c r="B5371"/>
      <c r="C5371" s="14"/>
      <c r="D5371" s="14"/>
      <c r="E5371" s="14"/>
      <c r="F5371"/>
      <c r="G5371"/>
    </row>
    <row r="5372" spans="1:7" s="4" customFormat="1" x14ac:dyDescent="0.25">
      <c r="A5372" s="11"/>
      <c r="B5372"/>
      <c r="C5372" s="14"/>
      <c r="D5372" s="14"/>
      <c r="E5372" s="14"/>
      <c r="F5372"/>
      <c r="G5372"/>
    </row>
    <row r="5373" spans="1:7" s="4" customFormat="1" x14ac:dyDescent="0.25">
      <c r="A5373" s="11"/>
      <c r="B5373"/>
      <c r="C5373" s="14"/>
      <c r="D5373" s="14"/>
      <c r="E5373" s="14"/>
      <c r="F5373"/>
      <c r="G5373"/>
    </row>
    <row r="5374" spans="1:7" s="4" customFormat="1" x14ac:dyDescent="0.25">
      <c r="A5374" s="11"/>
      <c r="B5374"/>
      <c r="C5374" s="14"/>
      <c r="D5374" s="14"/>
      <c r="E5374" s="14"/>
      <c r="F5374"/>
      <c r="G5374"/>
    </row>
    <row r="5375" spans="1:7" s="4" customFormat="1" x14ac:dyDescent="0.25">
      <c r="A5375" s="11"/>
      <c r="B5375"/>
      <c r="C5375" s="14"/>
      <c r="D5375" s="14"/>
      <c r="E5375" s="14"/>
      <c r="F5375"/>
      <c r="G5375"/>
    </row>
    <row r="5376" spans="1:7" s="4" customFormat="1" x14ac:dyDescent="0.25">
      <c r="A5376" s="11"/>
      <c r="B5376"/>
      <c r="C5376" s="14"/>
      <c r="D5376" s="14"/>
      <c r="E5376" s="14"/>
      <c r="F5376"/>
      <c r="G5376"/>
    </row>
    <row r="5377" spans="1:7" s="4" customFormat="1" x14ac:dyDescent="0.25">
      <c r="A5377" s="11"/>
      <c r="B5377"/>
      <c r="C5377" s="14"/>
      <c r="D5377" s="14"/>
      <c r="E5377" s="14"/>
      <c r="F5377"/>
      <c r="G5377"/>
    </row>
    <row r="5378" spans="1:7" s="4" customFormat="1" x14ac:dyDescent="0.25">
      <c r="A5378" s="11"/>
      <c r="B5378"/>
      <c r="C5378" s="14"/>
      <c r="D5378" s="14"/>
      <c r="E5378" s="14"/>
      <c r="F5378"/>
      <c r="G5378"/>
    </row>
    <row r="5379" spans="1:7" s="4" customFormat="1" x14ac:dyDescent="0.25">
      <c r="A5379" s="11"/>
      <c r="B5379"/>
      <c r="C5379" s="14"/>
      <c r="D5379" s="14"/>
      <c r="E5379" s="14"/>
      <c r="F5379"/>
      <c r="G5379"/>
    </row>
    <row r="5380" spans="1:7" s="4" customFormat="1" x14ac:dyDescent="0.25">
      <c r="A5380" s="11"/>
      <c r="B5380"/>
      <c r="C5380" s="14"/>
      <c r="D5380" s="14"/>
      <c r="E5380" s="14"/>
      <c r="F5380"/>
      <c r="G5380"/>
    </row>
    <row r="5381" spans="1:7" s="4" customFormat="1" x14ac:dyDescent="0.25">
      <c r="A5381" s="11"/>
      <c r="B5381"/>
      <c r="C5381" s="14"/>
      <c r="D5381" s="14"/>
      <c r="E5381" s="14"/>
      <c r="F5381"/>
      <c r="G5381"/>
    </row>
    <row r="5382" spans="1:7" s="4" customFormat="1" x14ac:dyDescent="0.25">
      <c r="A5382" s="11"/>
      <c r="B5382"/>
      <c r="C5382" s="14"/>
      <c r="D5382" s="14"/>
      <c r="E5382" s="14"/>
      <c r="F5382"/>
      <c r="G5382"/>
    </row>
    <row r="5383" spans="1:7" s="4" customFormat="1" x14ac:dyDescent="0.25">
      <c r="A5383" s="11"/>
      <c r="B5383"/>
      <c r="C5383" s="14"/>
      <c r="D5383" s="14"/>
      <c r="E5383" s="14"/>
      <c r="F5383"/>
      <c r="G5383"/>
    </row>
    <row r="5384" spans="1:7" s="4" customFormat="1" x14ac:dyDescent="0.25">
      <c r="A5384" s="11"/>
      <c r="B5384"/>
      <c r="C5384" s="14"/>
      <c r="D5384" s="14"/>
      <c r="E5384" s="14"/>
      <c r="F5384"/>
      <c r="G5384"/>
    </row>
    <row r="5385" spans="1:7" s="4" customFormat="1" x14ac:dyDescent="0.25">
      <c r="A5385" s="11"/>
      <c r="B5385"/>
      <c r="C5385" s="14"/>
      <c r="D5385" s="14"/>
      <c r="E5385" s="14"/>
      <c r="F5385"/>
      <c r="G5385"/>
    </row>
    <row r="5386" spans="1:7" s="4" customFormat="1" x14ac:dyDescent="0.25">
      <c r="A5386" s="11"/>
      <c r="B5386"/>
      <c r="C5386" s="14"/>
      <c r="D5386" s="14"/>
      <c r="E5386" s="14"/>
      <c r="F5386"/>
      <c r="G5386"/>
    </row>
    <row r="5387" spans="1:7" s="4" customFormat="1" x14ac:dyDescent="0.25">
      <c r="A5387" s="11"/>
      <c r="B5387"/>
      <c r="C5387" s="14"/>
      <c r="D5387" s="14"/>
      <c r="E5387" s="14"/>
      <c r="F5387"/>
      <c r="G5387"/>
    </row>
    <row r="5388" spans="1:7" s="4" customFormat="1" x14ac:dyDescent="0.25">
      <c r="A5388" s="11"/>
      <c r="B5388"/>
      <c r="C5388" s="14"/>
      <c r="D5388" s="14"/>
      <c r="E5388" s="14"/>
      <c r="F5388"/>
      <c r="G5388"/>
    </row>
    <row r="5389" spans="1:7" s="4" customFormat="1" x14ac:dyDescent="0.25">
      <c r="A5389" s="11"/>
      <c r="B5389"/>
      <c r="C5389" s="14"/>
      <c r="D5389" s="14"/>
      <c r="E5389" s="14"/>
      <c r="F5389"/>
      <c r="G5389"/>
    </row>
    <row r="5390" spans="1:7" s="4" customFormat="1" x14ac:dyDescent="0.25">
      <c r="A5390" s="11"/>
      <c r="B5390"/>
      <c r="C5390" s="14"/>
      <c r="D5390" s="14"/>
      <c r="E5390" s="14"/>
      <c r="F5390"/>
      <c r="G5390"/>
    </row>
    <row r="5391" spans="1:7" s="4" customFormat="1" x14ac:dyDescent="0.25">
      <c r="A5391" s="11"/>
      <c r="B5391"/>
      <c r="C5391" s="14"/>
      <c r="D5391" s="14"/>
      <c r="E5391" s="14"/>
      <c r="F5391"/>
      <c r="G5391"/>
    </row>
    <row r="5392" spans="1:7" s="4" customFormat="1" x14ac:dyDescent="0.25">
      <c r="A5392" s="11"/>
      <c r="B5392"/>
      <c r="C5392" s="14"/>
      <c r="D5392" s="14"/>
      <c r="E5392" s="14"/>
      <c r="F5392"/>
      <c r="G5392"/>
    </row>
    <row r="5393" spans="1:7" s="4" customFormat="1" x14ac:dyDescent="0.25">
      <c r="A5393" s="11"/>
      <c r="B5393"/>
      <c r="C5393" s="14"/>
      <c r="D5393" s="14"/>
      <c r="E5393" s="14"/>
      <c r="F5393"/>
      <c r="G5393"/>
    </row>
    <row r="5394" spans="1:7" s="4" customFormat="1" x14ac:dyDescent="0.25">
      <c r="A5394" s="11"/>
      <c r="B5394"/>
      <c r="C5394" s="14"/>
      <c r="D5394" s="14"/>
      <c r="E5394" s="14"/>
      <c r="F5394"/>
      <c r="G5394"/>
    </row>
    <row r="5395" spans="1:7" s="4" customFormat="1" x14ac:dyDescent="0.25">
      <c r="A5395" s="11"/>
      <c r="B5395"/>
      <c r="C5395" s="14"/>
      <c r="D5395" s="14"/>
      <c r="E5395" s="14"/>
      <c r="F5395"/>
      <c r="G5395"/>
    </row>
    <row r="5396" spans="1:7" s="4" customFormat="1" x14ac:dyDescent="0.25">
      <c r="A5396" s="11"/>
      <c r="B5396"/>
      <c r="C5396" s="14"/>
      <c r="D5396" s="14"/>
      <c r="E5396" s="14"/>
      <c r="F5396"/>
      <c r="G5396"/>
    </row>
    <row r="5397" spans="1:7" s="4" customFormat="1" x14ac:dyDescent="0.25">
      <c r="A5397" s="11"/>
      <c r="B5397"/>
      <c r="C5397" s="14"/>
      <c r="D5397" s="14"/>
      <c r="E5397" s="14"/>
      <c r="F5397"/>
      <c r="G5397"/>
    </row>
    <row r="5398" spans="1:7" s="4" customFormat="1" x14ac:dyDescent="0.25">
      <c r="A5398" s="11"/>
      <c r="B5398"/>
      <c r="C5398" s="14"/>
      <c r="D5398" s="14"/>
      <c r="E5398" s="14"/>
      <c r="F5398"/>
      <c r="G5398"/>
    </row>
    <row r="5399" spans="1:7" s="4" customFormat="1" x14ac:dyDescent="0.25">
      <c r="A5399" s="11"/>
      <c r="B5399"/>
      <c r="C5399" s="14"/>
      <c r="D5399" s="14"/>
      <c r="E5399" s="14"/>
      <c r="F5399"/>
      <c r="G5399"/>
    </row>
    <row r="5400" spans="1:7" s="4" customFormat="1" x14ac:dyDescent="0.25">
      <c r="A5400" s="11"/>
      <c r="B5400"/>
      <c r="C5400" s="14"/>
      <c r="D5400" s="14"/>
      <c r="E5400" s="14"/>
      <c r="F5400"/>
      <c r="G5400"/>
    </row>
    <row r="5401" spans="1:7" s="4" customFormat="1" x14ac:dyDescent="0.25">
      <c r="A5401" s="11"/>
      <c r="B5401"/>
      <c r="C5401" s="14"/>
      <c r="D5401" s="14"/>
      <c r="E5401" s="14"/>
      <c r="F5401"/>
      <c r="G5401"/>
    </row>
    <row r="5402" spans="1:7" s="4" customFormat="1" x14ac:dyDescent="0.25">
      <c r="A5402" s="11"/>
      <c r="B5402"/>
      <c r="C5402" s="14"/>
      <c r="D5402" s="14"/>
      <c r="E5402" s="14"/>
      <c r="F5402"/>
      <c r="G5402"/>
    </row>
    <row r="5403" spans="1:7" s="4" customFormat="1" x14ac:dyDescent="0.25">
      <c r="A5403" s="11"/>
      <c r="B5403"/>
      <c r="C5403" s="14"/>
      <c r="D5403" s="14"/>
      <c r="E5403" s="14"/>
      <c r="F5403"/>
      <c r="G5403"/>
    </row>
    <row r="5404" spans="1:7" s="4" customFormat="1" x14ac:dyDescent="0.25">
      <c r="A5404" s="11"/>
      <c r="B5404"/>
      <c r="C5404" s="14"/>
      <c r="D5404" s="14"/>
      <c r="E5404" s="14"/>
      <c r="F5404"/>
      <c r="G5404"/>
    </row>
    <row r="5405" spans="1:7" s="4" customFormat="1" x14ac:dyDescent="0.25">
      <c r="A5405" s="11"/>
      <c r="B5405"/>
      <c r="C5405" s="14"/>
      <c r="D5405" s="14"/>
      <c r="E5405" s="14"/>
      <c r="F5405"/>
      <c r="G5405"/>
    </row>
    <row r="5406" spans="1:7" s="4" customFormat="1" x14ac:dyDescent="0.25">
      <c r="A5406" s="11"/>
      <c r="B5406"/>
      <c r="C5406" s="14"/>
      <c r="D5406" s="14"/>
      <c r="E5406" s="14"/>
      <c r="F5406"/>
      <c r="G5406"/>
    </row>
    <row r="5407" spans="1:7" s="4" customFormat="1" x14ac:dyDescent="0.25">
      <c r="A5407" s="11"/>
      <c r="B5407"/>
      <c r="C5407" s="14"/>
      <c r="D5407" s="14"/>
      <c r="E5407" s="14"/>
      <c r="F5407"/>
      <c r="G5407"/>
    </row>
    <row r="5408" spans="1:7" s="4" customFormat="1" x14ac:dyDescent="0.25">
      <c r="A5408" s="11"/>
      <c r="B5408"/>
      <c r="C5408" s="14"/>
      <c r="D5408" s="14"/>
      <c r="E5408" s="14"/>
      <c r="F5408"/>
      <c r="G5408"/>
    </row>
    <row r="5409" spans="1:7" s="4" customFormat="1" x14ac:dyDescent="0.25">
      <c r="A5409" s="11"/>
      <c r="B5409"/>
      <c r="C5409" s="14"/>
      <c r="D5409" s="14"/>
      <c r="E5409" s="14"/>
      <c r="F5409"/>
      <c r="G5409"/>
    </row>
    <row r="5410" spans="1:7" s="4" customFormat="1" x14ac:dyDescent="0.25">
      <c r="A5410" s="11"/>
      <c r="B5410"/>
      <c r="C5410" s="14"/>
      <c r="D5410" s="14"/>
      <c r="E5410" s="14"/>
      <c r="F5410"/>
      <c r="G5410"/>
    </row>
    <row r="5411" spans="1:7" s="4" customFormat="1" x14ac:dyDescent="0.25">
      <c r="A5411" s="11"/>
      <c r="B5411"/>
      <c r="C5411" s="14"/>
      <c r="D5411" s="14"/>
      <c r="E5411" s="14"/>
      <c r="F5411"/>
      <c r="G5411"/>
    </row>
    <row r="5412" spans="1:7" s="4" customFormat="1" x14ac:dyDescent="0.25">
      <c r="A5412" s="11"/>
      <c r="B5412"/>
      <c r="C5412" s="14"/>
      <c r="D5412" s="14"/>
      <c r="E5412" s="14"/>
      <c r="F5412"/>
      <c r="G5412"/>
    </row>
    <row r="5413" spans="1:7" s="4" customFormat="1" x14ac:dyDescent="0.25">
      <c r="A5413" s="11"/>
      <c r="B5413"/>
      <c r="C5413" s="14"/>
      <c r="D5413" s="14"/>
      <c r="E5413" s="14"/>
      <c r="F5413"/>
      <c r="G5413"/>
    </row>
    <row r="5414" spans="1:7" s="4" customFormat="1" x14ac:dyDescent="0.25">
      <c r="A5414" s="11"/>
      <c r="B5414"/>
      <c r="C5414" s="14"/>
      <c r="D5414" s="14"/>
      <c r="E5414" s="14"/>
      <c r="F5414"/>
      <c r="G5414"/>
    </row>
    <row r="5415" spans="1:7" s="4" customFormat="1" x14ac:dyDescent="0.25">
      <c r="A5415" s="11"/>
      <c r="B5415"/>
      <c r="C5415" s="14"/>
      <c r="D5415" s="14"/>
      <c r="E5415" s="14"/>
      <c r="F5415"/>
      <c r="G5415"/>
    </row>
    <row r="5416" spans="1:7" s="4" customFormat="1" x14ac:dyDescent="0.25">
      <c r="A5416" s="11"/>
      <c r="B5416"/>
      <c r="C5416" s="14"/>
      <c r="D5416" s="14"/>
      <c r="E5416" s="14"/>
      <c r="F5416"/>
      <c r="G5416"/>
    </row>
    <row r="5417" spans="1:7" s="4" customFormat="1" x14ac:dyDescent="0.25">
      <c r="A5417" s="11"/>
      <c r="B5417"/>
      <c r="C5417" s="14"/>
      <c r="D5417" s="14"/>
      <c r="E5417" s="14"/>
      <c r="F5417"/>
      <c r="G5417"/>
    </row>
    <row r="5418" spans="1:7" s="4" customFormat="1" x14ac:dyDescent="0.25">
      <c r="A5418" s="11"/>
      <c r="B5418"/>
      <c r="C5418" s="14"/>
      <c r="D5418" s="14"/>
      <c r="E5418" s="14"/>
      <c r="F5418"/>
      <c r="G5418"/>
    </row>
    <row r="5419" spans="1:7" s="4" customFormat="1" x14ac:dyDescent="0.25">
      <c r="A5419" s="11"/>
      <c r="B5419"/>
      <c r="C5419" s="14"/>
      <c r="D5419" s="14"/>
      <c r="E5419" s="14"/>
      <c r="F5419"/>
      <c r="G5419"/>
    </row>
    <row r="5420" spans="1:7" s="4" customFormat="1" x14ac:dyDescent="0.25">
      <c r="A5420" s="11"/>
      <c r="B5420"/>
      <c r="C5420" s="14"/>
      <c r="D5420" s="14"/>
      <c r="E5420" s="14"/>
      <c r="F5420"/>
      <c r="G5420"/>
    </row>
    <row r="5421" spans="1:7" s="4" customFormat="1" x14ac:dyDescent="0.25">
      <c r="A5421" s="11"/>
      <c r="B5421"/>
      <c r="C5421" s="14"/>
      <c r="D5421" s="14"/>
      <c r="E5421" s="14"/>
      <c r="F5421"/>
      <c r="G5421"/>
    </row>
    <row r="5422" spans="1:7" s="4" customFormat="1" x14ac:dyDescent="0.25">
      <c r="A5422" s="11"/>
      <c r="B5422"/>
      <c r="C5422" s="14"/>
      <c r="D5422" s="14"/>
      <c r="E5422" s="14"/>
      <c r="F5422"/>
      <c r="G5422"/>
    </row>
    <row r="5423" spans="1:7" s="4" customFormat="1" x14ac:dyDescent="0.25">
      <c r="A5423" s="11"/>
      <c r="B5423"/>
      <c r="C5423" s="14"/>
      <c r="D5423" s="14"/>
      <c r="E5423" s="14"/>
      <c r="F5423"/>
      <c r="G5423"/>
    </row>
    <row r="5424" spans="1:7" s="4" customFormat="1" x14ac:dyDescent="0.25">
      <c r="A5424" s="11"/>
      <c r="B5424"/>
      <c r="C5424" s="14"/>
      <c r="D5424" s="14"/>
      <c r="E5424" s="14"/>
      <c r="F5424"/>
      <c r="G5424"/>
    </row>
    <row r="5425" spans="1:7" s="4" customFormat="1" x14ac:dyDescent="0.25">
      <c r="A5425" s="11"/>
      <c r="B5425"/>
      <c r="C5425" s="14"/>
      <c r="D5425" s="14"/>
      <c r="E5425" s="14"/>
      <c r="F5425"/>
      <c r="G5425"/>
    </row>
    <row r="5426" spans="1:7" s="4" customFormat="1" x14ac:dyDescent="0.25">
      <c r="A5426" s="11"/>
      <c r="B5426"/>
      <c r="C5426" s="14"/>
      <c r="D5426" s="14"/>
      <c r="E5426" s="14"/>
      <c r="F5426"/>
      <c r="G5426"/>
    </row>
    <row r="5427" spans="1:7" s="4" customFormat="1" x14ac:dyDescent="0.25">
      <c r="A5427" s="11"/>
      <c r="B5427"/>
      <c r="C5427" s="14"/>
      <c r="D5427" s="14"/>
      <c r="E5427" s="14"/>
      <c r="F5427"/>
      <c r="G5427"/>
    </row>
    <row r="5428" spans="1:7" s="4" customFormat="1" x14ac:dyDescent="0.25">
      <c r="A5428" s="11"/>
      <c r="B5428"/>
      <c r="C5428" s="14"/>
      <c r="D5428" s="14"/>
      <c r="E5428" s="14"/>
      <c r="F5428"/>
      <c r="G5428"/>
    </row>
    <row r="5429" spans="1:7" s="4" customFormat="1" x14ac:dyDescent="0.25">
      <c r="A5429" s="11"/>
      <c r="B5429"/>
      <c r="C5429" s="14"/>
      <c r="D5429" s="14"/>
      <c r="E5429" s="14"/>
      <c r="F5429"/>
      <c r="G5429"/>
    </row>
    <row r="5430" spans="1:7" s="4" customFormat="1" x14ac:dyDescent="0.25">
      <c r="A5430" s="11"/>
      <c r="B5430"/>
      <c r="C5430" s="14"/>
      <c r="D5430" s="14"/>
      <c r="E5430" s="14"/>
      <c r="F5430"/>
      <c r="G5430"/>
    </row>
    <row r="5431" spans="1:7" s="4" customFormat="1" x14ac:dyDescent="0.25">
      <c r="A5431" s="11"/>
      <c r="B5431"/>
      <c r="C5431" s="14"/>
      <c r="D5431" s="14"/>
      <c r="E5431" s="14"/>
      <c r="F5431"/>
      <c r="G5431"/>
    </row>
    <row r="5432" spans="1:7" s="4" customFormat="1" x14ac:dyDescent="0.25">
      <c r="A5432" s="11"/>
      <c r="B5432"/>
      <c r="C5432" s="14"/>
      <c r="D5432" s="14"/>
      <c r="E5432" s="14"/>
      <c r="F5432"/>
      <c r="G5432"/>
    </row>
    <row r="5433" spans="1:7" s="4" customFormat="1" x14ac:dyDescent="0.25">
      <c r="A5433" s="11"/>
      <c r="B5433"/>
      <c r="C5433" s="14"/>
      <c r="D5433" s="14"/>
      <c r="E5433" s="14"/>
      <c r="F5433"/>
      <c r="G5433"/>
    </row>
    <row r="5434" spans="1:7" s="4" customFormat="1" x14ac:dyDescent="0.25">
      <c r="A5434" s="11"/>
      <c r="B5434"/>
      <c r="C5434" s="14"/>
      <c r="D5434" s="14"/>
      <c r="E5434" s="14"/>
      <c r="F5434"/>
      <c r="G5434"/>
    </row>
    <row r="5435" spans="1:7" s="4" customFormat="1" x14ac:dyDescent="0.25">
      <c r="A5435" s="11"/>
      <c r="B5435"/>
      <c r="C5435" s="14"/>
      <c r="D5435" s="14"/>
      <c r="E5435" s="14"/>
      <c r="F5435"/>
      <c r="G5435"/>
    </row>
    <row r="5436" spans="1:7" s="4" customFormat="1" x14ac:dyDescent="0.25">
      <c r="A5436" s="11"/>
      <c r="B5436"/>
      <c r="C5436" s="14"/>
      <c r="D5436" s="14"/>
      <c r="E5436" s="14"/>
      <c r="F5436"/>
      <c r="G5436"/>
    </row>
    <row r="5437" spans="1:7" s="4" customFormat="1" x14ac:dyDescent="0.25">
      <c r="A5437" s="11"/>
      <c r="B5437"/>
      <c r="C5437" s="14"/>
      <c r="D5437" s="14"/>
      <c r="E5437" s="14"/>
      <c r="F5437"/>
      <c r="G5437"/>
    </row>
    <row r="5438" spans="1:7" s="4" customFormat="1" x14ac:dyDescent="0.25">
      <c r="A5438" s="11"/>
      <c r="B5438"/>
      <c r="C5438" s="14"/>
      <c r="D5438" s="14"/>
      <c r="E5438" s="14"/>
      <c r="F5438"/>
      <c r="G5438"/>
    </row>
    <row r="5439" spans="1:7" s="4" customFormat="1" x14ac:dyDescent="0.25">
      <c r="A5439" s="11"/>
      <c r="B5439"/>
      <c r="C5439" s="14"/>
      <c r="D5439" s="14"/>
      <c r="E5439" s="14"/>
      <c r="F5439"/>
      <c r="G5439"/>
    </row>
    <row r="5440" spans="1:7" s="4" customFormat="1" x14ac:dyDescent="0.25">
      <c r="A5440" s="11"/>
      <c r="B5440"/>
      <c r="C5440" s="14"/>
      <c r="D5440" s="14"/>
      <c r="E5440" s="14"/>
      <c r="F5440"/>
      <c r="G5440"/>
    </row>
    <row r="5441" spans="1:7" s="4" customFormat="1" x14ac:dyDescent="0.25">
      <c r="A5441" s="11"/>
      <c r="B5441"/>
      <c r="C5441" s="14"/>
      <c r="D5441" s="14"/>
      <c r="E5441" s="14"/>
      <c r="F5441"/>
      <c r="G5441"/>
    </row>
    <row r="5442" spans="1:7" s="4" customFormat="1" x14ac:dyDescent="0.25">
      <c r="A5442" s="11"/>
      <c r="B5442"/>
      <c r="C5442" s="14"/>
      <c r="D5442" s="14"/>
      <c r="E5442" s="14"/>
      <c r="F5442"/>
      <c r="G5442"/>
    </row>
    <row r="5443" spans="1:7" s="4" customFormat="1" x14ac:dyDescent="0.25">
      <c r="A5443" s="11"/>
      <c r="B5443"/>
      <c r="C5443" s="14"/>
      <c r="D5443" s="14"/>
      <c r="E5443" s="14"/>
      <c r="F5443"/>
      <c r="G5443"/>
    </row>
    <row r="5444" spans="1:7" s="4" customFormat="1" x14ac:dyDescent="0.25">
      <c r="A5444" s="11"/>
      <c r="B5444"/>
      <c r="C5444" s="14"/>
      <c r="D5444" s="14"/>
      <c r="E5444" s="14"/>
      <c r="F5444"/>
      <c r="G5444"/>
    </row>
    <row r="5445" spans="1:7" s="4" customFormat="1" x14ac:dyDescent="0.25">
      <c r="A5445" s="11"/>
      <c r="B5445"/>
      <c r="C5445" s="14"/>
      <c r="D5445" s="14"/>
      <c r="E5445" s="14"/>
      <c r="F5445"/>
      <c r="G5445"/>
    </row>
    <row r="5446" spans="1:7" s="4" customFormat="1" x14ac:dyDescent="0.25">
      <c r="A5446" s="11"/>
      <c r="B5446"/>
      <c r="C5446" s="14"/>
      <c r="D5446" s="14"/>
      <c r="E5446" s="14"/>
      <c r="F5446"/>
      <c r="G5446"/>
    </row>
    <row r="5447" spans="1:7" s="4" customFormat="1" x14ac:dyDescent="0.25">
      <c r="A5447" s="11"/>
      <c r="B5447"/>
      <c r="C5447" s="14"/>
      <c r="D5447" s="14"/>
      <c r="E5447" s="14"/>
      <c r="F5447"/>
      <c r="G5447"/>
    </row>
    <row r="5448" spans="1:7" s="4" customFormat="1" x14ac:dyDescent="0.25">
      <c r="A5448" s="11"/>
      <c r="B5448"/>
      <c r="C5448" s="14"/>
      <c r="D5448" s="14"/>
      <c r="E5448" s="14"/>
      <c r="F5448"/>
      <c r="G5448"/>
    </row>
    <row r="5449" spans="1:7" s="4" customFormat="1" x14ac:dyDescent="0.25">
      <c r="A5449" s="11"/>
      <c r="B5449"/>
      <c r="C5449" s="14"/>
      <c r="D5449" s="14"/>
      <c r="E5449" s="14"/>
      <c r="F5449"/>
      <c r="G5449"/>
    </row>
    <row r="5450" spans="1:7" s="4" customFormat="1" x14ac:dyDescent="0.25">
      <c r="A5450" s="11"/>
      <c r="B5450"/>
      <c r="C5450" s="14"/>
      <c r="D5450" s="14"/>
      <c r="E5450" s="14"/>
      <c r="F5450"/>
      <c r="G5450"/>
    </row>
    <row r="5451" spans="1:7" s="4" customFormat="1" x14ac:dyDescent="0.25">
      <c r="A5451" s="11"/>
      <c r="B5451"/>
      <c r="C5451" s="14"/>
      <c r="D5451" s="14"/>
      <c r="E5451" s="14"/>
      <c r="F5451"/>
      <c r="G5451"/>
    </row>
    <row r="5452" spans="1:7" s="4" customFormat="1" x14ac:dyDescent="0.25">
      <c r="A5452" s="11"/>
      <c r="B5452"/>
      <c r="C5452" s="14"/>
      <c r="D5452" s="14"/>
      <c r="E5452" s="14"/>
      <c r="F5452"/>
      <c r="G5452"/>
    </row>
    <row r="5453" spans="1:7" s="4" customFormat="1" x14ac:dyDescent="0.25">
      <c r="A5453" s="11"/>
      <c r="B5453"/>
      <c r="C5453" s="14"/>
      <c r="D5453" s="14"/>
      <c r="E5453" s="14"/>
      <c r="F5453"/>
      <c r="G5453"/>
    </row>
    <row r="5454" spans="1:7" s="4" customFormat="1" x14ac:dyDescent="0.25">
      <c r="A5454" s="11"/>
      <c r="B5454"/>
      <c r="C5454" s="14"/>
      <c r="D5454" s="14"/>
      <c r="E5454" s="14"/>
      <c r="F5454"/>
      <c r="G5454"/>
    </row>
    <row r="5455" spans="1:7" s="4" customFormat="1" x14ac:dyDescent="0.25">
      <c r="A5455" s="11"/>
      <c r="B5455"/>
      <c r="C5455" s="14"/>
      <c r="D5455" s="14"/>
      <c r="E5455" s="14"/>
      <c r="F5455"/>
      <c r="G5455"/>
    </row>
    <row r="5456" spans="1:7" s="4" customFormat="1" x14ac:dyDescent="0.25">
      <c r="A5456" s="11"/>
      <c r="B5456"/>
      <c r="C5456" s="14"/>
      <c r="D5456" s="14"/>
      <c r="E5456" s="14"/>
      <c r="F5456"/>
      <c r="G5456"/>
    </row>
    <row r="5457" spans="1:7" s="4" customFormat="1" x14ac:dyDescent="0.25">
      <c r="A5457" s="11"/>
      <c r="B5457"/>
      <c r="C5457" s="14"/>
      <c r="D5457" s="14"/>
      <c r="E5457" s="14"/>
      <c r="F5457"/>
      <c r="G5457"/>
    </row>
    <row r="5458" spans="1:7" s="4" customFormat="1" x14ac:dyDescent="0.25">
      <c r="A5458" s="11"/>
      <c r="B5458"/>
      <c r="C5458" s="14"/>
      <c r="D5458" s="14"/>
      <c r="E5458" s="14"/>
      <c r="F5458"/>
      <c r="G5458"/>
    </row>
    <row r="5459" spans="1:7" s="4" customFormat="1" x14ac:dyDescent="0.25">
      <c r="A5459" s="11"/>
      <c r="B5459"/>
      <c r="C5459" s="14"/>
      <c r="D5459" s="14"/>
      <c r="E5459" s="14"/>
      <c r="F5459"/>
      <c r="G5459"/>
    </row>
    <row r="5460" spans="1:7" s="4" customFormat="1" x14ac:dyDescent="0.25">
      <c r="A5460" s="11"/>
      <c r="B5460"/>
      <c r="C5460" s="14"/>
      <c r="D5460" s="14"/>
      <c r="E5460" s="14"/>
      <c r="F5460"/>
      <c r="G5460"/>
    </row>
    <row r="5461" spans="1:7" s="4" customFormat="1" x14ac:dyDescent="0.25">
      <c r="A5461" s="11"/>
      <c r="B5461"/>
      <c r="C5461" s="14"/>
      <c r="D5461" s="14"/>
      <c r="E5461" s="14"/>
      <c r="F5461"/>
      <c r="G5461"/>
    </row>
    <row r="5462" spans="1:7" s="4" customFormat="1" x14ac:dyDescent="0.25">
      <c r="A5462" s="11"/>
      <c r="B5462"/>
      <c r="C5462" s="14"/>
      <c r="D5462" s="14"/>
      <c r="E5462" s="14"/>
      <c r="F5462"/>
      <c r="G5462"/>
    </row>
    <row r="5463" spans="1:7" s="4" customFormat="1" x14ac:dyDescent="0.25">
      <c r="A5463" s="11"/>
      <c r="B5463"/>
      <c r="C5463" s="14"/>
      <c r="D5463" s="14"/>
      <c r="E5463" s="14"/>
      <c r="F5463"/>
      <c r="G5463"/>
    </row>
    <row r="5464" spans="1:7" s="4" customFormat="1" x14ac:dyDescent="0.25">
      <c r="A5464" s="11"/>
      <c r="B5464"/>
      <c r="C5464" s="14"/>
      <c r="D5464" s="14"/>
      <c r="E5464" s="14"/>
      <c r="F5464"/>
      <c r="G5464"/>
    </row>
    <row r="5465" spans="1:7" s="4" customFormat="1" x14ac:dyDescent="0.25">
      <c r="A5465" s="11"/>
      <c r="B5465"/>
      <c r="C5465" s="14"/>
      <c r="D5465" s="14"/>
      <c r="E5465" s="14"/>
      <c r="F5465"/>
      <c r="G5465"/>
    </row>
    <row r="5466" spans="1:7" s="4" customFormat="1" x14ac:dyDescent="0.25">
      <c r="A5466" s="11"/>
      <c r="B5466"/>
      <c r="C5466" s="14"/>
      <c r="D5466" s="14"/>
      <c r="E5466" s="14"/>
      <c r="F5466"/>
      <c r="G5466"/>
    </row>
    <row r="5467" spans="1:7" s="4" customFormat="1" x14ac:dyDescent="0.25">
      <c r="A5467" s="11"/>
      <c r="B5467"/>
      <c r="C5467" s="14"/>
      <c r="D5467" s="14"/>
      <c r="E5467" s="14"/>
      <c r="F5467"/>
      <c r="G5467"/>
    </row>
    <row r="5468" spans="1:7" s="4" customFormat="1" x14ac:dyDescent="0.25">
      <c r="A5468" s="11"/>
      <c r="B5468"/>
      <c r="C5468" s="14"/>
      <c r="D5468" s="14"/>
      <c r="E5468" s="14"/>
      <c r="F5468"/>
      <c r="G5468"/>
    </row>
    <row r="5469" spans="1:7" s="4" customFormat="1" x14ac:dyDescent="0.25">
      <c r="A5469" s="11"/>
      <c r="B5469"/>
      <c r="C5469" s="14"/>
      <c r="D5469" s="14"/>
      <c r="E5469" s="14"/>
      <c r="F5469"/>
      <c r="G5469"/>
    </row>
    <row r="5470" spans="1:7" s="4" customFormat="1" x14ac:dyDescent="0.25">
      <c r="A5470" s="11"/>
      <c r="B5470"/>
      <c r="C5470" s="14"/>
      <c r="D5470" s="14"/>
      <c r="E5470" s="14"/>
      <c r="F5470"/>
      <c r="G5470"/>
    </row>
    <row r="5471" spans="1:7" s="4" customFormat="1" x14ac:dyDescent="0.25">
      <c r="A5471" s="11"/>
      <c r="B5471"/>
      <c r="C5471" s="14"/>
      <c r="D5471" s="14"/>
      <c r="E5471" s="14"/>
      <c r="F5471"/>
      <c r="G5471"/>
    </row>
    <row r="5472" spans="1:7" s="4" customFormat="1" x14ac:dyDescent="0.25">
      <c r="A5472" s="11"/>
      <c r="B5472"/>
      <c r="C5472" s="14"/>
      <c r="D5472" s="14"/>
      <c r="E5472" s="14"/>
      <c r="F5472"/>
      <c r="G5472"/>
    </row>
    <row r="5473" spans="1:7" s="4" customFormat="1" x14ac:dyDescent="0.25">
      <c r="A5473" s="11"/>
      <c r="B5473"/>
      <c r="C5473" s="14"/>
      <c r="D5473" s="14"/>
      <c r="E5473" s="14"/>
      <c r="F5473"/>
      <c r="G5473"/>
    </row>
    <row r="5474" spans="1:7" s="4" customFormat="1" x14ac:dyDescent="0.25">
      <c r="A5474" s="11"/>
      <c r="B5474"/>
      <c r="C5474" s="14"/>
      <c r="D5474" s="14"/>
      <c r="E5474" s="14"/>
      <c r="F5474"/>
      <c r="G5474"/>
    </row>
    <row r="5475" spans="1:7" s="4" customFormat="1" x14ac:dyDescent="0.25">
      <c r="A5475" s="11"/>
      <c r="B5475"/>
      <c r="C5475" s="14"/>
      <c r="D5475" s="14"/>
      <c r="E5475" s="14"/>
      <c r="F5475"/>
      <c r="G5475"/>
    </row>
    <row r="5476" spans="1:7" s="4" customFormat="1" x14ac:dyDescent="0.25">
      <c r="A5476" s="11"/>
      <c r="B5476"/>
      <c r="C5476" s="14"/>
      <c r="D5476" s="14"/>
      <c r="E5476" s="14"/>
      <c r="F5476"/>
      <c r="G5476"/>
    </row>
    <row r="5477" spans="1:7" s="4" customFormat="1" x14ac:dyDescent="0.25">
      <c r="A5477" s="11"/>
      <c r="B5477"/>
      <c r="C5477" s="14"/>
      <c r="D5477" s="14"/>
      <c r="E5477" s="14"/>
      <c r="F5477"/>
      <c r="G5477"/>
    </row>
    <row r="5478" spans="1:7" s="4" customFormat="1" x14ac:dyDescent="0.25">
      <c r="A5478" s="11"/>
      <c r="B5478"/>
      <c r="C5478" s="14"/>
      <c r="D5478" s="14"/>
      <c r="E5478" s="14"/>
      <c r="F5478"/>
      <c r="G5478"/>
    </row>
    <row r="5479" spans="1:7" s="4" customFormat="1" x14ac:dyDescent="0.25">
      <c r="A5479" s="11"/>
      <c r="B5479"/>
      <c r="C5479" s="14"/>
      <c r="D5479" s="14"/>
      <c r="E5479" s="14"/>
      <c r="F5479"/>
      <c r="G5479"/>
    </row>
    <row r="5480" spans="1:7" s="4" customFormat="1" x14ac:dyDescent="0.25">
      <c r="A5480" s="11"/>
      <c r="B5480"/>
      <c r="C5480" s="14"/>
      <c r="D5480" s="14"/>
      <c r="E5480" s="14"/>
      <c r="F5480"/>
      <c r="G5480"/>
    </row>
    <row r="5481" spans="1:7" s="4" customFormat="1" x14ac:dyDescent="0.25">
      <c r="A5481" s="11"/>
      <c r="B5481"/>
      <c r="C5481" s="14"/>
      <c r="D5481" s="14"/>
      <c r="E5481" s="14"/>
      <c r="F5481"/>
      <c r="G5481"/>
    </row>
    <row r="5482" spans="1:7" s="4" customFormat="1" x14ac:dyDescent="0.25">
      <c r="A5482" s="11"/>
      <c r="B5482"/>
      <c r="C5482" s="14"/>
      <c r="D5482" s="14"/>
      <c r="E5482" s="14"/>
      <c r="F5482"/>
      <c r="G5482"/>
    </row>
    <row r="5483" spans="1:7" s="4" customFormat="1" x14ac:dyDescent="0.25">
      <c r="A5483" s="11"/>
      <c r="B5483"/>
      <c r="C5483" s="14"/>
      <c r="D5483" s="14"/>
      <c r="E5483" s="14"/>
      <c r="F5483"/>
      <c r="G5483"/>
    </row>
    <row r="5484" spans="1:7" s="4" customFormat="1" x14ac:dyDescent="0.25">
      <c r="A5484" s="11"/>
      <c r="B5484"/>
      <c r="C5484" s="14"/>
      <c r="D5484" s="14"/>
      <c r="E5484" s="14"/>
      <c r="F5484"/>
      <c r="G5484"/>
    </row>
    <row r="5485" spans="1:7" s="4" customFormat="1" x14ac:dyDescent="0.25">
      <c r="A5485" s="11"/>
      <c r="B5485"/>
      <c r="C5485" s="14"/>
      <c r="D5485" s="14"/>
      <c r="E5485" s="14"/>
      <c r="F5485"/>
      <c r="G5485"/>
    </row>
    <row r="5486" spans="1:7" s="4" customFormat="1" x14ac:dyDescent="0.25">
      <c r="A5486" s="11"/>
      <c r="B5486"/>
      <c r="C5486" s="14"/>
      <c r="D5486" s="14"/>
      <c r="E5486" s="14"/>
      <c r="F5486"/>
      <c r="G5486"/>
    </row>
    <row r="5487" spans="1:7" s="4" customFormat="1" x14ac:dyDescent="0.25">
      <c r="A5487" s="11"/>
      <c r="B5487"/>
      <c r="C5487" s="14"/>
      <c r="D5487" s="14"/>
      <c r="E5487" s="14"/>
      <c r="F5487"/>
      <c r="G5487"/>
    </row>
    <row r="5488" spans="1:7" s="4" customFormat="1" x14ac:dyDescent="0.25">
      <c r="A5488" s="11"/>
      <c r="B5488"/>
      <c r="C5488" s="14"/>
      <c r="D5488" s="14"/>
      <c r="E5488" s="14"/>
      <c r="F5488"/>
      <c r="G5488"/>
    </row>
    <row r="5489" spans="1:7" s="4" customFormat="1" x14ac:dyDescent="0.25">
      <c r="A5489" s="11"/>
      <c r="B5489"/>
      <c r="C5489" s="14"/>
      <c r="D5489" s="14"/>
      <c r="E5489" s="14"/>
      <c r="F5489"/>
      <c r="G5489"/>
    </row>
    <row r="5490" spans="1:7" s="4" customFormat="1" x14ac:dyDescent="0.25">
      <c r="A5490" s="11"/>
      <c r="B5490"/>
      <c r="C5490" s="14"/>
      <c r="D5490" s="14"/>
      <c r="E5490" s="14"/>
      <c r="F5490"/>
      <c r="G5490"/>
    </row>
    <row r="5491" spans="1:7" s="4" customFormat="1" x14ac:dyDescent="0.25">
      <c r="A5491" s="11"/>
      <c r="B5491"/>
      <c r="C5491" s="14"/>
      <c r="D5491" s="14"/>
      <c r="E5491" s="14"/>
      <c r="F5491"/>
      <c r="G5491"/>
    </row>
    <row r="5492" spans="1:7" s="4" customFormat="1" x14ac:dyDescent="0.25">
      <c r="A5492" s="11"/>
      <c r="B5492"/>
      <c r="C5492" s="14"/>
      <c r="D5492" s="14"/>
      <c r="E5492" s="14"/>
      <c r="F5492"/>
      <c r="G5492"/>
    </row>
    <row r="5493" spans="1:7" s="4" customFormat="1" x14ac:dyDescent="0.25">
      <c r="A5493" s="11"/>
      <c r="B5493"/>
      <c r="C5493" s="14"/>
      <c r="D5493" s="14"/>
      <c r="E5493" s="14"/>
      <c r="F5493"/>
      <c r="G5493"/>
    </row>
    <row r="5494" spans="1:7" s="4" customFormat="1" x14ac:dyDescent="0.25">
      <c r="A5494" s="11"/>
      <c r="B5494"/>
      <c r="C5494" s="14"/>
      <c r="D5494" s="14"/>
      <c r="E5494" s="14"/>
      <c r="F5494"/>
      <c r="G5494"/>
    </row>
    <row r="5495" spans="1:7" s="4" customFormat="1" x14ac:dyDescent="0.25">
      <c r="A5495" s="11"/>
      <c r="B5495"/>
      <c r="C5495" s="14"/>
      <c r="D5495" s="14"/>
      <c r="E5495" s="14"/>
      <c r="F5495"/>
      <c r="G5495"/>
    </row>
    <row r="5496" spans="1:7" s="4" customFormat="1" x14ac:dyDescent="0.25">
      <c r="A5496" s="11"/>
      <c r="B5496"/>
      <c r="C5496" s="14"/>
      <c r="D5496" s="14"/>
      <c r="E5496" s="14"/>
      <c r="F5496"/>
      <c r="G5496"/>
    </row>
    <row r="5497" spans="1:7" s="4" customFormat="1" x14ac:dyDescent="0.25">
      <c r="A5497" s="11"/>
      <c r="B5497"/>
      <c r="C5497" s="14"/>
      <c r="D5497" s="14"/>
      <c r="E5497" s="14"/>
      <c r="F5497"/>
      <c r="G5497"/>
    </row>
    <row r="5498" spans="1:7" s="4" customFormat="1" x14ac:dyDescent="0.25">
      <c r="A5498" s="11"/>
      <c r="B5498"/>
      <c r="C5498" s="14"/>
      <c r="D5498" s="14"/>
      <c r="E5498" s="14"/>
      <c r="F5498"/>
      <c r="G5498"/>
    </row>
    <row r="5499" spans="1:7" s="4" customFormat="1" x14ac:dyDescent="0.25">
      <c r="A5499" s="11"/>
      <c r="B5499"/>
      <c r="C5499" s="14"/>
      <c r="D5499" s="14"/>
      <c r="E5499" s="14"/>
      <c r="F5499"/>
      <c r="G5499"/>
    </row>
    <row r="5500" spans="1:7" s="4" customFormat="1" x14ac:dyDescent="0.25">
      <c r="A5500" s="11"/>
      <c r="B5500"/>
      <c r="C5500" s="14"/>
      <c r="D5500" s="14"/>
      <c r="E5500" s="14"/>
      <c r="F5500"/>
      <c r="G5500"/>
    </row>
    <row r="5501" spans="1:7" s="4" customFormat="1" x14ac:dyDescent="0.25">
      <c r="A5501" s="11"/>
      <c r="B5501"/>
      <c r="C5501" s="14"/>
      <c r="D5501" s="14"/>
      <c r="E5501" s="14"/>
      <c r="F5501"/>
      <c r="G5501"/>
    </row>
    <row r="5502" spans="1:7" s="4" customFormat="1" x14ac:dyDescent="0.25">
      <c r="A5502" s="11"/>
      <c r="B5502"/>
      <c r="C5502" s="14"/>
      <c r="D5502" s="14"/>
      <c r="E5502" s="14"/>
      <c r="F5502"/>
      <c r="G5502"/>
    </row>
    <row r="5503" spans="1:7" s="4" customFormat="1" x14ac:dyDescent="0.25">
      <c r="A5503" s="11"/>
      <c r="B5503"/>
      <c r="C5503" s="14"/>
      <c r="D5503" s="14"/>
      <c r="E5503" s="14"/>
      <c r="F5503"/>
      <c r="G5503"/>
    </row>
    <row r="5504" spans="1:7" s="4" customFormat="1" x14ac:dyDescent="0.25">
      <c r="A5504" s="11"/>
      <c r="B5504"/>
      <c r="C5504" s="14"/>
      <c r="D5504" s="14"/>
      <c r="E5504" s="14"/>
      <c r="F5504"/>
      <c r="G5504"/>
    </row>
    <row r="5505" spans="1:7" s="4" customFormat="1" x14ac:dyDescent="0.25">
      <c r="A5505" s="11"/>
      <c r="B5505"/>
      <c r="C5505" s="14"/>
      <c r="D5505" s="14"/>
      <c r="E5505" s="14"/>
      <c r="F5505"/>
      <c r="G5505"/>
    </row>
    <row r="5506" spans="1:7" s="4" customFormat="1" x14ac:dyDescent="0.25">
      <c r="A5506" s="11"/>
      <c r="B5506"/>
      <c r="C5506" s="14"/>
      <c r="D5506" s="14"/>
      <c r="E5506" s="14"/>
      <c r="F5506"/>
      <c r="G5506"/>
    </row>
    <row r="5507" spans="1:7" s="4" customFormat="1" x14ac:dyDescent="0.25">
      <c r="A5507" s="11"/>
      <c r="B5507"/>
      <c r="C5507" s="14"/>
      <c r="D5507" s="14"/>
      <c r="E5507" s="14"/>
      <c r="F5507"/>
      <c r="G5507"/>
    </row>
    <row r="5508" spans="1:7" s="4" customFormat="1" x14ac:dyDescent="0.25">
      <c r="A5508" s="11"/>
      <c r="B5508"/>
      <c r="C5508" s="14"/>
      <c r="D5508" s="14"/>
      <c r="E5508" s="14"/>
      <c r="F5508"/>
      <c r="G5508"/>
    </row>
    <row r="5509" spans="1:7" s="4" customFormat="1" x14ac:dyDescent="0.25">
      <c r="A5509" s="11"/>
      <c r="B5509"/>
      <c r="C5509" s="14"/>
      <c r="D5509" s="14"/>
      <c r="E5509" s="14"/>
      <c r="F5509"/>
      <c r="G5509"/>
    </row>
    <row r="5510" spans="1:7" s="4" customFormat="1" x14ac:dyDescent="0.25">
      <c r="A5510" s="11"/>
      <c r="B5510"/>
      <c r="C5510" s="14"/>
      <c r="D5510" s="14"/>
      <c r="E5510" s="14"/>
      <c r="F5510"/>
      <c r="G5510"/>
    </row>
    <row r="5511" spans="1:7" s="4" customFormat="1" x14ac:dyDescent="0.25">
      <c r="A5511" s="11"/>
      <c r="B5511"/>
      <c r="C5511" s="14"/>
      <c r="D5511" s="14"/>
      <c r="E5511" s="14"/>
      <c r="F5511"/>
      <c r="G5511"/>
    </row>
    <row r="5512" spans="1:7" s="4" customFormat="1" x14ac:dyDescent="0.25">
      <c r="A5512" s="11"/>
      <c r="B5512"/>
      <c r="C5512" s="14"/>
      <c r="D5512" s="14"/>
      <c r="E5512" s="14"/>
      <c r="F5512"/>
      <c r="G5512"/>
    </row>
    <row r="5513" spans="1:7" s="4" customFormat="1" x14ac:dyDescent="0.25">
      <c r="A5513" s="11"/>
      <c r="B5513"/>
      <c r="C5513" s="14"/>
      <c r="D5513" s="14"/>
      <c r="E5513" s="14"/>
      <c r="F5513"/>
      <c r="G5513"/>
    </row>
    <row r="5514" spans="1:7" s="4" customFormat="1" x14ac:dyDescent="0.25">
      <c r="A5514" s="11"/>
      <c r="B5514"/>
      <c r="C5514" s="14"/>
      <c r="D5514" s="14"/>
      <c r="E5514" s="14"/>
      <c r="F5514"/>
      <c r="G5514"/>
    </row>
    <row r="5515" spans="1:7" s="4" customFormat="1" x14ac:dyDescent="0.25">
      <c r="A5515" s="11"/>
      <c r="B5515"/>
      <c r="C5515" s="14"/>
      <c r="D5515" s="14"/>
      <c r="E5515" s="14"/>
      <c r="F5515"/>
      <c r="G5515"/>
    </row>
    <row r="5516" spans="1:7" s="4" customFormat="1" x14ac:dyDescent="0.25">
      <c r="A5516" s="11"/>
      <c r="B5516"/>
      <c r="C5516" s="14"/>
      <c r="D5516" s="14"/>
      <c r="E5516" s="14"/>
      <c r="F5516"/>
      <c r="G5516"/>
    </row>
    <row r="5517" spans="1:7" s="4" customFormat="1" x14ac:dyDescent="0.25">
      <c r="A5517" s="11"/>
      <c r="B5517"/>
      <c r="C5517" s="14"/>
      <c r="D5517" s="14"/>
      <c r="E5517" s="14"/>
      <c r="F5517"/>
      <c r="G5517"/>
    </row>
    <row r="5518" spans="1:7" s="4" customFormat="1" x14ac:dyDescent="0.25">
      <c r="A5518" s="11"/>
      <c r="B5518"/>
      <c r="C5518" s="14"/>
      <c r="D5518" s="14"/>
      <c r="E5518" s="14"/>
      <c r="F5518"/>
      <c r="G5518"/>
    </row>
    <row r="5519" spans="1:7" s="4" customFormat="1" x14ac:dyDescent="0.25">
      <c r="A5519" s="11"/>
      <c r="B5519"/>
      <c r="C5519" s="14"/>
      <c r="D5519" s="14"/>
      <c r="E5519" s="14"/>
      <c r="F5519"/>
      <c r="G5519"/>
    </row>
    <row r="5520" spans="1:7" s="4" customFormat="1" x14ac:dyDescent="0.25">
      <c r="A5520" s="11"/>
      <c r="B5520"/>
      <c r="C5520" s="14"/>
      <c r="D5520" s="14"/>
      <c r="E5520" s="14"/>
      <c r="F5520"/>
      <c r="G5520"/>
    </row>
    <row r="5521" spans="1:7" s="4" customFormat="1" x14ac:dyDescent="0.25">
      <c r="A5521" s="11"/>
      <c r="B5521"/>
      <c r="C5521" s="14"/>
      <c r="D5521" s="14"/>
      <c r="E5521" s="14"/>
      <c r="F5521"/>
      <c r="G5521"/>
    </row>
    <row r="5522" spans="1:7" s="4" customFormat="1" x14ac:dyDescent="0.25">
      <c r="A5522" s="11"/>
      <c r="B5522"/>
      <c r="C5522" s="14"/>
      <c r="D5522" s="14"/>
      <c r="E5522" s="14"/>
      <c r="F5522"/>
      <c r="G5522"/>
    </row>
    <row r="5523" spans="1:7" s="4" customFormat="1" x14ac:dyDescent="0.25">
      <c r="A5523" s="11"/>
      <c r="B5523"/>
      <c r="C5523" s="14"/>
      <c r="D5523" s="14"/>
      <c r="E5523" s="14"/>
      <c r="F5523"/>
      <c r="G5523"/>
    </row>
    <row r="5524" spans="1:7" s="4" customFormat="1" x14ac:dyDescent="0.25">
      <c r="A5524" s="11"/>
      <c r="B5524"/>
      <c r="C5524" s="14"/>
      <c r="D5524" s="14"/>
      <c r="E5524" s="14"/>
      <c r="F5524"/>
      <c r="G5524"/>
    </row>
    <row r="5525" spans="1:7" s="4" customFormat="1" x14ac:dyDescent="0.25">
      <c r="A5525" s="11"/>
      <c r="B5525"/>
      <c r="C5525" s="14"/>
      <c r="D5525" s="14"/>
      <c r="E5525" s="14"/>
      <c r="F5525"/>
      <c r="G5525"/>
    </row>
    <row r="5526" spans="1:7" s="4" customFormat="1" x14ac:dyDescent="0.25">
      <c r="A5526" s="11"/>
      <c r="B5526"/>
      <c r="C5526" s="14"/>
      <c r="D5526" s="14"/>
      <c r="E5526" s="14"/>
      <c r="F5526"/>
      <c r="G5526"/>
    </row>
    <row r="5527" spans="1:7" s="4" customFormat="1" x14ac:dyDescent="0.25">
      <c r="A5527" s="11"/>
      <c r="B5527"/>
      <c r="C5527" s="14"/>
      <c r="D5527" s="14"/>
      <c r="E5527" s="14"/>
      <c r="F5527"/>
      <c r="G5527"/>
    </row>
    <row r="5528" spans="1:7" s="4" customFormat="1" x14ac:dyDescent="0.25">
      <c r="A5528" s="11"/>
      <c r="B5528"/>
      <c r="C5528" s="14"/>
      <c r="D5528" s="14"/>
      <c r="E5528" s="14"/>
      <c r="F5528"/>
      <c r="G5528"/>
    </row>
    <row r="5529" spans="1:7" s="4" customFormat="1" x14ac:dyDescent="0.25">
      <c r="A5529" s="11"/>
      <c r="B5529"/>
      <c r="C5529" s="14"/>
      <c r="D5529" s="14"/>
      <c r="E5529" s="14"/>
      <c r="F5529"/>
      <c r="G5529"/>
    </row>
    <row r="5530" spans="1:7" s="4" customFormat="1" x14ac:dyDescent="0.25">
      <c r="A5530" s="11"/>
      <c r="B5530"/>
      <c r="C5530" s="14"/>
      <c r="D5530" s="14"/>
      <c r="E5530" s="14"/>
      <c r="F5530"/>
      <c r="G5530"/>
    </row>
    <row r="5531" spans="1:7" s="4" customFormat="1" x14ac:dyDescent="0.25">
      <c r="A5531" s="11"/>
      <c r="B5531"/>
      <c r="C5531" s="14"/>
      <c r="D5531" s="14"/>
      <c r="E5531" s="14"/>
      <c r="F5531"/>
      <c r="G5531"/>
    </row>
    <row r="5532" spans="1:7" s="4" customFormat="1" x14ac:dyDescent="0.25">
      <c r="A5532" s="11"/>
      <c r="B5532"/>
      <c r="C5532" s="14"/>
      <c r="D5532" s="14"/>
      <c r="E5532" s="14"/>
      <c r="F5532"/>
      <c r="G5532"/>
    </row>
    <row r="5533" spans="1:7" s="4" customFormat="1" x14ac:dyDescent="0.25">
      <c r="A5533" s="11"/>
      <c r="B5533"/>
      <c r="C5533" s="14"/>
      <c r="D5533" s="14"/>
      <c r="E5533" s="14"/>
      <c r="F5533"/>
      <c r="G5533"/>
    </row>
    <row r="5534" spans="1:7" s="4" customFormat="1" x14ac:dyDescent="0.25">
      <c r="A5534" s="11"/>
      <c r="B5534"/>
      <c r="C5534" s="14"/>
      <c r="D5534" s="14"/>
      <c r="E5534" s="14"/>
      <c r="F5534"/>
      <c r="G5534"/>
    </row>
    <row r="5535" spans="1:7" s="4" customFormat="1" x14ac:dyDescent="0.25">
      <c r="A5535" s="11"/>
      <c r="B5535"/>
      <c r="C5535" s="14"/>
      <c r="D5535" s="14"/>
      <c r="E5535" s="14"/>
      <c r="F5535"/>
      <c r="G5535"/>
    </row>
    <row r="5536" spans="1:7" s="4" customFormat="1" x14ac:dyDescent="0.25">
      <c r="A5536" s="11"/>
      <c r="B5536"/>
      <c r="C5536" s="14"/>
      <c r="D5536" s="14"/>
      <c r="E5536" s="14"/>
      <c r="F5536"/>
      <c r="G5536"/>
    </row>
    <row r="5537" spans="1:7" s="4" customFormat="1" x14ac:dyDescent="0.25">
      <c r="A5537" s="11"/>
      <c r="B5537"/>
      <c r="C5537" s="14"/>
      <c r="D5537" s="14"/>
      <c r="E5537" s="14"/>
      <c r="F5537"/>
      <c r="G5537"/>
    </row>
    <row r="5538" spans="1:7" s="4" customFormat="1" x14ac:dyDescent="0.25">
      <c r="A5538" s="11"/>
      <c r="B5538"/>
      <c r="C5538" s="14"/>
      <c r="D5538" s="14"/>
      <c r="E5538" s="14"/>
      <c r="F5538"/>
      <c r="G5538"/>
    </row>
    <row r="5539" spans="1:7" s="4" customFormat="1" x14ac:dyDescent="0.25">
      <c r="A5539" s="11"/>
      <c r="B5539"/>
      <c r="C5539" s="14"/>
      <c r="D5539" s="14"/>
      <c r="E5539" s="14"/>
      <c r="F5539"/>
      <c r="G5539"/>
    </row>
    <row r="5540" spans="1:7" s="4" customFormat="1" x14ac:dyDescent="0.25">
      <c r="A5540" s="11"/>
      <c r="B5540"/>
      <c r="C5540" s="14"/>
      <c r="D5540" s="14"/>
      <c r="E5540" s="14"/>
      <c r="F5540"/>
      <c r="G5540"/>
    </row>
    <row r="5541" spans="1:7" s="4" customFormat="1" x14ac:dyDescent="0.25">
      <c r="A5541" s="11"/>
      <c r="B5541"/>
      <c r="C5541" s="14"/>
      <c r="D5541" s="14"/>
      <c r="E5541" s="14"/>
      <c r="F5541"/>
      <c r="G5541"/>
    </row>
    <row r="5542" spans="1:7" s="4" customFormat="1" x14ac:dyDescent="0.25">
      <c r="A5542" s="11"/>
      <c r="B5542"/>
      <c r="C5542" s="14"/>
      <c r="D5542" s="14"/>
      <c r="E5542" s="14"/>
      <c r="F5542"/>
      <c r="G5542"/>
    </row>
    <row r="5543" spans="1:7" s="4" customFormat="1" x14ac:dyDescent="0.25">
      <c r="A5543" s="11"/>
      <c r="B5543"/>
      <c r="C5543" s="14"/>
      <c r="D5543" s="14"/>
      <c r="E5543" s="14"/>
      <c r="F5543"/>
      <c r="G5543"/>
    </row>
    <row r="5544" spans="1:7" s="4" customFormat="1" x14ac:dyDescent="0.25">
      <c r="A5544" s="11"/>
      <c r="B5544"/>
      <c r="C5544" s="14"/>
      <c r="D5544" s="14"/>
      <c r="E5544" s="14"/>
      <c r="F5544"/>
      <c r="G5544"/>
    </row>
    <row r="5545" spans="1:7" s="4" customFormat="1" x14ac:dyDescent="0.25">
      <c r="A5545" s="11"/>
      <c r="B5545"/>
      <c r="C5545" s="14"/>
      <c r="D5545" s="14"/>
      <c r="E5545" s="14"/>
      <c r="F5545"/>
      <c r="G5545"/>
    </row>
    <row r="5546" spans="1:7" s="4" customFormat="1" x14ac:dyDescent="0.25">
      <c r="A5546" s="11"/>
      <c r="B5546"/>
      <c r="C5546" s="14"/>
      <c r="D5546" s="14"/>
      <c r="E5546" s="14"/>
      <c r="F5546"/>
      <c r="G5546"/>
    </row>
    <row r="5547" spans="1:7" s="4" customFormat="1" x14ac:dyDescent="0.25">
      <c r="A5547" s="11"/>
      <c r="B5547"/>
      <c r="C5547" s="14"/>
      <c r="D5547" s="14"/>
      <c r="E5547" s="14"/>
      <c r="F5547"/>
      <c r="G5547"/>
    </row>
    <row r="5548" spans="1:7" s="4" customFormat="1" x14ac:dyDescent="0.25">
      <c r="A5548" s="11"/>
      <c r="B5548"/>
      <c r="C5548" s="14"/>
      <c r="D5548" s="14"/>
      <c r="E5548" s="14"/>
      <c r="F5548"/>
      <c r="G5548"/>
    </row>
    <row r="5549" spans="1:7" s="4" customFormat="1" x14ac:dyDescent="0.25">
      <c r="A5549" s="11"/>
      <c r="B5549"/>
      <c r="C5549" s="14"/>
      <c r="D5549" s="14"/>
      <c r="E5549" s="14"/>
      <c r="F5549"/>
      <c r="G5549"/>
    </row>
    <row r="5550" spans="1:7" s="4" customFormat="1" x14ac:dyDescent="0.25">
      <c r="A5550" s="11"/>
      <c r="B5550"/>
      <c r="C5550" s="14"/>
      <c r="D5550" s="14"/>
      <c r="E5550" s="14"/>
      <c r="F5550"/>
      <c r="G5550"/>
    </row>
    <row r="5551" spans="1:7" s="4" customFormat="1" x14ac:dyDescent="0.25">
      <c r="A5551" s="11"/>
      <c r="B5551"/>
      <c r="C5551" s="14"/>
      <c r="D5551" s="14"/>
      <c r="E5551" s="14"/>
      <c r="F5551"/>
      <c r="G5551"/>
    </row>
    <row r="5552" spans="1:7" s="4" customFormat="1" x14ac:dyDescent="0.25">
      <c r="A5552" s="11"/>
      <c r="B5552"/>
      <c r="C5552" s="14"/>
      <c r="D5552" s="14"/>
      <c r="E5552" s="14"/>
      <c r="F5552"/>
      <c r="G5552"/>
    </row>
    <row r="5553" spans="1:7" s="4" customFormat="1" x14ac:dyDescent="0.25">
      <c r="A5553" s="11"/>
      <c r="B5553"/>
      <c r="C5553" s="14"/>
      <c r="D5553" s="14"/>
      <c r="E5553" s="14"/>
      <c r="F5553"/>
      <c r="G5553"/>
    </row>
    <row r="5554" spans="1:7" s="4" customFormat="1" x14ac:dyDescent="0.25">
      <c r="A5554" s="11"/>
      <c r="B5554"/>
      <c r="C5554" s="14"/>
      <c r="D5554" s="14"/>
      <c r="E5554" s="14"/>
      <c r="F5554"/>
      <c r="G5554"/>
    </row>
    <row r="5555" spans="1:7" s="4" customFormat="1" x14ac:dyDescent="0.25">
      <c r="A5555" s="11"/>
      <c r="B5555"/>
      <c r="C5555" s="14"/>
      <c r="D5555" s="14"/>
      <c r="E5555" s="14"/>
      <c r="F5555"/>
      <c r="G5555"/>
    </row>
    <row r="5556" spans="1:7" s="4" customFormat="1" x14ac:dyDescent="0.25">
      <c r="A5556" s="11"/>
      <c r="B5556"/>
      <c r="C5556" s="14"/>
      <c r="D5556" s="14"/>
      <c r="E5556" s="14"/>
      <c r="F5556"/>
      <c r="G5556"/>
    </row>
    <row r="5557" spans="1:7" s="4" customFormat="1" x14ac:dyDescent="0.25">
      <c r="A5557" s="11"/>
      <c r="B5557"/>
      <c r="C5557" s="14"/>
      <c r="D5557" s="14"/>
      <c r="E5557" s="14"/>
      <c r="F5557"/>
      <c r="G5557"/>
    </row>
    <row r="5558" spans="1:7" s="4" customFormat="1" x14ac:dyDescent="0.25">
      <c r="A5558" s="11"/>
      <c r="B5558"/>
      <c r="C5558" s="14"/>
      <c r="D5558" s="14"/>
      <c r="E5558" s="14"/>
      <c r="F5558"/>
      <c r="G5558"/>
    </row>
    <row r="5559" spans="1:7" s="4" customFormat="1" x14ac:dyDescent="0.25">
      <c r="A5559" s="11"/>
      <c r="B5559"/>
      <c r="C5559" s="14"/>
      <c r="D5559" s="14"/>
      <c r="E5559" s="14"/>
      <c r="F5559"/>
      <c r="G5559"/>
    </row>
    <row r="5560" spans="1:7" s="4" customFormat="1" x14ac:dyDescent="0.25">
      <c r="A5560" s="11"/>
      <c r="B5560"/>
      <c r="C5560" s="14"/>
      <c r="D5560" s="14"/>
      <c r="E5560" s="14"/>
      <c r="F5560"/>
      <c r="G5560"/>
    </row>
    <row r="5561" spans="1:7" s="4" customFormat="1" x14ac:dyDescent="0.25">
      <c r="A5561" s="11"/>
      <c r="B5561"/>
      <c r="C5561" s="14"/>
      <c r="D5561" s="14"/>
      <c r="E5561" s="14"/>
      <c r="F5561"/>
      <c r="G5561"/>
    </row>
    <row r="5562" spans="1:7" s="4" customFormat="1" x14ac:dyDescent="0.25">
      <c r="A5562" s="11"/>
      <c r="B5562"/>
      <c r="C5562" s="14"/>
      <c r="D5562" s="14"/>
      <c r="E5562" s="14"/>
      <c r="F5562"/>
      <c r="G5562"/>
    </row>
    <row r="5563" spans="1:7" s="4" customFormat="1" x14ac:dyDescent="0.25">
      <c r="A5563" s="11"/>
      <c r="B5563"/>
      <c r="C5563" s="14"/>
      <c r="D5563" s="14"/>
      <c r="E5563" s="14"/>
      <c r="F5563"/>
      <c r="G5563"/>
    </row>
    <row r="5564" spans="1:7" s="4" customFormat="1" x14ac:dyDescent="0.25">
      <c r="A5564" s="11"/>
      <c r="B5564"/>
      <c r="C5564" s="14"/>
      <c r="D5564" s="14"/>
      <c r="E5564" s="14"/>
      <c r="F5564"/>
      <c r="G5564"/>
    </row>
    <row r="5565" spans="1:7" s="4" customFormat="1" x14ac:dyDescent="0.25">
      <c r="A5565" s="11"/>
      <c r="B5565"/>
      <c r="C5565" s="14"/>
      <c r="D5565" s="14"/>
      <c r="E5565" s="14"/>
      <c r="F5565"/>
      <c r="G5565"/>
    </row>
    <row r="5566" spans="1:7" s="4" customFormat="1" x14ac:dyDescent="0.25">
      <c r="A5566" s="11"/>
      <c r="B5566"/>
      <c r="C5566" s="14"/>
      <c r="D5566" s="14"/>
      <c r="E5566" s="14"/>
      <c r="F5566"/>
      <c r="G5566"/>
    </row>
    <row r="5567" spans="1:7" s="4" customFormat="1" x14ac:dyDescent="0.25">
      <c r="A5567" s="11"/>
      <c r="B5567"/>
      <c r="C5567" s="14"/>
      <c r="D5567" s="14"/>
      <c r="E5567" s="14"/>
      <c r="F5567"/>
      <c r="G5567"/>
    </row>
    <row r="5568" spans="1:7" s="4" customFormat="1" x14ac:dyDescent="0.25">
      <c r="A5568" s="11"/>
      <c r="B5568"/>
      <c r="C5568" s="14"/>
      <c r="D5568" s="14"/>
      <c r="E5568" s="14"/>
      <c r="F5568"/>
      <c r="G5568"/>
    </row>
    <row r="5569" spans="1:7" s="4" customFormat="1" x14ac:dyDescent="0.25">
      <c r="A5569" s="11"/>
      <c r="B5569"/>
      <c r="C5569" s="14"/>
      <c r="D5569" s="14"/>
      <c r="E5569" s="14"/>
      <c r="F5569"/>
      <c r="G5569"/>
    </row>
    <row r="5570" spans="1:7" s="4" customFormat="1" x14ac:dyDescent="0.25">
      <c r="A5570" s="11"/>
      <c r="B5570"/>
      <c r="C5570" s="14"/>
      <c r="D5570" s="14"/>
      <c r="E5570" s="14"/>
      <c r="F5570"/>
      <c r="G5570"/>
    </row>
    <row r="5571" spans="1:7" s="4" customFormat="1" x14ac:dyDescent="0.25">
      <c r="A5571" s="11"/>
      <c r="B5571"/>
      <c r="C5571" s="14"/>
      <c r="D5571" s="14"/>
      <c r="E5571" s="14"/>
      <c r="F5571"/>
      <c r="G5571"/>
    </row>
    <row r="5572" spans="1:7" s="4" customFormat="1" x14ac:dyDescent="0.25">
      <c r="A5572" s="11"/>
      <c r="B5572"/>
      <c r="C5572" s="14"/>
      <c r="D5572" s="14"/>
      <c r="E5572" s="14"/>
      <c r="F5572"/>
      <c r="G5572"/>
    </row>
    <row r="5573" spans="1:7" s="4" customFormat="1" x14ac:dyDescent="0.25">
      <c r="A5573" s="11"/>
      <c r="B5573"/>
      <c r="C5573" s="14"/>
      <c r="D5573" s="14"/>
      <c r="E5573" s="14"/>
      <c r="F5573"/>
      <c r="G5573"/>
    </row>
    <row r="5574" spans="1:7" s="4" customFormat="1" x14ac:dyDescent="0.25">
      <c r="A5574" s="11"/>
      <c r="B5574"/>
      <c r="C5574" s="14"/>
      <c r="D5574" s="14"/>
      <c r="E5574" s="14"/>
      <c r="F5574"/>
      <c r="G5574"/>
    </row>
    <row r="5575" spans="1:7" s="4" customFormat="1" x14ac:dyDescent="0.25">
      <c r="A5575" s="11"/>
      <c r="B5575"/>
      <c r="C5575" s="14"/>
      <c r="D5575" s="14"/>
      <c r="E5575" s="14"/>
      <c r="F5575"/>
      <c r="G5575"/>
    </row>
    <row r="5576" spans="1:7" s="4" customFormat="1" x14ac:dyDescent="0.25">
      <c r="A5576" s="11"/>
      <c r="B5576"/>
      <c r="C5576" s="14"/>
      <c r="D5576" s="14"/>
      <c r="E5576" s="14"/>
      <c r="F5576"/>
      <c r="G5576"/>
    </row>
    <row r="5577" spans="1:7" s="4" customFormat="1" x14ac:dyDescent="0.25">
      <c r="A5577" s="11"/>
      <c r="B5577"/>
      <c r="C5577" s="14"/>
      <c r="D5577" s="14"/>
      <c r="E5577" s="14"/>
      <c r="F5577"/>
      <c r="G5577"/>
    </row>
    <row r="5578" spans="1:7" s="4" customFormat="1" x14ac:dyDescent="0.25">
      <c r="A5578" s="11"/>
      <c r="B5578"/>
      <c r="C5578" s="14"/>
      <c r="D5578" s="14"/>
      <c r="E5578" s="14"/>
      <c r="F5578"/>
      <c r="G5578"/>
    </row>
    <row r="5579" spans="1:7" s="4" customFormat="1" x14ac:dyDescent="0.25">
      <c r="A5579" s="11"/>
      <c r="B5579"/>
      <c r="C5579" s="14"/>
      <c r="D5579" s="14"/>
      <c r="E5579" s="14"/>
      <c r="F5579"/>
      <c r="G5579"/>
    </row>
    <row r="5580" spans="1:7" s="4" customFormat="1" x14ac:dyDescent="0.25">
      <c r="A5580" s="11"/>
      <c r="B5580"/>
      <c r="C5580" s="14"/>
      <c r="D5580" s="14"/>
      <c r="E5580" s="14"/>
      <c r="F5580"/>
      <c r="G5580"/>
    </row>
    <row r="5581" spans="1:7" s="4" customFormat="1" x14ac:dyDescent="0.25">
      <c r="A5581" s="11"/>
      <c r="B5581"/>
      <c r="C5581" s="14"/>
      <c r="D5581" s="14"/>
      <c r="E5581" s="14"/>
      <c r="F5581"/>
      <c r="G5581"/>
    </row>
    <row r="5582" spans="1:7" s="4" customFormat="1" x14ac:dyDescent="0.25">
      <c r="A5582" s="11"/>
      <c r="B5582"/>
      <c r="C5582" s="14"/>
      <c r="D5582" s="14"/>
      <c r="E5582" s="14"/>
      <c r="F5582"/>
      <c r="G5582"/>
    </row>
    <row r="5583" spans="1:7" s="4" customFormat="1" x14ac:dyDescent="0.25">
      <c r="A5583" s="11"/>
      <c r="B5583"/>
      <c r="C5583" s="14"/>
      <c r="D5583" s="14"/>
      <c r="E5583" s="14"/>
      <c r="F5583"/>
      <c r="G5583"/>
    </row>
    <row r="5584" spans="1:7" s="4" customFormat="1" x14ac:dyDescent="0.25">
      <c r="A5584" s="11"/>
      <c r="B5584"/>
      <c r="C5584" s="14"/>
      <c r="D5584" s="14"/>
      <c r="E5584" s="14"/>
      <c r="F5584"/>
      <c r="G5584"/>
    </row>
    <row r="5585" spans="1:7" s="4" customFormat="1" x14ac:dyDescent="0.25">
      <c r="A5585" s="11"/>
      <c r="B5585"/>
      <c r="C5585" s="14"/>
      <c r="D5585" s="14"/>
      <c r="E5585" s="14"/>
      <c r="F5585"/>
      <c r="G5585"/>
    </row>
    <row r="5586" spans="1:7" s="4" customFormat="1" x14ac:dyDescent="0.25">
      <c r="A5586" s="11"/>
      <c r="B5586"/>
      <c r="C5586" s="14"/>
      <c r="D5586" s="14"/>
      <c r="E5586" s="14"/>
      <c r="F5586"/>
      <c r="G5586"/>
    </row>
    <row r="5587" spans="1:7" s="4" customFormat="1" x14ac:dyDescent="0.25">
      <c r="A5587" s="11"/>
      <c r="B5587"/>
      <c r="C5587" s="14"/>
      <c r="D5587" s="14"/>
      <c r="E5587" s="14"/>
      <c r="F5587"/>
      <c r="G5587"/>
    </row>
    <row r="5588" spans="1:7" s="4" customFormat="1" x14ac:dyDescent="0.25">
      <c r="A5588" s="11"/>
      <c r="B5588"/>
      <c r="C5588" s="14"/>
      <c r="D5588" s="14"/>
      <c r="E5588" s="14"/>
      <c r="F5588"/>
      <c r="G5588"/>
    </row>
    <row r="5589" spans="1:7" s="4" customFormat="1" x14ac:dyDescent="0.25">
      <c r="A5589" s="11"/>
      <c r="B5589"/>
      <c r="C5589" s="14"/>
      <c r="D5589" s="14"/>
      <c r="E5589" s="14"/>
      <c r="F5589"/>
      <c r="G5589"/>
    </row>
    <row r="5590" spans="1:7" s="4" customFormat="1" x14ac:dyDescent="0.25">
      <c r="A5590" s="11"/>
      <c r="B5590"/>
      <c r="C5590" s="14"/>
      <c r="D5590" s="14"/>
      <c r="E5590" s="14"/>
      <c r="F5590"/>
      <c r="G5590"/>
    </row>
    <row r="5591" spans="1:7" s="4" customFormat="1" x14ac:dyDescent="0.25">
      <c r="A5591" s="11"/>
      <c r="B5591"/>
      <c r="C5591" s="14"/>
      <c r="D5591" s="14"/>
      <c r="E5591" s="14"/>
      <c r="F5591"/>
      <c r="G5591"/>
    </row>
    <row r="5592" spans="1:7" s="4" customFormat="1" x14ac:dyDescent="0.25">
      <c r="A5592" s="11"/>
      <c r="B5592"/>
      <c r="C5592" s="14"/>
      <c r="D5592" s="14"/>
      <c r="E5592" s="14"/>
      <c r="F5592"/>
      <c r="G5592"/>
    </row>
    <row r="5593" spans="1:7" s="4" customFormat="1" x14ac:dyDescent="0.25">
      <c r="A5593" s="11"/>
      <c r="B5593"/>
      <c r="C5593" s="14"/>
      <c r="D5593" s="14"/>
      <c r="E5593" s="14"/>
      <c r="F5593"/>
      <c r="G5593"/>
    </row>
    <row r="5594" spans="1:7" s="4" customFormat="1" x14ac:dyDescent="0.25">
      <c r="A5594" s="11"/>
      <c r="B5594"/>
      <c r="C5594" s="14"/>
      <c r="D5594" s="14"/>
      <c r="E5594" s="14"/>
      <c r="F5594"/>
      <c r="G5594"/>
    </row>
    <row r="5595" spans="1:7" s="4" customFormat="1" x14ac:dyDescent="0.25">
      <c r="A5595" s="11"/>
      <c r="B5595"/>
      <c r="C5595" s="14"/>
      <c r="D5595" s="14"/>
      <c r="E5595" s="14"/>
      <c r="F5595"/>
      <c r="G5595"/>
    </row>
    <row r="5596" spans="1:7" s="4" customFormat="1" x14ac:dyDescent="0.25">
      <c r="A5596" s="11"/>
      <c r="B5596"/>
      <c r="C5596" s="14"/>
      <c r="D5596" s="14"/>
      <c r="E5596" s="14"/>
      <c r="F5596"/>
      <c r="G5596"/>
    </row>
    <row r="5597" spans="1:7" s="4" customFormat="1" x14ac:dyDescent="0.25">
      <c r="A5597" s="11"/>
      <c r="B5597"/>
      <c r="C5597" s="14"/>
      <c r="D5597" s="14"/>
      <c r="E5597" s="14"/>
      <c r="F5597"/>
      <c r="G5597"/>
    </row>
    <row r="5598" spans="1:7" s="4" customFormat="1" x14ac:dyDescent="0.25">
      <c r="A5598" s="11"/>
      <c r="B5598"/>
      <c r="C5598" s="14"/>
      <c r="D5598" s="14"/>
      <c r="E5598" s="14"/>
      <c r="F5598"/>
      <c r="G5598"/>
    </row>
    <row r="5599" spans="1:7" s="4" customFormat="1" x14ac:dyDescent="0.25">
      <c r="A5599" s="11"/>
      <c r="B5599"/>
      <c r="C5599" s="14"/>
      <c r="D5599" s="14"/>
      <c r="E5599" s="14"/>
      <c r="F5599"/>
      <c r="G5599"/>
    </row>
    <row r="5600" spans="1:7" s="4" customFormat="1" x14ac:dyDescent="0.25">
      <c r="A5600" s="11"/>
      <c r="B5600"/>
      <c r="C5600" s="14"/>
      <c r="D5600" s="14"/>
      <c r="E5600" s="14"/>
      <c r="F5600"/>
      <c r="G5600"/>
    </row>
    <row r="5601" spans="1:7" s="4" customFormat="1" x14ac:dyDescent="0.25">
      <c r="A5601" s="11"/>
      <c r="B5601"/>
      <c r="C5601" s="14"/>
      <c r="D5601" s="14"/>
      <c r="E5601" s="14"/>
      <c r="F5601"/>
      <c r="G5601"/>
    </row>
    <row r="5602" spans="1:7" s="4" customFormat="1" x14ac:dyDescent="0.25">
      <c r="A5602" s="11"/>
      <c r="B5602"/>
      <c r="C5602" s="14"/>
      <c r="D5602" s="14"/>
      <c r="E5602" s="14"/>
      <c r="F5602"/>
      <c r="G5602"/>
    </row>
    <row r="5603" spans="1:7" s="4" customFormat="1" x14ac:dyDescent="0.25">
      <c r="A5603" s="11"/>
      <c r="B5603"/>
      <c r="C5603" s="14"/>
      <c r="D5603" s="14"/>
      <c r="E5603" s="14"/>
      <c r="F5603"/>
      <c r="G5603"/>
    </row>
    <row r="5604" spans="1:7" s="4" customFormat="1" x14ac:dyDescent="0.25">
      <c r="A5604" s="11"/>
      <c r="B5604"/>
      <c r="C5604" s="14"/>
      <c r="D5604" s="14"/>
      <c r="E5604" s="14"/>
      <c r="F5604"/>
      <c r="G5604"/>
    </row>
    <row r="5605" spans="1:7" s="4" customFormat="1" x14ac:dyDescent="0.25">
      <c r="A5605" s="11"/>
      <c r="B5605"/>
      <c r="C5605" s="14"/>
      <c r="D5605" s="14"/>
      <c r="E5605" s="14"/>
      <c r="F5605"/>
      <c r="G5605"/>
    </row>
    <row r="5606" spans="1:7" s="4" customFormat="1" x14ac:dyDescent="0.25">
      <c r="A5606" s="11"/>
      <c r="B5606"/>
      <c r="C5606" s="14"/>
      <c r="D5606" s="14"/>
      <c r="E5606" s="14"/>
      <c r="F5606"/>
      <c r="G5606"/>
    </row>
    <row r="5607" spans="1:7" s="4" customFormat="1" x14ac:dyDescent="0.25">
      <c r="A5607" s="11"/>
      <c r="B5607"/>
      <c r="C5607" s="14"/>
      <c r="D5607" s="14"/>
      <c r="E5607" s="14"/>
      <c r="F5607"/>
      <c r="G5607"/>
    </row>
    <row r="5608" spans="1:7" s="4" customFormat="1" x14ac:dyDescent="0.25">
      <c r="A5608" s="11"/>
      <c r="B5608"/>
      <c r="C5608" s="14"/>
      <c r="D5608" s="14"/>
      <c r="E5608" s="14"/>
      <c r="F5608"/>
      <c r="G5608"/>
    </row>
    <row r="5609" spans="1:7" s="4" customFormat="1" x14ac:dyDescent="0.25">
      <c r="A5609" s="11"/>
      <c r="B5609"/>
      <c r="C5609" s="14"/>
      <c r="D5609" s="14"/>
      <c r="E5609" s="14"/>
      <c r="F5609"/>
      <c r="G5609"/>
    </row>
    <row r="5610" spans="1:7" s="4" customFormat="1" x14ac:dyDescent="0.25">
      <c r="A5610" s="11"/>
      <c r="B5610"/>
      <c r="C5610" s="14"/>
      <c r="D5610" s="14"/>
      <c r="E5610" s="14"/>
      <c r="F5610"/>
      <c r="G5610"/>
    </row>
    <row r="5611" spans="1:7" s="4" customFormat="1" x14ac:dyDescent="0.25">
      <c r="A5611" s="11"/>
      <c r="B5611"/>
      <c r="C5611" s="14"/>
      <c r="D5611" s="14"/>
      <c r="E5611" s="14"/>
      <c r="F5611"/>
      <c r="G5611"/>
    </row>
    <row r="5612" spans="1:7" s="4" customFormat="1" x14ac:dyDescent="0.25">
      <c r="A5612" s="11"/>
      <c r="B5612"/>
      <c r="C5612" s="14"/>
      <c r="D5612" s="14"/>
      <c r="E5612" s="14"/>
      <c r="F5612"/>
      <c r="G5612"/>
    </row>
    <row r="5613" spans="1:7" s="4" customFormat="1" x14ac:dyDescent="0.25">
      <c r="A5613" s="11"/>
      <c r="B5613"/>
      <c r="C5613" s="14"/>
      <c r="D5613" s="14"/>
      <c r="E5613" s="14"/>
      <c r="F5613"/>
      <c r="G5613"/>
    </row>
    <row r="5614" spans="1:7" s="4" customFormat="1" x14ac:dyDescent="0.25">
      <c r="A5614" s="11"/>
      <c r="B5614"/>
      <c r="C5614" s="14"/>
      <c r="D5614" s="14"/>
      <c r="E5614" s="14"/>
      <c r="F5614"/>
      <c r="G5614"/>
    </row>
    <row r="5615" spans="1:7" s="4" customFormat="1" x14ac:dyDescent="0.25">
      <c r="A5615" s="11"/>
      <c r="B5615"/>
      <c r="C5615" s="14"/>
      <c r="D5615" s="14"/>
      <c r="E5615" s="14"/>
      <c r="F5615"/>
      <c r="G5615"/>
    </row>
    <row r="5616" spans="1:7" s="4" customFormat="1" x14ac:dyDescent="0.25">
      <c r="A5616" s="11"/>
      <c r="B5616"/>
      <c r="C5616" s="14"/>
      <c r="D5616" s="14"/>
      <c r="E5616" s="14"/>
      <c r="F5616"/>
      <c r="G5616"/>
    </row>
    <row r="5617" spans="1:7" s="4" customFormat="1" x14ac:dyDescent="0.25">
      <c r="A5617" s="11"/>
      <c r="B5617"/>
      <c r="C5617" s="14"/>
      <c r="D5617" s="14"/>
      <c r="E5617" s="14"/>
      <c r="F5617"/>
      <c r="G5617"/>
    </row>
    <row r="5618" spans="1:7" s="4" customFormat="1" x14ac:dyDescent="0.25">
      <c r="A5618" s="11"/>
      <c r="B5618"/>
      <c r="C5618" s="14"/>
      <c r="D5618" s="14"/>
      <c r="E5618" s="14"/>
      <c r="F5618"/>
      <c r="G5618"/>
    </row>
    <row r="5619" spans="1:7" s="4" customFormat="1" x14ac:dyDescent="0.25">
      <c r="A5619" s="11"/>
      <c r="B5619"/>
      <c r="C5619" s="14"/>
      <c r="D5619" s="14"/>
      <c r="E5619" s="14"/>
      <c r="F5619"/>
      <c r="G5619"/>
    </row>
    <row r="5620" spans="1:7" s="4" customFormat="1" x14ac:dyDescent="0.25">
      <c r="A5620" s="11"/>
      <c r="B5620"/>
      <c r="C5620" s="14"/>
      <c r="D5620" s="14"/>
      <c r="E5620" s="14"/>
      <c r="F5620"/>
      <c r="G5620"/>
    </row>
    <row r="5621" spans="1:7" s="4" customFormat="1" x14ac:dyDescent="0.25">
      <c r="A5621" s="11"/>
      <c r="B5621"/>
      <c r="C5621" s="14"/>
      <c r="D5621" s="14"/>
      <c r="E5621" s="14"/>
      <c r="F5621"/>
      <c r="G5621"/>
    </row>
    <row r="5622" spans="1:7" s="4" customFormat="1" x14ac:dyDescent="0.25">
      <c r="A5622" s="11"/>
      <c r="B5622"/>
      <c r="C5622" s="14"/>
      <c r="D5622" s="14"/>
      <c r="E5622" s="14"/>
      <c r="F5622"/>
      <c r="G5622"/>
    </row>
    <row r="5623" spans="1:7" s="4" customFormat="1" x14ac:dyDescent="0.25">
      <c r="A5623" s="11"/>
      <c r="B5623"/>
      <c r="C5623" s="14"/>
      <c r="D5623" s="14"/>
      <c r="E5623" s="14"/>
      <c r="F5623"/>
      <c r="G5623"/>
    </row>
    <row r="5624" spans="1:7" s="4" customFormat="1" x14ac:dyDescent="0.25">
      <c r="A5624" s="11"/>
      <c r="B5624"/>
      <c r="C5624" s="14"/>
      <c r="D5624" s="14"/>
      <c r="E5624" s="14"/>
      <c r="F5624"/>
      <c r="G5624"/>
    </row>
    <row r="5625" spans="1:7" s="4" customFormat="1" x14ac:dyDescent="0.25">
      <c r="A5625" s="11"/>
      <c r="B5625"/>
      <c r="C5625" s="14"/>
      <c r="D5625" s="14"/>
      <c r="E5625" s="14"/>
      <c r="F5625"/>
      <c r="G5625"/>
    </row>
    <row r="5626" spans="1:7" s="4" customFormat="1" x14ac:dyDescent="0.25">
      <c r="A5626" s="11"/>
      <c r="B5626"/>
      <c r="C5626" s="14"/>
      <c r="D5626" s="14"/>
      <c r="E5626" s="14"/>
      <c r="F5626"/>
      <c r="G5626"/>
    </row>
    <row r="5627" spans="1:7" s="4" customFormat="1" x14ac:dyDescent="0.25">
      <c r="A5627" s="11"/>
      <c r="B5627"/>
      <c r="C5627" s="14"/>
      <c r="D5627" s="14"/>
      <c r="E5627" s="14"/>
      <c r="F5627"/>
      <c r="G5627"/>
    </row>
    <row r="5628" spans="1:7" s="4" customFormat="1" x14ac:dyDescent="0.25">
      <c r="A5628" s="11"/>
      <c r="B5628"/>
      <c r="C5628" s="14"/>
      <c r="D5628" s="14"/>
      <c r="E5628" s="14"/>
      <c r="F5628"/>
      <c r="G5628"/>
    </row>
    <row r="5629" spans="1:7" s="4" customFormat="1" x14ac:dyDescent="0.25">
      <c r="A5629" s="11"/>
      <c r="B5629"/>
      <c r="C5629" s="14"/>
      <c r="D5629" s="14"/>
      <c r="E5629" s="14"/>
      <c r="F5629"/>
      <c r="G5629"/>
    </row>
    <row r="5630" spans="1:7" s="4" customFormat="1" x14ac:dyDescent="0.25">
      <c r="A5630" s="11"/>
      <c r="B5630"/>
      <c r="C5630" s="14"/>
      <c r="D5630" s="14"/>
      <c r="E5630" s="14"/>
      <c r="F5630"/>
      <c r="G5630"/>
    </row>
    <row r="5631" spans="1:7" s="4" customFormat="1" x14ac:dyDescent="0.25">
      <c r="A5631" s="11"/>
      <c r="B5631"/>
      <c r="C5631" s="14"/>
      <c r="D5631" s="14"/>
      <c r="E5631" s="14"/>
      <c r="F5631"/>
      <c r="G5631"/>
    </row>
    <row r="5632" spans="1:7" s="4" customFormat="1" x14ac:dyDescent="0.25">
      <c r="A5632" s="11"/>
      <c r="B5632"/>
      <c r="C5632" s="14"/>
      <c r="D5632" s="14"/>
      <c r="E5632" s="14"/>
      <c r="F5632"/>
      <c r="G5632"/>
    </row>
    <row r="5633" spans="1:7" s="4" customFormat="1" x14ac:dyDescent="0.25">
      <c r="A5633" s="11"/>
      <c r="B5633"/>
      <c r="C5633" s="14"/>
      <c r="D5633" s="14"/>
      <c r="E5633" s="14"/>
      <c r="F5633"/>
      <c r="G5633"/>
    </row>
    <row r="5634" spans="1:7" s="4" customFormat="1" x14ac:dyDescent="0.25">
      <c r="A5634" s="11"/>
      <c r="B5634"/>
      <c r="C5634" s="14"/>
      <c r="D5634" s="14"/>
      <c r="E5634" s="14"/>
      <c r="F5634"/>
      <c r="G5634"/>
    </row>
    <row r="5635" spans="1:7" s="4" customFormat="1" x14ac:dyDescent="0.25">
      <c r="A5635" s="11"/>
      <c r="B5635"/>
      <c r="C5635" s="14"/>
      <c r="D5635" s="14"/>
      <c r="E5635" s="14"/>
      <c r="F5635"/>
      <c r="G5635"/>
    </row>
    <row r="5636" spans="1:7" s="4" customFormat="1" x14ac:dyDescent="0.25">
      <c r="A5636" s="11"/>
      <c r="B5636"/>
      <c r="C5636" s="14"/>
      <c r="D5636" s="14"/>
      <c r="E5636" s="14"/>
      <c r="F5636"/>
      <c r="G5636"/>
    </row>
    <row r="5637" spans="1:7" s="4" customFormat="1" x14ac:dyDescent="0.25">
      <c r="A5637" s="11"/>
      <c r="B5637"/>
      <c r="C5637" s="14"/>
      <c r="D5637" s="14"/>
      <c r="E5637" s="14"/>
      <c r="F5637"/>
      <c r="G5637"/>
    </row>
    <row r="5638" spans="1:7" s="4" customFormat="1" x14ac:dyDescent="0.25">
      <c r="A5638" s="11"/>
      <c r="B5638"/>
      <c r="C5638" s="14"/>
      <c r="D5638" s="14"/>
      <c r="E5638" s="14"/>
      <c r="F5638"/>
      <c r="G5638"/>
    </row>
    <row r="5639" spans="1:7" s="4" customFormat="1" x14ac:dyDescent="0.25">
      <c r="A5639" s="11"/>
      <c r="B5639"/>
      <c r="C5639" s="14"/>
      <c r="D5639" s="14"/>
      <c r="E5639" s="14"/>
      <c r="F5639"/>
      <c r="G5639"/>
    </row>
    <row r="5640" spans="1:7" s="4" customFormat="1" x14ac:dyDescent="0.25">
      <c r="A5640" s="11"/>
      <c r="B5640"/>
      <c r="C5640" s="14"/>
      <c r="D5640" s="14"/>
      <c r="E5640" s="14"/>
      <c r="F5640"/>
      <c r="G5640"/>
    </row>
    <row r="5641" spans="1:7" s="4" customFormat="1" x14ac:dyDescent="0.25">
      <c r="A5641" s="11"/>
      <c r="B5641"/>
      <c r="C5641" s="14"/>
      <c r="D5641" s="14"/>
      <c r="E5641" s="14"/>
      <c r="F5641"/>
      <c r="G5641"/>
    </row>
    <row r="5642" spans="1:7" s="4" customFormat="1" x14ac:dyDescent="0.25">
      <c r="A5642" s="11"/>
      <c r="B5642"/>
      <c r="C5642" s="14"/>
      <c r="D5642" s="14"/>
      <c r="E5642" s="14"/>
      <c r="F5642"/>
      <c r="G5642"/>
    </row>
    <row r="5643" spans="1:7" s="4" customFormat="1" x14ac:dyDescent="0.25">
      <c r="A5643" s="11"/>
      <c r="B5643"/>
      <c r="C5643" s="14"/>
      <c r="D5643" s="14"/>
      <c r="E5643" s="14"/>
      <c r="F5643"/>
      <c r="G5643"/>
    </row>
    <row r="5644" spans="1:7" s="4" customFormat="1" x14ac:dyDescent="0.25">
      <c r="A5644" s="11"/>
      <c r="B5644"/>
      <c r="C5644" s="14"/>
      <c r="D5644" s="14"/>
      <c r="E5644" s="14"/>
      <c r="F5644"/>
      <c r="G5644"/>
    </row>
    <row r="5645" spans="1:7" s="4" customFormat="1" x14ac:dyDescent="0.25">
      <c r="A5645" s="11"/>
      <c r="B5645"/>
      <c r="C5645" s="14"/>
      <c r="D5645" s="14"/>
      <c r="E5645" s="14"/>
      <c r="F5645"/>
      <c r="G5645"/>
    </row>
    <row r="5646" spans="1:7" s="4" customFormat="1" x14ac:dyDescent="0.25">
      <c r="A5646" s="11"/>
      <c r="B5646"/>
      <c r="C5646" s="14"/>
      <c r="D5646" s="14"/>
      <c r="E5646" s="14"/>
      <c r="F5646"/>
      <c r="G5646"/>
    </row>
    <row r="5647" spans="1:7" s="4" customFormat="1" x14ac:dyDescent="0.25">
      <c r="A5647" s="11"/>
      <c r="B5647"/>
      <c r="C5647" s="14"/>
      <c r="D5647" s="14"/>
      <c r="E5647" s="14"/>
      <c r="F5647"/>
      <c r="G5647"/>
    </row>
    <row r="5648" spans="1:7" s="4" customFormat="1" x14ac:dyDescent="0.25">
      <c r="A5648" s="11"/>
      <c r="B5648"/>
      <c r="C5648" s="14"/>
      <c r="D5648" s="14"/>
      <c r="E5648" s="14"/>
      <c r="F5648"/>
      <c r="G5648"/>
    </row>
    <row r="5649" spans="1:7" s="4" customFormat="1" x14ac:dyDescent="0.25">
      <c r="A5649" s="11"/>
      <c r="B5649"/>
      <c r="C5649" s="14"/>
      <c r="D5649" s="14"/>
      <c r="E5649" s="14"/>
      <c r="F5649"/>
      <c r="G5649"/>
    </row>
    <row r="5650" spans="1:7" s="4" customFormat="1" x14ac:dyDescent="0.25">
      <c r="A5650" s="11"/>
      <c r="B5650"/>
      <c r="C5650" s="14"/>
      <c r="D5650" s="14"/>
      <c r="E5650" s="14"/>
      <c r="F5650"/>
      <c r="G5650"/>
    </row>
    <row r="5651" spans="1:7" s="4" customFormat="1" x14ac:dyDescent="0.25">
      <c r="A5651" s="11"/>
      <c r="B5651"/>
      <c r="C5651" s="14"/>
      <c r="D5651" s="14"/>
      <c r="E5651" s="14"/>
      <c r="F5651"/>
      <c r="G5651"/>
    </row>
    <row r="5652" spans="1:7" s="4" customFormat="1" x14ac:dyDescent="0.25">
      <c r="A5652" s="11"/>
      <c r="B5652"/>
      <c r="C5652" s="14"/>
      <c r="D5652" s="14"/>
      <c r="E5652" s="14"/>
      <c r="F5652"/>
      <c r="G5652"/>
    </row>
    <row r="5653" spans="1:7" s="4" customFormat="1" x14ac:dyDescent="0.25">
      <c r="A5653" s="11"/>
      <c r="B5653"/>
      <c r="C5653" s="14"/>
      <c r="D5653" s="14"/>
      <c r="E5653" s="14"/>
      <c r="F5653"/>
      <c r="G5653"/>
    </row>
    <row r="5654" spans="1:7" s="4" customFormat="1" x14ac:dyDescent="0.25">
      <c r="A5654" s="11"/>
      <c r="B5654"/>
      <c r="C5654" s="14"/>
      <c r="D5654" s="14"/>
      <c r="E5654" s="14"/>
      <c r="F5654"/>
      <c r="G5654"/>
    </row>
    <row r="5655" spans="1:7" s="4" customFormat="1" x14ac:dyDescent="0.25">
      <c r="A5655" s="11"/>
      <c r="B5655"/>
      <c r="C5655" s="14"/>
      <c r="D5655" s="14"/>
      <c r="E5655" s="14"/>
      <c r="F5655"/>
      <c r="G5655"/>
    </row>
    <row r="5656" spans="1:7" s="4" customFormat="1" x14ac:dyDescent="0.25">
      <c r="A5656" s="11"/>
      <c r="B5656"/>
      <c r="C5656" s="14"/>
      <c r="D5656" s="14"/>
      <c r="E5656" s="14"/>
      <c r="F5656"/>
      <c r="G5656"/>
    </row>
    <row r="5657" spans="1:7" s="4" customFormat="1" x14ac:dyDescent="0.25">
      <c r="A5657" s="11"/>
      <c r="B5657"/>
      <c r="C5657" s="14"/>
      <c r="D5657" s="14"/>
      <c r="E5657" s="14"/>
      <c r="F5657"/>
      <c r="G5657"/>
    </row>
    <row r="5658" spans="1:7" s="4" customFormat="1" x14ac:dyDescent="0.25">
      <c r="A5658" s="11"/>
      <c r="B5658"/>
      <c r="C5658" s="14"/>
      <c r="D5658" s="14"/>
      <c r="E5658" s="14"/>
      <c r="F5658"/>
      <c r="G5658"/>
    </row>
    <row r="5659" spans="1:7" s="4" customFormat="1" x14ac:dyDescent="0.25">
      <c r="A5659" s="11"/>
      <c r="B5659"/>
      <c r="C5659" s="14"/>
      <c r="D5659" s="14"/>
      <c r="E5659" s="14"/>
      <c r="F5659"/>
      <c r="G5659"/>
    </row>
    <row r="5660" spans="1:7" s="4" customFormat="1" x14ac:dyDescent="0.25">
      <c r="A5660" s="11"/>
      <c r="B5660"/>
      <c r="C5660" s="14"/>
      <c r="D5660" s="14"/>
      <c r="E5660" s="14"/>
      <c r="F5660"/>
      <c r="G5660"/>
    </row>
    <row r="5661" spans="1:7" s="4" customFormat="1" x14ac:dyDescent="0.25">
      <c r="A5661" s="11"/>
      <c r="B5661"/>
      <c r="C5661" s="14"/>
      <c r="D5661" s="14"/>
      <c r="E5661" s="14"/>
      <c r="F5661"/>
      <c r="G5661"/>
    </row>
    <row r="5662" spans="1:7" s="4" customFormat="1" x14ac:dyDescent="0.25">
      <c r="A5662" s="11"/>
      <c r="B5662"/>
      <c r="C5662" s="14"/>
      <c r="D5662" s="14"/>
      <c r="E5662" s="14"/>
      <c r="F5662"/>
      <c r="G5662"/>
    </row>
    <row r="5663" spans="1:7" s="4" customFormat="1" x14ac:dyDescent="0.25">
      <c r="A5663" s="11"/>
      <c r="B5663"/>
      <c r="C5663" s="14"/>
      <c r="D5663" s="14"/>
      <c r="E5663" s="14"/>
      <c r="F5663"/>
      <c r="G5663"/>
    </row>
    <row r="5664" spans="1:7" s="4" customFormat="1" x14ac:dyDescent="0.25">
      <c r="A5664" s="11"/>
      <c r="B5664"/>
      <c r="C5664" s="14"/>
      <c r="D5664" s="14"/>
      <c r="E5664" s="14"/>
      <c r="F5664"/>
      <c r="G5664"/>
    </row>
    <row r="5665" spans="1:7" s="4" customFormat="1" x14ac:dyDescent="0.25">
      <c r="A5665" s="11"/>
      <c r="B5665"/>
      <c r="C5665" s="14"/>
      <c r="D5665" s="14"/>
      <c r="E5665" s="14"/>
      <c r="F5665"/>
      <c r="G5665"/>
    </row>
    <row r="5666" spans="1:7" s="4" customFormat="1" x14ac:dyDescent="0.25">
      <c r="A5666" s="11"/>
      <c r="B5666"/>
      <c r="C5666" s="14"/>
      <c r="D5666" s="14"/>
      <c r="E5666" s="14"/>
      <c r="F5666"/>
      <c r="G5666"/>
    </row>
    <row r="5667" spans="1:7" s="4" customFormat="1" x14ac:dyDescent="0.25">
      <c r="A5667" s="11"/>
      <c r="B5667"/>
      <c r="C5667" s="14"/>
      <c r="D5667" s="14"/>
      <c r="E5667" s="14"/>
      <c r="F5667"/>
      <c r="G5667"/>
    </row>
    <row r="5668" spans="1:7" s="4" customFormat="1" x14ac:dyDescent="0.25">
      <c r="A5668" s="11"/>
      <c r="B5668"/>
      <c r="C5668" s="14"/>
      <c r="D5668" s="14"/>
      <c r="E5668" s="14"/>
      <c r="F5668"/>
      <c r="G5668"/>
    </row>
    <row r="5669" spans="1:7" s="4" customFormat="1" x14ac:dyDescent="0.25">
      <c r="A5669" s="11"/>
      <c r="B5669"/>
      <c r="C5669" s="14"/>
      <c r="D5669" s="14"/>
      <c r="E5669" s="14"/>
      <c r="F5669"/>
      <c r="G5669"/>
    </row>
    <row r="5670" spans="1:7" s="4" customFormat="1" x14ac:dyDescent="0.25">
      <c r="A5670" s="11"/>
      <c r="B5670"/>
      <c r="C5670" s="14"/>
      <c r="D5670" s="14"/>
      <c r="E5670" s="14"/>
      <c r="F5670"/>
      <c r="G5670"/>
    </row>
    <row r="5671" spans="1:7" s="4" customFormat="1" x14ac:dyDescent="0.25">
      <c r="A5671" s="11"/>
      <c r="B5671"/>
      <c r="C5671" s="14"/>
      <c r="D5671" s="14"/>
      <c r="E5671" s="14"/>
      <c r="F5671"/>
      <c r="G5671"/>
    </row>
    <row r="5672" spans="1:7" s="4" customFormat="1" x14ac:dyDescent="0.25">
      <c r="A5672" s="11"/>
      <c r="B5672"/>
      <c r="C5672" s="14"/>
      <c r="D5672" s="14"/>
      <c r="E5672" s="14"/>
      <c r="F5672"/>
      <c r="G5672"/>
    </row>
    <row r="5673" spans="1:7" s="4" customFormat="1" x14ac:dyDescent="0.25">
      <c r="A5673" s="11"/>
      <c r="B5673"/>
      <c r="C5673" s="14"/>
      <c r="D5673" s="14"/>
      <c r="E5673" s="14"/>
      <c r="F5673"/>
      <c r="G5673"/>
    </row>
    <row r="5674" spans="1:7" s="4" customFormat="1" x14ac:dyDescent="0.25">
      <c r="A5674" s="11"/>
      <c r="B5674"/>
      <c r="C5674" s="14"/>
      <c r="D5674" s="14"/>
      <c r="E5674" s="14"/>
      <c r="F5674"/>
      <c r="G5674"/>
    </row>
    <row r="5675" spans="1:7" s="4" customFormat="1" x14ac:dyDescent="0.25">
      <c r="A5675" s="11"/>
      <c r="B5675"/>
      <c r="C5675" s="14"/>
      <c r="D5675" s="14"/>
      <c r="E5675" s="14"/>
      <c r="F5675"/>
      <c r="G5675"/>
    </row>
    <row r="5676" spans="1:7" s="4" customFormat="1" x14ac:dyDescent="0.25">
      <c r="A5676" s="11"/>
      <c r="B5676"/>
      <c r="C5676" s="14"/>
      <c r="D5676" s="14"/>
      <c r="E5676" s="14"/>
      <c r="F5676"/>
      <c r="G5676"/>
    </row>
    <row r="5677" spans="1:7" s="4" customFormat="1" x14ac:dyDescent="0.25">
      <c r="A5677" s="11"/>
      <c r="B5677"/>
      <c r="C5677" s="14"/>
      <c r="D5677" s="14"/>
      <c r="E5677" s="14"/>
      <c r="F5677"/>
      <c r="G5677"/>
    </row>
    <row r="5678" spans="1:7" s="4" customFormat="1" x14ac:dyDescent="0.25">
      <c r="A5678" s="11"/>
      <c r="B5678"/>
      <c r="C5678" s="14"/>
      <c r="D5678" s="14"/>
      <c r="E5678" s="14"/>
      <c r="F5678"/>
      <c r="G5678"/>
    </row>
    <row r="5679" spans="1:7" s="4" customFormat="1" x14ac:dyDescent="0.25">
      <c r="A5679" s="11"/>
      <c r="B5679"/>
      <c r="C5679" s="14"/>
      <c r="D5679" s="14"/>
      <c r="E5679" s="14"/>
      <c r="F5679"/>
      <c r="G5679"/>
    </row>
    <row r="5680" spans="1:7" s="4" customFormat="1" x14ac:dyDescent="0.25">
      <c r="A5680" s="11"/>
      <c r="B5680"/>
      <c r="C5680" s="14"/>
      <c r="D5680" s="14"/>
      <c r="E5680" s="14"/>
      <c r="F5680"/>
      <c r="G5680"/>
    </row>
    <row r="5681" spans="1:7" s="4" customFormat="1" x14ac:dyDescent="0.25">
      <c r="A5681" s="11"/>
      <c r="B5681"/>
      <c r="C5681" s="14"/>
      <c r="D5681" s="14"/>
      <c r="E5681" s="14"/>
      <c r="F5681"/>
      <c r="G5681"/>
    </row>
    <row r="5682" spans="1:7" s="4" customFormat="1" x14ac:dyDescent="0.25">
      <c r="A5682" s="11"/>
      <c r="B5682"/>
      <c r="C5682" s="14"/>
      <c r="D5682" s="14"/>
      <c r="E5682" s="14"/>
      <c r="F5682"/>
      <c r="G5682"/>
    </row>
    <row r="5683" spans="1:7" s="4" customFormat="1" x14ac:dyDescent="0.25">
      <c r="A5683" s="11"/>
      <c r="B5683"/>
      <c r="C5683" s="14"/>
      <c r="D5683" s="14"/>
      <c r="E5683" s="14"/>
      <c r="F5683"/>
      <c r="G5683"/>
    </row>
    <row r="5684" spans="1:7" s="4" customFormat="1" x14ac:dyDescent="0.25">
      <c r="A5684" s="11"/>
      <c r="B5684"/>
      <c r="C5684" s="14"/>
      <c r="D5684" s="14"/>
      <c r="E5684" s="14"/>
      <c r="F5684"/>
      <c r="G5684"/>
    </row>
    <row r="5685" spans="1:7" s="4" customFormat="1" x14ac:dyDescent="0.25">
      <c r="A5685" s="11"/>
      <c r="B5685"/>
      <c r="C5685" s="14"/>
      <c r="D5685" s="14"/>
      <c r="E5685" s="14"/>
      <c r="F5685"/>
      <c r="G5685"/>
    </row>
    <row r="5686" spans="1:7" s="4" customFormat="1" x14ac:dyDescent="0.25">
      <c r="A5686" s="11"/>
      <c r="B5686"/>
      <c r="C5686" s="14"/>
      <c r="D5686" s="14"/>
      <c r="E5686" s="14"/>
      <c r="F5686"/>
      <c r="G5686"/>
    </row>
    <row r="5687" spans="1:7" s="4" customFormat="1" x14ac:dyDescent="0.25">
      <c r="A5687" s="11"/>
      <c r="B5687"/>
      <c r="C5687" s="14"/>
      <c r="D5687" s="14"/>
      <c r="E5687" s="14"/>
      <c r="F5687"/>
      <c r="G5687"/>
    </row>
    <row r="5688" spans="1:7" s="4" customFormat="1" x14ac:dyDescent="0.25">
      <c r="A5688" s="11"/>
      <c r="B5688"/>
      <c r="C5688" s="14"/>
      <c r="D5688" s="14"/>
      <c r="E5688" s="14"/>
      <c r="F5688"/>
      <c r="G5688"/>
    </row>
    <row r="5689" spans="1:7" s="4" customFormat="1" x14ac:dyDescent="0.25">
      <c r="A5689" s="11"/>
      <c r="B5689"/>
      <c r="C5689" s="14"/>
      <c r="D5689" s="14"/>
      <c r="E5689" s="14"/>
      <c r="F5689"/>
      <c r="G5689"/>
    </row>
    <row r="5690" spans="1:7" s="4" customFormat="1" x14ac:dyDescent="0.25">
      <c r="A5690" s="11"/>
      <c r="B5690"/>
      <c r="C5690" s="14"/>
      <c r="D5690" s="14"/>
      <c r="E5690" s="14"/>
      <c r="F5690"/>
      <c r="G5690"/>
    </row>
    <row r="5691" spans="1:7" s="4" customFormat="1" x14ac:dyDescent="0.25">
      <c r="A5691" s="11"/>
      <c r="B5691"/>
      <c r="C5691" s="14"/>
      <c r="D5691" s="14"/>
      <c r="E5691" s="14"/>
      <c r="F5691"/>
      <c r="G5691"/>
    </row>
    <row r="5692" spans="1:7" s="4" customFormat="1" x14ac:dyDescent="0.25">
      <c r="A5692" s="11"/>
      <c r="B5692"/>
      <c r="C5692" s="14"/>
      <c r="D5692" s="14"/>
      <c r="E5692" s="14"/>
      <c r="F5692"/>
      <c r="G5692"/>
    </row>
    <row r="5693" spans="1:7" s="4" customFormat="1" x14ac:dyDescent="0.25">
      <c r="A5693" s="11"/>
      <c r="B5693"/>
      <c r="C5693" s="14"/>
      <c r="D5693" s="14"/>
      <c r="E5693" s="14"/>
      <c r="F5693"/>
      <c r="G5693"/>
    </row>
    <row r="5694" spans="1:7" s="4" customFormat="1" x14ac:dyDescent="0.25">
      <c r="A5694" s="11"/>
      <c r="B5694"/>
      <c r="C5694" s="14"/>
      <c r="D5694" s="14"/>
      <c r="E5694" s="14"/>
      <c r="F5694"/>
      <c r="G5694"/>
    </row>
    <row r="5695" spans="1:7" s="4" customFormat="1" x14ac:dyDescent="0.25">
      <c r="A5695" s="11"/>
      <c r="B5695"/>
      <c r="C5695" s="14"/>
      <c r="D5695" s="14"/>
      <c r="E5695" s="14"/>
      <c r="F5695"/>
      <c r="G5695"/>
    </row>
    <row r="5696" spans="1:7" s="4" customFormat="1" x14ac:dyDescent="0.25">
      <c r="A5696" s="11"/>
      <c r="B5696"/>
      <c r="C5696" s="14"/>
      <c r="D5696" s="14"/>
      <c r="E5696" s="14"/>
      <c r="F5696"/>
      <c r="G5696"/>
    </row>
    <row r="5697" spans="1:7" s="4" customFormat="1" x14ac:dyDescent="0.25">
      <c r="A5697" s="11"/>
      <c r="B5697"/>
      <c r="C5697" s="14"/>
      <c r="D5697" s="14"/>
      <c r="E5697" s="14"/>
      <c r="F5697"/>
      <c r="G5697"/>
    </row>
    <row r="5698" spans="1:7" s="4" customFormat="1" x14ac:dyDescent="0.25">
      <c r="A5698" s="11"/>
      <c r="B5698"/>
      <c r="C5698" s="14"/>
      <c r="D5698" s="14"/>
      <c r="E5698" s="14"/>
      <c r="F5698"/>
      <c r="G5698"/>
    </row>
    <row r="5699" spans="1:7" s="4" customFormat="1" x14ac:dyDescent="0.25">
      <c r="A5699" s="11"/>
      <c r="B5699"/>
      <c r="C5699" s="14"/>
      <c r="D5699" s="14"/>
      <c r="E5699" s="14"/>
      <c r="F5699"/>
      <c r="G5699"/>
    </row>
    <row r="5700" spans="1:7" s="4" customFormat="1" x14ac:dyDescent="0.25">
      <c r="A5700" s="11"/>
      <c r="B5700"/>
      <c r="C5700" s="14"/>
      <c r="D5700" s="14"/>
      <c r="E5700" s="14"/>
      <c r="F5700"/>
      <c r="G5700"/>
    </row>
    <row r="5701" spans="1:7" s="4" customFormat="1" x14ac:dyDescent="0.25">
      <c r="A5701" s="11"/>
      <c r="B5701"/>
      <c r="C5701" s="14"/>
      <c r="D5701" s="14"/>
      <c r="E5701" s="14"/>
      <c r="F5701"/>
      <c r="G5701"/>
    </row>
    <row r="5702" spans="1:7" s="4" customFormat="1" x14ac:dyDescent="0.25">
      <c r="A5702" s="11"/>
      <c r="B5702"/>
      <c r="C5702" s="14"/>
      <c r="D5702" s="14"/>
      <c r="E5702" s="14"/>
      <c r="F5702"/>
      <c r="G5702"/>
    </row>
    <row r="5703" spans="1:7" s="4" customFormat="1" x14ac:dyDescent="0.25">
      <c r="A5703" s="11"/>
      <c r="B5703"/>
      <c r="C5703" s="14"/>
      <c r="D5703" s="14"/>
      <c r="E5703" s="14"/>
      <c r="F5703"/>
      <c r="G5703"/>
    </row>
    <row r="5704" spans="1:7" s="4" customFormat="1" x14ac:dyDescent="0.25">
      <c r="A5704" s="11"/>
      <c r="B5704"/>
      <c r="C5704" s="14"/>
      <c r="D5704" s="14"/>
      <c r="E5704" s="14"/>
      <c r="F5704"/>
      <c r="G5704"/>
    </row>
    <row r="5705" spans="1:7" s="4" customFormat="1" x14ac:dyDescent="0.25">
      <c r="A5705" s="11"/>
      <c r="B5705"/>
      <c r="C5705" s="14"/>
      <c r="D5705" s="14"/>
      <c r="E5705" s="14"/>
      <c r="F5705"/>
      <c r="G5705"/>
    </row>
    <row r="5706" spans="1:7" s="4" customFormat="1" x14ac:dyDescent="0.25">
      <c r="A5706" s="11"/>
      <c r="B5706"/>
      <c r="C5706" s="14"/>
      <c r="D5706" s="14"/>
      <c r="E5706" s="14"/>
      <c r="F5706"/>
      <c r="G5706"/>
    </row>
    <row r="5707" spans="1:7" s="4" customFormat="1" x14ac:dyDescent="0.25">
      <c r="A5707" s="11"/>
      <c r="B5707"/>
      <c r="C5707" s="14"/>
      <c r="D5707" s="14"/>
      <c r="E5707" s="14"/>
      <c r="F5707"/>
      <c r="G5707"/>
    </row>
    <row r="5708" spans="1:7" s="4" customFormat="1" x14ac:dyDescent="0.25">
      <c r="A5708" s="11"/>
      <c r="B5708"/>
      <c r="C5708" s="14"/>
      <c r="D5708" s="14"/>
      <c r="E5708" s="14"/>
      <c r="F5708"/>
      <c r="G5708"/>
    </row>
    <row r="5709" spans="1:7" s="4" customFormat="1" x14ac:dyDescent="0.25">
      <c r="A5709" s="11"/>
      <c r="B5709"/>
      <c r="C5709" s="14"/>
      <c r="D5709" s="14"/>
      <c r="E5709" s="14"/>
      <c r="F5709"/>
      <c r="G5709"/>
    </row>
    <row r="5710" spans="1:7" s="4" customFormat="1" x14ac:dyDescent="0.25">
      <c r="A5710" s="11"/>
      <c r="B5710"/>
      <c r="C5710" s="14"/>
      <c r="D5710" s="14"/>
      <c r="E5710" s="14"/>
      <c r="F5710"/>
      <c r="G5710"/>
    </row>
    <row r="5711" spans="1:7" s="4" customFormat="1" x14ac:dyDescent="0.25">
      <c r="A5711" s="11"/>
      <c r="B5711"/>
      <c r="C5711" s="14"/>
      <c r="D5711" s="14"/>
      <c r="E5711" s="14"/>
      <c r="F5711"/>
      <c r="G5711"/>
    </row>
    <row r="5712" spans="1:7" s="4" customFormat="1" x14ac:dyDescent="0.25">
      <c r="A5712" s="11"/>
      <c r="B5712"/>
      <c r="C5712" s="14"/>
      <c r="D5712" s="14"/>
      <c r="E5712" s="14"/>
      <c r="F5712"/>
      <c r="G5712"/>
    </row>
    <row r="5713" spans="1:7" s="4" customFormat="1" x14ac:dyDescent="0.25">
      <c r="A5713" s="11"/>
      <c r="B5713"/>
      <c r="C5713" s="14"/>
      <c r="D5713" s="14"/>
      <c r="E5713" s="14"/>
      <c r="F5713"/>
      <c r="G5713"/>
    </row>
    <row r="5714" spans="1:7" s="4" customFormat="1" x14ac:dyDescent="0.25">
      <c r="A5714" s="11"/>
      <c r="B5714"/>
      <c r="C5714" s="14"/>
      <c r="D5714" s="14"/>
      <c r="E5714" s="14"/>
      <c r="F5714"/>
      <c r="G5714"/>
    </row>
    <row r="5715" spans="1:7" s="4" customFormat="1" x14ac:dyDescent="0.25">
      <c r="A5715" s="11"/>
      <c r="B5715"/>
      <c r="C5715" s="14"/>
      <c r="D5715" s="14"/>
      <c r="E5715" s="14"/>
      <c r="F5715"/>
      <c r="G5715"/>
    </row>
    <row r="5716" spans="1:7" s="4" customFormat="1" x14ac:dyDescent="0.25">
      <c r="A5716" s="11"/>
      <c r="B5716"/>
      <c r="C5716" s="14"/>
      <c r="D5716" s="14"/>
      <c r="E5716" s="14"/>
      <c r="F5716"/>
      <c r="G5716"/>
    </row>
    <row r="5717" spans="1:7" s="4" customFormat="1" x14ac:dyDescent="0.25">
      <c r="A5717" s="11"/>
      <c r="B5717"/>
      <c r="C5717" s="14"/>
      <c r="D5717" s="14"/>
      <c r="E5717" s="14"/>
      <c r="F5717"/>
      <c r="G5717"/>
    </row>
    <row r="5718" spans="1:7" s="4" customFormat="1" x14ac:dyDescent="0.25">
      <c r="A5718" s="11"/>
      <c r="B5718"/>
      <c r="C5718" s="14"/>
      <c r="D5718" s="14"/>
      <c r="E5718" s="14"/>
      <c r="F5718"/>
      <c r="G5718"/>
    </row>
    <row r="5719" spans="1:7" s="4" customFormat="1" x14ac:dyDescent="0.25">
      <c r="A5719" s="11"/>
      <c r="B5719"/>
      <c r="C5719" s="14"/>
      <c r="D5719" s="14"/>
      <c r="E5719" s="14"/>
      <c r="F5719"/>
      <c r="G5719"/>
    </row>
    <row r="5720" spans="1:7" s="4" customFormat="1" x14ac:dyDescent="0.25">
      <c r="A5720" s="11"/>
      <c r="B5720"/>
      <c r="C5720" s="14"/>
      <c r="D5720" s="14"/>
      <c r="E5720" s="14"/>
      <c r="F5720"/>
      <c r="G5720"/>
    </row>
    <row r="5721" spans="1:7" s="4" customFormat="1" x14ac:dyDescent="0.25">
      <c r="A5721" s="11"/>
      <c r="B5721"/>
      <c r="C5721" s="14"/>
      <c r="D5721" s="14"/>
      <c r="E5721" s="14"/>
      <c r="F5721"/>
      <c r="G5721"/>
    </row>
    <row r="5722" spans="1:7" s="4" customFormat="1" x14ac:dyDescent="0.25">
      <c r="A5722" s="11"/>
      <c r="B5722"/>
      <c r="C5722" s="14"/>
      <c r="D5722" s="14"/>
      <c r="E5722" s="14"/>
      <c r="F5722"/>
      <c r="G5722"/>
    </row>
    <row r="5723" spans="1:7" s="4" customFormat="1" x14ac:dyDescent="0.25">
      <c r="A5723" s="11"/>
      <c r="B5723"/>
      <c r="C5723" s="14"/>
      <c r="D5723" s="14"/>
      <c r="E5723" s="14"/>
      <c r="F5723"/>
      <c r="G5723"/>
    </row>
    <row r="5724" spans="1:7" s="4" customFormat="1" x14ac:dyDescent="0.25">
      <c r="A5724" s="11"/>
      <c r="B5724"/>
      <c r="C5724" s="14"/>
      <c r="D5724" s="14"/>
      <c r="E5724" s="14"/>
      <c r="F5724"/>
      <c r="G5724"/>
    </row>
    <row r="5725" spans="1:7" s="4" customFormat="1" x14ac:dyDescent="0.25">
      <c r="A5725" s="11"/>
      <c r="B5725"/>
      <c r="C5725" s="14"/>
      <c r="D5725" s="14"/>
      <c r="E5725" s="14"/>
      <c r="F5725"/>
      <c r="G5725"/>
    </row>
    <row r="5726" spans="1:7" s="4" customFormat="1" x14ac:dyDescent="0.25">
      <c r="A5726" s="11"/>
      <c r="B5726"/>
      <c r="C5726" s="14"/>
      <c r="D5726" s="14"/>
      <c r="E5726" s="14"/>
      <c r="F5726"/>
      <c r="G5726"/>
    </row>
    <row r="5727" spans="1:7" s="4" customFormat="1" x14ac:dyDescent="0.25">
      <c r="A5727" s="11"/>
      <c r="B5727"/>
      <c r="C5727" s="14"/>
      <c r="D5727" s="14"/>
      <c r="E5727" s="14"/>
      <c r="F5727"/>
      <c r="G5727"/>
    </row>
    <row r="5728" spans="1:7" s="4" customFormat="1" x14ac:dyDescent="0.25">
      <c r="A5728" s="11"/>
      <c r="B5728"/>
      <c r="C5728" s="14"/>
      <c r="D5728" s="14"/>
      <c r="E5728" s="14"/>
      <c r="F5728"/>
      <c r="G5728"/>
    </row>
    <row r="5729" spans="1:7" s="4" customFormat="1" x14ac:dyDescent="0.25">
      <c r="A5729" s="11"/>
      <c r="B5729"/>
      <c r="C5729" s="14"/>
      <c r="D5729" s="14"/>
      <c r="E5729" s="14"/>
      <c r="F5729"/>
      <c r="G5729"/>
    </row>
    <row r="5730" spans="1:7" s="4" customFormat="1" x14ac:dyDescent="0.25">
      <c r="A5730" s="11"/>
      <c r="B5730"/>
      <c r="C5730" s="14"/>
      <c r="D5730" s="14"/>
      <c r="E5730" s="14"/>
      <c r="F5730"/>
      <c r="G5730"/>
    </row>
    <row r="5731" spans="1:7" s="4" customFormat="1" x14ac:dyDescent="0.25">
      <c r="A5731" s="11"/>
      <c r="B5731"/>
      <c r="C5731" s="14"/>
      <c r="D5731" s="14"/>
      <c r="E5731" s="14"/>
      <c r="F5731"/>
      <c r="G5731"/>
    </row>
    <row r="5732" spans="1:7" s="4" customFormat="1" x14ac:dyDescent="0.25">
      <c r="A5732" s="11"/>
      <c r="B5732"/>
      <c r="C5732" s="14"/>
      <c r="D5732" s="14"/>
      <c r="E5732" s="14"/>
      <c r="F5732"/>
      <c r="G5732"/>
    </row>
    <row r="5733" spans="1:7" s="4" customFormat="1" x14ac:dyDescent="0.25">
      <c r="A5733" s="11"/>
      <c r="B5733"/>
      <c r="C5733" s="14"/>
      <c r="D5733" s="14"/>
      <c r="E5733" s="14"/>
      <c r="F5733"/>
      <c r="G5733"/>
    </row>
    <row r="5734" spans="1:7" s="4" customFormat="1" x14ac:dyDescent="0.25">
      <c r="A5734" s="11"/>
      <c r="B5734"/>
      <c r="C5734" s="14"/>
      <c r="D5734" s="14"/>
      <c r="E5734" s="14"/>
      <c r="F5734"/>
      <c r="G5734"/>
    </row>
    <row r="5735" spans="1:7" s="4" customFormat="1" x14ac:dyDescent="0.25">
      <c r="A5735" s="11"/>
      <c r="B5735"/>
      <c r="C5735" s="14"/>
      <c r="D5735" s="14"/>
      <c r="E5735" s="14"/>
      <c r="F5735"/>
      <c r="G5735"/>
    </row>
    <row r="5736" spans="1:7" s="4" customFormat="1" x14ac:dyDescent="0.25">
      <c r="A5736" s="11"/>
      <c r="B5736"/>
      <c r="C5736" s="14"/>
      <c r="D5736" s="14"/>
      <c r="E5736" s="14"/>
      <c r="F5736"/>
      <c r="G5736"/>
    </row>
    <row r="5737" spans="1:7" s="4" customFormat="1" x14ac:dyDescent="0.25">
      <c r="A5737" s="11"/>
      <c r="B5737"/>
      <c r="C5737" s="14"/>
      <c r="D5737" s="14"/>
      <c r="E5737" s="14"/>
      <c r="F5737"/>
      <c r="G5737"/>
    </row>
    <row r="5738" spans="1:7" s="4" customFormat="1" x14ac:dyDescent="0.25">
      <c r="A5738" s="11"/>
      <c r="B5738"/>
      <c r="C5738" s="14"/>
      <c r="D5738" s="14"/>
      <c r="E5738" s="14"/>
      <c r="F5738"/>
      <c r="G5738"/>
    </row>
    <row r="5739" spans="1:7" s="4" customFormat="1" x14ac:dyDescent="0.25">
      <c r="A5739" s="11"/>
      <c r="B5739"/>
      <c r="C5739" s="14"/>
      <c r="D5739" s="14"/>
      <c r="E5739" s="14"/>
      <c r="F5739"/>
      <c r="G5739"/>
    </row>
    <row r="5740" spans="1:7" s="4" customFormat="1" x14ac:dyDescent="0.25">
      <c r="A5740" s="11"/>
      <c r="B5740"/>
      <c r="C5740" s="14"/>
      <c r="D5740" s="14"/>
      <c r="E5740" s="14"/>
      <c r="F5740"/>
      <c r="G5740"/>
    </row>
    <row r="5741" spans="1:7" s="4" customFormat="1" x14ac:dyDescent="0.25">
      <c r="A5741" s="11"/>
      <c r="B5741"/>
      <c r="C5741" s="14"/>
      <c r="D5741" s="14"/>
      <c r="E5741" s="14"/>
      <c r="F5741"/>
      <c r="G5741"/>
    </row>
    <row r="5742" spans="1:7" s="4" customFormat="1" x14ac:dyDescent="0.25">
      <c r="A5742" s="11"/>
      <c r="B5742"/>
      <c r="C5742" s="14"/>
      <c r="D5742" s="14"/>
      <c r="E5742" s="14"/>
      <c r="F5742"/>
      <c r="G5742"/>
    </row>
    <row r="5743" spans="1:7" s="4" customFormat="1" x14ac:dyDescent="0.25">
      <c r="A5743" s="11"/>
      <c r="B5743"/>
      <c r="C5743" s="14"/>
      <c r="D5743" s="14"/>
      <c r="E5743" s="14"/>
      <c r="F5743"/>
      <c r="G5743"/>
    </row>
    <row r="5744" spans="1:7" s="4" customFormat="1" x14ac:dyDescent="0.25">
      <c r="A5744" s="11"/>
      <c r="B5744"/>
      <c r="C5744" s="14"/>
      <c r="D5744" s="14"/>
      <c r="E5744" s="14"/>
      <c r="F5744"/>
      <c r="G5744"/>
    </row>
    <row r="5745" spans="1:7" s="4" customFormat="1" x14ac:dyDescent="0.25">
      <c r="A5745" s="11"/>
      <c r="B5745"/>
      <c r="C5745" s="14"/>
      <c r="D5745" s="14"/>
      <c r="E5745" s="14"/>
      <c r="F5745"/>
      <c r="G5745"/>
    </row>
    <row r="5746" spans="1:7" s="4" customFormat="1" x14ac:dyDescent="0.25">
      <c r="A5746" s="11"/>
      <c r="B5746"/>
      <c r="C5746" s="14"/>
      <c r="D5746" s="14"/>
      <c r="E5746" s="14"/>
      <c r="F5746"/>
      <c r="G5746"/>
    </row>
    <row r="5747" spans="1:7" s="4" customFormat="1" x14ac:dyDescent="0.25">
      <c r="A5747" s="11"/>
      <c r="B5747"/>
      <c r="C5747" s="14"/>
      <c r="D5747" s="14"/>
      <c r="E5747" s="14"/>
      <c r="F5747"/>
      <c r="G5747"/>
    </row>
    <row r="5748" spans="1:7" s="4" customFormat="1" x14ac:dyDescent="0.25">
      <c r="A5748" s="11"/>
      <c r="B5748"/>
      <c r="C5748" s="14"/>
      <c r="D5748" s="14"/>
      <c r="E5748" s="14"/>
      <c r="F5748"/>
      <c r="G5748"/>
    </row>
    <row r="5749" spans="1:7" s="4" customFormat="1" x14ac:dyDescent="0.25">
      <c r="A5749" s="11"/>
      <c r="B5749"/>
      <c r="C5749" s="14"/>
      <c r="D5749" s="14"/>
      <c r="E5749" s="14"/>
      <c r="F5749"/>
      <c r="G5749"/>
    </row>
    <row r="5750" spans="1:7" s="4" customFormat="1" x14ac:dyDescent="0.25">
      <c r="A5750" s="11"/>
      <c r="B5750"/>
      <c r="C5750" s="14"/>
      <c r="D5750" s="14"/>
      <c r="E5750" s="14"/>
      <c r="F5750"/>
      <c r="G5750"/>
    </row>
    <row r="5751" spans="1:7" s="4" customFormat="1" x14ac:dyDescent="0.25">
      <c r="A5751" s="11"/>
      <c r="B5751"/>
      <c r="C5751" s="14"/>
      <c r="D5751" s="14"/>
      <c r="E5751" s="14"/>
      <c r="F5751"/>
      <c r="G5751"/>
    </row>
    <row r="5752" spans="1:7" s="4" customFormat="1" x14ac:dyDescent="0.25">
      <c r="A5752" s="11"/>
      <c r="B5752"/>
      <c r="C5752" s="14"/>
      <c r="D5752" s="14"/>
      <c r="E5752" s="14"/>
      <c r="F5752"/>
      <c r="G5752"/>
    </row>
    <row r="5753" spans="1:7" s="4" customFormat="1" x14ac:dyDescent="0.25">
      <c r="A5753" s="11"/>
      <c r="B5753"/>
      <c r="C5753" s="14"/>
      <c r="D5753" s="14"/>
      <c r="E5753" s="14"/>
      <c r="F5753"/>
      <c r="G5753"/>
    </row>
    <row r="5754" spans="1:7" s="4" customFormat="1" x14ac:dyDescent="0.25">
      <c r="A5754" s="11"/>
      <c r="B5754"/>
      <c r="C5754" s="14"/>
      <c r="D5754" s="14"/>
      <c r="E5754" s="14"/>
      <c r="F5754"/>
      <c r="G5754"/>
    </row>
    <row r="5755" spans="1:7" s="4" customFormat="1" x14ac:dyDescent="0.25">
      <c r="A5755" s="11"/>
      <c r="B5755"/>
      <c r="C5755" s="14"/>
      <c r="D5755" s="14"/>
      <c r="E5755" s="14"/>
      <c r="F5755"/>
      <c r="G5755"/>
    </row>
    <row r="5756" spans="1:7" s="4" customFormat="1" x14ac:dyDescent="0.25">
      <c r="A5756" s="11"/>
      <c r="B5756"/>
      <c r="C5756" s="14"/>
      <c r="D5756" s="14"/>
      <c r="E5756" s="14"/>
      <c r="F5756"/>
      <c r="G5756"/>
    </row>
    <row r="5757" spans="1:7" s="4" customFormat="1" x14ac:dyDescent="0.25">
      <c r="A5757" s="11"/>
      <c r="B5757"/>
      <c r="C5757" s="14"/>
      <c r="D5757" s="14"/>
      <c r="E5757" s="14"/>
      <c r="F5757"/>
      <c r="G5757"/>
    </row>
    <row r="5758" spans="1:7" s="4" customFormat="1" x14ac:dyDescent="0.25">
      <c r="A5758" s="11"/>
      <c r="B5758"/>
      <c r="C5758" s="14"/>
      <c r="D5758" s="14"/>
      <c r="E5758" s="14"/>
      <c r="F5758"/>
      <c r="G5758"/>
    </row>
    <row r="5759" spans="1:7" s="4" customFormat="1" x14ac:dyDescent="0.25">
      <c r="A5759" s="11"/>
      <c r="B5759"/>
      <c r="C5759" s="14"/>
      <c r="D5759" s="14"/>
      <c r="E5759" s="14"/>
      <c r="F5759"/>
      <c r="G5759"/>
    </row>
    <row r="5760" spans="1:7" s="4" customFormat="1" x14ac:dyDescent="0.25">
      <c r="A5760" s="11"/>
      <c r="B5760"/>
      <c r="C5760" s="14"/>
      <c r="D5760" s="14"/>
      <c r="E5760" s="14"/>
      <c r="F5760"/>
      <c r="G5760"/>
    </row>
    <row r="5761" spans="1:7" s="4" customFormat="1" x14ac:dyDescent="0.25">
      <c r="A5761" s="11"/>
      <c r="B5761"/>
      <c r="C5761" s="14"/>
      <c r="D5761" s="14"/>
      <c r="E5761" s="14"/>
      <c r="F5761"/>
      <c r="G5761"/>
    </row>
    <row r="5762" spans="1:7" s="4" customFormat="1" x14ac:dyDescent="0.25">
      <c r="A5762" s="11"/>
      <c r="B5762"/>
      <c r="C5762" s="14"/>
      <c r="D5762" s="14"/>
      <c r="E5762" s="14"/>
      <c r="F5762"/>
      <c r="G5762"/>
    </row>
    <row r="5763" spans="1:7" s="4" customFormat="1" x14ac:dyDescent="0.25">
      <c r="A5763" s="11"/>
      <c r="B5763"/>
      <c r="C5763" s="14"/>
      <c r="D5763" s="14"/>
      <c r="E5763" s="14"/>
      <c r="F5763"/>
      <c r="G5763"/>
    </row>
    <row r="5764" spans="1:7" s="4" customFormat="1" x14ac:dyDescent="0.25">
      <c r="A5764" s="11"/>
      <c r="B5764"/>
      <c r="C5764" s="14"/>
      <c r="D5764" s="14"/>
      <c r="E5764" s="14"/>
      <c r="F5764"/>
      <c r="G5764"/>
    </row>
    <row r="5765" spans="1:7" s="4" customFormat="1" x14ac:dyDescent="0.25">
      <c r="A5765" s="11"/>
      <c r="B5765"/>
      <c r="C5765" s="14"/>
      <c r="D5765" s="14"/>
      <c r="E5765" s="14"/>
      <c r="F5765"/>
      <c r="G5765"/>
    </row>
    <row r="5766" spans="1:7" s="4" customFormat="1" x14ac:dyDescent="0.25">
      <c r="A5766" s="11"/>
      <c r="B5766"/>
      <c r="C5766" s="14"/>
      <c r="D5766" s="14"/>
      <c r="E5766" s="14"/>
      <c r="F5766"/>
      <c r="G5766"/>
    </row>
    <row r="5767" spans="1:7" s="4" customFormat="1" x14ac:dyDescent="0.25">
      <c r="A5767" s="11"/>
      <c r="B5767"/>
      <c r="C5767" s="14"/>
      <c r="D5767" s="14"/>
      <c r="E5767" s="14"/>
      <c r="F5767"/>
      <c r="G5767"/>
    </row>
    <row r="5768" spans="1:7" s="4" customFormat="1" x14ac:dyDescent="0.25">
      <c r="A5768" s="11"/>
      <c r="B5768"/>
      <c r="C5768" s="14"/>
      <c r="D5768" s="14"/>
      <c r="E5768" s="14"/>
      <c r="F5768"/>
      <c r="G5768"/>
    </row>
    <row r="5769" spans="1:7" s="4" customFormat="1" x14ac:dyDescent="0.25">
      <c r="A5769" s="11"/>
      <c r="B5769"/>
      <c r="C5769" s="14"/>
      <c r="D5769" s="14"/>
      <c r="E5769" s="14"/>
      <c r="F5769"/>
      <c r="G5769"/>
    </row>
    <row r="5770" spans="1:7" s="4" customFormat="1" x14ac:dyDescent="0.25">
      <c r="A5770" s="11"/>
      <c r="B5770"/>
      <c r="C5770" s="14"/>
      <c r="D5770" s="14"/>
      <c r="E5770" s="14"/>
      <c r="F5770"/>
      <c r="G5770"/>
    </row>
    <row r="5771" spans="1:7" s="4" customFormat="1" x14ac:dyDescent="0.25">
      <c r="A5771" s="11"/>
      <c r="B5771"/>
      <c r="C5771" s="14"/>
      <c r="D5771" s="14"/>
      <c r="E5771" s="14"/>
      <c r="F5771"/>
      <c r="G5771"/>
    </row>
    <row r="5772" spans="1:7" s="4" customFormat="1" x14ac:dyDescent="0.25">
      <c r="A5772" s="11"/>
      <c r="B5772"/>
      <c r="C5772" s="14"/>
      <c r="D5772" s="14"/>
      <c r="E5772" s="14"/>
      <c r="F5772"/>
      <c r="G5772"/>
    </row>
    <row r="5773" spans="1:7" s="4" customFormat="1" x14ac:dyDescent="0.25">
      <c r="A5773" s="11"/>
      <c r="B5773"/>
      <c r="C5773" s="14"/>
      <c r="D5773" s="14"/>
      <c r="E5773" s="14"/>
      <c r="F5773"/>
      <c r="G5773"/>
    </row>
    <row r="5774" spans="1:7" s="4" customFormat="1" x14ac:dyDescent="0.25">
      <c r="A5774" s="11"/>
      <c r="B5774"/>
      <c r="C5774" s="14"/>
      <c r="D5774" s="14"/>
      <c r="E5774" s="14"/>
      <c r="F5774"/>
      <c r="G5774"/>
    </row>
    <row r="5775" spans="1:7" s="4" customFormat="1" x14ac:dyDescent="0.25">
      <c r="A5775" s="11"/>
      <c r="B5775"/>
      <c r="C5775" s="14"/>
      <c r="D5775" s="14"/>
      <c r="E5775" s="14"/>
      <c r="F5775"/>
      <c r="G5775"/>
    </row>
    <row r="5776" spans="1:7" s="4" customFormat="1" x14ac:dyDescent="0.25">
      <c r="A5776" s="11"/>
      <c r="B5776"/>
      <c r="C5776" s="14"/>
      <c r="D5776" s="14"/>
      <c r="E5776" s="14"/>
      <c r="F5776"/>
      <c r="G5776"/>
    </row>
    <row r="5777" spans="1:7" s="4" customFormat="1" x14ac:dyDescent="0.25">
      <c r="A5777" s="11"/>
      <c r="B5777"/>
      <c r="C5777" s="14"/>
      <c r="D5777" s="14"/>
      <c r="E5777" s="14"/>
      <c r="F5777"/>
      <c r="G5777"/>
    </row>
    <row r="5778" spans="1:7" s="4" customFormat="1" x14ac:dyDescent="0.25">
      <c r="A5778" s="11"/>
      <c r="B5778"/>
      <c r="C5778" s="14"/>
      <c r="D5778" s="14"/>
      <c r="E5778" s="14"/>
      <c r="F5778"/>
      <c r="G5778"/>
    </row>
    <row r="5779" spans="1:7" s="4" customFormat="1" x14ac:dyDescent="0.25">
      <c r="A5779" s="11"/>
      <c r="B5779"/>
      <c r="C5779" s="14"/>
      <c r="D5779" s="14"/>
      <c r="E5779" s="14"/>
      <c r="F5779"/>
      <c r="G5779"/>
    </row>
    <row r="5780" spans="1:7" s="4" customFormat="1" x14ac:dyDescent="0.25">
      <c r="A5780" s="11"/>
      <c r="B5780"/>
      <c r="C5780" s="14"/>
      <c r="D5780" s="14"/>
      <c r="E5780" s="14"/>
      <c r="F5780"/>
      <c r="G5780"/>
    </row>
    <row r="5781" spans="1:7" s="4" customFormat="1" x14ac:dyDescent="0.25">
      <c r="A5781" s="11"/>
      <c r="B5781"/>
      <c r="C5781" s="14"/>
      <c r="D5781" s="14"/>
      <c r="E5781" s="14"/>
      <c r="F5781"/>
      <c r="G5781"/>
    </row>
    <row r="5782" spans="1:7" s="4" customFormat="1" x14ac:dyDescent="0.25">
      <c r="A5782" s="11"/>
      <c r="B5782"/>
      <c r="C5782" s="14"/>
      <c r="D5782" s="14"/>
      <c r="E5782" s="14"/>
      <c r="F5782"/>
      <c r="G5782"/>
    </row>
    <row r="5783" spans="1:7" s="4" customFormat="1" x14ac:dyDescent="0.25">
      <c r="A5783" s="11"/>
      <c r="B5783"/>
      <c r="C5783" s="14"/>
      <c r="D5783" s="14"/>
      <c r="E5783" s="14"/>
      <c r="F5783"/>
      <c r="G5783"/>
    </row>
    <row r="5784" spans="1:7" s="4" customFormat="1" x14ac:dyDescent="0.25">
      <c r="A5784" s="11"/>
      <c r="B5784"/>
      <c r="C5784" s="14"/>
      <c r="D5784" s="14"/>
      <c r="E5784" s="14"/>
      <c r="F5784"/>
      <c r="G5784"/>
    </row>
    <row r="5785" spans="1:7" s="4" customFormat="1" x14ac:dyDescent="0.25">
      <c r="A5785" s="11"/>
      <c r="B5785"/>
      <c r="C5785" s="14"/>
      <c r="D5785" s="14"/>
      <c r="E5785" s="14"/>
      <c r="F5785"/>
      <c r="G5785"/>
    </row>
    <row r="5786" spans="1:7" s="4" customFormat="1" x14ac:dyDescent="0.25">
      <c r="A5786" s="11"/>
      <c r="B5786"/>
      <c r="C5786" s="14"/>
      <c r="D5786" s="14"/>
      <c r="E5786" s="14"/>
      <c r="F5786"/>
      <c r="G5786"/>
    </row>
    <row r="5787" spans="1:7" s="4" customFormat="1" x14ac:dyDescent="0.25">
      <c r="A5787" s="11"/>
      <c r="B5787"/>
      <c r="C5787" s="14"/>
      <c r="D5787" s="14"/>
      <c r="E5787" s="14"/>
      <c r="F5787"/>
      <c r="G5787"/>
    </row>
    <row r="5788" spans="1:7" s="4" customFormat="1" x14ac:dyDescent="0.25">
      <c r="A5788" s="11"/>
      <c r="B5788"/>
      <c r="C5788" s="14"/>
      <c r="D5788" s="14"/>
      <c r="E5788" s="14"/>
      <c r="F5788"/>
      <c r="G5788"/>
    </row>
    <row r="5789" spans="1:7" s="4" customFormat="1" x14ac:dyDescent="0.25">
      <c r="A5789" s="11"/>
      <c r="B5789"/>
      <c r="C5789" s="14"/>
      <c r="D5789" s="14"/>
      <c r="E5789" s="14"/>
      <c r="F5789"/>
      <c r="G5789"/>
    </row>
    <row r="5790" spans="1:7" s="4" customFormat="1" x14ac:dyDescent="0.25">
      <c r="A5790" s="11"/>
      <c r="B5790"/>
      <c r="C5790" s="14"/>
      <c r="D5790" s="14"/>
      <c r="E5790" s="14"/>
      <c r="F5790"/>
      <c r="G5790"/>
    </row>
    <row r="5791" spans="1:7" s="4" customFormat="1" x14ac:dyDescent="0.25">
      <c r="A5791" s="11"/>
      <c r="B5791"/>
      <c r="C5791" s="14"/>
      <c r="D5791" s="14"/>
      <c r="E5791" s="14"/>
      <c r="F5791"/>
      <c r="G5791"/>
    </row>
    <row r="5792" spans="1:7" s="4" customFormat="1" x14ac:dyDescent="0.25">
      <c r="A5792" s="11"/>
      <c r="B5792"/>
      <c r="C5792" s="14"/>
      <c r="D5792" s="14"/>
      <c r="E5792" s="14"/>
      <c r="F5792"/>
      <c r="G5792"/>
    </row>
    <row r="5793" spans="1:7" s="4" customFormat="1" x14ac:dyDescent="0.25">
      <c r="A5793" s="11"/>
      <c r="B5793"/>
      <c r="C5793" s="14"/>
      <c r="D5793" s="14"/>
      <c r="E5793" s="14"/>
      <c r="F5793"/>
      <c r="G5793"/>
    </row>
    <row r="5794" spans="1:7" s="4" customFormat="1" x14ac:dyDescent="0.25">
      <c r="A5794" s="11"/>
      <c r="B5794"/>
      <c r="C5794" s="14"/>
      <c r="D5794" s="14"/>
      <c r="E5794" s="14"/>
      <c r="F5794"/>
      <c r="G5794"/>
    </row>
    <row r="5795" spans="1:7" s="4" customFormat="1" x14ac:dyDescent="0.25">
      <c r="A5795" s="11"/>
      <c r="B5795"/>
      <c r="C5795" s="14"/>
      <c r="D5795" s="14"/>
      <c r="E5795" s="14"/>
      <c r="F5795"/>
      <c r="G5795"/>
    </row>
    <row r="5796" spans="1:7" s="4" customFormat="1" x14ac:dyDescent="0.25">
      <c r="A5796" s="11"/>
      <c r="B5796"/>
      <c r="C5796" s="14"/>
      <c r="D5796" s="14"/>
      <c r="E5796" s="14"/>
      <c r="F5796"/>
      <c r="G5796"/>
    </row>
    <row r="5797" spans="1:7" s="4" customFormat="1" x14ac:dyDescent="0.25">
      <c r="A5797" s="11"/>
      <c r="B5797"/>
      <c r="C5797" s="14"/>
      <c r="D5797" s="14"/>
      <c r="E5797" s="14"/>
      <c r="F5797"/>
      <c r="G5797"/>
    </row>
    <row r="5798" spans="1:7" s="4" customFormat="1" x14ac:dyDescent="0.25">
      <c r="A5798" s="11"/>
      <c r="B5798"/>
      <c r="C5798" s="14"/>
      <c r="D5798" s="14"/>
      <c r="E5798" s="14"/>
      <c r="F5798"/>
      <c r="G5798"/>
    </row>
    <row r="5799" spans="1:7" s="4" customFormat="1" x14ac:dyDescent="0.25">
      <c r="A5799" s="11"/>
      <c r="B5799"/>
      <c r="C5799" s="14"/>
      <c r="D5799" s="14"/>
      <c r="E5799" s="14"/>
      <c r="F5799"/>
      <c r="G5799"/>
    </row>
    <row r="5800" spans="1:7" s="4" customFormat="1" x14ac:dyDescent="0.25">
      <c r="A5800" s="11"/>
      <c r="B5800"/>
      <c r="C5800" s="14"/>
      <c r="D5800" s="14"/>
      <c r="E5800" s="14"/>
      <c r="F5800"/>
      <c r="G5800"/>
    </row>
    <row r="5801" spans="1:7" s="4" customFormat="1" x14ac:dyDescent="0.25">
      <c r="A5801" s="11"/>
      <c r="B5801"/>
      <c r="C5801" s="14"/>
      <c r="D5801" s="14"/>
      <c r="E5801" s="14"/>
      <c r="F5801"/>
      <c r="G5801"/>
    </row>
    <row r="5802" spans="1:7" s="4" customFormat="1" x14ac:dyDescent="0.25">
      <c r="A5802" s="11"/>
      <c r="B5802"/>
      <c r="C5802" s="14"/>
      <c r="D5802" s="14"/>
      <c r="E5802" s="14"/>
      <c r="F5802"/>
      <c r="G5802"/>
    </row>
    <row r="5803" spans="1:7" s="4" customFormat="1" x14ac:dyDescent="0.25">
      <c r="A5803" s="11"/>
      <c r="B5803"/>
      <c r="C5803" s="14"/>
      <c r="D5803" s="14"/>
      <c r="E5803" s="14"/>
      <c r="F5803"/>
      <c r="G5803"/>
    </row>
    <row r="5804" spans="1:7" s="4" customFormat="1" x14ac:dyDescent="0.25">
      <c r="A5804" s="11"/>
      <c r="B5804"/>
      <c r="C5804" s="14"/>
      <c r="D5804" s="14"/>
      <c r="E5804" s="14"/>
      <c r="F5804"/>
      <c r="G5804"/>
    </row>
    <row r="5805" spans="1:7" s="4" customFormat="1" x14ac:dyDescent="0.25">
      <c r="A5805" s="11"/>
      <c r="B5805"/>
      <c r="C5805" s="14"/>
      <c r="D5805" s="14"/>
      <c r="E5805" s="14"/>
      <c r="F5805"/>
      <c r="G5805"/>
    </row>
    <row r="5806" spans="1:7" s="4" customFormat="1" x14ac:dyDescent="0.25">
      <c r="A5806" s="11"/>
      <c r="B5806"/>
      <c r="C5806" s="14"/>
      <c r="D5806" s="14"/>
      <c r="E5806" s="14"/>
      <c r="F5806"/>
      <c r="G5806"/>
    </row>
    <row r="5807" spans="1:7" s="4" customFormat="1" x14ac:dyDescent="0.25">
      <c r="A5807" s="11"/>
      <c r="B5807"/>
      <c r="C5807" s="14"/>
      <c r="D5807" s="14"/>
      <c r="E5807" s="14"/>
      <c r="F5807"/>
      <c r="G5807"/>
    </row>
    <row r="5808" spans="1:7" s="4" customFormat="1" x14ac:dyDescent="0.25">
      <c r="A5808" s="11"/>
      <c r="B5808"/>
      <c r="C5808" s="14"/>
      <c r="D5808" s="14"/>
      <c r="E5808" s="14"/>
      <c r="F5808"/>
      <c r="G5808"/>
    </row>
    <row r="5809" spans="1:7" s="4" customFormat="1" x14ac:dyDescent="0.25">
      <c r="A5809" s="11"/>
      <c r="B5809"/>
      <c r="C5809" s="14"/>
      <c r="D5809" s="14"/>
      <c r="E5809" s="14"/>
      <c r="F5809"/>
      <c r="G5809"/>
    </row>
    <row r="5810" spans="1:7" s="4" customFormat="1" x14ac:dyDescent="0.25">
      <c r="A5810" s="11"/>
      <c r="B5810"/>
      <c r="C5810" s="14"/>
      <c r="D5810" s="14"/>
      <c r="E5810" s="14"/>
      <c r="F5810"/>
      <c r="G5810"/>
    </row>
    <row r="5811" spans="1:7" s="4" customFormat="1" x14ac:dyDescent="0.25">
      <c r="A5811" s="11"/>
      <c r="B5811"/>
      <c r="C5811" s="14"/>
      <c r="D5811" s="14"/>
      <c r="E5811" s="14"/>
      <c r="F5811"/>
      <c r="G5811"/>
    </row>
    <row r="5812" spans="1:7" s="4" customFormat="1" x14ac:dyDescent="0.25">
      <c r="A5812" s="11"/>
      <c r="B5812"/>
      <c r="C5812" s="14"/>
      <c r="D5812" s="14"/>
      <c r="E5812" s="14"/>
      <c r="F5812"/>
      <c r="G5812"/>
    </row>
    <row r="5813" spans="1:7" s="4" customFormat="1" x14ac:dyDescent="0.25">
      <c r="A5813" s="11"/>
      <c r="B5813"/>
      <c r="C5813" s="14"/>
      <c r="D5813" s="14"/>
      <c r="E5813" s="14"/>
      <c r="F5813"/>
      <c r="G5813"/>
    </row>
    <row r="5814" spans="1:7" s="4" customFormat="1" x14ac:dyDescent="0.25">
      <c r="A5814" s="11"/>
      <c r="B5814"/>
      <c r="C5814" s="14"/>
      <c r="D5814" s="14"/>
      <c r="E5814" s="14"/>
      <c r="F5814"/>
      <c r="G5814"/>
    </row>
    <row r="5815" spans="1:7" s="4" customFormat="1" x14ac:dyDescent="0.25">
      <c r="A5815" s="11"/>
      <c r="B5815"/>
      <c r="C5815" s="14"/>
      <c r="D5815" s="14"/>
      <c r="E5815" s="14"/>
      <c r="F5815"/>
      <c r="G5815"/>
    </row>
    <row r="5816" spans="1:7" s="4" customFormat="1" x14ac:dyDescent="0.25">
      <c r="A5816" s="11"/>
      <c r="B5816"/>
      <c r="C5816" s="14"/>
      <c r="D5816" s="14"/>
      <c r="E5816" s="14"/>
      <c r="F5816"/>
      <c r="G5816"/>
    </row>
    <row r="5817" spans="1:7" s="4" customFormat="1" x14ac:dyDescent="0.25">
      <c r="A5817" s="11"/>
      <c r="B5817"/>
      <c r="C5817" s="14"/>
      <c r="D5817" s="14"/>
      <c r="E5817" s="14"/>
      <c r="F5817"/>
      <c r="G5817"/>
    </row>
    <row r="5818" spans="1:7" s="4" customFormat="1" x14ac:dyDescent="0.25">
      <c r="A5818" s="11"/>
      <c r="B5818"/>
      <c r="C5818" s="14"/>
      <c r="D5818" s="14"/>
      <c r="E5818" s="14"/>
      <c r="F5818"/>
      <c r="G5818"/>
    </row>
    <row r="5819" spans="1:7" s="4" customFormat="1" x14ac:dyDescent="0.25">
      <c r="A5819" s="11"/>
      <c r="B5819"/>
      <c r="C5819" s="14"/>
      <c r="D5819" s="14"/>
      <c r="E5819" s="14"/>
      <c r="F5819"/>
      <c r="G5819"/>
    </row>
    <row r="5820" spans="1:7" s="4" customFormat="1" x14ac:dyDescent="0.25">
      <c r="A5820" s="11"/>
      <c r="B5820"/>
      <c r="C5820" s="14"/>
      <c r="D5820" s="14"/>
      <c r="E5820" s="14"/>
      <c r="F5820"/>
      <c r="G5820"/>
    </row>
    <row r="5821" spans="1:7" s="4" customFormat="1" x14ac:dyDescent="0.25">
      <c r="A5821" s="11"/>
      <c r="B5821"/>
      <c r="C5821" s="14"/>
      <c r="D5821" s="14"/>
      <c r="E5821" s="14"/>
      <c r="F5821"/>
      <c r="G5821"/>
    </row>
    <row r="5822" spans="1:7" s="4" customFormat="1" x14ac:dyDescent="0.25">
      <c r="A5822" s="11"/>
      <c r="B5822"/>
      <c r="C5822" s="14"/>
      <c r="D5822" s="14"/>
      <c r="E5822" s="14"/>
      <c r="F5822"/>
      <c r="G5822"/>
    </row>
    <row r="5823" spans="1:7" s="4" customFormat="1" x14ac:dyDescent="0.25">
      <c r="A5823" s="11"/>
      <c r="B5823"/>
      <c r="C5823" s="14"/>
      <c r="D5823" s="14"/>
      <c r="E5823" s="14"/>
      <c r="F5823"/>
      <c r="G5823"/>
    </row>
    <row r="5824" spans="1:7" s="4" customFormat="1" x14ac:dyDescent="0.25">
      <c r="A5824" s="11"/>
      <c r="B5824"/>
      <c r="C5824" s="14"/>
      <c r="D5824" s="14"/>
      <c r="E5824" s="14"/>
      <c r="F5824"/>
      <c r="G5824"/>
    </row>
    <row r="5825" spans="1:7" s="4" customFormat="1" x14ac:dyDescent="0.25">
      <c r="A5825" s="11"/>
      <c r="B5825"/>
      <c r="C5825" s="14"/>
      <c r="D5825" s="14"/>
      <c r="E5825" s="14"/>
      <c r="F5825"/>
      <c r="G5825"/>
    </row>
    <row r="5826" spans="1:7" s="4" customFormat="1" x14ac:dyDescent="0.25">
      <c r="A5826" s="11"/>
      <c r="B5826"/>
      <c r="C5826" s="14"/>
      <c r="D5826" s="14"/>
      <c r="E5826" s="14"/>
      <c r="F5826"/>
      <c r="G5826"/>
    </row>
    <row r="5827" spans="1:7" s="4" customFormat="1" x14ac:dyDescent="0.25">
      <c r="A5827" s="11"/>
      <c r="B5827"/>
      <c r="C5827" s="14"/>
      <c r="D5827" s="14"/>
      <c r="E5827" s="14"/>
      <c r="F5827"/>
      <c r="G5827"/>
    </row>
    <row r="5828" spans="1:7" s="4" customFormat="1" x14ac:dyDescent="0.25">
      <c r="A5828" s="11"/>
      <c r="B5828"/>
      <c r="C5828" s="14"/>
      <c r="D5828" s="14"/>
      <c r="E5828" s="14"/>
      <c r="F5828"/>
      <c r="G5828"/>
    </row>
    <row r="5829" spans="1:7" s="4" customFormat="1" x14ac:dyDescent="0.25">
      <c r="A5829" s="11"/>
      <c r="B5829"/>
      <c r="C5829" s="14"/>
      <c r="D5829" s="14"/>
      <c r="E5829" s="14"/>
      <c r="F5829"/>
      <c r="G5829"/>
    </row>
    <row r="5830" spans="1:7" s="4" customFormat="1" x14ac:dyDescent="0.25">
      <c r="A5830" s="11"/>
      <c r="B5830"/>
      <c r="C5830" s="14"/>
      <c r="D5830" s="14"/>
      <c r="E5830" s="14"/>
      <c r="F5830"/>
      <c r="G5830"/>
    </row>
    <row r="5831" spans="1:7" s="4" customFormat="1" x14ac:dyDescent="0.25">
      <c r="A5831" s="11"/>
      <c r="B5831"/>
      <c r="C5831" s="14"/>
      <c r="D5831" s="14"/>
      <c r="E5831" s="14"/>
      <c r="F5831"/>
      <c r="G5831"/>
    </row>
    <row r="5832" spans="1:7" s="4" customFormat="1" x14ac:dyDescent="0.25">
      <c r="A5832" s="11"/>
      <c r="B5832"/>
      <c r="C5832" s="14"/>
      <c r="D5832" s="14"/>
      <c r="E5832" s="14"/>
      <c r="F5832"/>
      <c r="G5832"/>
    </row>
    <row r="5833" spans="1:7" s="4" customFormat="1" x14ac:dyDescent="0.25">
      <c r="A5833" s="11"/>
      <c r="B5833"/>
      <c r="C5833" s="14"/>
      <c r="D5833" s="14"/>
      <c r="E5833" s="14"/>
      <c r="F5833"/>
      <c r="G5833"/>
    </row>
    <row r="5834" spans="1:7" s="4" customFormat="1" x14ac:dyDescent="0.25">
      <c r="A5834" s="11"/>
      <c r="B5834"/>
      <c r="C5834" s="14"/>
      <c r="D5834" s="14"/>
      <c r="E5834" s="14"/>
      <c r="F5834"/>
      <c r="G5834"/>
    </row>
    <row r="5835" spans="1:7" s="4" customFormat="1" x14ac:dyDescent="0.25">
      <c r="A5835" s="11"/>
      <c r="B5835"/>
      <c r="C5835" s="14"/>
      <c r="D5835" s="14"/>
      <c r="E5835" s="14"/>
      <c r="F5835"/>
      <c r="G5835"/>
    </row>
    <row r="5836" spans="1:7" s="4" customFormat="1" x14ac:dyDescent="0.25">
      <c r="A5836" s="11"/>
      <c r="B5836"/>
      <c r="C5836" s="14"/>
      <c r="D5836" s="14"/>
      <c r="E5836" s="14"/>
      <c r="F5836"/>
      <c r="G5836"/>
    </row>
    <row r="5837" spans="1:7" s="4" customFormat="1" x14ac:dyDescent="0.25">
      <c r="A5837" s="11"/>
      <c r="B5837"/>
      <c r="C5837" s="14"/>
      <c r="D5837" s="14"/>
      <c r="E5837" s="14"/>
      <c r="F5837"/>
      <c r="G5837"/>
    </row>
    <row r="5838" spans="1:7" s="4" customFormat="1" x14ac:dyDescent="0.25">
      <c r="A5838" s="11"/>
      <c r="B5838"/>
      <c r="C5838" s="14"/>
      <c r="D5838" s="14"/>
      <c r="E5838" s="14"/>
      <c r="F5838"/>
      <c r="G5838"/>
    </row>
    <row r="5839" spans="1:7" s="4" customFormat="1" x14ac:dyDescent="0.25">
      <c r="A5839" s="11"/>
      <c r="B5839"/>
      <c r="C5839" s="14"/>
      <c r="D5839" s="14"/>
      <c r="E5839" s="14"/>
      <c r="F5839"/>
      <c r="G5839"/>
    </row>
    <row r="5840" spans="1:7" s="4" customFormat="1" x14ac:dyDescent="0.25">
      <c r="A5840" s="11"/>
      <c r="B5840"/>
      <c r="C5840" s="14"/>
      <c r="D5840" s="14"/>
      <c r="E5840" s="14"/>
      <c r="F5840"/>
      <c r="G5840"/>
    </row>
    <row r="5841" spans="1:7" s="4" customFormat="1" x14ac:dyDescent="0.25">
      <c r="A5841" s="11"/>
      <c r="B5841"/>
      <c r="C5841" s="14"/>
      <c r="D5841" s="14"/>
      <c r="E5841" s="14"/>
      <c r="F5841"/>
      <c r="G5841"/>
    </row>
    <row r="5842" spans="1:7" s="4" customFormat="1" x14ac:dyDescent="0.25">
      <c r="A5842" s="11"/>
      <c r="B5842"/>
      <c r="C5842" s="14"/>
      <c r="D5842" s="14"/>
      <c r="E5842" s="14"/>
      <c r="F5842"/>
      <c r="G5842"/>
    </row>
    <row r="5843" spans="1:7" s="4" customFormat="1" x14ac:dyDescent="0.25">
      <c r="A5843" s="11"/>
      <c r="B5843"/>
      <c r="C5843" s="14"/>
      <c r="D5843" s="14"/>
      <c r="E5843" s="14"/>
      <c r="F5843"/>
      <c r="G5843"/>
    </row>
    <row r="5844" spans="1:7" s="4" customFormat="1" x14ac:dyDescent="0.25">
      <c r="A5844" s="11"/>
      <c r="B5844"/>
      <c r="C5844" s="14"/>
      <c r="D5844" s="14"/>
      <c r="E5844" s="14"/>
      <c r="F5844"/>
      <c r="G5844"/>
    </row>
    <row r="5845" spans="1:7" s="4" customFormat="1" x14ac:dyDescent="0.25">
      <c r="A5845" s="11"/>
      <c r="B5845"/>
      <c r="C5845" s="14"/>
      <c r="D5845" s="14"/>
      <c r="E5845" s="14"/>
      <c r="F5845"/>
      <c r="G5845"/>
    </row>
    <row r="5846" spans="1:7" s="4" customFormat="1" x14ac:dyDescent="0.25">
      <c r="A5846" s="11"/>
      <c r="B5846"/>
      <c r="C5846" s="14"/>
      <c r="D5846" s="14"/>
      <c r="E5846" s="14"/>
      <c r="F5846"/>
      <c r="G5846"/>
    </row>
    <row r="5847" spans="1:7" s="4" customFormat="1" x14ac:dyDescent="0.25">
      <c r="A5847" s="11"/>
      <c r="B5847"/>
      <c r="C5847" s="14"/>
      <c r="D5847" s="14"/>
      <c r="E5847" s="14"/>
      <c r="F5847"/>
      <c r="G5847"/>
    </row>
    <row r="5848" spans="1:7" s="4" customFormat="1" x14ac:dyDescent="0.25">
      <c r="A5848" s="11"/>
      <c r="B5848"/>
      <c r="C5848" s="14"/>
      <c r="D5848" s="14"/>
      <c r="E5848" s="14"/>
      <c r="F5848"/>
      <c r="G5848"/>
    </row>
    <row r="5849" spans="1:7" s="4" customFormat="1" x14ac:dyDescent="0.25">
      <c r="A5849" s="11"/>
      <c r="B5849"/>
      <c r="C5849" s="14"/>
      <c r="D5849" s="14"/>
      <c r="E5849" s="14"/>
      <c r="F5849"/>
      <c r="G5849"/>
    </row>
    <row r="5850" spans="1:7" s="4" customFormat="1" x14ac:dyDescent="0.25">
      <c r="A5850" s="11"/>
      <c r="B5850"/>
      <c r="C5850" s="14"/>
      <c r="D5850" s="14"/>
      <c r="E5850" s="14"/>
      <c r="F5850"/>
      <c r="G5850"/>
    </row>
    <row r="5851" spans="1:7" s="4" customFormat="1" x14ac:dyDescent="0.25">
      <c r="A5851" s="11"/>
      <c r="B5851"/>
      <c r="C5851" s="14"/>
      <c r="D5851" s="14"/>
      <c r="E5851" s="14"/>
      <c r="F5851"/>
      <c r="G5851"/>
    </row>
    <row r="5852" spans="1:7" s="4" customFormat="1" x14ac:dyDescent="0.25">
      <c r="A5852" s="11"/>
      <c r="B5852"/>
      <c r="C5852" s="14"/>
      <c r="D5852" s="14"/>
      <c r="E5852" s="14"/>
      <c r="F5852"/>
      <c r="G5852"/>
    </row>
    <row r="5853" spans="1:7" s="4" customFormat="1" x14ac:dyDescent="0.25">
      <c r="A5853" s="11"/>
      <c r="B5853"/>
      <c r="C5853" s="14"/>
      <c r="D5853" s="14"/>
      <c r="E5853" s="14"/>
      <c r="F5853"/>
      <c r="G5853"/>
    </row>
    <row r="5854" spans="1:7" s="4" customFormat="1" x14ac:dyDescent="0.25">
      <c r="A5854" s="11"/>
      <c r="B5854"/>
      <c r="C5854" s="14"/>
      <c r="D5854" s="14"/>
      <c r="E5854" s="14"/>
      <c r="F5854"/>
      <c r="G5854"/>
    </row>
    <row r="5855" spans="1:7" s="4" customFormat="1" x14ac:dyDescent="0.25">
      <c r="A5855" s="11"/>
      <c r="B5855"/>
      <c r="C5855" s="14"/>
      <c r="D5855" s="14"/>
      <c r="E5855" s="14"/>
      <c r="F5855"/>
      <c r="G5855"/>
    </row>
    <row r="5856" spans="1:7" s="4" customFormat="1" x14ac:dyDescent="0.25">
      <c r="A5856" s="11"/>
      <c r="B5856"/>
      <c r="C5856" s="14"/>
      <c r="D5856" s="14"/>
      <c r="E5856" s="14"/>
      <c r="F5856"/>
      <c r="G5856"/>
    </row>
    <row r="5857" spans="1:7" s="4" customFormat="1" x14ac:dyDescent="0.25">
      <c r="A5857" s="11"/>
      <c r="B5857"/>
      <c r="C5857" s="14"/>
      <c r="D5857" s="14"/>
      <c r="E5857" s="14"/>
      <c r="F5857"/>
      <c r="G5857"/>
    </row>
    <row r="5858" spans="1:7" s="4" customFormat="1" x14ac:dyDescent="0.25">
      <c r="A5858" s="11"/>
      <c r="B5858"/>
      <c r="C5858" s="14"/>
      <c r="D5858" s="14"/>
      <c r="E5858" s="14"/>
      <c r="F5858"/>
      <c r="G5858"/>
    </row>
    <row r="5859" spans="1:7" s="4" customFormat="1" x14ac:dyDescent="0.25">
      <c r="A5859" s="11"/>
      <c r="B5859"/>
      <c r="C5859" s="14"/>
      <c r="D5859" s="14"/>
      <c r="E5859" s="14"/>
      <c r="F5859"/>
      <c r="G5859"/>
    </row>
    <row r="5860" spans="1:7" s="4" customFormat="1" x14ac:dyDescent="0.25">
      <c r="A5860" s="11"/>
      <c r="B5860"/>
      <c r="C5860" s="14"/>
      <c r="D5860" s="14"/>
      <c r="E5860" s="14"/>
      <c r="F5860"/>
      <c r="G5860"/>
    </row>
    <row r="5861" spans="1:7" s="4" customFormat="1" x14ac:dyDescent="0.25">
      <c r="A5861" s="11"/>
      <c r="B5861"/>
      <c r="C5861" s="14"/>
      <c r="D5861" s="14"/>
      <c r="E5861" s="14"/>
      <c r="F5861"/>
      <c r="G5861"/>
    </row>
    <row r="5862" spans="1:7" s="4" customFormat="1" x14ac:dyDescent="0.25">
      <c r="A5862" s="11"/>
      <c r="B5862"/>
      <c r="C5862" s="14"/>
      <c r="D5862" s="14"/>
      <c r="E5862" s="14"/>
      <c r="F5862"/>
      <c r="G5862"/>
    </row>
    <row r="5863" spans="1:7" s="4" customFormat="1" x14ac:dyDescent="0.25">
      <c r="A5863" s="11"/>
      <c r="B5863"/>
      <c r="C5863" s="14"/>
      <c r="D5863" s="14"/>
      <c r="E5863" s="14"/>
      <c r="F5863"/>
      <c r="G5863"/>
    </row>
    <row r="5864" spans="1:7" s="4" customFormat="1" x14ac:dyDescent="0.25">
      <c r="A5864" s="11"/>
      <c r="B5864"/>
      <c r="C5864" s="14"/>
      <c r="D5864" s="14"/>
      <c r="E5864" s="14"/>
      <c r="F5864"/>
      <c r="G5864"/>
    </row>
    <row r="5865" spans="1:7" s="4" customFormat="1" x14ac:dyDescent="0.25">
      <c r="A5865" s="11"/>
      <c r="B5865"/>
      <c r="C5865" s="14"/>
      <c r="D5865" s="14"/>
      <c r="E5865" s="14"/>
      <c r="F5865"/>
      <c r="G5865"/>
    </row>
    <row r="5866" spans="1:7" s="4" customFormat="1" x14ac:dyDescent="0.25">
      <c r="A5866" s="11"/>
      <c r="B5866"/>
      <c r="C5866" s="14"/>
      <c r="D5866" s="14"/>
      <c r="E5866" s="14"/>
      <c r="F5866"/>
      <c r="G5866"/>
    </row>
    <row r="5867" spans="1:7" s="4" customFormat="1" x14ac:dyDescent="0.25">
      <c r="A5867" s="11"/>
      <c r="B5867"/>
      <c r="C5867" s="14"/>
      <c r="D5867" s="14"/>
      <c r="E5867" s="14"/>
      <c r="F5867"/>
      <c r="G5867"/>
    </row>
    <row r="5868" spans="1:7" s="4" customFormat="1" x14ac:dyDescent="0.25">
      <c r="A5868" s="11"/>
      <c r="B5868"/>
      <c r="C5868" s="14"/>
      <c r="D5868" s="14"/>
      <c r="E5868" s="14"/>
      <c r="F5868"/>
      <c r="G5868"/>
    </row>
    <row r="5869" spans="1:7" s="4" customFormat="1" x14ac:dyDescent="0.25">
      <c r="A5869" s="11"/>
      <c r="B5869"/>
      <c r="C5869" s="14"/>
      <c r="D5869" s="14"/>
      <c r="E5869" s="14"/>
      <c r="F5869"/>
      <c r="G5869"/>
    </row>
    <row r="5870" spans="1:7" s="4" customFormat="1" x14ac:dyDescent="0.25">
      <c r="A5870" s="11"/>
      <c r="B5870"/>
      <c r="C5870" s="14"/>
      <c r="D5870" s="14"/>
      <c r="E5870" s="14"/>
      <c r="F5870"/>
      <c r="G5870"/>
    </row>
    <row r="5871" spans="1:7" s="4" customFormat="1" x14ac:dyDescent="0.25">
      <c r="A5871" s="11"/>
      <c r="B5871"/>
      <c r="C5871" s="14"/>
      <c r="D5871" s="14"/>
      <c r="E5871" s="14"/>
      <c r="F5871"/>
      <c r="G5871"/>
    </row>
    <row r="5872" spans="1:7" s="4" customFormat="1" x14ac:dyDescent="0.25">
      <c r="A5872" s="11"/>
      <c r="B5872"/>
      <c r="C5872" s="14"/>
      <c r="D5872" s="14"/>
      <c r="E5872" s="14"/>
      <c r="F5872"/>
      <c r="G5872"/>
    </row>
    <row r="5873" spans="1:7" s="4" customFormat="1" x14ac:dyDescent="0.25">
      <c r="A5873" s="11"/>
      <c r="B5873"/>
      <c r="C5873" s="14"/>
      <c r="D5873" s="14"/>
      <c r="E5873" s="14"/>
      <c r="F5873"/>
      <c r="G5873"/>
    </row>
    <row r="5874" spans="1:7" s="4" customFormat="1" x14ac:dyDescent="0.25">
      <c r="A5874" s="11"/>
      <c r="B5874"/>
      <c r="C5874" s="14"/>
      <c r="D5874" s="14"/>
      <c r="E5874" s="14"/>
      <c r="F5874"/>
      <c r="G5874"/>
    </row>
    <row r="5875" spans="1:7" s="4" customFormat="1" x14ac:dyDescent="0.25">
      <c r="A5875" s="11"/>
      <c r="B5875"/>
      <c r="C5875" s="14"/>
      <c r="D5875" s="14"/>
      <c r="E5875" s="14"/>
      <c r="F5875"/>
      <c r="G5875"/>
    </row>
    <row r="5876" spans="1:7" s="4" customFormat="1" x14ac:dyDescent="0.25">
      <c r="A5876" s="11"/>
      <c r="B5876"/>
      <c r="C5876" s="14"/>
      <c r="D5876" s="14"/>
      <c r="E5876" s="14"/>
      <c r="F5876"/>
      <c r="G5876"/>
    </row>
    <row r="5877" spans="1:7" s="4" customFormat="1" x14ac:dyDescent="0.25">
      <c r="A5877" s="11"/>
      <c r="B5877"/>
      <c r="C5877" s="14"/>
      <c r="D5877" s="14"/>
      <c r="E5877" s="14"/>
      <c r="F5877"/>
      <c r="G5877"/>
    </row>
    <row r="5878" spans="1:7" s="4" customFormat="1" x14ac:dyDescent="0.25">
      <c r="A5878" s="11"/>
      <c r="B5878"/>
      <c r="C5878" s="14"/>
      <c r="D5878" s="14"/>
      <c r="E5878" s="14"/>
      <c r="F5878"/>
      <c r="G5878"/>
    </row>
    <row r="5879" spans="1:7" s="4" customFormat="1" x14ac:dyDescent="0.25">
      <c r="A5879" s="11"/>
      <c r="B5879"/>
      <c r="C5879" s="14"/>
      <c r="D5879" s="14"/>
      <c r="E5879" s="14"/>
      <c r="F5879"/>
      <c r="G5879"/>
    </row>
    <row r="5880" spans="1:7" s="4" customFormat="1" x14ac:dyDescent="0.25">
      <c r="A5880" s="11"/>
      <c r="B5880"/>
      <c r="C5880" s="14"/>
      <c r="D5880" s="14"/>
      <c r="E5880" s="14"/>
      <c r="F5880"/>
      <c r="G5880"/>
    </row>
    <row r="5881" spans="1:7" s="4" customFormat="1" x14ac:dyDescent="0.25">
      <c r="A5881" s="11"/>
      <c r="B5881"/>
      <c r="C5881" s="14"/>
      <c r="D5881" s="14"/>
      <c r="E5881" s="14"/>
      <c r="F5881"/>
      <c r="G5881"/>
    </row>
    <row r="5882" spans="1:7" s="4" customFormat="1" x14ac:dyDescent="0.25">
      <c r="A5882" s="11"/>
      <c r="B5882"/>
      <c r="C5882" s="14"/>
      <c r="D5882" s="14"/>
      <c r="E5882" s="14"/>
      <c r="F5882"/>
      <c r="G5882"/>
    </row>
    <row r="5883" spans="1:7" s="4" customFormat="1" x14ac:dyDescent="0.25">
      <c r="A5883" s="11"/>
      <c r="B5883"/>
      <c r="C5883" s="14"/>
      <c r="D5883" s="14"/>
      <c r="E5883" s="14"/>
      <c r="F5883"/>
      <c r="G5883"/>
    </row>
    <row r="5884" spans="1:7" s="4" customFormat="1" x14ac:dyDescent="0.25">
      <c r="A5884" s="11"/>
      <c r="B5884"/>
      <c r="C5884" s="14"/>
      <c r="D5884" s="14"/>
      <c r="E5884" s="14"/>
      <c r="F5884"/>
      <c r="G5884"/>
    </row>
    <row r="5885" spans="1:7" s="4" customFormat="1" x14ac:dyDescent="0.25">
      <c r="A5885" s="11"/>
      <c r="B5885"/>
      <c r="C5885" s="14"/>
      <c r="D5885" s="14"/>
      <c r="E5885" s="14"/>
      <c r="F5885"/>
      <c r="G5885"/>
    </row>
    <row r="5886" spans="1:7" s="4" customFormat="1" x14ac:dyDescent="0.25">
      <c r="A5886" s="11"/>
      <c r="B5886"/>
      <c r="C5886" s="14"/>
      <c r="D5886" s="14"/>
      <c r="E5886" s="14"/>
      <c r="F5886"/>
      <c r="G5886"/>
    </row>
    <row r="5887" spans="1:7" s="4" customFormat="1" x14ac:dyDescent="0.25">
      <c r="A5887" s="11"/>
      <c r="B5887"/>
      <c r="C5887" s="14"/>
      <c r="D5887" s="14"/>
      <c r="E5887" s="14"/>
      <c r="F5887"/>
      <c r="G5887"/>
    </row>
    <row r="5888" spans="1:7" s="4" customFormat="1" x14ac:dyDescent="0.25">
      <c r="A5888" s="11"/>
      <c r="B5888"/>
      <c r="C5888" s="14"/>
      <c r="D5888" s="14"/>
      <c r="E5888" s="14"/>
      <c r="F5888"/>
      <c r="G5888"/>
    </row>
    <row r="5889" spans="1:7" s="4" customFormat="1" x14ac:dyDescent="0.25">
      <c r="A5889" s="11"/>
      <c r="B5889"/>
      <c r="C5889" s="14"/>
      <c r="D5889" s="14"/>
      <c r="E5889" s="14"/>
      <c r="F5889"/>
      <c r="G5889"/>
    </row>
    <row r="5890" spans="1:7" s="4" customFormat="1" x14ac:dyDescent="0.25">
      <c r="A5890" s="11"/>
      <c r="B5890"/>
      <c r="C5890" s="14"/>
      <c r="D5890" s="14"/>
      <c r="E5890" s="14"/>
      <c r="F5890"/>
      <c r="G5890"/>
    </row>
    <row r="5891" spans="1:7" s="4" customFormat="1" x14ac:dyDescent="0.25">
      <c r="A5891" s="11"/>
      <c r="B5891"/>
      <c r="C5891" s="14"/>
      <c r="D5891" s="14"/>
      <c r="E5891" s="14"/>
      <c r="F5891"/>
      <c r="G5891"/>
    </row>
    <row r="5892" spans="1:7" s="4" customFormat="1" x14ac:dyDescent="0.25">
      <c r="A5892" s="11"/>
      <c r="B5892"/>
      <c r="C5892" s="14"/>
      <c r="D5892" s="14"/>
      <c r="E5892" s="14"/>
      <c r="F5892"/>
      <c r="G5892"/>
    </row>
    <row r="5893" spans="1:7" s="4" customFormat="1" x14ac:dyDescent="0.25">
      <c r="A5893" s="11"/>
      <c r="B5893"/>
      <c r="C5893" s="14"/>
      <c r="D5893" s="14"/>
      <c r="E5893" s="14"/>
      <c r="F5893"/>
      <c r="G5893"/>
    </row>
    <row r="5894" spans="1:7" s="4" customFormat="1" x14ac:dyDescent="0.25">
      <c r="A5894" s="11"/>
      <c r="B5894"/>
      <c r="C5894" s="14"/>
      <c r="D5894" s="14"/>
      <c r="E5894" s="14"/>
      <c r="F5894"/>
      <c r="G5894"/>
    </row>
    <row r="5895" spans="1:7" s="4" customFormat="1" x14ac:dyDescent="0.25">
      <c r="A5895" s="11"/>
      <c r="B5895"/>
      <c r="C5895" s="14"/>
      <c r="D5895" s="14"/>
      <c r="E5895" s="14"/>
      <c r="F5895"/>
      <c r="G5895"/>
    </row>
    <row r="5896" spans="1:7" s="4" customFormat="1" x14ac:dyDescent="0.25">
      <c r="A5896" s="11"/>
      <c r="B5896"/>
      <c r="C5896" s="14"/>
      <c r="D5896" s="14"/>
      <c r="E5896" s="14"/>
      <c r="F5896"/>
      <c r="G5896"/>
    </row>
    <row r="5897" spans="1:7" s="4" customFormat="1" x14ac:dyDescent="0.25">
      <c r="A5897" s="11"/>
      <c r="B5897"/>
      <c r="C5897" s="14"/>
      <c r="D5897" s="14"/>
      <c r="E5897" s="14"/>
      <c r="F5897"/>
      <c r="G5897"/>
    </row>
    <row r="5898" spans="1:7" s="4" customFormat="1" x14ac:dyDescent="0.25">
      <c r="A5898" s="11"/>
      <c r="B5898"/>
      <c r="C5898" s="14"/>
      <c r="D5898" s="14"/>
      <c r="E5898" s="14"/>
      <c r="F5898"/>
      <c r="G5898"/>
    </row>
    <row r="5899" spans="1:7" s="4" customFormat="1" x14ac:dyDescent="0.25">
      <c r="A5899" s="11"/>
      <c r="B5899"/>
      <c r="C5899" s="14"/>
      <c r="D5899" s="14"/>
      <c r="E5899" s="14"/>
      <c r="F5899"/>
      <c r="G5899"/>
    </row>
    <row r="5900" spans="1:7" s="4" customFormat="1" x14ac:dyDescent="0.25">
      <c r="A5900" s="11"/>
      <c r="B5900"/>
      <c r="C5900" s="14"/>
      <c r="D5900" s="14"/>
      <c r="E5900" s="14"/>
      <c r="F5900"/>
      <c r="G5900"/>
    </row>
    <row r="5901" spans="1:7" s="4" customFormat="1" x14ac:dyDescent="0.25">
      <c r="A5901" s="11"/>
      <c r="B5901"/>
      <c r="C5901" s="14"/>
      <c r="D5901" s="14"/>
      <c r="E5901" s="14"/>
      <c r="F5901"/>
      <c r="G5901"/>
    </row>
    <row r="5902" spans="1:7" s="4" customFormat="1" x14ac:dyDescent="0.25">
      <c r="A5902" s="11"/>
      <c r="B5902"/>
      <c r="C5902" s="14"/>
      <c r="D5902" s="14"/>
      <c r="E5902" s="14"/>
      <c r="F5902"/>
      <c r="G5902"/>
    </row>
    <row r="5903" spans="1:7" s="4" customFormat="1" x14ac:dyDescent="0.25">
      <c r="A5903" s="11"/>
      <c r="B5903"/>
      <c r="C5903" s="14"/>
      <c r="D5903" s="14"/>
      <c r="E5903" s="14"/>
      <c r="F5903"/>
      <c r="G5903"/>
    </row>
    <row r="5904" spans="1:7" s="4" customFormat="1" x14ac:dyDescent="0.25">
      <c r="A5904" s="11"/>
      <c r="B5904"/>
      <c r="C5904" s="14"/>
      <c r="D5904" s="14"/>
      <c r="E5904" s="14"/>
      <c r="F5904"/>
      <c r="G5904"/>
    </row>
    <row r="5905" spans="1:7" s="4" customFormat="1" x14ac:dyDescent="0.25">
      <c r="A5905" s="11"/>
      <c r="B5905"/>
      <c r="C5905" s="14"/>
      <c r="D5905" s="14"/>
      <c r="E5905" s="14"/>
      <c r="F5905"/>
      <c r="G5905"/>
    </row>
    <row r="5906" spans="1:7" s="4" customFormat="1" x14ac:dyDescent="0.25">
      <c r="A5906" s="11"/>
      <c r="B5906"/>
      <c r="C5906" s="14"/>
      <c r="D5906" s="14"/>
      <c r="E5906" s="14"/>
      <c r="F5906"/>
      <c r="G5906"/>
    </row>
    <row r="5907" spans="1:7" s="4" customFormat="1" x14ac:dyDescent="0.25">
      <c r="A5907" s="11"/>
      <c r="B5907"/>
      <c r="C5907" s="14"/>
      <c r="D5907" s="14"/>
      <c r="E5907" s="14"/>
      <c r="F5907"/>
      <c r="G5907"/>
    </row>
    <row r="5908" spans="1:7" s="4" customFormat="1" x14ac:dyDescent="0.25">
      <c r="A5908" s="11"/>
      <c r="B5908"/>
      <c r="C5908" s="14"/>
      <c r="D5908" s="14"/>
      <c r="E5908" s="14"/>
      <c r="F5908"/>
      <c r="G5908"/>
    </row>
    <row r="5909" spans="1:7" s="4" customFormat="1" x14ac:dyDescent="0.25">
      <c r="A5909" s="11"/>
      <c r="B5909"/>
      <c r="C5909" s="14"/>
      <c r="D5909" s="14"/>
      <c r="E5909" s="14"/>
      <c r="F5909"/>
      <c r="G5909"/>
    </row>
    <row r="5910" spans="1:7" s="4" customFormat="1" x14ac:dyDescent="0.25">
      <c r="A5910" s="11"/>
      <c r="B5910"/>
      <c r="C5910" s="14"/>
      <c r="D5910" s="14"/>
      <c r="E5910" s="14"/>
      <c r="F5910"/>
      <c r="G5910"/>
    </row>
    <row r="5911" spans="1:7" s="4" customFormat="1" x14ac:dyDescent="0.25">
      <c r="A5911" s="11"/>
      <c r="B5911"/>
      <c r="C5911" s="14"/>
      <c r="D5911" s="14"/>
      <c r="E5911" s="14"/>
      <c r="F5911"/>
      <c r="G5911"/>
    </row>
    <row r="5912" spans="1:7" s="4" customFormat="1" x14ac:dyDescent="0.25">
      <c r="A5912" s="11"/>
      <c r="B5912"/>
      <c r="C5912" s="14"/>
      <c r="D5912" s="14"/>
      <c r="E5912" s="14"/>
      <c r="F5912"/>
      <c r="G5912"/>
    </row>
    <row r="5913" spans="1:7" s="4" customFormat="1" x14ac:dyDescent="0.25">
      <c r="A5913" s="11"/>
      <c r="B5913"/>
      <c r="C5913" s="14"/>
      <c r="D5913" s="14"/>
      <c r="E5913" s="14"/>
      <c r="F5913"/>
      <c r="G5913"/>
    </row>
    <row r="5914" spans="1:7" s="4" customFormat="1" x14ac:dyDescent="0.25">
      <c r="A5914" s="11"/>
      <c r="B5914"/>
      <c r="C5914" s="14"/>
      <c r="D5914" s="14"/>
      <c r="E5914" s="14"/>
      <c r="F5914"/>
      <c r="G5914"/>
    </row>
    <row r="5915" spans="1:7" s="4" customFormat="1" x14ac:dyDescent="0.25">
      <c r="A5915" s="11"/>
      <c r="B5915"/>
      <c r="C5915" s="14"/>
      <c r="D5915" s="14"/>
      <c r="E5915" s="14"/>
      <c r="F5915"/>
      <c r="G5915"/>
    </row>
    <row r="5916" spans="1:7" s="4" customFormat="1" x14ac:dyDescent="0.25">
      <c r="A5916" s="11"/>
      <c r="B5916"/>
      <c r="C5916" s="14"/>
      <c r="D5916" s="14"/>
      <c r="E5916" s="14"/>
      <c r="F5916"/>
      <c r="G5916"/>
    </row>
    <row r="5917" spans="1:7" s="4" customFormat="1" x14ac:dyDescent="0.25">
      <c r="A5917" s="11"/>
      <c r="B5917"/>
      <c r="C5917" s="14"/>
      <c r="D5917" s="14"/>
      <c r="E5917" s="14"/>
      <c r="F5917"/>
      <c r="G5917"/>
    </row>
    <row r="5918" spans="1:7" s="4" customFormat="1" x14ac:dyDescent="0.25">
      <c r="A5918" s="11"/>
      <c r="B5918"/>
      <c r="C5918" s="14"/>
      <c r="D5918" s="14"/>
      <c r="E5918" s="14"/>
      <c r="F5918"/>
      <c r="G5918"/>
    </row>
    <row r="5919" spans="1:7" s="4" customFormat="1" x14ac:dyDescent="0.25">
      <c r="A5919" s="11"/>
      <c r="B5919"/>
      <c r="C5919" s="14"/>
      <c r="D5919" s="14"/>
      <c r="E5919" s="14"/>
      <c r="F5919"/>
      <c r="G5919"/>
    </row>
    <row r="5920" spans="1:7" s="4" customFormat="1" x14ac:dyDescent="0.25">
      <c r="A5920" s="11"/>
      <c r="B5920"/>
      <c r="C5920" s="14"/>
      <c r="D5920" s="14"/>
      <c r="E5920" s="14"/>
      <c r="F5920"/>
      <c r="G5920"/>
    </row>
    <row r="5921" spans="1:7" s="4" customFormat="1" x14ac:dyDescent="0.25">
      <c r="A5921" s="11"/>
      <c r="B5921"/>
      <c r="C5921" s="14"/>
      <c r="D5921" s="14"/>
      <c r="E5921" s="14"/>
      <c r="F5921"/>
      <c r="G5921"/>
    </row>
    <row r="5922" spans="1:7" s="4" customFormat="1" x14ac:dyDescent="0.25">
      <c r="A5922" s="11"/>
      <c r="B5922"/>
      <c r="C5922" s="14"/>
      <c r="D5922" s="14"/>
      <c r="E5922" s="14"/>
      <c r="F5922"/>
      <c r="G5922"/>
    </row>
    <row r="5923" spans="1:7" s="4" customFormat="1" x14ac:dyDescent="0.25">
      <c r="A5923" s="11"/>
      <c r="B5923"/>
      <c r="C5923" s="14"/>
      <c r="D5923" s="14"/>
      <c r="E5923" s="14"/>
      <c r="F5923"/>
      <c r="G5923"/>
    </row>
    <row r="5924" spans="1:7" s="4" customFormat="1" x14ac:dyDescent="0.25">
      <c r="A5924" s="11"/>
      <c r="B5924"/>
      <c r="C5924" s="14"/>
      <c r="D5924" s="14"/>
      <c r="E5924" s="14"/>
      <c r="F5924"/>
      <c r="G5924"/>
    </row>
    <row r="5925" spans="1:7" s="4" customFormat="1" x14ac:dyDescent="0.25">
      <c r="A5925" s="11"/>
      <c r="B5925"/>
      <c r="C5925" s="14"/>
      <c r="D5925" s="14"/>
      <c r="E5925" s="14"/>
      <c r="F5925"/>
      <c r="G5925"/>
    </row>
    <row r="5926" spans="1:7" s="4" customFormat="1" x14ac:dyDescent="0.25">
      <c r="A5926" s="11"/>
      <c r="B5926"/>
      <c r="C5926" s="14"/>
      <c r="D5926" s="14"/>
      <c r="E5926" s="14"/>
      <c r="F5926"/>
      <c r="G5926"/>
    </row>
    <row r="5927" spans="1:7" s="4" customFormat="1" x14ac:dyDescent="0.25">
      <c r="A5927" s="11"/>
      <c r="B5927"/>
      <c r="C5927" s="14"/>
      <c r="D5927" s="14"/>
      <c r="E5927" s="14"/>
      <c r="F5927"/>
      <c r="G5927"/>
    </row>
    <row r="5928" spans="1:7" s="4" customFormat="1" x14ac:dyDescent="0.25">
      <c r="A5928" s="11"/>
      <c r="B5928"/>
      <c r="C5928" s="14"/>
      <c r="D5928" s="14"/>
      <c r="E5928" s="14"/>
      <c r="F5928"/>
      <c r="G5928"/>
    </row>
    <row r="5929" spans="1:7" s="4" customFormat="1" x14ac:dyDescent="0.25">
      <c r="A5929" s="11"/>
      <c r="B5929"/>
      <c r="C5929" s="14"/>
      <c r="D5929" s="14"/>
      <c r="E5929" s="14"/>
      <c r="F5929"/>
      <c r="G5929"/>
    </row>
    <row r="5930" spans="1:7" s="4" customFormat="1" x14ac:dyDescent="0.25">
      <c r="A5930" s="11"/>
      <c r="B5930"/>
      <c r="C5930" s="14"/>
      <c r="D5930" s="14"/>
      <c r="E5930" s="14"/>
      <c r="F5930"/>
      <c r="G5930"/>
    </row>
    <row r="5931" spans="1:7" s="4" customFormat="1" x14ac:dyDescent="0.25">
      <c r="A5931" s="11"/>
      <c r="B5931"/>
      <c r="C5931" s="14"/>
      <c r="D5931" s="14"/>
      <c r="E5931" s="14"/>
      <c r="F5931"/>
      <c r="G5931"/>
    </row>
    <row r="5932" spans="1:7" s="4" customFormat="1" x14ac:dyDescent="0.25">
      <c r="A5932" s="11"/>
      <c r="B5932"/>
      <c r="C5932" s="14"/>
      <c r="D5932" s="14"/>
      <c r="E5932" s="14"/>
      <c r="F5932"/>
      <c r="G5932"/>
    </row>
    <row r="5933" spans="1:7" s="4" customFormat="1" x14ac:dyDescent="0.25">
      <c r="A5933" s="11"/>
      <c r="B5933"/>
      <c r="C5933" s="14"/>
      <c r="D5933" s="14"/>
      <c r="E5933" s="14"/>
      <c r="F5933"/>
      <c r="G5933"/>
    </row>
    <row r="5934" spans="1:7" s="4" customFormat="1" x14ac:dyDescent="0.25">
      <c r="A5934" s="11"/>
      <c r="B5934"/>
      <c r="C5934" s="14"/>
      <c r="D5934" s="14"/>
      <c r="E5934" s="14"/>
      <c r="F5934"/>
      <c r="G5934"/>
    </row>
    <row r="5935" spans="1:7" s="4" customFormat="1" x14ac:dyDescent="0.25">
      <c r="A5935" s="11"/>
      <c r="B5935"/>
      <c r="C5935" s="14"/>
      <c r="D5935" s="14"/>
      <c r="E5935" s="14"/>
      <c r="F5935"/>
      <c r="G5935"/>
    </row>
    <row r="5936" spans="1:7" s="4" customFormat="1" x14ac:dyDescent="0.25">
      <c r="A5936" s="11"/>
      <c r="B5936"/>
      <c r="C5936" s="14"/>
      <c r="D5936" s="14"/>
      <c r="E5936" s="14"/>
      <c r="F5936"/>
      <c r="G5936"/>
    </row>
    <row r="5937" spans="1:7" s="4" customFormat="1" x14ac:dyDescent="0.25">
      <c r="A5937" s="11"/>
      <c r="B5937"/>
      <c r="C5937" s="14"/>
      <c r="D5937" s="14"/>
      <c r="E5937" s="14"/>
      <c r="F5937"/>
      <c r="G5937"/>
    </row>
    <row r="5938" spans="1:7" s="4" customFormat="1" x14ac:dyDescent="0.25">
      <c r="A5938" s="11"/>
      <c r="B5938"/>
      <c r="C5938" s="14"/>
      <c r="D5938" s="14"/>
      <c r="E5938" s="14"/>
      <c r="F5938"/>
      <c r="G5938"/>
    </row>
    <row r="5939" spans="1:7" s="4" customFormat="1" x14ac:dyDescent="0.25">
      <c r="A5939" s="11"/>
      <c r="B5939"/>
      <c r="C5939" s="14"/>
      <c r="D5939" s="14"/>
      <c r="E5939" s="14"/>
      <c r="F5939"/>
      <c r="G5939"/>
    </row>
    <row r="5940" spans="1:7" s="4" customFormat="1" x14ac:dyDescent="0.25">
      <c r="A5940" s="11"/>
      <c r="B5940"/>
      <c r="C5940" s="14"/>
      <c r="D5940" s="14"/>
      <c r="E5940" s="14"/>
      <c r="F5940"/>
      <c r="G5940"/>
    </row>
    <row r="5941" spans="1:7" s="4" customFormat="1" x14ac:dyDescent="0.25">
      <c r="A5941" s="11"/>
      <c r="B5941"/>
      <c r="C5941" s="14"/>
      <c r="D5941" s="14"/>
      <c r="E5941" s="14"/>
      <c r="F5941"/>
      <c r="G5941"/>
    </row>
    <row r="5942" spans="1:7" s="4" customFormat="1" x14ac:dyDescent="0.25">
      <c r="A5942" s="11"/>
      <c r="B5942"/>
      <c r="C5942" s="14"/>
      <c r="D5942" s="14"/>
      <c r="E5942" s="14"/>
      <c r="F5942"/>
      <c r="G5942"/>
    </row>
    <row r="5943" spans="1:7" s="4" customFormat="1" x14ac:dyDescent="0.25">
      <c r="A5943" s="11"/>
      <c r="B5943"/>
      <c r="C5943" s="14"/>
      <c r="D5943" s="14"/>
      <c r="E5943" s="14"/>
      <c r="F5943"/>
      <c r="G5943"/>
    </row>
    <row r="5944" spans="1:7" s="4" customFormat="1" x14ac:dyDescent="0.25">
      <c r="A5944" s="11"/>
      <c r="B5944"/>
      <c r="C5944" s="14"/>
      <c r="D5944" s="14"/>
      <c r="E5944" s="14"/>
      <c r="F5944"/>
      <c r="G5944"/>
    </row>
    <row r="5945" spans="1:7" s="4" customFormat="1" x14ac:dyDescent="0.25">
      <c r="A5945" s="11"/>
      <c r="B5945"/>
      <c r="C5945" s="14"/>
      <c r="D5945" s="14"/>
      <c r="E5945" s="14"/>
      <c r="F5945"/>
      <c r="G5945"/>
    </row>
    <row r="5946" spans="1:7" s="4" customFormat="1" x14ac:dyDescent="0.25">
      <c r="A5946" s="11"/>
      <c r="B5946"/>
      <c r="C5946" s="14"/>
      <c r="D5946" s="14"/>
      <c r="E5946" s="14"/>
      <c r="F5946"/>
      <c r="G5946"/>
    </row>
    <row r="5947" spans="1:7" s="4" customFormat="1" x14ac:dyDescent="0.25">
      <c r="A5947" s="11"/>
      <c r="B5947"/>
      <c r="C5947" s="14"/>
      <c r="D5947" s="14"/>
      <c r="E5947" s="14"/>
      <c r="F5947"/>
      <c r="G5947"/>
    </row>
    <row r="5948" spans="1:7" s="4" customFormat="1" x14ac:dyDescent="0.25">
      <c r="A5948" s="11"/>
      <c r="B5948"/>
      <c r="C5948" s="14"/>
      <c r="D5948" s="14"/>
      <c r="E5948" s="14"/>
      <c r="F5948"/>
      <c r="G5948"/>
    </row>
    <row r="5949" spans="1:7" s="4" customFormat="1" x14ac:dyDescent="0.25">
      <c r="A5949" s="11"/>
      <c r="B5949"/>
      <c r="C5949" s="14"/>
      <c r="D5949" s="14"/>
      <c r="E5949" s="14"/>
      <c r="F5949"/>
      <c r="G5949"/>
    </row>
    <row r="5950" spans="1:7" s="4" customFormat="1" x14ac:dyDescent="0.25">
      <c r="A5950" s="11"/>
      <c r="B5950"/>
      <c r="C5950" s="14"/>
      <c r="D5950" s="14"/>
      <c r="E5950" s="14"/>
      <c r="F5950"/>
      <c r="G5950"/>
    </row>
    <row r="5951" spans="1:7" s="4" customFormat="1" x14ac:dyDescent="0.25">
      <c r="A5951" s="11"/>
      <c r="B5951"/>
      <c r="C5951" s="14"/>
      <c r="D5951" s="14"/>
      <c r="E5951" s="14"/>
      <c r="F5951"/>
      <c r="G5951"/>
    </row>
    <row r="5952" spans="1:7" s="4" customFormat="1" x14ac:dyDescent="0.25">
      <c r="A5952" s="11"/>
      <c r="B5952"/>
      <c r="C5952" s="14"/>
      <c r="D5952" s="14"/>
      <c r="E5952" s="14"/>
      <c r="F5952"/>
      <c r="G5952"/>
    </row>
    <row r="5953" spans="1:7" s="4" customFormat="1" x14ac:dyDescent="0.25">
      <c r="A5953" s="11"/>
      <c r="B5953"/>
      <c r="C5953" s="14"/>
      <c r="D5953" s="14"/>
      <c r="E5953" s="14"/>
      <c r="F5953"/>
      <c r="G5953"/>
    </row>
    <row r="5954" spans="1:7" s="4" customFormat="1" x14ac:dyDescent="0.25">
      <c r="A5954" s="11"/>
      <c r="B5954"/>
      <c r="C5954" s="14"/>
      <c r="D5954" s="14"/>
      <c r="E5954" s="14"/>
      <c r="F5954"/>
      <c r="G5954"/>
    </row>
    <row r="5955" spans="1:7" s="4" customFormat="1" x14ac:dyDescent="0.25">
      <c r="A5955" s="11"/>
      <c r="B5955"/>
      <c r="C5955" s="14"/>
      <c r="D5955" s="14"/>
      <c r="E5955" s="14"/>
      <c r="F5955"/>
      <c r="G5955"/>
    </row>
    <row r="5956" spans="1:7" s="4" customFormat="1" x14ac:dyDescent="0.25">
      <c r="A5956" s="11"/>
      <c r="B5956"/>
      <c r="C5956" s="14"/>
      <c r="D5956" s="14"/>
      <c r="E5956" s="14"/>
      <c r="F5956"/>
      <c r="G5956"/>
    </row>
    <row r="5957" spans="1:7" s="4" customFormat="1" x14ac:dyDescent="0.25">
      <c r="A5957" s="11"/>
      <c r="B5957"/>
      <c r="C5957" s="14"/>
      <c r="D5957" s="14"/>
      <c r="E5957" s="14"/>
      <c r="F5957"/>
      <c r="G5957"/>
    </row>
    <row r="5958" spans="1:7" s="4" customFormat="1" x14ac:dyDescent="0.25">
      <c r="A5958" s="11"/>
      <c r="B5958"/>
      <c r="C5958" s="14"/>
      <c r="D5958" s="14"/>
      <c r="E5958" s="14"/>
      <c r="F5958"/>
      <c r="G5958"/>
    </row>
    <row r="5959" spans="1:7" s="4" customFormat="1" x14ac:dyDescent="0.25">
      <c r="A5959" s="11"/>
      <c r="B5959"/>
      <c r="C5959" s="14"/>
      <c r="D5959" s="14"/>
      <c r="E5959" s="14"/>
      <c r="F5959"/>
      <c r="G5959"/>
    </row>
    <row r="5960" spans="1:7" s="4" customFormat="1" x14ac:dyDescent="0.25">
      <c r="A5960" s="11"/>
      <c r="B5960"/>
      <c r="C5960" s="14"/>
      <c r="D5960" s="14"/>
      <c r="E5960" s="14"/>
      <c r="F5960"/>
      <c r="G5960"/>
    </row>
    <row r="5961" spans="1:7" s="4" customFormat="1" x14ac:dyDescent="0.25">
      <c r="A5961" s="11"/>
      <c r="B5961"/>
      <c r="C5961" s="14"/>
      <c r="D5961" s="14"/>
      <c r="E5961" s="14"/>
      <c r="F5961"/>
      <c r="G5961"/>
    </row>
    <row r="5962" spans="1:7" s="4" customFormat="1" x14ac:dyDescent="0.25">
      <c r="A5962" s="11"/>
      <c r="B5962"/>
      <c r="C5962" s="14"/>
      <c r="D5962" s="14"/>
      <c r="E5962" s="14"/>
      <c r="F5962"/>
      <c r="G5962"/>
    </row>
    <row r="5963" spans="1:7" s="4" customFormat="1" x14ac:dyDescent="0.25">
      <c r="A5963" s="11"/>
      <c r="B5963"/>
      <c r="C5963" s="14"/>
      <c r="D5963" s="14"/>
      <c r="E5963" s="14"/>
      <c r="F5963"/>
      <c r="G5963"/>
    </row>
    <row r="5964" spans="1:7" s="4" customFormat="1" x14ac:dyDescent="0.25">
      <c r="A5964" s="11"/>
      <c r="B5964"/>
      <c r="C5964" s="14"/>
      <c r="D5964" s="14"/>
      <c r="E5964" s="14"/>
      <c r="F5964"/>
      <c r="G5964"/>
    </row>
    <row r="5965" spans="1:7" s="4" customFormat="1" x14ac:dyDescent="0.25">
      <c r="A5965" s="11"/>
      <c r="B5965"/>
      <c r="C5965" s="14"/>
      <c r="D5965" s="14"/>
      <c r="E5965" s="14"/>
      <c r="F5965"/>
      <c r="G5965"/>
    </row>
    <row r="5966" spans="1:7" s="4" customFormat="1" x14ac:dyDescent="0.25">
      <c r="A5966" s="11"/>
      <c r="B5966"/>
      <c r="C5966" s="14"/>
      <c r="D5966" s="14"/>
      <c r="E5966" s="14"/>
      <c r="F5966"/>
      <c r="G5966"/>
    </row>
    <row r="5967" spans="1:7" s="4" customFormat="1" x14ac:dyDescent="0.25">
      <c r="A5967" s="11"/>
      <c r="B5967"/>
      <c r="C5967" s="14"/>
      <c r="D5967" s="14"/>
      <c r="E5967" s="14"/>
      <c r="F5967"/>
      <c r="G5967"/>
    </row>
    <row r="5968" spans="1:7" s="4" customFormat="1" x14ac:dyDescent="0.25">
      <c r="A5968" s="11"/>
      <c r="B5968"/>
      <c r="C5968" s="14"/>
      <c r="D5968" s="14"/>
      <c r="E5968" s="14"/>
      <c r="F5968"/>
      <c r="G5968"/>
    </row>
    <row r="5969" spans="1:7" s="4" customFormat="1" x14ac:dyDescent="0.25">
      <c r="A5969" s="11"/>
      <c r="B5969"/>
      <c r="C5969" s="14"/>
      <c r="D5969" s="14"/>
      <c r="E5969" s="14"/>
      <c r="F5969"/>
      <c r="G5969"/>
    </row>
    <row r="5970" spans="1:7" s="4" customFormat="1" x14ac:dyDescent="0.25">
      <c r="A5970" s="11"/>
      <c r="B5970"/>
      <c r="C5970" s="14"/>
      <c r="D5970" s="14"/>
      <c r="E5970" s="14"/>
      <c r="F5970"/>
      <c r="G5970"/>
    </row>
    <row r="5971" spans="1:7" s="4" customFormat="1" x14ac:dyDescent="0.25">
      <c r="A5971" s="11"/>
      <c r="B5971"/>
      <c r="C5971" s="14"/>
      <c r="D5971" s="14"/>
      <c r="E5971" s="14"/>
      <c r="F5971"/>
      <c r="G5971"/>
    </row>
    <row r="5972" spans="1:7" s="4" customFormat="1" x14ac:dyDescent="0.25">
      <c r="A5972" s="11"/>
      <c r="B5972"/>
      <c r="C5972" s="14"/>
      <c r="D5972" s="14"/>
      <c r="E5972" s="14"/>
      <c r="F5972"/>
      <c r="G5972"/>
    </row>
    <row r="5973" spans="1:7" s="4" customFormat="1" x14ac:dyDescent="0.25">
      <c r="A5973" s="11"/>
      <c r="B5973"/>
      <c r="C5973" s="14"/>
      <c r="D5973" s="14"/>
      <c r="E5973" s="14"/>
      <c r="F5973"/>
      <c r="G5973"/>
    </row>
    <row r="5974" spans="1:7" s="4" customFormat="1" x14ac:dyDescent="0.25">
      <c r="A5974" s="11"/>
      <c r="B5974"/>
      <c r="C5974" s="14"/>
      <c r="D5974" s="14"/>
      <c r="E5974" s="14"/>
      <c r="F5974"/>
      <c r="G5974"/>
    </row>
    <row r="5975" spans="1:7" s="4" customFormat="1" x14ac:dyDescent="0.25">
      <c r="A5975" s="11"/>
      <c r="B5975"/>
      <c r="C5975" s="14"/>
      <c r="D5975" s="14"/>
      <c r="E5975" s="14"/>
      <c r="F5975"/>
      <c r="G5975"/>
    </row>
    <row r="5976" spans="1:7" s="4" customFormat="1" x14ac:dyDescent="0.25">
      <c r="A5976" s="11"/>
      <c r="B5976"/>
      <c r="C5976" s="14"/>
      <c r="D5976" s="14"/>
      <c r="E5976" s="14"/>
      <c r="F5976"/>
      <c r="G5976"/>
    </row>
    <row r="5977" spans="1:7" s="4" customFormat="1" x14ac:dyDescent="0.25">
      <c r="A5977" s="11"/>
      <c r="B5977"/>
      <c r="C5977" s="14"/>
      <c r="D5977" s="14"/>
      <c r="E5977" s="14"/>
      <c r="F5977"/>
      <c r="G5977"/>
    </row>
    <row r="5978" spans="1:7" s="4" customFormat="1" x14ac:dyDescent="0.25">
      <c r="A5978" s="11"/>
      <c r="B5978"/>
      <c r="C5978" s="14"/>
      <c r="D5978" s="14"/>
      <c r="E5978" s="14"/>
      <c r="F5978"/>
      <c r="G5978"/>
    </row>
    <row r="5979" spans="1:7" s="4" customFormat="1" x14ac:dyDescent="0.25">
      <c r="A5979" s="11"/>
      <c r="B5979"/>
      <c r="C5979" s="14"/>
      <c r="D5979" s="14"/>
      <c r="E5979" s="14"/>
      <c r="F5979"/>
      <c r="G5979"/>
    </row>
    <row r="5980" spans="1:7" s="4" customFormat="1" x14ac:dyDescent="0.25">
      <c r="A5980" s="11"/>
      <c r="B5980"/>
      <c r="C5980" s="14"/>
      <c r="D5980" s="14"/>
      <c r="E5980" s="14"/>
      <c r="F5980"/>
      <c r="G5980"/>
    </row>
    <row r="5981" spans="1:7" s="4" customFormat="1" x14ac:dyDescent="0.25">
      <c r="A5981" s="11"/>
      <c r="B5981"/>
      <c r="C5981" s="14"/>
      <c r="D5981" s="14"/>
      <c r="E5981" s="14"/>
      <c r="F5981"/>
      <c r="G5981"/>
    </row>
    <row r="5982" spans="1:7" s="4" customFormat="1" x14ac:dyDescent="0.25">
      <c r="A5982" s="11"/>
      <c r="B5982"/>
      <c r="C5982" s="14"/>
      <c r="D5982" s="14"/>
      <c r="E5982" s="14"/>
      <c r="F5982"/>
      <c r="G5982"/>
    </row>
    <row r="5983" spans="1:7" s="4" customFormat="1" x14ac:dyDescent="0.25">
      <c r="A5983" s="11"/>
      <c r="B5983"/>
      <c r="C5983" s="14"/>
      <c r="D5983" s="14"/>
      <c r="E5983" s="14"/>
      <c r="F5983"/>
      <c r="G5983"/>
    </row>
    <row r="5984" spans="1:7" s="4" customFormat="1" x14ac:dyDescent="0.25">
      <c r="A5984" s="11"/>
      <c r="B5984"/>
      <c r="C5984" s="14"/>
      <c r="D5984" s="14"/>
      <c r="E5984" s="14"/>
      <c r="F5984"/>
      <c r="G5984"/>
    </row>
    <row r="5985" spans="1:7" s="4" customFormat="1" x14ac:dyDescent="0.25">
      <c r="A5985" s="11"/>
      <c r="B5985"/>
      <c r="C5985" s="14"/>
      <c r="D5985" s="14"/>
      <c r="E5985" s="14"/>
      <c r="F5985"/>
      <c r="G5985"/>
    </row>
    <row r="5986" spans="1:7" s="4" customFormat="1" x14ac:dyDescent="0.25">
      <c r="A5986" s="11"/>
      <c r="B5986"/>
      <c r="C5986" s="14"/>
      <c r="D5986" s="14"/>
      <c r="E5986" s="14"/>
      <c r="F5986"/>
      <c r="G5986"/>
    </row>
    <row r="5987" spans="1:7" s="4" customFormat="1" x14ac:dyDescent="0.25">
      <c r="A5987" s="11"/>
      <c r="B5987"/>
      <c r="C5987" s="14"/>
      <c r="D5987" s="14"/>
      <c r="E5987" s="14"/>
      <c r="F5987"/>
      <c r="G5987"/>
    </row>
    <row r="5988" spans="1:7" s="4" customFormat="1" x14ac:dyDescent="0.25">
      <c r="A5988" s="11"/>
      <c r="B5988"/>
      <c r="C5988" s="14"/>
      <c r="D5988" s="14"/>
      <c r="E5988" s="14"/>
      <c r="F5988"/>
      <c r="G5988"/>
    </row>
    <row r="5989" spans="1:7" s="4" customFormat="1" x14ac:dyDescent="0.25">
      <c r="A5989" s="11"/>
      <c r="B5989"/>
      <c r="C5989" s="14"/>
      <c r="D5989" s="14"/>
      <c r="E5989" s="14"/>
      <c r="F5989"/>
      <c r="G5989"/>
    </row>
    <row r="5990" spans="1:7" s="4" customFormat="1" x14ac:dyDescent="0.25">
      <c r="A5990" s="11"/>
      <c r="B5990"/>
      <c r="C5990" s="14"/>
      <c r="D5990" s="14"/>
      <c r="E5990" s="14"/>
      <c r="F5990"/>
      <c r="G5990"/>
    </row>
    <row r="5991" spans="1:7" s="4" customFormat="1" x14ac:dyDescent="0.25">
      <c r="A5991" s="11"/>
      <c r="B5991"/>
      <c r="C5991" s="14"/>
      <c r="D5991" s="14"/>
      <c r="E5991" s="14"/>
      <c r="F5991"/>
      <c r="G5991"/>
    </row>
    <row r="5992" spans="1:7" s="4" customFormat="1" x14ac:dyDescent="0.25">
      <c r="A5992" s="11"/>
      <c r="B5992"/>
      <c r="C5992" s="14"/>
      <c r="D5992" s="14"/>
      <c r="E5992" s="14"/>
      <c r="F5992"/>
      <c r="G5992"/>
    </row>
    <row r="5993" spans="1:7" s="4" customFormat="1" x14ac:dyDescent="0.25">
      <c r="A5993" s="11"/>
      <c r="B5993"/>
      <c r="C5993" s="14"/>
      <c r="D5993" s="14"/>
      <c r="E5993" s="14"/>
      <c r="F5993"/>
      <c r="G5993"/>
    </row>
    <row r="5994" spans="1:7" s="4" customFormat="1" x14ac:dyDescent="0.25">
      <c r="A5994" s="11"/>
      <c r="B5994"/>
      <c r="C5994" s="14"/>
      <c r="D5994" s="14"/>
      <c r="E5994" s="14"/>
      <c r="F5994"/>
      <c r="G5994"/>
    </row>
    <row r="5995" spans="1:7" s="4" customFormat="1" x14ac:dyDescent="0.25">
      <c r="A5995" s="11"/>
      <c r="B5995"/>
      <c r="C5995" s="14"/>
      <c r="D5995" s="14"/>
      <c r="E5995" s="14"/>
      <c r="F5995"/>
      <c r="G5995"/>
    </row>
    <row r="5996" spans="1:7" s="4" customFormat="1" x14ac:dyDescent="0.25">
      <c r="A5996" s="11"/>
      <c r="B5996"/>
      <c r="C5996" s="14"/>
      <c r="D5996" s="14"/>
      <c r="E5996" s="14"/>
      <c r="F5996"/>
      <c r="G5996"/>
    </row>
    <row r="5997" spans="1:7" s="4" customFormat="1" x14ac:dyDescent="0.25">
      <c r="A5997" s="11"/>
      <c r="B5997"/>
      <c r="C5997" s="14"/>
      <c r="D5997" s="14"/>
      <c r="E5997" s="14"/>
      <c r="F5997"/>
      <c r="G5997"/>
    </row>
    <row r="5998" spans="1:7" s="4" customFormat="1" x14ac:dyDescent="0.25">
      <c r="A5998" s="11"/>
      <c r="B5998"/>
      <c r="C5998" s="14"/>
      <c r="D5998" s="14"/>
      <c r="E5998" s="14"/>
      <c r="F5998"/>
      <c r="G5998"/>
    </row>
    <row r="5999" spans="1:7" s="4" customFormat="1" x14ac:dyDescent="0.25">
      <c r="A5999" s="11"/>
      <c r="B5999"/>
      <c r="C5999" s="14"/>
      <c r="D5999" s="14"/>
      <c r="E5999" s="14"/>
      <c r="F5999"/>
      <c r="G5999"/>
    </row>
    <row r="6000" spans="1:7" s="4" customFormat="1" x14ac:dyDescent="0.25">
      <c r="A6000" s="11"/>
      <c r="B6000"/>
      <c r="C6000" s="14"/>
      <c r="D6000" s="14"/>
      <c r="E6000" s="14"/>
      <c r="F6000"/>
      <c r="G6000"/>
    </row>
    <row r="6001" spans="1:7" s="4" customFormat="1" x14ac:dyDescent="0.25">
      <c r="A6001" s="11"/>
      <c r="B6001"/>
      <c r="C6001" s="14"/>
      <c r="D6001" s="14"/>
      <c r="E6001" s="14"/>
      <c r="F6001"/>
      <c r="G6001"/>
    </row>
    <row r="6002" spans="1:7" s="4" customFormat="1" x14ac:dyDescent="0.25">
      <c r="A6002" s="11"/>
      <c r="B6002"/>
      <c r="C6002" s="14"/>
      <c r="D6002" s="14"/>
      <c r="E6002" s="14"/>
      <c r="F6002"/>
      <c r="G6002"/>
    </row>
    <row r="6003" spans="1:7" s="4" customFormat="1" x14ac:dyDescent="0.25">
      <c r="A6003" s="11"/>
      <c r="B6003"/>
      <c r="C6003" s="14"/>
      <c r="D6003" s="14"/>
      <c r="E6003" s="14"/>
      <c r="F6003"/>
      <c r="G6003"/>
    </row>
    <row r="6004" spans="1:7" s="4" customFormat="1" x14ac:dyDescent="0.25">
      <c r="A6004" s="11"/>
      <c r="B6004"/>
      <c r="C6004" s="14"/>
      <c r="D6004" s="14"/>
      <c r="E6004" s="14"/>
      <c r="F6004"/>
      <c r="G6004"/>
    </row>
    <row r="6005" spans="1:7" s="4" customFormat="1" x14ac:dyDescent="0.25">
      <c r="A6005" s="11"/>
      <c r="B6005"/>
      <c r="C6005" s="14"/>
      <c r="D6005" s="14"/>
      <c r="E6005" s="14"/>
      <c r="F6005"/>
      <c r="G6005"/>
    </row>
    <row r="6006" spans="1:7" s="4" customFormat="1" x14ac:dyDescent="0.25">
      <c r="A6006" s="11"/>
      <c r="B6006"/>
      <c r="C6006" s="14"/>
      <c r="D6006" s="14"/>
      <c r="E6006" s="14"/>
      <c r="F6006"/>
      <c r="G6006"/>
    </row>
    <row r="6007" spans="1:7" s="4" customFormat="1" x14ac:dyDescent="0.25">
      <c r="A6007" s="11"/>
      <c r="B6007"/>
      <c r="C6007" s="14"/>
      <c r="D6007" s="14"/>
      <c r="E6007" s="14"/>
      <c r="F6007"/>
      <c r="G6007"/>
    </row>
    <row r="6008" spans="1:7" s="4" customFormat="1" x14ac:dyDescent="0.25">
      <c r="A6008" s="11"/>
      <c r="B6008"/>
      <c r="C6008" s="14"/>
      <c r="D6008" s="14"/>
      <c r="E6008" s="14"/>
      <c r="F6008"/>
      <c r="G6008"/>
    </row>
    <row r="6009" spans="1:7" s="4" customFormat="1" x14ac:dyDescent="0.25">
      <c r="A6009" s="11"/>
      <c r="B6009"/>
      <c r="C6009" s="14"/>
      <c r="D6009" s="14"/>
      <c r="E6009" s="14"/>
      <c r="F6009"/>
      <c r="G6009"/>
    </row>
    <row r="6010" spans="1:7" s="4" customFormat="1" x14ac:dyDescent="0.25">
      <c r="A6010" s="11"/>
      <c r="B6010"/>
      <c r="C6010" s="14"/>
      <c r="D6010" s="14"/>
      <c r="E6010" s="14"/>
      <c r="F6010"/>
      <c r="G6010"/>
    </row>
    <row r="6011" spans="1:7" s="4" customFormat="1" x14ac:dyDescent="0.25">
      <c r="A6011" s="11"/>
      <c r="B6011"/>
      <c r="C6011" s="14"/>
      <c r="D6011" s="14"/>
      <c r="E6011" s="14"/>
      <c r="F6011"/>
      <c r="G6011"/>
    </row>
    <row r="6012" spans="1:7" s="4" customFormat="1" x14ac:dyDescent="0.25">
      <c r="A6012" s="11"/>
      <c r="B6012"/>
      <c r="C6012" s="14"/>
      <c r="D6012" s="14"/>
      <c r="E6012" s="14"/>
      <c r="F6012"/>
      <c r="G6012"/>
    </row>
    <row r="6013" spans="1:7" s="4" customFormat="1" x14ac:dyDescent="0.25">
      <c r="A6013" s="11"/>
      <c r="B6013"/>
      <c r="C6013" s="14"/>
      <c r="D6013" s="14"/>
      <c r="E6013" s="14"/>
      <c r="F6013"/>
      <c r="G6013"/>
    </row>
    <row r="6014" spans="1:7" s="4" customFormat="1" x14ac:dyDescent="0.25">
      <c r="A6014" s="11"/>
      <c r="B6014"/>
      <c r="C6014" s="14"/>
      <c r="D6014" s="14"/>
      <c r="E6014" s="14"/>
      <c r="F6014"/>
      <c r="G6014"/>
    </row>
    <row r="6015" spans="1:7" s="4" customFormat="1" x14ac:dyDescent="0.25">
      <c r="A6015" s="11"/>
      <c r="B6015"/>
      <c r="C6015" s="14"/>
      <c r="D6015" s="14"/>
      <c r="E6015" s="14"/>
      <c r="F6015"/>
      <c r="G6015"/>
    </row>
    <row r="6016" spans="1:7" s="4" customFormat="1" x14ac:dyDescent="0.25">
      <c r="A6016" s="11"/>
      <c r="B6016"/>
      <c r="C6016" s="14"/>
      <c r="D6016" s="14"/>
      <c r="E6016" s="14"/>
      <c r="F6016"/>
      <c r="G6016"/>
    </row>
    <row r="6017" spans="1:7" s="4" customFormat="1" x14ac:dyDescent="0.25">
      <c r="A6017" s="11"/>
      <c r="B6017"/>
      <c r="C6017" s="14"/>
      <c r="D6017" s="14"/>
      <c r="E6017" s="14"/>
      <c r="F6017"/>
      <c r="G6017"/>
    </row>
    <row r="6018" spans="1:7" s="4" customFormat="1" x14ac:dyDescent="0.25">
      <c r="A6018" s="11"/>
      <c r="B6018"/>
      <c r="C6018" s="14"/>
      <c r="D6018" s="14"/>
      <c r="E6018" s="14"/>
      <c r="F6018"/>
      <c r="G6018"/>
    </row>
    <row r="6019" spans="1:7" s="4" customFormat="1" x14ac:dyDescent="0.25">
      <c r="A6019" s="11"/>
      <c r="B6019"/>
      <c r="C6019" s="14"/>
      <c r="D6019" s="14"/>
      <c r="E6019" s="14"/>
      <c r="F6019"/>
      <c r="G6019"/>
    </row>
    <row r="6020" spans="1:7" s="4" customFormat="1" x14ac:dyDescent="0.25">
      <c r="A6020" s="11"/>
      <c r="B6020"/>
      <c r="C6020" s="14"/>
      <c r="D6020" s="14"/>
      <c r="E6020" s="14"/>
      <c r="F6020"/>
      <c r="G6020"/>
    </row>
    <row r="6021" spans="1:7" s="4" customFormat="1" x14ac:dyDescent="0.25">
      <c r="A6021" s="11"/>
      <c r="B6021"/>
      <c r="C6021" s="14"/>
      <c r="D6021" s="14"/>
      <c r="E6021" s="14"/>
      <c r="F6021"/>
      <c r="G6021"/>
    </row>
    <row r="6022" spans="1:7" s="4" customFormat="1" x14ac:dyDescent="0.25">
      <c r="A6022" s="11"/>
      <c r="B6022"/>
      <c r="C6022" s="14"/>
      <c r="D6022" s="14"/>
      <c r="E6022" s="14"/>
      <c r="F6022"/>
      <c r="G6022"/>
    </row>
    <row r="6023" spans="1:7" s="4" customFormat="1" x14ac:dyDescent="0.25">
      <c r="A6023" s="11"/>
      <c r="B6023"/>
      <c r="C6023" s="14"/>
      <c r="D6023" s="14"/>
      <c r="E6023" s="14"/>
      <c r="F6023"/>
      <c r="G6023"/>
    </row>
    <row r="6024" spans="1:7" s="4" customFormat="1" x14ac:dyDescent="0.25">
      <c r="A6024" s="11"/>
      <c r="B6024"/>
      <c r="C6024" s="14"/>
      <c r="D6024" s="14"/>
      <c r="E6024" s="14"/>
      <c r="F6024"/>
      <c r="G6024"/>
    </row>
    <row r="6025" spans="1:7" s="4" customFormat="1" x14ac:dyDescent="0.25">
      <c r="A6025" s="11"/>
      <c r="B6025"/>
      <c r="C6025" s="14"/>
      <c r="D6025" s="14"/>
      <c r="E6025" s="14"/>
      <c r="F6025"/>
      <c r="G6025"/>
    </row>
    <row r="6026" spans="1:7" s="4" customFormat="1" x14ac:dyDescent="0.25">
      <c r="A6026" s="11"/>
      <c r="B6026"/>
      <c r="C6026" s="14"/>
      <c r="D6026" s="14"/>
      <c r="E6026" s="14"/>
      <c r="F6026"/>
      <c r="G6026"/>
    </row>
    <row r="6027" spans="1:7" s="4" customFormat="1" x14ac:dyDescent="0.25">
      <c r="A6027" s="11"/>
      <c r="B6027"/>
      <c r="C6027" s="14"/>
      <c r="D6027" s="14"/>
      <c r="E6027" s="14"/>
      <c r="F6027"/>
      <c r="G6027"/>
    </row>
    <row r="6028" spans="1:7" s="4" customFormat="1" x14ac:dyDescent="0.25">
      <c r="A6028" s="11"/>
      <c r="B6028"/>
      <c r="C6028" s="14"/>
      <c r="D6028" s="14"/>
      <c r="E6028" s="14"/>
      <c r="F6028"/>
      <c r="G6028"/>
    </row>
    <row r="6029" spans="1:7" s="4" customFormat="1" x14ac:dyDescent="0.25">
      <c r="A6029" s="11"/>
      <c r="B6029"/>
      <c r="C6029" s="14"/>
      <c r="D6029" s="14"/>
      <c r="E6029" s="14"/>
      <c r="F6029"/>
      <c r="G6029"/>
    </row>
    <row r="6030" spans="1:7" s="4" customFormat="1" x14ac:dyDescent="0.25">
      <c r="A6030" s="11"/>
      <c r="B6030"/>
      <c r="C6030" s="14"/>
      <c r="D6030" s="14"/>
      <c r="E6030" s="14"/>
      <c r="F6030"/>
      <c r="G6030"/>
    </row>
    <row r="6031" spans="1:7" s="4" customFormat="1" x14ac:dyDescent="0.25">
      <c r="A6031" s="11"/>
      <c r="B6031"/>
      <c r="C6031" s="14"/>
      <c r="D6031" s="14"/>
      <c r="E6031" s="14"/>
      <c r="F6031"/>
      <c r="G6031"/>
    </row>
    <row r="6032" spans="1:7" s="4" customFormat="1" x14ac:dyDescent="0.25">
      <c r="A6032" s="11"/>
      <c r="B6032"/>
      <c r="C6032" s="14"/>
      <c r="D6032" s="14"/>
      <c r="E6032" s="14"/>
      <c r="F6032"/>
      <c r="G6032"/>
    </row>
    <row r="6033" spans="1:7" s="4" customFormat="1" x14ac:dyDescent="0.25">
      <c r="A6033" s="11"/>
      <c r="B6033"/>
      <c r="C6033" s="14"/>
      <c r="D6033" s="14"/>
      <c r="E6033" s="14"/>
      <c r="F6033"/>
      <c r="G6033"/>
    </row>
    <row r="6034" spans="1:7" s="4" customFormat="1" x14ac:dyDescent="0.25">
      <c r="A6034" s="11"/>
      <c r="B6034"/>
      <c r="C6034" s="14"/>
      <c r="D6034" s="14"/>
      <c r="E6034" s="14"/>
      <c r="F6034"/>
      <c r="G6034"/>
    </row>
    <row r="6035" spans="1:7" s="4" customFormat="1" x14ac:dyDescent="0.25">
      <c r="A6035" s="11"/>
      <c r="B6035"/>
      <c r="C6035" s="14"/>
      <c r="D6035" s="14"/>
      <c r="E6035" s="14"/>
      <c r="F6035"/>
      <c r="G6035"/>
    </row>
    <row r="6036" spans="1:7" s="4" customFormat="1" x14ac:dyDescent="0.25">
      <c r="A6036" s="11"/>
      <c r="B6036"/>
      <c r="C6036" s="14"/>
      <c r="D6036" s="14"/>
      <c r="E6036" s="14"/>
      <c r="F6036"/>
      <c r="G6036"/>
    </row>
    <row r="6037" spans="1:7" s="4" customFormat="1" x14ac:dyDescent="0.25">
      <c r="A6037" s="11"/>
      <c r="B6037"/>
      <c r="C6037" s="14"/>
      <c r="D6037" s="14"/>
      <c r="E6037" s="14"/>
      <c r="F6037"/>
      <c r="G6037"/>
    </row>
    <row r="6038" spans="1:7" s="4" customFormat="1" x14ac:dyDescent="0.25">
      <c r="A6038" s="11"/>
      <c r="B6038"/>
      <c r="C6038" s="14"/>
      <c r="D6038" s="14"/>
      <c r="E6038" s="14"/>
      <c r="F6038"/>
      <c r="G6038"/>
    </row>
    <row r="6039" spans="1:7" s="4" customFormat="1" x14ac:dyDescent="0.25">
      <c r="A6039" s="11"/>
      <c r="B6039"/>
      <c r="C6039" s="14"/>
      <c r="D6039" s="14"/>
      <c r="E6039" s="14"/>
      <c r="F6039"/>
      <c r="G6039"/>
    </row>
    <row r="6040" spans="1:7" s="4" customFormat="1" x14ac:dyDescent="0.25">
      <c r="A6040" s="11"/>
      <c r="B6040"/>
      <c r="C6040" s="14"/>
      <c r="D6040" s="14"/>
      <c r="E6040" s="14"/>
      <c r="F6040"/>
      <c r="G6040"/>
    </row>
    <row r="6041" spans="1:7" s="4" customFormat="1" x14ac:dyDescent="0.25">
      <c r="A6041" s="11"/>
      <c r="B6041"/>
      <c r="C6041" s="14"/>
      <c r="D6041" s="14"/>
      <c r="E6041" s="14"/>
      <c r="F6041"/>
      <c r="G6041"/>
    </row>
    <row r="6042" spans="1:7" s="4" customFormat="1" x14ac:dyDescent="0.25">
      <c r="A6042" s="11"/>
      <c r="B6042"/>
      <c r="C6042" s="14"/>
      <c r="D6042" s="14"/>
      <c r="E6042" s="14"/>
      <c r="F6042"/>
      <c r="G6042"/>
    </row>
    <row r="6043" spans="1:7" s="4" customFormat="1" x14ac:dyDescent="0.25">
      <c r="A6043" s="11"/>
      <c r="B6043"/>
      <c r="C6043" s="14"/>
      <c r="D6043" s="14"/>
      <c r="E6043" s="14"/>
      <c r="F6043"/>
      <c r="G6043"/>
    </row>
    <row r="6044" spans="1:7" s="4" customFormat="1" x14ac:dyDescent="0.25">
      <c r="A6044" s="11"/>
      <c r="B6044"/>
      <c r="C6044" s="14"/>
      <c r="D6044" s="14"/>
      <c r="E6044" s="14"/>
      <c r="F6044"/>
      <c r="G6044"/>
    </row>
    <row r="6045" spans="1:7" s="4" customFormat="1" x14ac:dyDescent="0.25">
      <c r="A6045" s="11"/>
      <c r="B6045"/>
      <c r="C6045" s="14"/>
      <c r="D6045" s="14"/>
      <c r="E6045" s="14"/>
      <c r="F6045"/>
      <c r="G6045"/>
    </row>
    <row r="6046" spans="1:7" s="4" customFormat="1" x14ac:dyDescent="0.25">
      <c r="A6046" s="11"/>
      <c r="B6046"/>
      <c r="C6046" s="14"/>
      <c r="D6046" s="14"/>
      <c r="E6046" s="14"/>
      <c r="F6046"/>
      <c r="G6046"/>
    </row>
    <row r="6047" spans="1:7" s="4" customFormat="1" x14ac:dyDescent="0.25">
      <c r="A6047" s="11"/>
      <c r="B6047"/>
      <c r="C6047" s="14"/>
      <c r="D6047" s="14"/>
      <c r="E6047" s="14"/>
      <c r="F6047"/>
      <c r="G6047"/>
    </row>
    <row r="6048" spans="1:7" s="4" customFormat="1" x14ac:dyDescent="0.25">
      <c r="A6048" s="11"/>
      <c r="B6048"/>
      <c r="C6048" s="14"/>
      <c r="D6048" s="14"/>
      <c r="E6048" s="14"/>
      <c r="F6048"/>
      <c r="G6048"/>
    </row>
    <row r="6049" spans="1:7" s="4" customFormat="1" x14ac:dyDescent="0.25">
      <c r="A6049" s="11"/>
      <c r="B6049"/>
      <c r="C6049" s="14"/>
      <c r="D6049" s="14"/>
      <c r="E6049" s="14"/>
      <c r="F6049"/>
      <c r="G6049"/>
    </row>
    <row r="6050" spans="1:7" s="4" customFormat="1" x14ac:dyDescent="0.25">
      <c r="A6050" s="11"/>
      <c r="B6050"/>
      <c r="C6050" s="14"/>
      <c r="D6050" s="14"/>
      <c r="E6050" s="14"/>
      <c r="F6050"/>
      <c r="G6050"/>
    </row>
    <row r="6051" spans="1:7" s="4" customFormat="1" x14ac:dyDescent="0.25">
      <c r="A6051" s="11"/>
      <c r="B6051"/>
      <c r="C6051" s="14"/>
      <c r="D6051" s="14"/>
      <c r="E6051" s="14"/>
      <c r="F6051"/>
      <c r="G6051"/>
    </row>
    <row r="6052" spans="1:7" s="4" customFormat="1" x14ac:dyDescent="0.25">
      <c r="A6052" s="11"/>
      <c r="B6052"/>
      <c r="C6052" s="14"/>
      <c r="D6052" s="14"/>
      <c r="E6052" s="14"/>
      <c r="F6052"/>
      <c r="G6052"/>
    </row>
    <row r="6053" spans="1:7" s="4" customFormat="1" x14ac:dyDescent="0.25">
      <c r="A6053" s="11"/>
      <c r="B6053"/>
      <c r="C6053" s="14"/>
      <c r="D6053" s="14"/>
      <c r="E6053" s="14"/>
      <c r="F6053"/>
      <c r="G6053"/>
    </row>
    <row r="6054" spans="1:7" s="4" customFormat="1" x14ac:dyDescent="0.25">
      <c r="A6054" s="11"/>
      <c r="B6054"/>
      <c r="C6054" s="14"/>
      <c r="D6054" s="14"/>
      <c r="E6054" s="14"/>
      <c r="F6054"/>
      <c r="G6054"/>
    </row>
    <row r="6055" spans="1:7" s="4" customFormat="1" x14ac:dyDescent="0.25">
      <c r="A6055" s="11"/>
      <c r="B6055"/>
      <c r="C6055" s="14"/>
      <c r="D6055" s="14"/>
      <c r="E6055" s="14"/>
      <c r="F6055"/>
      <c r="G6055"/>
    </row>
    <row r="6056" spans="1:7" s="4" customFormat="1" x14ac:dyDescent="0.25">
      <c r="A6056" s="11"/>
      <c r="B6056"/>
      <c r="C6056" s="14"/>
      <c r="D6056" s="14"/>
      <c r="E6056" s="14"/>
      <c r="F6056"/>
      <c r="G6056"/>
    </row>
    <row r="6057" spans="1:7" s="4" customFormat="1" x14ac:dyDescent="0.25">
      <c r="A6057" s="11"/>
      <c r="B6057"/>
      <c r="C6057" s="14"/>
      <c r="D6057" s="14"/>
      <c r="E6057" s="14"/>
      <c r="F6057"/>
      <c r="G6057"/>
    </row>
    <row r="6058" spans="1:7" s="4" customFormat="1" x14ac:dyDescent="0.25">
      <c r="A6058" s="11"/>
      <c r="B6058"/>
      <c r="C6058" s="14"/>
      <c r="D6058" s="14"/>
      <c r="E6058" s="14"/>
      <c r="F6058"/>
      <c r="G6058"/>
    </row>
    <row r="6059" spans="1:7" s="4" customFormat="1" x14ac:dyDescent="0.25">
      <c r="A6059" s="11"/>
      <c r="B6059"/>
      <c r="C6059" s="14"/>
      <c r="D6059" s="14"/>
      <c r="E6059" s="14"/>
      <c r="F6059"/>
      <c r="G6059"/>
    </row>
    <row r="6060" spans="1:7" s="4" customFormat="1" x14ac:dyDescent="0.25">
      <c r="A6060" s="11"/>
      <c r="B6060"/>
      <c r="C6060" s="14"/>
      <c r="D6060" s="14"/>
      <c r="E6060" s="14"/>
      <c r="F6060"/>
      <c r="G6060"/>
    </row>
    <row r="6061" spans="1:7" s="4" customFormat="1" x14ac:dyDescent="0.25">
      <c r="A6061" s="11"/>
      <c r="B6061"/>
      <c r="C6061" s="14"/>
      <c r="D6061" s="14"/>
      <c r="E6061" s="14"/>
      <c r="F6061"/>
      <c r="G6061"/>
    </row>
    <row r="6062" spans="1:7" s="4" customFormat="1" x14ac:dyDescent="0.25">
      <c r="A6062" s="11"/>
      <c r="B6062"/>
      <c r="C6062" s="14"/>
      <c r="D6062" s="14"/>
      <c r="E6062" s="14"/>
      <c r="F6062"/>
      <c r="G6062"/>
    </row>
    <row r="6063" spans="1:7" s="4" customFormat="1" x14ac:dyDescent="0.25">
      <c r="A6063" s="11"/>
      <c r="B6063"/>
      <c r="C6063" s="14"/>
      <c r="D6063" s="14"/>
      <c r="E6063" s="14"/>
      <c r="F6063"/>
      <c r="G6063"/>
    </row>
    <row r="6064" spans="1:7" s="4" customFormat="1" x14ac:dyDescent="0.25">
      <c r="A6064" s="11"/>
      <c r="B6064"/>
      <c r="C6064" s="14"/>
      <c r="D6064" s="14"/>
      <c r="E6064" s="14"/>
      <c r="F6064"/>
      <c r="G6064"/>
    </row>
    <row r="6065" spans="1:7" s="4" customFormat="1" x14ac:dyDescent="0.25">
      <c r="A6065" s="11"/>
      <c r="B6065"/>
      <c r="C6065" s="14"/>
      <c r="D6065" s="14"/>
      <c r="E6065" s="14"/>
      <c r="F6065"/>
      <c r="G6065"/>
    </row>
    <row r="6066" spans="1:7" s="4" customFormat="1" x14ac:dyDescent="0.25">
      <c r="A6066" s="11"/>
      <c r="B6066"/>
      <c r="C6066" s="14"/>
      <c r="D6066" s="14"/>
      <c r="E6066" s="14"/>
      <c r="F6066"/>
      <c r="G6066"/>
    </row>
    <row r="6067" spans="1:7" s="4" customFormat="1" x14ac:dyDescent="0.25">
      <c r="A6067" s="11"/>
      <c r="B6067"/>
      <c r="C6067" s="14"/>
      <c r="D6067" s="14"/>
      <c r="E6067" s="14"/>
      <c r="F6067"/>
      <c r="G6067"/>
    </row>
    <row r="6068" spans="1:7" s="4" customFormat="1" x14ac:dyDescent="0.25">
      <c r="A6068" s="11"/>
      <c r="B6068"/>
      <c r="C6068" s="14"/>
      <c r="D6068" s="14"/>
      <c r="E6068" s="14"/>
      <c r="F6068"/>
      <c r="G6068"/>
    </row>
    <row r="6069" spans="1:7" s="4" customFormat="1" x14ac:dyDescent="0.25">
      <c r="A6069" s="11"/>
      <c r="B6069"/>
      <c r="C6069" s="14"/>
      <c r="D6069" s="14"/>
      <c r="E6069" s="14"/>
      <c r="F6069"/>
      <c r="G6069"/>
    </row>
    <row r="6070" spans="1:7" s="4" customFormat="1" x14ac:dyDescent="0.25">
      <c r="A6070" s="11"/>
      <c r="B6070"/>
      <c r="C6070" s="14"/>
      <c r="D6070" s="14"/>
      <c r="E6070" s="14"/>
      <c r="F6070"/>
      <c r="G6070"/>
    </row>
    <row r="6071" spans="1:7" s="4" customFormat="1" x14ac:dyDescent="0.25">
      <c r="A6071" s="11"/>
      <c r="B6071"/>
      <c r="C6071" s="14"/>
      <c r="D6071" s="14"/>
      <c r="E6071" s="14"/>
      <c r="F6071"/>
      <c r="G6071"/>
    </row>
    <row r="6072" spans="1:7" s="4" customFormat="1" x14ac:dyDescent="0.25">
      <c r="A6072" s="11"/>
      <c r="B6072"/>
      <c r="C6072" s="14"/>
      <c r="D6072" s="14"/>
      <c r="E6072" s="14"/>
      <c r="F6072"/>
      <c r="G6072"/>
    </row>
    <row r="6073" spans="1:7" s="4" customFormat="1" x14ac:dyDescent="0.25">
      <c r="A6073" s="11"/>
      <c r="B6073"/>
      <c r="C6073" s="14"/>
      <c r="D6073" s="14"/>
      <c r="E6073" s="14"/>
      <c r="F6073"/>
      <c r="G6073"/>
    </row>
    <row r="6074" spans="1:7" s="4" customFormat="1" x14ac:dyDescent="0.25">
      <c r="A6074" s="11"/>
      <c r="B6074"/>
      <c r="C6074" s="14"/>
      <c r="D6074" s="14"/>
      <c r="E6074" s="14"/>
      <c r="F6074"/>
      <c r="G6074"/>
    </row>
    <row r="6075" spans="1:7" s="4" customFormat="1" x14ac:dyDescent="0.25">
      <c r="A6075" s="11"/>
      <c r="B6075"/>
      <c r="C6075" s="14"/>
      <c r="D6075" s="14"/>
      <c r="E6075" s="14"/>
      <c r="F6075"/>
      <c r="G6075"/>
    </row>
    <row r="6076" spans="1:7" s="4" customFormat="1" x14ac:dyDescent="0.25">
      <c r="A6076" s="11"/>
      <c r="B6076"/>
      <c r="C6076" s="14"/>
      <c r="D6076" s="14"/>
      <c r="E6076" s="14"/>
      <c r="F6076"/>
      <c r="G6076"/>
    </row>
    <row r="6077" spans="1:7" s="4" customFormat="1" x14ac:dyDescent="0.25">
      <c r="A6077" s="11"/>
      <c r="B6077"/>
      <c r="C6077" s="14"/>
      <c r="D6077" s="14"/>
      <c r="E6077" s="14"/>
      <c r="F6077"/>
      <c r="G6077"/>
    </row>
    <row r="6078" spans="1:7" s="4" customFormat="1" x14ac:dyDescent="0.25">
      <c r="A6078" s="11"/>
      <c r="B6078"/>
      <c r="C6078" s="14"/>
      <c r="D6078" s="14"/>
      <c r="E6078" s="14"/>
      <c r="F6078"/>
      <c r="G6078"/>
    </row>
    <row r="6079" spans="1:7" s="4" customFormat="1" x14ac:dyDescent="0.25">
      <c r="A6079" s="11"/>
      <c r="B6079"/>
      <c r="C6079" s="14"/>
      <c r="D6079" s="14"/>
      <c r="E6079" s="14"/>
      <c r="F6079"/>
      <c r="G6079"/>
    </row>
    <row r="6080" spans="1:7" s="4" customFormat="1" x14ac:dyDescent="0.25">
      <c r="A6080" s="11"/>
      <c r="B6080"/>
      <c r="C6080" s="14"/>
      <c r="D6080" s="14"/>
      <c r="E6080" s="14"/>
      <c r="F6080"/>
      <c r="G6080"/>
    </row>
    <row r="6081" spans="1:7" s="4" customFormat="1" x14ac:dyDescent="0.25">
      <c r="A6081" s="11"/>
      <c r="B6081"/>
      <c r="C6081" s="14"/>
      <c r="D6081" s="14"/>
      <c r="E6081" s="14"/>
      <c r="F6081"/>
      <c r="G6081"/>
    </row>
    <row r="6082" spans="1:7" s="4" customFormat="1" x14ac:dyDescent="0.25">
      <c r="A6082" s="11"/>
      <c r="B6082"/>
      <c r="C6082" s="14"/>
      <c r="D6082" s="14"/>
      <c r="E6082" s="14"/>
      <c r="F6082"/>
      <c r="G6082"/>
    </row>
    <row r="6083" spans="1:7" s="4" customFormat="1" x14ac:dyDescent="0.25">
      <c r="A6083" s="11"/>
      <c r="B6083"/>
      <c r="C6083" s="14"/>
      <c r="D6083" s="14"/>
      <c r="E6083" s="14"/>
      <c r="F6083"/>
      <c r="G6083"/>
    </row>
    <row r="6084" spans="1:7" s="4" customFormat="1" x14ac:dyDescent="0.25">
      <c r="A6084" s="11"/>
      <c r="B6084"/>
      <c r="C6084" s="14"/>
      <c r="D6084" s="14"/>
      <c r="E6084" s="14"/>
      <c r="F6084"/>
      <c r="G6084"/>
    </row>
    <row r="6085" spans="1:7" s="4" customFormat="1" x14ac:dyDescent="0.25">
      <c r="A6085" s="11"/>
      <c r="B6085"/>
      <c r="C6085" s="14"/>
      <c r="D6085" s="14"/>
      <c r="E6085" s="14"/>
      <c r="F6085"/>
      <c r="G6085"/>
    </row>
    <row r="6086" spans="1:7" s="4" customFormat="1" x14ac:dyDescent="0.25">
      <c r="A6086" s="11"/>
      <c r="B6086"/>
      <c r="C6086" s="14"/>
      <c r="D6086" s="14"/>
      <c r="E6086" s="14"/>
      <c r="F6086"/>
      <c r="G6086"/>
    </row>
    <row r="6087" spans="1:7" s="4" customFormat="1" x14ac:dyDescent="0.25">
      <c r="A6087" s="11"/>
      <c r="B6087"/>
      <c r="C6087" s="14"/>
      <c r="D6087" s="14"/>
      <c r="E6087" s="14"/>
      <c r="F6087"/>
      <c r="G6087"/>
    </row>
    <row r="6088" spans="1:7" s="4" customFormat="1" x14ac:dyDescent="0.25">
      <c r="A6088" s="11"/>
      <c r="B6088"/>
      <c r="C6088" s="14"/>
      <c r="D6088" s="14"/>
      <c r="E6088" s="14"/>
      <c r="F6088"/>
      <c r="G6088"/>
    </row>
    <row r="6089" spans="1:7" s="4" customFormat="1" x14ac:dyDescent="0.25">
      <c r="A6089" s="11"/>
      <c r="B6089"/>
      <c r="C6089" s="14"/>
      <c r="D6089" s="14"/>
      <c r="E6089" s="14"/>
      <c r="F6089"/>
      <c r="G6089"/>
    </row>
    <row r="6090" spans="1:7" s="4" customFormat="1" x14ac:dyDescent="0.25">
      <c r="A6090" s="11"/>
      <c r="B6090"/>
      <c r="C6090" s="14"/>
      <c r="D6090" s="14"/>
      <c r="E6090" s="14"/>
      <c r="F6090"/>
      <c r="G6090"/>
    </row>
    <row r="6091" spans="1:7" s="4" customFormat="1" x14ac:dyDescent="0.25">
      <c r="A6091" s="11"/>
      <c r="B6091"/>
      <c r="C6091" s="14"/>
      <c r="D6091" s="14"/>
      <c r="E6091" s="14"/>
      <c r="F6091"/>
      <c r="G6091"/>
    </row>
    <row r="6092" spans="1:7" s="4" customFormat="1" x14ac:dyDescent="0.25">
      <c r="A6092" s="11"/>
      <c r="B6092"/>
      <c r="C6092" s="14"/>
      <c r="D6092" s="14"/>
      <c r="E6092" s="14"/>
      <c r="F6092"/>
      <c r="G6092"/>
    </row>
    <row r="6093" spans="1:7" s="4" customFormat="1" x14ac:dyDescent="0.25">
      <c r="A6093" s="11"/>
      <c r="B6093"/>
      <c r="C6093" s="14"/>
      <c r="D6093" s="14"/>
      <c r="E6093" s="14"/>
      <c r="F6093"/>
      <c r="G6093"/>
    </row>
    <row r="6094" spans="1:7" s="4" customFormat="1" x14ac:dyDescent="0.25">
      <c r="A6094" s="11"/>
      <c r="B6094"/>
      <c r="C6094" s="14"/>
      <c r="D6094" s="14"/>
      <c r="E6094" s="14"/>
      <c r="F6094"/>
      <c r="G6094"/>
    </row>
    <row r="6095" spans="1:7" s="4" customFormat="1" x14ac:dyDescent="0.25">
      <c r="A6095" s="11"/>
      <c r="B6095"/>
      <c r="C6095" s="14"/>
      <c r="D6095" s="14"/>
      <c r="E6095" s="14"/>
      <c r="F6095"/>
      <c r="G6095"/>
    </row>
    <row r="6096" spans="1:7" s="4" customFormat="1" x14ac:dyDescent="0.25">
      <c r="A6096" s="11"/>
      <c r="B6096"/>
      <c r="C6096" s="14"/>
      <c r="D6096" s="14"/>
      <c r="E6096" s="14"/>
      <c r="F6096"/>
      <c r="G6096"/>
    </row>
    <row r="6097" spans="1:7" s="4" customFormat="1" x14ac:dyDescent="0.25">
      <c r="A6097" s="11"/>
      <c r="B6097"/>
      <c r="C6097" s="14"/>
      <c r="D6097" s="14"/>
      <c r="E6097" s="14"/>
      <c r="F6097"/>
      <c r="G6097"/>
    </row>
    <row r="6098" spans="1:7" s="4" customFormat="1" x14ac:dyDescent="0.25">
      <c r="A6098" s="11"/>
      <c r="B6098"/>
      <c r="C6098" s="14"/>
      <c r="D6098" s="14"/>
      <c r="E6098" s="14"/>
      <c r="F6098"/>
      <c r="G6098"/>
    </row>
    <row r="6099" spans="1:7" s="4" customFormat="1" x14ac:dyDescent="0.25">
      <c r="A6099" s="11"/>
      <c r="B6099"/>
      <c r="C6099" s="14"/>
      <c r="D6099" s="14"/>
      <c r="E6099" s="14"/>
      <c r="F6099"/>
      <c r="G6099"/>
    </row>
    <row r="6100" spans="1:7" s="4" customFormat="1" x14ac:dyDescent="0.25">
      <c r="A6100" s="11"/>
      <c r="B6100"/>
      <c r="C6100" s="14"/>
      <c r="D6100" s="14"/>
      <c r="E6100" s="14"/>
      <c r="F6100"/>
      <c r="G6100"/>
    </row>
    <row r="6101" spans="1:7" s="4" customFormat="1" x14ac:dyDescent="0.25">
      <c r="A6101" s="11"/>
      <c r="B6101"/>
      <c r="C6101" s="14"/>
      <c r="D6101" s="14"/>
      <c r="E6101" s="14"/>
      <c r="F6101"/>
      <c r="G6101"/>
    </row>
    <row r="6102" spans="1:7" s="4" customFormat="1" x14ac:dyDescent="0.25">
      <c r="A6102" s="11"/>
      <c r="B6102"/>
      <c r="C6102" s="14"/>
      <c r="D6102" s="14"/>
      <c r="E6102" s="14"/>
      <c r="F6102"/>
      <c r="G6102"/>
    </row>
    <row r="6103" spans="1:7" s="4" customFormat="1" x14ac:dyDescent="0.25">
      <c r="A6103" s="11"/>
      <c r="B6103"/>
      <c r="C6103" s="14"/>
      <c r="D6103" s="14"/>
      <c r="E6103" s="14"/>
      <c r="F6103"/>
      <c r="G6103"/>
    </row>
    <row r="6104" spans="1:7" s="4" customFormat="1" x14ac:dyDescent="0.25">
      <c r="A6104" s="11"/>
      <c r="B6104"/>
      <c r="C6104" s="14"/>
      <c r="D6104" s="14"/>
      <c r="E6104" s="14"/>
      <c r="F6104"/>
      <c r="G6104"/>
    </row>
    <row r="6105" spans="1:7" s="4" customFormat="1" x14ac:dyDescent="0.25">
      <c r="A6105" s="11"/>
      <c r="B6105"/>
      <c r="C6105" s="14"/>
      <c r="D6105" s="14"/>
      <c r="E6105" s="14"/>
      <c r="F6105"/>
      <c r="G6105"/>
    </row>
    <row r="6106" spans="1:7" s="4" customFormat="1" x14ac:dyDescent="0.25">
      <c r="A6106" s="11"/>
      <c r="B6106"/>
      <c r="C6106" s="14"/>
      <c r="D6106" s="14"/>
      <c r="E6106" s="14"/>
      <c r="F6106"/>
      <c r="G6106"/>
    </row>
    <row r="6107" spans="1:7" s="4" customFormat="1" x14ac:dyDescent="0.25">
      <c r="A6107" s="11"/>
      <c r="B6107"/>
      <c r="C6107" s="14"/>
      <c r="D6107" s="14"/>
      <c r="E6107" s="14"/>
      <c r="F6107"/>
      <c r="G6107"/>
    </row>
    <row r="6108" spans="1:7" s="4" customFormat="1" x14ac:dyDescent="0.25">
      <c r="A6108" s="11"/>
      <c r="B6108"/>
      <c r="C6108" s="14"/>
      <c r="D6108" s="14"/>
      <c r="E6108" s="14"/>
      <c r="F6108"/>
      <c r="G6108"/>
    </row>
    <row r="6109" spans="1:7" s="4" customFormat="1" x14ac:dyDescent="0.25">
      <c r="A6109" s="11"/>
      <c r="B6109"/>
      <c r="C6109" s="14"/>
      <c r="D6109" s="14"/>
      <c r="E6109" s="14"/>
      <c r="F6109"/>
      <c r="G6109"/>
    </row>
    <row r="6110" spans="1:7" s="4" customFormat="1" x14ac:dyDescent="0.25">
      <c r="A6110" s="11"/>
      <c r="B6110"/>
      <c r="C6110" s="14"/>
      <c r="D6110" s="14"/>
      <c r="E6110" s="14"/>
      <c r="F6110"/>
      <c r="G6110"/>
    </row>
    <row r="6111" spans="1:7" s="4" customFormat="1" x14ac:dyDescent="0.25">
      <c r="A6111" s="11"/>
      <c r="B6111"/>
      <c r="C6111" s="14"/>
      <c r="D6111" s="14"/>
      <c r="E6111" s="14"/>
      <c r="F6111"/>
      <c r="G6111"/>
    </row>
    <row r="6112" spans="1:7" s="4" customFormat="1" x14ac:dyDescent="0.25">
      <c r="A6112" s="11"/>
      <c r="B6112"/>
      <c r="C6112" s="14"/>
      <c r="D6112" s="14"/>
      <c r="E6112" s="14"/>
      <c r="F6112"/>
      <c r="G6112"/>
    </row>
    <row r="6113" spans="1:7" s="4" customFormat="1" x14ac:dyDescent="0.25">
      <c r="A6113" s="11"/>
      <c r="B6113"/>
      <c r="C6113" s="14"/>
      <c r="D6113" s="14"/>
      <c r="E6113" s="14"/>
      <c r="F6113"/>
      <c r="G6113"/>
    </row>
    <row r="6114" spans="1:7" s="4" customFormat="1" x14ac:dyDescent="0.25">
      <c r="A6114" s="11"/>
      <c r="B6114"/>
      <c r="C6114" s="14"/>
      <c r="D6114" s="14"/>
      <c r="E6114" s="14"/>
      <c r="F6114"/>
      <c r="G6114"/>
    </row>
    <row r="6115" spans="1:7" s="4" customFormat="1" x14ac:dyDescent="0.25">
      <c r="A6115" s="11"/>
      <c r="B6115"/>
      <c r="C6115" s="14"/>
      <c r="D6115" s="14"/>
      <c r="E6115" s="14"/>
      <c r="F6115"/>
      <c r="G6115"/>
    </row>
    <row r="6116" spans="1:7" s="4" customFormat="1" x14ac:dyDescent="0.25">
      <c r="A6116" s="11"/>
      <c r="B6116"/>
      <c r="C6116" s="14"/>
      <c r="D6116" s="14"/>
      <c r="E6116" s="14"/>
      <c r="F6116"/>
      <c r="G6116"/>
    </row>
    <row r="6117" spans="1:7" s="4" customFormat="1" x14ac:dyDescent="0.25">
      <c r="A6117" s="11"/>
      <c r="B6117"/>
      <c r="C6117" s="14"/>
      <c r="D6117" s="14"/>
      <c r="E6117" s="14"/>
      <c r="F6117"/>
      <c r="G6117"/>
    </row>
    <row r="6118" spans="1:7" s="4" customFormat="1" x14ac:dyDescent="0.25">
      <c r="A6118" s="11"/>
      <c r="B6118"/>
      <c r="C6118" s="14"/>
      <c r="D6118" s="14"/>
      <c r="E6118" s="14"/>
      <c r="F6118"/>
      <c r="G6118"/>
    </row>
    <row r="6119" spans="1:7" s="4" customFormat="1" x14ac:dyDescent="0.25">
      <c r="A6119" s="11"/>
      <c r="B6119"/>
      <c r="C6119" s="14"/>
      <c r="D6119" s="14"/>
      <c r="E6119" s="14"/>
      <c r="F6119"/>
      <c r="G6119"/>
    </row>
    <row r="6120" spans="1:7" s="4" customFormat="1" x14ac:dyDescent="0.25">
      <c r="A6120" s="11"/>
      <c r="B6120"/>
      <c r="C6120" s="14"/>
      <c r="D6120" s="14"/>
      <c r="E6120" s="14"/>
      <c r="F6120"/>
      <c r="G6120"/>
    </row>
    <row r="6121" spans="1:7" s="4" customFormat="1" x14ac:dyDescent="0.25">
      <c r="A6121" s="11"/>
      <c r="B6121"/>
      <c r="C6121" s="14"/>
      <c r="D6121" s="14"/>
      <c r="E6121" s="14"/>
      <c r="F6121"/>
      <c r="G6121"/>
    </row>
    <row r="6122" spans="1:7" s="4" customFormat="1" x14ac:dyDescent="0.25">
      <c r="A6122" s="11"/>
      <c r="B6122"/>
      <c r="C6122" s="14"/>
      <c r="D6122" s="14"/>
      <c r="E6122" s="14"/>
      <c r="F6122"/>
      <c r="G6122"/>
    </row>
    <row r="6123" spans="1:7" s="4" customFormat="1" x14ac:dyDescent="0.25">
      <c r="A6123" s="11"/>
      <c r="B6123"/>
      <c r="C6123" s="14"/>
      <c r="D6123" s="14"/>
      <c r="E6123" s="14"/>
      <c r="F6123"/>
      <c r="G6123"/>
    </row>
    <row r="6124" spans="1:7" s="4" customFormat="1" x14ac:dyDescent="0.25">
      <c r="A6124" s="11"/>
      <c r="B6124"/>
      <c r="C6124" s="14"/>
      <c r="D6124" s="14"/>
      <c r="E6124" s="14"/>
      <c r="F6124"/>
      <c r="G6124"/>
    </row>
    <row r="6125" spans="1:7" s="4" customFormat="1" x14ac:dyDescent="0.25">
      <c r="A6125" s="11"/>
      <c r="B6125"/>
      <c r="C6125" s="14"/>
      <c r="D6125" s="14"/>
      <c r="E6125" s="14"/>
      <c r="F6125"/>
      <c r="G6125"/>
    </row>
    <row r="6126" spans="1:7" s="4" customFormat="1" x14ac:dyDescent="0.25">
      <c r="A6126" s="11"/>
      <c r="B6126"/>
      <c r="C6126" s="14"/>
      <c r="D6126" s="14"/>
      <c r="E6126" s="14"/>
      <c r="F6126"/>
      <c r="G6126"/>
    </row>
    <row r="6127" spans="1:7" s="4" customFormat="1" x14ac:dyDescent="0.25">
      <c r="A6127" s="11"/>
      <c r="B6127"/>
      <c r="C6127" s="14"/>
      <c r="D6127" s="14"/>
      <c r="E6127" s="14"/>
      <c r="F6127"/>
      <c r="G6127"/>
    </row>
    <row r="6128" spans="1:7" s="4" customFormat="1" x14ac:dyDescent="0.25">
      <c r="A6128" s="11"/>
      <c r="B6128"/>
      <c r="C6128" s="14"/>
      <c r="D6128" s="14"/>
      <c r="E6128" s="14"/>
      <c r="F6128"/>
      <c r="G6128"/>
    </row>
    <row r="6129" spans="1:7" s="4" customFormat="1" x14ac:dyDescent="0.25">
      <c r="A6129" s="11"/>
      <c r="B6129"/>
      <c r="C6129" s="14"/>
      <c r="D6129" s="14"/>
      <c r="E6129" s="14"/>
      <c r="F6129"/>
      <c r="G6129"/>
    </row>
    <row r="6130" spans="1:7" s="4" customFormat="1" x14ac:dyDescent="0.25">
      <c r="A6130" s="11"/>
      <c r="B6130"/>
      <c r="C6130" s="14"/>
      <c r="D6130" s="14"/>
      <c r="E6130" s="14"/>
      <c r="F6130"/>
      <c r="G6130"/>
    </row>
    <row r="6131" spans="1:7" s="4" customFormat="1" x14ac:dyDescent="0.25">
      <c r="A6131" s="11"/>
      <c r="B6131"/>
      <c r="C6131" s="14"/>
      <c r="D6131" s="14"/>
      <c r="E6131" s="14"/>
      <c r="F6131"/>
      <c r="G6131"/>
    </row>
    <row r="6132" spans="1:7" s="4" customFormat="1" x14ac:dyDescent="0.25">
      <c r="A6132" s="11"/>
      <c r="B6132"/>
      <c r="C6132" s="14"/>
      <c r="D6132" s="14"/>
      <c r="E6132" s="14"/>
      <c r="F6132"/>
      <c r="G6132"/>
    </row>
    <row r="6133" spans="1:7" s="4" customFormat="1" x14ac:dyDescent="0.25">
      <c r="A6133" s="11"/>
      <c r="B6133"/>
      <c r="C6133" s="14"/>
      <c r="D6133" s="14"/>
      <c r="E6133" s="14"/>
      <c r="F6133"/>
      <c r="G6133"/>
    </row>
    <row r="6134" spans="1:7" s="4" customFormat="1" x14ac:dyDescent="0.25">
      <c r="A6134" s="11"/>
      <c r="B6134"/>
      <c r="C6134" s="14"/>
      <c r="D6134" s="14"/>
      <c r="E6134" s="14"/>
      <c r="F6134"/>
      <c r="G6134"/>
    </row>
    <row r="6135" spans="1:7" s="4" customFormat="1" x14ac:dyDescent="0.25">
      <c r="A6135" s="11"/>
      <c r="B6135"/>
      <c r="C6135" s="14"/>
      <c r="D6135" s="14"/>
      <c r="E6135" s="14"/>
      <c r="F6135"/>
      <c r="G6135"/>
    </row>
    <row r="6136" spans="1:7" s="4" customFormat="1" x14ac:dyDescent="0.25">
      <c r="A6136" s="11"/>
      <c r="B6136"/>
      <c r="C6136" s="14"/>
      <c r="D6136" s="14"/>
      <c r="E6136" s="14"/>
      <c r="F6136"/>
      <c r="G6136"/>
    </row>
    <row r="6137" spans="1:7" s="4" customFormat="1" x14ac:dyDescent="0.25">
      <c r="A6137" s="11"/>
      <c r="B6137"/>
      <c r="C6137" s="14"/>
      <c r="D6137" s="14"/>
      <c r="E6137" s="14"/>
      <c r="F6137"/>
      <c r="G6137"/>
    </row>
    <row r="6138" spans="1:7" s="4" customFormat="1" x14ac:dyDescent="0.25">
      <c r="A6138" s="11"/>
      <c r="B6138"/>
      <c r="C6138" s="14"/>
      <c r="D6138" s="14"/>
      <c r="E6138" s="14"/>
      <c r="F6138"/>
      <c r="G6138"/>
    </row>
    <row r="6139" spans="1:7" s="4" customFormat="1" x14ac:dyDescent="0.25">
      <c r="A6139" s="11"/>
      <c r="B6139"/>
      <c r="C6139" s="14"/>
      <c r="D6139" s="14"/>
      <c r="E6139" s="14"/>
      <c r="F6139"/>
      <c r="G6139"/>
    </row>
    <row r="6140" spans="1:7" s="4" customFormat="1" x14ac:dyDescent="0.25">
      <c r="A6140" s="11"/>
      <c r="B6140"/>
      <c r="C6140" s="14"/>
      <c r="D6140" s="14"/>
      <c r="E6140" s="14"/>
      <c r="F6140"/>
      <c r="G6140"/>
    </row>
    <row r="6141" spans="1:7" s="4" customFormat="1" x14ac:dyDescent="0.25">
      <c r="A6141" s="11"/>
      <c r="B6141"/>
      <c r="C6141" s="14"/>
      <c r="D6141" s="14"/>
      <c r="E6141" s="14"/>
      <c r="F6141"/>
      <c r="G6141"/>
    </row>
    <row r="6142" spans="1:7" s="4" customFormat="1" x14ac:dyDescent="0.25">
      <c r="A6142" s="11"/>
      <c r="B6142"/>
      <c r="C6142" s="14"/>
      <c r="D6142" s="14"/>
      <c r="E6142" s="14"/>
      <c r="F6142"/>
      <c r="G6142"/>
    </row>
    <row r="6143" spans="1:7" s="4" customFormat="1" x14ac:dyDescent="0.25">
      <c r="A6143" s="11"/>
      <c r="B6143"/>
      <c r="C6143" s="14"/>
      <c r="D6143" s="14"/>
      <c r="E6143" s="14"/>
      <c r="F6143"/>
      <c r="G6143"/>
    </row>
    <row r="6144" spans="1:7" s="4" customFormat="1" x14ac:dyDescent="0.25">
      <c r="A6144" s="11"/>
      <c r="B6144"/>
      <c r="C6144" s="14"/>
      <c r="D6144" s="14"/>
      <c r="E6144" s="14"/>
      <c r="F6144"/>
      <c r="G6144"/>
    </row>
    <row r="6145" spans="1:7" s="4" customFormat="1" x14ac:dyDescent="0.25">
      <c r="A6145" s="11"/>
      <c r="B6145"/>
      <c r="C6145" s="14"/>
      <c r="D6145" s="14"/>
      <c r="E6145" s="14"/>
      <c r="F6145"/>
      <c r="G6145"/>
    </row>
    <row r="6146" spans="1:7" s="4" customFormat="1" x14ac:dyDescent="0.25">
      <c r="A6146" s="11"/>
      <c r="B6146"/>
      <c r="C6146" s="14"/>
      <c r="D6146" s="14"/>
      <c r="E6146" s="14"/>
      <c r="F6146"/>
      <c r="G6146"/>
    </row>
    <row r="6147" spans="1:7" s="4" customFormat="1" x14ac:dyDescent="0.25">
      <c r="A6147" s="11"/>
      <c r="B6147"/>
      <c r="C6147" s="14"/>
      <c r="D6147" s="14"/>
      <c r="E6147" s="14"/>
      <c r="F6147"/>
      <c r="G6147"/>
    </row>
    <row r="6148" spans="1:7" s="4" customFormat="1" x14ac:dyDescent="0.25">
      <c r="A6148" s="11"/>
      <c r="B6148"/>
      <c r="C6148" s="14"/>
      <c r="D6148" s="14"/>
      <c r="E6148" s="14"/>
      <c r="F6148"/>
      <c r="G6148"/>
    </row>
    <row r="6149" spans="1:7" s="4" customFormat="1" x14ac:dyDescent="0.25">
      <c r="A6149" s="11"/>
      <c r="B6149"/>
      <c r="C6149" s="14"/>
      <c r="D6149" s="14"/>
      <c r="E6149" s="14"/>
      <c r="F6149"/>
      <c r="G6149"/>
    </row>
    <row r="6150" spans="1:7" s="4" customFormat="1" x14ac:dyDescent="0.25">
      <c r="A6150" s="11"/>
      <c r="B6150"/>
      <c r="C6150" s="14"/>
      <c r="D6150" s="14"/>
      <c r="E6150" s="14"/>
      <c r="F6150"/>
      <c r="G6150"/>
    </row>
    <row r="6151" spans="1:7" s="4" customFormat="1" x14ac:dyDescent="0.25">
      <c r="A6151" s="11"/>
      <c r="B6151"/>
      <c r="C6151" s="14"/>
      <c r="D6151" s="14"/>
      <c r="E6151" s="14"/>
      <c r="F6151"/>
      <c r="G6151"/>
    </row>
    <row r="6152" spans="1:7" s="4" customFormat="1" x14ac:dyDescent="0.25">
      <c r="A6152" s="11"/>
      <c r="B6152"/>
      <c r="C6152" s="14"/>
      <c r="D6152" s="14"/>
      <c r="E6152" s="14"/>
      <c r="F6152"/>
      <c r="G6152"/>
    </row>
    <row r="6153" spans="1:7" s="4" customFormat="1" x14ac:dyDescent="0.25">
      <c r="A6153" s="11"/>
      <c r="B6153"/>
      <c r="C6153" s="14"/>
      <c r="D6153" s="14"/>
      <c r="E6153" s="14"/>
      <c r="F6153"/>
      <c r="G6153"/>
    </row>
    <row r="6154" spans="1:7" s="4" customFormat="1" x14ac:dyDescent="0.25">
      <c r="A6154" s="11"/>
      <c r="B6154"/>
      <c r="C6154" s="14"/>
      <c r="D6154" s="14"/>
      <c r="E6154" s="14"/>
      <c r="F6154"/>
      <c r="G6154"/>
    </row>
    <row r="6155" spans="1:7" s="4" customFormat="1" x14ac:dyDescent="0.25">
      <c r="A6155" s="11"/>
      <c r="B6155"/>
      <c r="C6155" s="14"/>
      <c r="D6155" s="14"/>
      <c r="E6155" s="14"/>
      <c r="F6155"/>
      <c r="G6155"/>
    </row>
    <row r="6156" spans="1:7" s="4" customFormat="1" x14ac:dyDescent="0.25">
      <c r="A6156" s="11"/>
      <c r="B6156"/>
      <c r="C6156" s="14"/>
      <c r="D6156" s="14"/>
      <c r="E6156" s="14"/>
      <c r="F6156"/>
      <c r="G6156"/>
    </row>
    <row r="6157" spans="1:7" s="4" customFormat="1" x14ac:dyDescent="0.25">
      <c r="A6157" s="11"/>
      <c r="B6157"/>
      <c r="C6157" s="14"/>
      <c r="D6157" s="14"/>
      <c r="E6157" s="14"/>
      <c r="F6157"/>
      <c r="G6157"/>
    </row>
    <row r="6158" spans="1:7" s="4" customFormat="1" x14ac:dyDescent="0.25">
      <c r="A6158" s="11"/>
      <c r="B6158"/>
      <c r="C6158" s="14"/>
      <c r="D6158" s="14"/>
      <c r="E6158" s="14"/>
      <c r="F6158"/>
      <c r="G6158"/>
    </row>
    <row r="6159" spans="1:7" s="4" customFormat="1" x14ac:dyDescent="0.25">
      <c r="A6159" s="11"/>
      <c r="B6159"/>
      <c r="C6159" s="14"/>
      <c r="D6159" s="14"/>
      <c r="E6159" s="14"/>
      <c r="F6159"/>
      <c r="G6159"/>
    </row>
    <row r="6160" spans="1:7" s="4" customFormat="1" x14ac:dyDescent="0.25">
      <c r="A6160" s="11"/>
      <c r="B6160"/>
      <c r="C6160" s="14"/>
      <c r="D6160" s="14"/>
      <c r="E6160" s="14"/>
      <c r="F6160"/>
      <c r="G6160"/>
    </row>
    <row r="6161" spans="1:7" s="4" customFormat="1" x14ac:dyDescent="0.25">
      <c r="A6161" s="11"/>
      <c r="B6161"/>
      <c r="C6161" s="14"/>
      <c r="D6161" s="14"/>
      <c r="E6161" s="14"/>
      <c r="F6161"/>
      <c r="G6161"/>
    </row>
    <row r="6162" spans="1:7" s="4" customFormat="1" x14ac:dyDescent="0.25">
      <c r="A6162" s="11"/>
      <c r="B6162"/>
      <c r="C6162" s="14"/>
      <c r="D6162" s="14"/>
      <c r="E6162" s="14"/>
      <c r="F6162"/>
      <c r="G6162"/>
    </row>
    <row r="6163" spans="1:7" s="4" customFormat="1" x14ac:dyDescent="0.25">
      <c r="A6163" s="11"/>
      <c r="B6163"/>
      <c r="C6163" s="14"/>
      <c r="D6163" s="14"/>
      <c r="E6163" s="14"/>
      <c r="F6163"/>
      <c r="G6163"/>
    </row>
    <row r="6164" spans="1:7" s="4" customFormat="1" x14ac:dyDescent="0.25">
      <c r="A6164" s="11"/>
      <c r="B6164"/>
      <c r="C6164" s="14"/>
      <c r="D6164" s="14"/>
      <c r="E6164" s="14"/>
      <c r="F6164"/>
      <c r="G6164"/>
    </row>
    <row r="6165" spans="1:7" s="4" customFormat="1" x14ac:dyDescent="0.25">
      <c r="A6165" s="11"/>
      <c r="B6165"/>
      <c r="C6165" s="14"/>
      <c r="D6165" s="14"/>
      <c r="E6165" s="14"/>
      <c r="F6165"/>
      <c r="G6165"/>
    </row>
    <row r="6166" spans="1:7" s="4" customFormat="1" x14ac:dyDescent="0.25">
      <c r="A6166" s="11"/>
      <c r="B6166"/>
      <c r="C6166" s="14"/>
      <c r="D6166" s="14"/>
      <c r="E6166" s="14"/>
      <c r="F6166"/>
      <c r="G6166"/>
    </row>
    <row r="6167" spans="1:7" s="4" customFormat="1" x14ac:dyDescent="0.25">
      <c r="A6167" s="11"/>
      <c r="B6167"/>
      <c r="C6167" s="14"/>
      <c r="D6167" s="14"/>
      <c r="E6167" s="14"/>
      <c r="F6167"/>
      <c r="G6167"/>
    </row>
    <row r="6168" spans="1:7" s="4" customFormat="1" x14ac:dyDescent="0.25">
      <c r="A6168" s="11"/>
      <c r="B6168"/>
      <c r="C6168" s="14"/>
      <c r="D6168" s="14"/>
      <c r="E6168" s="14"/>
      <c r="F6168"/>
      <c r="G6168"/>
    </row>
    <row r="6169" spans="1:7" s="4" customFormat="1" x14ac:dyDescent="0.25">
      <c r="A6169" s="11"/>
      <c r="B6169"/>
      <c r="C6169" s="14"/>
      <c r="D6169" s="14"/>
      <c r="E6169" s="14"/>
      <c r="F6169"/>
      <c r="G6169"/>
    </row>
    <row r="6170" spans="1:7" s="4" customFormat="1" x14ac:dyDescent="0.25">
      <c r="A6170" s="11"/>
      <c r="B6170"/>
      <c r="C6170" s="14"/>
      <c r="D6170" s="14"/>
      <c r="E6170" s="14"/>
      <c r="F6170"/>
      <c r="G6170"/>
    </row>
    <row r="6171" spans="1:7" s="4" customFormat="1" x14ac:dyDescent="0.25">
      <c r="A6171" s="11"/>
      <c r="B6171"/>
      <c r="C6171" s="14"/>
      <c r="D6171" s="14"/>
      <c r="E6171" s="14"/>
      <c r="F6171"/>
      <c r="G6171"/>
    </row>
    <row r="6172" spans="1:7" s="4" customFormat="1" x14ac:dyDescent="0.25">
      <c r="A6172" s="11"/>
      <c r="B6172"/>
      <c r="C6172" s="14"/>
      <c r="D6172" s="14"/>
      <c r="E6172" s="14"/>
      <c r="F6172"/>
      <c r="G6172"/>
    </row>
    <row r="6173" spans="1:7" s="4" customFormat="1" x14ac:dyDescent="0.25">
      <c r="A6173" s="11"/>
      <c r="B6173"/>
      <c r="C6173" s="14"/>
      <c r="D6173" s="14"/>
      <c r="E6173" s="14"/>
      <c r="F6173"/>
      <c r="G6173"/>
    </row>
    <row r="6174" spans="1:7" s="4" customFormat="1" x14ac:dyDescent="0.25">
      <c r="A6174" s="11"/>
      <c r="B6174"/>
      <c r="C6174" s="14"/>
      <c r="D6174" s="14"/>
      <c r="E6174" s="14"/>
      <c r="F6174"/>
      <c r="G6174"/>
    </row>
    <row r="6175" spans="1:7" s="4" customFormat="1" x14ac:dyDescent="0.25">
      <c r="A6175" s="11"/>
      <c r="B6175"/>
      <c r="C6175" s="14"/>
      <c r="D6175" s="14"/>
      <c r="E6175" s="14"/>
      <c r="F6175"/>
      <c r="G6175"/>
    </row>
    <row r="6176" spans="1:7" s="4" customFormat="1" x14ac:dyDescent="0.25">
      <c r="A6176" s="11"/>
      <c r="B6176"/>
      <c r="C6176" s="14"/>
      <c r="D6176" s="14"/>
      <c r="E6176" s="14"/>
      <c r="F6176"/>
      <c r="G6176"/>
    </row>
    <row r="6177" spans="1:7" s="4" customFormat="1" x14ac:dyDescent="0.25">
      <c r="A6177" s="11"/>
      <c r="B6177"/>
      <c r="C6177" s="14"/>
      <c r="D6177" s="14"/>
      <c r="E6177" s="14"/>
      <c r="F6177"/>
      <c r="G6177"/>
    </row>
    <row r="6178" spans="1:7" s="4" customFormat="1" x14ac:dyDescent="0.25">
      <c r="A6178" s="11"/>
      <c r="B6178"/>
      <c r="C6178" s="14"/>
      <c r="D6178" s="14"/>
      <c r="E6178" s="14"/>
      <c r="F6178"/>
      <c r="G6178"/>
    </row>
    <row r="6179" spans="1:7" s="4" customFormat="1" x14ac:dyDescent="0.25">
      <c r="A6179" s="11"/>
      <c r="B6179"/>
      <c r="C6179" s="14"/>
      <c r="D6179" s="14"/>
      <c r="E6179" s="14"/>
      <c r="F6179"/>
      <c r="G6179"/>
    </row>
    <row r="6180" spans="1:7" s="4" customFormat="1" x14ac:dyDescent="0.25">
      <c r="A6180" s="11"/>
      <c r="B6180"/>
      <c r="C6180" s="14"/>
      <c r="D6180" s="14"/>
      <c r="E6180" s="14"/>
      <c r="F6180"/>
      <c r="G6180"/>
    </row>
    <row r="6181" spans="1:7" s="4" customFormat="1" x14ac:dyDescent="0.25">
      <c r="A6181" s="11"/>
      <c r="B6181"/>
      <c r="C6181" s="14"/>
      <c r="D6181" s="14"/>
      <c r="E6181" s="14"/>
      <c r="F6181"/>
      <c r="G6181"/>
    </row>
    <row r="6182" spans="1:7" s="4" customFormat="1" x14ac:dyDescent="0.25">
      <c r="A6182" s="11"/>
      <c r="B6182"/>
      <c r="C6182" s="14"/>
      <c r="D6182" s="14"/>
      <c r="E6182" s="14"/>
      <c r="F6182"/>
      <c r="G6182"/>
    </row>
    <row r="6183" spans="1:7" s="4" customFormat="1" x14ac:dyDescent="0.25">
      <c r="A6183" s="11"/>
      <c r="B6183"/>
      <c r="C6183" s="14"/>
      <c r="D6183" s="14"/>
      <c r="E6183" s="14"/>
      <c r="F6183"/>
      <c r="G6183"/>
    </row>
    <row r="6184" spans="1:7" s="4" customFormat="1" x14ac:dyDescent="0.25">
      <c r="A6184" s="11"/>
      <c r="B6184"/>
      <c r="C6184" s="14"/>
      <c r="D6184" s="14"/>
      <c r="E6184" s="14"/>
      <c r="F6184"/>
      <c r="G6184"/>
    </row>
    <row r="6185" spans="1:7" s="4" customFormat="1" x14ac:dyDescent="0.25">
      <c r="A6185" s="11"/>
      <c r="B6185"/>
      <c r="C6185" s="14"/>
      <c r="D6185" s="14"/>
      <c r="E6185" s="14"/>
      <c r="F6185"/>
      <c r="G6185"/>
    </row>
    <row r="6186" spans="1:7" s="4" customFormat="1" x14ac:dyDescent="0.25">
      <c r="A6186" s="11"/>
      <c r="B6186"/>
      <c r="C6186" s="14"/>
      <c r="D6186" s="14"/>
      <c r="E6186" s="14"/>
      <c r="F6186"/>
      <c r="G6186"/>
    </row>
    <row r="6187" spans="1:7" s="4" customFormat="1" x14ac:dyDescent="0.25">
      <c r="A6187" s="11"/>
      <c r="B6187"/>
      <c r="C6187" s="14"/>
      <c r="D6187" s="14"/>
      <c r="E6187" s="14"/>
      <c r="F6187"/>
      <c r="G6187"/>
    </row>
    <row r="6188" spans="1:7" s="4" customFormat="1" x14ac:dyDescent="0.25">
      <c r="A6188" s="11"/>
      <c r="B6188"/>
      <c r="C6188" s="14"/>
      <c r="D6188" s="14"/>
      <c r="E6188" s="14"/>
      <c r="F6188"/>
      <c r="G6188"/>
    </row>
    <row r="6189" spans="1:7" s="4" customFormat="1" x14ac:dyDescent="0.25">
      <c r="A6189" s="11"/>
      <c r="B6189"/>
      <c r="C6189" s="14"/>
      <c r="D6189" s="14"/>
      <c r="E6189" s="14"/>
      <c r="F6189"/>
      <c r="G6189"/>
    </row>
    <row r="6190" spans="1:7" s="4" customFormat="1" x14ac:dyDescent="0.25">
      <c r="A6190" s="11"/>
      <c r="B6190"/>
      <c r="C6190" s="14"/>
      <c r="D6190" s="14"/>
      <c r="E6190" s="14"/>
      <c r="F6190"/>
      <c r="G6190"/>
    </row>
    <row r="6191" spans="1:7" s="4" customFormat="1" x14ac:dyDescent="0.25">
      <c r="A6191" s="11"/>
      <c r="B6191"/>
      <c r="C6191" s="14"/>
      <c r="D6191" s="14"/>
      <c r="E6191" s="14"/>
      <c r="F6191"/>
      <c r="G6191"/>
    </row>
    <row r="6192" spans="1:7" s="4" customFormat="1" x14ac:dyDescent="0.25">
      <c r="A6192" s="11"/>
      <c r="B6192"/>
      <c r="C6192" s="14"/>
      <c r="D6192" s="14"/>
      <c r="E6192" s="14"/>
      <c r="F6192"/>
      <c r="G6192"/>
    </row>
    <row r="6193" spans="1:7" s="4" customFormat="1" x14ac:dyDescent="0.25">
      <c r="A6193" s="11"/>
      <c r="B6193"/>
      <c r="C6193" s="14"/>
      <c r="D6193" s="14"/>
      <c r="E6193" s="14"/>
      <c r="F6193"/>
      <c r="G6193"/>
    </row>
    <row r="6194" spans="1:7" s="4" customFormat="1" x14ac:dyDescent="0.25">
      <c r="A6194" s="11"/>
      <c r="B6194"/>
      <c r="C6194" s="14"/>
      <c r="D6194" s="14"/>
      <c r="E6194" s="14"/>
      <c r="F6194"/>
      <c r="G6194"/>
    </row>
    <row r="6195" spans="1:7" s="4" customFormat="1" x14ac:dyDescent="0.25">
      <c r="A6195" s="11"/>
      <c r="B6195"/>
      <c r="C6195" s="14"/>
      <c r="D6195" s="14"/>
      <c r="E6195" s="14"/>
      <c r="F6195"/>
      <c r="G6195"/>
    </row>
    <row r="6196" spans="1:7" s="4" customFormat="1" x14ac:dyDescent="0.25">
      <c r="A6196" s="11"/>
      <c r="B6196"/>
      <c r="C6196" s="14"/>
      <c r="D6196" s="14"/>
      <c r="E6196" s="14"/>
      <c r="F6196"/>
      <c r="G6196"/>
    </row>
    <row r="6197" spans="1:7" s="4" customFormat="1" x14ac:dyDescent="0.25">
      <c r="A6197" s="11"/>
      <c r="B6197"/>
      <c r="C6197" s="14"/>
      <c r="D6197" s="14"/>
      <c r="E6197" s="14"/>
      <c r="F6197"/>
      <c r="G6197"/>
    </row>
    <row r="6198" spans="1:7" s="4" customFormat="1" x14ac:dyDescent="0.25">
      <c r="A6198" s="11"/>
      <c r="B6198"/>
      <c r="C6198" s="14"/>
      <c r="D6198" s="14"/>
      <c r="E6198" s="14"/>
      <c r="F6198"/>
      <c r="G6198"/>
    </row>
    <row r="6199" spans="1:7" s="4" customFormat="1" x14ac:dyDescent="0.25">
      <c r="A6199" s="11"/>
      <c r="B6199"/>
      <c r="C6199" s="14"/>
      <c r="D6199" s="14"/>
      <c r="E6199" s="14"/>
      <c r="F6199"/>
      <c r="G6199"/>
    </row>
    <row r="6200" spans="1:7" s="4" customFormat="1" x14ac:dyDescent="0.25">
      <c r="A6200" s="11"/>
      <c r="B6200"/>
      <c r="C6200" s="14"/>
      <c r="D6200" s="14"/>
      <c r="E6200" s="14"/>
      <c r="F6200"/>
      <c r="G6200"/>
    </row>
    <row r="6201" spans="1:7" s="4" customFormat="1" x14ac:dyDescent="0.25">
      <c r="A6201" s="11"/>
      <c r="B6201"/>
      <c r="C6201" s="14"/>
      <c r="D6201" s="14"/>
      <c r="E6201" s="14"/>
      <c r="F6201"/>
      <c r="G6201"/>
    </row>
    <row r="6202" spans="1:7" s="4" customFormat="1" x14ac:dyDescent="0.25">
      <c r="A6202" s="11"/>
      <c r="B6202"/>
      <c r="C6202" s="14"/>
      <c r="D6202" s="14"/>
      <c r="E6202" s="14"/>
      <c r="F6202"/>
      <c r="G6202"/>
    </row>
    <row r="6203" spans="1:7" s="4" customFormat="1" x14ac:dyDescent="0.25">
      <c r="A6203" s="11"/>
      <c r="B6203"/>
      <c r="C6203" s="14"/>
      <c r="D6203" s="14"/>
      <c r="E6203" s="14"/>
      <c r="F6203"/>
      <c r="G6203"/>
    </row>
    <row r="6204" spans="1:7" s="4" customFormat="1" x14ac:dyDescent="0.25">
      <c r="A6204" s="11"/>
      <c r="B6204"/>
      <c r="C6204" s="14"/>
      <c r="D6204" s="14"/>
      <c r="E6204" s="14"/>
      <c r="F6204"/>
      <c r="G6204"/>
    </row>
    <row r="6205" spans="1:7" s="4" customFormat="1" x14ac:dyDescent="0.25">
      <c r="A6205" s="11"/>
      <c r="B6205"/>
      <c r="C6205" s="14"/>
      <c r="D6205" s="14"/>
      <c r="E6205" s="14"/>
      <c r="F6205"/>
      <c r="G6205"/>
    </row>
    <row r="6206" spans="1:7" s="4" customFormat="1" x14ac:dyDescent="0.25">
      <c r="A6206" s="11"/>
      <c r="B6206"/>
      <c r="C6206" s="14"/>
      <c r="D6206" s="14"/>
      <c r="E6206" s="14"/>
      <c r="F6206"/>
      <c r="G6206"/>
    </row>
    <row r="6207" spans="1:7" s="4" customFormat="1" x14ac:dyDescent="0.25">
      <c r="A6207" s="11"/>
      <c r="B6207"/>
      <c r="C6207" s="14"/>
      <c r="D6207" s="14"/>
      <c r="E6207" s="14"/>
      <c r="F6207"/>
      <c r="G6207"/>
    </row>
    <row r="6208" spans="1:7" s="4" customFormat="1" x14ac:dyDescent="0.25">
      <c r="A6208" s="11"/>
      <c r="B6208"/>
      <c r="C6208" s="14"/>
      <c r="D6208" s="14"/>
      <c r="E6208" s="14"/>
      <c r="F6208"/>
      <c r="G6208"/>
    </row>
    <row r="6209" spans="1:7" s="4" customFormat="1" x14ac:dyDescent="0.25">
      <c r="A6209" s="11"/>
      <c r="B6209"/>
      <c r="C6209" s="14"/>
      <c r="D6209" s="14"/>
      <c r="E6209" s="14"/>
      <c r="F6209"/>
      <c r="G6209"/>
    </row>
    <row r="6210" spans="1:7" s="4" customFormat="1" x14ac:dyDescent="0.25">
      <c r="A6210" s="11"/>
      <c r="B6210"/>
      <c r="C6210" s="14"/>
      <c r="D6210" s="14"/>
      <c r="E6210" s="14"/>
      <c r="F6210"/>
      <c r="G6210"/>
    </row>
    <row r="6211" spans="1:7" s="4" customFormat="1" x14ac:dyDescent="0.25">
      <c r="A6211" s="11"/>
      <c r="B6211"/>
      <c r="C6211" s="14"/>
      <c r="D6211" s="14"/>
      <c r="E6211" s="14"/>
      <c r="F6211"/>
      <c r="G6211"/>
    </row>
    <row r="6212" spans="1:7" s="4" customFormat="1" x14ac:dyDescent="0.25">
      <c r="A6212" s="11"/>
      <c r="B6212"/>
      <c r="C6212" s="14"/>
      <c r="D6212" s="14"/>
      <c r="E6212" s="14"/>
      <c r="F6212"/>
      <c r="G6212"/>
    </row>
    <row r="6213" spans="1:7" s="4" customFormat="1" x14ac:dyDescent="0.25">
      <c r="A6213" s="11"/>
      <c r="B6213"/>
      <c r="C6213" s="14"/>
      <c r="D6213" s="14"/>
      <c r="E6213" s="14"/>
      <c r="F6213"/>
      <c r="G6213"/>
    </row>
    <row r="6214" spans="1:7" s="4" customFormat="1" x14ac:dyDescent="0.25">
      <c r="A6214" s="11"/>
      <c r="B6214"/>
      <c r="C6214" s="14"/>
      <c r="D6214" s="14"/>
      <c r="E6214" s="14"/>
      <c r="F6214"/>
      <c r="G6214"/>
    </row>
    <row r="6215" spans="1:7" s="4" customFormat="1" x14ac:dyDescent="0.25">
      <c r="A6215" s="11"/>
      <c r="B6215"/>
      <c r="C6215" s="14"/>
      <c r="D6215" s="14"/>
      <c r="E6215" s="14"/>
      <c r="F6215"/>
      <c r="G6215"/>
    </row>
    <row r="6216" spans="1:7" s="4" customFormat="1" x14ac:dyDescent="0.25">
      <c r="A6216" s="11"/>
      <c r="B6216"/>
      <c r="C6216" s="14"/>
      <c r="D6216" s="14"/>
      <c r="E6216" s="14"/>
      <c r="F6216"/>
      <c r="G6216"/>
    </row>
    <row r="6217" spans="1:7" s="4" customFormat="1" x14ac:dyDescent="0.25">
      <c r="A6217" s="11"/>
      <c r="B6217"/>
      <c r="C6217" s="14"/>
      <c r="D6217" s="14"/>
      <c r="E6217" s="14"/>
      <c r="F6217"/>
      <c r="G6217"/>
    </row>
    <row r="6218" spans="1:7" s="4" customFormat="1" x14ac:dyDescent="0.25">
      <c r="A6218" s="11"/>
      <c r="B6218"/>
      <c r="C6218" s="14"/>
      <c r="D6218" s="14"/>
      <c r="E6218" s="14"/>
      <c r="F6218"/>
      <c r="G6218"/>
    </row>
    <row r="6219" spans="1:7" s="4" customFormat="1" x14ac:dyDescent="0.25">
      <c r="A6219" s="11"/>
      <c r="B6219"/>
      <c r="C6219" s="14"/>
      <c r="D6219" s="14"/>
      <c r="E6219" s="14"/>
      <c r="F6219"/>
      <c r="G6219"/>
    </row>
    <row r="6220" spans="1:7" s="4" customFormat="1" x14ac:dyDescent="0.25">
      <c r="A6220" s="11"/>
      <c r="B6220"/>
      <c r="C6220" s="14"/>
      <c r="D6220" s="14"/>
      <c r="E6220" s="14"/>
      <c r="F6220"/>
      <c r="G6220"/>
    </row>
    <row r="6221" spans="1:7" s="4" customFormat="1" x14ac:dyDescent="0.25">
      <c r="A6221" s="11"/>
      <c r="B6221"/>
      <c r="C6221" s="14"/>
      <c r="D6221" s="14"/>
      <c r="E6221" s="14"/>
      <c r="F6221"/>
      <c r="G6221"/>
    </row>
    <row r="6222" spans="1:7" s="4" customFormat="1" x14ac:dyDescent="0.25">
      <c r="A6222" s="11"/>
      <c r="B6222"/>
      <c r="C6222" s="14"/>
      <c r="D6222" s="14"/>
      <c r="E6222" s="14"/>
      <c r="F6222"/>
      <c r="G6222"/>
    </row>
    <row r="6223" spans="1:7" s="4" customFormat="1" x14ac:dyDescent="0.25">
      <c r="A6223" s="11"/>
      <c r="B6223"/>
      <c r="C6223" s="14"/>
      <c r="D6223" s="14"/>
      <c r="E6223" s="14"/>
      <c r="F6223"/>
      <c r="G6223"/>
    </row>
    <row r="6224" spans="1:7" s="4" customFormat="1" x14ac:dyDescent="0.25">
      <c r="A6224" s="11"/>
      <c r="B6224"/>
      <c r="C6224" s="14"/>
      <c r="D6224" s="14"/>
      <c r="E6224" s="14"/>
      <c r="F6224"/>
      <c r="G6224"/>
    </row>
    <row r="6225" spans="1:7" s="4" customFormat="1" x14ac:dyDescent="0.25">
      <c r="A6225" s="11"/>
      <c r="B6225"/>
      <c r="C6225" s="14"/>
      <c r="D6225" s="14"/>
      <c r="E6225" s="14"/>
      <c r="F6225"/>
      <c r="G6225"/>
    </row>
    <row r="6226" spans="1:7" s="4" customFormat="1" x14ac:dyDescent="0.25">
      <c r="A6226" s="11"/>
      <c r="B6226"/>
      <c r="C6226" s="14"/>
      <c r="D6226" s="14"/>
      <c r="E6226" s="14"/>
      <c r="F6226"/>
      <c r="G6226"/>
    </row>
    <row r="6227" spans="1:7" s="4" customFormat="1" x14ac:dyDescent="0.25">
      <c r="A6227" s="11"/>
      <c r="B6227"/>
      <c r="C6227" s="14"/>
      <c r="D6227" s="14"/>
      <c r="E6227" s="14"/>
      <c r="F6227"/>
      <c r="G6227"/>
    </row>
    <row r="6228" spans="1:7" s="4" customFormat="1" x14ac:dyDescent="0.25">
      <c r="A6228" s="11"/>
      <c r="B6228"/>
      <c r="C6228" s="14"/>
      <c r="D6228" s="14"/>
      <c r="E6228" s="14"/>
      <c r="F6228"/>
      <c r="G6228"/>
    </row>
    <row r="6229" spans="1:7" s="4" customFormat="1" x14ac:dyDescent="0.25">
      <c r="A6229" s="11"/>
      <c r="B6229"/>
      <c r="C6229" s="14"/>
      <c r="D6229" s="14"/>
      <c r="E6229" s="14"/>
      <c r="F6229"/>
      <c r="G6229"/>
    </row>
    <row r="6230" spans="1:7" s="4" customFormat="1" x14ac:dyDescent="0.25">
      <c r="A6230" s="11"/>
      <c r="B6230"/>
      <c r="C6230" s="14"/>
      <c r="D6230" s="14"/>
      <c r="E6230" s="14"/>
      <c r="F6230"/>
      <c r="G6230"/>
    </row>
    <row r="6231" spans="1:7" s="4" customFormat="1" x14ac:dyDescent="0.25">
      <c r="A6231" s="11"/>
      <c r="B6231"/>
      <c r="C6231" s="14"/>
      <c r="D6231" s="14"/>
      <c r="E6231" s="14"/>
      <c r="F6231"/>
      <c r="G6231"/>
    </row>
    <row r="6232" spans="1:7" s="4" customFormat="1" x14ac:dyDescent="0.25">
      <c r="A6232" s="11"/>
      <c r="B6232"/>
      <c r="C6232" s="14"/>
      <c r="D6232" s="14"/>
      <c r="E6232" s="14"/>
      <c r="F6232"/>
      <c r="G6232"/>
    </row>
    <row r="6233" spans="1:7" s="4" customFormat="1" x14ac:dyDescent="0.25">
      <c r="A6233" s="11"/>
      <c r="B6233"/>
      <c r="C6233" s="14"/>
      <c r="D6233" s="14"/>
      <c r="E6233" s="14"/>
      <c r="F6233"/>
      <c r="G6233"/>
    </row>
    <row r="6234" spans="1:7" s="4" customFormat="1" x14ac:dyDescent="0.25">
      <c r="A6234" s="11"/>
      <c r="B6234"/>
      <c r="C6234" s="14"/>
      <c r="D6234" s="14"/>
      <c r="E6234" s="14"/>
      <c r="F6234"/>
      <c r="G6234"/>
    </row>
    <row r="6235" spans="1:7" s="4" customFormat="1" x14ac:dyDescent="0.25">
      <c r="A6235" s="11"/>
      <c r="B6235"/>
      <c r="C6235" s="14"/>
      <c r="D6235" s="14"/>
      <c r="E6235" s="14"/>
      <c r="F6235"/>
      <c r="G6235"/>
    </row>
    <row r="6236" spans="1:7" s="4" customFormat="1" x14ac:dyDescent="0.25">
      <c r="A6236" s="11"/>
      <c r="B6236"/>
      <c r="C6236" s="14"/>
      <c r="D6236" s="14"/>
      <c r="E6236" s="14"/>
      <c r="F6236"/>
      <c r="G6236"/>
    </row>
    <row r="6237" spans="1:7" s="4" customFormat="1" x14ac:dyDescent="0.25">
      <c r="A6237" s="11"/>
      <c r="B6237"/>
      <c r="C6237" s="14"/>
      <c r="D6237" s="14"/>
      <c r="E6237" s="14"/>
      <c r="F6237"/>
      <c r="G6237"/>
    </row>
    <row r="6238" spans="1:7" s="4" customFormat="1" x14ac:dyDescent="0.25">
      <c r="A6238" s="11"/>
      <c r="B6238"/>
      <c r="C6238" s="14"/>
      <c r="D6238" s="14"/>
      <c r="E6238" s="14"/>
      <c r="F6238"/>
      <c r="G6238"/>
    </row>
    <row r="6239" spans="1:7" s="4" customFormat="1" x14ac:dyDescent="0.25">
      <c r="A6239" s="11"/>
      <c r="B6239"/>
      <c r="C6239" s="14"/>
      <c r="D6239" s="14"/>
      <c r="E6239" s="14"/>
      <c r="F6239"/>
      <c r="G6239"/>
    </row>
    <row r="6240" spans="1:7" s="4" customFormat="1" x14ac:dyDescent="0.25">
      <c r="A6240" s="11"/>
      <c r="B6240"/>
      <c r="C6240" s="14"/>
      <c r="D6240" s="14"/>
      <c r="E6240" s="14"/>
      <c r="F6240"/>
      <c r="G6240"/>
    </row>
    <row r="6241" spans="1:7" s="4" customFormat="1" x14ac:dyDescent="0.25">
      <c r="A6241" s="11"/>
      <c r="B6241"/>
      <c r="C6241" s="14"/>
      <c r="D6241" s="14"/>
      <c r="E6241" s="14"/>
      <c r="F6241"/>
      <c r="G6241"/>
    </row>
    <row r="6242" spans="1:7" s="4" customFormat="1" x14ac:dyDescent="0.25">
      <c r="A6242" s="11"/>
      <c r="B6242"/>
      <c r="C6242" s="14"/>
      <c r="D6242" s="14"/>
      <c r="E6242" s="14"/>
      <c r="F6242"/>
      <c r="G6242"/>
    </row>
    <row r="6243" spans="1:7" s="4" customFormat="1" x14ac:dyDescent="0.25">
      <c r="A6243" s="11"/>
      <c r="B6243"/>
      <c r="C6243" s="14"/>
      <c r="D6243" s="14"/>
      <c r="E6243" s="14"/>
      <c r="F6243"/>
      <c r="G6243"/>
    </row>
    <row r="6244" spans="1:7" s="4" customFormat="1" x14ac:dyDescent="0.25">
      <c r="A6244" s="11"/>
      <c r="B6244"/>
      <c r="C6244" s="14"/>
      <c r="D6244" s="14"/>
      <c r="E6244" s="14"/>
      <c r="F6244"/>
      <c r="G6244"/>
    </row>
    <row r="6245" spans="1:7" s="4" customFormat="1" x14ac:dyDescent="0.25">
      <c r="A6245" s="11"/>
      <c r="B6245"/>
      <c r="C6245" s="14"/>
      <c r="D6245" s="14"/>
      <c r="E6245" s="14"/>
      <c r="F6245"/>
      <c r="G6245"/>
    </row>
    <row r="6246" spans="1:7" s="4" customFormat="1" x14ac:dyDescent="0.25">
      <c r="A6246" s="11"/>
      <c r="B6246"/>
      <c r="C6246" s="14"/>
      <c r="D6246" s="14"/>
      <c r="E6246" s="14"/>
      <c r="F6246"/>
      <c r="G6246"/>
    </row>
    <row r="6247" spans="1:7" s="4" customFormat="1" x14ac:dyDescent="0.25">
      <c r="A6247" s="11"/>
      <c r="B6247"/>
      <c r="C6247" s="14"/>
      <c r="D6247" s="14"/>
      <c r="E6247" s="14"/>
      <c r="F6247"/>
      <c r="G6247"/>
    </row>
    <row r="6248" spans="1:7" s="4" customFormat="1" x14ac:dyDescent="0.25">
      <c r="A6248" s="11"/>
      <c r="B6248"/>
      <c r="C6248" s="14"/>
      <c r="D6248" s="14"/>
      <c r="E6248" s="14"/>
      <c r="F6248"/>
      <c r="G6248"/>
    </row>
    <row r="6249" spans="1:7" s="4" customFormat="1" x14ac:dyDescent="0.25">
      <c r="A6249" s="11"/>
      <c r="B6249"/>
      <c r="C6249" s="14"/>
      <c r="D6249" s="14"/>
      <c r="E6249" s="14"/>
      <c r="F6249"/>
      <c r="G6249"/>
    </row>
    <row r="6250" spans="1:7" s="4" customFormat="1" x14ac:dyDescent="0.25">
      <c r="A6250" s="11"/>
      <c r="B6250"/>
      <c r="C6250" s="14"/>
      <c r="D6250" s="14"/>
      <c r="E6250" s="14"/>
      <c r="F6250"/>
      <c r="G6250"/>
    </row>
    <row r="6251" spans="1:7" s="4" customFormat="1" x14ac:dyDescent="0.25">
      <c r="A6251" s="11"/>
      <c r="B6251"/>
      <c r="C6251" s="14"/>
      <c r="D6251" s="14"/>
      <c r="E6251" s="14"/>
      <c r="F6251"/>
      <c r="G6251"/>
    </row>
    <row r="6252" spans="1:7" s="4" customFormat="1" x14ac:dyDescent="0.25">
      <c r="A6252" s="11"/>
      <c r="B6252"/>
      <c r="C6252" s="14"/>
      <c r="D6252" s="14"/>
      <c r="E6252" s="14"/>
      <c r="F6252"/>
      <c r="G6252"/>
    </row>
    <row r="6253" spans="1:7" s="4" customFormat="1" x14ac:dyDescent="0.25">
      <c r="A6253" s="11"/>
      <c r="B6253"/>
      <c r="C6253" s="14"/>
      <c r="D6253" s="14"/>
      <c r="E6253" s="14"/>
      <c r="F6253"/>
      <c r="G6253"/>
    </row>
    <row r="6254" spans="1:7" s="4" customFormat="1" x14ac:dyDescent="0.25">
      <c r="A6254" s="11"/>
      <c r="B6254"/>
      <c r="C6254" s="14"/>
      <c r="D6254" s="14"/>
      <c r="E6254" s="14"/>
      <c r="F6254"/>
      <c r="G6254"/>
    </row>
    <row r="6255" spans="1:7" s="4" customFormat="1" x14ac:dyDescent="0.25">
      <c r="A6255" s="11"/>
      <c r="B6255"/>
      <c r="C6255" s="14"/>
      <c r="D6255" s="14"/>
      <c r="E6255" s="14"/>
      <c r="F6255"/>
      <c r="G6255"/>
    </row>
    <row r="6256" spans="1:7" s="4" customFormat="1" x14ac:dyDescent="0.25">
      <c r="A6256" s="11"/>
      <c r="B6256"/>
      <c r="C6256" s="14"/>
      <c r="D6256" s="14"/>
      <c r="E6256" s="14"/>
      <c r="F6256"/>
      <c r="G6256"/>
    </row>
    <row r="6257" spans="1:7" s="4" customFormat="1" x14ac:dyDescent="0.25">
      <c r="A6257" s="11"/>
      <c r="B6257"/>
      <c r="C6257" s="14"/>
      <c r="D6257" s="14"/>
      <c r="E6257" s="14"/>
      <c r="F6257"/>
      <c r="G6257"/>
    </row>
    <row r="6258" spans="1:7" s="4" customFormat="1" x14ac:dyDescent="0.25">
      <c r="A6258" s="11"/>
      <c r="B6258"/>
      <c r="C6258" s="14"/>
      <c r="D6258" s="14"/>
      <c r="E6258" s="14"/>
      <c r="F6258"/>
      <c r="G6258"/>
    </row>
    <row r="6259" spans="1:7" s="4" customFormat="1" x14ac:dyDescent="0.25">
      <c r="A6259" s="11"/>
      <c r="B6259"/>
      <c r="C6259" s="14"/>
      <c r="D6259" s="14"/>
      <c r="E6259" s="14"/>
      <c r="F6259"/>
      <c r="G6259"/>
    </row>
    <row r="6260" spans="1:7" s="4" customFormat="1" x14ac:dyDescent="0.25">
      <c r="A6260" s="11"/>
      <c r="B6260"/>
      <c r="C6260" s="14"/>
      <c r="D6260" s="14"/>
      <c r="E6260" s="14"/>
      <c r="F6260"/>
      <c r="G6260"/>
    </row>
    <row r="6261" spans="1:7" s="4" customFormat="1" x14ac:dyDescent="0.25">
      <c r="A6261" s="11"/>
      <c r="B6261"/>
      <c r="C6261" s="14"/>
      <c r="D6261" s="14"/>
      <c r="E6261" s="14"/>
      <c r="F6261"/>
      <c r="G6261"/>
    </row>
    <row r="6262" spans="1:7" s="4" customFormat="1" x14ac:dyDescent="0.25">
      <c r="A6262" s="11"/>
      <c r="B6262"/>
      <c r="C6262" s="14"/>
      <c r="D6262" s="14"/>
      <c r="E6262" s="14"/>
      <c r="F6262"/>
      <c r="G6262"/>
    </row>
    <row r="6263" spans="1:7" s="4" customFormat="1" x14ac:dyDescent="0.25">
      <c r="A6263" s="11"/>
      <c r="B6263"/>
      <c r="C6263" s="14"/>
      <c r="D6263" s="14"/>
      <c r="E6263" s="14"/>
      <c r="F6263"/>
      <c r="G6263"/>
    </row>
    <row r="6264" spans="1:7" s="4" customFormat="1" x14ac:dyDescent="0.25">
      <c r="A6264" s="11"/>
      <c r="B6264"/>
      <c r="C6264" s="14"/>
      <c r="D6264" s="14"/>
      <c r="E6264" s="14"/>
      <c r="F6264"/>
      <c r="G6264"/>
    </row>
    <row r="6265" spans="1:7" s="4" customFormat="1" x14ac:dyDescent="0.25">
      <c r="A6265" s="11"/>
      <c r="B6265"/>
      <c r="C6265" s="14"/>
      <c r="D6265" s="14"/>
      <c r="E6265" s="14"/>
      <c r="F6265"/>
      <c r="G6265"/>
    </row>
    <row r="6266" spans="1:7" s="4" customFormat="1" x14ac:dyDescent="0.25">
      <c r="A6266" s="11"/>
      <c r="B6266"/>
      <c r="C6266" s="14"/>
      <c r="D6266" s="14"/>
      <c r="E6266" s="14"/>
      <c r="F6266"/>
      <c r="G6266"/>
    </row>
    <row r="6267" spans="1:7" s="4" customFormat="1" x14ac:dyDescent="0.25">
      <c r="A6267" s="11"/>
      <c r="B6267"/>
      <c r="C6267" s="14"/>
      <c r="D6267" s="14"/>
      <c r="E6267" s="14"/>
      <c r="F6267"/>
      <c r="G6267"/>
    </row>
    <row r="6268" spans="1:7" s="4" customFormat="1" x14ac:dyDescent="0.25">
      <c r="A6268" s="11"/>
      <c r="B6268"/>
      <c r="C6268" s="14"/>
      <c r="D6268" s="14"/>
      <c r="E6268" s="14"/>
      <c r="F6268"/>
      <c r="G6268"/>
    </row>
    <row r="6269" spans="1:7" s="4" customFormat="1" x14ac:dyDescent="0.25">
      <c r="A6269" s="11"/>
      <c r="B6269"/>
      <c r="C6269" s="14"/>
      <c r="D6269" s="14"/>
      <c r="E6269" s="14"/>
      <c r="F6269"/>
      <c r="G6269"/>
    </row>
    <row r="6270" spans="1:7" s="4" customFormat="1" x14ac:dyDescent="0.25">
      <c r="A6270" s="11"/>
      <c r="B6270"/>
      <c r="C6270" s="14"/>
      <c r="D6270" s="14"/>
      <c r="E6270" s="14"/>
      <c r="F6270"/>
      <c r="G6270"/>
    </row>
    <row r="6271" spans="1:7" s="4" customFormat="1" x14ac:dyDescent="0.25">
      <c r="A6271" s="11"/>
      <c r="B6271"/>
      <c r="C6271" s="14"/>
      <c r="D6271" s="14"/>
      <c r="E6271" s="14"/>
      <c r="F6271"/>
      <c r="G6271"/>
    </row>
    <row r="6272" spans="1:7" s="4" customFormat="1" x14ac:dyDescent="0.25">
      <c r="A6272" s="11"/>
      <c r="B6272"/>
      <c r="C6272" s="14"/>
      <c r="D6272" s="14"/>
      <c r="E6272" s="14"/>
      <c r="F6272"/>
      <c r="G6272"/>
    </row>
    <row r="6273" spans="1:7" s="4" customFormat="1" x14ac:dyDescent="0.25">
      <c r="A6273" s="11"/>
      <c r="B6273"/>
      <c r="C6273" s="14"/>
      <c r="D6273" s="14"/>
      <c r="E6273" s="14"/>
      <c r="F6273"/>
      <c r="G6273"/>
    </row>
    <row r="6274" spans="1:7" s="4" customFormat="1" x14ac:dyDescent="0.25">
      <c r="A6274" s="11"/>
      <c r="B6274"/>
      <c r="C6274" s="14"/>
      <c r="D6274" s="14"/>
      <c r="E6274" s="14"/>
      <c r="F6274"/>
      <c r="G6274"/>
    </row>
    <row r="6275" spans="1:7" s="4" customFormat="1" x14ac:dyDescent="0.25">
      <c r="A6275" s="11"/>
      <c r="B6275"/>
      <c r="C6275" s="14"/>
      <c r="D6275" s="14"/>
      <c r="E6275" s="14"/>
      <c r="F6275"/>
      <c r="G6275"/>
    </row>
    <row r="6276" spans="1:7" s="4" customFormat="1" x14ac:dyDescent="0.25">
      <c r="A6276" s="11"/>
      <c r="B6276"/>
      <c r="C6276" s="14"/>
      <c r="D6276" s="14"/>
      <c r="E6276" s="14"/>
      <c r="F6276"/>
      <c r="G6276"/>
    </row>
    <row r="6277" spans="1:7" s="4" customFormat="1" x14ac:dyDescent="0.25">
      <c r="A6277" s="11"/>
      <c r="B6277"/>
      <c r="C6277" s="14"/>
      <c r="D6277" s="14"/>
      <c r="E6277" s="14"/>
      <c r="F6277"/>
      <c r="G6277"/>
    </row>
    <row r="6278" spans="1:7" s="4" customFormat="1" x14ac:dyDescent="0.25">
      <c r="A6278" s="11"/>
      <c r="B6278"/>
      <c r="C6278" s="14"/>
      <c r="D6278" s="14"/>
      <c r="E6278" s="14"/>
      <c r="F6278"/>
      <c r="G6278"/>
    </row>
    <row r="6279" spans="1:7" s="4" customFormat="1" x14ac:dyDescent="0.25">
      <c r="A6279" s="11"/>
      <c r="B6279"/>
      <c r="C6279" s="14"/>
      <c r="D6279" s="14"/>
      <c r="E6279" s="14"/>
      <c r="F6279"/>
      <c r="G6279"/>
    </row>
    <row r="6280" spans="1:7" s="4" customFormat="1" x14ac:dyDescent="0.25">
      <c r="A6280" s="11"/>
      <c r="B6280"/>
      <c r="C6280" s="14"/>
      <c r="D6280" s="14"/>
      <c r="E6280" s="14"/>
      <c r="F6280"/>
      <c r="G6280"/>
    </row>
    <row r="6281" spans="1:7" s="4" customFormat="1" x14ac:dyDescent="0.25">
      <c r="A6281" s="11"/>
      <c r="B6281"/>
      <c r="C6281" s="14"/>
      <c r="D6281" s="14"/>
      <c r="E6281" s="14"/>
      <c r="F6281"/>
      <c r="G6281"/>
    </row>
    <row r="6282" spans="1:7" s="4" customFormat="1" x14ac:dyDescent="0.25">
      <c r="A6282" s="11"/>
      <c r="B6282"/>
      <c r="C6282" s="14"/>
      <c r="D6282" s="14"/>
      <c r="E6282" s="14"/>
      <c r="F6282"/>
      <c r="G6282"/>
    </row>
    <row r="6283" spans="1:7" s="4" customFormat="1" x14ac:dyDescent="0.25">
      <c r="A6283" s="11"/>
      <c r="B6283"/>
      <c r="C6283" s="14"/>
      <c r="D6283" s="14"/>
      <c r="E6283" s="14"/>
      <c r="F6283"/>
      <c r="G6283"/>
    </row>
    <row r="6284" spans="1:7" s="4" customFormat="1" x14ac:dyDescent="0.25">
      <c r="A6284" s="11"/>
      <c r="B6284"/>
      <c r="C6284" s="14"/>
      <c r="D6284" s="14"/>
      <c r="E6284" s="14"/>
      <c r="F6284"/>
      <c r="G6284"/>
    </row>
    <row r="6285" spans="1:7" s="4" customFormat="1" x14ac:dyDescent="0.25">
      <c r="A6285" s="11"/>
      <c r="B6285"/>
      <c r="C6285" s="14"/>
      <c r="D6285" s="14"/>
      <c r="E6285" s="14"/>
      <c r="F6285"/>
      <c r="G6285"/>
    </row>
    <row r="6286" spans="1:7" s="4" customFormat="1" x14ac:dyDescent="0.25">
      <c r="A6286" s="11"/>
      <c r="B6286"/>
      <c r="C6286" s="14"/>
      <c r="D6286" s="14"/>
      <c r="E6286" s="14"/>
      <c r="F6286"/>
      <c r="G6286"/>
    </row>
    <row r="6287" spans="1:7" s="4" customFormat="1" x14ac:dyDescent="0.25">
      <c r="A6287" s="11"/>
      <c r="B6287"/>
      <c r="C6287" s="14"/>
      <c r="D6287" s="14"/>
      <c r="E6287" s="14"/>
      <c r="F6287"/>
      <c r="G6287"/>
    </row>
    <row r="6288" spans="1:7" s="4" customFormat="1" x14ac:dyDescent="0.25">
      <c r="A6288" s="11"/>
      <c r="B6288"/>
      <c r="C6288" s="14"/>
      <c r="D6288" s="14"/>
      <c r="E6288" s="14"/>
      <c r="F6288"/>
      <c r="G6288"/>
    </row>
    <row r="6289" spans="1:7" s="4" customFormat="1" x14ac:dyDescent="0.25">
      <c r="A6289" s="11"/>
      <c r="B6289"/>
      <c r="C6289" s="14"/>
      <c r="D6289" s="14"/>
      <c r="E6289" s="14"/>
      <c r="F6289"/>
      <c r="G6289"/>
    </row>
    <row r="6290" spans="1:7" s="4" customFormat="1" x14ac:dyDescent="0.25">
      <c r="A6290" s="11"/>
      <c r="B6290"/>
      <c r="C6290" s="14"/>
      <c r="D6290" s="14"/>
      <c r="E6290" s="14"/>
      <c r="F6290"/>
      <c r="G6290"/>
    </row>
    <row r="6291" spans="1:7" s="4" customFormat="1" x14ac:dyDescent="0.25">
      <c r="A6291" s="11"/>
      <c r="B6291"/>
      <c r="C6291" s="14"/>
      <c r="D6291" s="14"/>
      <c r="E6291" s="14"/>
      <c r="F6291"/>
      <c r="G6291"/>
    </row>
    <row r="6292" spans="1:7" s="4" customFormat="1" x14ac:dyDescent="0.25">
      <c r="A6292" s="11"/>
      <c r="B6292"/>
      <c r="C6292" s="14"/>
      <c r="D6292" s="14"/>
      <c r="E6292" s="14"/>
      <c r="F6292"/>
      <c r="G6292"/>
    </row>
    <row r="6293" spans="1:7" s="4" customFormat="1" x14ac:dyDescent="0.25">
      <c r="A6293" s="11"/>
      <c r="B6293"/>
      <c r="C6293" s="14"/>
      <c r="D6293" s="14"/>
      <c r="E6293" s="14"/>
      <c r="F6293"/>
      <c r="G6293"/>
    </row>
    <row r="6294" spans="1:7" s="4" customFormat="1" x14ac:dyDescent="0.25">
      <c r="A6294" s="11"/>
      <c r="B6294"/>
      <c r="C6294" s="14"/>
      <c r="D6294" s="14"/>
      <c r="E6294" s="14"/>
      <c r="F6294"/>
      <c r="G6294"/>
    </row>
    <row r="6295" spans="1:7" s="4" customFormat="1" x14ac:dyDescent="0.25">
      <c r="A6295" s="11"/>
      <c r="B6295"/>
      <c r="C6295" s="14"/>
      <c r="D6295" s="14"/>
      <c r="E6295" s="14"/>
      <c r="F6295"/>
      <c r="G6295"/>
    </row>
    <row r="6296" spans="1:7" s="4" customFormat="1" x14ac:dyDescent="0.25">
      <c r="A6296" s="11"/>
      <c r="B6296"/>
      <c r="C6296" s="14"/>
      <c r="D6296" s="14"/>
      <c r="E6296" s="14"/>
      <c r="F6296"/>
      <c r="G6296"/>
    </row>
    <row r="6297" spans="1:7" s="4" customFormat="1" x14ac:dyDescent="0.25">
      <c r="A6297" s="11"/>
      <c r="B6297"/>
      <c r="C6297" s="14"/>
      <c r="D6297" s="14"/>
      <c r="E6297" s="14"/>
      <c r="F6297"/>
      <c r="G6297"/>
    </row>
    <row r="6298" spans="1:7" s="4" customFormat="1" x14ac:dyDescent="0.25">
      <c r="A6298" s="11"/>
      <c r="B6298"/>
      <c r="C6298" s="14"/>
      <c r="D6298" s="14"/>
      <c r="E6298" s="14"/>
      <c r="F6298"/>
      <c r="G6298"/>
    </row>
    <row r="6299" spans="1:7" s="4" customFormat="1" x14ac:dyDescent="0.25">
      <c r="A6299" s="11"/>
      <c r="B6299"/>
      <c r="C6299" s="14"/>
      <c r="D6299" s="14"/>
      <c r="E6299" s="14"/>
      <c r="F6299"/>
      <c r="G6299"/>
    </row>
    <row r="6300" spans="1:7" s="4" customFormat="1" x14ac:dyDescent="0.25">
      <c r="A6300" s="11"/>
      <c r="B6300"/>
      <c r="C6300" s="14"/>
      <c r="D6300" s="14"/>
      <c r="E6300" s="14"/>
      <c r="F6300"/>
      <c r="G6300"/>
    </row>
    <row r="6301" spans="1:7" s="4" customFormat="1" x14ac:dyDescent="0.25">
      <c r="A6301" s="11"/>
      <c r="B6301"/>
      <c r="C6301" s="14"/>
      <c r="D6301" s="14"/>
      <c r="E6301" s="14"/>
      <c r="F6301"/>
      <c r="G6301"/>
    </row>
    <row r="6302" spans="1:7" s="4" customFormat="1" x14ac:dyDescent="0.25">
      <c r="A6302" s="11"/>
      <c r="B6302"/>
      <c r="C6302" s="14"/>
      <c r="D6302" s="14"/>
      <c r="E6302" s="14"/>
      <c r="F6302"/>
      <c r="G6302"/>
    </row>
    <row r="6303" spans="1:7" s="4" customFormat="1" x14ac:dyDescent="0.25">
      <c r="A6303" s="11"/>
      <c r="B6303"/>
      <c r="C6303" s="14"/>
      <c r="D6303" s="14"/>
      <c r="E6303" s="14"/>
      <c r="F6303"/>
      <c r="G6303"/>
    </row>
    <row r="6304" spans="1:7" s="4" customFormat="1" x14ac:dyDescent="0.25">
      <c r="A6304" s="11"/>
      <c r="B6304"/>
      <c r="C6304" s="14"/>
      <c r="D6304" s="14"/>
      <c r="E6304" s="14"/>
      <c r="F6304"/>
      <c r="G6304"/>
    </row>
    <row r="6305" spans="1:7" s="4" customFormat="1" x14ac:dyDescent="0.25">
      <c r="A6305" s="11"/>
      <c r="B6305"/>
      <c r="C6305" s="14"/>
      <c r="D6305" s="14"/>
      <c r="E6305" s="14"/>
      <c r="F6305"/>
      <c r="G6305"/>
    </row>
    <row r="6306" spans="1:7" s="4" customFormat="1" x14ac:dyDescent="0.25">
      <c r="A6306" s="11"/>
      <c r="B6306"/>
      <c r="C6306" s="14"/>
      <c r="D6306" s="14"/>
      <c r="E6306" s="14"/>
      <c r="F6306"/>
      <c r="G6306"/>
    </row>
    <row r="6307" spans="1:7" s="4" customFormat="1" x14ac:dyDescent="0.25">
      <c r="A6307" s="11"/>
      <c r="B6307"/>
      <c r="C6307" s="14"/>
      <c r="D6307" s="14"/>
      <c r="E6307" s="14"/>
      <c r="F6307"/>
      <c r="G6307"/>
    </row>
    <row r="6308" spans="1:7" s="4" customFormat="1" x14ac:dyDescent="0.25">
      <c r="A6308" s="11"/>
      <c r="B6308"/>
      <c r="C6308" s="14"/>
      <c r="D6308" s="14"/>
      <c r="E6308" s="14"/>
      <c r="F6308"/>
      <c r="G6308"/>
    </row>
    <row r="6309" spans="1:7" s="4" customFormat="1" x14ac:dyDescent="0.25">
      <c r="A6309" s="11"/>
      <c r="B6309"/>
      <c r="C6309" s="14"/>
      <c r="D6309" s="14"/>
      <c r="E6309" s="14"/>
      <c r="F6309"/>
      <c r="G6309"/>
    </row>
    <row r="6310" spans="1:7" s="4" customFormat="1" x14ac:dyDescent="0.25">
      <c r="A6310" s="11"/>
      <c r="B6310"/>
      <c r="C6310" s="14"/>
      <c r="D6310" s="14"/>
      <c r="E6310" s="14"/>
      <c r="F6310"/>
      <c r="G6310"/>
    </row>
    <row r="6311" spans="1:7" s="4" customFormat="1" x14ac:dyDescent="0.25">
      <c r="A6311" s="11"/>
      <c r="B6311"/>
      <c r="C6311" s="14"/>
      <c r="D6311" s="14"/>
      <c r="E6311" s="14"/>
      <c r="F6311"/>
      <c r="G6311"/>
    </row>
    <row r="6312" spans="1:7" s="4" customFormat="1" x14ac:dyDescent="0.25">
      <c r="A6312" s="11"/>
      <c r="B6312"/>
      <c r="C6312" s="14"/>
      <c r="D6312" s="14"/>
      <c r="E6312" s="14"/>
      <c r="F6312"/>
      <c r="G6312"/>
    </row>
    <row r="6313" spans="1:7" s="4" customFormat="1" x14ac:dyDescent="0.25">
      <c r="A6313" s="11"/>
      <c r="B6313"/>
      <c r="C6313" s="14"/>
      <c r="D6313" s="14"/>
      <c r="E6313" s="14"/>
      <c r="F6313"/>
      <c r="G6313"/>
    </row>
    <row r="6314" spans="1:7" s="4" customFormat="1" x14ac:dyDescent="0.25">
      <c r="A6314" s="11"/>
      <c r="B6314"/>
      <c r="C6314" s="14"/>
      <c r="D6314" s="14"/>
      <c r="E6314" s="14"/>
      <c r="F6314"/>
      <c r="G6314"/>
    </row>
    <row r="6315" spans="1:7" s="4" customFormat="1" x14ac:dyDescent="0.25">
      <c r="A6315" s="11"/>
      <c r="B6315"/>
      <c r="C6315" s="14"/>
      <c r="D6315" s="14"/>
      <c r="E6315" s="14"/>
      <c r="F6315"/>
      <c r="G6315"/>
    </row>
    <row r="6316" spans="1:7" s="4" customFormat="1" x14ac:dyDescent="0.25">
      <c r="A6316" s="11"/>
      <c r="B6316"/>
      <c r="C6316" s="14"/>
      <c r="D6316" s="14"/>
      <c r="E6316" s="14"/>
      <c r="F6316"/>
      <c r="G6316"/>
    </row>
    <row r="6317" spans="1:7" s="4" customFormat="1" x14ac:dyDescent="0.25">
      <c r="A6317" s="11"/>
      <c r="B6317"/>
      <c r="C6317" s="14"/>
      <c r="D6317" s="14"/>
      <c r="E6317" s="14"/>
      <c r="F6317"/>
      <c r="G6317"/>
    </row>
    <row r="6318" spans="1:7" s="4" customFormat="1" x14ac:dyDescent="0.25">
      <c r="A6318" s="11"/>
      <c r="B6318"/>
      <c r="C6318" s="14"/>
      <c r="D6318" s="14"/>
      <c r="E6318" s="14"/>
      <c r="F6318"/>
      <c r="G6318"/>
    </row>
    <row r="6319" spans="1:7" s="4" customFormat="1" x14ac:dyDescent="0.25">
      <c r="A6319" s="11"/>
      <c r="B6319"/>
      <c r="C6319" s="14"/>
      <c r="D6319" s="14"/>
      <c r="E6319" s="14"/>
      <c r="F6319"/>
      <c r="G6319"/>
    </row>
    <row r="6320" spans="1:7" s="4" customFormat="1" x14ac:dyDescent="0.25">
      <c r="A6320" s="11"/>
      <c r="B6320"/>
      <c r="C6320" s="14"/>
      <c r="D6320" s="14"/>
      <c r="E6320" s="14"/>
      <c r="F6320"/>
      <c r="G6320"/>
    </row>
    <row r="6321" spans="1:7" s="4" customFormat="1" x14ac:dyDescent="0.25">
      <c r="A6321" s="11"/>
      <c r="B6321"/>
      <c r="C6321" s="14"/>
      <c r="D6321" s="14"/>
      <c r="E6321" s="14"/>
      <c r="F6321"/>
      <c r="G6321"/>
    </row>
    <row r="6322" spans="1:7" s="4" customFormat="1" x14ac:dyDescent="0.25">
      <c r="A6322" s="11"/>
      <c r="B6322"/>
      <c r="C6322" s="14"/>
      <c r="D6322" s="14"/>
      <c r="E6322" s="14"/>
      <c r="F6322"/>
      <c r="G6322"/>
    </row>
    <row r="6323" spans="1:7" s="4" customFormat="1" x14ac:dyDescent="0.25">
      <c r="A6323" s="11"/>
      <c r="B6323"/>
      <c r="C6323" s="14"/>
      <c r="D6323" s="14"/>
      <c r="E6323" s="14"/>
      <c r="F6323"/>
      <c r="G6323"/>
    </row>
    <row r="6324" spans="1:7" s="4" customFormat="1" x14ac:dyDescent="0.25">
      <c r="A6324" s="11"/>
      <c r="B6324"/>
      <c r="C6324" s="14"/>
      <c r="D6324" s="14"/>
      <c r="E6324" s="14"/>
      <c r="F6324"/>
      <c r="G6324"/>
    </row>
    <row r="6325" spans="1:7" s="4" customFormat="1" x14ac:dyDescent="0.25">
      <c r="A6325" s="11"/>
      <c r="B6325"/>
      <c r="C6325" s="14"/>
      <c r="D6325" s="14"/>
      <c r="E6325" s="14"/>
      <c r="F6325"/>
      <c r="G6325"/>
    </row>
    <row r="6326" spans="1:7" s="4" customFormat="1" x14ac:dyDescent="0.25">
      <c r="A6326" s="11"/>
      <c r="B6326"/>
      <c r="C6326" s="14"/>
      <c r="D6326" s="14"/>
      <c r="E6326" s="14"/>
      <c r="F6326"/>
      <c r="G6326"/>
    </row>
    <row r="6327" spans="1:7" s="4" customFormat="1" x14ac:dyDescent="0.25">
      <c r="A6327" s="11"/>
      <c r="B6327"/>
      <c r="C6327" s="14"/>
      <c r="D6327" s="14"/>
      <c r="E6327" s="14"/>
      <c r="F6327"/>
      <c r="G6327"/>
    </row>
    <row r="6328" spans="1:7" s="4" customFormat="1" x14ac:dyDescent="0.25">
      <c r="A6328" s="11"/>
      <c r="B6328"/>
      <c r="C6328" s="14"/>
      <c r="D6328" s="14"/>
      <c r="E6328" s="14"/>
      <c r="F6328"/>
      <c r="G6328"/>
    </row>
    <row r="6329" spans="1:7" s="4" customFormat="1" x14ac:dyDescent="0.25">
      <c r="A6329" s="11"/>
      <c r="B6329"/>
      <c r="C6329" s="14"/>
      <c r="D6329" s="14"/>
      <c r="E6329" s="14"/>
      <c r="F6329"/>
      <c r="G6329"/>
    </row>
    <row r="6330" spans="1:7" s="4" customFormat="1" x14ac:dyDescent="0.25">
      <c r="A6330" s="11"/>
      <c r="B6330"/>
      <c r="C6330" s="14"/>
      <c r="D6330" s="14"/>
      <c r="E6330" s="14"/>
      <c r="F6330"/>
      <c r="G6330"/>
    </row>
    <row r="6331" spans="1:7" s="4" customFormat="1" x14ac:dyDescent="0.25">
      <c r="A6331" s="11"/>
      <c r="B6331"/>
      <c r="C6331" s="14"/>
      <c r="D6331" s="14"/>
      <c r="E6331" s="14"/>
      <c r="F6331"/>
      <c r="G6331"/>
    </row>
    <row r="6332" spans="1:7" s="4" customFormat="1" x14ac:dyDescent="0.25">
      <c r="A6332" s="11"/>
      <c r="B6332"/>
      <c r="C6332" s="14"/>
      <c r="D6332" s="14"/>
      <c r="E6332" s="14"/>
      <c r="F6332"/>
      <c r="G6332"/>
    </row>
    <row r="6333" spans="1:7" s="4" customFormat="1" x14ac:dyDescent="0.25">
      <c r="A6333" s="11"/>
      <c r="B6333"/>
      <c r="C6333" s="14"/>
      <c r="D6333" s="14"/>
      <c r="E6333" s="14"/>
      <c r="F6333"/>
      <c r="G6333"/>
    </row>
    <row r="6334" spans="1:7" s="4" customFormat="1" x14ac:dyDescent="0.25">
      <c r="A6334" s="11"/>
      <c r="B6334"/>
      <c r="C6334" s="14"/>
      <c r="D6334" s="14"/>
      <c r="E6334" s="14"/>
      <c r="F6334"/>
      <c r="G6334"/>
    </row>
    <row r="6335" spans="1:7" s="4" customFormat="1" x14ac:dyDescent="0.25">
      <c r="A6335" s="11"/>
      <c r="B6335"/>
      <c r="C6335" s="14"/>
      <c r="D6335" s="14"/>
      <c r="E6335" s="14"/>
      <c r="F6335"/>
      <c r="G6335"/>
    </row>
    <row r="6336" spans="1:7" s="4" customFormat="1" x14ac:dyDescent="0.25">
      <c r="A6336" s="11"/>
      <c r="B6336"/>
      <c r="C6336" s="14"/>
      <c r="D6336" s="14"/>
      <c r="E6336" s="14"/>
      <c r="F6336"/>
      <c r="G6336"/>
    </row>
    <row r="6337" spans="1:7" s="4" customFormat="1" x14ac:dyDescent="0.25">
      <c r="A6337" s="11"/>
      <c r="B6337"/>
      <c r="C6337" s="14"/>
      <c r="D6337" s="14"/>
      <c r="E6337" s="14"/>
      <c r="F6337"/>
      <c r="G6337"/>
    </row>
    <row r="6338" spans="1:7" s="4" customFormat="1" x14ac:dyDescent="0.25">
      <c r="A6338" s="11"/>
      <c r="B6338"/>
      <c r="C6338" s="14"/>
      <c r="D6338" s="14"/>
      <c r="E6338" s="14"/>
      <c r="F6338"/>
      <c r="G6338"/>
    </row>
    <row r="6339" spans="1:7" s="4" customFormat="1" x14ac:dyDescent="0.25">
      <c r="A6339" s="11"/>
      <c r="B6339"/>
      <c r="C6339" s="14"/>
      <c r="D6339" s="14"/>
      <c r="E6339" s="14"/>
      <c r="F6339"/>
      <c r="G6339"/>
    </row>
    <row r="6340" spans="1:7" s="4" customFormat="1" x14ac:dyDescent="0.25">
      <c r="A6340" s="11"/>
      <c r="B6340"/>
      <c r="C6340" s="14"/>
      <c r="D6340" s="14"/>
      <c r="E6340" s="14"/>
      <c r="F6340"/>
      <c r="G6340"/>
    </row>
    <row r="6341" spans="1:7" s="4" customFormat="1" x14ac:dyDescent="0.25">
      <c r="A6341" s="11"/>
      <c r="B6341"/>
      <c r="C6341" s="14"/>
      <c r="D6341" s="14"/>
      <c r="E6341" s="14"/>
      <c r="F6341"/>
      <c r="G6341"/>
    </row>
    <row r="6342" spans="1:7" s="4" customFormat="1" x14ac:dyDescent="0.25">
      <c r="A6342" s="11"/>
      <c r="B6342"/>
      <c r="C6342" s="14"/>
      <c r="D6342" s="14"/>
      <c r="E6342" s="14"/>
      <c r="F6342"/>
      <c r="G6342"/>
    </row>
    <row r="6343" spans="1:7" s="4" customFormat="1" x14ac:dyDescent="0.25">
      <c r="A6343" s="11"/>
      <c r="B6343"/>
      <c r="C6343" s="14"/>
      <c r="D6343" s="14"/>
      <c r="E6343" s="14"/>
      <c r="F6343"/>
      <c r="G6343"/>
    </row>
    <row r="6344" spans="1:7" s="4" customFormat="1" x14ac:dyDescent="0.25">
      <c r="A6344" s="11"/>
      <c r="B6344"/>
      <c r="C6344" s="14"/>
      <c r="D6344" s="14"/>
      <c r="E6344" s="14"/>
      <c r="F6344"/>
      <c r="G6344"/>
    </row>
    <row r="6345" spans="1:7" s="4" customFormat="1" x14ac:dyDescent="0.25">
      <c r="A6345" s="11"/>
      <c r="B6345"/>
      <c r="C6345" s="14"/>
      <c r="D6345" s="14"/>
      <c r="E6345" s="14"/>
      <c r="F6345"/>
      <c r="G6345"/>
    </row>
    <row r="6346" spans="1:7" s="4" customFormat="1" x14ac:dyDescent="0.25">
      <c r="A6346" s="11"/>
      <c r="B6346"/>
      <c r="C6346" s="14"/>
      <c r="D6346" s="14"/>
      <c r="E6346" s="14"/>
      <c r="F6346"/>
      <c r="G6346"/>
    </row>
    <row r="6347" spans="1:7" s="4" customFormat="1" x14ac:dyDescent="0.25">
      <c r="A6347" s="11"/>
      <c r="B6347"/>
      <c r="C6347" s="14"/>
      <c r="D6347" s="14"/>
      <c r="E6347" s="14"/>
      <c r="F6347"/>
      <c r="G6347"/>
    </row>
    <row r="6348" spans="1:7" s="4" customFormat="1" x14ac:dyDescent="0.25">
      <c r="A6348" s="11"/>
      <c r="B6348"/>
      <c r="C6348" s="14"/>
      <c r="D6348" s="14"/>
      <c r="E6348" s="14"/>
      <c r="F6348"/>
      <c r="G6348"/>
    </row>
    <row r="6349" spans="1:7" s="4" customFormat="1" x14ac:dyDescent="0.25">
      <c r="A6349" s="11"/>
      <c r="B6349"/>
      <c r="C6349" s="14"/>
      <c r="D6349" s="14"/>
      <c r="E6349" s="14"/>
      <c r="F6349"/>
      <c r="G6349"/>
    </row>
    <row r="6350" spans="1:7" s="4" customFormat="1" x14ac:dyDescent="0.25">
      <c r="A6350" s="11"/>
      <c r="B6350"/>
      <c r="C6350" s="14"/>
      <c r="D6350" s="14"/>
      <c r="E6350" s="14"/>
      <c r="F6350"/>
      <c r="G6350"/>
    </row>
    <row r="6351" spans="1:7" s="4" customFormat="1" x14ac:dyDescent="0.25">
      <c r="A6351" s="11"/>
      <c r="B6351"/>
      <c r="C6351" s="14"/>
      <c r="D6351" s="14"/>
      <c r="E6351" s="14"/>
      <c r="F6351"/>
      <c r="G6351"/>
    </row>
    <row r="6352" spans="1:7" s="4" customFormat="1" x14ac:dyDescent="0.25">
      <c r="A6352" s="11"/>
      <c r="B6352"/>
      <c r="C6352" s="14"/>
      <c r="D6352" s="14"/>
      <c r="E6352" s="14"/>
      <c r="F6352"/>
      <c r="G6352"/>
    </row>
    <row r="6353" spans="1:7" s="4" customFormat="1" x14ac:dyDescent="0.25">
      <c r="A6353" s="11"/>
      <c r="B6353"/>
      <c r="C6353" s="14"/>
      <c r="D6353" s="14"/>
      <c r="E6353" s="14"/>
      <c r="F6353"/>
      <c r="G6353"/>
    </row>
    <row r="6354" spans="1:7" s="4" customFormat="1" x14ac:dyDescent="0.25">
      <c r="A6354" s="11"/>
      <c r="B6354"/>
      <c r="C6354" s="14"/>
      <c r="D6354" s="14"/>
      <c r="E6354" s="14"/>
      <c r="F6354"/>
      <c r="G6354"/>
    </row>
    <row r="6355" spans="1:7" s="4" customFormat="1" x14ac:dyDescent="0.25">
      <c r="A6355" s="11"/>
      <c r="B6355"/>
      <c r="C6355" s="14"/>
      <c r="D6355" s="14"/>
      <c r="E6355" s="14"/>
      <c r="F6355"/>
      <c r="G6355"/>
    </row>
    <row r="6356" spans="1:7" s="4" customFormat="1" x14ac:dyDescent="0.25">
      <c r="A6356" s="11"/>
      <c r="B6356"/>
      <c r="C6356" s="14"/>
      <c r="D6356" s="14"/>
      <c r="E6356" s="14"/>
      <c r="F6356"/>
      <c r="G6356"/>
    </row>
    <row r="6357" spans="1:7" s="4" customFormat="1" x14ac:dyDescent="0.25">
      <c r="A6357" s="11"/>
      <c r="B6357"/>
      <c r="C6357" s="14"/>
      <c r="D6357" s="14"/>
      <c r="E6357" s="14"/>
      <c r="F6357"/>
      <c r="G6357"/>
    </row>
    <row r="6358" spans="1:7" s="4" customFormat="1" x14ac:dyDescent="0.25">
      <c r="A6358" s="11"/>
      <c r="B6358"/>
      <c r="C6358" s="14"/>
      <c r="D6358" s="14"/>
      <c r="E6358" s="14"/>
      <c r="F6358"/>
      <c r="G6358"/>
    </row>
    <row r="6359" spans="1:7" s="4" customFormat="1" x14ac:dyDescent="0.25">
      <c r="A6359" s="11"/>
      <c r="B6359"/>
      <c r="C6359" s="14"/>
      <c r="D6359" s="14"/>
      <c r="E6359" s="14"/>
      <c r="F6359"/>
      <c r="G6359"/>
    </row>
    <row r="6360" spans="1:7" s="4" customFormat="1" x14ac:dyDescent="0.25">
      <c r="A6360" s="11"/>
      <c r="B6360"/>
      <c r="C6360" s="14"/>
      <c r="D6360" s="14"/>
      <c r="E6360" s="14"/>
      <c r="F6360"/>
      <c r="G6360"/>
    </row>
    <row r="6361" spans="1:7" s="4" customFormat="1" x14ac:dyDescent="0.25">
      <c r="A6361" s="11"/>
      <c r="B6361"/>
      <c r="C6361" s="14"/>
      <c r="D6361" s="14"/>
      <c r="E6361" s="14"/>
      <c r="F6361"/>
      <c r="G6361"/>
    </row>
    <row r="6362" spans="1:7" s="4" customFormat="1" x14ac:dyDescent="0.25">
      <c r="A6362" s="11"/>
      <c r="B6362"/>
      <c r="C6362" s="14"/>
      <c r="D6362" s="14"/>
      <c r="E6362" s="14"/>
      <c r="F6362"/>
      <c r="G6362"/>
    </row>
    <row r="6363" spans="1:7" s="4" customFormat="1" x14ac:dyDescent="0.25">
      <c r="A6363" s="11"/>
      <c r="B6363"/>
      <c r="C6363" s="14"/>
      <c r="D6363" s="14"/>
      <c r="E6363" s="14"/>
      <c r="F6363"/>
      <c r="G6363"/>
    </row>
    <row r="6364" spans="1:7" s="4" customFormat="1" x14ac:dyDescent="0.25">
      <c r="A6364" s="11"/>
      <c r="B6364"/>
      <c r="C6364" s="14"/>
      <c r="D6364" s="14"/>
      <c r="E6364" s="14"/>
      <c r="F6364"/>
      <c r="G6364"/>
    </row>
    <row r="6365" spans="1:7" s="4" customFormat="1" x14ac:dyDescent="0.25">
      <c r="A6365" s="11"/>
      <c r="B6365"/>
      <c r="C6365" s="14"/>
      <c r="D6365" s="14"/>
      <c r="E6365" s="14"/>
      <c r="F6365"/>
      <c r="G6365"/>
    </row>
    <row r="6366" spans="1:7" s="4" customFormat="1" x14ac:dyDescent="0.25">
      <c r="A6366" s="11"/>
      <c r="B6366"/>
      <c r="C6366" s="14"/>
      <c r="D6366" s="14"/>
      <c r="E6366" s="14"/>
      <c r="F6366"/>
      <c r="G6366"/>
    </row>
    <row r="6367" spans="1:7" s="4" customFormat="1" x14ac:dyDescent="0.25">
      <c r="A6367" s="11"/>
      <c r="B6367"/>
      <c r="C6367" s="14"/>
      <c r="D6367" s="14"/>
      <c r="E6367" s="14"/>
      <c r="F6367"/>
      <c r="G6367"/>
    </row>
    <row r="6368" spans="1:7" s="4" customFormat="1" x14ac:dyDescent="0.25">
      <c r="A6368" s="11"/>
      <c r="B6368"/>
      <c r="C6368" s="14"/>
      <c r="D6368" s="14"/>
      <c r="E6368" s="14"/>
      <c r="F6368"/>
      <c r="G6368"/>
    </row>
    <row r="6369" spans="1:7" s="4" customFormat="1" x14ac:dyDescent="0.25">
      <c r="A6369" s="11"/>
      <c r="B6369"/>
      <c r="C6369" s="14"/>
      <c r="D6369" s="14"/>
      <c r="E6369" s="14"/>
      <c r="F6369"/>
      <c r="G6369"/>
    </row>
    <row r="6370" spans="1:7" s="4" customFormat="1" x14ac:dyDescent="0.25">
      <c r="A6370" s="11"/>
      <c r="B6370"/>
      <c r="C6370" s="14"/>
      <c r="D6370" s="14"/>
      <c r="E6370" s="14"/>
      <c r="F6370"/>
      <c r="G6370"/>
    </row>
    <row r="6371" spans="1:7" s="4" customFormat="1" x14ac:dyDescent="0.25">
      <c r="A6371" s="11"/>
      <c r="B6371"/>
      <c r="C6371" s="14"/>
      <c r="D6371" s="14"/>
      <c r="E6371" s="14"/>
      <c r="F6371"/>
      <c r="G6371"/>
    </row>
    <row r="6372" spans="1:7" s="4" customFormat="1" x14ac:dyDescent="0.25">
      <c r="A6372" s="11"/>
      <c r="B6372"/>
      <c r="C6372" s="14"/>
      <c r="D6372" s="14"/>
      <c r="E6372" s="14"/>
      <c r="F6372"/>
      <c r="G6372"/>
    </row>
    <row r="6373" spans="1:7" s="4" customFormat="1" x14ac:dyDescent="0.25">
      <c r="A6373" s="11"/>
      <c r="B6373"/>
      <c r="C6373" s="14"/>
      <c r="D6373" s="14"/>
      <c r="E6373" s="14"/>
      <c r="F6373"/>
      <c r="G6373"/>
    </row>
    <row r="6374" spans="1:7" s="4" customFormat="1" x14ac:dyDescent="0.25">
      <c r="A6374" s="11"/>
      <c r="B6374"/>
      <c r="C6374" s="14"/>
      <c r="D6374" s="14"/>
      <c r="E6374" s="14"/>
      <c r="F6374"/>
      <c r="G6374"/>
    </row>
    <row r="6375" spans="1:7" s="4" customFormat="1" x14ac:dyDescent="0.25">
      <c r="A6375" s="11"/>
      <c r="B6375"/>
      <c r="C6375" s="14"/>
      <c r="D6375" s="14"/>
      <c r="E6375" s="14"/>
      <c r="F6375"/>
      <c r="G6375"/>
    </row>
    <row r="6376" spans="1:7" s="4" customFormat="1" x14ac:dyDescent="0.25">
      <c r="A6376" s="11"/>
      <c r="B6376"/>
      <c r="C6376" s="14"/>
      <c r="D6376" s="14"/>
      <c r="E6376" s="14"/>
      <c r="F6376"/>
      <c r="G6376"/>
    </row>
    <row r="6377" spans="1:7" s="4" customFormat="1" x14ac:dyDescent="0.25">
      <c r="A6377" s="11"/>
      <c r="B6377"/>
      <c r="C6377" s="14"/>
      <c r="D6377" s="14"/>
      <c r="E6377" s="14"/>
      <c r="F6377"/>
      <c r="G6377"/>
    </row>
    <row r="6378" spans="1:7" s="4" customFormat="1" x14ac:dyDescent="0.25">
      <c r="A6378" s="11"/>
      <c r="B6378"/>
      <c r="C6378" s="14"/>
      <c r="D6378" s="14"/>
      <c r="E6378" s="14"/>
      <c r="F6378"/>
      <c r="G6378"/>
    </row>
    <row r="6379" spans="1:7" s="4" customFormat="1" x14ac:dyDescent="0.25">
      <c r="A6379" s="11"/>
      <c r="B6379"/>
      <c r="C6379" s="14"/>
      <c r="D6379" s="14"/>
      <c r="E6379" s="14"/>
      <c r="F6379"/>
      <c r="G6379"/>
    </row>
    <row r="6380" spans="1:7" s="4" customFormat="1" x14ac:dyDescent="0.25">
      <c r="A6380" s="11"/>
      <c r="B6380"/>
      <c r="C6380" s="14"/>
      <c r="D6380" s="14"/>
      <c r="E6380" s="14"/>
      <c r="F6380"/>
      <c r="G6380"/>
    </row>
    <row r="6381" spans="1:7" s="4" customFormat="1" x14ac:dyDescent="0.25">
      <c r="A6381" s="11"/>
      <c r="B6381"/>
      <c r="C6381" s="14"/>
      <c r="D6381" s="14"/>
      <c r="E6381" s="14"/>
      <c r="F6381"/>
      <c r="G6381"/>
    </row>
    <row r="6382" spans="1:7" s="4" customFormat="1" x14ac:dyDescent="0.25">
      <c r="A6382" s="11"/>
      <c r="B6382"/>
      <c r="C6382" s="14"/>
      <c r="D6382" s="14"/>
      <c r="E6382" s="14"/>
      <c r="F6382"/>
      <c r="G6382"/>
    </row>
    <row r="6383" spans="1:7" s="4" customFormat="1" x14ac:dyDescent="0.25">
      <c r="A6383" s="11"/>
      <c r="B6383"/>
      <c r="C6383" s="14"/>
      <c r="D6383" s="14"/>
      <c r="E6383" s="14"/>
      <c r="F6383"/>
      <c r="G6383"/>
    </row>
    <row r="6384" spans="1:7" s="4" customFormat="1" x14ac:dyDescent="0.25">
      <c r="A6384" s="11"/>
      <c r="B6384"/>
      <c r="C6384" s="14"/>
      <c r="D6384" s="14"/>
      <c r="E6384" s="14"/>
      <c r="F6384"/>
      <c r="G6384"/>
    </row>
    <row r="6385" spans="1:7" s="4" customFormat="1" x14ac:dyDescent="0.25">
      <c r="A6385" s="11"/>
      <c r="B6385"/>
      <c r="C6385" s="14"/>
      <c r="D6385" s="14"/>
      <c r="E6385" s="14"/>
      <c r="F6385"/>
      <c r="G6385"/>
    </row>
    <row r="6386" spans="1:7" s="4" customFormat="1" x14ac:dyDescent="0.25">
      <c r="A6386" s="11"/>
      <c r="B6386"/>
      <c r="C6386" s="14"/>
      <c r="D6386" s="14"/>
      <c r="E6386" s="14"/>
      <c r="F6386"/>
      <c r="G6386"/>
    </row>
    <row r="6387" spans="1:7" s="4" customFormat="1" x14ac:dyDescent="0.25">
      <c r="A6387" s="11"/>
      <c r="B6387"/>
      <c r="C6387" s="14"/>
      <c r="D6387" s="14"/>
      <c r="E6387" s="14"/>
      <c r="F6387"/>
      <c r="G6387"/>
    </row>
    <row r="6388" spans="1:7" s="4" customFormat="1" x14ac:dyDescent="0.25">
      <c r="A6388" s="11"/>
      <c r="B6388"/>
      <c r="C6388" s="14"/>
      <c r="D6388" s="14"/>
      <c r="E6388" s="14"/>
      <c r="F6388"/>
      <c r="G6388"/>
    </row>
    <row r="6389" spans="1:7" s="4" customFormat="1" x14ac:dyDescent="0.25">
      <c r="A6389" s="11"/>
      <c r="B6389"/>
      <c r="C6389" s="14"/>
      <c r="D6389" s="14"/>
      <c r="E6389" s="14"/>
      <c r="F6389"/>
      <c r="G6389"/>
    </row>
    <row r="6390" spans="1:7" s="4" customFormat="1" x14ac:dyDescent="0.25">
      <c r="A6390" s="11"/>
      <c r="B6390"/>
      <c r="C6390" s="14"/>
      <c r="D6390" s="14"/>
      <c r="E6390" s="14"/>
      <c r="F6390"/>
      <c r="G6390"/>
    </row>
    <row r="6391" spans="1:7" s="4" customFormat="1" x14ac:dyDescent="0.25">
      <c r="A6391" s="11"/>
      <c r="B6391"/>
      <c r="C6391" s="14"/>
      <c r="D6391" s="14"/>
      <c r="E6391" s="14"/>
      <c r="F6391"/>
      <c r="G6391"/>
    </row>
    <row r="6392" spans="1:7" s="4" customFormat="1" x14ac:dyDescent="0.25">
      <c r="A6392" s="11"/>
      <c r="B6392"/>
      <c r="C6392" s="14"/>
      <c r="D6392" s="14"/>
      <c r="E6392" s="14"/>
      <c r="F6392"/>
      <c r="G6392"/>
    </row>
    <row r="6393" spans="1:7" s="4" customFormat="1" x14ac:dyDescent="0.25">
      <c r="A6393" s="11"/>
      <c r="B6393"/>
      <c r="C6393" s="14"/>
      <c r="D6393" s="14"/>
      <c r="E6393" s="14"/>
      <c r="F6393"/>
      <c r="G6393"/>
    </row>
    <row r="6394" spans="1:7" s="4" customFormat="1" x14ac:dyDescent="0.25">
      <c r="A6394" s="11"/>
      <c r="B6394"/>
      <c r="C6394" s="14"/>
      <c r="D6394" s="14"/>
      <c r="E6394" s="14"/>
      <c r="F6394"/>
      <c r="G6394"/>
    </row>
    <row r="6395" spans="1:7" s="4" customFormat="1" x14ac:dyDescent="0.25">
      <c r="A6395" s="11"/>
      <c r="B6395"/>
      <c r="C6395" s="14"/>
      <c r="D6395" s="14"/>
      <c r="E6395" s="14"/>
      <c r="F6395"/>
      <c r="G6395"/>
    </row>
    <row r="6396" spans="1:7" s="4" customFormat="1" x14ac:dyDescent="0.25">
      <c r="A6396" s="11"/>
      <c r="B6396"/>
      <c r="C6396" s="14"/>
      <c r="D6396" s="14"/>
      <c r="E6396" s="14"/>
      <c r="F6396"/>
      <c r="G6396"/>
    </row>
    <row r="6397" spans="1:7" s="4" customFormat="1" x14ac:dyDescent="0.25">
      <c r="A6397" s="11"/>
      <c r="B6397"/>
      <c r="C6397" s="14"/>
      <c r="D6397" s="14"/>
      <c r="E6397" s="14"/>
      <c r="F6397"/>
      <c r="G6397"/>
    </row>
    <row r="6398" spans="1:7" s="4" customFormat="1" x14ac:dyDescent="0.25">
      <c r="A6398" s="11"/>
      <c r="B6398"/>
      <c r="C6398" s="14"/>
      <c r="D6398" s="14"/>
      <c r="E6398" s="14"/>
      <c r="F6398"/>
      <c r="G6398"/>
    </row>
    <row r="6399" spans="1:7" s="4" customFormat="1" x14ac:dyDescent="0.25">
      <c r="A6399" s="11"/>
      <c r="B6399"/>
      <c r="C6399" s="14"/>
      <c r="D6399" s="14"/>
      <c r="E6399" s="14"/>
      <c r="F6399"/>
      <c r="G6399"/>
    </row>
    <row r="6400" spans="1:7" s="4" customFormat="1" x14ac:dyDescent="0.25">
      <c r="A6400" s="11"/>
      <c r="B6400"/>
      <c r="C6400" s="14"/>
      <c r="D6400" s="14"/>
      <c r="E6400" s="14"/>
      <c r="F6400"/>
      <c r="G6400"/>
    </row>
    <row r="6401" spans="1:7" s="4" customFormat="1" x14ac:dyDescent="0.25">
      <c r="A6401" s="11"/>
      <c r="B6401"/>
      <c r="C6401" s="14"/>
      <c r="D6401" s="14"/>
      <c r="E6401" s="14"/>
      <c r="F6401"/>
      <c r="G6401"/>
    </row>
    <row r="6402" spans="1:7" s="4" customFormat="1" x14ac:dyDescent="0.25">
      <c r="A6402" s="11"/>
      <c r="B6402"/>
      <c r="C6402" s="14"/>
      <c r="D6402" s="14"/>
      <c r="E6402" s="14"/>
      <c r="F6402"/>
      <c r="G6402"/>
    </row>
    <row r="6403" spans="1:7" s="4" customFormat="1" x14ac:dyDescent="0.25">
      <c r="A6403" s="11"/>
      <c r="B6403"/>
      <c r="C6403" s="14"/>
      <c r="D6403" s="14"/>
      <c r="E6403" s="14"/>
      <c r="F6403"/>
      <c r="G6403"/>
    </row>
    <row r="6404" spans="1:7" s="4" customFormat="1" x14ac:dyDescent="0.25">
      <c r="A6404" s="11"/>
      <c r="B6404"/>
      <c r="C6404" s="14"/>
      <c r="D6404" s="14"/>
      <c r="E6404" s="14"/>
      <c r="F6404"/>
      <c r="G6404"/>
    </row>
    <row r="6405" spans="1:7" s="4" customFormat="1" x14ac:dyDescent="0.25">
      <c r="A6405" s="11"/>
      <c r="B6405"/>
      <c r="C6405" s="14"/>
      <c r="D6405" s="14"/>
      <c r="E6405" s="14"/>
      <c r="F6405"/>
      <c r="G6405"/>
    </row>
    <row r="6406" spans="1:7" s="4" customFormat="1" x14ac:dyDescent="0.25">
      <c r="A6406" s="11"/>
      <c r="B6406"/>
      <c r="C6406" s="14"/>
      <c r="D6406" s="14"/>
      <c r="E6406" s="14"/>
      <c r="F6406"/>
      <c r="G6406"/>
    </row>
    <row r="6407" spans="1:7" s="4" customFormat="1" x14ac:dyDescent="0.25">
      <c r="A6407" s="11"/>
      <c r="B6407"/>
      <c r="C6407" s="14"/>
      <c r="D6407" s="14"/>
      <c r="E6407" s="14"/>
      <c r="F6407"/>
      <c r="G6407"/>
    </row>
    <row r="6408" spans="1:7" s="4" customFormat="1" x14ac:dyDescent="0.25">
      <c r="A6408" s="11"/>
      <c r="B6408"/>
      <c r="C6408" s="14"/>
      <c r="D6408" s="14"/>
      <c r="E6408" s="14"/>
      <c r="F6408"/>
      <c r="G6408"/>
    </row>
    <row r="6409" spans="1:7" s="4" customFormat="1" x14ac:dyDescent="0.25">
      <c r="A6409" s="11"/>
      <c r="B6409"/>
      <c r="C6409" s="14"/>
      <c r="D6409" s="14"/>
      <c r="E6409" s="14"/>
      <c r="F6409"/>
      <c r="G6409"/>
    </row>
    <row r="6410" spans="1:7" s="4" customFormat="1" x14ac:dyDescent="0.25">
      <c r="A6410" s="11"/>
      <c r="B6410"/>
      <c r="C6410" s="14"/>
      <c r="D6410" s="14"/>
      <c r="E6410" s="14"/>
      <c r="F6410"/>
      <c r="G6410"/>
    </row>
    <row r="6411" spans="1:7" s="4" customFormat="1" x14ac:dyDescent="0.25">
      <c r="A6411" s="11"/>
      <c r="B6411"/>
      <c r="C6411" s="14"/>
      <c r="D6411" s="14"/>
      <c r="E6411" s="14"/>
      <c r="F6411"/>
      <c r="G6411"/>
    </row>
    <row r="6412" spans="1:7" s="4" customFormat="1" x14ac:dyDescent="0.25">
      <c r="A6412" s="11"/>
      <c r="B6412"/>
      <c r="C6412" s="14"/>
      <c r="D6412" s="14"/>
      <c r="E6412" s="14"/>
      <c r="F6412"/>
      <c r="G6412"/>
    </row>
    <row r="6413" spans="1:7" s="4" customFormat="1" x14ac:dyDescent="0.25">
      <c r="A6413" s="11"/>
      <c r="B6413"/>
      <c r="C6413" s="14"/>
      <c r="D6413" s="14"/>
      <c r="E6413" s="14"/>
      <c r="F6413"/>
      <c r="G6413"/>
    </row>
    <row r="6414" spans="1:7" s="4" customFormat="1" x14ac:dyDescent="0.25">
      <c r="A6414" s="11"/>
      <c r="B6414"/>
      <c r="C6414" s="14"/>
      <c r="D6414" s="14"/>
      <c r="E6414" s="14"/>
      <c r="F6414"/>
      <c r="G6414"/>
    </row>
    <row r="6415" spans="1:7" s="4" customFormat="1" x14ac:dyDescent="0.25">
      <c r="A6415" s="11"/>
      <c r="B6415"/>
      <c r="C6415" s="14"/>
      <c r="D6415" s="14"/>
      <c r="E6415" s="14"/>
      <c r="F6415"/>
      <c r="G6415"/>
    </row>
    <row r="6416" spans="1:7" s="4" customFormat="1" x14ac:dyDescent="0.25">
      <c r="A6416" s="11"/>
      <c r="B6416"/>
      <c r="C6416" s="14"/>
      <c r="D6416" s="14"/>
      <c r="E6416" s="14"/>
      <c r="F6416"/>
      <c r="G6416"/>
    </row>
    <row r="6417" spans="1:7" s="4" customFormat="1" x14ac:dyDescent="0.25">
      <c r="A6417" s="11"/>
      <c r="B6417"/>
      <c r="C6417" s="14"/>
      <c r="D6417" s="14"/>
      <c r="E6417" s="14"/>
      <c r="F6417"/>
      <c r="G6417"/>
    </row>
    <row r="6418" spans="1:7" s="4" customFormat="1" x14ac:dyDescent="0.25">
      <c r="A6418" s="11"/>
      <c r="B6418"/>
      <c r="C6418" s="14"/>
      <c r="D6418" s="14"/>
      <c r="E6418" s="14"/>
      <c r="F6418"/>
      <c r="G6418"/>
    </row>
    <row r="6419" spans="1:7" s="4" customFormat="1" x14ac:dyDescent="0.25">
      <c r="A6419" s="11"/>
      <c r="B6419"/>
      <c r="C6419" s="14"/>
      <c r="D6419" s="14"/>
      <c r="E6419" s="14"/>
      <c r="F6419"/>
      <c r="G6419"/>
    </row>
    <row r="6420" spans="1:7" s="4" customFormat="1" x14ac:dyDescent="0.25">
      <c r="A6420" s="11"/>
      <c r="B6420"/>
      <c r="C6420" s="14"/>
      <c r="D6420" s="14"/>
      <c r="E6420" s="14"/>
      <c r="F6420"/>
      <c r="G6420"/>
    </row>
    <row r="6421" spans="1:7" s="4" customFormat="1" x14ac:dyDescent="0.25">
      <c r="A6421" s="11"/>
      <c r="B6421"/>
      <c r="C6421" s="14"/>
      <c r="D6421" s="14"/>
      <c r="E6421" s="14"/>
      <c r="F6421"/>
      <c r="G6421"/>
    </row>
    <row r="6422" spans="1:7" s="4" customFormat="1" x14ac:dyDescent="0.25">
      <c r="A6422" s="11"/>
      <c r="B6422"/>
      <c r="C6422" s="14"/>
      <c r="D6422" s="14"/>
      <c r="E6422" s="14"/>
      <c r="F6422"/>
      <c r="G6422"/>
    </row>
    <row r="6423" spans="1:7" s="4" customFormat="1" x14ac:dyDescent="0.25">
      <c r="A6423" s="11"/>
      <c r="B6423"/>
      <c r="C6423" s="14"/>
      <c r="D6423" s="14"/>
      <c r="E6423" s="14"/>
      <c r="F6423"/>
      <c r="G6423"/>
    </row>
    <row r="6424" spans="1:7" s="4" customFormat="1" x14ac:dyDescent="0.25">
      <c r="A6424" s="11"/>
      <c r="B6424"/>
      <c r="C6424" s="14"/>
      <c r="D6424" s="14"/>
      <c r="E6424" s="14"/>
      <c r="F6424"/>
      <c r="G6424"/>
    </row>
    <row r="6425" spans="1:7" s="4" customFormat="1" x14ac:dyDescent="0.25">
      <c r="A6425" s="11"/>
      <c r="B6425"/>
      <c r="C6425" s="14"/>
      <c r="D6425" s="14"/>
      <c r="E6425" s="14"/>
      <c r="F6425"/>
      <c r="G6425"/>
    </row>
    <row r="6426" spans="1:7" s="4" customFormat="1" x14ac:dyDescent="0.25">
      <c r="A6426" s="11"/>
      <c r="B6426"/>
      <c r="C6426" s="14"/>
      <c r="D6426" s="14"/>
      <c r="E6426" s="14"/>
      <c r="F6426"/>
      <c r="G6426"/>
    </row>
    <row r="6427" spans="1:7" s="4" customFormat="1" x14ac:dyDescent="0.25">
      <c r="A6427" s="11"/>
      <c r="B6427"/>
      <c r="C6427" s="14"/>
      <c r="D6427" s="14"/>
      <c r="E6427" s="14"/>
      <c r="F6427"/>
      <c r="G6427"/>
    </row>
    <row r="6428" spans="1:7" s="4" customFormat="1" x14ac:dyDescent="0.25">
      <c r="A6428" s="11"/>
      <c r="B6428"/>
      <c r="C6428" s="14"/>
      <c r="D6428" s="14"/>
      <c r="E6428" s="14"/>
      <c r="F6428"/>
      <c r="G6428"/>
    </row>
    <row r="6429" spans="1:7" s="4" customFormat="1" x14ac:dyDescent="0.25">
      <c r="A6429" s="11"/>
      <c r="B6429"/>
      <c r="C6429" s="14"/>
      <c r="D6429" s="14"/>
      <c r="E6429" s="14"/>
      <c r="F6429"/>
      <c r="G6429"/>
    </row>
    <row r="6430" spans="1:7" s="4" customFormat="1" x14ac:dyDescent="0.25">
      <c r="A6430" s="11"/>
      <c r="B6430"/>
      <c r="C6430" s="14"/>
      <c r="D6430" s="14"/>
      <c r="E6430" s="14"/>
      <c r="F6430"/>
      <c r="G6430"/>
    </row>
    <row r="6431" spans="1:7" s="4" customFormat="1" x14ac:dyDescent="0.25">
      <c r="A6431" s="11"/>
      <c r="B6431"/>
      <c r="C6431" s="14"/>
      <c r="D6431" s="14"/>
      <c r="E6431" s="14"/>
      <c r="F6431"/>
      <c r="G6431"/>
    </row>
    <row r="6432" spans="1:7" s="4" customFormat="1" x14ac:dyDescent="0.25">
      <c r="A6432" s="11"/>
      <c r="B6432"/>
      <c r="C6432" s="14"/>
      <c r="D6432" s="14"/>
      <c r="E6432" s="14"/>
      <c r="F6432"/>
      <c r="G6432"/>
    </row>
    <row r="6433" spans="1:7" s="4" customFormat="1" x14ac:dyDescent="0.25">
      <c r="A6433" s="11"/>
      <c r="B6433"/>
      <c r="C6433" s="14"/>
      <c r="D6433" s="14"/>
      <c r="E6433" s="14"/>
      <c r="F6433"/>
      <c r="G6433"/>
    </row>
    <row r="6434" spans="1:7" s="4" customFormat="1" x14ac:dyDescent="0.25">
      <c r="A6434" s="11"/>
      <c r="B6434"/>
      <c r="C6434" s="14"/>
      <c r="D6434" s="14"/>
      <c r="E6434" s="14"/>
      <c r="F6434"/>
      <c r="G6434"/>
    </row>
    <row r="6435" spans="1:7" s="4" customFormat="1" x14ac:dyDescent="0.25">
      <c r="A6435" s="11"/>
      <c r="B6435"/>
      <c r="C6435" s="14"/>
      <c r="D6435" s="14"/>
      <c r="E6435" s="14"/>
      <c r="F6435"/>
      <c r="G6435"/>
    </row>
    <row r="6436" spans="1:7" s="4" customFormat="1" x14ac:dyDescent="0.25">
      <c r="A6436" s="11"/>
      <c r="B6436"/>
      <c r="C6436" s="14"/>
      <c r="D6436" s="14"/>
      <c r="E6436" s="14"/>
      <c r="F6436"/>
      <c r="G6436"/>
    </row>
    <row r="6437" spans="1:7" s="4" customFormat="1" x14ac:dyDescent="0.25">
      <c r="A6437" s="11"/>
      <c r="B6437"/>
      <c r="C6437" s="14"/>
      <c r="D6437" s="14"/>
      <c r="E6437" s="14"/>
      <c r="F6437"/>
      <c r="G6437"/>
    </row>
    <row r="6438" spans="1:7" s="4" customFormat="1" x14ac:dyDescent="0.25">
      <c r="A6438" s="11"/>
      <c r="B6438"/>
      <c r="C6438" s="14"/>
      <c r="D6438" s="14"/>
      <c r="E6438" s="14"/>
      <c r="F6438"/>
      <c r="G6438"/>
    </row>
    <row r="6439" spans="1:7" s="4" customFormat="1" x14ac:dyDescent="0.25">
      <c r="A6439" s="11"/>
      <c r="B6439"/>
      <c r="C6439" s="14"/>
      <c r="D6439" s="14"/>
      <c r="E6439" s="14"/>
      <c r="F6439"/>
      <c r="G6439"/>
    </row>
    <row r="6440" spans="1:7" s="4" customFormat="1" x14ac:dyDescent="0.25">
      <c r="A6440" s="11"/>
      <c r="B6440"/>
      <c r="C6440" s="14"/>
      <c r="D6440" s="14"/>
      <c r="E6440" s="14"/>
      <c r="F6440"/>
      <c r="G6440"/>
    </row>
    <row r="6441" spans="1:7" s="4" customFormat="1" x14ac:dyDescent="0.25">
      <c r="A6441" s="11"/>
      <c r="B6441"/>
      <c r="C6441" s="14"/>
      <c r="D6441" s="14"/>
      <c r="E6441" s="14"/>
      <c r="F6441"/>
      <c r="G6441"/>
    </row>
    <row r="6442" spans="1:7" s="4" customFormat="1" x14ac:dyDescent="0.25">
      <c r="A6442" s="11"/>
      <c r="B6442"/>
      <c r="C6442" s="14"/>
      <c r="D6442" s="14"/>
      <c r="E6442" s="14"/>
      <c r="F6442"/>
      <c r="G6442"/>
    </row>
    <row r="6443" spans="1:7" s="4" customFormat="1" x14ac:dyDescent="0.25">
      <c r="A6443" s="11"/>
      <c r="B6443"/>
      <c r="C6443" s="14"/>
      <c r="D6443" s="14"/>
      <c r="E6443" s="14"/>
      <c r="F6443"/>
      <c r="G6443"/>
    </row>
    <row r="6444" spans="1:7" s="4" customFormat="1" x14ac:dyDescent="0.25">
      <c r="A6444" s="11"/>
      <c r="B6444"/>
      <c r="C6444" s="14"/>
      <c r="D6444" s="14"/>
      <c r="E6444" s="14"/>
      <c r="F6444"/>
      <c r="G6444"/>
    </row>
    <row r="6445" spans="1:7" s="4" customFormat="1" x14ac:dyDescent="0.25">
      <c r="A6445" s="11"/>
      <c r="B6445"/>
      <c r="C6445" s="14"/>
      <c r="D6445" s="14"/>
      <c r="E6445" s="14"/>
      <c r="F6445"/>
      <c r="G6445"/>
    </row>
    <row r="6446" spans="1:7" s="4" customFormat="1" x14ac:dyDescent="0.25">
      <c r="A6446" s="11"/>
      <c r="B6446"/>
      <c r="C6446" s="14"/>
      <c r="D6446" s="14"/>
      <c r="E6446" s="14"/>
      <c r="F6446"/>
      <c r="G6446"/>
    </row>
    <row r="6447" spans="1:7" s="4" customFormat="1" x14ac:dyDescent="0.25">
      <c r="A6447" s="11"/>
      <c r="B6447"/>
      <c r="C6447" s="14"/>
      <c r="D6447" s="14"/>
      <c r="E6447" s="14"/>
      <c r="F6447"/>
      <c r="G6447"/>
    </row>
    <row r="6448" spans="1:7" s="4" customFormat="1" x14ac:dyDescent="0.25">
      <c r="A6448" s="11"/>
      <c r="B6448"/>
      <c r="C6448" s="14"/>
      <c r="D6448" s="14"/>
      <c r="E6448" s="14"/>
      <c r="F6448"/>
      <c r="G6448"/>
    </row>
    <row r="6449" spans="1:7" s="4" customFormat="1" x14ac:dyDescent="0.25">
      <c r="A6449" s="11"/>
      <c r="B6449"/>
      <c r="C6449" s="14"/>
      <c r="D6449" s="14"/>
      <c r="E6449" s="14"/>
      <c r="F6449"/>
      <c r="G6449"/>
    </row>
    <row r="6450" spans="1:7" s="4" customFormat="1" x14ac:dyDescent="0.25">
      <c r="A6450" s="11"/>
      <c r="B6450"/>
      <c r="C6450" s="14"/>
      <c r="D6450" s="14"/>
      <c r="E6450" s="14"/>
      <c r="F6450"/>
      <c r="G6450"/>
    </row>
    <row r="6451" spans="1:7" s="4" customFormat="1" x14ac:dyDescent="0.25">
      <c r="A6451" s="11"/>
      <c r="B6451"/>
      <c r="C6451" s="14"/>
      <c r="D6451" s="14"/>
      <c r="E6451" s="14"/>
      <c r="F6451"/>
      <c r="G6451"/>
    </row>
    <row r="6452" spans="1:7" s="4" customFormat="1" x14ac:dyDescent="0.25">
      <c r="A6452" s="11"/>
      <c r="B6452"/>
      <c r="C6452" s="14"/>
      <c r="D6452" s="14"/>
      <c r="E6452" s="14"/>
      <c r="F6452"/>
      <c r="G6452"/>
    </row>
    <row r="6453" spans="1:7" s="4" customFormat="1" x14ac:dyDescent="0.25">
      <c r="A6453" s="11"/>
      <c r="B6453"/>
      <c r="C6453" s="14"/>
      <c r="D6453" s="14"/>
      <c r="E6453" s="14"/>
      <c r="F6453"/>
      <c r="G6453"/>
    </row>
    <row r="6454" spans="1:7" s="4" customFormat="1" x14ac:dyDescent="0.25">
      <c r="A6454" s="11"/>
      <c r="B6454"/>
      <c r="C6454" s="14"/>
      <c r="D6454" s="14"/>
      <c r="E6454" s="14"/>
      <c r="F6454"/>
      <c r="G6454"/>
    </row>
    <row r="6455" spans="1:7" s="4" customFormat="1" x14ac:dyDescent="0.25">
      <c r="A6455" s="11"/>
      <c r="B6455"/>
      <c r="C6455" s="14"/>
      <c r="D6455" s="14"/>
      <c r="E6455" s="14"/>
      <c r="F6455"/>
      <c r="G6455"/>
    </row>
    <row r="6456" spans="1:7" s="4" customFormat="1" x14ac:dyDescent="0.25">
      <c r="A6456" s="11"/>
      <c r="B6456"/>
      <c r="C6456" s="14"/>
      <c r="D6456" s="14"/>
      <c r="E6456" s="14"/>
      <c r="F6456"/>
      <c r="G6456"/>
    </row>
    <row r="6457" spans="1:7" s="4" customFormat="1" x14ac:dyDescent="0.25">
      <c r="A6457" s="11"/>
      <c r="B6457"/>
      <c r="C6457" s="14"/>
      <c r="D6457" s="14"/>
      <c r="E6457" s="14"/>
      <c r="F6457"/>
      <c r="G6457"/>
    </row>
    <row r="6458" spans="1:7" s="4" customFormat="1" x14ac:dyDescent="0.25">
      <c r="A6458" s="11"/>
      <c r="B6458"/>
      <c r="C6458" s="14"/>
      <c r="D6458" s="14"/>
      <c r="E6458" s="14"/>
      <c r="F6458"/>
      <c r="G6458"/>
    </row>
    <row r="6459" spans="1:7" s="4" customFormat="1" x14ac:dyDescent="0.25">
      <c r="A6459" s="11"/>
      <c r="B6459"/>
      <c r="C6459" s="14"/>
      <c r="D6459" s="14"/>
      <c r="E6459" s="14"/>
      <c r="F6459"/>
      <c r="G6459"/>
    </row>
    <row r="6460" spans="1:7" s="4" customFormat="1" x14ac:dyDescent="0.25">
      <c r="A6460" s="11"/>
      <c r="B6460"/>
      <c r="C6460" s="14"/>
      <c r="D6460" s="14"/>
      <c r="E6460" s="14"/>
      <c r="F6460"/>
      <c r="G6460"/>
    </row>
    <row r="6461" spans="1:7" s="4" customFormat="1" x14ac:dyDescent="0.25">
      <c r="A6461" s="11"/>
      <c r="B6461"/>
      <c r="C6461" s="14"/>
      <c r="D6461" s="14"/>
      <c r="E6461" s="14"/>
      <c r="F6461"/>
      <c r="G6461"/>
    </row>
    <row r="6462" spans="1:7" s="4" customFormat="1" x14ac:dyDescent="0.25">
      <c r="A6462" s="11"/>
      <c r="B6462"/>
      <c r="C6462" s="14"/>
      <c r="D6462" s="14"/>
      <c r="E6462" s="14"/>
      <c r="F6462"/>
      <c r="G6462"/>
    </row>
    <row r="6463" spans="1:7" s="4" customFormat="1" x14ac:dyDescent="0.25">
      <c r="A6463" s="11"/>
      <c r="B6463"/>
      <c r="C6463" s="14"/>
      <c r="D6463" s="14"/>
      <c r="E6463" s="14"/>
      <c r="F6463"/>
      <c r="G6463"/>
    </row>
    <row r="6464" spans="1:7" s="4" customFormat="1" x14ac:dyDescent="0.25">
      <c r="A6464" s="11"/>
      <c r="B6464"/>
      <c r="C6464" s="14"/>
      <c r="D6464" s="14"/>
      <c r="E6464" s="14"/>
      <c r="F6464"/>
      <c r="G6464"/>
    </row>
    <row r="6465" spans="1:7" s="4" customFormat="1" x14ac:dyDescent="0.25">
      <c r="A6465" s="11"/>
      <c r="B6465"/>
      <c r="C6465" s="14"/>
      <c r="D6465" s="14"/>
      <c r="E6465" s="14"/>
      <c r="F6465"/>
      <c r="G6465"/>
    </row>
    <row r="6466" spans="1:7" s="4" customFormat="1" x14ac:dyDescent="0.25">
      <c r="A6466" s="11"/>
      <c r="B6466"/>
      <c r="C6466" s="14"/>
      <c r="D6466" s="14"/>
      <c r="E6466" s="14"/>
      <c r="F6466"/>
      <c r="G6466"/>
    </row>
    <row r="6467" spans="1:7" s="4" customFormat="1" x14ac:dyDescent="0.25">
      <c r="A6467" s="11"/>
      <c r="B6467"/>
      <c r="C6467" s="14"/>
      <c r="D6467" s="14"/>
      <c r="E6467" s="14"/>
      <c r="F6467"/>
      <c r="G6467"/>
    </row>
    <row r="6468" spans="1:7" s="4" customFormat="1" x14ac:dyDescent="0.25">
      <c r="A6468" s="11"/>
      <c r="B6468"/>
      <c r="C6468" s="14"/>
      <c r="D6468" s="14"/>
      <c r="E6468" s="14"/>
      <c r="F6468"/>
      <c r="G6468"/>
    </row>
    <row r="6469" spans="1:7" s="4" customFormat="1" x14ac:dyDescent="0.25">
      <c r="A6469" s="11"/>
      <c r="B6469"/>
      <c r="C6469" s="14"/>
      <c r="D6469" s="14"/>
      <c r="E6469" s="14"/>
      <c r="F6469"/>
      <c r="G6469"/>
    </row>
    <row r="6470" spans="1:7" s="4" customFormat="1" x14ac:dyDescent="0.25">
      <c r="A6470" s="11"/>
      <c r="B6470"/>
      <c r="C6470" s="14"/>
      <c r="D6470" s="14"/>
      <c r="E6470" s="14"/>
      <c r="F6470"/>
      <c r="G6470"/>
    </row>
    <row r="6471" spans="1:7" s="4" customFormat="1" x14ac:dyDescent="0.25">
      <c r="A6471" s="11"/>
      <c r="B6471"/>
      <c r="C6471" s="14"/>
      <c r="D6471" s="14"/>
      <c r="E6471" s="14"/>
      <c r="F6471"/>
      <c r="G6471"/>
    </row>
    <row r="6472" spans="1:7" s="4" customFormat="1" x14ac:dyDescent="0.25">
      <c r="A6472" s="11"/>
      <c r="B6472"/>
      <c r="C6472" s="14"/>
      <c r="D6472" s="14"/>
      <c r="E6472" s="14"/>
      <c r="F6472"/>
      <c r="G6472"/>
    </row>
    <row r="6473" spans="1:7" s="4" customFormat="1" x14ac:dyDescent="0.25">
      <c r="A6473" s="11"/>
      <c r="B6473"/>
      <c r="C6473" s="14"/>
      <c r="D6473" s="14"/>
      <c r="E6473" s="14"/>
      <c r="F6473"/>
      <c r="G6473"/>
    </row>
    <row r="6474" spans="1:7" s="4" customFormat="1" x14ac:dyDescent="0.25">
      <c r="A6474" s="11"/>
      <c r="B6474"/>
      <c r="C6474" s="14"/>
      <c r="D6474" s="14"/>
      <c r="E6474" s="14"/>
      <c r="F6474"/>
      <c r="G6474"/>
    </row>
    <row r="6475" spans="1:7" s="4" customFormat="1" x14ac:dyDescent="0.25">
      <c r="A6475" s="11"/>
      <c r="B6475"/>
      <c r="C6475" s="14"/>
      <c r="D6475" s="14"/>
      <c r="E6475" s="14"/>
      <c r="F6475"/>
      <c r="G6475"/>
    </row>
    <row r="6476" spans="1:7" s="4" customFormat="1" x14ac:dyDescent="0.25">
      <c r="A6476" s="11"/>
      <c r="B6476"/>
      <c r="C6476" s="14"/>
      <c r="D6476" s="14"/>
      <c r="E6476" s="14"/>
      <c r="F6476"/>
      <c r="G6476"/>
    </row>
    <row r="6477" spans="1:7" s="4" customFormat="1" x14ac:dyDescent="0.25">
      <c r="A6477" s="11"/>
      <c r="B6477"/>
      <c r="C6477" s="14"/>
      <c r="D6477" s="14"/>
      <c r="E6477" s="14"/>
      <c r="F6477"/>
      <c r="G6477"/>
    </row>
    <row r="6478" spans="1:7" s="4" customFormat="1" x14ac:dyDescent="0.25">
      <c r="A6478" s="11"/>
      <c r="B6478"/>
      <c r="C6478" s="14"/>
      <c r="D6478" s="14"/>
      <c r="E6478" s="14"/>
      <c r="F6478"/>
      <c r="G6478"/>
    </row>
    <row r="6479" spans="1:7" s="4" customFormat="1" x14ac:dyDescent="0.25">
      <c r="A6479" s="11"/>
      <c r="B6479"/>
      <c r="C6479" s="14"/>
      <c r="D6479" s="14"/>
      <c r="E6479" s="14"/>
      <c r="F6479"/>
      <c r="G6479"/>
    </row>
    <row r="6480" spans="1:7" s="4" customFormat="1" x14ac:dyDescent="0.25">
      <c r="A6480" s="11"/>
      <c r="B6480"/>
      <c r="C6480" s="14"/>
      <c r="D6480" s="14"/>
      <c r="E6480" s="14"/>
      <c r="F6480"/>
      <c r="G6480"/>
    </row>
    <row r="6481" spans="1:7" s="4" customFormat="1" x14ac:dyDescent="0.25">
      <c r="A6481" s="11"/>
      <c r="B6481"/>
      <c r="C6481" s="14"/>
      <c r="D6481" s="14"/>
      <c r="E6481" s="14"/>
      <c r="F6481"/>
      <c r="G6481"/>
    </row>
    <row r="6482" spans="1:7" s="4" customFormat="1" x14ac:dyDescent="0.25">
      <c r="A6482" s="11"/>
      <c r="B6482"/>
      <c r="C6482" s="14"/>
      <c r="D6482" s="14"/>
      <c r="E6482" s="14"/>
      <c r="F6482"/>
      <c r="G6482"/>
    </row>
    <row r="6483" spans="1:7" s="4" customFormat="1" x14ac:dyDescent="0.25">
      <c r="A6483" s="11"/>
      <c r="B6483"/>
      <c r="C6483" s="14"/>
      <c r="D6483" s="14"/>
      <c r="E6483" s="14"/>
      <c r="F6483"/>
      <c r="G6483"/>
    </row>
    <row r="6484" spans="1:7" s="4" customFormat="1" x14ac:dyDescent="0.25">
      <c r="A6484" s="11"/>
      <c r="B6484"/>
      <c r="C6484" s="14"/>
      <c r="D6484" s="14"/>
      <c r="E6484" s="14"/>
      <c r="F6484"/>
      <c r="G6484"/>
    </row>
    <row r="6485" spans="1:7" s="4" customFormat="1" x14ac:dyDescent="0.25">
      <c r="A6485" s="11"/>
      <c r="B6485"/>
      <c r="C6485" s="14"/>
      <c r="D6485" s="14"/>
      <c r="E6485" s="14"/>
      <c r="F6485"/>
      <c r="G6485"/>
    </row>
    <row r="6486" spans="1:7" s="4" customFormat="1" x14ac:dyDescent="0.25">
      <c r="A6486" s="11"/>
      <c r="B6486"/>
      <c r="C6486" s="14"/>
      <c r="D6486" s="14"/>
      <c r="E6486" s="14"/>
      <c r="F6486"/>
      <c r="G6486"/>
    </row>
    <row r="6487" spans="1:7" s="4" customFormat="1" x14ac:dyDescent="0.25">
      <c r="A6487" s="11"/>
      <c r="B6487"/>
      <c r="C6487" s="14"/>
      <c r="D6487" s="14"/>
      <c r="E6487" s="14"/>
      <c r="F6487"/>
      <c r="G6487"/>
    </row>
    <row r="6488" spans="1:7" s="4" customFormat="1" x14ac:dyDescent="0.25">
      <c r="A6488" s="11"/>
      <c r="B6488"/>
      <c r="C6488" s="14"/>
      <c r="D6488" s="14"/>
      <c r="E6488" s="14"/>
      <c r="F6488"/>
      <c r="G6488"/>
    </row>
    <row r="6489" spans="1:7" s="4" customFormat="1" x14ac:dyDescent="0.25">
      <c r="A6489" s="11"/>
      <c r="B6489"/>
      <c r="C6489" s="14"/>
      <c r="D6489" s="14"/>
      <c r="E6489" s="14"/>
      <c r="F6489"/>
      <c r="G6489"/>
    </row>
    <row r="6490" spans="1:7" s="4" customFormat="1" x14ac:dyDescent="0.25">
      <c r="A6490" s="11"/>
      <c r="B6490"/>
      <c r="C6490" s="14"/>
      <c r="D6490" s="14"/>
      <c r="E6490" s="14"/>
      <c r="F6490"/>
      <c r="G6490"/>
    </row>
    <row r="6491" spans="1:7" s="4" customFormat="1" x14ac:dyDescent="0.25">
      <c r="A6491" s="11"/>
      <c r="B6491"/>
      <c r="C6491" s="14"/>
      <c r="D6491" s="14"/>
      <c r="E6491" s="14"/>
      <c r="F6491"/>
      <c r="G6491"/>
    </row>
    <row r="6492" spans="1:7" s="4" customFormat="1" x14ac:dyDescent="0.25">
      <c r="A6492" s="11"/>
      <c r="B6492"/>
      <c r="C6492" s="14"/>
      <c r="D6492" s="14"/>
      <c r="E6492" s="14"/>
      <c r="F6492"/>
      <c r="G6492"/>
    </row>
    <row r="6493" spans="1:7" s="4" customFormat="1" x14ac:dyDescent="0.25">
      <c r="A6493" s="11"/>
      <c r="B6493"/>
      <c r="C6493" s="14"/>
      <c r="D6493" s="14"/>
      <c r="E6493" s="14"/>
      <c r="F6493"/>
      <c r="G6493"/>
    </row>
    <row r="6494" spans="1:7" s="4" customFormat="1" x14ac:dyDescent="0.25">
      <c r="A6494" s="11"/>
      <c r="B6494"/>
      <c r="C6494" s="14"/>
      <c r="D6494" s="14"/>
      <c r="E6494" s="14"/>
      <c r="F6494"/>
      <c r="G6494"/>
    </row>
    <row r="6495" spans="1:7" s="4" customFormat="1" x14ac:dyDescent="0.25">
      <c r="A6495" s="11"/>
      <c r="B6495"/>
      <c r="C6495" s="14"/>
      <c r="D6495" s="14"/>
      <c r="E6495" s="14"/>
      <c r="F6495"/>
      <c r="G6495"/>
    </row>
    <row r="6496" spans="1:7" s="4" customFormat="1" x14ac:dyDescent="0.25">
      <c r="A6496" s="11"/>
      <c r="B6496"/>
      <c r="C6496" s="14"/>
      <c r="D6496" s="14"/>
      <c r="E6496" s="14"/>
      <c r="F6496"/>
      <c r="G6496"/>
    </row>
    <row r="6497" spans="1:7" s="4" customFormat="1" x14ac:dyDescent="0.25">
      <c r="A6497" s="11"/>
      <c r="B6497"/>
      <c r="C6497" s="14"/>
      <c r="D6497" s="14"/>
      <c r="E6497" s="14"/>
      <c r="F6497"/>
      <c r="G6497"/>
    </row>
    <row r="6498" spans="1:7" s="4" customFormat="1" x14ac:dyDescent="0.25">
      <c r="A6498" s="11"/>
      <c r="B6498"/>
      <c r="C6498" s="14"/>
      <c r="D6498" s="14"/>
      <c r="E6498" s="14"/>
      <c r="F6498"/>
      <c r="G6498"/>
    </row>
    <row r="6499" spans="1:7" s="4" customFormat="1" x14ac:dyDescent="0.25">
      <c r="A6499" s="11"/>
      <c r="B6499"/>
      <c r="C6499" s="14"/>
      <c r="D6499" s="14"/>
      <c r="E6499" s="14"/>
      <c r="F6499"/>
      <c r="G6499"/>
    </row>
    <row r="6500" spans="1:7" s="4" customFormat="1" x14ac:dyDescent="0.25">
      <c r="A6500" s="11"/>
      <c r="B6500"/>
      <c r="C6500" s="14"/>
      <c r="D6500" s="14"/>
      <c r="E6500" s="14"/>
      <c r="F6500"/>
      <c r="G6500"/>
    </row>
    <row r="6501" spans="1:7" s="4" customFormat="1" x14ac:dyDescent="0.25">
      <c r="A6501" s="11"/>
      <c r="B6501"/>
      <c r="C6501" s="14"/>
      <c r="D6501" s="14"/>
      <c r="E6501" s="14"/>
      <c r="F6501"/>
      <c r="G6501"/>
    </row>
    <row r="6502" spans="1:7" s="4" customFormat="1" x14ac:dyDescent="0.25">
      <c r="A6502" s="11"/>
      <c r="B6502"/>
      <c r="C6502" s="14"/>
      <c r="D6502" s="14"/>
      <c r="E6502" s="14"/>
      <c r="F6502"/>
      <c r="G6502"/>
    </row>
    <row r="6503" spans="1:7" s="4" customFormat="1" x14ac:dyDescent="0.25">
      <c r="A6503" s="11"/>
      <c r="B6503"/>
      <c r="C6503" s="14"/>
      <c r="D6503" s="14"/>
      <c r="E6503" s="14"/>
      <c r="F6503"/>
      <c r="G6503"/>
    </row>
    <row r="6504" spans="1:7" s="4" customFormat="1" x14ac:dyDescent="0.25">
      <c r="A6504" s="11"/>
      <c r="B6504"/>
      <c r="C6504" s="14"/>
      <c r="D6504" s="14"/>
      <c r="E6504" s="14"/>
      <c r="F6504"/>
      <c r="G6504"/>
    </row>
    <row r="6505" spans="1:7" s="4" customFormat="1" x14ac:dyDescent="0.25">
      <c r="A6505" s="11"/>
      <c r="B6505"/>
      <c r="C6505" s="14"/>
      <c r="D6505" s="14"/>
      <c r="E6505" s="14"/>
      <c r="F6505"/>
      <c r="G6505"/>
    </row>
    <row r="6506" spans="1:7" s="4" customFormat="1" x14ac:dyDescent="0.25">
      <c r="A6506" s="11"/>
      <c r="B6506"/>
      <c r="C6506" s="14"/>
      <c r="D6506" s="14"/>
      <c r="E6506" s="14"/>
      <c r="F6506"/>
      <c r="G6506"/>
    </row>
    <row r="6507" spans="1:7" s="4" customFormat="1" x14ac:dyDescent="0.25">
      <c r="A6507" s="11"/>
      <c r="B6507"/>
      <c r="C6507" s="14"/>
      <c r="D6507" s="14"/>
      <c r="E6507" s="14"/>
      <c r="F6507"/>
      <c r="G6507"/>
    </row>
    <row r="6508" spans="1:7" s="4" customFormat="1" x14ac:dyDescent="0.25">
      <c r="A6508" s="11"/>
      <c r="B6508"/>
      <c r="C6508" s="14"/>
      <c r="D6508" s="14"/>
      <c r="E6508" s="14"/>
      <c r="F6508"/>
      <c r="G6508"/>
    </row>
    <row r="6509" spans="1:7" s="4" customFormat="1" x14ac:dyDescent="0.25">
      <c r="A6509" s="11"/>
      <c r="B6509"/>
      <c r="C6509" s="14"/>
      <c r="D6509" s="14"/>
      <c r="E6509" s="14"/>
      <c r="F6509"/>
      <c r="G6509"/>
    </row>
    <row r="6510" spans="1:7" s="4" customFormat="1" x14ac:dyDescent="0.25">
      <c r="A6510" s="11"/>
      <c r="B6510"/>
      <c r="C6510" s="14"/>
      <c r="D6510" s="14"/>
      <c r="E6510" s="14"/>
      <c r="F6510"/>
      <c r="G6510"/>
    </row>
    <row r="6511" spans="1:7" s="4" customFormat="1" x14ac:dyDescent="0.25">
      <c r="A6511" s="11"/>
      <c r="B6511"/>
      <c r="C6511" s="14"/>
      <c r="D6511" s="14"/>
      <c r="E6511" s="14"/>
      <c r="F6511"/>
      <c r="G6511"/>
    </row>
    <row r="6512" spans="1:7" s="4" customFormat="1" x14ac:dyDescent="0.25">
      <c r="A6512" s="11"/>
      <c r="B6512"/>
      <c r="C6512" s="14"/>
      <c r="D6512" s="14"/>
      <c r="E6512" s="14"/>
      <c r="F6512"/>
      <c r="G6512"/>
    </row>
    <row r="6513" spans="1:7" s="4" customFormat="1" x14ac:dyDescent="0.25">
      <c r="A6513" s="11"/>
      <c r="B6513"/>
      <c r="C6513" s="14"/>
      <c r="D6513" s="14"/>
      <c r="E6513" s="14"/>
      <c r="F6513"/>
      <c r="G6513"/>
    </row>
    <row r="6514" spans="1:7" s="4" customFormat="1" x14ac:dyDescent="0.25">
      <c r="A6514" s="11"/>
      <c r="B6514"/>
      <c r="C6514" s="14"/>
      <c r="D6514" s="14"/>
      <c r="E6514" s="14"/>
      <c r="F6514"/>
      <c r="G6514"/>
    </row>
    <row r="6515" spans="1:7" s="4" customFormat="1" x14ac:dyDescent="0.25">
      <c r="A6515" s="11"/>
      <c r="B6515"/>
      <c r="C6515" s="14"/>
      <c r="D6515" s="14"/>
      <c r="E6515" s="14"/>
      <c r="F6515"/>
      <c r="G6515"/>
    </row>
    <row r="6516" spans="1:7" s="4" customFormat="1" x14ac:dyDescent="0.25">
      <c r="A6516" s="11"/>
      <c r="B6516"/>
      <c r="C6516" s="14"/>
      <c r="D6516" s="14"/>
      <c r="E6516" s="14"/>
      <c r="F6516"/>
      <c r="G6516"/>
    </row>
    <row r="6517" spans="1:7" s="4" customFormat="1" x14ac:dyDescent="0.25">
      <c r="A6517" s="11"/>
      <c r="B6517"/>
      <c r="C6517" s="14"/>
      <c r="D6517" s="14"/>
      <c r="E6517" s="14"/>
      <c r="F6517"/>
      <c r="G6517"/>
    </row>
    <row r="6518" spans="1:7" s="4" customFormat="1" x14ac:dyDescent="0.25">
      <c r="A6518" s="11"/>
      <c r="B6518"/>
      <c r="C6518" s="14"/>
      <c r="D6518" s="14"/>
      <c r="E6518" s="14"/>
      <c r="F6518"/>
      <c r="G6518"/>
    </row>
    <row r="6519" spans="1:7" s="4" customFormat="1" x14ac:dyDescent="0.25">
      <c r="A6519" s="11"/>
      <c r="B6519"/>
      <c r="C6519" s="14"/>
      <c r="D6519" s="14"/>
      <c r="E6519" s="14"/>
      <c r="F6519"/>
      <c r="G6519"/>
    </row>
    <row r="6520" spans="1:7" s="4" customFormat="1" x14ac:dyDescent="0.25">
      <c r="A6520" s="11"/>
      <c r="B6520"/>
      <c r="C6520" s="14"/>
      <c r="D6520" s="14"/>
      <c r="E6520" s="14"/>
      <c r="F6520"/>
      <c r="G6520"/>
    </row>
    <row r="6521" spans="1:7" s="4" customFormat="1" x14ac:dyDescent="0.25">
      <c r="A6521" s="11"/>
      <c r="B6521"/>
      <c r="C6521" s="14"/>
      <c r="D6521" s="14"/>
      <c r="E6521" s="14"/>
      <c r="F6521"/>
      <c r="G6521"/>
    </row>
    <row r="6522" spans="1:7" s="4" customFormat="1" x14ac:dyDescent="0.25">
      <c r="A6522" s="11"/>
      <c r="B6522"/>
      <c r="C6522" s="14"/>
      <c r="D6522" s="14"/>
      <c r="E6522" s="14"/>
      <c r="F6522"/>
      <c r="G6522"/>
    </row>
    <row r="6523" spans="1:7" s="4" customFormat="1" x14ac:dyDescent="0.25">
      <c r="A6523" s="11"/>
      <c r="B6523"/>
      <c r="C6523" s="14"/>
      <c r="D6523" s="14"/>
      <c r="E6523" s="14"/>
      <c r="F6523"/>
      <c r="G6523"/>
    </row>
    <row r="6524" spans="1:7" s="4" customFormat="1" x14ac:dyDescent="0.25">
      <c r="A6524" s="11"/>
      <c r="B6524"/>
      <c r="C6524" s="14"/>
      <c r="D6524" s="14"/>
      <c r="E6524" s="14"/>
      <c r="F6524"/>
      <c r="G6524"/>
    </row>
    <row r="6525" spans="1:7" s="4" customFormat="1" x14ac:dyDescent="0.25">
      <c r="A6525" s="11"/>
      <c r="B6525"/>
      <c r="C6525" s="14"/>
      <c r="D6525" s="14"/>
      <c r="E6525" s="14"/>
      <c r="F6525"/>
      <c r="G6525"/>
    </row>
    <row r="6526" spans="1:7" s="4" customFormat="1" x14ac:dyDescent="0.25">
      <c r="A6526" s="11"/>
      <c r="B6526"/>
      <c r="C6526" s="14"/>
      <c r="D6526" s="14"/>
      <c r="E6526" s="14"/>
      <c r="F6526"/>
      <c r="G6526"/>
    </row>
    <row r="6527" spans="1:7" s="4" customFormat="1" x14ac:dyDescent="0.25">
      <c r="A6527" s="11"/>
      <c r="B6527"/>
      <c r="C6527" s="14"/>
      <c r="D6527" s="14"/>
      <c r="E6527" s="14"/>
      <c r="F6527"/>
      <c r="G6527"/>
    </row>
    <row r="6528" spans="1:7" s="4" customFormat="1" x14ac:dyDescent="0.25">
      <c r="A6528" s="11"/>
      <c r="B6528"/>
      <c r="C6528" s="14"/>
      <c r="D6528" s="14"/>
      <c r="E6528" s="14"/>
      <c r="F6528"/>
      <c r="G6528"/>
    </row>
    <row r="6529" spans="1:7" s="4" customFormat="1" x14ac:dyDescent="0.25">
      <c r="A6529" s="11"/>
      <c r="B6529"/>
      <c r="C6529" s="14"/>
      <c r="D6529" s="14"/>
      <c r="E6529" s="14"/>
      <c r="F6529"/>
      <c r="G6529"/>
    </row>
    <row r="6530" spans="1:7" s="4" customFormat="1" x14ac:dyDescent="0.25">
      <c r="A6530" s="11"/>
      <c r="B6530"/>
      <c r="C6530" s="14"/>
      <c r="D6530" s="14"/>
      <c r="E6530" s="14"/>
      <c r="F6530"/>
      <c r="G6530"/>
    </row>
    <row r="6531" spans="1:7" s="4" customFormat="1" x14ac:dyDescent="0.25">
      <c r="A6531" s="11"/>
      <c r="B6531"/>
      <c r="C6531" s="14"/>
      <c r="D6531" s="14"/>
      <c r="E6531" s="14"/>
      <c r="F6531"/>
      <c r="G6531"/>
    </row>
    <row r="6532" spans="1:7" s="4" customFormat="1" x14ac:dyDescent="0.25">
      <c r="A6532" s="11"/>
      <c r="B6532"/>
      <c r="C6532" s="14"/>
      <c r="D6532" s="14"/>
      <c r="E6532" s="14"/>
      <c r="F6532"/>
      <c r="G6532"/>
    </row>
    <row r="6533" spans="1:7" s="4" customFormat="1" x14ac:dyDescent="0.25">
      <c r="A6533" s="11"/>
      <c r="B6533"/>
      <c r="C6533" s="14"/>
      <c r="D6533" s="14"/>
      <c r="E6533" s="14"/>
      <c r="F6533"/>
      <c r="G6533"/>
    </row>
    <row r="6534" spans="1:7" s="4" customFormat="1" x14ac:dyDescent="0.25">
      <c r="A6534" s="11"/>
      <c r="B6534"/>
      <c r="C6534" s="14"/>
      <c r="D6534" s="14"/>
      <c r="E6534" s="14"/>
      <c r="F6534"/>
      <c r="G6534"/>
    </row>
    <row r="6535" spans="1:7" s="4" customFormat="1" x14ac:dyDescent="0.25">
      <c r="A6535" s="11"/>
      <c r="B6535"/>
      <c r="C6535" s="14"/>
      <c r="D6535" s="14"/>
      <c r="E6535" s="14"/>
      <c r="F6535"/>
      <c r="G6535"/>
    </row>
    <row r="6536" spans="1:7" s="4" customFormat="1" x14ac:dyDescent="0.25">
      <c r="A6536" s="11"/>
      <c r="B6536"/>
      <c r="C6536" s="14"/>
      <c r="D6536" s="14"/>
      <c r="E6536" s="14"/>
      <c r="F6536"/>
      <c r="G6536"/>
    </row>
    <row r="6537" spans="1:7" s="4" customFormat="1" x14ac:dyDescent="0.25">
      <c r="A6537" s="11"/>
      <c r="B6537"/>
      <c r="C6537" s="14"/>
      <c r="D6537" s="14"/>
      <c r="E6537" s="14"/>
      <c r="F6537"/>
      <c r="G6537"/>
    </row>
    <row r="6538" spans="1:7" s="4" customFormat="1" x14ac:dyDescent="0.25">
      <c r="A6538" s="11"/>
      <c r="B6538"/>
      <c r="C6538" s="14"/>
      <c r="D6538" s="14"/>
      <c r="E6538" s="14"/>
      <c r="F6538"/>
      <c r="G6538"/>
    </row>
    <row r="6539" spans="1:7" s="4" customFormat="1" x14ac:dyDescent="0.25">
      <c r="A6539" s="11"/>
      <c r="B6539"/>
      <c r="C6539" s="14"/>
      <c r="D6539" s="14"/>
      <c r="E6539" s="14"/>
      <c r="F6539"/>
      <c r="G6539"/>
    </row>
    <row r="6540" spans="1:7" s="4" customFormat="1" x14ac:dyDescent="0.25">
      <c r="A6540" s="11"/>
      <c r="B6540"/>
      <c r="C6540" s="14"/>
      <c r="D6540" s="14"/>
      <c r="E6540" s="14"/>
      <c r="F6540"/>
      <c r="G6540"/>
    </row>
    <row r="6541" spans="1:7" s="4" customFormat="1" x14ac:dyDescent="0.25">
      <c r="A6541" s="11"/>
      <c r="B6541"/>
      <c r="C6541" s="14"/>
      <c r="D6541" s="14"/>
      <c r="E6541" s="14"/>
      <c r="F6541"/>
      <c r="G6541"/>
    </row>
    <row r="6542" spans="1:7" s="4" customFormat="1" x14ac:dyDescent="0.25">
      <c r="A6542" s="11"/>
      <c r="B6542"/>
      <c r="C6542" s="14"/>
      <c r="D6542" s="14"/>
      <c r="E6542" s="14"/>
      <c r="F6542"/>
      <c r="G6542"/>
    </row>
    <row r="6543" spans="1:7" s="4" customFormat="1" x14ac:dyDescent="0.25">
      <c r="A6543" s="11"/>
      <c r="B6543"/>
      <c r="C6543" s="14"/>
      <c r="D6543" s="14"/>
      <c r="E6543" s="14"/>
      <c r="F6543"/>
      <c r="G6543"/>
    </row>
    <row r="6544" spans="1:7" s="4" customFormat="1" x14ac:dyDescent="0.25">
      <c r="A6544" s="11"/>
      <c r="B6544"/>
      <c r="C6544" s="14"/>
      <c r="D6544" s="14"/>
      <c r="E6544" s="14"/>
      <c r="F6544"/>
      <c r="G6544"/>
    </row>
    <row r="6545" spans="1:7" s="4" customFormat="1" x14ac:dyDescent="0.25">
      <c r="A6545" s="11"/>
      <c r="B6545"/>
      <c r="C6545" s="14"/>
      <c r="D6545" s="14"/>
      <c r="E6545" s="14"/>
      <c r="F6545"/>
      <c r="G6545"/>
    </row>
    <row r="6546" spans="1:7" s="4" customFormat="1" x14ac:dyDescent="0.25">
      <c r="A6546" s="11"/>
      <c r="B6546"/>
      <c r="C6546" s="14"/>
      <c r="D6546" s="14"/>
      <c r="E6546" s="14"/>
      <c r="F6546"/>
      <c r="G6546"/>
    </row>
    <row r="6547" spans="1:7" s="4" customFormat="1" x14ac:dyDescent="0.25">
      <c r="A6547" s="11"/>
      <c r="B6547"/>
      <c r="C6547" s="14"/>
      <c r="D6547" s="14"/>
      <c r="E6547" s="14"/>
      <c r="F6547"/>
      <c r="G6547"/>
    </row>
    <row r="6548" spans="1:7" s="4" customFormat="1" x14ac:dyDescent="0.25">
      <c r="A6548" s="11"/>
      <c r="B6548"/>
      <c r="C6548" s="14"/>
      <c r="D6548" s="14"/>
      <c r="E6548" s="14"/>
      <c r="F6548"/>
      <c r="G6548"/>
    </row>
    <row r="6549" spans="1:7" s="4" customFormat="1" x14ac:dyDescent="0.25">
      <c r="A6549" s="11"/>
      <c r="B6549"/>
      <c r="C6549" s="14"/>
      <c r="D6549" s="14"/>
      <c r="E6549" s="14"/>
      <c r="F6549"/>
      <c r="G6549"/>
    </row>
    <row r="6550" spans="1:7" s="4" customFormat="1" x14ac:dyDescent="0.25">
      <c r="A6550" s="11"/>
      <c r="B6550"/>
      <c r="C6550" s="14"/>
      <c r="D6550" s="14"/>
      <c r="E6550" s="14"/>
      <c r="F6550"/>
      <c r="G6550"/>
    </row>
    <row r="6551" spans="1:7" s="4" customFormat="1" x14ac:dyDescent="0.25">
      <c r="A6551" s="11"/>
      <c r="B6551"/>
      <c r="C6551" s="14"/>
      <c r="D6551" s="14"/>
      <c r="E6551" s="14"/>
      <c r="F6551"/>
      <c r="G6551"/>
    </row>
    <row r="6552" spans="1:7" s="4" customFormat="1" x14ac:dyDescent="0.25">
      <c r="A6552" s="11"/>
      <c r="B6552"/>
      <c r="C6552" s="14"/>
      <c r="D6552" s="14"/>
      <c r="E6552" s="14"/>
      <c r="F6552"/>
      <c r="G6552"/>
    </row>
    <row r="6553" spans="1:7" s="4" customFormat="1" x14ac:dyDescent="0.25">
      <c r="A6553" s="11"/>
      <c r="B6553"/>
      <c r="C6553" s="14"/>
      <c r="D6553" s="14"/>
      <c r="E6553" s="14"/>
      <c r="F6553"/>
      <c r="G6553"/>
    </row>
    <row r="6554" spans="1:7" s="4" customFormat="1" x14ac:dyDescent="0.25">
      <c r="A6554" s="11"/>
      <c r="B6554"/>
      <c r="C6554" s="14"/>
      <c r="D6554" s="14"/>
      <c r="E6554" s="14"/>
      <c r="F6554"/>
      <c r="G6554"/>
    </row>
    <row r="6555" spans="1:7" s="4" customFormat="1" x14ac:dyDescent="0.25">
      <c r="A6555" s="11"/>
      <c r="B6555"/>
      <c r="C6555" s="14"/>
      <c r="D6555" s="14"/>
      <c r="E6555" s="14"/>
      <c r="F6555"/>
      <c r="G6555"/>
    </row>
    <row r="6556" spans="1:7" s="4" customFormat="1" x14ac:dyDescent="0.25">
      <c r="A6556" s="11"/>
      <c r="B6556"/>
      <c r="C6556" s="14"/>
      <c r="D6556" s="14"/>
      <c r="E6556" s="14"/>
      <c r="F6556"/>
      <c r="G6556"/>
    </row>
    <row r="6557" spans="1:7" s="4" customFormat="1" x14ac:dyDescent="0.25">
      <c r="A6557" s="11"/>
      <c r="B6557"/>
      <c r="C6557" s="14"/>
      <c r="D6557" s="14"/>
      <c r="E6557" s="14"/>
      <c r="F6557"/>
      <c r="G6557"/>
    </row>
    <row r="6558" spans="1:7" s="4" customFormat="1" x14ac:dyDescent="0.25">
      <c r="A6558" s="11"/>
      <c r="B6558"/>
      <c r="C6558" s="14"/>
      <c r="D6558" s="14"/>
      <c r="E6558" s="14"/>
      <c r="F6558"/>
      <c r="G6558"/>
    </row>
    <row r="6559" spans="1:7" s="4" customFormat="1" x14ac:dyDescent="0.25">
      <c r="A6559" s="11"/>
      <c r="B6559"/>
      <c r="C6559" s="14"/>
      <c r="D6559" s="14"/>
      <c r="E6559" s="14"/>
      <c r="F6559"/>
      <c r="G6559"/>
    </row>
    <row r="6560" spans="1:7" s="4" customFormat="1" x14ac:dyDescent="0.25">
      <c r="A6560" s="11"/>
      <c r="B6560"/>
      <c r="C6560" s="14"/>
      <c r="D6560" s="14"/>
      <c r="E6560" s="14"/>
      <c r="F6560"/>
      <c r="G6560"/>
    </row>
    <row r="6561" spans="1:7" s="4" customFormat="1" x14ac:dyDescent="0.25">
      <c r="A6561" s="11"/>
      <c r="B6561"/>
      <c r="C6561" s="14"/>
      <c r="D6561" s="14"/>
      <c r="E6561" s="14"/>
      <c r="F6561"/>
      <c r="G6561"/>
    </row>
    <row r="6562" spans="1:7" s="4" customFormat="1" x14ac:dyDescent="0.25">
      <c r="A6562" s="11"/>
      <c r="B6562"/>
      <c r="C6562" s="14"/>
      <c r="D6562" s="14"/>
      <c r="E6562" s="14"/>
      <c r="F6562"/>
      <c r="G6562"/>
    </row>
    <row r="6563" spans="1:7" s="4" customFormat="1" x14ac:dyDescent="0.25">
      <c r="A6563" s="11"/>
      <c r="B6563"/>
      <c r="C6563" s="14"/>
      <c r="D6563" s="14"/>
      <c r="E6563" s="14"/>
      <c r="F6563"/>
      <c r="G6563"/>
    </row>
    <row r="6564" spans="1:7" s="4" customFormat="1" x14ac:dyDescent="0.25">
      <c r="A6564" s="11"/>
      <c r="B6564"/>
      <c r="C6564" s="14"/>
      <c r="D6564" s="14"/>
      <c r="E6564" s="14"/>
      <c r="F6564"/>
      <c r="G6564"/>
    </row>
    <row r="6565" spans="1:7" s="4" customFormat="1" x14ac:dyDescent="0.25">
      <c r="A6565" s="11"/>
      <c r="B6565"/>
      <c r="C6565" s="14"/>
      <c r="D6565" s="14"/>
      <c r="E6565" s="14"/>
      <c r="F6565"/>
      <c r="G6565"/>
    </row>
    <row r="6566" spans="1:7" s="4" customFormat="1" x14ac:dyDescent="0.25">
      <c r="A6566" s="11"/>
      <c r="B6566"/>
      <c r="C6566" s="14"/>
      <c r="D6566" s="14"/>
      <c r="E6566" s="14"/>
      <c r="F6566"/>
      <c r="G6566"/>
    </row>
    <row r="6567" spans="1:7" s="4" customFormat="1" x14ac:dyDescent="0.25">
      <c r="A6567" s="11"/>
      <c r="B6567"/>
      <c r="C6567" s="14"/>
      <c r="D6567" s="14"/>
      <c r="E6567" s="14"/>
      <c r="F6567"/>
      <c r="G6567"/>
    </row>
    <row r="6568" spans="1:7" s="4" customFormat="1" x14ac:dyDescent="0.25">
      <c r="A6568" s="11"/>
      <c r="B6568"/>
      <c r="C6568" s="14"/>
      <c r="D6568" s="14"/>
      <c r="E6568" s="14"/>
      <c r="F6568"/>
      <c r="G6568"/>
    </row>
    <row r="6569" spans="1:7" s="4" customFormat="1" x14ac:dyDescent="0.25">
      <c r="A6569" s="11"/>
      <c r="B6569"/>
      <c r="C6569" s="14"/>
      <c r="D6569" s="14"/>
      <c r="E6569" s="14"/>
      <c r="F6569"/>
      <c r="G6569"/>
    </row>
    <row r="6570" spans="1:7" s="4" customFormat="1" x14ac:dyDescent="0.25">
      <c r="A6570" s="11"/>
      <c r="B6570"/>
      <c r="C6570" s="14"/>
      <c r="D6570" s="14"/>
      <c r="E6570" s="14"/>
      <c r="F6570"/>
      <c r="G6570"/>
    </row>
    <row r="6571" spans="1:7" s="4" customFormat="1" x14ac:dyDescent="0.25">
      <c r="A6571" s="11"/>
      <c r="B6571"/>
      <c r="C6571" s="14"/>
      <c r="D6571" s="14"/>
      <c r="E6571" s="14"/>
      <c r="F6571"/>
      <c r="G6571"/>
    </row>
    <row r="6572" spans="1:7" s="4" customFormat="1" x14ac:dyDescent="0.25">
      <c r="A6572" s="11"/>
      <c r="B6572"/>
      <c r="C6572" s="14"/>
      <c r="D6572" s="14"/>
      <c r="E6572" s="14"/>
      <c r="F6572"/>
      <c r="G6572"/>
    </row>
    <row r="6573" spans="1:7" s="4" customFormat="1" x14ac:dyDescent="0.25">
      <c r="A6573" s="11"/>
      <c r="B6573"/>
      <c r="C6573" s="14"/>
      <c r="D6573" s="14"/>
      <c r="E6573" s="14"/>
      <c r="F6573"/>
      <c r="G6573"/>
    </row>
    <row r="6574" spans="1:7" s="4" customFormat="1" x14ac:dyDescent="0.25">
      <c r="A6574" s="11"/>
      <c r="B6574"/>
      <c r="C6574" s="14"/>
      <c r="D6574" s="14"/>
      <c r="E6574" s="14"/>
      <c r="F6574"/>
      <c r="G6574"/>
    </row>
    <row r="6575" spans="1:7" s="4" customFormat="1" x14ac:dyDescent="0.25">
      <c r="A6575" s="11"/>
      <c r="B6575"/>
      <c r="C6575" s="14"/>
      <c r="D6575" s="14"/>
      <c r="E6575" s="14"/>
      <c r="F6575"/>
      <c r="G6575"/>
    </row>
    <row r="6576" spans="1:7" s="4" customFormat="1" x14ac:dyDescent="0.25">
      <c r="A6576" s="11"/>
      <c r="B6576"/>
      <c r="C6576" s="14"/>
      <c r="D6576" s="14"/>
      <c r="E6576" s="14"/>
      <c r="F6576"/>
      <c r="G6576"/>
    </row>
    <row r="6577" spans="1:7" s="4" customFormat="1" x14ac:dyDescent="0.25">
      <c r="A6577" s="11"/>
      <c r="B6577"/>
      <c r="C6577" s="14"/>
      <c r="D6577" s="14"/>
      <c r="E6577" s="14"/>
      <c r="F6577"/>
      <c r="G6577"/>
    </row>
    <row r="6578" spans="1:7" s="4" customFormat="1" x14ac:dyDescent="0.25">
      <c r="A6578" s="11"/>
      <c r="B6578"/>
      <c r="C6578" s="14"/>
      <c r="D6578" s="14"/>
      <c r="E6578" s="14"/>
      <c r="F6578"/>
      <c r="G6578"/>
    </row>
    <row r="6579" spans="1:7" s="4" customFormat="1" x14ac:dyDescent="0.25">
      <c r="A6579" s="11"/>
      <c r="B6579"/>
      <c r="C6579" s="14"/>
      <c r="D6579" s="14"/>
      <c r="E6579" s="14"/>
      <c r="F6579"/>
      <c r="G6579"/>
    </row>
    <row r="6580" spans="1:7" s="4" customFormat="1" x14ac:dyDescent="0.25">
      <c r="A6580" s="11"/>
      <c r="B6580"/>
      <c r="C6580" s="14"/>
      <c r="D6580" s="14"/>
      <c r="E6580" s="14"/>
      <c r="F6580"/>
      <c r="G6580"/>
    </row>
    <row r="6581" spans="1:7" s="4" customFormat="1" x14ac:dyDescent="0.25">
      <c r="A6581" s="11"/>
      <c r="B6581"/>
      <c r="C6581" s="14"/>
      <c r="D6581" s="14"/>
      <c r="E6581" s="14"/>
      <c r="F6581"/>
      <c r="G6581"/>
    </row>
    <row r="6582" spans="1:7" s="4" customFormat="1" x14ac:dyDescent="0.25">
      <c r="A6582" s="11"/>
      <c r="B6582"/>
      <c r="C6582" s="14"/>
      <c r="D6582" s="14"/>
      <c r="E6582" s="14"/>
      <c r="F6582"/>
      <c r="G6582"/>
    </row>
    <row r="6583" spans="1:7" s="4" customFormat="1" x14ac:dyDescent="0.25">
      <c r="A6583" s="11"/>
      <c r="B6583"/>
      <c r="C6583" s="14"/>
      <c r="D6583" s="14"/>
      <c r="E6583" s="14"/>
      <c r="F6583"/>
      <c r="G6583"/>
    </row>
    <row r="6584" spans="1:7" s="4" customFormat="1" x14ac:dyDescent="0.25">
      <c r="A6584" s="11"/>
      <c r="B6584"/>
      <c r="C6584" s="14"/>
      <c r="D6584" s="14"/>
      <c r="E6584" s="14"/>
      <c r="F6584"/>
      <c r="G6584"/>
    </row>
    <row r="6585" spans="1:7" s="4" customFormat="1" x14ac:dyDescent="0.25">
      <c r="A6585" s="11"/>
      <c r="B6585"/>
      <c r="C6585" s="14"/>
      <c r="D6585" s="14"/>
      <c r="E6585" s="14"/>
      <c r="F6585"/>
      <c r="G6585"/>
    </row>
    <row r="6586" spans="1:7" s="4" customFormat="1" x14ac:dyDescent="0.25">
      <c r="A6586" s="11"/>
      <c r="B6586"/>
      <c r="C6586" s="14"/>
      <c r="D6586" s="14"/>
      <c r="E6586" s="14"/>
      <c r="F6586"/>
      <c r="G6586"/>
    </row>
    <row r="6587" spans="1:7" s="4" customFormat="1" x14ac:dyDescent="0.25">
      <c r="A6587" s="11"/>
      <c r="B6587"/>
      <c r="C6587" s="14"/>
      <c r="D6587" s="14"/>
      <c r="E6587" s="14"/>
      <c r="F6587"/>
      <c r="G6587"/>
    </row>
    <row r="6588" spans="1:7" s="4" customFormat="1" x14ac:dyDescent="0.25">
      <c r="A6588" s="11"/>
      <c r="B6588"/>
      <c r="C6588" s="14"/>
      <c r="D6588" s="14"/>
      <c r="E6588" s="14"/>
      <c r="F6588"/>
      <c r="G6588"/>
    </row>
    <row r="6589" spans="1:7" s="4" customFormat="1" x14ac:dyDescent="0.25">
      <c r="A6589" s="11"/>
      <c r="B6589"/>
      <c r="C6589" s="14"/>
      <c r="D6589" s="14"/>
      <c r="E6589" s="14"/>
      <c r="F6589"/>
      <c r="G6589"/>
    </row>
    <row r="6590" spans="1:7" s="4" customFormat="1" x14ac:dyDescent="0.25">
      <c r="A6590" s="11"/>
      <c r="B6590"/>
      <c r="C6590" s="14"/>
      <c r="D6590" s="14"/>
      <c r="E6590" s="14"/>
      <c r="F6590"/>
      <c r="G6590"/>
    </row>
    <row r="6591" spans="1:7" s="4" customFormat="1" x14ac:dyDescent="0.25">
      <c r="A6591" s="11"/>
      <c r="B6591"/>
      <c r="C6591" s="14"/>
      <c r="D6591" s="14"/>
      <c r="E6591" s="14"/>
      <c r="F6591"/>
      <c r="G6591"/>
    </row>
    <row r="6592" spans="1:7" s="4" customFormat="1" x14ac:dyDescent="0.25">
      <c r="A6592" s="11"/>
      <c r="B6592"/>
      <c r="C6592" s="14"/>
      <c r="D6592" s="14"/>
      <c r="E6592" s="14"/>
      <c r="F6592"/>
      <c r="G6592"/>
    </row>
    <row r="6593" spans="1:7" s="4" customFormat="1" x14ac:dyDescent="0.25">
      <c r="A6593" s="11"/>
      <c r="B6593"/>
      <c r="C6593" s="14"/>
      <c r="D6593" s="14"/>
      <c r="E6593" s="14"/>
      <c r="F6593"/>
      <c r="G6593"/>
    </row>
    <row r="6594" spans="1:7" s="4" customFormat="1" x14ac:dyDescent="0.25">
      <c r="A6594" s="11"/>
      <c r="B6594"/>
      <c r="C6594" s="14"/>
      <c r="D6594" s="14"/>
      <c r="E6594" s="14"/>
      <c r="F6594"/>
      <c r="G6594"/>
    </row>
    <row r="6595" spans="1:7" s="4" customFormat="1" x14ac:dyDescent="0.25">
      <c r="A6595" s="11"/>
      <c r="B6595"/>
      <c r="C6595" s="14"/>
      <c r="D6595" s="14"/>
      <c r="E6595" s="14"/>
      <c r="F6595"/>
      <c r="G6595"/>
    </row>
    <row r="6596" spans="1:7" s="4" customFormat="1" x14ac:dyDescent="0.25">
      <c r="A6596" s="11"/>
      <c r="B6596"/>
      <c r="C6596" s="14"/>
      <c r="D6596" s="14"/>
      <c r="E6596" s="14"/>
      <c r="F6596"/>
      <c r="G6596"/>
    </row>
    <row r="6597" spans="1:7" s="4" customFormat="1" x14ac:dyDescent="0.25">
      <c r="A6597" s="11"/>
      <c r="B6597"/>
      <c r="C6597" s="14"/>
      <c r="D6597" s="14"/>
      <c r="E6597" s="14"/>
      <c r="F6597"/>
      <c r="G6597"/>
    </row>
    <row r="6598" spans="1:7" s="4" customFormat="1" x14ac:dyDescent="0.25">
      <c r="A6598" s="11"/>
      <c r="B6598"/>
      <c r="C6598" s="14"/>
      <c r="D6598" s="14"/>
      <c r="E6598" s="14"/>
      <c r="F6598"/>
      <c r="G6598"/>
    </row>
    <row r="6599" spans="1:7" s="4" customFormat="1" x14ac:dyDescent="0.25">
      <c r="A6599" s="11"/>
      <c r="B6599"/>
      <c r="C6599" s="14"/>
      <c r="D6599" s="14"/>
      <c r="E6599" s="14"/>
      <c r="F6599"/>
      <c r="G6599"/>
    </row>
    <row r="6600" spans="1:7" s="4" customFormat="1" x14ac:dyDescent="0.25">
      <c r="A6600" s="11"/>
      <c r="B6600"/>
      <c r="C6600" s="14"/>
      <c r="D6600" s="14"/>
      <c r="E6600" s="14"/>
      <c r="F6600"/>
      <c r="G6600"/>
    </row>
    <row r="6601" spans="1:7" s="4" customFormat="1" x14ac:dyDescent="0.25">
      <c r="A6601" s="11"/>
      <c r="B6601"/>
      <c r="C6601" s="14"/>
      <c r="D6601" s="14"/>
      <c r="E6601" s="14"/>
      <c r="F6601"/>
      <c r="G6601"/>
    </row>
    <row r="6602" spans="1:7" s="4" customFormat="1" x14ac:dyDescent="0.25">
      <c r="A6602" s="11"/>
      <c r="B6602"/>
      <c r="C6602" s="14"/>
      <c r="D6602" s="14"/>
      <c r="E6602" s="14"/>
      <c r="F6602"/>
      <c r="G6602"/>
    </row>
    <row r="6603" spans="1:7" s="4" customFormat="1" x14ac:dyDescent="0.25">
      <c r="A6603" s="11"/>
      <c r="B6603"/>
      <c r="C6603" s="14"/>
      <c r="D6603" s="14"/>
      <c r="E6603" s="14"/>
      <c r="F6603"/>
      <c r="G6603"/>
    </row>
    <row r="6604" spans="1:7" s="4" customFormat="1" x14ac:dyDescent="0.25">
      <c r="A6604" s="11"/>
      <c r="B6604"/>
      <c r="C6604" s="14"/>
      <c r="D6604" s="14"/>
      <c r="E6604" s="14"/>
      <c r="F6604"/>
      <c r="G6604"/>
    </row>
    <row r="6605" spans="1:7" s="4" customFormat="1" x14ac:dyDescent="0.25">
      <c r="A6605" s="11"/>
      <c r="B6605"/>
      <c r="C6605" s="14"/>
      <c r="D6605" s="14"/>
      <c r="E6605" s="14"/>
      <c r="F6605"/>
      <c r="G6605"/>
    </row>
    <row r="6606" spans="1:7" s="4" customFormat="1" x14ac:dyDescent="0.25">
      <c r="A6606" s="11"/>
      <c r="B6606"/>
      <c r="C6606" s="14"/>
      <c r="D6606" s="14"/>
      <c r="E6606" s="14"/>
      <c r="F6606"/>
      <c r="G6606"/>
    </row>
    <row r="6607" spans="1:7" s="4" customFormat="1" x14ac:dyDescent="0.25">
      <c r="A6607" s="11"/>
      <c r="B6607"/>
      <c r="C6607" s="14"/>
      <c r="D6607" s="14"/>
      <c r="E6607" s="14"/>
      <c r="F6607"/>
      <c r="G6607"/>
    </row>
    <row r="6608" spans="1:7" s="4" customFormat="1" x14ac:dyDescent="0.25">
      <c r="A6608" s="11"/>
      <c r="B6608"/>
      <c r="C6608" s="14"/>
      <c r="D6608" s="14"/>
      <c r="E6608" s="14"/>
      <c r="F6608"/>
      <c r="G6608"/>
    </row>
    <row r="6609" spans="1:7" s="4" customFormat="1" x14ac:dyDescent="0.25">
      <c r="A6609" s="11"/>
      <c r="B6609"/>
      <c r="C6609" s="14"/>
      <c r="D6609" s="14"/>
      <c r="E6609" s="14"/>
      <c r="F6609"/>
      <c r="G6609"/>
    </row>
    <row r="6610" spans="1:7" s="4" customFormat="1" x14ac:dyDescent="0.25">
      <c r="A6610" s="11"/>
      <c r="B6610"/>
      <c r="C6610" s="14"/>
      <c r="D6610" s="14"/>
      <c r="E6610" s="14"/>
      <c r="F6610"/>
      <c r="G6610"/>
    </row>
    <row r="6611" spans="1:7" s="4" customFormat="1" x14ac:dyDescent="0.25">
      <c r="A6611" s="11"/>
      <c r="B6611"/>
      <c r="C6611" s="14"/>
      <c r="D6611" s="14"/>
      <c r="E6611" s="14"/>
      <c r="F6611"/>
      <c r="G6611"/>
    </row>
    <row r="6612" spans="1:7" s="4" customFormat="1" x14ac:dyDescent="0.25">
      <c r="A6612" s="11"/>
      <c r="B6612"/>
      <c r="C6612" s="14"/>
      <c r="D6612" s="14"/>
      <c r="E6612" s="14"/>
      <c r="F6612"/>
      <c r="G6612"/>
    </row>
    <row r="6613" spans="1:7" s="4" customFormat="1" x14ac:dyDescent="0.25">
      <c r="A6613" s="11"/>
      <c r="B6613"/>
      <c r="C6613" s="14"/>
      <c r="D6613" s="14"/>
      <c r="E6613" s="14"/>
      <c r="F6613"/>
      <c r="G6613"/>
    </row>
    <row r="6614" spans="1:7" s="4" customFormat="1" x14ac:dyDescent="0.25">
      <c r="A6614" s="11"/>
      <c r="B6614"/>
      <c r="C6614" s="14"/>
      <c r="D6614" s="14"/>
      <c r="E6614" s="14"/>
      <c r="F6614"/>
      <c r="G6614"/>
    </row>
    <row r="6615" spans="1:7" s="4" customFormat="1" x14ac:dyDescent="0.25">
      <c r="A6615" s="11"/>
      <c r="B6615"/>
      <c r="C6615" s="14"/>
      <c r="D6615" s="14"/>
      <c r="E6615" s="14"/>
      <c r="F6615"/>
      <c r="G6615"/>
    </row>
    <row r="6616" spans="1:7" s="4" customFormat="1" x14ac:dyDescent="0.25">
      <c r="A6616" s="11"/>
      <c r="B6616"/>
      <c r="C6616" s="14"/>
      <c r="D6616" s="14"/>
      <c r="E6616" s="14"/>
      <c r="F6616"/>
      <c r="G6616"/>
    </row>
    <row r="6617" spans="1:7" s="4" customFormat="1" x14ac:dyDescent="0.25">
      <c r="A6617" s="11"/>
      <c r="B6617"/>
      <c r="C6617" s="14"/>
      <c r="D6617" s="14"/>
      <c r="E6617" s="14"/>
      <c r="F6617"/>
      <c r="G6617"/>
    </row>
    <row r="6618" spans="1:7" s="4" customFormat="1" x14ac:dyDescent="0.25">
      <c r="A6618" s="11"/>
      <c r="B6618"/>
      <c r="C6618" s="14"/>
      <c r="D6618" s="14"/>
      <c r="E6618" s="14"/>
      <c r="F6618"/>
      <c r="G6618"/>
    </row>
    <row r="6619" spans="1:7" s="4" customFormat="1" x14ac:dyDescent="0.25">
      <c r="A6619" s="11"/>
      <c r="B6619"/>
      <c r="C6619" s="14"/>
      <c r="D6619" s="14"/>
      <c r="E6619" s="14"/>
      <c r="F6619"/>
      <c r="G6619"/>
    </row>
    <row r="6620" spans="1:7" s="4" customFormat="1" x14ac:dyDescent="0.25">
      <c r="A6620" s="11"/>
      <c r="B6620"/>
      <c r="C6620" s="14"/>
      <c r="D6620" s="14"/>
      <c r="E6620" s="14"/>
      <c r="F6620"/>
      <c r="G6620"/>
    </row>
    <row r="6621" spans="1:7" s="4" customFormat="1" x14ac:dyDescent="0.25">
      <c r="A6621" s="11"/>
      <c r="B6621"/>
      <c r="C6621" s="14"/>
      <c r="D6621" s="14"/>
      <c r="E6621" s="14"/>
      <c r="F6621"/>
      <c r="G6621"/>
    </row>
    <row r="6622" spans="1:7" s="4" customFormat="1" x14ac:dyDescent="0.25">
      <c r="A6622" s="11"/>
      <c r="B6622"/>
      <c r="C6622" s="14"/>
      <c r="D6622" s="14"/>
      <c r="E6622" s="14"/>
      <c r="F6622"/>
      <c r="G6622"/>
    </row>
    <row r="6623" spans="1:7" s="4" customFormat="1" x14ac:dyDescent="0.25">
      <c r="A6623" s="11"/>
      <c r="B6623"/>
      <c r="C6623" s="14"/>
      <c r="D6623" s="14"/>
      <c r="E6623" s="14"/>
      <c r="F6623"/>
      <c r="G6623"/>
    </row>
    <row r="6624" spans="1:7" s="4" customFormat="1" x14ac:dyDescent="0.25">
      <c r="A6624" s="11"/>
      <c r="B6624"/>
      <c r="C6624" s="14"/>
      <c r="D6624" s="14"/>
      <c r="E6624" s="14"/>
      <c r="F6624"/>
      <c r="G6624"/>
    </row>
    <row r="6625" spans="1:7" s="4" customFormat="1" x14ac:dyDescent="0.25">
      <c r="A6625" s="11"/>
      <c r="B6625"/>
      <c r="C6625" s="14"/>
      <c r="D6625" s="14"/>
      <c r="E6625" s="14"/>
      <c r="F6625"/>
      <c r="G6625"/>
    </row>
    <row r="6626" spans="1:7" s="4" customFormat="1" x14ac:dyDescent="0.25">
      <c r="A6626" s="11"/>
      <c r="B6626"/>
      <c r="C6626" s="14"/>
      <c r="D6626" s="14"/>
      <c r="E6626" s="14"/>
      <c r="F6626"/>
      <c r="G6626"/>
    </row>
    <row r="6627" spans="1:7" s="4" customFormat="1" x14ac:dyDescent="0.25">
      <c r="A6627" s="11"/>
      <c r="B6627"/>
      <c r="C6627" s="14"/>
      <c r="D6627" s="14"/>
      <c r="E6627" s="14"/>
      <c r="F6627"/>
      <c r="G6627"/>
    </row>
    <row r="6628" spans="1:7" s="4" customFormat="1" x14ac:dyDescent="0.25">
      <c r="A6628" s="11"/>
      <c r="B6628"/>
      <c r="C6628" s="14"/>
      <c r="D6628" s="14"/>
      <c r="E6628" s="14"/>
      <c r="F6628"/>
      <c r="G6628"/>
    </row>
    <row r="6629" spans="1:7" s="4" customFormat="1" x14ac:dyDescent="0.25">
      <c r="A6629" s="11"/>
      <c r="B6629"/>
      <c r="C6629" s="14"/>
      <c r="D6629" s="14"/>
      <c r="E6629" s="14"/>
      <c r="F6629"/>
      <c r="G6629"/>
    </row>
    <row r="6630" spans="1:7" s="4" customFormat="1" x14ac:dyDescent="0.25">
      <c r="A6630" s="11"/>
      <c r="B6630"/>
      <c r="C6630" s="14"/>
      <c r="D6630" s="14"/>
      <c r="E6630" s="14"/>
      <c r="F6630"/>
      <c r="G6630"/>
    </row>
    <row r="6631" spans="1:7" s="4" customFormat="1" x14ac:dyDescent="0.25">
      <c r="A6631" s="11"/>
      <c r="B6631"/>
      <c r="C6631" s="14"/>
      <c r="D6631" s="14"/>
      <c r="E6631" s="14"/>
      <c r="F6631"/>
      <c r="G6631"/>
    </row>
    <row r="6632" spans="1:7" s="4" customFormat="1" x14ac:dyDescent="0.25">
      <c r="A6632" s="11"/>
      <c r="B6632"/>
      <c r="C6632" s="14"/>
      <c r="D6632" s="14"/>
      <c r="E6632" s="14"/>
      <c r="F6632"/>
      <c r="G6632"/>
    </row>
    <row r="6633" spans="1:7" s="4" customFormat="1" x14ac:dyDescent="0.25">
      <c r="A6633" s="11"/>
      <c r="B6633"/>
      <c r="C6633" s="14"/>
      <c r="D6633" s="14"/>
      <c r="E6633" s="14"/>
      <c r="F6633"/>
      <c r="G6633"/>
    </row>
    <row r="6634" spans="1:7" s="4" customFormat="1" x14ac:dyDescent="0.25">
      <c r="A6634" s="11"/>
      <c r="B6634"/>
      <c r="C6634" s="14"/>
      <c r="D6634" s="14"/>
      <c r="E6634" s="14"/>
      <c r="F6634"/>
      <c r="G6634"/>
    </row>
    <row r="6635" spans="1:7" s="4" customFormat="1" x14ac:dyDescent="0.25">
      <c r="A6635" s="11"/>
      <c r="B6635"/>
      <c r="C6635" s="14"/>
      <c r="D6635" s="14"/>
      <c r="E6635" s="14"/>
      <c r="F6635"/>
      <c r="G6635"/>
    </row>
    <row r="6636" spans="1:7" s="4" customFormat="1" x14ac:dyDescent="0.25">
      <c r="A6636" s="11"/>
      <c r="B6636"/>
      <c r="C6636" s="14"/>
      <c r="D6636" s="14"/>
      <c r="E6636" s="14"/>
      <c r="F6636"/>
      <c r="G6636"/>
    </row>
    <row r="6637" spans="1:7" s="4" customFormat="1" x14ac:dyDescent="0.25">
      <c r="A6637" s="11"/>
      <c r="B6637"/>
      <c r="C6637" s="14"/>
      <c r="D6637" s="14"/>
      <c r="E6637" s="14"/>
      <c r="F6637"/>
      <c r="G6637"/>
    </row>
    <row r="6638" spans="1:7" s="4" customFormat="1" x14ac:dyDescent="0.25">
      <c r="A6638" s="11"/>
      <c r="B6638"/>
      <c r="C6638" s="14"/>
      <c r="D6638" s="14"/>
      <c r="E6638" s="14"/>
      <c r="F6638"/>
      <c r="G6638"/>
    </row>
    <row r="6639" spans="1:7" s="4" customFormat="1" x14ac:dyDescent="0.25">
      <c r="A6639" s="11"/>
      <c r="B6639"/>
      <c r="C6639" s="14"/>
      <c r="D6639" s="14"/>
      <c r="E6639" s="14"/>
      <c r="F6639"/>
      <c r="G6639"/>
    </row>
    <row r="6640" spans="1:7" s="4" customFormat="1" x14ac:dyDescent="0.25">
      <c r="A6640" s="11"/>
      <c r="B6640"/>
      <c r="C6640" s="14"/>
      <c r="D6640" s="14"/>
      <c r="E6640" s="14"/>
      <c r="F6640"/>
      <c r="G6640"/>
    </row>
    <row r="6641" spans="1:7" s="4" customFormat="1" x14ac:dyDescent="0.25">
      <c r="A6641" s="11"/>
      <c r="B6641"/>
      <c r="C6641" s="14"/>
      <c r="D6641" s="14"/>
      <c r="E6641" s="14"/>
      <c r="F6641"/>
      <c r="G6641"/>
    </row>
    <row r="6642" spans="1:7" s="4" customFormat="1" x14ac:dyDescent="0.25">
      <c r="A6642" s="11"/>
      <c r="B6642"/>
      <c r="C6642" s="14"/>
      <c r="D6642" s="14"/>
      <c r="E6642" s="14"/>
      <c r="F6642"/>
      <c r="G6642"/>
    </row>
    <row r="6643" spans="1:7" s="4" customFormat="1" x14ac:dyDescent="0.25">
      <c r="A6643" s="11"/>
      <c r="B6643"/>
      <c r="C6643" s="14"/>
      <c r="D6643" s="14"/>
      <c r="E6643" s="14"/>
      <c r="F6643"/>
      <c r="G6643"/>
    </row>
    <row r="6644" spans="1:7" s="4" customFormat="1" x14ac:dyDescent="0.25">
      <c r="A6644" s="11"/>
      <c r="B6644"/>
      <c r="C6644" s="14"/>
      <c r="D6644" s="14"/>
      <c r="E6644" s="14"/>
      <c r="F6644"/>
      <c r="G6644"/>
    </row>
    <row r="6645" spans="1:7" s="4" customFormat="1" x14ac:dyDescent="0.25">
      <c r="A6645" s="11"/>
      <c r="B6645"/>
      <c r="C6645" s="14"/>
      <c r="D6645" s="14"/>
      <c r="E6645" s="14"/>
      <c r="F6645"/>
      <c r="G6645"/>
    </row>
    <row r="6646" spans="1:7" s="4" customFormat="1" x14ac:dyDescent="0.25">
      <c r="A6646" s="11"/>
      <c r="B6646"/>
      <c r="C6646" s="14"/>
      <c r="D6646" s="14"/>
      <c r="E6646" s="14"/>
      <c r="F6646"/>
      <c r="G6646"/>
    </row>
    <row r="6647" spans="1:7" s="4" customFormat="1" x14ac:dyDescent="0.25">
      <c r="A6647" s="11"/>
      <c r="B6647"/>
      <c r="C6647" s="14"/>
      <c r="D6647" s="14"/>
      <c r="E6647" s="14"/>
      <c r="F6647"/>
      <c r="G6647"/>
    </row>
    <row r="6648" spans="1:7" s="4" customFormat="1" x14ac:dyDescent="0.25">
      <c r="A6648" s="11"/>
      <c r="B6648"/>
      <c r="C6648" s="14"/>
      <c r="D6648" s="14"/>
      <c r="E6648" s="14"/>
      <c r="F6648"/>
      <c r="G6648"/>
    </row>
    <row r="6649" spans="1:7" s="4" customFormat="1" x14ac:dyDescent="0.25">
      <c r="A6649" s="11"/>
      <c r="B6649"/>
      <c r="C6649" s="14"/>
      <c r="D6649" s="14"/>
      <c r="E6649" s="14"/>
      <c r="F6649"/>
      <c r="G6649"/>
    </row>
    <row r="6650" spans="1:7" s="4" customFormat="1" x14ac:dyDescent="0.25">
      <c r="A6650" s="11"/>
      <c r="B6650"/>
      <c r="C6650" s="14"/>
      <c r="D6650" s="14"/>
      <c r="E6650" s="14"/>
      <c r="F6650"/>
      <c r="G6650"/>
    </row>
    <row r="6651" spans="1:7" s="4" customFormat="1" x14ac:dyDescent="0.25">
      <c r="A6651" s="11"/>
      <c r="B6651"/>
      <c r="C6651" s="14"/>
      <c r="D6651" s="14"/>
      <c r="E6651" s="14"/>
      <c r="F6651"/>
      <c r="G6651"/>
    </row>
    <row r="6652" spans="1:7" s="4" customFormat="1" x14ac:dyDescent="0.25">
      <c r="A6652" s="11"/>
      <c r="B6652"/>
      <c r="C6652" s="14"/>
      <c r="D6652" s="14"/>
      <c r="E6652" s="14"/>
      <c r="F6652"/>
      <c r="G6652"/>
    </row>
    <row r="6653" spans="1:7" s="4" customFormat="1" x14ac:dyDescent="0.25">
      <c r="A6653" s="11"/>
      <c r="B6653"/>
      <c r="C6653" s="14"/>
      <c r="D6653" s="14"/>
      <c r="E6653" s="14"/>
      <c r="F6653"/>
      <c r="G6653"/>
    </row>
    <row r="6654" spans="1:7" s="4" customFormat="1" x14ac:dyDescent="0.25">
      <c r="A6654" s="11"/>
      <c r="B6654"/>
      <c r="C6654" s="14"/>
      <c r="D6654" s="14"/>
      <c r="E6654" s="14"/>
      <c r="F6654"/>
      <c r="G6654"/>
    </row>
    <row r="6655" spans="1:7" s="4" customFormat="1" x14ac:dyDescent="0.25">
      <c r="A6655" s="11"/>
      <c r="B6655"/>
      <c r="C6655" s="14"/>
      <c r="D6655" s="14"/>
      <c r="E6655" s="14"/>
      <c r="F6655"/>
      <c r="G6655"/>
    </row>
    <row r="6656" spans="1:7" s="4" customFormat="1" x14ac:dyDescent="0.25">
      <c r="A6656" s="11"/>
      <c r="B6656"/>
      <c r="C6656" s="14"/>
      <c r="D6656" s="14"/>
      <c r="E6656" s="14"/>
      <c r="F6656"/>
      <c r="G6656"/>
    </row>
    <row r="6657" spans="1:7" s="4" customFormat="1" x14ac:dyDescent="0.25">
      <c r="A6657" s="11"/>
      <c r="B6657"/>
      <c r="C6657" s="14"/>
      <c r="D6657" s="14"/>
      <c r="E6657" s="14"/>
      <c r="F6657"/>
      <c r="G6657"/>
    </row>
    <row r="6658" spans="1:7" s="4" customFormat="1" x14ac:dyDescent="0.25">
      <c r="A6658" s="11"/>
      <c r="B6658"/>
      <c r="C6658" s="14"/>
      <c r="D6658" s="14"/>
      <c r="E6658" s="14"/>
      <c r="F6658"/>
      <c r="G6658"/>
    </row>
    <row r="6659" spans="1:7" s="4" customFormat="1" x14ac:dyDescent="0.25">
      <c r="A6659" s="11"/>
      <c r="B6659"/>
      <c r="C6659" s="14"/>
      <c r="D6659" s="14"/>
      <c r="E6659" s="14"/>
      <c r="F6659"/>
      <c r="G6659"/>
    </row>
    <row r="6660" spans="1:7" s="4" customFormat="1" x14ac:dyDescent="0.25">
      <c r="A6660" s="11"/>
      <c r="B6660"/>
      <c r="C6660" s="14"/>
      <c r="D6660" s="14"/>
      <c r="E6660" s="14"/>
      <c r="F6660"/>
      <c r="G6660"/>
    </row>
    <row r="6661" spans="1:7" s="4" customFormat="1" x14ac:dyDescent="0.25">
      <c r="A6661" s="11"/>
      <c r="B6661"/>
      <c r="C6661" s="14"/>
      <c r="D6661" s="14"/>
      <c r="E6661" s="14"/>
      <c r="F6661"/>
      <c r="G6661"/>
    </row>
    <row r="6662" spans="1:7" s="4" customFormat="1" x14ac:dyDescent="0.25">
      <c r="A6662" s="11"/>
      <c r="B6662"/>
      <c r="C6662" s="14"/>
      <c r="D6662" s="14"/>
      <c r="E6662" s="14"/>
      <c r="F6662"/>
      <c r="G6662"/>
    </row>
    <row r="6663" spans="1:7" s="4" customFormat="1" x14ac:dyDescent="0.25">
      <c r="A6663" s="11"/>
      <c r="B6663"/>
      <c r="C6663" s="14"/>
      <c r="D6663" s="14"/>
      <c r="E6663" s="14"/>
      <c r="F6663"/>
      <c r="G6663"/>
    </row>
    <row r="6664" spans="1:7" s="4" customFormat="1" x14ac:dyDescent="0.25">
      <c r="A6664" s="11"/>
      <c r="B6664"/>
      <c r="C6664" s="14"/>
      <c r="D6664" s="14"/>
      <c r="E6664" s="14"/>
      <c r="F6664"/>
      <c r="G6664"/>
    </row>
    <row r="6665" spans="1:7" s="4" customFormat="1" x14ac:dyDescent="0.25">
      <c r="A6665" s="11"/>
      <c r="B6665"/>
      <c r="C6665" s="14"/>
      <c r="D6665" s="14"/>
      <c r="E6665" s="14"/>
      <c r="F6665"/>
      <c r="G6665"/>
    </row>
    <row r="6666" spans="1:7" s="4" customFormat="1" x14ac:dyDescent="0.25">
      <c r="A6666" s="11"/>
      <c r="B6666"/>
      <c r="C6666" s="14"/>
      <c r="D6666" s="14"/>
      <c r="E6666" s="14"/>
      <c r="F6666"/>
      <c r="G6666"/>
    </row>
    <row r="6667" spans="1:7" s="4" customFormat="1" x14ac:dyDescent="0.25">
      <c r="A6667" s="11"/>
      <c r="B6667"/>
      <c r="C6667" s="14"/>
      <c r="D6667" s="14"/>
      <c r="E6667" s="14"/>
      <c r="F6667"/>
      <c r="G6667"/>
    </row>
    <row r="6668" spans="1:7" s="4" customFormat="1" x14ac:dyDescent="0.25">
      <c r="A6668" s="11"/>
      <c r="B6668"/>
      <c r="C6668" s="14"/>
      <c r="D6668" s="14"/>
      <c r="E6668" s="14"/>
      <c r="F6668"/>
      <c r="G6668"/>
    </row>
    <row r="6669" spans="1:7" s="4" customFormat="1" x14ac:dyDescent="0.25">
      <c r="A6669" s="11"/>
      <c r="B6669"/>
      <c r="C6669" s="14"/>
      <c r="D6669" s="14"/>
      <c r="E6669" s="14"/>
      <c r="F6669"/>
      <c r="G6669"/>
    </row>
    <row r="6670" spans="1:7" s="4" customFormat="1" x14ac:dyDescent="0.25">
      <c r="A6670" s="11"/>
      <c r="B6670"/>
      <c r="C6670" s="14"/>
      <c r="D6670" s="14"/>
      <c r="E6670" s="14"/>
      <c r="F6670"/>
      <c r="G6670"/>
    </row>
    <row r="6671" spans="1:7" s="4" customFormat="1" x14ac:dyDescent="0.25">
      <c r="A6671" s="11"/>
      <c r="B6671"/>
      <c r="C6671" s="14"/>
      <c r="D6671" s="14"/>
      <c r="E6671" s="14"/>
      <c r="F6671"/>
      <c r="G6671"/>
    </row>
    <row r="6672" spans="1:7" s="4" customFormat="1" x14ac:dyDescent="0.25">
      <c r="A6672" s="11"/>
      <c r="B6672"/>
      <c r="C6672" s="14"/>
      <c r="D6672" s="14"/>
      <c r="E6672" s="14"/>
      <c r="F6672"/>
      <c r="G6672"/>
    </row>
    <row r="6673" spans="1:7" s="4" customFormat="1" x14ac:dyDescent="0.25">
      <c r="A6673" s="11"/>
      <c r="B6673"/>
      <c r="C6673" s="14"/>
      <c r="D6673" s="14"/>
      <c r="E6673" s="14"/>
      <c r="F6673"/>
      <c r="G6673"/>
    </row>
    <row r="6674" spans="1:7" s="4" customFormat="1" x14ac:dyDescent="0.25">
      <c r="A6674" s="11"/>
      <c r="B6674"/>
      <c r="C6674" s="14"/>
      <c r="D6674" s="14"/>
      <c r="E6674" s="14"/>
      <c r="F6674"/>
      <c r="G6674"/>
    </row>
    <row r="6675" spans="1:7" s="4" customFormat="1" x14ac:dyDescent="0.25">
      <c r="A6675" s="11"/>
      <c r="B6675"/>
      <c r="C6675" s="14"/>
      <c r="D6675" s="14"/>
      <c r="E6675" s="14"/>
      <c r="F6675"/>
      <c r="G6675"/>
    </row>
    <row r="6676" spans="1:7" s="4" customFormat="1" x14ac:dyDescent="0.25">
      <c r="A6676" s="11"/>
      <c r="B6676"/>
      <c r="C6676" s="14"/>
      <c r="D6676" s="14"/>
      <c r="E6676" s="14"/>
      <c r="F6676"/>
      <c r="G6676"/>
    </row>
    <row r="6677" spans="1:7" s="4" customFormat="1" x14ac:dyDescent="0.25">
      <c r="A6677" s="11"/>
      <c r="B6677"/>
      <c r="C6677" s="14"/>
      <c r="D6677" s="14"/>
      <c r="E6677" s="14"/>
      <c r="F6677"/>
      <c r="G6677"/>
    </row>
    <row r="6678" spans="1:7" s="4" customFormat="1" x14ac:dyDescent="0.25">
      <c r="A6678" s="11"/>
      <c r="B6678"/>
      <c r="C6678" s="14"/>
      <c r="D6678" s="14"/>
      <c r="E6678" s="14"/>
      <c r="F6678"/>
      <c r="G6678"/>
    </row>
    <row r="6679" spans="1:7" s="4" customFormat="1" x14ac:dyDescent="0.25">
      <c r="A6679" s="11"/>
      <c r="B6679"/>
      <c r="C6679" s="14"/>
      <c r="D6679" s="14"/>
      <c r="E6679" s="14"/>
      <c r="F6679"/>
      <c r="G6679"/>
    </row>
    <row r="6680" spans="1:7" s="4" customFormat="1" x14ac:dyDescent="0.25">
      <c r="A6680" s="11"/>
      <c r="B6680"/>
      <c r="C6680" s="14"/>
      <c r="D6680" s="14"/>
      <c r="E6680" s="14"/>
      <c r="F6680"/>
      <c r="G6680"/>
    </row>
    <row r="6681" spans="1:7" s="4" customFormat="1" x14ac:dyDescent="0.25">
      <c r="A6681" s="11"/>
      <c r="B6681"/>
      <c r="C6681" s="14"/>
      <c r="D6681" s="14"/>
      <c r="E6681" s="14"/>
      <c r="F6681"/>
      <c r="G6681"/>
    </row>
    <row r="6682" spans="1:7" s="4" customFormat="1" x14ac:dyDescent="0.25">
      <c r="A6682" s="11"/>
      <c r="B6682"/>
      <c r="C6682" s="14"/>
      <c r="D6682" s="14"/>
      <c r="E6682" s="14"/>
      <c r="F6682"/>
      <c r="G6682"/>
    </row>
    <row r="6683" spans="1:7" s="4" customFormat="1" x14ac:dyDescent="0.25">
      <c r="A6683" s="11"/>
      <c r="B6683"/>
      <c r="C6683" s="14"/>
      <c r="D6683" s="14"/>
      <c r="E6683" s="14"/>
      <c r="F6683"/>
      <c r="G6683"/>
    </row>
    <row r="6684" spans="1:7" s="4" customFormat="1" x14ac:dyDescent="0.25">
      <c r="A6684" s="11"/>
      <c r="B6684"/>
      <c r="C6684" s="14"/>
      <c r="D6684" s="14"/>
      <c r="E6684" s="14"/>
      <c r="F6684"/>
      <c r="G6684"/>
    </row>
    <row r="6685" spans="1:7" s="4" customFormat="1" x14ac:dyDescent="0.25">
      <c r="A6685" s="11"/>
      <c r="B6685"/>
      <c r="C6685" s="14"/>
      <c r="D6685" s="14"/>
      <c r="E6685" s="14"/>
      <c r="F6685"/>
      <c r="G6685"/>
    </row>
    <row r="6686" spans="1:7" s="4" customFormat="1" x14ac:dyDescent="0.25">
      <c r="A6686" s="11"/>
      <c r="B6686"/>
      <c r="C6686" s="14"/>
      <c r="D6686" s="14"/>
      <c r="E6686" s="14"/>
      <c r="F6686"/>
      <c r="G6686"/>
    </row>
    <row r="6687" spans="1:7" s="4" customFormat="1" x14ac:dyDescent="0.25">
      <c r="A6687" s="11"/>
      <c r="B6687"/>
      <c r="C6687" s="14"/>
      <c r="D6687" s="14"/>
      <c r="E6687" s="14"/>
      <c r="F6687"/>
      <c r="G6687"/>
    </row>
    <row r="6688" spans="1:7" s="4" customFormat="1" x14ac:dyDescent="0.25">
      <c r="A6688" s="11"/>
      <c r="B6688"/>
      <c r="C6688" s="14"/>
      <c r="D6688" s="14"/>
      <c r="E6688" s="14"/>
      <c r="F6688"/>
      <c r="G6688"/>
    </row>
    <row r="6689" spans="1:7" s="4" customFormat="1" x14ac:dyDescent="0.25">
      <c r="A6689" s="11"/>
      <c r="B6689"/>
      <c r="C6689" s="14"/>
      <c r="D6689" s="14"/>
      <c r="E6689" s="14"/>
      <c r="F6689"/>
      <c r="G6689"/>
    </row>
    <row r="6690" spans="1:7" s="4" customFormat="1" x14ac:dyDescent="0.25">
      <c r="A6690" s="11"/>
      <c r="B6690"/>
      <c r="C6690" s="14"/>
      <c r="D6690" s="14"/>
      <c r="E6690" s="14"/>
      <c r="F6690"/>
      <c r="G6690"/>
    </row>
    <row r="6691" spans="1:7" s="4" customFormat="1" x14ac:dyDescent="0.25">
      <c r="A6691" s="11"/>
      <c r="B6691"/>
      <c r="C6691" s="14"/>
      <c r="D6691" s="14"/>
      <c r="E6691" s="14"/>
      <c r="F6691"/>
      <c r="G6691"/>
    </row>
    <row r="6692" spans="1:7" s="4" customFormat="1" x14ac:dyDescent="0.25">
      <c r="A6692" s="11"/>
      <c r="B6692"/>
      <c r="C6692" s="14"/>
      <c r="D6692" s="14"/>
      <c r="E6692" s="14"/>
      <c r="F6692"/>
      <c r="G6692"/>
    </row>
    <row r="6693" spans="1:7" s="4" customFormat="1" x14ac:dyDescent="0.25">
      <c r="A6693" s="11"/>
      <c r="B6693"/>
      <c r="C6693" s="14"/>
      <c r="D6693" s="14"/>
      <c r="E6693" s="14"/>
      <c r="F6693"/>
      <c r="G6693"/>
    </row>
    <row r="6694" spans="1:7" s="4" customFormat="1" x14ac:dyDescent="0.25">
      <c r="A6694" s="11"/>
      <c r="B6694"/>
      <c r="C6694" s="14"/>
      <c r="D6694" s="14"/>
      <c r="E6694" s="14"/>
      <c r="F6694"/>
      <c r="G6694"/>
    </row>
    <row r="6695" spans="1:7" s="4" customFormat="1" x14ac:dyDescent="0.25">
      <c r="A6695" s="11"/>
      <c r="B6695"/>
      <c r="C6695" s="14"/>
      <c r="D6695" s="14"/>
      <c r="E6695" s="14"/>
      <c r="F6695"/>
      <c r="G6695"/>
    </row>
    <row r="6696" spans="1:7" s="4" customFormat="1" x14ac:dyDescent="0.25">
      <c r="A6696" s="11"/>
      <c r="B6696"/>
      <c r="C6696" s="14"/>
      <c r="D6696" s="14"/>
      <c r="E6696" s="14"/>
      <c r="F6696"/>
      <c r="G6696"/>
    </row>
    <row r="6697" spans="1:7" s="4" customFormat="1" x14ac:dyDescent="0.25">
      <c r="A6697" s="11"/>
      <c r="B6697"/>
      <c r="C6697" s="14"/>
      <c r="D6697" s="14"/>
      <c r="E6697" s="14"/>
      <c r="F6697"/>
      <c r="G6697"/>
    </row>
    <row r="6698" spans="1:7" s="4" customFormat="1" x14ac:dyDescent="0.25">
      <c r="A6698" s="11"/>
      <c r="B6698"/>
      <c r="C6698" s="14"/>
      <c r="D6698" s="14"/>
      <c r="E6698" s="14"/>
      <c r="F6698"/>
      <c r="G6698"/>
    </row>
    <row r="6699" spans="1:7" s="4" customFormat="1" x14ac:dyDescent="0.25">
      <c r="A6699" s="11"/>
      <c r="B6699"/>
      <c r="C6699" s="14"/>
      <c r="D6699" s="14"/>
      <c r="E6699" s="14"/>
      <c r="F6699"/>
      <c r="G6699"/>
    </row>
    <row r="6700" spans="1:7" s="4" customFormat="1" x14ac:dyDescent="0.25">
      <c r="A6700" s="11"/>
      <c r="B6700"/>
      <c r="C6700" s="14"/>
      <c r="D6700" s="14"/>
      <c r="E6700" s="14"/>
      <c r="F6700"/>
      <c r="G6700"/>
    </row>
    <row r="6701" spans="1:7" s="4" customFormat="1" x14ac:dyDescent="0.25">
      <c r="A6701" s="11"/>
      <c r="B6701"/>
      <c r="C6701" s="14"/>
      <c r="D6701" s="14"/>
      <c r="E6701" s="14"/>
      <c r="F6701"/>
      <c r="G6701"/>
    </row>
    <row r="6702" spans="1:7" s="4" customFormat="1" x14ac:dyDescent="0.25">
      <c r="A6702" s="11"/>
      <c r="B6702"/>
      <c r="C6702" s="14"/>
      <c r="D6702" s="14"/>
      <c r="E6702" s="14"/>
      <c r="F6702"/>
      <c r="G6702"/>
    </row>
    <row r="6703" spans="1:7" s="4" customFormat="1" x14ac:dyDescent="0.25">
      <c r="A6703" s="11"/>
      <c r="B6703"/>
      <c r="C6703" s="14"/>
      <c r="D6703" s="14"/>
      <c r="E6703" s="14"/>
      <c r="F6703"/>
      <c r="G6703"/>
    </row>
    <row r="6704" spans="1:7" s="4" customFormat="1" x14ac:dyDescent="0.25">
      <c r="A6704" s="11"/>
      <c r="B6704"/>
      <c r="C6704" s="14"/>
      <c r="D6704" s="14"/>
      <c r="E6704" s="14"/>
      <c r="F6704"/>
      <c r="G6704"/>
    </row>
    <row r="6705" spans="1:7" s="4" customFormat="1" x14ac:dyDescent="0.25">
      <c r="A6705" s="11"/>
      <c r="B6705"/>
      <c r="C6705" s="14"/>
      <c r="D6705" s="14"/>
      <c r="E6705" s="14"/>
      <c r="F6705"/>
      <c r="G6705"/>
    </row>
    <row r="6706" spans="1:7" s="4" customFormat="1" x14ac:dyDescent="0.25">
      <c r="A6706" s="11"/>
      <c r="B6706"/>
      <c r="C6706" s="14"/>
      <c r="D6706" s="14"/>
      <c r="E6706" s="14"/>
      <c r="F6706"/>
      <c r="G6706"/>
    </row>
    <row r="6707" spans="1:7" s="4" customFormat="1" x14ac:dyDescent="0.25">
      <c r="A6707" s="11"/>
      <c r="B6707"/>
      <c r="C6707" s="14"/>
      <c r="D6707" s="14"/>
      <c r="E6707" s="14"/>
      <c r="F6707"/>
      <c r="G6707"/>
    </row>
    <row r="6708" spans="1:7" s="4" customFormat="1" x14ac:dyDescent="0.25">
      <c r="A6708" s="11"/>
      <c r="B6708"/>
      <c r="C6708" s="14"/>
      <c r="D6708" s="14"/>
      <c r="E6708" s="14"/>
      <c r="F6708"/>
      <c r="G6708"/>
    </row>
    <row r="6709" spans="1:7" s="4" customFormat="1" x14ac:dyDescent="0.25">
      <c r="A6709" s="11"/>
      <c r="B6709"/>
      <c r="C6709" s="14"/>
      <c r="D6709" s="14"/>
      <c r="E6709" s="14"/>
      <c r="F6709"/>
      <c r="G6709"/>
    </row>
    <row r="6710" spans="1:7" s="4" customFormat="1" x14ac:dyDescent="0.25">
      <c r="A6710" s="11"/>
      <c r="B6710"/>
      <c r="C6710" s="14"/>
      <c r="D6710" s="14"/>
      <c r="E6710" s="14"/>
      <c r="F6710"/>
      <c r="G6710"/>
    </row>
    <row r="6711" spans="1:7" s="4" customFormat="1" x14ac:dyDescent="0.25">
      <c r="A6711" s="11"/>
      <c r="B6711"/>
      <c r="C6711" s="14"/>
      <c r="D6711" s="14"/>
      <c r="E6711" s="14"/>
      <c r="F6711"/>
      <c r="G6711"/>
    </row>
    <row r="6712" spans="1:7" s="4" customFormat="1" x14ac:dyDescent="0.25">
      <c r="A6712" s="11"/>
      <c r="B6712"/>
      <c r="C6712" s="14"/>
      <c r="D6712" s="14"/>
      <c r="E6712" s="14"/>
      <c r="F6712"/>
      <c r="G6712"/>
    </row>
    <row r="6713" spans="1:7" s="4" customFormat="1" x14ac:dyDescent="0.25">
      <c r="A6713" s="11"/>
      <c r="B6713"/>
      <c r="C6713" s="14"/>
      <c r="D6713" s="14"/>
      <c r="E6713" s="14"/>
      <c r="F6713"/>
      <c r="G6713"/>
    </row>
    <row r="6714" spans="1:7" s="4" customFormat="1" x14ac:dyDescent="0.25">
      <c r="A6714" s="11"/>
      <c r="B6714"/>
      <c r="C6714" s="14"/>
      <c r="D6714" s="14"/>
      <c r="E6714" s="14"/>
      <c r="F6714"/>
      <c r="G6714"/>
    </row>
    <row r="6715" spans="1:7" s="4" customFormat="1" x14ac:dyDescent="0.25">
      <c r="A6715" s="11"/>
      <c r="B6715"/>
      <c r="C6715" s="14"/>
      <c r="D6715" s="14"/>
      <c r="E6715" s="14"/>
      <c r="F6715"/>
      <c r="G6715"/>
    </row>
    <row r="6716" spans="1:7" s="4" customFormat="1" x14ac:dyDescent="0.25">
      <c r="A6716" s="11"/>
      <c r="B6716"/>
      <c r="C6716" s="14"/>
      <c r="D6716" s="14"/>
      <c r="E6716" s="14"/>
      <c r="F6716"/>
      <c r="G6716"/>
    </row>
    <row r="6717" spans="1:7" s="4" customFormat="1" x14ac:dyDescent="0.25">
      <c r="A6717" s="11"/>
      <c r="B6717"/>
      <c r="C6717" s="14"/>
      <c r="D6717" s="14"/>
      <c r="E6717" s="14"/>
      <c r="F6717"/>
      <c r="G6717"/>
    </row>
    <row r="6718" spans="1:7" s="4" customFormat="1" x14ac:dyDescent="0.25">
      <c r="A6718" s="11"/>
      <c r="B6718"/>
      <c r="C6718" s="14"/>
      <c r="D6718" s="14"/>
      <c r="E6718" s="14"/>
      <c r="F6718"/>
      <c r="G6718"/>
    </row>
    <row r="6719" spans="1:7" s="4" customFormat="1" x14ac:dyDescent="0.25">
      <c r="A6719" s="11"/>
      <c r="B6719"/>
      <c r="C6719" s="14"/>
      <c r="D6719" s="14"/>
      <c r="E6719" s="14"/>
      <c r="F6719"/>
      <c r="G6719"/>
    </row>
    <row r="6720" spans="1:7" s="4" customFormat="1" x14ac:dyDescent="0.25">
      <c r="A6720" s="11"/>
      <c r="B6720"/>
      <c r="C6720" s="14"/>
      <c r="D6720" s="14"/>
      <c r="E6720" s="14"/>
      <c r="F6720"/>
      <c r="G6720"/>
    </row>
    <row r="6721" spans="1:7" s="4" customFormat="1" x14ac:dyDescent="0.25">
      <c r="A6721" s="11"/>
      <c r="B6721"/>
      <c r="C6721" s="14"/>
      <c r="D6721" s="14"/>
      <c r="E6721" s="14"/>
      <c r="F6721"/>
      <c r="G6721"/>
    </row>
    <row r="6722" spans="1:7" s="4" customFormat="1" x14ac:dyDescent="0.25">
      <c r="A6722" s="11"/>
      <c r="B6722"/>
      <c r="C6722" s="14"/>
      <c r="D6722" s="14"/>
      <c r="E6722" s="14"/>
      <c r="F6722"/>
      <c r="G6722"/>
    </row>
    <row r="6723" spans="1:7" s="4" customFormat="1" x14ac:dyDescent="0.25">
      <c r="A6723" s="11"/>
      <c r="B6723"/>
      <c r="C6723" s="14"/>
      <c r="D6723" s="14"/>
      <c r="E6723" s="14"/>
      <c r="F6723"/>
      <c r="G6723"/>
    </row>
    <row r="6724" spans="1:7" s="4" customFormat="1" x14ac:dyDescent="0.25">
      <c r="A6724" s="11"/>
      <c r="B6724"/>
      <c r="C6724" s="14"/>
      <c r="D6724" s="14"/>
      <c r="E6724" s="14"/>
      <c r="F6724"/>
      <c r="G6724"/>
    </row>
    <row r="6725" spans="1:7" s="4" customFormat="1" x14ac:dyDescent="0.25">
      <c r="A6725" s="11"/>
      <c r="B6725"/>
      <c r="C6725" s="14"/>
      <c r="D6725" s="14"/>
      <c r="E6725" s="14"/>
      <c r="F6725"/>
      <c r="G6725"/>
    </row>
    <row r="6726" spans="1:7" s="4" customFormat="1" x14ac:dyDescent="0.25">
      <c r="A6726" s="11"/>
      <c r="B6726"/>
      <c r="C6726" s="14"/>
      <c r="D6726" s="14"/>
      <c r="E6726" s="14"/>
      <c r="F6726"/>
      <c r="G6726"/>
    </row>
    <row r="6727" spans="1:7" s="4" customFormat="1" x14ac:dyDescent="0.25">
      <c r="A6727" s="11"/>
      <c r="B6727"/>
      <c r="C6727" s="14"/>
      <c r="D6727" s="14"/>
      <c r="E6727" s="14"/>
      <c r="F6727"/>
      <c r="G6727"/>
    </row>
    <row r="6728" spans="1:7" s="4" customFormat="1" x14ac:dyDescent="0.25">
      <c r="A6728" s="11"/>
      <c r="B6728"/>
      <c r="C6728" s="14"/>
      <c r="D6728" s="14"/>
      <c r="E6728" s="14"/>
      <c r="F6728"/>
      <c r="G6728"/>
    </row>
    <row r="6729" spans="1:7" s="4" customFormat="1" x14ac:dyDescent="0.25">
      <c r="A6729" s="11"/>
      <c r="B6729"/>
      <c r="C6729" s="14"/>
      <c r="D6729" s="14"/>
      <c r="E6729" s="14"/>
      <c r="F6729"/>
      <c r="G6729"/>
    </row>
    <row r="6730" spans="1:7" s="4" customFormat="1" x14ac:dyDescent="0.25">
      <c r="A6730" s="11"/>
      <c r="B6730"/>
      <c r="C6730" s="14"/>
      <c r="D6730" s="14"/>
      <c r="E6730" s="14"/>
      <c r="F6730"/>
      <c r="G6730"/>
    </row>
    <row r="6731" spans="1:7" s="4" customFormat="1" x14ac:dyDescent="0.25">
      <c r="A6731" s="11"/>
      <c r="B6731"/>
      <c r="C6731" s="14"/>
      <c r="D6731" s="14"/>
      <c r="E6731" s="14"/>
      <c r="F6731"/>
      <c r="G6731"/>
    </row>
    <row r="6732" spans="1:7" s="4" customFormat="1" x14ac:dyDescent="0.25">
      <c r="A6732" s="11"/>
      <c r="B6732"/>
      <c r="C6732" s="14"/>
      <c r="D6732" s="14"/>
      <c r="E6732" s="14"/>
      <c r="F6732"/>
      <c r="G6732"/>
    </row>
    <row r="6733" spans="1:7" s="4" customFormat="1" x14ac:dyDescent="0.25">
      <c r="A6733" s="11"/>
      <c r="B6733"/>
      <c r="C6733" s="14"/>
      <c r="D6733" s="14"/>
      <c r="E6733" s="14"/>
      <c r="F6733"/>
      <c r="G6733"/>
    </row>
    <row r="6734" spans="1:7" s="4" customFormat="1" x14ac:dyDescent="0.25">
      <c r="A6734" s="11"/>
      <c r="B6734"/>
      <c r="C6734" s="14"/>
      <c r="D6734" s="14"/>
      <c r="E6734" s="14"/>
      <c r="F6734"/>
      <c r="G6734"/>
    </row>
    <row r="6735" spans="1:7" s="4" customFormat="1" x14ac:dyDescent="0.25">
      <c r="A6735" s="11"/>
      <c r="B6735"/>
      <c r="C6735" s="14"/>
      <c r="D6735" s="14"/>
      <c r="E6735" s="14"/>
      <c r="F6735"/>
      <c r="G6735"/>
    </row>
    <row r="6736" spans="1:7" s="4" customFormat="1" x14ac:dyDescent="0.25">
      <c r="A6736" s="11"/>
      <c r="B6736"/>
      <c r="C6736" s="14"/>
      <c r="D6736" s="14"/>
      <c r="E6736" s="14"/>
      <c r="F6736"/>
      <c r="G6736"/>
    </row>
    <row r="6737" spans="1:7" s="4" customFormat="1" x14ac:dyDescent="0.25">
      <c r="A6737" s="11"/>
      <c r="B6737"/>
      <c r="C6737" s="14"/>
      <c r="D6737" s="14"/>
      <c r="E6737" s="14"/>
      <c r="F6737"/>
      <c r="G6737"/>
    </row>
    <row r="6738" spans="1:7" s="4" customFormat="1" x14ac:dyDescent="0.25">
      <c r="A6738" s="11"/>
      <c r="B6738"/>
      <c r="C6738" s="14"/>
      <c r="D6738" s="14"/>
      <c r="E6738" s="14"/>
      <c r="F6738"/>
      <c r="G6738"/>
    </row>
    <row r="6739" spans="1:7" s="4" customFormat="1" x14ac:dyDescent="0.25">
      <c r="A6739" s="11"/>
      <c r="B6739"/>
      <c r="C6739" s="14"/>
      <c r="D6739" s="14"/>
      <c r="E6739" s="14"/>
      <c r="F6739"/>
      <c r="G6739"/>
    </row>
    <row r="6740" spans="1:7" s="4" customFormat="1" x14ac:dyDescent="0.25">
      <c r="A6740" s="11"/>
      <c r="B6740"/>
      <c r="C6740" s="14"/>
      <c r="D6740" s="14"/>
      <c r="E6740" s="14"/>
      <c r="F6740"/>
      <c r="G6740"/>
    </row>
    <row r="6741" spans="1:7" s="4" customFormat="1" x14ac:dyDescent="0.25">
      <c r="A6741" s="11"/>
      <c r="B6741"/>
      <c r="C6741" s="14"/>
      <c r="D6741" s="14"/>
      <c r="E6741" s="14"/>
      <c r="F6741"/>
      <c r="G6741"/>
    </row>
    <row r="6742" spans="1:7" s="4" customFormat="1" x14ac:dyDescent="0.25">
      <c r="A6742" s="11"/>
      <c r="B6742"/>
      <c r="C6742" s="14"/>
      <c r="D6742" s="14"/>
      <c r="E6742" s="14"/>
      <c r="F6742"/>
      <c r="G6742"/>
    </row>
    <row r="6743" spans="1:7" s="4" customFormat="1" x14ac:dyDescent="0.25">
      <c r="A6743" s="11"/>
      <c r="B6743"/>
      <c r="C6743" s="14"/>
      <c r="D6743" s="14"/>
      <c r="E6743" s="14"/>
      <c r="F6743"/>
      <c r="G6743"/>
    </row>
    <row r="6744" spans="1:7" s="4" customFormat="1" x14ac:dyDescent="0.25">
      <c r="A6744" s="11"/>
      <c r="B6744"/>
      <c r="C6744" s="14"/>
      <c r="D6744" s="14"/>
      <c r="E6744" s="14"/>
      <c r="F6744"/>
      <c r="G6744"/>
    </row>
    <row r="6745" spans="1:7" s="4" customFormat="1" x14ac:dyDescent="0.25">
      <c r="A6745" s="11"/>
      <c r="B6745"/>
      <c r="C6745" s="14"/>
      <c r="D6745" s="14"/>
      <c r="E6745" s="14"/>
      <c r="F6745"/>
      <c r="G6745"/>
    </row>
    <row r="6746" spans="1:7" s="4" customFormat="1" x14ac:dyDescent="0.25">
      <c r="A6746" s="11"/>
      <c r="B6746"/>
      <c r="C6746" s="14"/>
      <c r="D6746" s="14"/>
      <c r="E6746" s="14"/>
      <c r="F6746"/>
      <c r="G6746"/>
    </row>
    <row r="6747" spans="1:7" s="4" customFormat="1" x14ac:dyDescent="0.25">
      <c r="A6747" s="11"/>
      <c r="B6747"/>
      <c r="C6747" s="14"/>
      <c r="D6747" s="14"/>
      <c r="E6747" s="14"/>
      <c r="F6747"/>
      <c r="G6747"/>
    </row>
    <row r="6748" spans="1:7" s="4" customFormat="1" x14ac:dyDescent="0.25">
      <c r="A6748" s="11"/>
      <c r="B6748"/>
      <c r="C6748" s="14"/>
      <c r="D6748" s="14"/>
      <c r="E6748" s="14"/>
      <c r="F6748"/>
      <c r="G6748"/>
    </row>
    <row r="6749" spans="1:7" s="4" customFormat="1" x14ac:dyDescent="0.25">
      <c r="A6749" s="11"/>
      <c r="B6749"/>
      <c r="C6749" s="14"/>
      <c r="D6749" s="14"/>
      <c r="E6749" s="14"/>
      <c r="F6749"/>
      <c r="G6749"/>
    </row>
    <row r="6750" spans="1:7" s="4" customFormat="1" x14ac:dyDescent="0.25">
      <c r="A6750" s="11"/>
      <c r="B6750"/>
      <c r="C6750" s="14"/>
      <c r="D6750" s="14"/>
      <c r="E6750" s="14"/>
      <c r="F6750"/>
      <c r="G6750"/>
    </row>
    <row r="6751" spans="1:7" s="4" customFormat="1" x14ac:dyDescent="0.25">
      <c r="A6751" s="11"/>
      <c r="B6751"/>
      <c r="C6751" s="14"/>
      <c r="D6751" s="14"/>
      <c r="E6751" s="14"/>
      <c r="F6751"/>
      <c r="G6751"/>
    </row>
    <row r="6752" spans="1:7" s="4" customFormat="1" x14ac:dyDescent="0.25">
      <c r="A6752" s="11"/>
      <c r="B6752"/>
      <c r="C6752" s="14"/>
      <c r="D6752" s="14"/>
      <c r="E6752" s="14"/>
      <c r="F6752"/>
      <c r="G6752"/>
    </row>
    <row r="6753" spans="1:7" s="4" customFormat="1" x14ac:dyDescent="0.25">
      <c r="A6753" s="11"/>
      <c r="B6753"/>
      <c r="C6753" s="14"/>
      <c r="D6753" s="14"/>
      <c r="E6753" s="14"/>
      <c r="F6753"/>
      <c r="G6753"/>
    </row>
    <row r="6754" spans="1:7" s="4" customFormat="1" x14ac:dyDescent="0.25">
      <c r="A6754" s="11"/>
      <c r="B6754"/>
      <c r="C6754" s="14"/>
      <c r="D6754" s="14"/>
      <c r="E6754" s="14"/>
      <c r="F6754"/>
      <c r="G6754"/>
    </row>
    <row r="6755" spans="1:7" s="4" customFormat="1" x14ac:dyDescent="0.25">
      <c r="A6755" s="11"/>
      <c r="B6755"/>
      <c r="C6755" s="14"/>
      <c r="D6755" s="14"/>
      <c r="E6755" s="14"/>
      <c r="F6755"/>
      <c r="G6755"/>
    </row>
    <row r="6756" spans="1:7" s="4" customFormat="1" x14ac:dyDescent="0.25">
      <c r="A6756" s="11"/>
      <c r="B6756"/>
      <c r="C6756" s="14"/>
      <c r="D6756" s="14"/>
      <c r="E6756" s="14"/>
      <c r="F6756"/>
      <c r="G6756"/>
    </row>
    <row r="6757" spans="1:7" s="4" customFormat="1" x14ac:dyDescent="0.25">
      <c r="A6757" s="11"/>
      <c r="B6757"/>
      <c r="C6757" s="14"/>
      <c r="D6757" s="14"/>
      <c r="E6757" s="14"/>
      <c r="F6757"/>
      <c r="G6757"/>
    </row>
    <row r="6758" spans="1:7" s="4" customFormat="1" x14ac:dyDescent="0.25">
      <c r="A6758" s="11"/>
      <c r="B6758"/>
      <c r="C6758" s="14"/>
      <c r="D6758" s="14"/>
      <c r="E6758" s="14"/>
      <c r="F6758"/>
      <c r="G6758"/>
    </row>
    <row r="6759" spans="1:7" s="4" customFormat="1" x14ac:dyDescent="0.25">
      <c r="A6759" s="11"/>
      <c r="B6759"/>
      <c r="C6759" s="14"/>
      <c r="D6759" s="14"/>
      <c r="E6759" s="14"/>
      <c r="F6759"/>
      <c r="G6759"/>
    </row>
    <row r="6760" spans="1:7" s="4" customFormat="1" x14ac:dyDescent="0.25">
      <c r="A6760" s="11"/>
      <c r="B6760"/>
      <c r="C6760" s="14"/>
      <c r="D6760" s="14"/>
      <c r="E6760" s="14"/>
      <c r="F6760"/>
      <c r="G6760"/>
    </row>
    <row r="6761" spans="1:7" s="4" customFormat="1" x14ac:dyDescent="0.25">
      <c r="A6761" s="11"/>
      <c r="B6761"/>
      <c r="C6761" s="14"/>
      <c r="D6761" s="14"/>
      <c r="E6761" s="14"/>
      <c r="F6761"/>
      <c r="G6761"/>
    </row>
    <row r="6762" spans="1:7" s="4" customFormat="1" x14ac:dyDescent="0.25">
      <c r="A6762" s="11"/>
      <c r="B6762"/>
      <c r="C6762" s="14"/>
      <c r="D6762" s="14"/>
      <c r="E6762" s="14"/>
      <c r="F6762"/>
      <c r="G6762"/>
    </row>
    <row r="6763" spans="1:7" s="4" customFormat="1" x14ac:dyDescent="0.25">
      <c r="A6763" s="11"/>
      <c r="B6763"/>
      <c r="C6763" s="14"/>
      <c r="D6763" s="14"/>
      <c r="E6763" s="14"/>
      <c r="F6763"/>
      <c r="G6763"/>
    </row>
    <row r="6764" spans="1:7" s="4" customFormat="1" x14ac:dyDescent="0.25">
      <c r="A6764" s="11"/>
      <c r="B6764"/>
      <c r="C6764" s="14"/>
      <c r="D6764" s="14"/>
      <c r="E6764" s="14"/>
      <c r="F6764"/>
      <c r="G6764"/>
    </row>
    <row r="6765" spans="1:7" s="4" customFormat="1" x14ac:dyDescent="0.25">
      <c r="A6765" s="11"/>
      <c r="B6765"/>
      <c r="C6765" s="14"/>
      <c r="D6765" s="14"/>
      <c r="E6765" s="14"/>
      <c r="F6765"/>
      <c r="G6765"/>
    </row>
    <row r="6766" spans="1:7" s="4" customFormat="1" x14ac:dyDescent="0.25">
      <c r="A6766" s="11"/>
      <c r="B6766"/>
      <c r="C6766" s="14"/>
      <c r="D6766" s="14"/>
      <c r="E6766" s="14"/>
      <c r="F6766"/>
      <c r="G6766"/>
    </row>
    <row r="6767" spans="1:7" s="4" customFormat="1" x14ac:dyDescent="0.25">
      <c r="A6767" s="11"/>
      <c r="B6767"/>
      <c r="C6767" s="14"/>
      <c r="D6767" s="14"/>
      <c r="E6767" s="14"/>
      <c r="F6767"/>
      <c r="G6767"/>
    </row>
    <row r="6768" spans="1:7" s="4" customFormat="1" x14ac:dyDescent="0.25">
      <c r="A6768" s="11"/>
      <c r="B6768"/>
      <c r="C6768" s="14"/>
      <c r="D6768" s="14"/>
      <c r="E6768" s="14"/>
      <c r="F6768"/>
      <c r="G6768"/>
    </row>
    <row r="6769" spans="1:7" s="4" customFormat="1" x14ac:dyDescent="0.25">
      <c r="A6769" s="11"/>
      <c r="B6769"/>
      <c r="C6769" s="14"/>
      <c r="D6769" s="14"/>
      <c r="E6769" s="14"/>
      <c r="F6769"/>
      <c r="G6769"/>
    </row>
    <row r="6770" spans="1:7" s="4" customFormat="1" x14ac:dyDescent="0.25">
      <c r="A6770" s="11"/>
      <c r="B6770"/>
      <c r="C6770" s="14"/>
      <c r="D6770" s="14"/>
      <c r="E6770" s="14"/>
      <c r="F6770"/>
      <c r="G6770"/>
    </row>
    <row r="6771" spans="1:7" s="4" customFormat="1" x14ac:dyDescent="0.25">
      <c r="A6771" s="11"/>
      <c r="B6771"/>
      <c r="C6771" s="14"/>
      <c r="D6771" s="14"/>
      <c r="E6771" s="14"/>
      <c r="F6771"/>
      <c r="G6771"/>
    </row>
    <row r="6772" spans="1:7" s="4" customFormat="1" x14ac:dyDescent="0.25">
      <c r="A6772" s="11"/>
      <c r="B6772"/>
      <c r="C6772" s="14"/>
      <c r="D6772" s="14"/>
      <c r="E6772" s="14"/>
      <c r="F6772"/>
      <c r="G6772"/>
    </row>
    <row r="6773" spans="1:7" s="4" customFormat="1" x14ac:dyDescent="0.25">
      <c r="A6773" s="11"/>
      <c r="B6773"/>
      <c r="C6773" s="14"/>
      <c r="D6773" s="14"/>
      <c r="E6773" s="14"/>
      <c r="F6773"/>
      <c r="G6773"/>
    </row>
    <row r="6774" spans="1:7" s="4" customFormat="1" x14ac:dyDescent="0.25">
      <c r="A6774" s="11"/>
      <c r="B6774"/>
      <c r="C6774" s="14"/>
      <c r="D6774" s="14"/>
      <c r="E6774" s="14"/>
      <c r="F6774"/>
      <c r="G6774"/>
    </row>
    <row r="6775" spans="1:7" s="4" customFormat="1" x14ac:dyDescent="0.25">
      <c r="A6775" s="11"/>
      <c r="B6775"/>
      <c r="C6775" s="14"/>
      <c r="D6775" s="14"/>
      <c r="E6775" s="14"/>
      <c r="F6775"/>
      <c r="G6775"/>
    </row>
    <row r="6776" spans="1:7" s="4" customFormat="1" x14ac:dyDescent="0.25">
      <c r="A6776" s="11"/>
      <c r="B6776"/>
      <c r="C6776" s="14"/>
      <c r="D6776" s="14"/>
      <c r="E6776" s="14"/>
      <c r="F6776"/>
      <c r="G6776"/>
    </row>
    <row r="6777" spans="1:7" s="4" customFormat="1" x14ac:dyDescent="0.25">
      <c r="A6777" s="11"/>
      <c r="B6777"/>
      <c r="C6777" s="14"/>
      <c r="D6777" s="14"/>
      <c r="E6777" s="14"/>
      <c r="F6777"/>
      <c r="G6777"/>
    </row>
    <row r="6778" spans="1:7" s="4" customFormat="1" x14ac:dyDescent="0.25">
      <c r="A6778" s="11"/>
      <c r="B6778"/>
      <c r="C6778" s="14"/>
      <c r="D6778" s="14"/>
      <c r="E6778" s="14"/>
      <c r="F6778"/>
      <c r="G6778"/>
    </row>
    <row r="6779" spans="1:7" s="4" customFormat="1" x14ac:dyDescent="0.25">
      <c r="A6779" s="11"/>
      <c r="B6779"/>
      <c r="C6779" s="14"/>
      <c r="D6779" s="14"/>
      <c r="E6779" s="14"/>
      <c r="F6779"/>
      <c r="G6779"/>
    </row>
    <row r="6780" spans="1:7" s="4" customFormat="1" x14ac:dyDescent="0.25">
      <c r="A6780" s="11"/>
      <c r="B6780"/>
      <c r="C6780" s="14"/>
      <c r="D6780" s="14"/>
      <c r="E6780" s="14"/>
      <c r="F6780"/>
      <c r="G6780"/>
    </row>
    <row r="6781" spans="1:7" s="4" customFormat="1" x14ac:dyDescent="0.25">
      <c r="A6781" s="11"/>
      <c r="B6781"/>
      <c r="C6781" s="14"/>
      <c r="D6781" s="14"/>
      <c r="E6781" s="14"/>
      <c r="F6781"/>
      <c r="G6781"/>
    </row>
    <row r="6782" spans="1:7" s="4" customFormat="1" x14ac:dyDescent="0.25">
      <c r="A6782" s="11"/>
      <c r="B6782"/>
      <c r="C6782" s="14"/>
      <c r="D6782" s="14"/>
      <c r="E6782" s="14"/>
      <c r="F6782"/>
      <c r="G6782"/>
    </row>
    <row r="6783" spans="1:7" s="4" customFormat="1" x14ac:dyDescent="0.25">
      <c r="A6783" s="11"/>
      <c r="B6783"/>
      <c r="C6783" s="14"/>
      <c r="D6783" s="14"/>
      <c r="E6783" s="14"/>
      <c r="F6783"/>
      <c r="G6783"/>
    </row>
    <row r="6784" spans="1:7" s="4" customFormat="1" x14ac:dyDescent="0.25">
      <c r="A6784" s="11"/>
      <c r="B6784"/>
      <c r="C6784" s="14"/>
      <c r="D6784" s="14"/>
      <c r="E6784" s="14"/>
      <c r="F6784"/>
      <c r="G6784"/>
    </row>
    <row r="6785" spans="1:7" s="4" customFormat="1" x14ac:dyDescent="0.25">
      <c r="A6785" s="11"/>
      <c r="B6785"/>
      <c r="C6785" s="14"/>
      <c r="D6785" s="14"/>
      <c r="E6785" s="14"/>
      <c r="F6785"/>
      <c r="G6785"/>
    </row>
    <row r="6786" spans="1:7" s="4" customFormat="1" x14ac:dyDescent="0.25">
      <c r="A6786" s="11"/>
      <c r="B6786"/>
      <c r="C6786" s="14"/>
      <c r="D6786" s="14"/>
      <c r="E6786" s="14"/>
      <c r="F6786"/>
      <c r="G6786"/>
    </row>
    <row r="6787" spans="1:7" s="4" customFormat="1" x14ac:dyDescent="0.25">
      <c r="A6787" s="11"/>
      <c r="B6787"/>
      <c r="C6787" s="14"/>
      <c r="D6787" s="14"/>
      <c r="E6787" s="14"/>
      <c r="F6787"/>
      <c r="G6787"/>
    </row>
    <row r="6788" spans="1:7" s="4" customFormat="1" x14ac:dyDescent="0.25">
      <c r="A6788" s="11"/>
      <c r="B6788"/>
      <c r="C6788" s="14"/>
      <c r="D6788" s="14"/>
      <c r="E6788" s="14"/>
      <c r="F6788"/>
      <c r="G6788"/>
    </row>
    <row r="6789" spans="1:7" s="4" customFormat="1" x14ac:dyDescent="0.25">
      <c r="A6789" s="11"/>
      <c r="B6789"/>
      <c r="C6789" s="14"/>
      <c r="D6789" s="14"/>
      <c r="E6789" s="14"/>
      <c r="F6789"/>
      <c r="G6789"/>
    </row>
    <row r="6790" spans="1:7" s="4" customFormat="1" x14ac:dyDescent="0.25">
      <c r="A6790" s="11"/>
      <c r="B6790"/>
      <c r="C6790" s="14"/>
      <c r="D6790" s="14"/>
      <c r="E6790" s="14"/>
      <c r="F6790"/>
      <c r="G6790"/>
    </row>
    <row r="6791" spans="1:7" s="4" customFormat="1" x14ac:dyDescent="0.25">
      <c r="A6791" s="11"/>
      <c r="B6791"/>
      <c r="C6791" s="14"/>
      <c r="D6791" s="14"/>
      <c r="E6791" s="14"/>
      <c r="F6791"/>
      <c r="G6791"/>
    </row>
    <row r="6792" spans="1:7" s="4" customFormat="1" x14ac:dyDescent="0.25">
      <c r="A6792" s="11"/>
      <c r="B6792"/>
      <c r="C6792" s="14"/>
      <c r="D6792" s="14"/>
      <c r="E6792" s="14"/>
      <c r="F6792"/>
      <c r="G6792"/>
    </row>
    <row r="6793" spans="1:7" s="4" customFormat="1" x14ac:dyDescent="0.25">
      <c r="A6793" s="11"/>
      <c r="B6793"/>
      <c r="C6793" s="14"/>
      <c r="D6793" s="14"/>
      <c r="E6793" s="14"/>
      <c r="F6793"/>
      <c r="G6793"/>
    </row>
    <row r="6794" spans="1:7" s="4" customFormat="1" x14ac:dyDescent="0.25">
      <c r="A6794" s="11"/>
      <c r="B6794"/>
      <c r="C6794" s="14"/>
      <c r="D6794" s="14"/>
      <c r="E6794" s="14"/>
      <c r="F6794"/>
      <c r="G6794"/>
    </row>
    <row r="6795" spans="1:7" s="4" customFormat="1" x14ac:dyDescent="0.25">
      <c r="A6795" s="11"/>
      <c r="B6795"/>
      <c r="C6795" s="14"/>
      <c r="D6795" s="14"/>
      <c r="E6795" s="14"/>
      <c r="F6795"/>
      <c r="G6795"/>
    </row>
    <row r="6796" spans="1:7" s="4" customFormat="1" x14ac:dyDescent="0.25">
      <c r="A6796" s="11"/>
      <c r="B6796"/>
      <c r="C6796" s="14"/>
      <c r="D6796" s="14"/>
      <c r="E6796" s="14"/>
      <c r="F6796"/>
      <c r="G6796"/>
    </row>
    <row r="6797" spans="1:7" s="4" customFormat="1" x14ac:dyDescent="0.25">
      <c r="A6797" s="11"/>
      <c r="B6797"/>
      <c r="C6797" s="14"/>
      <c r="D6797" s="14"/>
      <c r="E6797" s="14"/>
      <c r="F6797"/>
      <c r="G6797"/>
    </row>
    <row r="6798" spans="1:7" s="4" customFormat="1" x14ac:dyDescent="0.25">
      <c r="A6798" s="11"/>
      <c r="B6798"/>
      <c r="C6798" s="14"/>
      <c r="D6798" s="14"/>
      <c r="E6798" s="14"/>
      <c r="F6798"/>
      <c r="G6798"/>
    </row>
    <row r="6799" spans="1:7" s="4" customFormat="1" x14ac:dyDescent="0.25">
      <c r="A6799" s="11"/>
      <c r="B6799"/>
      <c r="C6799" s="14"/>
      <c r="D6799" s="14"/>
      <c r="E6799" s="14"/>
      <c r="F6799"/>
      <c r="G6799"/>
    </row>
    <row r="6800" spans="1:7" s="4" customFormat="1" x14ac:dyDescent="0.25">
      <c r="A6800" s="11"/>
      <c r="B6800"/>
      <c r="C6800" s="14"/>
      <c r="D6800" s="14"/>
      <c r="E6800" s="14"/>
      <c r="F6800"/>
      <c r="G6800"/>
    </row>
    <row r="6801" spans="1:7" s="4" customFormat="1" x14ac:dyDescent="0.25">
      <c r="A6801" s="11"/>
      <c r="B6801"/>
      <c r="C6801" s="14"/>
      <c r="D6801" s="14"/>
      <c r="E6801" s="14"/>
      <c r="F6801"/>
      <c r="G6801"/>
    </row>
    <row r="6802" spans="1:7" s="4" customFormat="1" x14ac:dyDescent="0.25">
      <c r="A6802" s="11"/>
      <c r="B6802"/>
      <c r="C6802" s="14"/>
      <c r="D6802" s="14"/>
      <c r="E6802" s="14"/>
      <c r="F6802"/>
      <c r="G6802"/>
    </row>
    <row r="6803" spans="1:7" s="4" customFormat="1" x14ac:dyDescent="0.25">
      <c r="A6803" s="11"/>
      <c r="B6803"/>
      <c r="C6803" s="14"/>
      <c r="D6803" s="14"/>
      <c r="E6803" s="14"/>
      <c r="F6803"/>
      <c r="G6803"/>
    </row>
    <row r="6804" spans="1:7" s="4" customFormat="1" x14ac:dyDescent="0.25">
      <c r="A6804" s="11"/>
      <c r="B6804"/>
      <c r="C6804" s="14"/>
      <c r="D6804" s="14"/>
      <c r="E6804" s="14"/>
      <c r="F6804"/>
      <c r="G6804"/>
    </row>
    <row r="6805" spans="1:7" s="4" customFormat="1" x14ac:dyDescent="0.25">
      <c r="A6805" s="11"/>
      <c r="B6805"/>
      <c r="C6805" s="14"/>
      <c r="D6805" s="14"/>
      <c r="E6805" s="14"/>
      <c r="F6805"/>
      <c r="G6805"/>
    </row>
    <row r="6806" spans="1:7" s="4" customFormat="1" x14ac:dyDescent="0.25">
      <c r="A6806" s="11"/>
      <c r="B6806"/>
      <c r="C6806" s="14"/>
      <c r="D6806" s="14"/>
      <c r="E6806" s="14"/>
      <c r="F6806"/>
      <c r="G6806"/>
    </row>
    <row r="6807" spans="1:7" s="4" customFormat="1" x14ac:dyDescent="0.25">
      <c r="A6807" s="11"/>
      <c r="B6807"/>
      <c r="C6807" s="14"/>
      <c r="D6807" s="14"/>
      <c r="E6807" s="14"/>
      <c r="F6807"/>
      <c r="G6807"/>
    </row>
    <row r="6808" spans="1:7" s="4" customFormat="1" x14ac:dyDescent="0.25">
      <c r="A6808" s="11"/>
      <c r="B6808"/>
      <c r="C6808" s="14"/>
      <c r="D6808" s="14"/>
      <c r="E6808" s="14"/>
      <c r="F6808"/>
      <c r="G6808"/>
    </row>
    <row r="6809" spans="1:7" s="4" customFormat="1" x14ac:dyDescent="0.25">
      <c r="A6809" s="11"/>
      <c r="B6809"/>
      <c r="C6809" s="14"/>
      <c r="D6809" s="14"/>
      <c r="E6809" s="14"/>
      <c r="F6809"/>
      <c r="G6809"/>
    </row>
    <row r="6810" spans="1:7" s="4" customFormat="1" x14ac:dyDescent="0.25">
      <c r="A6810" s="11"/>
      <c r="B6810"/>
      <c r="C6810" s="14"/>
      <c r="D6810" s="14"/>
      <c r="E6810" s="14"/>
      <c r="F6810"/>
      <c r="G6810"/>
    </row>
    <row r="6811" spans="1:7" s="4" customFormat="1" x14ac:dyDescent="0.25">
      <c r="A6811" s="11"/>
      <c r="B6811"/>
      <c r="C6811" s="14"/>
      <c r="D6811" s="14"/>
      <c r="E6811" s="14"/>
      <c r="F6811"/>
      <c r="G6811"/>
    </row>
    <row r="6812" spans="1:7" s="4" customFormat="1" x14ac:dyDescent="0.25">
      <c r="A6812" s="11"/>
      <c r="B6812"/>
      <c r="C6812" s="14"/>
      <c r="D6812" s="14"/>
      <c r="E6812" s="14"/>
      <c r="F6812"/>
      <c r="G6812"/>
    </row>
    <row r="6813" spans="1:7" s="4" customFormat="1" x14ac:dyDescent="0.25">
      <c r="A6813" s="11"/>
      <c r="B6813"/>
      <c r="C6813" s="14"/>
      <c r="D6813" s="14"/>
      <c r="E6813" s="14"/>
      <c r="F6813"/>
      <c r="G6813"/>
    </row>
    <row r="6814" spans="1:7" s="4" customFormat="1" x14ac:dyDescent="0.25">
      <c r="A6814" s="11"/>
      <c r="B6814"/>
      <c r="C6814" s="14"/>
      <c r="D6814" s="14"/>
      <c r="E6814" s="14"/>
      <c r="F6814"/>
      <c r="G6814"/>
    </row>
    <row r="6815" spans="1:7" s="4" customFormat="1" x14ac:dyDescent="0.25">
      <c r="A6815" s="11"/>
      <c r="B6815"/>
      <c r="C6815" s="14"/>
      <c r="D6815" s="14"/>
      <c r="E6815" s="14"/>
      <c r="F6815"/>
      <c r="G6815"/>
    </row>
    <row r="6816" spans="1:7" s="4" customFormat="1" x14ac:dyDescent="0.25">
      <c r="A6816" s="11"/>
      <c r="B6816"/>
      <c r="C6816" s="14"/>
      <c r="D6816" s="14"/>
      <c r="E6816" s="14"/>
      <c r="F6816"/>
      <c r="G6816"/>
    </row>
    <row r="6817" spans="1:7" s="4" customFormat="1" x14ac:dyDescent="0.25">
      <c r="A6817" s="11"/>
      <c r="B6817"/>
      <c r="C6817" s="14"/>
      <c r="D6817" s="14"/>
      <c r="E6817" s="14"/>
      <c r="F6817"/>
      <c r="G6817"/>
    </row>
    <row r="6818" spans="1:7" s="4" customFormat="1" x14ac:dyDescent="0.25">
      <c r="A6818" s="11"/>
      <c r="B6818"/>
      <c r="C6818" s="14"/>
      <c r="D6818" s="14"/>
      <c r="E6818" s="14"/>
      <c r="F6818"/>
      <c r="G6818"/>
    </row>
    <row r="6819" spans="1:7" s="4" customFormat="1" x14ac:dyDescent="0.25">
      <c r="A6819" s="11"/>
      <c r="B6819"/>
      <c r="C6819" s="14"/>
      <c r="D6819" s="14"/>
      <c r="E6819" s="14"/>
      <c r="F6819"/>
      <c r="G6819"/>
    </row>
    <row r="6820" spans="1:7" s="4" customFormat="1" x14ac:dyDescent="0.25">
      <c r="A6820" s="11"/>
      <c r="B6820"/>
      <c r="C6820" s="14"/>
      <c r="D6820" s="14"/>
      <c r="E6820" s="14"/>
      <c r="F6820"/>
      <c r="G6820"/>
    </row>
    <row r="6821" spans="1:7" s="4" customFormat="1" x14ac:dyDescent="0.25">
      <c r="A6821" s="11"/>
      <c r="B6821"/>
      <c r="C6821" s="14"/>
      <c r="D6821" s="14"/>
      <c r="E6821" s="14"/>
      <c r="F6821"/>
      <c r="G6821"/>
    </row>
    <row r="6822" spans="1:7" s="4" customFormat="1" x14ac:dyDescent="0.25">
      <c r="A6822" s="11"/>
      <c r="B6822"/>
      <c r="C6822" s="14"/>
      <c r="D6822" s="14"/>
      <c r="E6822" s="14"/>
      <c r="F6822"/>
      <c r="G6822"/>
    </row>
    <row r="6823" spans="1:7" s="4" customFormat="1" x14ac:dyDescent="0.25">
      <c r="A6823" s="11"/>
      <c r="B6823"/>
      <c r="C6823" s="14"/>
      <c r="D6823" s="14"/>
      <c r="E6823" s="14"/>
      <c r="F6823"/>
      <c r="G6823"/>
    </row>
    <row r="6824" spans="1:7" s="4" customFormat="1" x14ac:dyDescent="0.25">
      <c r="A6824" s="11"/>
      <c r="B6824"/>
      <c r="C6824" s="14"/>
      <c r="D6824" s="14"/>
      <c r="E6824" s="14"/>
      <c r="F6824"/>
      <c r="G6824"/>
    </row>
    <row r="6825" spans="1:7" s="4" customFormat="1" x14ac:dyDescent="0.25">
      <c r="A6825" s="11"/>
      <c r="B6825"/>
      <c r="C6825" s="14"/>
      <c r="D6825" s="14"/>
      <c r="E6825" s="14"/>
      <c r="F6825"/>
      <c r="G6825"/>
    </row>
    <row r="6826" spans="1:7" s="4" customFormat="1" x14ac:dyDescent="0.25">
      <c r="A6826" s="11"/>
      <c r="B6826"/>
      <c r="C6826" s="14"/>
      <c r="D6826" s="14"/>
      <c r="E6826" s="14"/>
      <c r="F6826"/>
      <c r="G6826"/>
    </row>
    <row r="6827" spans="1:7" s="4" customFormat="1" x14ac:dyDescent="0.25">
      <c r="A6827" s="11"/>
      <c r="B6827"/>
      <c r="C6827" s="14"/>
      <c r="D6827" s="14"/>
      <c r="E6827" s="14"/>
      <c r="F6827"/>
      <c r="G6827"/>
    </row>
    <row r="6828" spans="1:7" s="4" customFormat="1" x14ac:dyDescent="0.25">
      <c r="A6828" s="11"/>
      <c r="B6828"/>
      <c r="C6828" s="14"/>
      <c r="D6828" s="14"/>
      <c r="E6828" s="14"/>
      <c r="F6828"/>
      <c r="G6828"/>
    </row>
    <row r="6829" spans="1:7" s="4" customFormat="1" x14ac:dyDescent="0.25">
      <c r="A6829" s="11"/>
      <c r="B6829"/>
      <c r="C6829" s="14"/>
      <c r="D6829" s="14"/>
      <c r="E6829" s="14"/>
      <c r="F6829"/>
      <c r="G6829"/>
    </row>
    <row r="6830" spans="1:7" s="4" customFormat="1" x14ac:dyDescent="0.25">
      <c r="A6830" s="11"/>
      <c r="B6830"/>
      <c r="C6830" s="14"/>
      <c r="D6830" s="14"/>
      <c r="E6830" s="14"/>
      <c r="F6830"/>
      <c r="G6830"/>
    </row>
    <row r="6831" spans="1:7" s="4" customFormat="1" x14ac:dyDescent="0.25">
      <c r="A6831" s="11"/>
      <c r="B6831"/>
      <c r="C6831" s="14"/>
      <c r="D6831" s="14"/>
      <c r="E6831" s="14"/>
      <c r="F6831"/>
      <c r="G6831"/>
    </row>
    <row r="6832" spans="1:7" s="4" customFormat="1" x14ac:dyDescent="0.25">
      <c r="A6832" s="11"/>
      <c r="B6832"/>
      <c r="C6832" s="14"/>
      <c r="D6832" s="14"/>
      <c r="E6832" s="14"/>
      <c r="F6832"/>
      <c r="G6832"/>
    </row>
    <row r="6833" spans="1:7" s="4" customFormat="1" x14ac:dyDescent="0.25">
      <c r="A6833" s="11"/>
      <c r="B6833"/>
      <c r="C6833" s="14"/>
      <c r="D6833" s="14"/>
      <c r="E6833" s="14"/>
      <c r="F6833"/>
      <c r="G6833"/>
    </row>
    <row r="6834" spans="1:7" s="4" customFormat="1" x14ac:dyDescent="0.25">
      <c r="A6834" s="11"/>
      <c r="B6834"/>
      <c r="C6834" s="14"/>
      <c r="D6834" s="14"/>
      <c r="E6834" s="14"/>
      <c r="F6834"/>
      <c r="G6834"/>
    </row>
    <row r="6835" spans="1:7" s="4" customFormat="1" x14ac:dyDescent="0.25">
      <c r="A6835" s="11"/>
      <c r="B6835"/>
      <c r="C6835" s="14"/>
      <c r="D6835" s="14"/>
      <c r="E6835" s="14"/>
      <c r="F6835"/>
      <c r="G6835"/>
    </row>
    <row r="6836" spans="1:7" s="4" customFormat="1" x14ac:dyDescent="0.25">
      <c r="A6836" s="11"/>
      <c r="B6836"/>
      <c r="C6836" s="14"/>
      <c r="D6836" s="14"/>
      <c r="E6836" s="14"/>
      <c r="F6836"/>
      <c r="G6836"/>
    </row>
    <row r="6837" spans="1:7" s="4" customFormat="1" x14ac:dyDescent="0.25">
      <c r="A6837" s="11"/>
      <c r="B6837"/>
      <c r="C6837" s="14"/>
      <c r="D6837" s="14"/>
      <c r="E6837" s="14"/>
      <c r="F6837"/>
      <c r="G6837"/>
    </row>
    <row r="6838" spans="1:7" s="4" customFormat="1" x14ac:dyDescent="0.25">
      <c r="A6838" s="11"/>
      <c r="B6838"/>
      <c r="C6838" s="14"/>
      <c r="D6838" s="14"/>
      <c r="E6838" s="14"/>
      <c r="F6838"/>
      <c r="G6838"/>
    </row>
    <row r="6839" spans="1:7" s="4" customFormat="1" x14ac:dyDescent="0.25">
      <c r="A6839" s="11"/>
      <c r="B6839"/>
      <c r="C6839" s="14"/>
      <c r="D6839" s="14"/>
      <c r="E6839" s="14"/>
      <c r="F6839"/>
      <c r="G6839"/>
    </row>
    <row r="6840" spans="1:7" s="4" customFormat="1" x14ac:dyDescent="0.25">
      <c r="A6840" s="11"/>
      <c r="B6840"/>
      <c r="C6840" s="14"/>
      <c r="D6840" s="14"/>
      <c r="E6840" s="14"/>
      <c r="F6840"/>
      <c r="G6840"/>
    </row>
    <row r="6841" spans="1:7" s="4" customFormat="1" x14ac:dyDescent="0.25">
      <c r="A6841" s="11"/>
      <c r="B6841"/>
      <c r="C6841" s="14"/>
      <c r="D6841" s="14"/>
      <c r="E6841" s="14"/>
      <c r="F6841"/>
      <c r="G6841"/>
    </row>
    <row r="6842" spans="1:7" s="4" customFormat="1" x14ac:dyDescent="0.25">
      <c r="A6842" s="11"/>
      <c r="B6842"/>
      <c r="C6842" s="14"/>
      <c r="D6842" s="14"/>
      <c r="E6842" s="14"/>
      <c r="F6842"/>
      <c r="G6842"/>
    </row>
    <row r="6843" spans="1:7" s="4" customFormat="1" x14ac:dyDescent="0.25">
      <c r="A6843" s="11"/>
      <c r="B6843"/>
      <c r="C6843" s="14"/>
      <c r="D6843" s="14"/>
      <c r="E6843" s="14"/>
      <c r="F6843"/>
      <c r="G6843"/>
    </row>
    <row r="6844" spans="1:7" s="4" customFormat="1" x14ac:dyDescent="0.25">
      <c r="A6844" s="11"/>
      <c r="B6844"/>
      <c r="C6844" s="14"/>
      <c r="D6844" s="14"/>
      <c r="E6844" s="14"/>
      <c r="F6844"/>
      <c r="G6844"/>
    </row>
    <row r="6845" spans="1:7" s="4" customFormat="1" x14ac:dyDescent="0.25">
      <c r="A6845" s="11"/>
      <c r="B6845"/>
      <c r="C6845" s="14"/>
      <c r="D6845" s="14"/>
      <c r="E6845" s="14"/>
      <c r="F6845"/>
      <c r="G6845"/>
    </row>
    <row r="6846" spans="1:7" s="4" customFormat="1" x14ac:dyDescent="0.25">
      <c r="A6846" s="11"/>
      <c r="B6846"/>
      <c r="C6846" s="14"/>
      <c r="D6846" s="14"/>
      <c r="E6846" s="14"/>
      <c r="F6846"/>
      <c r="G6846"/>
    </row>
    <row r="6847" spans="1:7" s="4" customFormat="1" x14ac:dyDescent="0.25">
      <c r="A6847" s="11"/>
      <c r="B6847"/>
      <c r="C6847" s="14"/>
      <c r="D6847" s="14"/>
      <c r="E6847" s="14"/>
      <c r="F6847"/>
      <c r="G6847"/>
    </row>
    <row r="6848" spans="1:7" s="4" customFormat="1" x14ac:dyDescent="0.25">
      <c r="A6848" s="11"/>
      <c r="B6848"/>
      <c r="C6848" s="14"/>
      <c r="D6848" s="14"/>
      <c r="E6848" s="14"/>
      <c r="F6848"/>
      <c r="G6848"/>
    </row>
    <row r="6849" spans="1:7" s="4" customFormat="1" x14ac:dyDescent="0.25">
      <c r="A6849" s="11"/>
      <c r="B6849"/>
      <c r="C6849" s="14"/>
      <c r="D6849" s="14"/>
      <c r="E6849" s="14"/>
      <c r="F6849"/>
      <c r="G6849"/>
    </row>
    <row r="6850" spans="1:7" s="4" customFormat="1" x14ac:dyDescent="0.25">
      <c r="A6850" s="11"/>
      <c r="B6850"/>
      <c r="C6850" s="14"/>
      <c r="D6850" s="14"/>
      <c r="E6850" s="14"/>
      <c r="F6850"/>
      <c r="G6850"/>
    </row>
    <row r="6851" spans="1:7" s="4" customFormat="1" x14ac:dyDescent="0.25">
      <c r="A6851" s="11"/>
      <c r="B6851"/>
      <c r="C6851" s="14"/>
      <c r="D6851" s="14"/>
      <c r="E6851" s="14"/>
      <c r="F6851"/>
      <c r="G6851"/>
    </row>
    <row r="6852" spans="1:7" s="4" customFormat="1" x14ac:dyDescent="0.25">
      <c r="A6852" s="11"/>
      <c r="B6852"/>
      <c r="C6852" s="14"/>
      <c r="D6852" s="14"/>
      <c r="E6852" s="14"/>
      <c r="F6852"/>
      <c r="G6852"/>
    </row>
    <row r="6853" spans="1:7" s="4" customFormat="1" x14ac:dyDescent="0.25">
      <c r="A6853" s="11"/>
      <c r="B6853"/>
      <c r="C6853" s="14"/>
      <c r="D6853" s="14"/>
      <c r="E6853" s="14"/>
      <c r="F6853"/>
      <c r="G6853"/>
    </row>
    <row r="6854" spans="1:7" s="4" customFormat="1" x14ac:dyDescent="0.25">
      <c r="A6854" s="11"/>
      <c r="B6854"/>
      <c r="C6854" s="14"/>
      <c r="D6854" s="14"/>
      <c r="E6854" s="14"/>
      <c r="F6854"/>
      <c r="G6854"/>
    </row>
    <row r="6855" spans="1:7" s="4" customFormat="1" x14ac:dyDescent="0.25">
      <c r="A6855" s="11"/>
      <c r="B6855"/>
      <c r="C6855" s="14"/>
      <c r="D6855" s="14"/>
      <c r="E6855" s="14"/>
      <c r="F6855"/>
      <c r="G6855"/>
    </row>
    <row r="6856" spans="1:7" s="4" customFormat="1" x14ac:dyDescent="0.25">
      <c r="A6856" s="11"/>
      <c r="B6856"/>
      <c r="C6856" s="14"/>
      <c r="D6856" s="14"/>
      <c r="E6856" s="14"/>
      <c r="F6856"/>
      <c r="G6856"/>
    </row>
    <row r="6857" spans="1:7" s="4" customFormat="1" x14ac:dyDescent="0.25">
      <c r="A6857" s="11"/>
      <c r="B6857"/>
      <c r="C6857" s="14"/>
      <c r="D6857" s="14"/>
      <c r="E6857" s="14"/>
      <c r="F6857"/>
      <c r="G6857"/>
    </row>
    <row r="6858" spans="1:7" s="4" customFormat="1" x14ac:dyDescent="0.25">
      <c r="A6858" s="11"/>
      <c r="B6858"/>
      <c r="C6858" s="14"/>
      <c r="D6858" s="14"/>
      <c r="E6858" s="14"/>
      <c r="F6858"/>
      <c r="G6858"/>
    </row>
    <row r="6859" spans="1:7" s="4" customFormat="1" x14ac:dyDescent="0.25">
      <c r="A6859" s="11"/>
      <c r="B6859"/>
      <c r="C6859" s="14"/>
      <c r="D6859" s="14"/>
      <c r="E6859" s="14"/>
      <c r="F6859"/>
      <c r="G6859"/>
    </row>
    <row r="6860" spans="1:7" s="4" customFormat="1" x14ac:dyDescent="0.25">
      <c r="A6860" s="11"/>
      <c r="B6860"/>
      <c r="C6860" s="14"/>
      <c r="D6860" s="14"/>
      <c r="E6860" s="14"/>
      <c r="F6860"/>
      <c r="G6860"/>
    </row>
    <row r="6861" spans="1:7" s="4" customFormat="1" x14ac:dyDescent="0.25">
      <c r="A6861" s="11"/>
      <c r="B6861"/>
      <c r="C6861" s="14"/>
      <c r="D6861" s="14"/>
      <c r="E6861" s="14"/>
      <c r="F6861"/>
      <c r="G6861"/>
    </row>
    <row r="6862" spans="1:7" s="4" customFormat="1" x14ac:dyDescent="0.25">
      <c r="A6862" s="11"/>
      <c r="B6862"/>
      <c r="C6862" s="14"/>
      <c r="D6862" s="14"/>
      <c r="E6862" s="14"/>
      <c r="F6862"/>
      <c r="G6862"/>
    </row>
    <row r="6863" spans="1:7" s="4" customFormat="1" x14ac:dyDescent="0.25">
      <c r="A6863" s="11"/>
      <c r="B6863"/>
      <c r="C6863" s="14"/>
      <c r="D6863" s="14"/>
      <c r="E6863" s="14"/>
      <c r="F6863"/>
      <c r="G6863"/>
    </row>
    <row r="6864" spans="1:7" s="4" customFormat="1" x14ac:dyDescent="0.25">
      <c r="A6864" s="11"/>
      <c r="B6864"/>
      <c r="C6864" s="14"/>
      <c r="D6864" s="14"/>
      <c r="E6864" s="14"/>
      <c r="F6864"/>
      <c r="G6864"/>
    </row>
    <row r="6865" spans="1:7" s="4" customFormat="1" x14ac:dyDescent="0.25">
      <c r="A6865" s="11"/>
      <c r="B6865"/>
      <c r="C6865" s="14"/>
      <c r="D6865" s="14"/>
      <c r="E6865" s="14"/>
      <c r="F6865"/>
      <c r="G6865"/>
    </row>
    <row r="6866" spans="1:7" s="4" customFormat="1" x14ac:dyDescent="0.25">
      <c r="A6866" s="11"/>
      <c r="B6866"/>
      <c r="C6866" s="14"/>
      <c r="D6866" s="14"/>
      <c r="E6866" s="14"/>
      <c r="F6866"/>
      <c r="G6866"/>
    </row>
    <row r="6867" spans="1:7" s="4" customFormat="1" x14ac:dyDescent="0.25">
      <c r="A6867" s="11"/>
      <c r="B6867"/>
      <c r="C6867" s="14"/>
      <c r="D6867" s="14"/>
      <c r="E6867" s="14"/>
      <c r="F6867"/>
      <c r="G6867"/>
    </row>
    <row r="6868" spans="1:7" s="4" customFormat="1" x14ac:dyDescent="0.25">
      <c r="A6868" s="11"/>
      <c r="B6868"/>
      <c r="C6868" s="14"/>
      <c r="D6868" s="14"/>
      <c r="E6868" s="14"/>
      <c r="F6868"/>
      <c r="G6868"/>
    </row>
    <row r="6869" spans="1:7" s="4" customFormat="1" x14ac:dyDescent="0.25">
      <c r="A6869" s="11"/>
      <c r="B6869"/>
      <c r="C6869" s="14"/>
      <c r="D6869" s="14"/>
      <c r="E6869" s="14"/>
      <c r="F6869"/>
      <c r="G6869"/>
    </row>
    <row r="6870" spans="1:7" s="4" customFormat="1" x14ac:dyDescent="0.25">
      <c r="A6870" s="11"/>
      <c r="B6870"/>
      <c r="C6870" s="14"/>
      <c r="D6870" s="14"/>
      <c r="E6870" s="14"/>
      <c r="F6870"/>
      <c r="G6870"/>
    </row>
    <row r="6871" spans="1:7" s="4" customFormat="1" x14ac:dyDescent="0.25">
      <c r="A6871" s="11"/>
      <c r="B6871"/>
      <c r="C6871" s="14"/>
      <c r="D6871" s="14"/>
      <c r="E6871" s="14"/>
      <c r="F6871"/>
      <c r="G6871"/>
    </row>
    <row r="6872" spans="1:7" s="4" customFormat="1" x14ac:dyDescent="0.25">
      <c r="A6872" s="11"/>
      <c r="B6872"/>
      <c r="C6872" s="14"/>
      <c r="D6872" s="14"/>
      <c r="E6872" s="14"/>
      <c r="F6872"/>
      <c r="G6872"/>
    </row>
    <row r="6873" spans="1:7" s="4" customFormat="1" x14ac:dyDescent="0.25">
      <c r="A6873" s="11"/>
      <c r="B6873"/>
      <c r="C6873" s="14"/>
      <c r="D6873" s="14"/>
      <c r="E6873" s="14"/>
      <c r="F6873"/>
      <c r="G6873"/>
    </row>
    <row r="6874" spans="1:7" s="4" customFormat="1" x14ac:dyDescent="0.25">
      <c r="A6874" s="11"/>
      <c r="B6874"/>
      <c r="C6874" s="14"/>
      <c r="D6874" s="14"/>
      <c r="E6874" s="14"/>
      <c r="F6874"/>
      <c r="G6874"/>
    </row>
    <row r="6875" spans="1:7" s="4" customFormat="1" x14ac:dyDescent="0.25">
      <c r="A6875" s="11"/>
      <c r="B6875"/>
      <c r="C6875" s="14"/>
      <c r="D6875" s="14"/>
      <c r="E6875" s="14"/>
      <c r="F6875"/>
      <c r="G6875"/>
    </row>
    <row r="6876" spans="1:7" s="4" customFormat="1" x14ac:dyDescent="0.25">
      <c r="A6876" s="11"/>
      <c r="B6876"/>
      <c r="C6876" s="14"/>
      <c r="D6876" s="14"/>
      <c r="E6876" s="14"/>
      <c r="F6876"/>
      <c r="G6876"/>
    </row>
    <row r="6877" spans="1:7" s="4" customFormat="1" x14ac:dyDescent="0.25">
      <c r="A6877" s="11"/>
      <c r="B6877"/>
      <c r="C6877" s="14"/>
      <c r="D6877" s="14"/>
      <c r="E6877" s="14"/>
      <c r="F6877"/>
      <c r="G6877"/>
    </row>
    <row r="6878" spans="1:7" s="4" customFormat="1" x14ac:dyDescent="0.25">
      <c r="A6878" s="11"/>
      <c r="B6878"/>
      <c r="C6878" s="14"/>
      <c r="D6878" s="14"/>
      <c r="E6878" s="14"/>
      <c r="F6878"/>
      <c r="G6878"/>
    </row>
    <row r="6879" spans="1:7" s="4" customFormat="1" x14ac:dyDescent="0.25">
      <c r="A6879" s="11"/>
      <c r="B6879"/>
      <c r="C6879" s="14"/>
      <c r="D6879" s="14"/>
      <c r="E6879" s="14"/>
      <c r="F6879"/>
      <c r="G6879"/>
    </row>
    <row r="6880" spans="1:7" s="4" customFormat="1" x14ac:dyDescent="0.25">
      <c r="A6880" s="11"/>
      <c r="B6880"/>
      <c r="C6880" s="14"/>
      <c r="D6880" s="14"/>
      <c r="E6880" s="14"/>
      <c r="F6880"/>
      <c r="G6880"/>
    </row>
    <row r="6881" spans="1:7" s="4" customFormat="1" x14ac:dyDescent="0.25">
      <c r="A6881" s="11"/>
      <c r="B6881"/>
      <c r="C6881" s="14"/>
      <c r="D6881" s="14"/>
      <c r="E6881" s="14"/>
      <c r="F6881"/>
      <c r="G6881"/>
    </row>
    <row r="6882" spans="1:7" s="4" customFormat="1" x14ac:dyDescent="0.25">
      <c r="A6882" s="11"/>
      <c r="B6882"/>
      <c r="C6882" s="14"/>
      <c r="D6882" s="14"/>
      <c r="E6882" s="14"/>
      <c r="F6882"/>
      <c r="G6882"/>
    </row>
    <row r="6883" spans="1:7" s="4" customFormat="1" x14ac:dyDescent="0.25">
      <c r="A6883" s="11"/>
      <c r="B6883"/>
      <c r="C6883" s="14"/>
      <c r="D6883" s="14"/>
      <c r="E6883" s="14"/>
      <c r="F6883"/>
      <c r="G6883"/>
    </row>
    <row r="6884" spans="1:7" s="4" customFormat="1" x14ac:dyDescent="0.25">
      <c r="A6884" s="11"/>
      <c r="B6884"/>
      <c r="C6884" s="14"/>
      <c r="D6884" s="14"/>
      <c r="E6884" s="14"/>
      <c r="F6884"/>
      <c r="G6884"/>
    </row>
    <row r="6885" spans="1:7" s="4" customFormat="1" x14ac:dyDescent="0.25">
      <c r="A6885" s="11"/>
      <c r="B6885"/>
      <c r="C6885" s="14"/>
      <c r="D6885" s="14"/>
      <c r="E6885" s="14"/>
      <c r="F6885"/>
      <c r="G6885"/>
    </row>
    <row r="6886" spans="1:7" s="4" customFormat="1" x14ac:dyDescent="0.25">
      <c r="A6886" s="11"/>
      <c r="B6886"/>
      <c r="C6886" s="14"/>
      <c r="D6886" s="14"/>
      <c r="E6886" s="14"/>
      <c r="F6886"/>
      <c r="G6886"/>
    </row>
    <row r="6887" spans="1:7" s="4" customFormat="1" x14ac:dyDescent="0.25">
      <c r="A6887" s="11"/>
      <c r="B6887"/>
      <c r="C6887" s="14"/>
      <c r="D6887" s="14"/>
      <c r="E6887" s="14"/>
      <c r="F6887"/>
      <c r="G6887"/>
    </row>
    <row r="6888" spans="1:7" s="4" customFormat="1" x14ac:dyDescent="0.25">
      <c r="A6888" s="11"/>
      <c r="B6888"/>
      <c r="C6888" s="14"/>
      <c r="D6888" s="14"/>
      <c r="E6888" s="14"/>
      <c r="F6888"/>
      <c r="G6888"/>
    </row>
    <row r="6889" spans="1:7" s="4" customFormat="1" x14ac:dyDescent="0.25">
      <c r="A6889" s="11"/>
      <c r="B6889"/>
      <c r="C6889" s="14"/>
      <c r="D6889" s="14"/>
      <c r="E6889" s="14"/>
      <c r="F6889"/>
      <c r="G6889"/>
    </row>
    <row r="6890" spans="1:7" s="4" customFormat="1" x14ac:dyDescent="0.25">
      <c r="A6890" s="11"/>
      <c r="B6890"/>
      <c r="C6890" s="14"/>
      <c r="D6890" s="14"/>
      <c r="E6890" s="14"/>
      <c r="F6890"/>
      <c r="G6890"/>
    </row>
    <row r="6891" spans="1:7" s="4" customFormat="1" x14ac:dyDescent="0.25">
      <c r="A6891" s="11"/>
      <c r="B6891"/>
      <c r="C6891" s="14"/>
      <c r="D6891" s="14"/>
      <c r="E6891" s="14"/>
      <c r="F6891"/>
      <c r="G6891"/>
    </row>
    <row r="6892" spans="1:7" s="4" customFormat="1" x14ac:dyDescent="0.25">
      <c r="A6892" s="11"/>
      <c r="B6892"/>
      <c r="C6892" s="14"/>
      <c r="D6892" s="14"/>
      <c r="E6892" s="14"/>
      <c r="F6892"/>
      <c r="G6892"/>
    </row>
    <row r="6893" spans="1:7" s="4" customFormat="1" x14ac:dyDescent="0.25">
      <c r="A6893" s="11"/>
      <c r="B6893"/>
      <c r="C6893" s="14"/>
      <c r="D6893" s="14"/>
      <c r="E6893" s="14"/>
      <c r="F6893"/>
      <c r="G6893"/>
    </row>
    <row r="6894" spans="1:7" s="4" customFormat="1" x14ac:dyDescent="0.25">
      <c r="A6894" s="11"/>
      <c r="B6894"/>
      <c r="C6894" s="14"/>
      <c r="D6894" s="14"/>
      <c r="E6894" s="14"/>
      <c r="F6894"/>
      <c r="G6894"/>
    </row>
    <row r="6895" spans="1:7" s="4" customFormat="1" x14ac:dyDescent="0.25">
      <c r="A6895" s="11"/>
      <c r="B6895"/>
      <c r="C6895" s="14"/>
      <c r="D6895" s="14"/>
      <c r="E6895" s="14"/>
      <c r="F6895"/>
      <c r="G6895"/>
    </row>
    <row r="6896" spans="1:7" s="4" customFormat="1" x14ac:dyDescent="0.25">
      <c r="A6896" s="11"/>
      <c r="B6896"/>
      <c r="C6896" s="14"/>
      <c r="D6896" s="14"/>
      <c r="E6896" s="14"/>
      <c r="F6896"/>
      <c r="G6896"/>
    </row>
    <row r="6897" spans="1:7" s="4" customFormat="1" x14ac:dyDescent="0.25">
      <c r="A6897" s="11"/>
      <c r="B6897"/>
      <c r="C6897" s="14"/>
      <c r="D6897" s="14"/>
      <c r="E6897" s="14"/>
      <c r="F6897"/>
      <c r="G6897"/>
    </row>
    <row r="6898" spans="1:7" s="4" customFormat="1" x14ac:dyDescent="0.25">
      <c r="A6898" s="11"/>
      <c r="B6898"/>
      <c r="C6898" s="14"/>
      <c r="D6898" s="14"/>
      <c r="E6898" s="14"/>
      <c r="F6898"/>
      <c r="G6898"/>
    </row>
    <row r="6899" spans="1:7" s="4" customFormat="1" x14ac:dyDescent="0.25">
      <c r="A6899" s="11"/>
      <c r="B6899"/>
      <c r="C6899" s="14"/>
      <c r="D6899" s="14"/>
      <c r="E6899" s="14"/>
      <c r="F6899"/>
      <c r="G6899"/>
    </row>
    <row r="6900" spans="1:7" s="4" customFormat="1" x14ac:dyDescent="0.25">
      <c r="A6900" s="11"/>
      <c r="B6900"/>
      <c r="C6900" s="14"/>
      <c r="D6900" s="14"/>
      <c r="E6900" s="14"/>
      <c r="F6900"/>
      <c r="G6900"/>
    </row>
    <row r="6901" spans="1:7" s="4" customFormat="1" x14ac:dyDescent="0.25">
      <c r="A6901" s="11"/>
      <c r="B6901"/>
      <c r="C6901" s="14"/>
      <c r="D6901" s="14"/>
      <c r="E6901" s="14"/>
      <c r="F6901"/>
      <c r="G6901"/>
    </row>
    <row r="6902" spans="1:7" s="4" customFormat="1" x14ac:dyDescent="0.25">
      <c r="A6902" s="11"/>
      <c r="B6902"/>
      <c r="C6902" s="14"/>
      <c r="D6902" s="14"/>
      <c r="E6902" s="14"/>
      <c r="F6902"/>
      <c r="G6902"/>
    </row>
    <row r="6903" spans="1:7" s="4" customFormat="1" x14ac:dyDescent="0.25">
      <c r="A6903" s="11"/>
      <c r="B6903"/>
      <c r="C6903" s="14"/>
      <c r="D6903" s="14"/>
      <c r="E6903" s="14"/>
      <c r="F6903"/>
      <c r="G6903"/>
    </row>
    <row r="6904" spans="1:7" s="4" customFormat="1" x14ac:dyDescent="0.25">
      <c r="A6904" s="11"/>
      <c r="B6904"/>
      <c r="C6904" s="14"/>
      <c r="D6904" s="14"/>
      <c r="E6904" s="14"/>
      <c r="F6904"/>
      <c r="G6904"/>
    </row>
    <row r="6905" spans="1:7" s="4" customFormat="1" x14ac:dyDescent="0.25">
      <c r="A6905" s="11"/>
      <c r="B6905"/>
      <c r="C6905" s="14"/>
      <c r="D6905" s="14"/>
      <c r="E6905" s="14"/>
      <c r="F6905"/>
      <c r="G6905"/>
    </row>
    <row r="6906" spans="1:7" s="4" customFormat="1" x14ac:dyDescent="0.25">
      <c r="A6906" s="11"/>
      <c r="B6906"/>
      <c r="C6906" s="14"/>
      <c r="D6906" s="14"/>
      <c r="E6906" s="14"/>
      <c r="F6906"/>
      <c r="G6906"/>
    </row>
    <row r="6907" spans="1:7" s="4" customFormat="1" x14ac:dyDescent="0.25">
      <c r="A6907" s="11"/>
      <c r="B6907"/>
      <c r="C6907" s="14"/>
      <c r="D6907" s="14"/>
      <c r="E6907" s="14"/>
      <c r="F6907"/>
      <c r="G6907"/>
    </row>
    <row r="6908" spans="1:7" s="4" customFormat="1" x14ac:dyDescent="0.25">
      <c r="A6908" s="11"/>
      <c r="B6908"/>
      <c r="C6908" s="14"/>
      <c r="D6908" s="14"/>
      <c r="E6908" s="14"/>
      <c r="F6908"/>
      <c r="G6908"/>
    </row>
    <row r="6909" spans="1:7" s="4" customFormat="1" x14ac:dyDescent="0.25">
      <c r="A6909" s="11"/>
      <c r="B6909"/>
      <c r="C6909" s="14"/>
      <c r="D6909" s="14"/>
      <c r="E6909" s="14"/>
      <c r="F6909"/>
      <c r="G6909"/>
    </row>
    <row r="6910" spans="1:7" s="4" customFormat="1" x14ac:dyDescent="0.25">
      <c r="A6910" s="11"/>
      <c r="B6910"/>
      <c r="C6910" s="14"/>
      <c r="D6910" s="14"/>
      <c r="E6910" s="14"/>
      <c r="F6910"/>
      <c r="G6910"/>
    </row>
    <row r="6911" spans="1:7" s="4" customFormat="1" x14ac:dyDescent="0.25">
      <c r="A6911" s="11"/>
      <c r="B6911"/>
      <c r="C6911" s="14"/>
      <c r="D6911" s="14"/>
      <c r="E6911" s="14"/>
      <c r="F6911"/>
      <c r="G6911"/>
    </row>
    <row r="6912" spans="1:7" s="4" customFormat="1" x14ac:dyDescent="0.25">
      <c r="A6912" s="11"/>
      <c r="B6912"/>
      <c r="C6912" s="14"/>
      <c r="D6912" s="14"/>
      <c r="E6912" s="14"/>
      <c r="F6912"/>
      <c r="G6912"/>
    </row>
    <row r="6913" spans="1:7" s="4" customFormat="1" x14ac:dyDescent="0.25">
      <c r="A6913" s="11"/>
      <c r="B6913"/>
      <c r="C6913" s="14"/>
      <c r="D6913" s="14"/>
      <c r="E6913" s="14"/>
      <c r="F6913"/>
      <c r="G6913"/>
    </row>
    <row r="6914" spans="1:7" s="4" customFormat="1" x14ac:dyDescent="0.25">
      <c r="A6914" s="11"/>
      <c r="B6914"/>
      <c r="C6914" s="14"/>
      <c r="D6914" s="14"/>
      <c r="E6914" s="14"/>
      <c r="F6914"/>
      <c r="G6914"/>
    </row>
    <row r="6915" spans="1:7" s="4" customFormat="1" x14ac:dyDescent="0.25">
      <c r="A6915" s="11"/>
      <c r="B6915"/>
      <c r="C6915" s="14"/>
      <c r="D6915" s="14"/>
      <c r="E6915" s="14"/>
      <c r="F6915"/>
      <c r="G6915"/>
    </row>
    <row r="6916" spans="1:7" s="4" customFormat="1" x14ac:dyDescent="0.25">
      <c r="A6916" s="11"/>
      <c r="B6916"/>
      <c r="C6916" s="14"/>
      <c r="D6916" s="14"/>
      <c r="E6916" s="14"/>
      <c r="F6916"/>
      <c r="G6916"/>
    </row>
    <row r="6917" spans="1:7" s="4" customFormat="1" x14ac:dyDescent="0.25">
      <c r="A6917" s="11"/>
      <c r="B6917"/>
      <c r="C6917" s="14"/>
      <c r="D6917" s="14"/>
      <c r="E6917" s="14"/>
      <c r="F6917"/>
      <c r="G6917"/>
    </row>
    <row r="6918" spans="1:7" s="4" customFormat="1" x14ac:dyDescent="0.25">
      <c r="A6918" s="11"/>
      <c r="B6918"/>
      <c r="C6918" s="14"/>
      <c r="D6918" s="14"/>
      <c r="E6918" s="14"/>
      <c r="F6918"/>
      <c r="G6918"/>
    </row>
    <row r="6919" spans="1:7" s="4" customFormat="1" x14ac:dyDescent="0.25">
      <c r="A6919" s="11"/>
      <c r="B6919"/>
      <c r="C6919" s="14"/>
      <c r="D6919" s="14"/>
      <c r="E6919" s="14"/>
      <c r="F6919"/>
      <c r="G6919"/>
    </row>
    <row r="6920" spans="1:7" s="4" customFormat="1" x14ac:dyDescent="0.25">
      <c r="A6920" s="11"/>
      <c r="B6920"/>
      <c r="C6920" s="14"/>
      <c r="D6920" s="14"/>
      <c r="E6920" s="14"/>
      <c r="F6920"/>
      <c r="G6920"/>
    </row>
    <row r="6921" spans="1:7" s="4" customFormat="1" x14ac:dyDescent="0.25">
      <c r="A6921" s="11"/>
      <c r="B6921"/>
      <c r="C6921" s="14"/>
      <c r="D6921" s="14"/>
      <c r="E6921" s="14"/>
      <c r="F6921"/>
      <c r="G6921"/>
    </row>
    <row r="6922" spans="1:7" s="4" customFormat="1" x14ac:dyDescent="0.25">
      <c r="A6922" s="11"/>
      <c r="B6922"/>
      <c r="C6922" s="14"/>
      <c r="D6922" s="14"/>
      <c r="E6922" s="14"/>
      <c r="F6922"/>
      <c r="G6922"/>
    </row>
    <row r="6923" spans="1:7" s="4" customFormat="1" x14ac:dyDescent="0.25">
      <c r="A6923" s="11"/>
      <c r="B6923"/>
      <c r="C6923" s="14"/>
      <c r="D6923" s="14"/>
      <c r="E6923" s="14"/>
      <c r="F6923"/>
      <c r="G6923"/>
    </row>
    <row r="6924" spans="1:7" s="4" customFormat="1" x14ac:dyDescent="0.25">
      <c r="A6924" s="11"/>
      <c r="B6924"/>
      <c r="C6924" s="14"/>
      <c r="D6924" s="14"/>
      <c r="E6924" s="14"/>
      <c r="F6924"/>
      <c r="G6924"/>
    </row>
    <row r="6925" spans="1:7" s="4" customFormat="1" x14ac:dyDescent="0.25">
      <c r="A6925" s="11"/>
      <c r="B6925"/>
      <c r="C6925" s="14"/>
      <c r="D6925" s="14"/>
      <c r="E6925" s="14"/>
      <c r="F6925"/>
      <c r="G6925"/>
    </row>
    <row r="6926" spans="1:7" s="4" customFormat="1" x14ac:dyDescent="0.25">
      <c r="A6926" s="11"/>
      <c r="B6926"/>
      <c r="C6926" s="14"/>
      <c r="D6926" s="14"/>
      <c r="E6926" s="14"/>
      <c r="F6926"/>
      <c r="G6926"/>
    </row>
    <row r="6927" spans="1:7" s="4" customFormat="1" x14ac:dyDescent="0.25">
      <c r="A6927" s="11"/>
      <c r="B6927"/>
      <c r="C6927" s="14"/>
      <c r="D6927" s="14"/>
      <c r="E6927" s="14"/>
      <c r="F6927"/>
      <c r="G6927"/>
    </row>
    <row r="6928" spans="1:7" s="4" customFormat="1" x14ac:dyDescent="0.25">
      <c r="A6928" s="11"/>
      <c r="B6928"/>
      <c r="C6928" s="14"/>
      <c r="D6928" s="14"/>
      <c r="E6928" s="14"/>
      <c r="F6928"/>
      <c r="G6928"/>
    </row>
    <row r="6929" spans="1:7" s="4" customFormat="1" x14ac:dyDescent="0.25">
      <c r="A6929" s="11"/>
      <c r="B6929"/>
      <c r="C6929" s="14"/>
      <c r="D6929" s="14"/>
      <c r="E6929" s="14"/>
      <c r="F6929"/>
      <c r="G6929"/>
    </row>
    <row r="6930" spans="1:7" s="4" customFormat="1" x14ac:dyDescent="0.25">
      <c r="A6930" s="11"/>
      <c r="B6930"/>
      <c r="C6930" s="14"/>
      <c r="D6930" s="14"/>
      <c r="E6930" s="14"/>
      <c r="F6930"/>
      <c r="G6930"/>
    </row>
    <row r="6931" spans="1:7" s="4" customFormat="1" x14ac:dyDescent="0.25">
      <c r="A6931" s="11"/>
      <c r="B6931"/>
      <c r="C6931" s="14"/>
      <c r="D6931" s="14"/>
      <c r="E6931" s="14"/>
      <c r="F6931"/>
      <c r="G6931"/>
    </row>
    <row r="6932" spans="1:7" s="4" customFormat="1" x14ac:dyDescent="0.25">
      <c r="A6932" s="11"/>
      <c r="B6932"/>
      <c r="C6932" s="14"/>
      <c r="D6932" s="14"/>
      <c r="E6932" s="14"/>
      <c r="F6932"/>
      <c r="G6932"/>
    </row>
    <row r="6933" spans="1:7" s="4" customFormat="1" x14ac:dyDescent="0.25">
      <c r="A6933" s="11"/>
      <c r="B6933"/>
      <c r="C6933" s="14"/>
      <c r="D6933" s="14"/>
      <c r="E6933" s="14"/>
      <c r="F6933"/>
      <c r="G6933"/>
    </row>
    <row r="6934" spans="1:7" s="4" customFormat="1" x14ac:dyDescent="0.25">
      <c r="A6934" s="11"/>
      <c r="B6934"/>
      <c r="C6934" s="14"/>
      <c r="D6934" s="14"/>
      <c r="E6934" s="14"/>
      <c r="F6934"/>
      <c r="G6934"/>
    </row>
    <row r="6935" spans="1:7" s="4" customFormat="1" x14ac:dyDescent="0.25">
      <c r="A6935" s="11"/>
      <c r="B6935"/>
      <c r="C6935" s="14"/>
      <c r="D6935" s="14"/>
      <c r="E6935" s="14"/>
      <c r="F6935"/>
      <c r="G6935"/>
    </row>
    <row r="6936" spans="1:7" s="4" customFormat="1" x14ac:dyDescent="0.25">
      <c r="A6936" s="11"/>
      <c r="B6936"/>
      <c r="C6936" s="14"/>
      <c r="D6936" s="14"/>
      <c r="E6936" s="14"/>
      <c r="F6936"/>
      <c r="G6936"/>
    </row>
    <row r="6937" spans="1:7" s="4" customFormat="1" x14ac:dyDescent="0.25">
      <c r="A6937" s="11"/>
      <c r="B6937"/>
      <c r="C6937" s="14"/>
      <c r="D6937" s="14"/>
      <c r="E6937" s="14"/>
      <c r="F6937"/>
      <c r="G6937"/>
    </row>
    <row r="6938" spans="1:7" s="4" customFormat="1" x14ac:dyDescent="0.25">
      <c r="A6938" s="11"/>
      <c r="B6938"/>
      <c r="C6938" s="14"/>
      <c r="D6938" s="14"/>
      <c r="E6938" s="14"/>
      <c r="F6938"/>
      <c r="G6938"/>
    </row>
    <row r="6939" spans="1:7" s="4" customFormat="1" x14ac:dyDescent="0.25">
      <c r="A6939" s="11"/>
      <c r="B6939"/>
      <c r="C6939" s="14"/>
      <c r="D6939" s="14"/>
      <c r="E6939" s="14"/>
      <c r="F6939"/>
      <c r="G6939"/>
    </row>
    <row r="6940" spans="1:7" s="4" customFormat="1" x14ac:dyDescent="0.25">
      <c r="A6940" s="11"/>
      <c r="B6940"/>
      <c r="C6940" s="14"/>
      <c r="D6940" s="14"/>
      <c r="E6940" s="14"/>
      <c r="F6940"/>
      <c r="G6940"/>
    </row>
    <row r="6941" spans="1:7" s="4" customFormat="1" x14ac:dyDescent="0.25">
      <c r="A6941" s="11"/>
      <c r="B6941"/>
      <c r="C6941" s="14"/>
      <c r="D6941" s="14"/>
      <c r="E6941" s="14"/>
      <c r="F6941"/>
      <c r="G6941"/>
    </row>
    <row r="6942" spans="1:7" s="4" customFormat="1" x14ac:dyDescent="0.25">
      <c r="A6942" s="11"/>
      <c r="B6942"/>
      <c r="C6942" s="14"/>
      <c r="D6942" s="14"/>
      <c r="E6942" s="14"/>
      <c r="F6942"/>
      <c r="G6942"/>
    </row>
    <row r="6943" spans="1:7" s="4" customFormat="1" x14ac:dyDescent="0.25">
      <c r="A6943" s="11"/>
      <c r="B6943"/>
      <c r="C6943" s="14"/>
      <c r="D6943" s="14"/>
      <c r="E6943" s="14"/>
      <c r="F6943"/>
      <c r="G6943"/>
    </row>
    <row r="6944" spans="1:7" s="4" customFormat="1" x14ac:dyDescent="0.25">
      <c r="A6944" s="11"/>
      <c r="B6944"/>
      <c r="C6944" s="14"/>
      <c r="D6944" s="14"/>
      <c r="E6944" s="14"/>
      <c r="F6944"/>
      <c r="G6944"/>
    </row>
    <row r="6945" spans="1:7" s="4" customFormat="1" x14ac:dyDescent="0.25">
      <c r="A6945" s="11"/>
      <c r="B6945"/>
      <c r="C6945" s="14"/>
      <c r="D6945" s="14"/>
      <c r="E6945" s="14"/>
      <c r="F6945"/>
      <c r="G6945"/>
    </row>
    <row r="6946" spans="1:7" s="4" customFormat="1" x14ac:dyDescent="0.25">
      <c r="A6946" s="11"/>
      <c r="B6946"/>
      <c r="C6946" s="14"/>
      <c r="D6946" s="14"/>
      <c r="E6946" s="14"/>
      <c r="F6946"/>
      <c r="G6946"/>
    </row>
    <row r="6947" spans="1:7" s="4" customFormat="1" x14ac:dyDescent="0.25">
      <c r="A6947" s="11"/>
      <c r="B6947"/>
      <c r="C6947" s="14"/>
      <c r="D6947" s="14"/>
      <c r="E6947" s="14"/>
      <c r="F6947"/>
      <c r="G6947"/>
    </row>
    <row r="6948" spans="1:7" s="4" customFormat="1" x14ac:dyDescent="0.25">
      <c r="A6948" s="11"/>
      <c r="B6948"/>
      <c r="C6948" s="14"/>
      <c r="D6948" s="14"/>
      <c r="E6948" s="14"/>
      <c r="F6948"/>
      <c r="G6948"/>
    </row>
    <row r="6949" spans="1:7" s="4" customFormat="1" x14ac:dyDescent="0.25">
      <c r="A6949" s="11"/>
      <c r="B6949"/>
      <c r="C6949" s="14"/>
      <c r="D6949" s="14"/>
      <c r="E6949" s="14"/>
      <c r="F6949"/>
      <c r="G6949"/>
    </row>
    <row r="6950" spans="1:7" s="4" customFormat="1" x14ac:dyDescent="0.25">
      <c r="A6950" s="11"/>
      <c r="B6950"/>
      <c r="C6950" s="14"/>
      <c r="D6950" s="14"/>
      <c r="E6950" s="14"/>
      <c r="F6950"/>
      <c r="G6950"/>
    </row>
    <row r="6951" spans="1:7" s="4" customFormat="1" x14ac:dyDescent="0.25">
      <c r="A6951" s="11"/>
      <c r="B6951"/>
      <c r="C6951" s="14"/>
      <c r="D6951" s="14"/>
      <c r="E6951" s="14"/>
      <c r="F6951"/>
      <c r="G6951"/>
    </row>
    <row r="6952" spans="1:7" s="4" customFormat="1" x14ac:dyDescent="0.25">
      <c r="A6952" s="11"/>
      <c r="B6952"/>
      <c r="C6952" s="14"/>
      <c r="D6952" s="14"/>
      <c r="E6952" s="14"/>
      <c r="F6952"/>
      <c r="G6952"/>
    </row>
    <row r="6953" spans="1:7" s="4" customFormat="1" x14ac:dyDescent="0.25">
      <c r="A6953" s="11"/>
      <c r="B6953"/>
      <c r="C6953" s="14"/>
      <c r="D6953" s="14"/>
      <c r="E6953" s="14"/>
      <c r="F6953"/>
      <c r="G6953"/>
    </row>
    <row r="6954" spans="1:7" s="4" customFormat="1" x14ac:dyDescent="0.25">
      <c r="A6954" s="11"/>
      <c r="B6954"/>
      <c r="C6954" s="14"/>
      <c r="D6954" s="14"/>
      <c r="E6954" s="14"/>
      <c r="F6954"/>
      <c r="G6954"/>
    </row>
    <row r="6955" spans="1:7" s="4" customFormat="1" x14ac:dyDescent="0.25">
      <c r="A6955" s="11"/>
      <c r="B6955"/>
      <c r="C6955" s="14"/>
      <c r="D6955" s="14"/>
      <c r="E6955" s="14"/>
      <c r="F6955"/>
      <c r="G6955"/>
    </row>
    <row r="6956" spans="1:7" s="4" customFormat="1" x14ac:dyDescent="0.25">
      <c r="A6956" s="11"/>
      <c r="B6956"/>
      <c r="C6956" s="14"/>
      <c r="D6956" s="14"/>
      <c r="E6956" s="14"/>
      <c r="F6956"/>
      <c r="G6956"/>
    </row>
    <row r="6957" spans="1:7" s="4" customFormat="1" x14ac:dyDescent="0.25">
      <c r="A6957" s="11"/>
      <c r="B6957"/>
      <c r="C6957" s="14"/>
      <c r="D6957" s="14"/>
      <c r="E6957" s="14"/>
      <c r="F6957"/>
      <c r="G6957"/>
    </row>
    <row r="6958" spans="1:7" s="4" customFormat="1" x14ac:dyDescent="0.25">
      <c r="A6958" s="11"/>
      <c r="B6958"/>
      <c r="C6958" s="14"/>
      <c r="D6958" s="14"/>
      <c r="E6958" s="14"/>
      <c r="F6958"/>
      <c r="G6958"/>
    </row>
    <row r="6959" spans="1:7" s="4" customFormat="1" x14ac:dyDescent="0.25">
      <c r="A6959" s="11"/>
      <c r="B6959"/>
      <c r="C6959" s="14"/>
      <c r="D6959" s="14"/>
      <c r="E6959" s="14"/>
      <c r="F6959"/>
      <c r="G6959"/>
    </row>
    <row r="6960" spans="1:7" s="4" customFormat="1" x14ac:dyDescent="0.25">
      <c r="A6960" s="11"/>
      <c r="B6960"/>
      <c r="C6960" s="14"/>
      <c r="D6960" s="14"/>
      <c r="E6960" s="14"/>
      <c r="F6960"/>
      <c r="G6960"/>
    </row>
    <row r="6961" spans="1:7" s="4" customFormat="1" x14ac:dyDescent="0.25">
      <c r="A6961" s="11"/>
      <c r="B6961"/>
      <c r="C6961" s="14"/>
      <c r="D6961" s="14"/>
      <c r="E6961" s="14"/>
      <c r="F6961"/>
      <c r="G6961"/>
    </row>
    <row r="6962" spans="1:7" s="4" customFormat="1" x14ac:dyDescent="0.25">
      <c r="A6962" s="11"/>
      <c r="B6962"/>
      <c r="C6962" s="14"/>
      <c r="D6962" s="14"/>
      <c r="E6962" s="14"/>
      <c r="F6962"/>
      <c r="G6962"/>
    </row>
    <row r="6963" spans="1:7" s="4" customFormat="1" x14ac:dyDescent="0.25">
      <c r="A6963" s="11"/>
      <c r="B6963"/>
      <c r="C6963" s="14"/>
      <c r="D6963" s="14"/>
      <c r="E6963" s="14"/>
      <c r="F6963"/>
      <c r="G6963"/>
    </row>
    <row r="6964" spans="1:7" s="4" customFormat="1" x14ac:dyDescent="0.25">
      <c r="A6964" s="11"/>
      <c r="B6964"/>
      <c r="C6964" s="14"/>
      <c r="D6964" s="14"/>
      <c r="E6964" s="14"/>
      <c r="F6964"/>
      <c r="G6964"/>
    </row>
    <row r="6965" spans="1:7" s="4" customFormat="1" x14ac:dyDescent="0.25">
      <c r="A6965" s="11"/>
      <c r="B6965"/>
      <c r="C6965" s="14"/>
      <c r="D6965" s="14"/>
      <c r="E6965" s="14"/>
      <c r="F6965"/>
      <c r="G6965"/>
    </row>
    <row r="6966" spans="1:7" s="4" customFormat="1" x14ac:dyDescent="0.25">
      <c r="A6966" s="11"/>
      <c r="B6966"/>
      <c r="C6966" s="14"/>
      <c r="D6966" s="14"/>
      <c r="E6966" s="14"/>
      <c r="F6966"/>
      <c r="G6966"/>
    </row>
    <row r="6967" spans="1:7" s="4" customFormat="1" x14ac:dyDescent="0.25">
      <c r="A6967" s="11"/>
      <c r="B6967"/>
      <c r="C6967" s="14"/>
      <c r="D6967" s="14"/>
      <c r="E6967" s="14"/>
      <c r="F6967"/>
      <c r="G6967"/>
    </row>
    <row r="6968" spans="1:7" s="4" customFormat="1" x14ac:dyDescent="0.25">
      <c r="A6968" s="11"/>
      <c r="B6968"/>
      <c r="C6968" s="14"/>
      <c r="D6968" s="14"/>
      <c r="E6968" s="14"/>
      <c r="F6968"/>
      <c r="G6968"/>
    </row>
    <row r="6969" spans="1:7" s="4" customFormat="1" x14ac:dyDescent="0.25">
      <c r="A6969" s="11"/>
      <c r="B6969"/>
      <c r="C6969" s="14"/>
      <c r="D6969" s="14"/>
      <c r="E6969" s="14"/>
      <c r="F6969"/>
      <c r="G6969"/>
    </row>
    <row r="6970" spans="1:7" s="4" customFormat="1" x14ac:dyDescent="0.25">
      <c r="A6970" s="11"/>
      <c r="B6970"/>
      <c r="C6970" s="14"/>
      <c r="D6970" s="14"/>
      <c r="E6970" s="14"/>
      <c r="F6970"/>
      <c r="G6970"/>
    </row>
    <row r="6971" spans="1:7" s="4" customFormat="1" x14ac:dyDescent="0.25">
      <c r="A6971" s="11"/>
      <c r="B6971"/>
      <c r="C6971" s="14"/>
      <c r="D6971" s="14"/>
      <c r="E6971" s="14"/>
      <c r="F6971"/>
      <c r="G6971"/>
    </row>
    <row r="6972" spans="1:7" s="4" customFormat="1" x14ac:dyDescent="0.25">
      <c r="A6972" s="11"/>
      <c r="B6972"/>
      <c r="C6972" s="14"/>
      <c r="D6972" s="14"/>
      <c r="E6972" s="14"/>
      <c r="F6972"/>
      <c r="G6972"/>
    </row>
    <row r="6973" spans="1:7" s="4" customFormat="1" x14ac:dyDescent="0.25">
      <c r="A6973" s="11"/>
      <c r="B6973"/>
      <c r="C6973" s="14"/>
      <c r="D6973" s="14"/>
      <c r="E6973" s="14"/>
      <c r="F6973"/>
      <c r="G6973"/>
    </row>
    <row r="6974" spans="1:7" s="4" customFormat="1" x14ac:dyDescent="0.25">
      <c r="A6974" s="11"/>
      <c r="B6974"/>
      <c r="C6974" s="14"/>
      <c r="D6974" s="14"/>
      <c r="E6974" s="14"/>
      <c r="F6974"/>
      <c r="G6974"/>
    </row>
    <row r="6975" spans="1:7" s="4" customFormat="1" x14ac:dyDescent="0.25">
      <c r="A6975" s="11"/>
      <c r="B6975"/>
      <c r="C6975" s="14"/>
      <c r="D6975" s="14"/>
      <c r="E6975" s="14"/>
      <c r="F6975"/>
      <c r="G6975"/>
    </row>
    <row r="6976" spans="1:7" s="4" customFormat="1" x14ac:dyDescent="0.25">
      <c r="A6976" s="11"/>
      <c r="B6976"/>
      <c r="C6976" s="14"/>
      <c r="D6976" s="14"/>
      <c r="E6976" s="14"/>
      <c r="F6976"/>
      <c r="G6976"/>
    </row>
    <row r="6977" spans="1:7" s="4" customFormat="1" x14ac:dyDescent="0.25">
      <c r="A6977" s="11"/>
      <c r="B6977"/>
      <c r="C6977" s="14"/>
      <c r="D6977" s="14"/>
      <c r="E6977" s="14"/>
      <c r="F6977"/>
      <c r="G6977"/>
    </row>
    <row r="6978" spans="1:7" s="4" customFormat="1" x14ac:dyDescent="0.25">
      <c r="A6978" s="11"/>
      <c r="B6978"/>
      <c r="C6978" s="14"/>
      <c r="D6978" s="14"/>
      <c r="E6978" s="14"/>
      <c r="F6978"/>
      <c r="G6978"/>
    </row>
    <row r="6979" spans="1:7" s="4" customFormat="1" x14ac:dyDescent="0.25">
      <c r="A6979" s="11"/>
      <c r="B6979"/>
      <c r="C6979" s="14"/>
      <c r="D6979" s="14"/>
      <c r="E6979" s="14"/>
      <c r="F6979"/>
      <c r="G6979"/>
    </row>
    <row r="6980" spans="1:7" s="4" customFormat="1" x14ac:dyDescent="0.25">
      <c r="A6980" s="11"/>
      <c r="B6980"/>
      <c r="C6980" s="14"/>
      <c r="D6980" s="14"/>
      <c r="E6980" s="14"/>
      <c r="F6980"/>
      <c r="G6980"/>
    </row>
    <row r="6981" spans="1:7" s="4" customFormat="1" x14ac:dyDescent="0.25">
      <c r="A6981" s="11"/>
      <c r="B6981"/>
      <c r="C6981" s="14"/>
      <c r="D6981" s="14"/>
      <c r="E6981" s="14"/>
      <c r="F6981"/>
      <c r="G6981"/>
    </row>
    <row r="6982" spans="1:7" s="4" customFormat="1" x14ac:dyDescent="0.25">
      <c r="A6982" s="11"/>
      <c r="B6982"/>
      <c r="C6982" s="14"/>
      <c r="D6982" s="14"/>
      <c r="E6982" s="14"/>
      <c r="F6982"/>
      <c r="G6982"/>
    </row>
    <row r="6983" spans="1:7" s="4" customFormat="1" x14ac:dyDescent="0.25">
      <c r="A6983" s="11"/>
      <c r="B6983"/>
      <c r="C6983" s="14"/>
      <c r="D6983" s="14"/>
      <c r="E6983" s="14"/>
      <c r="F6983"/>
      <c r="G6983"/>
    </row>
    <row r="6984" spans="1:7" s="4" customFormat="1" x14ac:dyDescent="0.25">
      <c r="A6984" s="11"/>
      <c r="B6984"/>
      <c r="C6984" s="14"/>
      <c r="D6984" s="14"/>
      <c r="E6984" s="14"/>
      <c r="F6984"/>
      <c r="G6984"/>
    </row>
    <row r="6985" spans="1:7" s="4" customFormat="1" x14ac:dyDescent="0.25">
      <c r="A6985" s="11"/>
      <c r="B6985"/>
      <c r="C6985" s="14"/>
      <c r="D6985" s="14"/>
      <c r="E6985" s="14"/>
      <c r="F6985"/>
      <c r="G6985"/>
    </row>
    <row r="6986" spans="1:7" s="4" customFormat="1" x14ac:dyDescent="0.25">
      <c r="A6986" s="11"/>
      <c r="B6986"/>
      <c r="C6986" s="14"/>
      <c r="D6986" s="14"/>
      <c r="E6986" s="14"/>
      <c r="F6986"/>
      <c r="G6986"/>
    </row>
    <row r="6987" spans="1:7" s="4" customFormat="1" x14ac:dyDescent="0.25">
      <c r="A6987" s="11"/>
      <c r="B6987"/>
      <c r="C6987" s="14"/>
      <c r="D6987" s="14"/>
      <c r="E6987" s="14"/>
      <c r="F6987"/>
      <c r="G6987"/>
    </row>
    <row r="6988" spans="1:7" s="4" customFormat="1" x14ac:dyDescent="0.25">
      <c r="A6988" s="11"/>
      <c r="B6988"/>
      <c r="C6988" s="14"/>
      <c r="D6988" s="14"/>
      <c r="E6988" s="14"/>
      <c r="F6988"/>
      <c r="G6988"/>
    </row>
    <row r="6989" spans="1:7" s="4" customFormat="1" x14ac:dyDescent="0.25">
      <c r="A6989" s="11"/>
      <c r="B6989"/>
      <c r="C6989" s="14"/>
      <c r="D6989" s="14"/>
      <c r="E6989" s="14"/>
      <c r="F6989"/>
      <c r="G6989"/>
    </row>
    <row r="6990" spans="1:7" s="4" customFormat="1" x14ac:dyDescent="0.25">
      <c r="A6990" s="11"/>
      <c r="B6990"/>
      <c r="C6990" s="14"/>
      <c r="D6990" s="14"/>
      <c r="E6990" s="14"/>
      <c r="F6990"/>
      <c r="G6990"/>
    </row>
    <row r="6991" spans="1:7" s="4" customFormat="1" x14ac:dyDescent="0.25">
      <c r="A6991" s="11"/>
      <c r="B6991"/>
      <c r="C6991" s="14"/>
      <c r="D6991" s="14"/>
      <c r="E6991" s="14"/>
      <c r="F6991"/>
      <c r="G6991"/>
    </row>
    <row r="6992" spans="1:7" s="4" customFormat="1" x14ac:dyDescent="0.25">
      <c r="A6992" s="11"/>
      <c r="B6992"/>
      <c r="C6992" s="14"/>
      <c r="D6992" s="14"/>
      <c r="E6992" s="14"/>
      <c r="F6992"/>
      <c r="G6992"/>
    </row>
    <row r="6993" spans="1:7" s="4" customFormat="1" x14ac:dyDescent="0.25">
      <c r="A6993" s="11"/>
      <c r="B6993"/>
      <c r="C6993" s="14"/>
      <c r="D6993" s="14"/>
      <c r="E6993" s="14"/>
      <c r="F6993"/>
      <c r="G6993"/>
    </row>
    <row r="6994" spans="1:7" s="4" customFormat="1" x14ac:dyDescent="0.25">
      <c r="A6994" s="11"/>
      <c r="B6994"/>
      <c r="C6994" s="14"/>
      <c r="D6994" s="14"/>
      <c r="E6994" s="14"/>
      <c r="F6994"/>
      <c r="G6994"/>
    </row>
    <row r="6995" spans="1:7" s="4" customFormat="1" x14ac:dyDescent="0.25">
      <c r="A6995" s="11"/>
      <c r="B6995"/>
      <c r="C6995" s="14"/>
      <c r="D6995" s="14"/>
      <c r="E6995" s="14"/>
      <c r="F6995"/>
      <c r="G6995"/>
    </row>
    <row r="6996" spans="1:7" s="4" customFormat="1" x14ac:dyDescent="0.25">
      <c r="A6996" s="11"/>
      <c r="B6996"/>
      <c r="C6996" s="14"/>
      <c r="D6996" s="14"/>
      <c r="E6996" s="14"/>
      <c r="F6996"/>
      <c r="G6996"/>
    </row>
    <row r="6997" spans="1:7" s="4" customFormat="1" x14ac:dyDescent="0.25">
      <c r="A6997" s="11"/>
      <c r="B6997"/>
      <c r="C6997" s="14"/>
      <c r="D6997" s="14"/>
      <c r="E6997" s="14"/>
      <c r="F6997"/>
      <c r="G6997"/>
    </row>
    <row r="6998" spans="1:7" s="4" customFormat="1" x14ac:dyDescent="0.25">
      <c r="A6998" s="11"/>
      <c r="B6998"/>
      <c r="C6998" s="14"/>
      <c r="D6998" s="14"/>
      <c r="E6998" s="14"/>
      <c r="F6998"/>
      <c r="G6998"/>
    </row>
    <row r="6999" spans="1:7" s="4" customFormat="1" x14ac:dyDescent="0.25">
      <c r="A6999" s="11"/>
      <c r="B6999"/>
      <c r="C6999" s="14"/>
      <c r="D6999" s="14"/>
      <c r="E6999" s="14"/>
      <c r="F6999"/>
      <c r="G6999"/>
    </row>
    <row r="7000" spans="1:7" s="4" customFormat="1" x14ac:dyDescent="0.25">
      <c r="A7000" s="11"/>
      <c r="B7000"/>
      <c r="C7000" s="14"/>
      <c r="D7000" s="14"/>
      <c r="E7000" s="14"/>
      <c r="F7000"/>
      <c r="G7000"/>
    </row>
    <row r="7001" spans="1:7" s="4" customFormat="1" x14ac:dyDescent="0.25">
      <c r="A7001" s="11"/>
      <c r="B7001"/>
      <c r="C7001" s="14"/>
      <c r="D7001" s="14"/>
      <c r="E7001" s="14"/>
      <c r="F7001"/>
      <c r="G7001"/>
    </row>
    <row r="7002" spans="1:7" s="4" customFormat="1" x14ac:dyDescent="0.25">
      <c r="A7002" s="11"/>
      <c r="B7002"/>
      <c r="C7002" s="14"/>
      <c r="D7002" s="14"/>
      <c r="E7002" s="14"/>
      <c r="F7002"/>
      <c r="G7002"/>
    </row>
    <row r="7003" spans="1:7" s="4" customFormat="1" x14ac:dyDescent="0.25">
      <c r="A7003" s="11"/>
      <c r="B7003"/>
      <c r="C7003" s="14"/>
      <c r="D7003" s="14"/>
      <c r="E7003" s="14"/>
      <c r="F7003"/>
      <c r="G7003"/>
    </row>
    <row r="7004" spans="1:7" s="4" customFormat="1" x14ac:dyDescent="0.25">
      <c r="A7004" s="11"/>
      <c r="B7004"/>
      <c r="C7004" s="14"/>
      <c r="D7004" s="14"/>
      <c r="E7004" s="14"/>
      <c r="F7004"/>
      <c r="G7004"/>
    </row>
    <row r="7005" spans="1:7" s="4" customFormat="1" x14ac:dyDescent="0.25">
      <c r="A7005" s="11"/>
      <c r="B7005"/>
      <c r="C7005" s="14"/>
      <c r="D7005" s="14"/>
      <c r="E7005" s="14"/>
      <c r="F7005"/>
      <c r="G7005"/>
    </row>
    <row r="7006" spans="1:7" s="4" customFormat="1" x14ac:dyDescent="0.25">
      <c r="A7006" s="11"/>
      <c r="B7006"/>
      <c r="C7006" s="14"/>
      <c r="D7006" s="14"/>
      <c r="E7006" s="14"/>
      <c r="F7006"/>
      <c r="G7006"/>
    </row>
    <row r="7007" spans="1:7" s="4" customFormat="1" x14ac:dyDescent="0.25">
      <c r="A7007" s="11"/>
      <c r="B7007"/>
      <c r="C7007" s="14"/>
      <c r="D7007" s="14"/>
      <c r="E7007" s="14"/>
      <c r="F7007"/>
      <c r="G7007"/>
    </row>
    <row r="7008" spans="1:7" s="4" customFormat="1" x14ac:dyDescent="0.25">
      <c r="A7008" s="11"/>
      <c r="B7008"/>
      <c r="C7008" s="14"/>
      <c r="D7008" s="14"/>
      <c r="E7008" s="14"/>
      <c r="F7008"/>
      <c r="G7008"/>
    </row>
    <row r="7009" spans="1:7" s="4" customFormat="1" x14ac:dyDescent="0.25">
      <c r="A7009" s="11"/>
      <c r="B7009"/>
      <c r="C7009" s="14"/>
      <c r="D7009" s="14"/>
      <c r="E7009" s="14"/>
      <c r="F7009"/>
      <c r="G7009"/>
    </row>
    <row r="7010" spans="1:7" s="4" customFormat="1" x14ac:dyDescent="0.25">
      <c r="A7010" s="11"/>
      <c r="B7010"/>
      <c r="C7010" s="14"/>
      <c r="D7010" s="14"/>
      <c r="E7010" s="14"/>
      <c r="F7010"/>
      <c r="G7010"/>
    </row>
    <row r="7011" spans="1:7" s="4" customFormat="1" x14ac:dyDescent="0.25">
      <c r="A7011" s="11"/>
      <c r="B7011"/>
      <c r="C7011" s="14"/>
      <c r="D7011" s="14"/>
      <c r="E7011" s="14"/>
      <c r="F7011"/>
      <c r="G7011"/>
    </row>
    <row r="7012" spans="1:7" s="4" customFormat="1" x14ac:dyDescent="0.25">
      <c r="A7012" s="11"/>
      <c r="B7012"/>
      <c r="C7012" s="14"/>
      <c r="D7012" s="14"/>
      <c r="E7012" s="14"/>
      <c r="F7012"/>
      <c r="G7012"/>
    </row>
    <row r="7013" spans="1:7" s="4" customFormat="1" x14ac:dyDescent="0.25">
      <c r="A7013" s="11"/>
      <c r="B7013"/>
      <c r="C7013" s="14"/>
      <c r="D7013" s="14"/>
      <c r="E7013" s="14"/>
      <c r="F7013"/>
      <c r="G7013"/>
    </row>
    <row r="7014" spans="1:7" s="4" customFormat="1" x14ac:dyDescent="0.25">
      <c r="A7014" s="11"/>
      <c r="B7014"/>
      <c r="C7014" s="14"/>
      <c r="D7014" s="14"/>
      <c r="E7014" s="14"/>
      <c r="F7014"/>
      <c r="G7014"/>
    </row>
    <row r="7015" spans="1:7" s="4" customFormat="1" x14ac:dyDescent="0.25">
      <c r="A7015" s="11"/>
      <c r="B7015"/>
      <c r="C7015" s="14"/>
      <c r="D7015" s="14"/>
      <c r="E7015" s="14"/>
      <c r="F7015"/>
      <c r="G7015"/>
    </row>
    <row r="7016" spans="1:7" s="4" customFormat="1" x14ac:dyDescent="0.25">
      <c r="A7016" s="11"/>
      <c r="B7016"/>
      <c r="C7016" s="14"/>
      <c r="D7016" s="14"/>
      <c r="E7016" s="14"/>
      <c r="F7016"/>
      <c r="G7016"/>
    </row>
    <row r="7017" spans="1:7" s="4" customFormat="1" x14ac:dyDescent="0.25">
      <c r="A7017" s="11"/>
      <c r="B7017"/>
      <c r="C7017" s="14"/>
      <c r="D7017" s="14"/>
      <c r="E7017" s="14"/>
      <c r="F7017"/>
      <c r="G7017"/>
    </row>
    <row r="7018" spans="1:7" s="4" customFormat="1" x14ac:dyDescent="0.25">
      <c r="A7018" s="11"/>
      <c r="B7018"/>
      <c r="C7018" s="14"/>
      <c r="D7018" s="14"/>
      <c r="E7018" s="14"/>
      <c r="F7018"/>
      <c r="G7018"/>
    </row>
    <row r="7019" spans="1:7" s="4" customFormat="1" x14ac:dyDescent="0.25">
      <c r="A7019" s="11"/>
      <c r="B7019"/>
      <c r="C7019" s="14"/>
      <c r="D7019" s="14"/>
      <c r="E7019" s="14"/>
      <c r="F7019"/>
      <c r="G7019"/>
    </row>
    <row r="7020" spans="1:7" s="4" customFormat="1" x14ac:dyDescent="0.25">
      <c r="A7020" s="11"/>
      <c r="B7020"/>
      <c r="C7020" s="14"/>
      <c r="D7020" s="14"/>
      <c r="E7020" s="14"/>
      <c r="F7020"/>
      <c r="G7020"/>
    </row>
    <row r="7021" spans="1:7" s="4" customFormat="1" x14ac:dyDescent="0.25">
      <c r="A7021" s="11"/>
      <c r="B7021"/>
      <c r="C7021" s="14"/>
      <c r="D7021" s="14"/>
      <c r="E7021" s="14"/>
      <c r="F7021"/>
      <c r="G7021"/>
    </row>
    <row r="7022" spans="1:7" s="4" customFormat="1" x14ac:dyDescent="0.25">
      <c r="A7022" s="11"/>
      <c r="B7022"/>
      <c r="C7022" s="14"/>
      <c r="D7022" s="14"/>
      <c r="E7022" s="14"/>
      <c r="F7022"/>
      <c r="G7022"/>
    </row>
    <row r="7023" spans="1:7" s="4" customFormat="1" x14ac:dyDescent="0.25">
      <c r="A7023" s="11"/>
      <c r="B7023"/>
      <c r="C7023" s="14"/>
      <c r="D7023" s="14"/>
      <c r="E7023" s="14"/>
      <c r="F7023"/>
      <c r="G7023"/>
    </row>
    <row r="7024" spans="1:7" s="4" customFormat="1" x14ac:dyDescent="0.25">
      <c r="A7024" s="11"/>
      <c r="B7024"/>
      <c r="C7024" s="14"/>
      <c r="D7024" s="14"/>
      <c r="E7024" s="14"/>
      <c r="F7024"/>
      <c r="G7024"/>
    </row>
    <row r="7025" spans="1:7" s="4" customFormat="1" x14ac:dyDescent="0.25">
      <c r="A7025" s="11"/>
      <c r="B7025"/>
      <c r="C7025" s="14"/>
      <c r="D7025" s="14"/>
      <c r="E7025" s="14"/>
      <c r="F7025"/>
      <c r="G7025"/>
    </row>
    <row r="7026" spans="1:7" s="4" customFormat="1" x14ac:dyDescent="0.25">
      <c r="A7026" s="11"/>
      <c r="B7026"/>
      <c r="C7026" s="14"/>
      <c r="D7026" s="14"/>
      <c r="E7026" s="14"/>
      <c r="F7026"/>
      <c r="G7026"/>
    </row>
    <row r="7027" spans="1:7" s="4" customFormat="1" x14ac:dyDescent="0.25">
      <c r="A7027" s="11"/>
      <c r="B7027"/>
      <c r="C7027" s="14"/>
      <c r="D7027" s="14"/>
      <c r="E7027" s="14"/>
      <c r="F7027"/>
      <c r="G7027"/>
    </row>
    <row r="7028" spans="1:7" s="4" customFormat="1" x14ac:dyDescent="0.25">
      <c r="A7028" s="11"/>
      <c r="B7028"/>
      <c r="C7028" s="14"/>
      <c r="D7028" s="14"/>
      <c r="E7028" s="14"/>
      <c r="F7028"/>
      <c r="G7028"/>
    </row>
    <row r="7029" spans="1:7" s="4" customFormat="1" x14ac:dyDescent="0.25">
      <c r="A7029" s="11"/>
      <c r="B7029"/>
      <c r="C7029" s="14"/>
      <c r="D7029" s="14"/>
      <c r="E7029" s="14"/>
      <c r="F7029"/>
      <c r="G7029"/>
    </row>
    <row r="7030" spans="1:7" s="4" customFormat="1" x14ac:dyDescent="0.25">
      <c r="A7030" s="11"/>
      <c r="B7030"/>
      <c r="C7030" s="14"/>
      <c r="D7030" s="14"/>
      <c r="E7030" s="14"/>
      <c r="F7030"/>
      <c r="G7030"/>
    </row>
    <row r="7031" spans="1:7" s="4" customFormat="1" x14ac:dyDescent="0.25">
      <c r="A7031" s="11"/>
      <c r="B7031"/>
      <c r="C7031" s="14"/>
      <c r="D7031" s="14"/>
      <c r="E7031" s="14"/>
      <c r="F7031"/>
      <c r="G7031"/>
    </row>
    <row r="7032" spans="1:7" s="4" customFormat="1" x14ac:dyDescent="0.25">
      <c r="A7032" s="11"/>
      <c r="B7032"/>
      <c r="C7032" s="14"/>
      <c r="D7032" s="14"/>
      <c r="E7032" s="14"/>
      <c r="F7032"/>
      <c r="G7032"/>
    </row>
    <row r="7033" spans="1:7" s="4" customFormat="1" x14ac:dyDescent="0.25">
      <c r="A7033" s="11"/>
      <c r="B7033"/>
      <c r="C7033" s="14"/>
      <c r="D7033" s="14"/>
      <c r="E7033" s="14"/>
      <c r="F7033"/>
      <c r="G7033"/>
    </row>
    <row r="7034" spans="1:7" s="4" customFormat="1" x14ac:dyDescent="0.25">
      <c r="A7034" s="11"/>
      <c r="B7034"/>
      <c r="C7034" s="14"/>
      <c r="D7034" s="14"/>
      <c r="E7034" s="14"/>
      <c r="F7034"/>
      <c r="G7034"/>
    </row>
    <row r="7035" spans="1:7" s="4" customFormat="1" x14ac:dyDescent="0.25">
      <c r="A7035" s="11"/>
      <c r="B7035"/>
      <c r="C7035" s="14"/>
      <c r="D7035" s="14"/>
      <c r="E7035" s="14"/>
      <c r="F7035"/>
      <c r="G7035"/>
    </row>
    <row r="7036" spans="1:7" s="4" customFormat="1" x14ac:dyDescent="0.25">
      <c r="A7036" s="11"/>
      <c r="B7036"/>
      <c r="C7036" s="14"/>
      <c r="D7036" s="14"/>
      <c r="E7036" s="14"/>
      <c r="F7036"/>
      <c r="G7036"/>
    </row>
    <row r="7037" spans="1:7" s="4" customFormat="1" x14ac:dyDescent="0.25">
      <c r="A7037" s="11"/>
      <c r="B7037"/>
      <c r="C7037" s="14"/>
      <c r="D7037" s="14"/>
      <c r="E7037" s="14"/>
      <c r="F7037"/>
      <c r="G7037"/>
    </row>
    <row r="7038" spans="1:7" s="4" customFormat="1" x14ac:dyDescent="0.25">
      <c r="A7038" s="11"/>
      <c r="B7038"/>
      <c r="C7038" s="14"/>
      <c r="D7038" s="14"/>
      <c r="E7038" s="14"/>
      <c r="F7038"/>
      <c r="G7038"/>
    </row>
    <row r="7039" spans="1:7" s="4" customFormat="1" x14ac:dyDescent="0.25">
      <c r="A7039" s="11"/>
      <c r="B7039"/>
      <c r="C7039" s="14"/>
      <c r="D7039" s="14"/>
      <c r="E7039" s="14"/>
      <c r="F7039"/>
      <c r="G7039"/>
    </row>
    <row r="7040" spans="1:7" s="4" customFormat="1" x14ac:dyDescent="0.25">
      <c r="A7040" s="11"/>
      <c r="B7040"/>
      <c r="C7040" s="14"/>
      <c r="D7040" s="14"/>
      <c r="E7040" s="14"/>
      <c r="F7040"/>
      <c r="G7040"/>
    </row>
    <row r="7041" spans="1:7" s="4" customFormat="1" x14ac:dyDescent="0.25">
      <c r="A7041" s="11"/>
      <c r="B7041"/>
      <c r="C7041" s="14"/>
      <c r="D7041" s="14"/>
      <c r="E7041" s="14"/>
      <c r="F7041"/>
      <c r="G7041"/>
    </row>
    <row r="7042" spans="1:7" s="4" customFormat="1" x14ac:dyDescent="0.25">
      <c r="A7042" s="11"/>
      <c r="B7042"/>
      <c r="C7042" s="14"/>
      <c r="D7042" s="14"/>
      <c r="E7042" s="14"/>
      <c r="F7042"/>
      <c r="G7042"/>
    </row>
    <row r="7043" spans="1:7" s="4" customFormat="1" x14ac:dyDescent="0.25">
      <c r="A7043" s="11"/>
      <c r="B7043"/>
      <c r="C7043" s="14"/>
      <c r="D7043" s="14"/>
      <c r="E7043" s="14"/>
      <c r="F7043"/>
      <c r="G7043"/>
    </row>
    <row r="7044" spans="1:7" s="4" customFormat="1" x14ac:dyDescent="0.25">
      <c r="A7044" s="11"/>
      <c r="B7044"/>
      <c r="C7044" s="14"/>
      <c r="D7044" s="14"/>
      <c r="E7044" s="14"/>
      <c r="F7044"/>
      <c r="G7044"/>
    </row>
    <row r="7045" spans="1:7" s="4" customFormat="1" x14ac:dyDescent="0.25">
      <c r="A7045" s="11"/>
      <c r="B7045"/>
      <c r="C7045" s="14"/>
      <c r="D7045" s="14"/>
      <c r="E7045" s="14"/>
      <c r="F7045"/>
      <c r="G7045"/>
    </row>
    <row r="7046" spans="1:7" s="4" customFormat="1" x14ac:dyDescent="0.25">
      <c r="A7046" s="11"/>
      <c r="B7046"/>
      <c r="C7046" s="14"/>
      <c r="D7046" s="14"/>
      <c r="E7046" s="14"/>
      <c r="F7046"/>
      <c r="G7046"/>
    </row>
    <row r="7047" spans="1:7" s="4" customFormat="1" x14ac:dyDescent="0.25">
      <c r="A7047" s="11"/>
      <c r="B7047"/>
      <c r="C7047" s="14"/>
      <c r="D7047" s="14"/>
      <c r="E7047" s="14"/>
      <c r="F7047"/>
      <c r="G7047"/>
    </row>
    <row r="7048" spans="1:7" s="4" customFormat="1" x14ac:dyDescent="0.25">
      <c r="A7048" s="11"/>
      <c r="B7048"/>
      <c r="C7048" s="14"/>
      <c r="D7048" s="14"/>
      <c r="E7048" s="14"/>
      <c r="F7048"/>
      <c r="G7048"/>
    </row>
    <row r="7049" spans="1:7" s="4" customFormat="1" x14ac:dyDescent="0.25">
      <c r="A7049" s="11"/>
      <c r="B7049"/>
      <c r="C7049" s="14"/>
      <c r="D7049" s="14"/>
      <c r="E7049" s="14"/>
      <c r="F7049"/>
      <c r="G7049"/>
    </row>
    <row r="7050" spans="1:7" s="4" customFormat="1" x14ac:dyDescent="0.25">
      <c r="A7050" s="11"/>
      <c r="B7050"/>
      <c r="C7050" s="14"/>
      <c r="D7050" s="14"/>
      <c r="E7050" s="14"/>
      <c r="F7050"/>
      <c r="G7050"/>
    </row>
    <row r="7051" spans="1:7" s="4" customFormat="1" x14ac:dyDescent="0.25">
      <c r="A7051" s="11"/>
      <c r="B7051"/>
      <c r="C7051" s="14"/>
      <c r="D7051" s="14"/>
      <c r="E7051" s="14"/>
      <c r="F7051"/>
      <c r="G7051"/>
    </row>
    <row r="7052" spans="1:7" s="4" customFormat="1" x14ac:dyDescent="0.25">
      <c r="A7052" s="11"/>
      <c r="B7052"/>
      <c r="C7052" s="14"/>
      <c r="D7052" s="14"/>
      <c r="E7052" s="14"/>
      <c r="F7052"/>
      <c r="G7052"/>
    </row>
    <row r="7053" spans="1:7" s="4" customFormat="1" x14ac:dyDescent="0.25">
      <c r="A7053" s="11"/>
      <c r="B7053"/>
      <c r="C7053" s="14"/>
      <c r="D7053" s="14"/>
      <c r="E7053" s="14"/>
      <c r="F7053"/>
      <c r="G7053"/>
    </row>
    <row r="7054" spans="1:7" s="4" customFormat="1" x14ac:dyDescent="0.25">
      <c r="A7054" s="11"/>
      <c r="B7054"/>
      <c r="C7054" s="14"/>
      <c r="D7054" s="14"/>
      <c r="E7054" s="14"/>
      <c r="F7054"/>
      <c r="G7054"/>
    </row>
    <row r="7055" spans="1:7" s="4" customFormat="1" x14ac:dyDescent="0.25">
      <c r="A7055" s="11"/>
      <c r="B7055"/>
      <c r="C7055" s="14"/>
      <c r="D7055" s="14"/>
      <c r="E7055" s="14"/>
      <c r="F7055"/>
      <c r="G7055"/>
    </row>
    <row r="7056" spans="1:7" s="4" customFormat="1" x14ac:dyDescent="0.25">
      <c r="A7056" s="11"/>
      <c r="B7056"/>
      <c r="C7056" s="14"/>
      <c r="D7056" s="14"/>
      <c r="E7056" s="14"/>
      <c r="F7056"/>
      <c r="G7056"/>
    </row>
    <row r="7057" spans="1:7" s="4" customFormat="1" x14ac:dyDescent="0.25">
      <c r="A7057" s="11"/>
      <c r="B7057"/>
      <c r="C7057" s="14"/>
      <c r="D7057" s="14"/>
      <c r="E7057" s="14"/>
      <c r="F7057"/>
      <c r="G7057"/>
    </row>
    <row r="7058" spans="1:7" s="4" customFormat="1" x14ac:dyDescent="0.25">
      <c r="A7058" s="11"/>
      <c r="B7058"/>
      <c r="C7058" s="14"/>
      <c r="D7058" s="14"/>
      <c r="E7058" s="14"/>
      <c r="F7058"/>
      <c r="G7058"/>
    </row>
    <row r="7059" spans="1:7" s="4" customFormat="1" x14ac:dyDescent="0.25">
      <c r="A7059" s="11"/>
      <c r="B7059"/>
      <c r="C7059" s="14"/>
      <c r="D7059" s="14"/>
      <c r="E7059" s="14"/>
      <c r="F7059"/>
      <c r="G7059"/>
    </row>
    <row r="7060" spans="1:7" s="4" customFormat="1" x14ac:dyDescent="0.25">
      <c r="A7060" s="11"/>
      <c r="B7060"/>
      <c r="C7060" s="14"/>
      <c r="D7060" s="14"/>
      <c r="E7060" s="14"/>
      <c r="F7060"/>
      <c r="G7060"/>
    </row>
    <row r="7061" spans="1:7" s="4" customFormat="1" x14ac:dyDescent="0.25">
      <c r="A7061" s="11"/>
      <c r="B7061"/>
      <c r="C7061" s="14"/>
      <c r="D7061" s="14"/>
      <c r="E7061" s="14"/>
      <c r="F7061"/>
      <c r="G7061"/>
    </row>
    <row r="7062" spans="1:7" s="4" customFormat="1" x14ac:dyDescent="0.25">
      <c r="A7062" s="11"/>
      <c r="B7062"/>
      <c r="C7062" s="14"/>
      <c r="D7062" s="14"/>
      <c r="E7062" s="14"/>
      <c r="F7062"/>
      <c r="G7062"/>
    </row>
    <row r="7063" spans="1:7" s="4" customFormat="1" x14ac:dyDescent="0.25">
      <c r="A7063" s="11"/>
      <c r="B7063"/>
      <c r="C7063" s="14"/>
      <c r="D7063" s="14"/>
      <c r="E7063" s="14"/>
      <c r="F7063"/>
      <c r="G7063"/>
    </row>
    <row r="7064" spans="1:7" s="4" customFormat="1" x14ac:dyDescent="0.25">
      <c r="A7064" s="11"/>
      <c r="B7064"/>
      <c r="C7064" s="14"/>
      <c r="D7064" s="14"/>
      <c r="E7064" s="14"/>
      <c r="F7064"/>
      <c r="G7064"/>
    </row>
    <row r="7065" spans="1:7" s="4" customFormat="1" x14ac:dyDescent="0.25">
      <c r="A7065" s="11"/>
      <c r="B7065"/>
      <c r="C7065" s="14"/>
      <c r="D7065" s="14"/>
      <c r="E7065" s="14"/>
      <c r="F7065"/>
      <c r="G7065"/>
    </row>
    <row r="7066" spans="1:7" s="4" customFormat="1" x14ac:dyDescent="0.25">
      <c r="A7066" s="11"/>
      <c r="B7066"/>
      <c r="C7066" s="14"/>
      <c r="D7066" s="14"/>
      <c r="E7066" s="14"/>
      <c r="F7066"/>
      <c r="G7066"/>
    </row>
    <row r="7067" spans="1:7" s="4" customFormat="1" x14ac:dyDescent="0.25">
      <c r="A7067" s="11"/>
      <c r="B7067"/>
      <c r="C7067" s="14"/>
      <c r="D7067" s="14"/>
      <c r="E7067" s="14"/>
      <c r="F7067"/>
      <c r="G7067"/>
    </row>
    <row r="7068" spans="1:7" s="4" customFormat="1" x14ac:dyDescent="0.25">
      <c r="A7068" s="11"/>
      <c r="B7068"/>
      <c r="C7068" s="14"/>
      <c r="D7068" s="14"/>
      <c r="E7068" s="14"/>
      <c r="F7068"/>
      <c r="G7068"/>
    </row>
    <row r="7069" spans="1:7" s="4" customFormat="1" x14ac:dyDescent="0.25">
      <c r="A7069" s="11"/>
      <c r="B7069"/>
      <c r="C7069" s="14"/>
      <c r="D7069" s="14"/>
      <c r="E7069" s="14"/>
      <c r="F7069"/>
      <c r="G7069"/>
    </row>
    <row r="7070" spans="1:7" s="4" customFormat="1" x14ac:dyDescent="0.25">
      <c r="A7070" s="11"/>
      <c r="B7070"/>
      <c r="C7070" s="14"/>
      <c r="D7070" s="14"/>
      <c r="E7070" s="14"/>
      <c r="F7070"/>
      <c r="G7070"/>
    </row>
    <row r="7071" spans="1:7" s="4" customFormat="1" x14ac:dyDescent="0.25">
      <c r="A7071" s="11"/>
      <c r="B7071"/>
      <c r="C7071" s="14"/>
      <c r="D7071" s="14"/>
      <c r="E7071" s="14"/>
      <c r="F7071"/>
      <c r="G7071"/>
    </row>
    <row r="7072" spans="1:7" s="4" customFormat="1" x14ac:dyDescent="0.25">
      <c r="A7072" s="11"/>
      <c r="B7072"/>
      <c r="C7072" s="14"/>
      <c r="D7072" s="14"/>
      <c r="E7072" s="14"/>
      <c r="F7072"/>
      <c r="G7072"/>
    </row>
    <row r="7073" spans="1:7" s="4" customFormat="1" x14ac:dyDescent="0.25">
      <c r="A7073" s="11"/>
      <c r="B7073"/>
      <c r="C7073" s="14"/>
      <c r="D7073" s="14"/>
      <c r="E7073" s="14"/>
      <c r="F7073"/>
      <c r="G7073"/>
    </row>
    <row r="7074" spans="1:7" s="4" customFormat="1" x14ac:dyDescent="0.25">
      <c r="A7074" s="11"/>
      <c r="B7074"/>
      <c r="C7074" s="14"/>
      <c r="D7074" s="14"/>
      <c r="E7074" s="14"/>
      <c r="F7074"/>
      <c r="G7074"/>
    </row>
    <row r="7075" spans="1:7" s="4" customFormat="1" x14ac:dyDescent="0.25">
      <c r="A7075" s="11"/>
      <c r="B7075"/>
      <c r="C7075" s="14"/>
      <c r="D7075" s="14"/>
      <c r="E7075" s="14"/>
      <c r="F7075"/>
      <c r="G7075"/>
    </row>
    <row r="7076" spans="1:7" s="4" customFormat="1" x14ac:dyDescent="0.25">
      <c r="A7076" s="11"/>
      <c r="B7076"/>
      <c r="C7076" s="14"/>
      <c r="D7076" s="14"/>
      <c r="E7076" s="14"/>
      <c r="F7076"/>
      <c r="G7076"/>
    </row>
    <row r="7077" spans="1:7" s="4" customFormat="1" x14ac:dyDescent="0.25">
      <c r="A7077" s="11"/>
      <c r="B7077"/>
      <c r="C7077" s="14"/>
      <c r="D7077" s="14"/>
      <c r="E7077" s="14"/>
      <c r="F7077"/>
      <c r="G7077"/>
    </row>
    <row r="7078" spans="1:7" s="4" customFormat="1" x14ac:dyDescent="0.25">
      <c r="A7078" s="11"/>
      <c r="B7078"/>
      <c r="C7078" s="14"/>
      <c r="D7078" s="14"/>
      <c r="E7078" s="14"/>
      <c r="F7078"/>
      <c r="G7078"/>
    </row>
    <row r="7079" spans="1:7" s="4" customFormat="1" x14ac:dyDescent="0.25">
      <c r="A7079" s="11"/>
      <c r="B7079"/>
      <c r="C7079" s="14"/>
      <c r="D7079" s="14"/>
      <c r="E7079" s="14"/>
      <c r="F7079"/>
      <c r="G7079"/>
    </row>
    <row r="7080" spans="1:7" s="4" customFormat="1" x14ac:dyDescent="0.25">
      <c r="A7080" s="11"/>
      <c r="B7080"/>
      <c r="C7080" s="14"/>
      <c r="D7080" s="14"/>
      <c r="E7080" s="14"/>
      <c r="F7080"/>
      <c r="G7080"/>
    </row>
    <row r="7081" spans="1:7" s="4" customFormat="1" x14ac:dyDescent="0.25">
      <c r="A7081" s="11"/>
      <c r="B7081"/>
      <c r="C7081" s="14"/>
      <c r="D7081" s="14"/>
      <c r="E7081" s="14"/>
      <c r="F7081"/>
      <c r="G7081"/>
    </row>
    <row r="7082" spans="1:7" s="4" customFormat="1" x14ac:dyDescent="0.25">
      <c r="A7082" s="11"/>
      <c r="B7082"/>
      <c r="C7082" s="14"/>
      <c r="D7082" s="14"/>
      <c r="E7082" s="14"/>
      <c r="F7082"/>
      <c r="G7082"/>
    </row>
    <row r="7083" spans="1:7" s="4" customFormat="1" x14ac:dyDescent="0.25">
      <c r="A7083" s="11"/>
      <c r="B7083"/>
      <c r="C7083" s="14"/>
      <c r="D7083" s="14"/>
      <c r="E7083" s="14"/>
      <c r="F7083"/>
      <c r="G7083"/>
    </row>
    <row r="7084" spans="1:7" s="4" customFormat="1" x14ac:dyDescent="0.25">
      <c r="A7084" s="11"/>
      <c r="B7084"/>
      <c r="C7084" s="14"/>
      <c r="D7084" s="14"/>
      <c r="E7084" s="14"/>
      <c r="F7084"/>
      <c r="G7084"/>
    </row>
    <row r="7085" spans="1:7" s="4" customFormat="1" x14ac:dyDescent="0.25">
      <c r="A7085" s="11"/>
      <c r="B7085"/>
      <c r="C7085" s="14"/>
      <c r="D7085" s="14"/>
      <c r="E7085" s="14"/>
      <c r="F7085"/>
      <c r="G7085"/>
    </row>
    <row r="7086" spans="1:7" s="4" customFormat="1" x14ac:dyDescent="0.25">
      <c r="A7086" s="11"/>
      <c r="B7086"/>
      <c r="C7086" s="14"/>
      <c r="D7086" s="14"/>
      <c r="E7086" s="14"/>
      <c r="F7086"/>
      <c r="G7086"/>
    </row>
    <row r="7087" spans="1:7" s="4" customFormat="1" x14ac:dyDescent="0.25">
      <c r="A7087" s="11"/>
      <c r="B7087"/>
      <c r="C7087" s="14"/>
      <c r="D7087" s="14"/>
      <c r="E7087" s="14"/>
      <c r="F7087"/>
      <c r="G7087"/>
    </row>
    <row r="7088" spans="1:7" s="4" customFormat="1" x14ac:dyDescent="0.25">
      <c r="A7088" s="11"/>
      <c r="B7088"/>
      <c r="C7088" s="14"/>
      <c r="D7088" s="14"/>
      <c r="E7088" s="14"/>
      <c r="F7088"/>
      <c r="G7088"/>
    </row>
    <row r="7089" spans="1:7" s="4" customFormat="1" x14ac:dyDescent="0.25">
      <c r="A7089" s="11"/>
      <c r="B7089"/>
      <c r="C7089" s="14"/>
      <c r="D7089" s="14"/>
      <c r="E7089" s="14"/>
      <c r="F7089"/>
      <c r="G7089"/>
    </row>
    <row r="7090" spans="1:7" s="4" customFormat="1" x14ac:dyDescent="0.25">
      <c r="A7090" s="11"/>
      <c r="B7090"/>
      <c r="C7090" s="14"/>
      <c r="D7090" s="14"/>
      <c r="E7090" s="14"/>
      <c r="F7090"/>
      <c r="G7090"/>
    </row>
    <row r="7091" spans="1:7" s="4" customFormat="1" x14ac:dyDescent="0.25">
      <c r="A7091" s="11"/>
      <c r="B7091"/>
      <c r="C7091" s="14"/>
      <c r="D7091" s="14"/>
      <c r="E7091" s="14"/>
      <c r="F7091"/>
      <c r="G7091"/>
    </row>
    <row r="7092" spans="1:7" s="4" customFormat="1" x14ac:dyDescent="0.25">
      <c r="A7092" s="11"/>
      <c r="B7092"/>
      <c r="C7092" s="14"/>
      <c r="D7092" s="14"/>
      <c r="E7092" s="14"/>
      <c r="F7092"/>
      <c r="G7092"/>
    </row>
    <row r="7093" spans="1:7" s="4" customFormat="1" x14ac:dyDescent="0.25">
      <c r="A7093" s="11"/>
      <c r="B7093"/>
      <c r="C7093" s="14"/>
      <c r="D7093" s="14"/>
      <c r="E7093" s="14"/>
      <c r="F7093"/>
      <c r="G7093"/>
    </row>
    <row r="7094" spans="1:7" s="4" customFormat="1" x14ac:dyDescent="0.25">
      <c r="A7094" s="11"/>
      <c r="B7094"/>
      <c r="C7094" s="14"/>
      <c r="D7094" s="14"/>
      <c r="E7094" s="14"/>
      <c r="F7094"/>
      <c r="G7094"/>
    </row>
    <row r="7095" spans="1:7" s="4" customFormat="1" x14ac:dyDescent="0.25">
      <c r="A7095" s="11"/>
      <c r="B7095"/>
      <c r="C7095" s="14"/>
      <c r="D7095" s="14"/>
      <c r="E7095" s="14"/>
      <c r="F7095"/>
      <c r="G7095"/>
    </row>
    <row r="7096" spans="1:7" s="4" customFormat="1" x14ac:dyDescent="0.25">
      <c r="A7096" s="11"/>
      <c r="B7096"/>
      <c r="C7096" s="14"/>
      <c r="D7096" s="14"/>
      <c r="E7096" s="14"/>
      <c r="F7096"/>
      <c r="G7096"/>
    </row>
    <row r="7097" spans="1:7" s="4" customFormat="1" x14ac:dyDescent="0.25">
      <c r="A7097" s="11"/>
      <c r="B7097"/>
      <c r="C7097" s="14"/>
      <c r="D7097" s="14"/>
      <c r="E7097" s="14"/>
      <c r="F7097"/>
      <c r="G7097"/>
    </row>
    <row r="7098" spans="1:7" s="4" customFormat="1" x14ac:dyDescent="0.25">
      <c r="A7098" s="11"/>
      <c r="B7098"/>
      <c r="C7098" s="14"/>
      <c r="D7098" s="14"/>
      <c r="E7098" s="14"/>
      <c r="F7098"/>
      <c r="G7098"/>
    </row>
    <row r="7099" spans="1:7" s="4" customFormat="1" x14ac:dyDescent="0.25">
      <c r="A7099" s="11"/>
      <c r="B7099"/>
      <c r="C7099" s="14"/>
      <c r="D7099" s="14"/>
      <c r="E7099" s="14"/>
      <c r="F7099"/>
      <c r="G7099"/>
    </row>
    <row r="7100" spans="1:7" s="4" customFormat="1" x14ac:dyDescent="0.25">
      <c r="A7100" s="11"/>
      <c r="B7100"/>
      <c r="C7100" s="14"/>
      <c r="D7100" s="14"/>
      <c r="E7100" s="14"/>
      <c r="F7100"/>
      <c r="G7100"/>
    </row>
    <row r="7101" spans="1:7" s="4" customFormat="1" x14ac:dyDescent="0.25">
      <c r="A7101" s="11"/>
      <c r="B7101"/>
      <c r="C7101" s="14"/>
      <c r="D7101" s="14"/>
      <c r="E7101" s="14"/>
      <c r="F7101"/>
      <c r="G7101"/>
    </row>
    <row r="7102" spans="1:7" s="4" customFormat="1" x14ac:dyDescent="0.25">
      <c r="A7102" s="11"/>
      <c r="B7102"/>
      <c r="C7102" s="14"/>
      <c r="D7102" s="14"/>
      <c r="E7102" s="14"/>
      <c r="F7102"/>
      <c r="G7102"/>
    </row>
    <row r="7103" spans="1:7" s="4" customFormat="1" x14ac:dyDescent="0.25">
      <c r="A7103" s="11"/>
      <c r="B7103"/>
      <c r="C7103" s="14"/>
      <c r="D7103" s="14"/>
      <c r="E7103" s="14"/>
      <c r="F7103"/>
      <c r="G7103"/>
    </row>
    <row r="7104" spans="1:7" s="4" customFormat="1" x14ac:dyDescent="0.25">
      <c r="A7104" s="11"/>
      <c r="B7104"/>
      <c r="C7104" s="14"/>
      <c r="D7104" s="14"/>
      <c r="E7104" s="14"/>
      <c r="F7104"/>
      <c r="G7104"/>
    </row>
    <row r="7105" spans="1:7" s="4" customFormat="1" x14ac:dyDescent="0.25">
      <c r="A7105" s="11"/>
      <c r="B7105"/>
      <c r="C7105" s="14"/>
      <c r="D7105" s="14"/>
      <c r="E7105" s="14"/>
      <c r="F7105"/>
      <c r="G7105"/>
    </row>
    <row r="7106" spans="1:7" s="4" customFormat="1" x14ac:dyDescent="0.25">
      <c r="A7106" s="11"/>
      <c r="B7106"/>
      <c r="C7106" s="14"/>
      <c r="D7106" s="14"/>
      <c r="E7106" s="14"/>
      <c r="F7106"/>
      <c r="G7106"/>
    </row>
    <row r="7107" spans="1:7" s="4" customFormat="1" x14ac:dyDescent="0.25">
      <c r="A7107" s="11"/>
      <c r="B7107"/>
      <c r="C7107" s="14"/>
      <c r="D7107" s="14"/>
      <c r="E7107" s="14"/>
      <c r="F7107"/>
      <c r="G7107"/>
    </row>
    <row r="7108" spans="1:7" s="4" customFormat="1" x14ac:dyDescent="0.25">
      <c r="A7108" s="11"/>
      <c r="B7108"/>
      <c r="C7108" s="14"/>
      <c r="D7108" s="14"/>
      <c r="E7108" s="14"/>
      <c r="F7108"/>
      <c r="G7108"/>
    </row>
    <row r="7109" spans="1:7" s="4" customFormat="1" x14ac:dyDescent="0.25">
      <c r="A7109" s="11"/>
      <c r="B7109"/>
      <c r="C7109" s="14"/>
      <c r="D7109" s="14"/>
      <c r="E7109" s="14"/>
      <c r="F7109"/>
      <c r="G7109"/>
    </row>
    <row r="7110" spans="1:7" s="4" customFormat="1" x14ac:dyDescent="0.25">
      <c r="A7110" s="11"/>
      <c r="B7110"/>
      <c r="C7110" s="14"/>
      <c r="D7110" s="14"/>
      <c r="E7110" s="14"/>
      <c r="F7110"/>
      <c r="G7110"/>
    </row>
    <row r="7111" spans="1:7" s="4" customFormat="1" x14ac:dyDescent="0.25">
      <c r="A7111" s="11"/>
      <c r="B7111"/>
      <c r="C7111" s="14"/>
      <c r="D7111" s="14"/>
      <c r="E7111" s="14"/>
      <c r="F7111"/>
      <c r="G7111"/>
    </row>
    <row r="7112" spans="1:7" s="4" customFormat="1" x14ac:dyDescent="0.25">
      <c r="A7112" s="11"/>
      <c r="B7112"/>
      <c r="C7112" s="14"/>
      <c r="D7112" s="14"/>
      <c r="E7112" s="14"/>
      <c r="F7112"/>
      <c r="G7112"/>
    </row>
    <row r="7113" spans="1:7" s="4" customFormat="1" x14ac:dyDescent="0.25">
      <c r="A7113" s="11"/>
      <c r="B7113"/>
      <c r="C7113" s="14"/>
      <c r="D7113" s="14"/>
      <c r="E7113" s="14"/>
      <c r="F7113"/>
      <c r="G7113"/>
    </row>
    <row r="7114" spans="1:7" s="4" customFormat="1" x14ac:dyDescent="0.25">
      <c r="A7114" s="11"/>
      <c r="B7114"/>
      <c r="C7114" s="14"/>
      <c r="D7114" s="14"/>
      <c r="E7114" s="14"/>
      <c r="F7114"/>
      <c r="G7114"/>
    </row>
    <row r="7115" spans="1:7" s="4" customFormat="1" x14ac:dyDescent="0.25">
      <c r="A7115" s="11"/>
      <c r="B7115"/>
      <c r="C7115" s="14"/>
      <c r="D7115" s="14"/>
      <c r="E7115" s="14"/>
      <c r="F7115"/>
      <c r="G7115"/>
    </row>
    <row r="7116" spans="1:7" s="4" customFormat="1" x14ac:dyDescent="0.25">
      <c r="A7116" s="11"/>
      <c r="B7116"/>
      <c r="C7116" s="14"/>
      <c r="D7116" s="14"/>
      <c r="E7116" s="14"/>
      <c r="F7116"/>
      <c r="G7116"/>
    </row>
    <row r="7117" spans="1:7" s="4" customFormat="1" x14ac:dyDescent="0.25">
      <c r="A7117" s="11"/>
      <c r="B7117"/>
      <c r="C7117" s="14"/>
      <c r="D7117" s="14"/>
      <c r="E7117" s="14"/>
      <c r="F7117"/>
      <c r="G7117"/>
    </row>
    <row r="7118" spans="1:7" s="4" customFormat="1" x14ac:dyDescent="0.25">
      <c r="A7118" s="11"/>
      <c r="B7118"/>
      <c r="C7118" s="14"/>
      <c r="D7118" s="14"/>
      <c r="E7118" s="14"/>
      <c r="F7118"/>
      <c r="G7118"/>
    </row>
    <row r="7119" spans="1:7" s="4" customFormat="1" x14ac:dyDescent="0.25">
      <c r="A7119" s="11"/>
      <c r="B7119"/>
      <c r="C7119" s="14"/>
      <c r="D7119" s="14"/>
      <c r="E7119" s="14"/>
      <c r="F7119"/>
      <c r="G7119"/>
    </row>
    <row r="7120" spans="1:7" s="4" customFormat="1" x14ac:dyDescent="0.25">
      <c r="A7120" s="11"/>
      <c r="B7120"/>
      <c r="C7120" s="14"/>
      <c r="D7120" s="14"/>
      <c r="E7120" s="14"/>
      <c r="F7120"/>
      <c r="G7120"/>
    </row>
    <row r="7121" spans="1:7" s="4" customFormat="1" x14ac:dyDescent="0.25">
      <c r="A7121" s="11"/>
      <c r="B7121"/>
      <c r="C7121" s="14"/>
      <c r="D7121" s="14"/>
      <c r="E7121" s="14"/>
      <c r="F7121"/>
      <c r="G7121"/>
    </row>
    <row r="7122" spans="1:7" s="4" customFormat="1" x14ac:dyDescent="0.25">
      <c r="A7122" s="11"/>
      <c r="B7122"/>
      <c r="C7122" s="14"/>
      <c r="D7122" s="14"/>
      <c r="E7122" s="14"/>
      <c r="F7122"/>
      <c r="G7122"/>
    </row>
    <row r="7123" spans="1:7" s="4" customFormat="1" x14ac:dyDescent="0.25">
      <c r="A7123" s="11"/>
      <c r="B7123"/>
      <c r="C7123" s="14"/>
      <c r="D7123" s="14"/>
      <c r="E7123" s="14"/>
      <c r="F7123"/>
      <c r="G7123"/>
    </row>
    <row r="7124" spans="1:7" s="4" customFormat="1" x14ac:dyDescent="0.25">
      <c r="A7124" s="11"/>
      <c r="B7124"/>
      <c r="C7124" s="14"/>
      <c r="D7124" s="14"/>
      <c r="E7124" s="14"/>
      <c r="F7124"/>
      <c r="G7124"/>
    </row>
    <row r="7125" spans="1:7" s="4" customFormat="1" x14ac:dyDescent="0.25">
      <c r="A7125" s="11"/>
      <c r="B7125"/>
      <c r="C7125" s="14"/>
      <c r="D7125" s="14"/>
      <c r="E7125" s="14"/>
      <c r="F7125"/>
      <c r="G7125"/>
    </row>
    <row r="7126" spans="1:7" s="4" customFormat="1" x14ac:dyDescent="0.25">
      <c r="A7126" s="11"/>
      <c r="B7126"/>
      <c r="C7126" s="14"/>
      <c r="D7126" s="14"/>
      <c r="E7126" s="14"/>
      <c r="F7126"/>
      <c r="G7126"/>
    </row>
    <row r="7127" spans="1:7" s="4" customFormat="1" x14ac:dyDescent="0.25">
      <c r="A7127" s="11"/>
      <c r="B7127"/>
      <c r="C7127" s="14"/>
      <c r="D7127" s="14"/>
      <c r="E7127" s="14"/>
      <c r="F7127"/>
      <c r="G7127"/>
    </row>
    <row r="7128" spans="1:7" s="4" customFormat="1" x14ac:dyDescent="0.25">
      <c r="A7128" s="11"/>
      <c r="B7128"/>
      <c r="C7128" s="14"/>
      <c r="D7128" s="14"/>
      <c r="E7128" s="14"/>
      <c r="F7128"/>
      <c r="G7128"/>
    </row>
    <row r="7129" spans="1:7" s="4" customFormat="1" x14ac:dyDescent="0.25">
      <c r="A7129" s="11"/>
      <c r="B7129"/>
      <c r="C7129" s="14"/>
      <c r="D7129" s="14"/>
      <c r="E7129" s="14"/>
      <c r="F7129"/>
      <c r="G7129"/>
    </row>
    <row r="7130" spans="1:7" s="4" customFormat="1" x14ac:dyDescent="0.25">
      <c r="A7130" s="11"/>
      <c r="B7130"/>
      <c r="C7130" s="14"/>
      <c r="D7130" s="14"/>
      <c r="E7130" s="14"/>
      <c r="F7130"/>
      <c r="G7130"/>
    </row>
    <row r="7131" spans="1:7" s="4" customFormat="1" x14ac:dyDescent="0.25">
      <c r="A7131" s="11"/>
      <c r="B7131"/>
      <c r="C7131" s="14"/>
      <c r="D7131" s="14"/>
      <c r="E7131" s="14"/>
      <c r="F7131"/>
      <c r="G7131"/>
    </row>
    <row r="7132" spans="1:7" s="4" customFormat="1" x14ac:dyDescent="0.25">
      <c r="A7132" s="11"/>
      <c r="B7132"/>
      <c r="C7132" s="14"/>
      <c r="D7132" s="14"/>
      <c r="E7132" s="14"/>
      <c r="F7132"/>
      <c r="G7132"/>
    </row>
    <row r="7133" spans="1:7" s="4" customFormat="1" x14ac:dyDescent="0.25">
      <c r="A7133" s="11"/>
      <c r="B7133"/>
      <c r="C7133" s="14"/>
      <c r="D7133" s="14"/>
      <c r="E7133" s="14"/>
      <c r="F7133"/>
      <c r="G7133"/>
    </row>
    <row r="7134" spans="1:7" s="4" customFormat="1" x14ac:dyDescent="0.25">
      <c r="A7134" s="11"/>
      <c r="B7134"/>
      <c r="C7134" s="14"/>
      <c r="D7134" s="14"/>
      <c r="E7134" s="14"/>
      <c r="F7134"/>
      <c r="G7134"/>
    </row>
    <row r="7135" spans="1:7" s="4" customFormat="1" x14ac:dyDescent="0.25">
      <c r="A7135" s="11"/>
      <c r="B7135"/>
      <c r="C7135" s="14"/>
      <c r="D7135" s="14"/>
      <c r="E7135" s="14"/>
      <c r="F7135"/>
      <c r="G7135"/>
    </row>
    <row r="7136" spans="1:7" s="4" customFormat="1" x14ac:dyDescent="0.25">
      <c r="A7136" s="11"/>
      <c r="B7136"/>
      <c r="C7136" s="14"/>
      <c r="D7136" s="14"/>
      <c r="E7136" s="14"/>
      <c r="F7136"/>
      <c r="G7136"/>
    </row>
    <row r="7137" spans="1:7" s="4" customFormat="1" x14ac:dyDescent="0.25">
      <c r="A7137" s="11"/>
      <c r="B7137"/>
      <c r="C7137" s="14"/>
      <c r="D7137" s="14"/>
      <c r="E7137" s="14"/>
      <c r="F7137"/>
      <c r="G7137"/>
    </row>
    <row r="7138" spans="1:7" s="4" customFormat="1" x14ac:dyDescent="0.25">
      <c r="A7138" s="11"/>
      <c r="B7138"/>
      <c r="C7138" s="14"/>
      <c r="D7138" s="14"/>
      <c r="E7138" s="14"/>
      <c r="F7138"/>
      <c r="G7138"/>
    </row>
    <row r="7139" spans="1:7" s="4" customFormat="1" x14ac:dyDescent="0.25">
      <c r="A7139" s="11"/>
      <c r="B7139"/>
      <c r="C7139" s="14"/>
      <c r="D7139" s="14"/>
      <c r="E7139" s="14"/>
      <c r="F7139"/>
      <c r="G7139"/>
    </row>
    <row r="7140" spans="1:7" s="4" customFormat="1" x14ac:dyDescent="0.25">
      <c r="A7140" s="11"/>
      <c r="B7140"/>
      <c r="C7140" s="14"/>
      <c r="D7140" s="14"/>
      <c r="E7140" s="14"/>
      <c r="F7140"/>
      <c r="G7140"/>
    </row>
    <row r="7141" spans="1:7" s="4" customFormat="1" x14ac:dyDescent="0.25">
      <c r="A7141" s="11"/>
      <c r="B7141"/>
      <c r="C7141" s="14"/>
      <c r="D7141" s="14"/>
      <c r="E7141" s="14"/>
      <c r="F7141"/>
      <c r="G7141"/>
    </row>
    <row r="7142" spans="1:7" s="4" customFormat="1" x14ac:dyDescent="0.25">
      <c r="A7142" s="11"/>
      <c r="B7142"/>
      <c r="C7142" s="14"/>
      <c r="D7142" s="14"/>
      <c r="E7142" s="14"/>
      <c r="F7142"/>
      <c r="G7142"/>
    </row>
    <row r="7143" spans="1:7" s="4" customFormat="1" x14ac:dyDescent="0.25">
      <c r="A7143" s="11"/>
      <c r="B7143"/>
      <c r="C7143" s="14"/>
      <c r="D7143" s="14"/>
      <c r="E7143" s="14"/>
      <c r="F7143"/>
      <c r="G7143"/>
    </row>
    <row r="7144" spans="1:7" s="4" customFormat="1" x14ac:dyDescent="0.25">
      <c r="A7144" s="11"/>
      <c r="B7144"/>
      <c r="C7144" s="14"/>
      <c r="D7144" s="14"/>
      <c r="E7144" s="14"/>
      <c r="F7144"/>
      <c r="G7144"/>
    </row>
    <row r="7145" spans="1:7" s="4" customFormat="1" x14ac:dyDescent="0.25">
      <c r="A7145" s="11"/>
      <c r="B7145"/>
      <c r="C7145" s="14"/>
      <c r="D7145" s="14"/>
      <c r="E7145" s="14"/>
      <c r="F7145"/>
      <c r="G7145"/>
    </row>
    <row r="7146" spans="1:7" s="4" customFormat="1" x14ac:dyDescent="0.25">
      <c r="A7146" s="11"/>
      <c r="B7146"/>
      <c r="C7146" s="14"/>
      <c r="D7146" s="14"/>
      <c r="E7146" s="14"/>
      <c r="F7146"/>
      <c r="G7146"/>
    </row>
    <row r="7147" spans="1:7" s="4" customFormat="1" x14ac:dyDescent="0.25">
      <c r="A7147" s="11"/>
      <c r="B7147"/>
      <c r="C7147" s="14"/>
      <c r="D7147" s="14"/>
      <c r="E7147" s="14"/>
      <c r="F7147"/>
      <c r="G7147"/>
    </row>
    <row r="7148" spans="1:7" s="4" customFormat="1" x14ac:dyDescent="0.25">
      <c r="A7148" s="11"/>
      <c r="B7148"/>
      <c r="C7148" s="14"/>
      <c r="D7148" s="14"/>
      <c r="E7148" s="14"/>
      <c r="F7148"/>
      <c r="G7148"/>
    </row>
    <row r="7149" spans="1:7" s="4" customFormat="1" x14ac:dyDescent="0.25">
      <c r="A7149" s="11"/>
      <c r="B7149"/>
      <c r="C7149" s="14"/>
      <c r="D7149" s="14"/>
      <c r="E7149" s="14"/>
      <c r="F7149"/>
      <c r="G7149"/>
    </row>
    <row r="7150" spans="1:7" s="4" customFormat="1" x14ac:dyDescent="0.25">
      <c r="A7150" s="11"/>
      <c r="B7150"/>
      <c r="C7150" s="14"/>
      <c r="D7150" s="14"/>
      <c r="E7150" s="14"/>
      <c r="F7150"/>
      <c r="G7150"/>
    </row>
    <row r="7151" spans="1:7" s="4" customFormat="1" x14ac:dyDescent="0.25">
      <c r="A7151" s="11"/>
      <c r="B7151"/>
      <c r="C7151" s="14"/>
      <c r="D7151" s="14"/>
      <c r="E7151" s="14"/>
      <c r="F7151"/>
      <c r="G7151"/>
    </row>
    <row r="7152" spans="1:7" s="4" customFormat="1" x14ac:dyDescent="0.25">
      <c r="A7152" s="11"/>
      <c r="B7152"/>
      <c r="C7152" s="14"/>
      <c r="D7152" s="14"/>
      <c r="E7152" s="14"/>
      <c r="F7152"/>
      <c r="G7152"/>
    </row>
    <row r="7153" spans="1:7" s="4" customFormat="1" x14ac:dyDescent="0.25">
      <c r="A7153" s="11"/>
      <c r="B7153"/>
      <c r="C7153" s="14"/>
      <c r="D7153" s="14"/>
      <c r="E7153" s="14"/>
      <c r="F7153"/>
      <c r="G7153"/>
    </row>
    <row r="7154" spans="1:7" s="4" customFormat="1" x14ac:dyDescent="0.25">
      <c r="A7154" s="11"/>
      <c r="B7154"/>
      <c r="C7154" s="14"/>
      <c r="D7154" s="14"/>
      <c r="E7154" s="14"/>
      <c r="F7154"/>
      <c r="G7154"/>
    </row>
    <row r="7155" spans="1:7" s="4" customFormat="1" x14ac:dyDescent="0.25">
      <c r="A7155" s="11"/>
      <c r="B7155"/>
      <c r="C7155" s="14"/>
      <c r="D7155" s="14"/>
      <c r="E7155" s="14"/>
      <c r="F7155"/>
      <c r="G7155"/>
    </row>
    <row r="7156" spans="1:7" s="4" customFormat="1" x14ac:dyDescent="0.25">
      <c r="A7156" s="11"/>
      <c r="B7156"/>
      <c r="C7156" s="14"/>
      <c r="D7156" s="14"/>
      <c r="E7156" s="14"/>
      <c r="F7156"/>
      <c r="G7156"/>
    </row>
    <row r="7157" spans="1:7" s="4" customFormat="1" x14ac:dyDescent="0.25">
      <c r="A7157" s="11"/>
      <c r="B7157"/>
      <c r="C7157" s="14"/>
      <c r="D7157" s="14"/>
      <c r="E7157" s="14"/>
      <c r="F7157"/>
      <c r="G7157"/>
    </row>
    <row r="7158" spans="1:7" s="4" customFormat="1" x14ac:dyDescent="0.25">
      <c r="A7158" s="11"/>
      <c r="B7158"/>
      <c r="C7158" s="14"/>
      <c r="D7158" s="14"/>
      <c r="E7158" s="14"/>
      <c r="F7158"/>
      <c r="G7158"/>
    </row>
    <row r="7159" spans="1:7" s="4" customFormat="1" x14ac:dyDescent="0.25">
      <c r="A7159" s="11"/>
      <c r="B7159"/>
      <c r="C7159" s="14"/>
      <c r="D7159" s="14"/>
      <c r="E7159" s="14"/>
      <c r="F7159"/>
      <c r="G7159"/>
    </row>
    <row r="7160" spans="1:7" s="4" customFormat="1" x14ac:dyDescent="0.25">
      <c r="A7160" s="11"/>
      <c r="B7160"/>
      <c r="C7160" s="14"/>
      <c r="D7160" s="14"/>
      <c r="E7160" s="14"/>
      <c r="F7160"/>
      <c r="G7160"/>
    </row>
    <row r="7161" spans="1:7" s="4" customFormat="1" x14ac:dyDescent="0.25">
      <c r="A7161" s="11"/>
      <c r="B7161"/>
      <c r="C7161" s="14"/>
      <c r="D7161" s="14"/>
      <c r="E7161" s="14"/>
      <c r="F7161"/>
      <c r="G7161"/>
    </row>
    <row r="7162" spans="1:7" s="4" customFormat="1" x14ac:dyDescent="0.25">
      <c r="A7162" s="11"/>
      <c r="B7162"/>
      <c r="C7162" s="14"/>
      <c r="D7162" s="14"/>
      <c r="E7162" s="14"/>
      <c r="F7162"/>
      <c r="G7162"/>
    </row>
    <row r="7163" spans="1:7" s="4" customFormat="1" x14ac:dyDescent="0.25">
      <c r="A7163" s="11"/>
      <c r="B7163"/>
      <c r="C7163" s="14"/>
      <c r="D7163" s="14"/>
      <c r="E7163" s="14"/>
      <c r="F7163"/>
      <c r="G7163"/>
    </row>
    <row r="7164" spans="1:7" s="4" customFormat="1" x14ac:dyDescent="0.25">
      <c r="A7164" s="11"/>
      <c r="B7164"/>
      <c r="C7164" s="14"/>
      <c r="D7164" s="14"/>
      <c r="E7164" s="14"/>
      <c r="F7164"/>
      <c r="G7164"/>
    </row>
    <row r="7165" spans="1:7" s="4" customFormat="1" x14ac:dyDescent="0.25">
      <c r="A7165" s="11"/>
      <c r="B7165"/>
      <c r="C7165" s="14"/>
      <c r="D7165" s="14"/>
      <c r="E7165" s="14"/>
      <c r="F7165"/>
      <c r="G7165"/>
    </row>
    <row r="7166" spans="1:7" s="4" customFormat="1" x14ac:dyDescent="0.25">
      <c r="A7166" s="11"/>
      <c r="B7166"/>
      <c r="C7166" s="14"/>
      <c r="D7166" s="14"/>
      <c r="E7166" s="14"/>
      <c r="F7166"/>
      <c r="G7166"/>
    </row>
    <row r="7167" spans="1:7" s="4" customFormat="1" x14ac:dyDescent="0.25">
      <c r="A7167" s="11"/>
      <c r="B7167"/>
      <c r="C7167" s="14"/>
      <c r="D7167" s="14"/>
      <c r="E7167" s="14"/>
      <c r="F7167"/>
      <c r="G7167"/>
    </row>
    <row r="7168" spans="1:7" s="4" customFormat="1" x14ac:dyDescent="0.25">
      <c r="A7168" s="11"/>
      <c r="B7168"/>
      <c r="C7168" s="14"/>
      <c r="D7168" s="14"/>
      <c r="E7168" s="14"/>
      <c r="F7168"/>
      <c r="G7168"/>
    </row>
    <row r="7169" spans="1:7" s="4" customFormat="1" x14ac:dyDescent="0.25">
      <c r="A7169" s="11"/>
      <c r="B7169"/>
      <c r="C7169" s="14"/>
      <c r="D7169" s="14"/>
      <c r="E7169" s="14"/>
      <c r="F7169"/>
      <c r="G7169"/>
    </row>
    <row r="7170" spans="1:7" s="4" customFormat="1" x14ac:dyDescent="0.25">
      <c r="A7170" s="11"/>
      <c r="B7170"/>
      <c r="C7170" s="14"/>
      <c r="D7170" s="14"/>
      <c r="E7170" s="14"/>
      <c r="F7170"/>
      <c r="G7170"/>
    </row>
    <row r="7171" spans="1:7" s="4" customFormat="1" x14ac:dyDescent="0.25">
      <c r="A7171" s="11"/>
      <c r="B7171"/>
      <c r="C7171" s="14"/>
      <c r="D7171" s="14"/>
      <c r="E7171" s="14"/>
      <c r="F7171"/>
      <c r="G7171"/>
    </row>
    <row r="7172" spans="1:7" s="4" customFormat="1" x14ac:dyDescent="0.25">
      <c r="A7172" s="11"/>
      <c r="B7172"/>
      <c r="C7172" s="14"/>
      <c r="D7172" s="14"/>
      <c r="E7172" s="14"/>
      <c r="F7172"/>
      <c r="G7172"/>
    </row>
    <row r="7173" spans="1:7" s="4" customFormat="1" x14ac:dyDescent="0.25">
      <c r="A7173" s="11"/>
      <c r="B7173"/>
      <c r="C7173" s="14"/>
      <c r="D7173" s="14"/>
      <c r="E7173" s="14"/>
      <c r="F7173"/>
      <c r="G7173"/>
    </row>
    <row r="7174" spans="1:7" s="4" customFormat="1" x14ac:dyDescent="0.25">
      <c r="A7174" s="11"/>
      <c r="B7174"/>
      <c r="C7174" s="14"/>
      <c r="D7174" s="14"/>
      <c r="E7174" s="14"/>
      <c r="F7174"/>
      <c r="G7174"/>
    </row>
    <row r="7175" spans="1:7" s="4" customFormat="1" x14ac:dyDescent="0.25">
      <c r="A7175" s="11"/>
      <c r="B7175"/>
      <c r="C7175" s="14"/>
      <c r="D7175" s="14"/>
      <c r="E7175" s="14"/>
      <c r="F7175"/>
      <c r="G7175"/>
    </row>
    <row r="7176" spans="1:7" s="4" customFormat="1" x14ac:dyDescent="0.25">
      <c r="A7176" s="11"/>
      <c r="B7176"/>
      <c r="C7176" s="14"/>
      <c r="D7176" s="14"/>
      <c r="E7176" s="14"/>
      <c r="F7176"/>
      <c r="G7176"/>
    </row>
    <row r="7177" spans="1:7" s="4" customFormat="1" x14ac:dyDescent="0.25">
      <c r="A7177" s="11"/>
      <c r="B7177"/>
      <c r="C7177" s="14"/>
      <c r="D7177" s="14"/>
      <c r="E7177" s="14"/>
      <c r="F7177"/>
      <c r="G7177"/>
    </row>
    <row r="7178" spans="1:7" s="4" customFormat="1" x14ac:dyDescent="0.25">
      <c r="A7178" s="11"/>
      <c r="B7178"/>
      <c r="C7178" s="14"/>
      <c r="D7178" s="14"/>
      <c r="E7178" s="14"/>
      <c r="F7178"/>
      <c r="G7178"/>
    </row>
    <row r="7179" spans="1:7" s="4" customFormat="1" x14ac:dyDescent="0.25">
      <c r="A7179" s="11"/>
      <c r="B7179"/>
      <c r="C7179" s="14"/>
      <c r="D7179" s="14"/>
      <c r="E7179" s="14"/>
      <c r="F7179"/>
      <c r="G7179"/>
    </row>
    <row r="7180" spans="1:7" s="4" customFormat="1" x14ac:dyDescent="0.25">
      <c r="A7180" s="11"/>
      <c r="B7180"/>
      <c r="C7180" s="14"/>
      <c r="D7180" s="14"/>
      <c r="E7180" s="14"/>
      <c r="F7180"/>
      <c r="G7180"/>
    </row>
    <row r="7181" spans="1:7" s="4" customFormat="1" x14ac:dyDescent="0.25">
      <c r="A7181" s="11"/>
      <c r="B7181"/>
      <c r="C7181" s="14"/>
      <c r="D7181" s="14"/>
      <c r="E7181" s="14"/>
      <c r="F7181"/>
      <c r="G7181"/>
    </row>
    <row r="7182" spans="1:7" s="4" customFormat="1" x14ac:dyDescent="0.25">
      <c r="A7182" s="11"/>
      <c r="B7182"/>
      <c r="C7182" s="14"/>
      <c r="D7182" s="14"/>
      <c r="E7182" s="14"/>
      <c r="F7182"/>
      <c r="G7182"/>
    </row>
    <row r="7183" spans="1:7" s="4" customFormat="1" x14ac:dyDescent="0.25">
      <c r="A7183" s="11"/>
      <c r="B7183"/>
      <c r="C7183" s="14"/>
      <c r="D7183" s="14"/>
      <c r="E7183" s="14"/>
      <c r="F7183"/>
      <c r="G7183"/>
    </row>
    <row r="7184" spans="1:7" s="4" customFormat="1" x14ac:dyDescent="0.25">
      <c r="A7184" s="11"/>
      <c r="B7184"/>
      <c r="C7184" s="14"/>
      <c r="D7184" s="14"/>
      <c r="E7184" s="14"/>
      <c r="F7184"/>
      <c r="G7184"/>
    </row>
    <row r="7185" spans="1:7" s="4" customFormat="1" x14ac:dyDescent="0.25">
      <c r="A7185" s="11"/>
      <c r="B7185"/>
      <c r="C7185" s="14"/>
      <c r="D7185" s="14"/>
      <c r="E7185" s="14"/>
      <c r="F7185"/>
      <c r="G7185"/>
    </row>
    <row r="7186" spans="1:7" s="4" customFormat="1" x14ac:dyDescent="0.25">
      <c r="A7186" s="11"/>
      <c r="B7186"/>
      <c r="C7186" s="14"/>
      <c r="D7186" s="14"/>
      <c r="E7186" s="14"/>
      <c r="F7186"/>
      <c r="G7186"/>
    </row>
    <row r="7187" spans="1:7" s="4" customFormat="1" x14ac:dyDescent="0.25">
      <c r="A7187" s="11"/>
      <c r="B7187"/>
      <c r="C7187" s="14"/>
      <c r="D7187" s="14"/>
      <c r="E7187" s="14"/>
      <c r="F7187"/>
      <c r="G7187"/>
    </row>
    <row r="7188" spans="1:7" s="4" customFormat="1" x14ac:dyDescent="0.25">
      <c r="A7188" s="11"/>
      <c r="B7188"/>
      <c r="C7188" s="14"/>
      <c r="D7188" s="14"/>
      <c r="E7188" s="14"/>
      <c r="F7188"/>
      <c r="G7188"/>
    </row>
    <row r="7189" spans="1:7" s="4" customFormat="1" x14ac:dyDescent="0.25">
      <c r="A7189" s="11"/>
      <c r="B7189"/>
      <c r="C7189" s="14"/>
      <c r="D7189" s="14"/>
      <c r="E7189" s="14"/>
      <c r="F7189"/>
      <c r="G7189"/>
    </row>
    <row r="7190" spans="1:7" s="4" customFormat="1" x14ac:dyDescent="0.25">
      <c r="A7190" s="11"/>
      <c r="B7190"/>
      <c r="C7190" s="14"/>
      <c r="D7190" s="14"/>
      <c r="E7190" s="14"/>
      <c r="F7190"/>
      <c r="G7190"/>
    </row>
    <row r="7191" spans="1:7" s="4" customFormat="1" x14ac:dyDescent="0.25">
      <c r="A7191" s="11"/>
      <c r="B7191"/>
      <c r="C7191" s="14"/>
      <c r="D7191" s="14"/>
      <c r="E7191" s="14"/>
      <c r="F7191"/>
      <c r="G7191"/>
    </row>
    <row r="7192" spans="1:7" s="4" customFormat="1" x14ac:dyDescent="0.25">
      <c r="A7192" s="11"/>
      <c r="B7192"/>
      <c r="C7192" s="14"/>
      <c r="D7192" s="14"/>
      <c r="E7192" s="14"/>
      <c r="F7192"/>
      <c r="G7192"/>
    </row>
    <row r="7193" spans="1:7" s="4" customFormat="1" x14ac:dyDescent="0.25">
      <c r="A7193" s="11"/>
      <c r="B7193"/>
      <c r="C7193" s="14"/>
      <c r="D7193" s="14"/>
      <c r="E7193" s="14"/>
      <c r="F7193"/>
      <c r="G7193"/>
    </row>
    <row r="7194" spans="1:7" s="4" customFormat="1" x14ac:dyDescent="0.25">
      <c r="A7194" s="11"/>
      <c r="B7194"/>
      <c r="C7194" s="14"/>
      <c r="D7194" s="14"/>
      <c r="E7194" s="14"/>
      <c r="F7194"/>
      <c r="G7194"/>
    </row>
    <row r="7195" spans="1:7" s="4" customFormat="1" x14ac:dyDescent="0.25">
      <c r="A7195" s="11"/>
      <c r="B7195"/>
      <c r="C7195" s="14"/>
      <c r="D7195" s="14"/>
      <c r="E7195" s="14"/>
      <c r="F7195"/>
      <c r="G7195"/>
    </row>
    <row r="7196" spans="1:7" s="4" customFormat="1" x14ac:dyDescent="0.25">
      <c r="A7196" s="11"/>
      <c r="B7196"/>
      <c r="C7196" s="14"/>
      <c r="D7196" s="14"/>
      <c r="E7196" s="14"/>
      <c r="F7196"/>
      <c r="G7196"/>
    </row>
    <row r="7197" spans="1:7" s="4" customFormat="1" x14ac:dyDescent="0.25">
      <c r="A7197" s="11"/>
      <c r="B7197"/>
      <c r="C7197" s="14"/>
      <c r="D7197" s="14"/>
      <c r="E7197" s="14"/>
      <c r="F7197"/>
      <c r="G7197"/>
    </row>
    <row r="7198" spans="1:7" s="4" customFormat="1" x14ac:dyDescent="0.25">
      <c r="A7198" s="11"/>
      <c r="B7198"/>
      <c r="C7198" s="14"/>
      <c r="D7198" s="14"/>
      <c r="E7198" s="14"/>
      <c r="F7198"/>
      <c r="G7198"/>
    </row>
    <row r="7199" spans="1:7" s="4" customFormat="1" x14ac:dyDescent="0.25">
      <c r="A7199" s="11"/>
      <c r="B7199"/>
      <c r="C7199" s="14"/>
      <c r="D7199" s="14"/>
      <c r="E7199" s="14"/>
      <c r="F7199"/>
      <c r="G7199"/>
    </row>
    <row r="7200" spans="1:7" s="4" customFormat="1" x14ac:dyDescent="0.25">
      <c r="A7200" s="11"/>
      <c r="B7200"/>
      <c r="C7200" s="14"/>
      <c r="D7200" s="14"/>
      <c r="E7200" s="14"/>
      <c r="F7200"/>
      <c r="G7200"/>
    </row>
    <row r="7201" spans="1:7" s="4" customFormat="1" x14ac:dyDescent="0.25">
      <c r="A7201" s="11"/>
      <c r="B7201"/>
      <c r="C7201" s="14"/>
      <c r="D7201" s="14"/>
      <c r="E7201" s="14"/>
      <c r="F7201"/>
      <c r="G7201"/>
    </row>
    <row r="7202" spans="1:7" s="4" customFormat="1" x14ac:dyDescent="0.25">
      <c r="A7202" s="11"/>
      <c r="B7202"/>
      <c r="C7202" s="14"/>
      <c r="D7202" s="14"/>
      <c r="E7202" s="14"/>
      <c r="F7202"/>
      <c r="G7202"/>
    </row>
    <row r="7203" spans="1:7" s="4" customFormat="1" x14ac:dyDescent="0.25">
      <c r="A7203" s="11"/>
      <c r="B7203"/>
      <c r="C7203" s="14"/>
      <c r="D7203" s="14"/>
      <c r="E7203" s="14"/>
      <c r="F7203"/>
      <c r="G7203"/>
    </row>
    <row r="7204" spans="1:7" s="4" customFormat="1" x14ac:dyDescent="0.25">
      <c r="A7204" s="11"/>
      <c r="B7204"/>
      <c r="C7204" s="14"/>
      <c r="D7204" s="14"/>
      <c r="E7204" s="14"/>
      <c r="F7204"/>
      <c r="G7204"/>
    </row>
    <row r="7205" spans="1:7" s="4" customFormat="1" x14ac:dyDescent="0.25">
      <c r="A7205" s="11"/>
      <c r="B7205"/>
      <c r="C7205" s="14"/>
      <c r="D7205" s="14"/>
      <c r="E7205" s="14"/>
      <c r="F7205"/>
      <c r="G7205"/>
    </row>
    <row r="7206" spans="1:7" s="4" customFormat="1" x14ac:dyDescent="0.25">
      <c r="A7206" s="11"/>
      <c r="B7206"/>
      <c r="C7206" s="14"/>
      <c r="D7206" s="14"/>
      <c r="E7206" s="14"/>
      <c r="F7206"/>
      <c r="G7206"/>
    </row>
    <row r="7207" spans="1:7" s="4" customFormat="1" x14ac:dyDescent="0.25">
      <c r="A7207" s="11"/>
      <c r="B7207"/>
      <c r="C7207" s="14"/>
      <c r="D7207" s="14"/>
      <c r="E7207" s="14"/>
      <c r="F7207"/>
      <c r="G7207"/>
    </row>
    <row r="7208" spans="1:7" s="4" customFormat="1" x14ac:dyDescent="0.25">
      <c r="A7208" s="11"/>
      <c r="B7208"/>
      <c r="C7208" s="14"/>
      <c r="D7208" s="14"/>
      <c r="E7208" s="14"/>
      <c r="F7208"/>
      <c r="G7208"/>
    </row>
    <row r="7209" spans="1:7" s="4" customFormat="1" x14ac:dyDescent="0.25">
      <c r="A7209" s="11"/>
      <c r="B7209"/>
      <c r="C7209" s="14"/>
      <c r="D7209" s="14"/>
      <c r="E7209" s="14"/>
      <c r="F7209"/>
      <c r="G7209"/>
    </row>
    <row r="7210" spans="1:7" s="4" customFormat="1" x14ac:dyDescent="0.25">
      <c r="A7210" s="11"/>
      <c r="B7210"/>
      <c r="C7210" s="14"/>
      <c r="D7210" s="14"/>
      <c r="E7210" s="14"/>
      <c r="F7210"/>
      <c r="G7210"/>
    </row>
    <row r="7211" spans="1:7" s="4" customFormat="1" x14ac:dyDescent="0.25">
      <c r="A7211" s="11"/>
      <c r="B7211"/>
      <c r="C7211" s="14"/>
      <c r="D7211" s="14"/>
      <c r="E7211" s="14"/>
      <c r="F7211"/>
      <c r="G7211"/>
    </row>
    <row r="7212" spans="1:7" s="4" customFormat="1" x14ac:dyDescent="0.25">
      <c r="A7212" s="11"/>
      <c r="B7212"/>
      <c r="C7212" s="14"/>
      <c r="D7212" s="14"/>
      <c r="E7212" s="14"/>
      <c r="F7212"/>
      <c r="G7212"/>
    </row>
    <row r="7213" spans="1:7" s="4" customFormat="1" x14ac:dyDescent="0.25">
      <c r="A7213" s="11"/>
      <c r="B7213"/>
      <c r="C7213" s="14"/>
      <c r="D7213" s="14"/>
      <c r="E7213" s="14"/>
      <c r="F7213"/>
      <c r="G7213"/>
    </row>
    <row r="7214" spans="1:7" s="4" customFormat="1" x14ac:dyDescent="0.25">
      <c r="A7214" s="11"/>
      <c r="B7214"/>
      <c r="C7214" s="14"/>
      <c r="D7214" s="14"/>
      <c r="E7214" s="14"/>
      <c r="F7214"/>
      <c r="G7214"/>
    </row>
    <row r="7215" spans="1:7" s="4" customFormat="1" x14ac:dyDescent="0.25">
      <c r="A7215" s="11"/>
      <c r="B7215"/>
      <c r="C7215" s="14"/>
      <c r="D7215" s="14"/>
      <c r="E7215" s="14"/>
      <c r="F7215"/>
      <c r="G7215"/>
    </row>
    <row r="7216" spans="1:7" s="4" customFormat="1" x14ac:dyDescent="0.25">
      <c r="A7216" s="11"/>
      <c r="B7216"/>
      <c r="C7216" s="14"/>
      <c r="D7216" s="14"/>
      <c r="E7216" s="14"/>
      <c r="F7216"/>
      <c r="G7216"/>
    </row>
    <row r="7217" spans="1:7" s="4" customFormat="1" x14ac:dyDescent="0.25">
      <c r="A7217" s="11"/>
      <c r="B7217"/>
      <c r="C7217" s="14"/>
      <c r="D7217" s="14"/>
      <c r="E7217" s="14"/>
      <c r="F7217"/>
      <c r="G7217"/>
    </row>
    <row r="7218" spans="1:7" s="4" customFormat="1" x14ac:dyDescent="0.25">
      <c r="A7218" s="11"/>
      <c r="B7218"/>
      <c r="C7218" s="14"/>
      <c r="D7218" s="14"/>
      <c r="E7218" s="14"/>
      <c r="F7218"/>
      <c r="G7218"/>
    </row>
    <row r="7219" spans="1:7" s="4" customFormat="1" x14ac:dyDescent="0.25">
      <c r="A7219" s="11"/>
      <c r="B7219"/>
      <c r="C7219" s="14"/>
      <c r="D7219" s="14"/>
      <c r="E7219" s="14"/>
      <c r="F7219"/>
      <c r="G7219"/>
    </row>
    <row r="7220" spans="1:7" s="4" customFormat="1" x14ac:dyDescent="0.25">
      <c r="A7220" s="11"/>
      <c r="B7220"/>
      <c r="C7220" s="14"/>
      <c r="D7220" s="14"/>
      <c r="E7220" s="14"/>
      <c r="F7220"/>
      <c r="G7220"/>
    </row>
    <row r="7221" spans="1:7" s="4" customFormat="1" x14ac:dyDescent="0.25">
      <c r="A7221" s="11"/>
      <c r="B7221"/>
      <c r="C7221" s="14"/>
      <c r="D7221" s="14"/>
      <c r="E7221" s="14"/>
      <c r="F7221"/>
      <c r="G7221"/>
    </row>
    <row r="7222" spans="1:7" s="4" customFormat="1" x14ac:dyDescent="0.25">
      <c r="A7222" s="11"/>
      <c r="B7222"/>
      <c r="C7222" s="14"/>
      <c r="D7222" s="14"/>
      <c r="E7222" s="14"/>
      <c r="F7222"/>
      <c r="G7222"/>
    </row>
    <row r="7223" spans="1:7" s="4" customFormat="1" x14ac:dyDescent="0.25">
      <c r="A7223" s="11"/>
      <c r="B7223"/>
      <c r="C7223" s="14"/>
      <c r="D7223" s="14"/>
      <c r="E7223" s="14"/>
      <c r="F7223"/>
      <c r="G7223"/>
    </row>
    <row r="7224" spans="1:7" s="4" customFormat="1" x14ac:dyDescent="0.25">
      <c r="A7224" s="11"/>
      <c r="B7224"/>
      <c r="C7224" s="14"/>
      <c r="D7224" s="14"/>
      <c r="E7224" s="14"/>
      <c r="F7224"/>
      <c r="G7224"/>
    </row>
    <row r="7225" spans="1:7" s="4" customFormat="1" x14ac:dyDescent="0.25">
      <c r="A7225" s="11"/>
      <c r="B7225"/>
      <c r="C7225" s="14"/>
      <c r="D7225" s="14"/>
      <c r="E7225" s="14"/>
      <c r="F7225"/>
      <c r="G7225"/>
    </row>
    <row r="7226" spans="1:7" s="4" customFormat="1" x14ac:dyDescent="0.25">
      <c r="A7226" s="11"/>
      <c r="B7226"/>
      <c r="C7226" s="14"/>
      <c r="D7226" s="14"/>
      <c r="E7226" s="14"/>
      <c r="F7226"/>
      <c r="G7226"/>
    </row>
    <row r="7227" spans="1:7" s="4" customFormat="1" x14ac:dyDescent="0.25">
      <c r="A7227" s="11"/>
      <c r="B7227"/>
      <c r="C7227" s="14"/>
      <c r="D7227" s="14"/>
      <c r="E7227" s="14"/>
      <c r="F7227"/>
      <c r="G7227"/>
    </row>
    <row r="7228" spans="1:7" s="4" customFormat="1" x14ac:dyDescent="0.25">
      <c r="A7228" s="11"/>
      <c r="B7228"/>
      <c r="C7228" s="14"/>
      <c r="D7228" s="14"/>
      <c r="E7228" s="14"/>
      <c r="F7228"/>
      <c r="G7228"/>
    </row>
    <row r="7229" spans="1:7" s="4" customFormat="1" x14ac:dyDescent="0.25">
      <c r="A7229" s="11"/>
      <c r="B7229"/>
      <c r="C7229" s="14"/>
      <c r="D7229" s="14"/>
      <c r="E7229" s="14"/>
      <c r="F7229"/>
      <c r="G7229"/>
    </row>
    <row r="7230" spans="1:7" s="4" customFormat="1" x14ac:dyDescent="0.25">
      <c r="A7230" s="11"/>
      <c r="B7230"/>
      <c r="C7230" s="14"/>
      <c r="D7230" s="14"/>
      <c r="E7230" s="14"/>
      <c r="F7230"/>
      <c r="G7230"/>
    </row>
    <row r="7231" spans="1:7" s="4" customFormat="1" x14ac:dyDescent="0.25">
      <c r="A7231" s="11"/>
      <c r="B7231"/>
      <c r="C7231" s="14"/>
      <c r="D7231" s="14"/>
      <c r="E7231" s="14"/>
      <c r="F7231"/>
      <c r="G7231"/>
    </row>
    <row r="7232" spans="1:7" s="4" customFormat="1" x14ac:dyDescent="0.25">
      <c r="A7232" s="11"/>
      <c r="B7232"/>
      <c r="C7232" s="14"/>
      <c r="D7232" s="14"/>
      <c r="E7232" s="14"/>
      <c r="F7232"/>
      <c r="G7232"/>
    </row>
    <row r="7233" spans="1:7" s="4" customFormat="1" x14ac:dyDescent="0.25">
      <c r="A7233" s="11"/>
      <c r="B7233"/>
      <c r="C7233" s="14"/>
      <c r="D7233" s="14"/>
      <c r="E7233" s="14"/>
      <c r="F7233"/>
      <c r="G7233"/>
    </row>
    <row r="7234" spans="1:7" s="4" customFormat="1" x14ac:dyDescent="0.25">
      <c r="A7234" s="11"/>
      <c r="B7234"/>
      <c r="C7234" s="14"/>
      <c r="D7234" s="14"/>
      <c r="E7234" s="14"/>
      <c r="F7234"/>
      <c r="G7234"/>
    </row>
    <row r="7235" spans="1:7" s="4" customFormat="1" x14ac:dyDescent="0.25">
      <c r="A7235" s="11"/>
      <c r="B7235"/>
      <c r="C7235" s="14"/>
      <c r="D7235" s="14"/>
      <c r="E7235" s="14"/>
      <c r="F7235"/>
      <c r="G7235"/>
    </row>
    <row r="7236" spans="1:7" s="4" customFormat="1" x14ac:dyDescent="0.25">
      <c r="A7236" s="11"/>
      <c r="B7236"/>
      <c r="C7236" s="14"/>
      <c r="D7236" s="14"/>
      <c r="E7236" s="14"/>
      <c r="F7236"/>
      <c r="G7236"/>
    </row>
    <row r="7237" spans="1:7" s="4" customFormat="1" x14ac:dyDescent="0.25">
      <c r="A7237" s="11"/>
      <c r="B7237"/>
      <c r="C7237" s="14"/>
      <c r="D7237" s="14"/>
      <c r="E7237" s="14"/>
      <c r="F7237"/>
      <c r="G7237"/>
    </row>
    <row r="7238" spans="1:7" s="4" customFormat="1" x14ac:dyDescent="0.25">
      <c r="A7238" s="11"/>
      <c r="B7238"/>
      <c r="C7238" s="14"/>
      <c r="D7238" s="14"/>
      <c r="E7238" s="14"/>
      <c r="F7238"/>
      <c r="G7238"/>
    </row>
    <row r="7239" spans="1:7" s="4" customFormat="1" x14ac:dyDescent="0.25">
      <c r="A7239" s="11"/>
      <c r="B7239"/>
      <c r="C7239" s="14"/>
      <c r="D7239" s="14"/>
      <c r="E7239" s="14"/>
      <c r="F7239"/>
      <c r="G7239"/>
    </row>
    <row r="7240" spans="1:7" s="4" customFormat="1" x14ac:dyDescent="0.25">
      <c r="A7240" s="11"/>
      <c r="B7240"/>
      <c r="C7240" s="14"/>
      <c r="D7240" s="14"/>
      <c r="E7240" s="14"/>
      <c r="F7240"/>
      <c r="G7240"/>
    </row>
    <row r="7241" spans="1:7" s="4" customFormat="1" x14ac:dyDescent="0.25">
      <c r="A7241" s="11"/>
      <c r="B7241"/>
      <c r="C7241" s="14"/>
      <c r="D7241" s="14"/>
      <c r="E7241" s="14"/>
      <c r="F7241"/>
      <c r="G7241"/>
    </row>
    <row r="7242" spans="1:7" s="4" customFormat="1" x14ac:dyDescent="0.25">
      <c r="A7242" s="11"/>
      <c r="B7242"/>
      <c r="C7242" s="14"/>
      <c r="D7242" s="14"/>
      <c r="E7242" s="14"/>
      <c r="F7242"/>
      <c r="G7242"/>
    </row>
    <row r="7243" spans="1:7" s="4" customFormat="1" x14ac:dyDescent="0.25">
      <c r="A7243" s="11"/>
      <c r="B7243"/>
      <c r="C7243" s="14"/>
      <c r="D7243" s="14"/>
      <c r="E7243" s="14"/>
      <c r="F7243"/>
      <c r="G7243"/>
    </row>
    <row r="7244" spans="1:7" s="4" customFormat="1" x14ac:dyDescent="0.25">
      <c r="A7244" s="11"/>
      <c r="B7244"/>
      <c r="C7244" s="14"/>
      <c r="D7244" s="14"/>
      <c r="E7244" s="14"/>
      <c r="F7244"/>
      <c r="G7244"/>
    </row>
    <row r="7245" spans="1:7" s="4" customFormat="1" x14ac:dyDescent="0.25">
      <c r="A7245" s="11"/>
      <c r="B7245"/>
      <c r="C7245" s="14"/>
      <c r="D7245" s="14"/>
      <c r="E7245" s="14"/>
      <c r="F7245"/>
      <c r="G7245"/>
    </row>
    <row r="7246" spans="1:7" s="4" customFormat="1" x14ac:dyDescent="0.25">
      <c r="A7246" s="11"/>
      <c r="B7246"/>
      <c r="C7246" s="14"/>
      <c r="D7246" s="14"/>
      <c r="E7246" s="14"/>
      <c r="F7246"/>
      <c r="G7246"/>
    </row>
    <row r="7247" spans="1:7" s="4" customFormat="1" x14ac:dyDescent="0.25">
      <c r="A7247" s="11"/>
      <c r="B7247"/>
      <c r="C7247" s="14"/>
      <c r="D7247" s="14"/>
      <c r="E7247" s="14"/>
      <c r="F7247"/>
      <c r="G7247"/>
    </row>
    <row r="7248" spans="1:7" s="4" customFormat="1" x14ac:dyDescent="0.25">
      <c r="A7248" s="11"/>
      <c r="B7248"/>
      <c r="C7248" s="14"/>
      <c r="D7248" s="14"/>
      <c r="E7248" s="14"/>
      <c r="F7248"/>
      <c r="G7248"/>
    </row>
    <row r="7249" spans="1:7" s="4" customFormat="1" x14ac:dyDescent="0.25">
      <c r="A7249" s="11"/>
      <c r="B7249"/>
      <c r="C7249" s="14"/>
      <c r="D7249" s="14"/>
      <c r="E7249" s="14"/>
      <c r="F7249"/>
      <c r="G7249"/>
    </row>
    <row r="7250" spans="1:7" s="4" customFormat="1" x14ac:dyDescent="0.25">
      <c r="A7250" s="11"/>
      <c r="B7250"/>
      <c r="C7250" s="14"/>
      <c r="D7250" s="14"/>
      <c r="E7250" s="14"/>
      <c r="F7250"/>
      <c r="G7250"/>
    </row>
    <row r="7251" spans="1:7" s="4" customFormat="1" x14ac:dyDescent="0.25">
      <c r="A7251" s="11"/>
      <c r="B7251"/>
      <c r="C7251" s="14"/>
      <c r="D7251" s="14"/>
      <c r="E7251" s="14"/>
      <c r="F7251"/>
      <c r="G7251"/>
    </row>
    <row r="7252" spans="1:7" s="4" customFormat="1" x14ac:dyDescent="0.25">
      <c r="A7252" s="11"/>
      <c r="B7252"/>
      <c r="C7252" s="14"/>
      <c r="D7252" s="14"/>
      <c r="E7252" s="14"/>
      <c r="F7252"/>
      <c r="G7252"/>
    </row>
    <row r="7253" spans="1:7" s="4" customFormat="1" x14ac:dyDescent="0.25">
      <c r="A7253" s="11"/>
      <c r="B7253"/>
      <c r="C7253" s="14"/>
      <c r="D7253" s="14"/>
      <c r="E7253" s="14"/>
      <c r="F7253"/>
      <c r="G7253"/>
    </row>
    <row r="7254" spans="1:7" s="4" customFormat="1" x14ac:dyDescent="0.25">
      <c r="A7254" s="11"/>
      <c r="B7254"/>
      <c r="C7254" s="14"/>
      <c r="D7254" s="14"/>
      <c r="E7254" s="14"/>
      <c r="F7254"/>
      <c r="G7254"/>
    </row>
    <row r="7255" spans="1:7" s="4" customFormat="1" x14ac:dyDescent="0.25">
      <c r="A7255" s="11"/>
      <c r="B7255"/>
      <c r="C7255" s="14"/>
      <c r="D7255" s="14"/>
      <c r="E7255" s="14"/>
      <c r="F7255"/>
      <c r="G7255"/>
    </row>
    <row r="7256" spans="1:7" s="4" customFormat="1" x14ac:dyDescent="0.25">
      <c r="A7256" s="11"/>
      <c r="B7256"/>
      <c r="C7256" s="14"/>
      <c r="D7256" s="14"/>
      <c r="E7256" s="14"/>
      <c r="F7256"/>
      <c r="G7256"/>
    </row>
    <row r="7257" spans="1:7" s="4" customFormat="1" x14ac:dyDescent="0.25">
      <c r="A7257" s="11"/>
      <c r="B7257"/>
      <c r="C7257" s="14"/>
      <c r="D7257" s="14"/>
      <c r="E7257" s="14"/>
      <c r="F7257"/>
      <c r="G7257"/>
    </row>
    <row r="7258" spans="1:7" s="4" customFormat="1" x14ac:dyDescent="0.25">
      <c r="A7258" s="11"/>
      <c r="B7258"/>
      <c r="C7258" s="14"/>
      <c r="D7258" s="14"/>
      <c r="E7258" s="14"/>
      <c r="F7258"/>
      <c r="G7258"/>
    </row>
    <row r="7259" spans="1:7" s="4" customFormat="1" x14ac:dyDescent="0.25">
      <c r="A7259" s="11"/>
      <c r="B7259"/>
      <c r="C7259" s="14"/>
      <c r="D7259" s="14"/>
      <c r="E7259" s="14"/>
      <c r="F7259"/>
      <c r="G7259"/>
    </row>
    <row r="7260" spans="1:7" s="4" customFormat="1" x14ac:dyDescent="0.25">
      <c r="A7260" s="11"/>
      <c r="B7260"/>
      <c r="C7260" s="14"/>
      <c r="D7260" s="14"/>
      <c r="E7260" s="14"/>
      <c r="F7260"/>
      <c r="G7260"/>
    </row>
    <row r="7261" spans="1:7" s="4" customFormat="1" x14ac:dyDescent="0.25">
      <c r="A7261" s="11"/>
      <c r="B7261"/>
      <c r="C7261" s="14"/>
      <c r="D7261" s="14"/>
      <c r="E7261" s="14"/>
      <c r="F7261"/>
      <c r="G7261"/>
    </row>
    <row r="7262" spans="1:7" s="4" customFormat="1" x14ac:dyDescent="0.25">
      <c r="A7262" s="11"/>
      <c r="B7262"/>
      <c r="C7262" s="14"/>
      <c r="D7262" s="14"/>
      <c r="E7262" s="14"/>
      <c r="F7262"/>
      <c r="G7262"/>
    </row>
    <row r="7263" spans="1:7" s="4" customFormat="1" x14ac:dyDescent="0.25">
      <c r="A7263" s="11"/>
      <c r="B7263"/>
      <c r="C7263" s="14"/>
      <c r="D7263" s="14"/>
      <c r="E7263" s="14"/>
      <c r="F7263"/>
      <c r="G7263"/>
    </row>
    <row r="7264" spans="1:7" s="4" customFormat="1" x14ac:dyDescent="0.25">
      <c r="A7264" s="11"/>
      <c r="B7264"/>
      <c r="C7264" s="14"/>
      <c r="D7264" s="14"/>
      <c r="E7264" s="14"/>
      <c r="F7264"/>
      <c r="G7264"/>
    </row>
    <row r="7265" spans="1:7" s="4" customFormat="1" x14ac:dyDescent="0.25">
      <c r="A7265" s="11"/>
      <c r="B7265"/>
      <c r="C7265" s="14"/>
      <c r="D7265" s="14"/>
      <c r="E7265" s="14"/>
      <c r="F7265"/>
      <c r="G7265"/>
    </row>
    <row r="7266" spans="1:7" s="4" customFormat="1" x14ac:dyDescent="0.25">
      <c r="A7266" s="11"/>
      <c r="B7266"/>
      <c r="C7266" s="14"/>
      <c r="D7266" s="14"/>
      <c r="E7266" s="14"/>
      <c r="F7266"/>
      <c r="G7266"/>
    </row>
    <row r="7267" spans="1:7" s="4" customFormat="1" x14ac:dyDescent="0.25">
      <c r="A7267" s="11"/>
      <c r="B7267"/>
      <c r="C7267" s="14"/>
      <c r="D7267" s="14"/>
      <c r="E7267" s="14"/>
      <c r="F7267"/>
      <c r="G7267"/>
    </row>
    <row r="7268" spans="1:7" s="4" customFormat="1" x14ac:dyDescent="0.25">
      <c r="A7268" s="11"/>
      <c r="B7268"/>
      <c r="C7268" s="14"/>
      <c r="D7268" s="14"/>
      <c r="E7268" s="14"/>
      <c r="F7268"/>
      <c r="G7268"/>
    </row>
    <row r="7269" spans="1:7" s="4" customFormat="1" x14ac:dyDescent="0.25">
      <c r="A7269" s="11"/>
      <c r="B7269"/>
      <c r="C7269" s="14"/>
      <c r="D7269" s="14"/>
      <c r="E7269" s="14"/>
      <c r="F7269"/>
      <c r="G7269"/>
    </row>
    <row r="7270" spans="1:7" s="4" customFormat="1" x14ac:dyDescent="0.25">
      <c r="A7270" s="11"/>
      <c r="B7270"/>
      <c r="C7270" s="14"/>
      <c r="D7270" s="14"/>
      <c r="E7270" s="14"/>
      <c r="F7270"/>
      <c r="G7270"/>
    </row>
    <row r="7271" spans="1:7" s="4" customFormat="1" x14ac:dyDescent="0.25">
      <c r="A7271" s="11"/>
      <c r="B7271"/>
      <c r="C7271" s="14"/>
      <c r="D7271" s="14"/>
      <c r="E7271" s="14"/>
      <c r="F7271"/>
      <c r="G7271"/>
    </row>
    <row r="7272" spans="1:7" s="4" customFormat="1" x14ac:dyDescent="0.25">
      <c r="A7272" s="11"/>
      <c r="B7272"/>
      <c r="C7272" s="14"/>
      <c r="D7272" s="14"/>
      <c r="E7272" s="14"/>
      <c r="F7272"/>
      <c r="G7272"/>
    </row>
    <row r="7273" spans="1:7" s="4" customFormat="1" x14ac:dyDescent="0.25">
      <c r="A7273" s="11"/>
      <c r="B7273"/>
      <c r="C7273" s="14"/>
      <c r="D7273" s="14"/>
      <c r="E7273" s="14"/>
      <c r="F7273"/>
      <c r="G7273"/>
    </row>
    <row r="7274" spans="1:7" s="4" customFormat="1" x14ac:dyDescent="0.25">
      <c r="A7274" s="11"/>
      <c r="B7274"/>
      <c r="C7274" s="14"/>
      <c r="D7274" s="14"/>
      <c r="E7274" s="14"/>
      <c r="F7274"/>
      <c r="G7274"/>
    </row>
    <row r="7275" spans="1:7" s="4" customFormat="1" x14ac:dyDescent="0.25">
      <c r="A7275" s="11"/>
      <c r="B7275"/>
      <c r="C7275" s="14"/>
      <c r="D7275" s="14"/>
      <c r="E7275" s="14"/>
      <c r="F7275"/>
      <c r="G7275"/>
    </row>
    <row r="7276" spans="1:7" s="4" customFormat="1" x14ac:dyDescent="0.25">
      <c r="A7276" s="11"/>
      <c r="B7276"/>
      <c r="C7276" s="14"/>
      <c r="D7276" s="14"/>
      <c r="E7276" s="14"/>
      <c r="F7276"/>
      <c r="G7276"/>
    </row>
    <row r="7277" spans="1:7" s="4" customFormat="1" x14ac:dyDescent="0.25">
      <c r="A7277" s="11"/>
      <c r="B7277"/>
      <c r="C7277" s="14"/>
      <c r="D7277" s="14"/>
      <c r="E7277" s="14"/>
      <c r="F7277"/>
      <c r="G7277"/>
    </row>
    <row r="7278" spans="1:7" s="4" customFormat="1" x14ac:dyDescent="0.25">
      <c r="A7278" s="11"/>
      <c r="B7278"/>
      <c r="C7278" s="14"/>
      <c r="D7278" s="14"/>
      <c r="E7278" s="14"/>
      <c r="F7278"/>
      <c r="G7278"/>
    </row>
    <row r="7279" spans="1:7" s="4" customFormat="1" x14ac:dyDescent="0.25">
      <c r="A7279" s="11"/>
      <c r="B7279"/>
      <c r="C7279" s="14"/>
      <c r="D7279" s="14"/>
      <c r="E7279" s="14"/>
      <c r="F7279"/>
      <c r="G7279"/>
    </row>
    <row r="7280" spans="1:7" s="4" customFormat="1" x14ac:dyDescent="0.25">
      <c r="A7280" s="11"/>
      <c r="B7280"/>
      <c r="C7280" s="14"/>
      <c r="D7280" s="14"/>
      <c r="E7280" s="14"/>
      <c r="F7280"/>
      <c r="G7280"/>
    </row>
    <row r="7281" spans="1:7" s="4" customFormat="1" x14ac:dyDescent="0.25">
      <c r="A7281" s="11"/>
      <c r="B7281"/>
      <c r="C7281" s="14"/>
      <c r="D7281" s="14"/>
      <c r="E7281" s="14"/>
      <c r="F7281"/>
      <c r="G7281"/>
    </row>
    <row r="7282" spans="1:7" s="4" customFormat="1" x14ac:dyDescent="0.25">
      <c r="A7282" s="11"/>
      <c r="B7282"/>
      <c r="C7282" s="14"/>
      <c r="D7282" s="14"/>
      <c r="E7282" s="14"/>
      <c r="F7282"/>
      <c r="G7282"/>
    </row>
    <row r="7283" spans="1:7" s="4" customFormat="1" x14ac:dyDescent="0.25">
      <c r="A7283" s="11"/>
      <c r="B7283"/>
      <c r="C7283" s="14"/>
      <c r="D7283" s="14"/>
      <c r="E7283" s="14"/>
      <c r="F7283"/>
      <c r="G7283"/>
    </row>
    <row r="7284" spans="1:7" s="4" customFormat="1" x14ac:dyDescent="0.25">
      <c r="A7284" s="11"/>
      <c r="B7284"/>
      <c r="C7284" s="14"/>
      <c r="D7284" s="14"/>
      <c r="E7284" s="14"/>
      <c r="F7284"/>
      <c r="G7284"/>
    </row>
    <row r="7285" spans="1:7" s="4" customFormat="1" x14ac:dyDescent="0.25">
      <c r="A7285" s="11"/>
      <c r="B7285"/>
      <c r="C7285" s="14"/>
      <c r="D7285" s="14"/>
      <c r="E7285" s="14"/>
      <c r="F7285"/>
      <c r="G7285"/>
    </row>
    <row r="7286" spans="1:7" s="4" customFormat="1" x14ac:dyDescent="0.25">
      <c r="A7286" s="11"/>
      <c r="B7286"/>
      <c r="C7286" s="14"/>
      <c r="D7286" s="14"/>
      <c r="E7286" s="14"/>
      <c r="F7286"/>
      <c r="G7286"/>
    </row>
    <row r="7287" spans="1:7" s="4" customFormat="1" x14ac:dyDescent="0.25">
      <c r="A7287" s="11"/>
      <c r="B7287"/>
      <c r="C7287" s="14"/>
      <c r="D7287" s="14"/>
      <c r="E7287" s="14"/>
      <c r="F7287"/>
      <c r="G7287"/>
    </row>
    <row r="7288" spans="1:7" s="4" customFormat="1" x14ac:dyDescent="0.25">
      <c r="A7288" s="11"/>
      <c r="B7288"/>
      <c r="C7288" s="14"/>
      <c r="D7288" s="14"/>
      <c r="E7288" s="14"/>
      <c r="F7288"/>
      <c r="G7288"/>
    </row>
    <row r="7289" spans="1:7" s="4" customFormat="1" x14ac:dyDescent="0.25">
      <c r="A7289" s="11"/>
      <c r="B7289"/>
      <c r="C7289" s="14"/>
      <c r="D7289" s="14"/>
      <c r="E7289" s="14"/>
      <c r="F7289"/>
      <c r="G7289"/>
    </row>
    <row r="7290" spans="1:7" s="4" customFormat="1" x14ac:dyDescent="0.25">
      <c r="A7290" s="11"/>
      <c r="B7290"/>
      <c r="C7290" s="14"/>
      <c r="D7290" s="14"/>
      <c r="E7290" s="14"/>
      <c r="F7290"/>
      <c r="G7290"/>
    </row>
    <row r="7291" spans="1:7" s="4" customFormat="1" x14ac:dyDescent="0.25">
      <c r="A7291" s="11"/>
      <c r="B7291"/>
      <c r="C7291" s="14"/>
      <c r="D7291" s="14"/>
      <c r="E7291" s="14"/>
      <c r="F7291"/>
      <c r="G7291"/>
    </row>
    <row r="7292" spans="1:7" s="4" customFormat="1" x14ac:dyDescent="0.25">
      <c r="A7292" s="11"/>
      <c r="B7292"/>
      <c r="C7292" s="14"/>
      <c r="D7292" s="14"/>
      <c r="E7292" s="14"/>
      <c r="F7292"/>
      <c r="G7292"/>
    </row>
    <row r="7293" spans="1:7" s="4" customFormat="1" x14ac:dyDescent="0.25">
      <c r="A7293" s="11"/>
      <c r="B7293"/>
      <c r="C7293" s="14"/>
      <c r="D7293" s="14"/>
      <c r="E7293" s="14"/>
      <c r="F7293"/>
      <c r="G7293"/>
    </row>
    <row r="7294" spans="1:7" s="4" customFormat="1" x14ac:dyDescent="0.25">
      <c r="A7294" s="11"/>
      <c r="B7294"/>
      <c r="C7294" s="14"/>
      <c r="D7294" s="14"/>
      <c r="E7294" s="14"/>
      <c r="F7294"/>
      <c r="G7294"/>
    </row>
    <row r="7295" spans="1:7" s="4" customFormat="1" x14ac:dyDescent="0.25">
      <c r="A7295" s="11"/>
      <c r="B7295"/>
      <c r="C7295" s="14"/>
      <c r="D7295" s="14"/>
      <c r="E7295" s="14"/>
      <c r="F7295"/>
      <c r="G7295"/>
    </row>
    <row r="7296" spans="1:7" s="4" customFormat="1" x14ac:dyDescent="0.25">
      <c r="A7296" s="11"/>
      <c r="B7296"/>
      <c r="C7296" s="14"/>
      <c r="D7296" s="14"/>
      <c r="E7296" s="14"/>
      <c r="F7296"/>
      <c r="G7296"/>
    </row>
    <row r="7297" spans="1:7" s="4" customFormat="1" x14ac:dyDescent="0.25">
      <c r="A7297" s="11"/>
      <c r="B7297"/>
      <c r="C7297" s="14"/>
      <c r="D7297" s="14"/>
      <c r="E7297" s="14"/>
      <c r="F7297"/>
      <c r="G7297"/>
    </row>
    <row r="7298" spans="1:7" s="4" customFormat="1" x14ac:dyDescent="0.25">
      <c r="A7298" s="11"/>
      <c r="B7298"/>
      <c r="C7298" s="14"/>
      <c r="D7298" s="14"/>
      <c r="E7298" s="14"/>
      <c r="F7298"/>
      <c r="G7298"/>
    </row>
    <row r="7299" spans="1:7" s="4" customFormat="1" x14ac:dyDescent="0.25">
      <c r="A7299" s="11"/>
      <c r="B7299"/>
      <c r="C7299" s="14"/>
      <c r="D7299" s="14"/>
      <c r="E7299" s="14"/>
      <c r="F7299"/>
      <c r="G7299"/>
    </row>
    <row r="7300" spans="1:7" s="4" customFormat="1" x14ac:dyDescent="0.25">
      <c r="A7300" s="11"/>
      <c r="B7300"/>
      <c r="C7300" s="14"/>
      <c r="D7300" s="14"/>
      <c r="E7300" s="14"/>
      <c r="F7300"/>
      <c r="G7300"/>
    </row>
    <row r="7301" spans="1:7" s="4" customFormat="1" x14ac:dyDescent="0.25">
      <c r="A7301" s="11"/>
      <c r="B7301"/>
      <c r="C7301" s="14"/>
      <c r="D7301" s="14"/>
      <c r="E7301" s="14"/>
      <c r="F7301"/>
      <c r="G7301"/>
    </row>
    <row r="7302" spans="1:7" s="4" customFormat="1" x14ac:dyDescent="0.25">
      <c r="A7302" s="11"/>
      <c r="B7302"/>
      <c r="C7302" s="14"/>
      <c r="D7302" s="14"/>
      <c r="E7302" s="14"/>
      <c r="F7302"/>
      <c r="G7302"/>
    </row>
    <row r="7303" spans="1:7" s="4" customFormat="1" x14ac:dyDescent="0.25">
      <c r="A7303" s="11"/>
      <c r="B7303"/>
      <c r="C7303" s="14"/>
      <c r="D7303" s="14"/>
      <c r="E7303" s="14"/>
      <c r="F7303"/>
      <c r="G7303"/>
    </row>
    <row r="7304" spans="1:7" s="4" customFormat="1" x14ac:dyDescent="0.25">
      <c r="A7304" s="11"/>
      <c r="B7304"/>
      <c r="C7304" s="14"/>
      <c r="D7304" s="14"/>
      <c r="E7304" s="14"/>
      <c r="F7304"/>
      <c r="G7304"/>
    </row>
    <row r="7305" spans="1:7" s="4" customFormat="1" x14ac:dyDescent="0.25">
      <c r="A7305" s="11"/>
      <c r="B7305"/>
      <c r="C7305" s="14"/>
      <c r="D7305" s="14"/>
      <c r="E7305" s="14"/>
      <c r="F7305"/>
      <c r="G7305"/>
    </row>
    <row r="7306" spans="1:7" s="4" customFormat="1" x14ac:dyDescent="0.25">
      <c r="A7306" s="11"/>
      <c r="B7306"/>
      <c r="C7306" s="14"/>
      <c r="D7306" s="14"/>
      <c r="E7306" s="14"/>
      <c r="F7306"/>
      <c r="G7306"/>
    </row>
    <row r="7307" spans="1:7" s="4" customFormat="1" x14ac:dyDescent="0.25">
      <c r="A7307" s="11"/>
      <c r="B7307"/>
      <c r="C7307" s="14"/>
      <c r="D7307" s="14"/>
      <c r="E7307" s="14"/>
      <c r="F7307"/>
      <c r="G7307"/>
    </row>
    <row r="7308" spans="1:7" s="4" customFormat="1" x14ac:dyDescent="0.25">
      <c r="A7308" s="11"/>
      <c r="B7308"/>
      <c r="C7308" s="14"/>
      <c r="D7308" s="14"/>
      <c r="E7308" s="14"/>
      <c r="F7308"/>
      <c r="G7308"/>
    </row>
    <row r="7309" spans="1:7" s="4" customFormat="1" x14ac:dyDescent="0.25">
      <c r="A7309" s="11"/>
      <c r="B7309"/>
      <c r="C7309" s="14"/>
      <c r="D7309" s="14"/>
      <c r="E7309" s="14"/>
      <c r="F7309"/>
      <c r="G7309"/>
    </row>
    <row r="7310" spans="1:7" s="4" customFormat="1" x14ac:dyDescent="0.25">
      <c r="A7310" s="11"/>
      <c r="B7310"/>
      <c r="C7310" s="14"/>
      <c r="D7310" s="14"/>
      <c r="E7310" s="14"/>
      <c r="F7310"/>
      <c r="G7310"/>
    </row>
    <row r="7311" spans="1:7" s="4" customFormat="1" x14ac:dyDescent="0.25">
      <c r="A7311" s="11"/>
      <c r="B7311"/>
      <c r="C7311" s="14"/>
      <c r="D7311" s="14"/>
      <c r="E7311" s="14"/>
      <c r="F7311"/>
      <c r="G7311"/>
    </row>
    <row r="7312" spans="1:7" s="4" customFormat="1" x14ac:dyDescent="0.25">
      <c r="A7312" s="11"/>
      <c r="B7312"/>
      <c r="C7312" s="14"/>
      <c r="D7312" s="14"/>
      <c r="E7312" s="14"/>
      <c r="F7312"/>
      <c r="G7312"/>
    </row>
    <row r="7313" spans="1:7" s="4" customFormat="1" x14ac:dyDescent="0.25">
      <c r="A7313" s="11"/>
      <c r="B7313"/>
      <c r="C7313" s="14"/>
      <c r="D7313" s="14"/>
      <c r="E7313" s="14"/>
      <c r="F7313"/>
      <c r="G7313"/>
    </row>
    <row r="7314" spans="1:7" s="4" customFormat="1" x14ac:dyDescent="0.25">
      <c r="A7314" s="11"/>
      <c r="B7314"/>
      <c r="C7314" s="14"/>
      <c r="D7314" s="14"/>
      <c r="E7314" s="14"/>
      <c r="F7314"/>
      <c r="G7314"/>
    </row>
    <row r="7315" spans="1:7" s="4" customFormat="1" x14ac:dyDescent="0.25">
      <c r="A7315" s="11"/>
      <c r="B7315"/>
      <c r="C7315" s="14"/>
      <c r="D7315" s="14"/>
      <c r="E7315" s="14"/>
      <c r="F7315"/>
      <c r="G7315"/>
    </row>
    <row r="7316" spans="1:7" s="4" customFormat="1" x14ac:dyDescent="0.25">
      <c r="A7316" s="11"/>
      <c r="B7316"/>
      <c r="C7316" s="14"/>
      <c r="D7316" s="14"/>
      <c r="E7316" s="14"/>
      <c r="F7316"/>
      <c r="G7316"/>
    </row>
    <row r="7317" spans="1:7" s="4" customFormat="1" x14ac:dyDescent="0.25">
      <c r="A7317" s="11"/>
      <c r="B7317"/>
      <c r="C7317" s="14"/>
      <c r="D7317" s="14"/>
      <c r="E7317" s="14"/>
      <c r="F7317"/>
      <c r="G7317"/>
    </row>
    <row r="7318" spans="1:7" s="4" customFormat="1" x14ac:dyDescent="0.25">
      <c r="A7318" s="11"/>
      <c r="B7318"/>
      <c r="C7318" s="14"/>
      <c r="D7318" s="14"/>
      <c r="E7318" s="14"/>
      <c r="F7318"/>
      <c r="G7318"/>
    </row>
    <row r="7319" spans="1:7" s="4" customFormat="1" x14ac:dyDescent="0.25">
      <c r="A7319" s="11"/>
      <c r="B7319"/>
      <c r="C7319" s="14"/>
      <c r="D7319" s="14"/>
      <c r="E7319" s="14"/>
      <c r="F7319"/>
      <c r="G7319"/>
    </row>
    <row r="7320" spans="1:7" s="4" customFormat="1" x14ac:dyDescent="0.25">
      <c r="A7320" s="11"/>
      <c r="B7320"/>
      <c r="C7320" s="14"/>
      <c r="D7320" s="14"/>
      <c r="E7320" s="14"/>
      <c r="F7320"/>
      <c r="G7320"/>
    </row>
    <row r="7321" spans="1:7" s="4" customFormat="1" x14ac:dyDescent="0.25">
      <c r="A7321" s="11"/>
      <c r="B7321"/>
      <c r="C7321" s="14"/>
      <c r="D7321" s="14"/>
      <c r="E7321" s="14"/>
      <c r="F7321"/>
      <c r="G7321"/>
    </row>
    <row r="7322" spans="1:7" s="4" customFormat="1" x14ac:dyDescent="0.25">
      <c r="A7322" s="11"/>
      <c r="B7322"/>
      <c r="C7322" s="14"/>
      <c r="D7322" s="14"/>
      <c r="E7322" s="14"/>
      <c r="F7322"/>
      <c r="G7322"/>
    </row>
    <row r="7323" spans="1:7" s="4" customFormat="1" x14ac:dyDescent="0.25">
      <c r="A7323" s="11"/>
      <c r="B7323"/>
      <c r="C7323" s="14"/>
      <c r="D7323" s="14"/>
      <c r="E7323" s="14"/>
      <c r="F7323"/>
      <c r="G7323"/>
    </row>
    <row r="7324" spans="1:7" s="4" customFormat="1" x14ac:dyDescent="0.25">
      <c r="A7324" s="11"/>
      <c r="B7324"/>
      <c r="C7324" s="14"/>
      <c r="D7324" s="14"/>
      <c r="E7324" s="14"/>
      <c r="F7324"/>
      <c r="G7324"/>
    </row>
    <row r="7325" spans="1:7" s="4" customFormat="1" x14ac:dyDescent="0.25">
      <c r="A7325" s="11"/>
      <c r="B7325"/>
      <c r="C7325" s="14"/>
      <c r="D7325" s="14"/>
      <c r="E7325" s="14"/>
      <c r="F7325"/>
      <c r="G7325"/>
    </row>
    <row r="7326" spans="1:7" s="4" customFormat="1" x14ac:dyDescent="0.25">
      <c r="A7326" s="11"/>
      <c r="B7326"/>
      <c r="C7326" s="14"/>
      <c r="D7326" s="14"/>
      <c r="E7326" s="14"/>
      <c r="F7326"/>
      <c r="G7326"/>
    </row>
    <row r="7327" spans="1:7" s="4" customFormat="1" x14ac:dyDescent="0.25">
      <c r="A7327" s="11"/>
      <c r="B7327"/>
      <c r="C7327" s="14"/>
      <c r="D7327" s="14"/>
      <c r="E7327" s="14"/>
      <c r="F7327"/>
      <c r="G7327"/>
    </row>
    <row r="7328" spans="1:7" s="4" customFormat="1" x14ac:dyDescent="0.25">
      <c r="A7328" s="11"/>
      <c r="B7328"/>
      <c r="C7328" s="14"/>
      <c r="D7328" s="14"/>
      <c r="E7328" s="14"/>
      <c r="F7328"/>
      <c r="G7328"/>
    </row>
    <row r="7329" spans="1:7" s="4" customFormat="1" x14ac:dyDescent="0.25">
      <c r="A7329" s="11"/>
      <c r="B7329"/>
      <c r="C7329" s="14"/>
      <c r="D7329" s="14"/>
      <c r="E7329" s="14"/>
      <c r="F7329"/>
      <c r="G7329"/>
    </row>
    <row r="7330" spans="1:7" s="4" customFormat="1" x14ac:dyDescent="0.25">
      <c r="A7330" s="11"/>
      <c r="B7330"/>
      <c r="C7330" s="14"/>
      <c r="D7330" s="14"/>
      <c r="E7330" s="14"/>
      <c r="F7330"/>
      <c r="G7330"/>
    </row>
    <row r="7331" spans="1:7" s="4" customFormat="1" x14ac:dyDescent="0.25">
      <c r="A7331" s="11"/>
      <c r="B7331"/>
      <c r="C7331" s="14"/>
      <c r="D7331" s="14"/>
      <c r="E7331" s="14"/>
      <c r="F7331"/>
      <c r="G7331"/>
    </row>
    <row r="7332" spans="1:7" s="4" customFormat="1" x14ac:dyDescent="0.25">
      <c r="A7332" s="11"/>
      <c r="B7332"/>
      <c r="C7332" s="14"/>
      <c r="D7332" s="14"/>
      <c r="E7332" s="14"/>
      <c r="F7332"/>
      <c r="G7332"/>
    </row>
    <row r="7333" spans="1:7" s="4" customFormat="1" x14ac:dyDescent="0.25">
      <c r="A7333" s="11"/>
      <c r="B7333"/>
      <c r="C7333" s="14"/>
      <c r="D7333" s="14"/>
      <c r="E7333" s="14"/>
      <c r="F7333"/>
      <c r="G7333"/>
    </row>
    <row r="7334" spans="1:7" s="4" customFormat="1" x14ac:dyDescent="0.25">
      <c r="A7334" s="11"/>
      <c r="B7334"/>
      <c r="C7334" s="14"/>
      <c r="D7334" s="14"/>
      <c r="E7334" s="14"/>
      <c r="F7334"/>
      <c r="G7334"/>
    </row>
    <row r="7335" spans="1:7" s="4" customFormat="1" x14ac:dyDescent="0.25">
      <c r="A7335" s="11"/>
      <c r="B7335"/>
      <c r="C7335" s="14"/>
      <c r="D7335" s="14"/>
      <c r="E7335" s="14"/>
      <c r="F7335"/>
      <c r="G7335"/>
    </row>
    <row r="7336" spans="1:7" s="4" customFormat="1" x14ac:dyDescent="0.25">
      <c r="A7336" s="11"/>
      <c r="B7336"/>
      <c r="C7336" s="14"/>
      <c r="D7336" s="14"/>
      <c r="E7336" s="14"/>
      <c r="F7336"/>
      <c r="G7336"/>
    </row>
    <row r="7337" spans="1:7" s="4" customFormat="1" x14ac:dyDescent="0.25">
      <c r="A7337" s="11"/>
      <c r="B7337"/>
      <c r="C7337" s="14"/>
      <c r="D7337" s="14"/>
      <c r="E7337" s="14"/>
      <c r="F7337"/>
      <c r="G7337"/>
    </row>
    <row r="7338" spans="1:7" s="4" customFormat="1" x14ac:dyDescent="0.25">
      <c r="A7338" s="11"/>
      <c r="B7338"/>
      <c r="C7338" s="14"/>
      <c r="D7338" s="14"/>
      <c r="E7338" s="14"/>
      <c r="F7338"/>
      <c r="G7338"/>
    </row>
    <row r="7339" spans="1:7" s="4" customFormat="1" x14ac:dyDescent="0.25">
      <c r="A7339" s="11"/>
      <c r="B7339"/>
      <c r="C7339" s="14"/>
      <c r="D7339" s="14"/>
      <c r="E7339" s="14"/>
      <c r="F7339"/>
      <c r="G7339"/>
    </row>
    <row r="7340" spans="1:7" s="4" customFormat="1" x14ac:dyDescent="0.25">
      <c r="A7340" s="11"/>
      <c r="B7340"/>
      <c r="C7340" s="14"/>
      <c r="D7340" s="14"/>
      <c r="E7340" s="14"/>
      <c r="F7340"/>
      <c r="G7340"/>
    </row>
    <row r="7341" spans="1:7" s="4" customFormat="1" x14ac:dyDescent="0.25">
      <c r="A7341" s="11"/>
      <c r="B7341"/>
      <c r="C7341" s="14"/>
      <c r="D7341" s="14"/>
      <c r="E7341" s="14"/>
      <c r="F7341"/>
      <c r="G7341"/>
    </row>
    <row r="7342" spans="1:7" s="4" customFormat="1" x14ac:dyDescent="0.25">
      <c r="A7342" s="11"/>
      <c r="B7342"/>
      <c r="C7342" s="14"/>
      <c r="D7342" s="14"/>
      <c r="E7342" s="14"/>
      <c r="F7342"/>
      <c r="G7342"/>
    </row>
    <row r="7343" spans="1:7" s="4" customFormat="1" x14ac:dyDescent="0.25">
      <c r="A7343" s="11"/>
      <c r="B7343"/>
      <c r="C7343" s="14"/>
      <c r="D7343" s="14"/>
      <c r="E7343" s="14"/>
      <c r="F7343"/>
      <c r="G7343"/>
    </row>
    <row r="7344" spans="1:7" s="4" customFormat="1" x14ac:dyDescent="0.25">
      <c r="A7344" s="11"/>
      <c r="B7344"/>
      <c r="C7344" s="14"/>
      <c r="D7344" s="14"/>
      <c r="E7344" s="14"/>
      <c r="F7344"/>
      <c r="G7344"/>
    </row>
    <row r="7345" spans="1:7" s="4" customFormat="1" x14ac:dyDescent="0.25">
      <c r="A7345" s="11"/>
      <c r="B7345"/>
      <c r="C7345" s="14"/>
      <c r="D7345" s="14"/>
      <c r="E7345" s="14"/>
      <c r="F7345"/>
      <c r="G7345"/>
    </row>
    <row r="7346" spans="1:7" s="4" customFormat="1" x14ac:dyDescent="0.25">
      <c r="A7346" s="11"/>
      <c r="B7346"/>
      <c r="C7346" s="14"/>
      <c r="D7346" s="14"/>
      <c r="E7346" s="14"/>
      <c r="F7346"/>
      <c r="G7346"/>
    </row>
    <row r="7347" spans="1:7" s="4" customFormat="1" x14ac:dyDescent="0.25">
      <c r="A7347" s="11"/>
      <c r="B7347"/>
      <c r="C7347" s="14"/>
      <c r="D7347" s="14"/>
      <c r="E7347" s="14"/>
      <c r="F7347"/>
      <c r="G7347"/>
    </row>
    <row r="7348" spans="1:7" s="4" customFormat="1" x14ac:dyDescent="0.25">
      <c r="A7348" s="11"/>
      <c r="B7348"/>
      <c r="C7348" s="14"/>
      <c r="D7348" s="14"/>
      <c r="E7348" s="14"/>
      <c r="F7348"/>
      <c r="G7348"/>
    </row>
    <row r="7349" spans="1:7" s="4" customFormat="1" x14ac:dyDescent="0.25">
      <c r="A7349" s="11"/>
      <c r="B7349"/>
      <c r="C7349" s="14"/>
      <c r="D7349" s="14"/>
      <c r="E7349" s="14"/>
      <c r="F7349"/>
      <c r="G7349"/>
    </row>
    <row r="7350" spans="1:7" s="4" customFormat="1" x14ac:dyDescent="0.25">
      <c r="A7350" s="11"/>
      <c r="B7350"/>
      <c r="C7350" s="14"/>
      <c r="D7350" s="14"/>
      <c r="E7350" s="14"/>
      <c r="F7350"/>
      <c r="G7350"/>
    </row>
    <row r="7351" spans="1:7" s="4" customFormat="1" x14ac:dyDescent="0.25">
      <c r="A7351" s="11"/>
      <c r="B7351"/>
      <c r="C7351" s="14"/>
      <c r="D7351" s="14"/>
      <c r="E7351" s="14"/>
      <c r="F7351"/>
      <c r="G7351"/>
    </row>
    <row r="7352" spans="1:7" s="4" customFormat="1" x14ac:dyDescent="0.25">
      <c r="A7352" s="11"/>
      <c r="B7352"/>
      <c r="C7352" s="14"/>
      <c r="D7352" s="14"/>
      <c r="E7352" s="14"/>
      <c r="F7352"/>
      <c r="G7352"/>
    </row>
    <row r="7353" spans="1:7" s="4" customFormat="1" x14ac:dyDescent="0.25">
      <c r="A7353" s="11"/>
      <c r="B7353"/>
      <c r="C7353" s="14"/>
      <c r="D7353" s="14"/>
      <c r="E7353" s="14"/>
      <c r="F7353"/>
      <c r="G7353"/>
    </row>
    <row r="7354" spans="1:7" s="4" customFormat="1" x14ac:dyDescent="0.25">
      <c r="A7354" s="11"/>
      <c r="B7354"/>
      <c r="C7354" s="14"/>
      <c r="D7354" s="14"/>
      <c r="E7354" s="14"/>
      <c r="F7354"/>
      <c r="G7354"/>
    </row>
    <row r="7355" spans="1:7" s="4" customFormat="1" x14ac:dyDescent="0.25">
      <c r="A7355" s="11"/>
      <c r="B7355"/>
      <c r="C7355" s="14"/>
      <c r="D7355" s="14"/>
      <c r="E7355" s="14"/>
      <c r="F7355"/>
      <c r="G7355"/>
    </row>
    <row r="7356" spans="1:7" s="4" customFormat="1" x14ac:dyDescent="0.25">
      <c r="A7356" s="11"/>
      <c r="B7356"/>
      <c r="C7356" s="14"/>
      <c r="D7356" s="14"/>
      <c r="E7356" s="14"/>
      <c r="F7356"/>
      <c r="G7356"/>
    </row>
    <row r="7357" spans="1:7" s="4" customFormat="1" x14ac:dyDescent="0.25">
      <c r="A7357" s="11"/>
      <c r="B7357"/>
      <c r="C7357" s="14"/>
      <c r="D7357" s="14"/>
      <c r="E7357" s="14"/>
      <c r="F7357"/>
      <c r="G7357"/>
    </row>
    <row r="7358" spans="1:7" s="4" customFormat="1" x14ac:dyDescent="0.25">
      <c r="A7358" s="11"/>
      <c r="B7358"/>
      <c r="C7358" s="14"/>
      <c r="D7358" s="14"/>
      <c r="E7358" s="14"/>
      <c r="F7358"/>
      <c r="G7358"/>
    </row>
    <row r="7359" spans="1:7" s="4" customFormat="1" x14ac:dyDescent="0.25">
      <c r="A7359" s="11"/>
      <c r="B7359"/>
      <c r="C7359" s="14"/>
      <c r="D7359" s="14"/>
      <c r="E7359" s="14"/>
      <c r="F7359"/>
      <c r="G7359"/>
    </row>
    <row r="7360" spans="1:7" s="4" customFormat="1" x14ac:dyDescent="0.25">
      <c r="A7360" s="11"/>
      <c r="B7360"/>
      <c r="C7360" s="14"/>
      <c r="D7360" s="14"/>
      <c r="E7360" s="14"/>
      <c r="F7360"/>
      <c r="G7360"/>
    </row>
    <row r="7361" spans="1:7" s="4" customFormat="1" x14ac:dyDescent="0.25">
      <c r="A7361" s="11"/>
      <c r="B7361"/>
      <c r="C7361" s="14"/>
      <c r="D7361" s="14"/>
      <c r="E7361" s="14"/>
      <c r="F7361"/>
      <c r="G7361"/>
    </row>
    <row r="7362" spans="1:7" s="4" customFormat="1" x14ac:dyDescent="0.25">
      <c r="A7362" s="11"/>
      <c r="B7362"/>
      <c r="C7362" s="14"/>
      <c r="D7362" s="14"/>
      <c r="E7362" s="14"/>
      <c r="F7362"/>
      <c r="G7362"/>
    </row>
    <row r="7363" spans="1:7" s="4" customFormat="1" x14ac:dyDescent="0.25">
      <c r="A7363" s="11"/>
      <c r="B7363"/>
      <c r="C7363" s="14"/>
      <c r="D7363" s="14"/>
      <c r="E7363" s="14"/>
      <c r="F7363"/>
      <c r="G7363"/>
    </row>
    <row r="7364" spans="1:7" s="4" customFormat="1" x14ac:dyDescent="0.25">
      <c r="A7364" s="11"/>
      <c r="B7364"/>
      <c r="C7364" s="14"/>
      <c r="D7364" s="14"/>
      <c r="E7364" s="14"/>
      <c r="F7364"/>
      <c r="G7364"/>
    </row>
    <row r="7365" spans="1:7" s="4" customFormat="1" x14ac:dyDescent="0.25">
      <c r="A7365" s="11"/>
      <c r="B7365"/>
      <c r="C7365" s="14"/>
      <c r="D7365" s="14"/>
      <c r="E7365" s="14"/>
      <c r="F7365"/>
      <c r="G7365"/>
    </row>
    <row r="7366" spans="1:7" s="4" customFormat="1" x14ac:dyDescent="0.25">
      <c r="A7366" s="11"/>
      <c r="B7366"/>
      <c r="C7366" s="14"/>
      <c r="D7366" s="14"/>
      <c r="E7366" s="14"/>
      <c r="F7366"/>
      <c r="G7366"/>
    </row>
    <row r="7367" spans="1:7" s="4" customFormat="1" x14ac:dyDescent="0.25">
      <c r="A7367" s="11"/>
      <c r="B7367"/>
      <c r="C7367" s="14"/>
      <c r="D7367" s="14"/>
      <c r="E7367" s="14"/>
      <c r="F7367"/>
      <c r="G7367"/>
    </row>
    <row r="7368" spans="1:7" s="4" customFormat="1" x14ac:dyDescent="0.25">
      <c r="A7368" s="11"/>
      <c r="B7368"/>
      <c r="C7368" s="14"/>
      <c r="D7368" s="14"/>
      <c r="E7368" s="14"/>
      <c r="F7368"/>
      <c r="G7368"/>
    </row>
    <row r="7369" spans="1:7" s="4" customFormat="1" x14ac:dyDescent="0.25">
      <c r="A7369" s="11"/>
      <c r="B7369"/>
      <c r="C7369" s="14"/>
      <c r="D7369" s="14"/>
      <c r="E7369" s="14"/>
      <c r="F7369"/>
      <c r="G7369"/>
    </row>
    <row r="7370" spans="1:7" s="4" customFormat="1" x14ac:dyDescent="0.25">
      <c r="A7370" s="11"/>
      <c r="B7370"/>
      <c r="C7370" s="14"/>
      <c r="D7370" s="14"/>
      <c r="E7370" s="14"/>
      <c r="F7370"/>
      <c r="G7370"/>
    </row>
    <row r="7371" spans="1:7" s="4" customFormat="1" x14ac:dyDescent="0.25">
      <c r="A7371" s="11"/>
      <c r="B7371"/>
      <c r="C7371" s="14"/>
      <c r="D7371" s="14"/>
      <c r="E7371" s="14"/>
      <c r="F7371"/>
      <c r="G7371"/>
    </row>
    <row r="7372" spans="1:7" s="4" customFormat="1" x14ac:dyDescent="0.25">
      <c r="A7372" s="11"/>
      <c r="B7372"/>
      <c r="C7372" s="14"/>
      <c r="D7372" s="14"/>
      <c r="E7372" s="14"/>
      <c r="F7372"/>
      <c r="G7372"/>
    </row>
    <row r="7373" spans="1:7" s="4" customFormat="1" x14ac:dyDescent="0.25">
      <c r="A7373" s="11"/>
      <c r="B7373"/>
      <c r="C7373" s="14"/>
      <c r="D7373" s="14"/>
      <c r="E7373" s="14"/>
      <c r="F7373"/>
      <c r="G7373"/>
    </row>
    <row r="7374" spans="1:7" s="4" customFormat="1" x14ac:dyDescent="0.25">
      <c r="A7374" s="11"/>
      <c r="B7374"/>
      <c r="C7374" s="14"/>
      <c r="D7374" s="14"/>
      <c r="E7374" s="14"/>
      <c r="F7374"/>
      <c r="G7374"/>
    </row>
    <row r="7375" spans="1:7" s="4" customFormat="1" x14ac:dyDescent="0.25">
      <c r="A7375" s="11"/>
      <c r="B7375"/>
      <c r="C7375" s="14"/>
      <c r="D7375" s="14"/>
      <c r="E7375" s="14"/>
      <c r="F7375"/>
      <c r="G7375"/>
    </row>
    <row r="7376" spans="1:7" s="4" customFormat="1" x14ac:dyDescent="0.25">
      <c r="A7376" s="11"/>
      <c r="B7376"/>
      <c r="C7376" s="14"/>
      <c r="D7376" s="14"/>
      <c r="E7376" s="14"/>
      <c r="F7376"/>
      <c r="G7376"/>
    </row>
    <row r="7377" spans="1:7" s="4" customFormat="1" x14ac:dyDescent="0.25">
      <c r="A7377" s="11"/>
      <c r="B7377"/>
      <c r="C7377" s="14"/>
      <c r="D7377" s="14"/>
      <c r="E7377" s="14"/>
      <c r="F7377"/>
      <c r="G7377"/>
    </row>
    <row r="7378" spans="1:7" s="4" customFormat="1" x14ac:dyDescent="0.25">
      <c r="A7378" s="11"/>
      <c r="B7378"/>
      <c r="C7378" s="14"/>
      <c r="D7378" s="14"/>
      <c r="E7378" s="14"/>
      <c r="F7378"/>
      <c r="G7378"/>
    </row>
    <row r="7379" spans="1:7" s="4" customFormat="1" x14ac:dyDescent="0.25">
      <c r="A7379" s="11"/>
      <c r="B7379"/>
      <c r="C7379" s="14"/>
      <c r="D7379" s="14"/>
      <c r="E7379" s="14"/>
      <c r="F7379"/>
      <c r="G7379"/>
    </row>
    <row r="7380" spans="1:7" s="4" customFormat="1" x14ac:dyDescent="0.25">
      <c r="A7380" s="11"/>
      <c r="B7380"/>
      <c r="C7380" s="14"/>
      <c r="D7380" s="14"/>
      <c r="E7380" s="14"/>
      <c r="F7380"/>
      <c r="G7380"/>
    </row>
    <row r="7381" spans="1:7" s="4" customFormat="1" x14ac:dyDescent="0.25">
      <c r="A7381" s="11"/>
      <c r="B7381"/>
      <c r="C7381" s="14"/>
      <c r="D7381" s="14"/>
      <c r="E7381" s="14"/>
      <c r="F7381"/>
      <c r="G7381"/>
    </row>
    <row r="7382" spans="1:7" s="4" customFormat="1" x14ac:dyDescent="0.25">
      <c r="A7382" s="11"/>
      <c r="B7382"/>
      <c r="C7382" s="14"/>
      <c r="D7382" s="14"/>
      <c r="E7382" s="14"/>
      <c r="F7382"/>
      <c r="G7382"/>
    </row>
    <row r="7383" spans="1:7" s="4" customFormat="1" x14ac:dyDescent="0.25">
      <c r="A7383" s="11"/>
      <c r="B7383"/>
      <c r="C7383" s="14"/>
      <c r="D7383" s="14"/>
      <c r="E7383" s="14"/>
      <c r="F7383"/>
      <c r="G7383"/>
    </row>
    <row r="7384" spans="1:7" s="4" customFormat="1" x14ac:dyDescent="0.25">
      <c r="A7384" s="11"/>
      <c r="B7384"/>
      <c r="C7384" s="14"/>
      <c r="D7384" s="14"/>
      <c r="E7384" s="14"/>
      <c r="F7384"/>
      <c r="G7384"/>
    </row>
    <row r="7385" spans="1:7" s="4" customFormat="1" x14ac:dyDescent="0.25">
      <c r="A7385" s="11"/>
      <c r="B7385"/>
      <c r="C7385" s="14"/>
      <c r="D7385" s="14"/>
      <c r="E7385" s="14"/>
      <c r="F7385"/>
      <c r="G7385"/>
    </row>
    <row r="7386" spans="1:7" s="4" customFormat="1" x14ac:dyDescent="0.25">
      <c r="A7386" s="11"/>
      <c r="B7386"/>
      <c r="C7386" s="14"/>
      <c r="D7386" s="14"/>
      <c r="E7386" s="14"/>
      <c r="F7386"/>
      <c r="G7386"/>
    </row>
    <row r="7387" spans="1:7" s="4" customFormat="1" x14ac:dyDescent="0.25">
      <c r="A7387" s="11"/>
      <c r="B7387"/>
      <c r="C7387" s="14"/>
      <c r="D7387" s="14"/>
      <c r="E7387" s="14"/>
      <c r="F7387"/>
      <c r="G7387"/>
    </row>
    <row r="7388" spans="1:7" s="4" customFormat="1" x14ac:dyDescent="0.25">
      <c r="A7388" s="11"/>
      <c r="B7388"/>
      <c r="C7388" s="14"/>
      <c r="D7388" s="14"/>
      <c r="E7388" s="14"/>
      <c r="F7388"/>
      <c r="G7388"/>
    </row>
    <row r="7389" spans="1:7" s="4" customFormat="1" x14ac:dyDescent="0.25">
      <c r="A7389" s="11"/>
      <c r="B7389"/>
      <c r="C7389" s="14"/>
      <c r="D7389" s="14"/>
      <c r="E7389" s="14"/>
      <c r="F7389"/>
      <c r="G7389"/>
    </row>
    <row r="7390" spans="1:7" s="4" customFormat="1" x14ac:dyDescent="0.25">
      <c r="A7390" s="11"/>
      <c r="B7390"/>
      <c r="C7390" s="14"/>
      <c r="D7390" s="14"/>
      <c r="E7390" s="14"/>
      <c r="F7390"/>
      <c r="G7390"/>
    </row>
    <row r="7391" spans="1:7" s="4" customFormat="1" x14ac:dyDescent="0.25">
      <c r="A7391" s="11"/>
      <c r="B7391"/>
      <c r="C7391" s="14"/>
      <c r="D7391" s="14"/>
      <c r="E7391" s="14"/>
      <c r="F7391"/>
      <c r="G7391"/>
    </row>
    <row r="7392" spans="1:7" s="4" customFormat="1" x14ac:dyDescent="0.25">
      <c r="A7392" s="11"/>
      <c r="B7392"/>
      <c r="C7392" s="14"/>
      <c r="D7392" s="14"/>
      <c r="E7392" s="14"/>
      <c r="F7392"/>
      <c r="G7392"/>
    </row>
    <row r="7393" spans="1:7" s="4" customFormat="1" x14ac:dyDescent="0.25">
      <c r="A7393" s="11"/>
      <c r="B7393"/>
      <c r="C7393" s="14"/>
      <c r="D7393" s="14"/>
      <c r="E7393" s="14"/>
      <c r="F7393"/>
      <c r="G7393"/>
    </row>
    <row r="7394" spans="1:7" s="4" customFormat="1" x14ac:dyDescent="0.25">
      <c r="A7394" s="11"/>
      <c r="B7394"/>
      <c r="C7394" s="14"/>
      <c r="D7394" s="14"/>
      <c r="E7394" s="14"/>
      <c r="F7394"/>
      <c r="G7394"/>
    </row>
    <row r="7395" spans="1:7" s="4" customFormat="1" x14ac:dyDescent="0.25">
      <c r="A7395" s="11"/>
      <c r="B7395"/>
      <c r="C7395" s="14"/>
      <c r="D7395" s="14"/>
      <c r="E7395" s="14"/>
      <c r="F7395"/>
      <c r="G7395"/>
    </row>
    <row r="7396" spans="1:7" s="4" customFormat="1" x14ac:dyDescent="0.25">
      <c r="A7396" s="11"/>
      <c r="B7396"/>
      <c r="C7396" s="14"/>
      <c r="D7396" s="14"/>
      <c r="E7396" s="14"/>
      <c r="F7396"/>
      <c r="G7396"/>
    </row>
    <row r="7397" spans="1:7" s="4" customFormat="1" x14ac:dyDescent="0.25">
      <c r="A7397" s="11"/>
      <c r="B7397"/>
      <c r="C7397" s="14"/>
      <c r="D7397" s="14"/>
      <c r="E7397" s="14"/>
      <c r="F7397"/>
      <c r="G7397"/>
    </row>
    <row r="7398" spans="1:7" s="4" customFormat="1" x14ac:dyDescent="0.25">
      <c r="A7398" s="11"/>
      <c r="B7398"/>
      <c r="C7398" s="14"/>
      <c r="D7398" s="14"/>
      <c r="E7398" s="14"/>
      <c r="F7398"/>
      <c r="G7398"/>
    </row>
    <row r="7399" spans="1:7" s="4" customFormat="1" x14ac:dyDescent="0.25">
      <c r="A7399" s="11"/>
      <c r="B7399"/>
      <c r="C7399" s="14"/>
      <c r="D7399" s="14"/>
      <c r="E7399" s="14"/>
      <c r="F7399"/>
      <c r="G7399"/>
    </row>
    <row r="7400" spans="1:7" s="4" customFormat="1" x14ac:dyDescent="0.25">
      <c r="A7400" s="11"/>
      <c r="B7400"/>
      <c r="C7400" s="14"/>
      <c r="D7400" s="14"/>
      <c r="E7400" s="14"/>
      <c r="F7400"/>
      <c r="G7400"/>
    </row>
    <row r="7401" spans="1:7" s="4" customFormat="1" x14ac:dyDescent="0.25">
      <c r="A7401" s="11"/>
      <c r="B7401"/>
      <c r="C7401" s="14"/>
      <c r="D7401" s="14"/>
      <c r="E7401" s="14"/>
      <c r="F7401"/>
      <c r="G7401"/>
    </row>
    <row r="7402" spans="1:7" s="4" customFormat="1" x14ac:dyDescent="0.25">
      <c r="A7402" s="11"/>
      <c r="B7402"/>
      <c r="C7402" s="14"/>
      <c r="D7402" s="14"/>
      <c r="E7402" s="14"/>
      <c r="F7402"/>
      <c r="G7402"/>
    </row>
    <row r="7403" spans="1:7" s="4" customFormat="1" x14ac:dyDescent="0.25">
      <c r="A7403" s="11"/>
      <c r="B7403"/>
      <c r="C7403" s="14"/>
      <c r="D7403" s="14"/>
      <c r="E7403" s="14"/>
      <c r="F7403"/>
      <c r="G7403"/>
    </row>
    <row r="7404" spans="1:7" s="4" customFormat="1" x14ac:dyDescent="0.25">
      <c r="A7404" s="11"/>
      <c r="B7404"/>
      <c r="C7404" s="14"/>
      <c r="D7404" s="14"/>
      <c r="E7404" s="14"/>
      <c r="F7404"/>
      <c r="G7404"/>
    </row>
    <row r="7405" spans="1:7" s="4" customFormat="1" x14ac:dyDescent="0.25">
      <c r="A7405" s="11"/>
      <c r="B7405"/>
      <c r="C7405" s="14"/>
      <c r="D7405" s="14"/>
      <c r="E7405" s="14"/>
      <c r="F7405"/>
      <c r="G7405"/>
    </row>
    <row r="7406" spans="1:7" s="4" customFormat="1" x14ac:dyDescent="0.25">
      <c r="A7406" s="11"/>
      <c r="B7406"/>
      <c r="C7406" s="14"/>
      <c r="D7406" s="14"/>
      <c r="E7406" s="14"/>
      <c r="F7406"/>
      <c r="G7406"/>
    </row>
    <row r="7407" spans="1:7" s="4" customFormat="1" x14ac:dyDescent="0.25">
      <c r="A7407" s="11"/>
      <c r="B7407"/>
      <c r="C7407" s="14"/>
      <c r="D7407" s="14"/>
      <c r="E7407" s="14"/>
      <c r="F7407"/>
      <c r="G7407"/>
    </row>
    <row r="7408" spans="1:7" s="4" customFormat="1" x14ac:dyDescent="0.25">
      <c r="A7408" s="11"/>
      <c r="B7408"/>
      <c r="C7408" s="14"/>
      <c r="D7408" s="14"/>
      <c r="E7408" s="14"/>
      <c r="F7408"/>
      <c r="G7408"/>
    </row>
    <row r="7409" spans="1:7" s="4" customFormat="1" x14ac:dyDescent="0.25">
      <c r="A7409" s="11"/>
      <c r="B7409"/>
      <c r="C7409" s="14"/>
      <c r="D7409" s="14"/>
      <c r="E7409" s="14"/>
      <c r="F7409"/>
      <c r="G7409"/>
    </row>
    <row r="7410" spans="1:7" s="4" customFormat="1" x14ac:dyDescent="0.25">
      <c r="A7410" s="11"/>
      <c r="B7410"/>
      <c r="C7410" s="14"/>
      <c r="D7410" s="14"/>
      <c r="E7410" s="14"/>
      <c r="F7410"/>
      <c r="G7410"/>
    </row>
    <row r="7411" spans="1:7" s="4" customFormat="1" x14ac:dyDescent="0.25">
      <c r="A7411" s="11"/>
      <c r="B7411"/>
      <c r="C7411" s="14"/>
      <c r="D7411" s="14"/>
      <c r="E7411" s="14"/>
      <c r="F7411"/>
      <c r="G7411"/>
    </row>
    <row r="7412" spans="1:7" s="4" customFormat="1" x14ac:dyDescent="0.25">
      <c r="A7412" s="11"/>
      <c r="B7412"/>
      <c r="C7412" s="14"/>
      <c r="D7412" s="14"/>
      <c r="E7412" s="14"/>
      <c r="F7412"/>
      <c r="G7412"/>
    </row>
    <row r="7413" spans="1:7" s="4" customFormat="1" x14ac:dyDescent="0.25">
      <c r="A7413" s="11"/>
      <c r="B7413"/>
      <c r="C7413" s="14"/>
      <c r="D7413" s="14"/>
      <c r="E7413" s="14"/>
      <c r="F7413"/>
      <c r="G7413"/>
    </row>
    <row r="7414" spans="1:7" s="4" customFormat="1" x14ac:dyDescent="0.25">
      <c r="A7414" s="11"/>
      <c r="B7414"/>
      <c r="C7414" s="14"/>
      <c r="D7414" s="14"/>
      <c r="E7414" s="14"/>
      <c r="F7414"/>
      <c r="G7414"/>
    </row>
    <row r="7415" spans="1:7" s="4" customFormat="1" x14ac:dyDescent="0.25">
      <c r="A7415" s="11"/>
      <c r="B7415"/>
      <c r="C7415" s="14"/>
      <c r="D7415" s="14"/>
      <c r="E7415" s="14"/>
      <c r="F7415"/>
      <c r="G7415"/>
    </row>
    <row r="7416" spans="1:7" s="4" customFormat="1" x14ac:dyDescent="0.25">
      <c r="A7416" s="11"/>
      <c r="B7416"/>
      <c r="C7416" s="14"/>
      <c r="D7416" s="14"/>
      <c r="E7416" s="14"/>
      <c r="F7416"/>
      <c r="G7416"/>
    </row>
    <row r="7417" spans="1:7" s="4" customFormat="1" x14ac:dyDescent="0.25">
      <c r="A7417" s="11"/>
      <c r="B7417"/>
      <c r="C7417" s="14"/>
      <c r="D7417" s="14"/>
      <c r="E7417" s="14"/>
      <c r="F7417"/>
      <c r="G7417"/>
    </row>
    <row r="7418" spans="1:7" s="4" customFormat="1" x14ac:dyDescent="0.25">
      <c r="A7418" s="11"/>
      <c r="B7418"/>
      <c r="C7418" s="14"/>
      <c r="D7418" s="14"/>
      <c r="E7418" s="14"/>
      <c r="F7418"/>
      <c r="G7418"/>
    </row>
    <row r="7419" spans="1:7" s="4" customFormat="1" x14ac:dyDescent="0.25">
      <c r="A7419" s="11"/>
      <c r="B7419"/>
      <c r="C7419" s="14"/>
      <c r="D7419" s="14"/>
      <c r="E7419" s="14"/>
      <c r="F7419"/>
      <c r="G7419"/>
    </row>
    <row r="7420" spans="1:7" s="4" customFormat="1" x14ac:dyDescent="0.25">
      <c r="A7420" s="11"/>
      <c r="B7420"/>
      <c r="C7420" s="14"/>
      <c r="D7420" s="14"/>
      <c r="E7420" s="14"/>
      <c r="F7420"/>
      <c r="G7420"/>
    </row>
    <row r="7421" spans="1:7" s="4" customFormat="1" x14ac:dyDescent="0.25">
      <c r="A7421" s="11"/>
      <c r="B7421"/>
      <c r="C7421" s="14"/>
      <c r="D7421" s="14"/>
      <c r="E7421" s="14"/>
      <c r="F7421"/>
      <c r="G7421"/>
    </row>
    <row r="7422" spans="1:7" s="4" customFormat="1" x14ac:dyDescent="0.25">
      <c r="A7422" s="11"/>
      <c r="B7422"/>
      <c r="C7422" s="14"/>
      <c r="D7422" s="14"/>
      <c r="E7422" s="14"/>
      <c r="F7422"/>
      <c r="G7422"/>
    </row>
    <row r="7423" spans="1:7" s="4" customFormat="1" x14ac:dyDescent="0.25">
      <c r="A7423" s="11"/>
      <c r="B7423"/>
      <c r="C7423" s="14"/>
      <c r="D7423" s="14"/>
      <c r="E7423" s="14"/>
      <c r="F7423"/>
      <c r="G7423"/>
    </row>
    <row r="7424" spans="1:7" s="4" customFormat="1" x14ac:dyDescent="0.25">
      <c r="A7424" s="11"/>
      <c r="B7424"/>
      <c r="C7424" s="14"/>
      <c r="D7424" s="14"/>
      <c r="E7424" s="14"/>
      <c r="F7424"/>
      <c r="G7424"/>
    </row>
    <row r="7425" spans="1:7" s="4" customFormat="1" x14ac:dyDescent="0.25">
      <c r="A7425" s="11"/>
      <c r="B7425"/>
      <c r="C7425" s="14"/>
      <c r="D7425" s="14"/>
      <c r="E7425" s="14"/>
      <c r="F7425"/>
      <c r="G7425"/>
    </row>
    <row r="7426" spans="1:7" s="4" customFormat="1" x14ac:dyDescent="0.25">
      <c r="A7426" s="11"/>
      <c r="B7426"/>
      <c r="C7426" s="14"/>
      <c r="D7426" s="14"/>
      <c r="E7426" s="14"/>
      <c r="F7426"/>
      <c r="G7426"/>
    </row>
    <row r="7427" spans="1:7" s="4" customFormat="1" x14ac:dyDescent="0.25">
      <c r="A7427" s="11"/>
      <c r="B7427"/>
      <c r="C7427" s="14"/>
      <c r="D7427" s="14"/>
      <c r="E7427" s="14"/>
      <c r="F7427"/>
      <c r="G7427"/>
    </row>
    <row r="7428" spans="1:7" s="4" customFormat="1" x14ac:dyDescent="0.25">
      <c r="A7428" s="11"/>
      <c r="B7428"/>
      <c r="C7428" s="14"/>
      <c r="D7428" s="14"/>
      <c r="E7428" s="14"/>
      <c r="F7428"/>
      <c r="G7428"/>
    </row>
    <row r="7429" spans="1:7" s="4" customFormat="1" x14ac:dyDescent="0.25">
      <c r="A7429" s="11"/>
      <c r="B7429"/>
      <c r="C7429" s="14"/>
      <c r="D7429" s="14"/>
      <c r="E7429" s="14"/>
      <c r="F7429"/>
      <c r="G7429"/>
    </row>
    <row r="7430" spans="1:7" s="4" customFormat="1" x14ac:dyDescent="0.25">
      <c r="A7430" s="11"/>
      <c r="B7430"/>
      <c r="C7430" s="14"/>
      <c r="D7430" s="14"/>
      <c r="E7430" s="14"/>
      <c r="F7430"/>
      <c r="G7430"/>
    </row>
    <row r="7431" spans="1:7" s="4" customFormat="1" x14ac:dyDescent="0.25">
      <c r="A7431" s="11"/>
      <c r="B7431"/>
      <c r="C7431" s="14"/>
      <c r="D7431" s="14"/>
      <c r="E7431" s="14"/>
      <c r="F7431"/>
      <c r="G7431"/>
    </row>
    <row r="7432" spans="1:7" s="4" customFormat="1" x14ac:dyDescent="0.25">
      <c r="A7432" s="11"/>
      <c r="B7432"/>
      <c r="C7432" s="14"/>
      <c r="D7432" s="14"/>
      <c r="E7432" s="14"/>
      <c r="F7432"/>
      <c r="G7432"/>
    </row>
    <row r="7433" spans="1:7" s="4" customFormat="1" x14ac:dyDescent="0.25">
      <c r="A7433" s="11"/>
      <c r="B7433"/>
      <c r="C7433" s="14"/>
      <c r="D7433" s="14"/>
      <c r="E7433" s="14"/>
      <c r="F7433"/>
      <c r="G7433"/>
    </row>
    <row r="7434" spans="1:7" s="4" customFormat="1" x14ac:dyDescent="0.25">
      <c r="A7434" s="11"/>
      <c r="B7434"/>
      <c r="C7434" s="14"/>
      <c r="D7434" s="14"/>
      <c r="E7434" s="14"/>
      <c r="F7434"/>
      <c r="G7434"/>
    </row>
    <row r="7435" spans="1:7" s="4" customFormat="1" x14ac:dyDescent="0.25">
      <c r="A7435" s="11"/>
      <c r="B7435"/>
      <c r="C7435" s="14"/>
      <c r="D7435" s="14"/>
      <c r="E7435" s="14"/>
      <c r="F7435"/>
      <c r="G7435"/>
    </row>
    <row r="7436" spans="1:7" s="4" customFormat="1" x14ac:dyDescent="0.25">
      <c r="A7436" s="11"/>
      <c r="B7436"/>
      <c r="C7436" s="14"/>
      <c r="D7436" s="14"/>
      <c r="E7436" s="14"/>
      <c r="F7436"/>
      <c r="G7436"/>
    </row>
    <row r="7437" spans="1:7" s="4" customFormat="1" x14ac:dyDescent="0.25">
      <c r="A7437" s="11"/>
      <c r="B7437"/>
      <c r="C7437" s="14"/>
      <c r="D7437" s="14"/>
      <c r="E7437" s="14"/>
      <c r="F7437"/>
      <c r="G7437"/>
    </row>
    <row r="7438" spans="1:7" s="4" customFormat="1" x14ac:dyDescent="0.25">
      <c r="A7438" s="11"/>
      <c r="B7438"/>
      <c r="C7438" s="14"/>
      <c r="D7438" s="14"/>
      <c r="E7438" s="14"/>
      <c r="F7438"/>
      <c r="G7438"/>
    </row>
    <row r="7439" spans="1:7" s="4" customFormat="1" x14ac:dyDescent="0.25">
      <c r="A7439" s="11"/>
      <c r="B7439"/>
      <c r="C7439" s="14"/>
      <c r="D7439" s="14"/>
      <c r="E7439" s="14"/>
      <c r="F7439"/>
      <c r="G7439"/>
    </row>
    <row r="7440" spans="1:7" s="4" customFormat="1" x14ac:dyDescent="0.25">
      <c r="A7440" s="11"/>
      <c r="B7440"/>
      <c r="C7440" s="14"/>
      <c r="D7440" s="14"/>
      <c r="E7440" s="14"/>
      <c r="F7440"/>
      <c r="G7440"/>
    </row>
    <row r="7441" spans="1:7" s="4" customFormat="1" x14ac:dyDescent="0.25">
      <c r="A7441" s="11"/>
      <c r="B7441"/>
      <c r="C7441" s="14"/>
      <c r="D7441" s="14"/>
      <c r="E7441" s="14"/>
      <c r="F7441"/>
      <c r="G7441"/>
    </row>
    <row r="7442" spans="1:7" s="4" customFormat="1" x14ac:dyDescent="0.25">
      <c r="A7442" s="11"/>
      <c r="B7442"/>
      <c r="C7442" s="14"/>
      <c r="D7442" s="14"/>
      <c r="E7442" s="14"/>
      <c r="F7442"/>
      <c r="G7442"/>
    </row>
    <row r="7443" spans="1:7" s="4" customFormat="1" x14ac:dyDescent="0.25">
      <c r="A7443" s="11"/>
      <c r="B7443"/>
      <c r="C7443" s="14"/>
      <c r="D7443" s="14"/>
      <c r="E7443" s="14"/>
      <c r="F7443"/>
      <c r="G7443"/>
    </row>
    <row r="7444" spans="1:7" s="4" customFormat="1" x14ac:dyDescent="0.25">
      <c r="A7444" s="11"/>
      <c r="B7444"/>
      <c r="C7444" s="14"/>
      <c r="D7444" s="14"/>
      <c r="E7444" s="14"/>
      <c r="F7444"/>
      <c r="G7444"/>
    </row>
    <row r="7445" spans="1:7" s="4" customFormat="1" x14ac:dyDescent="0.25">
      <c r="A7445" s="11"/>
      <c r="B7445"/>
      <c r="C7445" s="14"/>
      <c r="D7445" s="14"/>
      <c r="E7445" s="14"/>
      <c r="F7445"/>
      <c r="G7445"/>
    </row>
    <row r="7446" spans="1:7" s="4" customFormat="1" x14ac:dyDescent="0.25">
      <c r="A7446" s="11"/>
      <c r="B7446"/>
      <c r="C7446" s="14"/>
      <c r="D7446" s="14"/>
      <c r="E7446" s="14"/>
      <c r="F7446"/>
      <c r="G7446"/>
    </row>
    <row r="7447" spans="1:7" s="4" customFormat="1" x14ac:dyDescent="0.25">
      <c r="A7447" s="11"/>
      <c r="B7447"/>
      <c r="C7447" s="14"/>
      <c r="D7447" s="14"/>
      <c r="E7447" s="14"/>
      <c r="F7447"/>
      <c r="G7447"/>
    </row>
    <row r="7448" spans="1:7" s="4" customFormat="1" x14ac:dyDescent="0.25">
      <c r="A7448" s="11"/>
      <c r="B7448"/>
      <c r="C7448" s="14"/>
      <c r="D7448" s="14"/>
      <c r="E7448" s="14"/>
      <c r="F7448"/>
      <c r="G7448"/>
    </row>
    <row r="7449" spans="1:7" s="4" customFormat="1" x14ac:dyDescent="0.25">
      <c r="A7449" s="11"/>
      <c r="B7449"/>
      <c r="C7449" s="14"/>
      <c r="D7449" s="14"/>
      <c r="E7449" s="14"/>
      <c r="F7449"/>
      <c r="G7449"/>
    </row>
    <row r="7450" spans="1:7" s="4" customFormat="1" x14ac:dyDescent="0.25">
      <c r="A7450" s="11"/>
      <c r="B7450"/>
      <c r="C7450" s="14"/>
      <c r="D7450" s="14"/>
      <c r="E7450" s="14"/>
      <c r="F7450"/>
      <c r="G7450"/>
    </row>
    <row r="7451" spans="1:7" s="4" customFormat="1" x14ac:dyDescent="0.25">
      <c r="A7451" s="11"/>
      <c r="B7451"/>
      <c r="C7451" s="14"/>
      <c r="D7451" s="14"/>
      <c r="E7451" s="14"/>
      <c r="F7451"/>
      <c r="G7451"/>
    </row>
    <row r="7452" spans="1:7" s="4" customFormat="1" x14ac:dyDescent="0.25">
      <c r="A7452" s="11"/>
      <c r="B7452"/>
      <c r="C7452" s="14"/>
      <c r="D7452" s="14"/>
      <c r="E7452" s="14"/>
      <c r="F7452"/>
      <c r="G7452"/>
    </row>
    <row r="7453" spans="1:7" s="4" customFormat="1" x14ac:dyDescent="0.25">
      <c r="A7453" s="11"/>
      <c r="B7453"/>
      <c r="C7453" s="14"/>
      <c r="D7453" s="14"/>
      <c r="E7453" s="14"/>
      <c r="F7453"/>
      <c r="G7453"/>
    </row>
    <row r="7454" spans="1:7" s="4" customFormat="1" x14ac:dyDescent="0.25">
      <c r="A7454" s="11"/>
      <c r="B7454"/>
      <c r="C7454" s="14"/>
      <c r="D7454" s="14"/>
      <c r="E7454" s="14"/>
      <c r="F7454"/>
      <c r="G7454"/>
    </row>
    <row r="7455" spans="1:7" s="4" customFormat="1" x14ac:dyDescent="0.25">
      <c r="A7455" s="11"/>
      <c r="B7455"/>
      <c r="C7455" s="14"/>
      <c r="D7455" s="14"/>
      <c r="E7455" s="14"/>
      <c r="F7455"/>
      <c r="G7455"/>
    </row>
    <row r="7456" spans="1:7" s="4" customFormat="1" x14ac:dyDescent="0.25">
      <c r="A7456" s="11"/>
      <c r="B7456"/>
      <c r="C7456" s="14"/>
      <c r="D7456" s="14"/>
      <c r="E7456" s="14"/>
      <c r="F7456"/>
      <c r="G7456"/>
    </row>
    <row r="7457" spans="1:7" s="4" customFormat="1" x14ac:dyDescent="0.25">
      <c r="A7457" s="11"/>
      <c r="B7457"/>
      <c r="C7457" s="14"/>
      <c r="D7457" s="14"/>
      <c r="E7457" s="14"/>
      <c r="F7457"/>
      <c r="G7457"/>
    </row>
    <row r="7458" spans="1:7" s="4" customFormat="1" x14ac:dyDescent="0.25">
      <c r="A7458" s="11"/>
      <c r="B7458"/>
      <c r="C7458" s="14"/>
      <c r="D7458" s="14"/>
      <c r="E7458" s="14"/>
      <c r="F7458"/>
      <c r="G7458"/>
    </row>
    <row r="7459" spans="1:7" s="4" customFormat="1" x14ac:dyDescent="0.25">
      <c r="A7459" s="11"/>
      <c r="B7459"/>
      <c r="C7459" s="14"/>
      <c r="D7459" s="14"/>
      <c r="E7459" s="14"/>
      <c r="F7459"/>
      <c r="G7459"/>
    </row>
    <row r="7460" spans="1:7" s="4" customFormat="1" x14ac:dyDescent="0.25">
      <c r="A7460" s="11"/>
      <c r="B7460"/>
      <c r="C7460" s="14"/>
      <c r="D7460" s="14"/>
      <c r="E7460" s="14"/>
      <c r="F7460"/>
      <c r="G7460"/>
    </row>
    <row r="7461" spans="1:7" s="4" customFormat="1" x14ac:dyDescent="0.25">
      <c r="A7461" s="11"/>
      <c r="B7461"/>
      <c r="C7461" s="14"/>
      <c r="D7461" s="14"/>
      <c r="E7461" s="14"/>
      <c r="F7461"/>
      <c r="G7461"/>
    </row>
    <row r="7462" spans="1:7" s="4" customFormat="1" x14ac:dyDescent="0.25">
      <c r="A7462" s="11"/>
      <c r="B7462"/>
      <c r="C7462" s="14"/>
      <c r="D7462" s="14"/>
      <c r="E7462" s="14"/>
      <c r="F7462"/>
      <c r="G7462"/>
    </row>
    <row r="7463" spans="1:7" s="4" customFormat="1" x14ac:dyDescent="0.25">
      <c r="A7463" s="11"/>
      <c r="B7463"/>
      <c r="C7463" s="14"/>
      <c r="D7463" s="14"/>
      <c r="E7463" s="14"/>
      <c r="F7463"/>
      <c r="G7463"/>
    </row>
    <row r="7464" spans="1:7" s="4" customFormat="1" x14ac:dyDescent="0.25">
      <c r="A7464" s="11"/>
      <c r="B7464"/>
      <c r="C7464" s="14"/>
      <c r="D7464" s="14"/>
      <c r="E7464" s="14"/>
      <c r="F7464"/>
      <c r="G7464"/>
    </row>
    <row r="7465" spans="1:7" s="4" customFormat="1" x14ac:dyDescent="0.25">
      <c r="A7465" s="11"/>
      <c r="B7465"/>
      <c r="C7465" s="14"/>
      <c r="D7465" s="14"/>
      <c r="E7465" s="14"/>
      <c r="F7465"/>
      <c r="G7465"/>
    </row>
    <row r="7466" spans="1:7" s="4" customFormat="1" x14ac:dyDescent="0.25">
      <c r="A7466" s="11"/>
      <c r="B7466"/>
      <c r="C7466" s="14"/>
      <c r="D7466" s="14"/>
      <c r="E7466" s="14"/>
      <c r="F7466"/>
      <c r="G7466"/>
    </row>
    <row r="7467" spans="1:7" s="4" customFormat="1" x14ac:dyDescent="0.25">
      <c r="A7467" s="11"/>
      <c r="B7467"/>
      <c r="C7467" s="14"/>
      <c r="D7467" s="14"/>
      <c r="E7467" s="14"/>
      <c r="F7467"/>
      <c r="G7467"/>
    </row>
    <row r="7468" spans="1:7" s="4" customFormat="1" x14ac:dyDescent="0.25">
      <c r="A7468" s="11"/>
      <c r="B7468"/>
      <c r="C7468" s="14"/>
      <c r="D7468" s="14"/>
      <c r="E7468" s="14"/>
      <c r="F7468"/>
      <c r="G7468"/>
    </row>
    <row r="7469" spans="1:7" s="4" customFormat="1" x14ac:dyDescent="0.25">
      <c r="A7469" s="11"/>
      <c r="B7469"/>
      <c r="C7469" s="14"/>
      <c r="D7469" s="14"/>
      <c r="E7469" s="14"/>
      <c r="F7469"/>
      <c r="G7469"/>
    </row>
    <row r="7470" spans="1:7" s="4" customFormat="1" x14ac:dyDescent="0.25">
      <c r="A7470" s="11"/>
      <c r="B7470"/>
      <c r="C7470" s="14"/>
      <c r="D7470" s="14"/>
      <c r="E7470" s="14"/>
      <c r="F7470"/>
      <c r="G7470"/>
    </row>
    <row r="7471" spans="1:7" s="4" customFormat="1" x14ac:dyDescent="0.25">
      <c r="A7471" s="11"/>
      <c r="B7471"/>
      <c r="C7471" s="14"/>
      <c r="D7471" s="14"/>
      <c r="E7471" s="14"/>
      <c r="F7471"/>
      <c r="G7471"/>
    </row>
    <row r="7472" spans="1:7" s="4" customFormat="1" x14ac:dyDescent="0.25">
      <c r="A7472" s="11"/>
      <c r="B7472"/>
      <c r="C7472" s="14"/>
      <c r="D7472" s="14"/>
      <c r="E7472" s="14"/>
      <c r="F7472"/>
      <c r="G7472"/>
    </row>
    <row r="7473" spans="1:7" s="4" customFormat="1" x14ac:dyDescent="0.25">
      <c r="A7473" s="11"/>
      <c r="B7473"/>
      <c r="C7473" s="14"/>
      <c r="D7473" s="14"/>
      <c r="E7473" s="14"/>
      <c r="F7473"/>
      <c r="G7473"/>
    </row>
    <row r="7474" spans="1:7" s="4" customFormat="1" x14ac:dyDescent="0.25">
      <c r="A7474" s="11"/>
      <c r="B7474"/>
      <c r="C7474" s="14"/>
      <c r="D7474" s="14"/>
      <c r="E7474" s="14"/>
      <c r="F7474"/>
      <c r="G7474"/>
    </row>
    <row r="7475" spans="1:7" s="4" customFormat="1" x14ac:dyDescent="0.25">
      <c r="A7475" s="11"/>
      <c r="B7475"/>
      <c r="C7475" s="14"/>
      <c r="D7475" s="14"/>
      <c r="E7475" s="14"/>
      <c r="F7475"/>
      <c r="G7475"/>
    </row>
    <row r="7476" spans="1:7" s="4" customFormat="1" x14ac:dyDescent="0.25">
      <c r="A7476" s="11"/>
      <c r="B7476"/>
      <c r="C7476" s="14"/>
      <c r="D7476" s="14"/>
      <c r="E7476" s="14"/>
      <c r="F7476"/>
      <c r="G7476"/>
    </row>
    <row r="7477" spans="1:7" s="4" customFormat="1" x14ac:dyDescent="0.25">
      <c r="A7477" s="11"/>
      <c r="B7477"/>
      <c r="C7477" s="14"/>
      <c r="D7477" s="14"/>
      <c r="E7477" s="14"/>
      <c r="F7477"/>
      <c r="G7477"/>
    </row>
    <row r="7478" spans="1:7" s="4" customFormat="1" x14ac:dyDescent="0.25">
      <c r="A7478" s="11"/>
      <c r="B7478"/>
      <c r="C7478" s="14"/>
      <c r="D7478" s="14"/>
      <c r="E7478" s="14"/>
      <c r="F7478"/>
      <c r="G7478"/>
    </row>
    <row r="7479" spans="1:7" s="4" customFormat="1" x14ac:dyDescent="0.25">
      <c r="A7479" s="11"/>
      <c r="B7479"/>
      <c r="C7479" s="14"/>
      <c r="D7479" s="14"/>
      <c r="E7479" s="14"/>
      <c r="F7479"/>
      <c r="G7479"/>
    </row>
    <row r="7480" spans="1:7" s="4" customFormat="1" x14ac:dyDescent="0.25">
      <c r="A7480" s="11"/>
      <c r="B7480"/>
      <c r="C7480" s="14"/>
      <c r="D7480" s="14"/>
      <c r="E7480" s="14"/>
      <c r="F7480"/>
      <c r="G7480"/>
    </row>
    <row r="7481" spans="1:7" s="4" customFormat="1" x14ac:dyDescent="0.25">
      <c r="A7481" s="11"/>
      <c r="B7481"/>
      <c r="C7481" s="14"/>
      <c r="D7481" s="14"/>
      <c r="E7481" s="14"/>
      <c r="F7481"/>
      <c r="G7481"/>
    </row>
    <row r="7482" spans="1:7" s="4" customFormat="1" x14ac:dyDescent="0.25">
      <c r="A7482" s="11"/>
      <c r="B7482"/>
      <c r="C7482" s="14"/>
      <c r="D7482" s="14"/>
      <c r="E7482" s="14"/>
      <c r="F7482"/>
      <c r="G7482"/>
    </row>
    <row r="7483" spans="1:7" s="4" customFormat="1" x14ac:dyDescent="0.25">
      <c r="A7483" s="11"/>
      <c r="B7483"/>
      <c r="C7483" s="14"/>
      <c r="D7483" s="14"/>
      <c r="E7483" s="14"/>
      <c r="F7483"/>
      <c r="G7483"/>
    </row>
    <row r="7484" spans="1:7" s="4" customFormat="1" x14ac:dyDescent="0.25">
      <c r="A7484" s="11"/>
      <c r="B7484"/>
      <c r="C7484" s="14"/>
      <c r="D7484" s="14"/>
      <c r="E7484" s="14"/>
      <c r="F7484"/>
      <c r="G7484"/>
    </row>
    <row r="7485" spans="1:7" s="4" customFormat="1" x14ac:dyDescent="0.25">
      <c r="A7485" s="11"/>
      <c r="B7485"/>
      <c r="C7485" s="14"/>
      <c r="D7485" s="14"/>
      <c r="E7485" s="14"/>
      <c r="F7485"/>
      <c r="G7485"/>
    </row>
    <row r="7486" spans="1:7" s="4" customFormat="1" x14ac:dyDescent="0.25">
      <c r="A7486" s="11"/>
      <c r="B7486"/>
      <c r="C7486" s="14"/>
      <c r="D7486" s="14"/>
      <c r="E7486" s="14"/>
      <c r="F7486"/>
      <c r="G7486"/>
    </row>
    <row r="7487" spans="1:7" s="4" customFormat="1" x14ac:dyDescent="0.25">
      <c r="A7487" s="11"/>
      <c r="B7487"/>
      <c r="C7487" s="14"/>
      <c r="D7487" s="14"/>
      <c r="E7487" s="14"/>
      <c r="F7487"/>
      <c r="G7487"/>
    </row>
    <row r="7488" spans="1:7" s="4" customFormat="1" x14ac:dyDescent="0.25">
      <c r="A7488" s="11"/>
      <c r="B7488"/>
      <c r="C7488" s="14"/>
      <c r="D7488" s="14"/>
      <c r="E7488" s="14"/>
      <c r="F7488"/>
      <c r="G7488"/>
    </row>
    <row r="7489" spans="1:7" s="4" customFormat="1" x14ac:dyDescent="0.25">
      <c r="A7489" s="11"/>
      <c r="B7489"/>
      <c r="C7489" s="14"/>
      <c r="D7489" s="14"/>
      <c r="E7489" s="14"/>
      <c r="F7489"/>
      <c r="G7489"/>
    </row>
    <row r="7490" spans="1:7" s="4" customFormat="1" x14ac:dyDescent="0.25">
      <c r="A7490" s="11"/>
      <c r="B7490"/>
      <c r="C7490" s="14"/>
      <c r="D7490" s="14"/>
      <c r="E7490" s="14"/>
      <c r="F7490"/>
      <c r="G7490"/>
    </row>
    <row r="7491" spans="1:7" s="4" customFormat="1" x14ac:dyDescent="0.25">
      <c r="A7491" s="11"/>
      <c r="B7491"/>
      <c r="C7491" s="14"/>
      <c r="D7491" s="14"/>
      <c r="E7491" s="14"/>
      <c r="F7491"/>
      <c r="G7491"/>
    </row>
    <row r="7492" spans="1:7" s="4" customFormat="1" x14ac:dyDescent="0.25">
      <c r="A7492" s="11"/>
      <c r="B7492"/>
      <c r="C7492" s="14"/>
      <c r="D7492" s="14"/>
      <c r="E7492" s="14"/>
      <c r="F7492"/>
      <c r="G7492"/>
    </row>
    <row r="7493" spans="1:7" s="4" customFormat="1" x14ac:dyDescent="0.25">
      <c r="A7493" s="11"/>
      <c r="B7493"/>
      <c r="C7493" s="14"/>
      <c r="D7493" s="14"/>
      <c r="E7493" s="14"/>
      <c r="F7493"/>
      <c r="G7493"/>
    </row>
    <row r="7494" spans="1:7" s="4" customFormat="1" x14ac:dyDescent="0.25">
      <c r="A7494" s="11"/>
      <c r="B7494"/>
      <c r="C7494" s="14"/>
      <c r="D7494" s="14"/>
      <c r="E7494" s="14"/>
      <c r="F7494"/>
      <c r="G7494"/>
    </row>
    <row r="7495" spans="1:7" s="4" customFormat="1" x14ac:dyDescent="0.25">
      <c r="A7495" s="11"/>
      <c r="B7495"/>
      <c r="C7495" s="14"/>
      <c r="D7495" s="14"/>
      <c r="E7495" s="14"/>
      <c r="F7495"/>
      <c r="G7495"/>
    </row>
    <row r="7496" spans="1:7" s="4" customFormat="1" x14ac:dyDescent="0.25">
      <c r="A7496" s="11"/>
      <c r="B7496"/>
      <c r="C7496" s="14"/>
      <c r="D7496" s="14"/>
      <c r="E7496" s="14"/>
      <c r="F7496"/>
      <c r="G7496"/>
    </row>
    <row r="7497" spans="1:7" s="4" customFormat="1" x14ac:dyDescent="0.25">
      <c r="A7497" s="11"/>
      <c r="B7497"/>
      <c r="C7497" s="14"/>
      <c r="D7497" s="14"/>
      <c r="E7497" s="14"/>
      <c r="F7497"/>
      <c r="G7497"/>
    </row>
    <row r="7498" spans="1:7" s="4" customFormat="1" x14ac:dyDescent="0.25">
      <c r="A7498" s="11"/>
      <c r="B7498"/>
      <c r="C7498" s="14"/>
      <c r="D7498" s="14"/>
      <c r="E7498" s="14"/>
      <c r="F7498"/>
      <c r="G7498"/>
    </row>
    <row r="7499" spans="1:7" s="4" customFormat="1" x14ac:dyDescent="0.25">
      <c r="A7499" s="11"/>
      <c r="B7499"/>
      <c r="C7499" s="14"/>
      <c r="D7499" s="14"/>
      <c r="E7499" s="14"/>
      <c r="F7499"/>
      <c r="G7499"/>
    </row>
    <row r="7500" spans="1:7" s="4" customFormat="1" x14ac:dyDescent="0.25">
      <c r="A7500" s="11"/>
      <c r="B7500"/>
      <c r="C7500" s="14"/>
      <c r="D7500" s="14"/>
      <c r="E7500" s="14"/>
      <c r="F7500"/>
      <c r="G7500"/>
    </row>
    <row r="7501" spans="1:7" s="4" customFormat="1" x14ac:dyDescent="0.25">
      <c r="A7501" s="11"/>
      <c r="B7501"/>
      <c r="C7501" s="14"/>
      <c r="D7501" s="14"/>
      <c r="E7501" s="14"/>
      <c r="F7501"/>
      <c r="G7501"/>
    </row>
    <row r="7502" spans="1:7" s="4" customFormat="1" x14ac:dyDescent="0.25">
      <c r="A7502" s="11"/>
      <c r="B7502"/>
      <c r="C7502" s="14"/>
      <c r="D7502" s="14"/>
      <c r="E7502" s="14"/>
      <c r="F7502"/>
      <c r="G7502"/>
    </row>
    <row r="7503" spans="1:7" s="4" customFormat="1" x14ac:dyDescent="0.25">
      <c r="A7503" s="11"/>
      <c r="B7503"/>
      <c r="C7503" s="14"/>
      <c r="D7503" s="14"/>
      <c r="E7503" s="14"/>
      <c r="F7503"/>
      <c r="G7503"/>
    </row>
    <row r="7504" spans="1:7" s="4" customFormat="1" x14ac:dyDescent="0.25">
      <c r="A7504" s="11"/>
      <c r="B7504"/>
      <c r="C7504" s="14"/>
      <c r="D7504" s="14"/>
      <c r="E7504" s="14"/>
      <c r="F7504"/>
      <c r="G7504"/>
    </row>
    <row r="7505" spans="1:7" s="4" customFormat="1" x14ac:dyDescent="0.25">
      <c r="A7505" s="11"/>
      <c r="B7505"/>
      <c r="C7505" s="14"/>
      <c r="D7505" s="14"/>
      <c r="E7505" s="14"/>
      <c r="F7505"/>
      <c r="G7505"/>
    </row>
    <row r="7506" spans="1:7" s="4" customFormat="1" x14ac:dyDescent="0.25">
      <c r="A7506" s="11"/>
      <c r="B7506"/>
      <c r="C7506" s="14"/>
      <c r="D7506" s="14"/>
      <c r="E7506" s="14"/>
      <c r="F7506"/>
      <c r="G7506"/>
    </row>
    <row r="7507" spans="1:7" s="4" customFormat="1" x14ac:dyDescent="0.25">
      <c r="A7507" s="11"/>
      <c r="B7507"/>
      <c r="C7507" s="14"/>
      <c r="D7507" s="14"/>
      <c r="E7507" s="14"/>
      <c r="F7507"/>
      <c r="G7507"/>
    </row>
    <row r="7508" spans="1:7" s="4" customFormat="1" x14ac:dyDescent="0.25">
      <c r="A7508" s="11"/>
      <c r="B7508"/>
      <c r="C7508" s="14"/>
      <c r="D7508" s="14"/>
      <c r="E7508" s="14"/>
      <c r="F7508"/>
      <c r="G7508"/>
    </row>
    <row r="7509" spans="1:7" s="4" customFormat="1" x14ac:dyDescent="0.25">
      <c r="A7509" s="11"/>
      <c r="B7509"/>
      <c r="C7509" s="14"/>
      <c r="D7509" s="14"/>
      <c r="E7509" s="14"/>
      <c r="F7509"/>
      <c r="G7509"/>
    </row>
    <row r="7510" spans="1:7" s="4" customFormat="1" x14ac:dyDescent="0.25">
      <c r="A7510" s="11"/>
      <c r="B7510"/>
      <c r="C7510" s="14"/>
      <c r="D7510" s="14"/>
      <c r="E7510" s="14"/>
      <c r="F7510"/>
      <c r="G7510"/>
    </row>
    <row r="7511" spans="1:7" s="4" customFormat="1" x14ac:dyDescent="0.25">
      <c r="A7511" s="11"/>
      <c r="B7511"/>
      <c r="C7511" s="14"/>
      <c r="D7511" s="14"/>
      <c r="E7511" s="14"/>
      <c r="F7511"/>
      <c r="G7511"/>
    </row>
    <row r="7512" spans="1:7" s="4" customFormat="1" x14ac:dyDescent="0.25">
      <c r="A7512" s="11"/>
      <c r="B7512"/>
      <c r="C7512" s="14"/>
      <c r="D7512" s="14"/>
      <c r="E7512" s="14"/>
      <c r="F7512"/>
      <c r="G7512"/>
    </row>
    <row r="7513" spans="1:7" s="4" customFormat="1" x14ac:dyDescent="0.25">
      <c r="A7513" s="11"/>
      <c r="B7513"/>
      <c r="C7513" s="14"/>
      <c r="D7513" s="14"/>
      <c r="E7513" s="14"/>
      <c r="F7513"/>
      <c r="G7513"/>
    </row>
    <row r="7514" spans="1:7" s="4" customFormat="1" x14ac:dyDescent="0.25">
      <c r="A7514" s="11"/>
      <c r="B7514"/>
      <c r="C7514" s="14"/>
      <c r="D7514" s="14"/>
      <c r="E7514" s="14"/>
      <c r="F7514"/>
      <c r="G7514"/>
    </row>
    <row r="7515" spans="1:7" s="4" customFormat="1" x14ac:dyDescent="0.25">
      <c r="A7515" s="11"/>
      <c r="B7515"/>
      <c r="C7515" s="14"/>
      <c r="D7515" s="14"/>
      <c r="E7515" s="14"/>
      <c r="F7515"/>
      <c r="G7515"/>
    </row>
    <row r="7516" spans="1:7" s="4" customFormat="1" x14ac:dyDescent="0.25">
      <c r="A7516" s="11"/>
      <c r="B7516"/>
      <c r="C7516" s="14"/>
      <c r="D7516" s="14"/>
      <c r="E7516" s="14"/>
      <c r="F7516"/>
      <c r="G7516"/>
    </row>
    <row r="7517" spans="1:7" s="4" customFormat="1" x14ac:dyDescent="0.25">
      <c r="A7517" s="11"/>
      <c r="B7517"/>
      <c r="C7517" s="14"/>
      <c r="D7517" s="14"/>
      <c r="E7517" s="14"/>
      <c r="F7517"/>
      <c r="G7517"/>
    </row>
    <row r="7518" spans="1:7" s="4" customFormat="1" x14ac:dyDescent="0.25">
      <c r="A7518" s="11"/>
      <c r="B7518"/>
      <c r="C7518" s="14"/>
      <c r="D7518" s="14"/>
      <c r="E7518" s="14"/>
      <c r="F7518"/>
      <c r="G7518"/>
    </row>
    <row r="7519" spans="1:7" s="4" customFormat="1" x14ac:dyDescent="0.25">
      <c r="A7519" s="11"/>
      <c r="B7519"/>
      <c r="C7519" s="14"/>
      <c r="D7519" s="14"/>
      <c r="E7519" s="14"/>
      <c r="F7519"/>
      <c r="G7519"/>
    </row>
    <row r="7520" spans="1:7" s="4" customFormat="1" x14ac:dyDescent="0.25">
      <c r="A7520" s="11"/>
      <c r="B7520"/>
      <c r="C7520" s="14"/>
      <c r="D7520" s="14"/>
      <c r="E7520" s="14"/>
      <c r="F7520"/>
      <c r="G7520"/>
    </row>
    <row r="7521" spans="1:7" s="4" customFormat="1" x14ac:dyDescent="0.25">
      <c r="A7521" s="11"/>
      <c r="B7521"/>
      <c r="C7521" s="14"/>
      <c r="D7521" s="14"/>
      <c r="E7521" s="14"/>
      <c r="F7521"/>
      <c r="G7521"/>
    </row>
    <row r="7522" spans="1:7" s="4" customFormat="1" x14ac:dyDescent="0.25">
      <c r="A7522" s="11"/>
      <c r="B7522"/>
      <c r="C7522" s="14"/>
      <c r="D7522" s="14"/>
      <c r="E7522" s="14"/>
      <c r="F7522"/>
      <c r="G7522"/>
    </row>
    <row r="7523" spans="1:7" s="4" customFormat="1" x14ac:dyDescent="0.25">
      <c r="A7523" s="11"/>
      <c r="B7523"/>
      <c r="C7523" s="14"/>
      <c r="D7523" s="14"/>
      <c r="E7523" s="14"/>
      <c r="F7523"/>
      <c r="G7523"/>
    </row>
    <row r="7524" spans="1:7" s="4" customFormat="1" x14ac:dyDescent="0.25">
      <c r="A7524" s="11"/>
      <c r="B7524"/>
      <c r="C7524" s="14"/>
      <c r="D7524" s="14"/>
      <c r="E7524" s="14"/>
      <c r="F7524"/>
      <c r="G7524"/>
    </row>
    <row r="7525" spans="1:7" s="4" customFormat="1" x14ac:dyDescent="0.25">
      <c r="A7525" s="11"/>
      <c r="B7525"/>
      <c r="C7525" s="14"/>
      <c r="D7525" s="14"/>
      <c r="E7525" s="14"/>
      <c r="F7525"/>
      <c r="G7525"/>
    </row>
    <row r="7526" spans="1:7" s="4" customFormat="1" x14ac:dyDescent="0.25">
      <c r="A7526" s="11"/>
      <c r="B7526"/>
      <c r="C7526" s="14"/>
      <c r="D7526" s="14"/>
      <c r="E7526" s="14"/>
      <c r="F7526"/>
      <c r="G7526"/>
    </row>
    <row r="7527" spans="1:7" s="4" customFormat="1" x14ac:dyDescent="0.25">
      <c r="A7527" s="11"/>
      <c r="B7527"/>
      <c r="C7527" s="14"/>
      <c r="D7527" s="14"/>
      <c r="E7527" s="14"/>
      <c r="F7527"/>
      <c r="G7527"/>
    </row>
    <row r="7528" spans="1:7" s="4" customFormat="1" x14ac:dyDescent="0.25">
      <c r="A7528" s="11"/>
      <c r="B7528"/>
      <c r="C7528" s="14"/>
      <c r="D7528" s="14"/>
      <c r="E7528" s="14"/>
      <c r="F7528"/>
      <c r="G7528"/>
    </row>
    <row r="7529" spans="1:7" s="4" customFormat="1" x14ac:dyDescent="0.25">
      <c r="A7529" s="11"/>
      <c r="B7529"/>
      <c r="C7529" s="14"/>
      <c r="D7529" s="14"/>
      <c r="E7529" s="14"/>
      <c r="F7529"/>
      <c r="G7529"/>
    </row>
    <row r="7530" spans="1:7" s="4" customFormat="1" x14ac:dyDescent="0.25">
      <c r="A7530" s="11"/>
      <c r="B7530"/>
      <c r="C7530" s="14"/>
      <c r="D7530" s="14"/>
      <c r="E7530" s="14"/>
      <c r="F7530"/>
      <c r="G7530"/>
    </row>
    <row r="7531" spans="1:7" s="4" customFormat="1" x14ac:dyDescent="0.25">
      <c r="A7531" s="11"/>
      <c r="B7531"/>
      <c r="C7531" s="14"/>
      <c r="D7531" s="14"/>
      <c r="E7531" s="14"/>
      <c r="F7531"/>
      <c r="G7531"/>
    </row>
    <row r="7532" spans="1:7" s="4" customFormat="1" x14ac:dyDescent="0.25">
      <c r="A7532" s="11"/>
      <c r="B7532"/>
      <c r="C7532" s="14"/>
      <c r="D7532" s="14"/>
      <c r="E7532" s="14"/>
      <c r="F7532"/>
      <c r="G7532"/>
    </row>
    <row r="7533" spans="1:7" s="4" customFormat="1" x14ac:dyDescent="0.25">
      <c r="A7533" s="11"/>
      <c r="B7533"/>
      <c r="C7533" s="14"/>
      <c r="D7533" s="14"/>
      <c r="E7533" s="14"/>
      <c r="F7533"/>
      <c r="G7533"/>
    </row>
    <row r="7534" spans="1:7" s="4" customFormat="1" x14ac:dyDescent="0.25">
      <c r="A7534" s="11"/>
      <c r="B7534"/>
      <c r="C7534" s="14"/>
      <c r="D7534" s="14"/>
      <c r="E7534" s="14"/>
      <c r="F7534"/>
      <c r="G7534"/>
    </row>
    <row r="7535" spans="1:7" s="4" customFormat="1" x14ac:dyDescent="0.25">
      <c r="A7535" s="11"/>
      <c r="B7535"/>
      <c r="C7535" s="14"/>
      <c r="D7535" s="14"/>
      <c r="E7535" s="14"/>
      <c r="F7535"/>
      <c r="G7535"/>
    </row>
    <row r="7536" spans="1:7" s="4" customFormat="1" x14ac:dyDescent="0.25">
      <c r="A7536" s="11"/>
      <c r="B7536"/>
      <c r="C7536" s="14"/>
      <c r="D7536" s="14"/>
      <c r="E7536" s="14"/>
      <c r="F7536"/>
      <c r="G7536"/>
    </row>
    <row r="7537" spans="1:7" s="4" customFormat="1" x14ac:dyDescent="0.25">
      <c r="A7537" s="11"/>
      <c r="B7537"/>
      <c r="C7537" s="14"/>
      <c r="D7537" s="14"/>
      <c r="E7537" s="14"/>
      <c r="F7537"/>
      <c r="G7537"/>
    </row>
    <row r="7538" spans="1:7" s="4" customFormat="1" x14ac:dyDescent="0.25">
      <c r="A7538" s="11"/>
      <c r="B7538"/>
      <c r="C7538" s="14"/>
      <c r="D7538" s="14"/>
      <c r="E7538" s="14"/>
      <c r="F7538"/>
      <c r="G7538"/>
    </row>
    <row r="7539" spans="1:7" s="4" customFormat="1" x14ac:dyDescent="0.25">
      <c r="A7539" s="11"/>
      <c r="B7539"/>
      <c r="C7539" s="14"/>
      <c r="D7539" s="14"/>
      <c r="E7539" s="14"/>
      <c r="F7539"/>
      <c r="G7539"/>
    </row>
    <row r="7540" spans="1:7" s="4" customFormat="1" x14ac:dyDescent="0.25">
      <c r="A7540" s="11"/>
      <c r="B7540"/>
      <c r="C7540" s="14"/>
      <c r="D7540" s="14"/>
      <c r="E7540" s="14"/>
      <c r="F7540"/>
      <c r="G7540"/>
    </row>
    <row r="7541" spans="1:7" s="4" customFormat="1" x14ac:dyDescent="0.25">
      <c r="A7541" s="11"/>
      <c r="B7541"/>
      <c r="C7541" s="14"/>
      <c r="D7541" s="14"/>
      <c r="E7541" s="14"/>
      <c r="F7541"/>
      <c r="G7541"/>
    </row>
    <row r="7542" spans="1:7" s="4" customFormat="1" x14ac:dyDescent="0.25">
      <c r="A7542" s="11"/>
      <c r="B7542"/>
      <c r="C7542" s="14"/>
      <c r="D7542" s="14"/>
      <c r="E7542" s="14"/>
      <c r="F7542"/>
      <c r="G7542"/>
    </row>
    <row r="7543" spans="1:7" s="4" customFormat="1" x14ac:dyDescent="0.25">
      <c r="A7543" s="11"/>
      <c r="B7543"/>
      <c r="C7543" s="14"/>
      <c r="D7543" s="14"/>
      <c r="E7543" s="14"/>
      <c r="F7543"/>
      <c r="G7543"/>
    </row>
    <row r="7544" spans="1:7" s="4" customFormat="1" x14ac:dyDescent="0.25">
      <c r="A7544" s="11"/>
      <c r="B7544"/>
      <c r="C7544" s="14"/>
      <c r="D7544" s="14"/>
      <c r="E7544" s="14"/>
      <c r="F7544"/>
      <c r="G7544"/>
    </row>
    <row r="7545" spans="1:7" s="4" customFormat="1" x14ac:dyDescent="0.25">
      <c r="A7545" s="11"/>
      <c r="B7545"/>
      <c r="C7545" s="14"/>
      <c r="D7545" s="14"/>
      <c r="E7545" s="14"/>
      <c r="F7545"/>
      <c r="G7545"/>
    </row>
    <row r="7546" spans="1:7" s="4" customFormat="1" x14ac:dyDescent="0.25">
      <c r="A7546" s="11"/>
      <c r="B7546"/>
      <c r="C7546" s="14"/>
      <c r="D7546" s="14"/>
      <c r="E7546" s="14"/>
      <c r="F7546"/>
      <c r="G7546"/>
    </row>
    <row r="7547" spans="1:7" s="4" customFormat="1" x14ac:dyDescent="0.25">
      <c r="A7547" s="11"/>
      <c r="B7547"/>
      <c r="C7547" s="14"/>
      <c r="D7547" s="14"/>
      <c r="E7547" s="14"/>
      <c r="F7547"/>
      <c r="G7547"/>
    </row>
    <row r="7548" spans="1:7" s="4" customFormat="1" x14ac:dyDescent="0.25">
      <c r="A7548" s="11"/>
      <c r="B7548"/>
      <c r="C7548" s="14"/>
      <c r="D7548" s="14"/>
      <c r="E7548" s="14"/>
      <c r="F7548"/>
      <c r="G7548"/>
    </row>
    <row r="7549" spans="1:7" s="4" customFormat="1" x14ac:dyDescent="0.25">
      <c r="A7549" s="11"/>
      <c r="B7549"/>
      <c r="C7549" s="14"/>
      <c r="D7549" s="14"/>
      <c r="E7549" s="14"/>
      <c r="F7549"/>
      <c r="G7549"/>
    </row>
    <row r="7550" spans="1:7" s="4" customFormat="1" x14ac:dyDescent="0.25">
      <c r="A7550" s="11"/>
      <c r="B7550"/>
      <c r="C7550" s="14"/>
      <c r="D7550" s="14"/>
      <c r="E7550" s="14"/>
      <c r="F7550"/>
      <c r="G7550"/>
    </row>
    <row r="7551" spans="1:7" s="4" customFormat="1" x14ac:dyDescent="0.25">
      <c r="A7551" s="11"/>
      <c r="B7551"/>
      <c r="C7551" s="14"/>
      <c r="D7551" s="14"/>
      <c r="E7551" s="14"/>
      <c r="F7551"/>
      <c r="G7551"/>
    </row>
    <row r="7552" spans="1:7" s="4" customFormat="1" x14ac:dyDescent="0.25">
      <c r="A7552" s="11"/>
      <c r="B7552"/>
      <c r="C7552" s="14"/>
      <c r="D7552" s="14"/>
      <c r="E7552" s="14"/>
      <c r="F7552"/>
      <c r="G7552"/>
    </row>
    <row r="7553" spans="1:7" s="4" customFormat="1" x14ac:dyDescent="0.25">
      <c r="A7553" s="11"/>
      <c r="B7553"/>
      <c r="C7553" s="14"/>
      <c r="D7553" s="14"/>
      <c r="E7553" s="14"/>
      <c r="F7553"/>
      <c r="G7553"/>
    </row>
    <row r="7554" spans="1:7" s="4" customFormat="1" x14ac:dyDescent="0.25">
      <c r="A7554" s="11"/>
      <c r="B7554"/>
      <c r="C7554" s="14"/>
      <c r="D7554" s="14"/>
      <c r="E7554" s="14"/>
      <c r="F7554"/>
      <c r="G7554"/>
    </row>
    <row r="7555" spans="1:7" s="4" customFormat="1" x14ac:dyDescent="0.25">
      <c r="A7555" s="11"/>
      <c r="B7555"/>
      <c r="C7555" s="14"/>
      <c r="D7555" s="14"/>
      <c r="E7555" s="14"/>
      <c r="F7555"/>
      <c r="G7555"/>
    </row>
    <row r="7556" spans="1:7" s="4" customFormat="1" x14ac:dyDescent="0.25">
      <c r="A7556" s="11"/>
      <c r="B7556"/>
      <c r="C7556" s="14"/>
      <c r="D7556" s="14"/>
      <c r="E7556" s="14"/>
      <c r="F7556"/>
      <c r="G7556"/>
    </row>
    <row r="7557" spans="1:7" s="4" customFormat="1" x14ac:dyDescent="0.25">
      <c r="A7557" s="11"/>
      <c r="B7557"/>
      <c r="C7557" s="14"/>
      <c r="D7557" s="14"/>
      <c r="E7557" s="14"/>
      <c r="F7557"/>
      <c r="G7557"/>
    </row>
    <row r="7558" spans="1:7" s="4" customFormat="1" x14ac:dyDescent="0.25">
      <c r="A7558" s="11"/>
      <c r="B7558"/>
      <c r="C7558" s="14"/>
      <c r="D7558" s="14"/>
      <c r="E7558" s="14"/>
      <c r="F7558"/>
      <c r="G7558"/>
    </row>
    <row r="7559" spans="1:7" s="4" customFormat="1" x14ac:dyDescent="0.25">
      <c r="A7559" s="11"/>
      <c r="B7559"/>
      <c r="C7559" s="14"/>
      <c r="D7559" s="14"/>
      <c r="E7559" s="14"/>
      <c r="F7559"/>
      <c r="G7559"/>
    </row>
    <row r="7560" spans="1:7" s="4" customFormat="1" x14ac:dyDescent="0.25">
      <c r="A7560" s="11"/>
      <c r="B7560"/>
      <c r="C7560" s="14"/>
      <c r="D7560" s="14"/>
      <c r="E7560" s="14"/>
      <c r="F7560"/>
      <c r="G7560"/>
    </row>
    <row r="7561" spans="1:7" s="4" customFormat="1" x14ac:dyDescent="0.25">
      <c r="A7561" s="11"/>
      <c r="B7561"/>
      <c r="C7561" s="14"/>
      <c r="D7561" s="14"/>
      <c r="E7561" s="14"/>
      <c r="F7561"/>
      <c r="G7561"/>
    </row>
    <row r="7562" spans="1:7" s="4" customFormat="1" x14ac:dyDescent="0.25">
      <c r="A7562" s="11"/>
      <c r="B7562"/>
      <c r="C7562" s="14"/>
      <c r="D7562" s="14"/>
      <c r="E7562" s="14"/>
      <c r="F7562"/>
      <c r="G7562"/>
    </row>
    <row r="7563" spans="1:7" s="4" customFormat="1" x14ac:dyDescent="0.25">
      <c r="A7563" s="11"/>
      <c r="B7563"/>
      <c r="C7563" s="14"/>
      <c r="D7563" s="14"/>
      <c r="E7563" s="14"/>
      <c r="F7563"/>
      <c r="G7563"/>
    </row>
    <row r="7564" spans="1:7" s="4" customFormat="1" x14ac:dyDescent="0.25">
      <c r="A7564" s="11"/>
      <c r="B7564"/>
      <c r="C7564" s="14"/>
      <c r="D7564" s="14"/>
      <c r="E7564" s="14"/>
      <c r="F7564"/>
      <c r="G7564"/>
    </row>
    <row r="7565" spans="1:7" s="4" customFormat="1" x14ac:dyDescent="0.25">
      <c r="A7565" s="11"/>
      <c r="B7565"/>
      <c r="C7565" s="14"/>
      <c r="D7565" s="14"/>
      <c r="E7565" s="14"/>
      <c r="F7565"/>
      <c r="G7565"/>
    </row>
    <row r="7566" spans="1:7" s="4" customFormat="1" x14ac:dyDescent="0.25">
      <c r="A7566" s="11"/>
      <c r="B7566"/>
      <c r="C7566" s="14"/>
      <c r="D7566" s="14"/>
      <c r="E7566" s="14"/>
      <c r="F7566"/>
      <c r="G7566"/>
    </row>
    <row r="7567" spans="1:7" s="4" customFormat="1" x14ac:dyDescent="0.25">
      <c r="A7567" s="11"/>
      <c r="B7567"/>
      <c r="C7567" s="14"/>
      <c r="D7567" s="14"/>
      <c r="E7567" s="14"/>
      <c r="F7567"/>
      <c r="G7567"/>
    </row>
    <row r="7568" spans="1:7" s="4" customFormat="1" x14ac:dyDescent="0.25">
      <c r="A7568" s="11"/>
      <c r="B7568"/>
      <c r="C7568" s="14"/>
      <c r="D7568" s="14"/>
      <c r="E7568" s="14"/>
      <c r="F7568"/>
      <c r="G7568"/>
    </row>
    <row r="7569" spans="1:7" s="4" customFormat="1" x14ac:dyDescent="0.25">
      <c r="A7569" s="11"/>
      <c r="B7569"/>
      <c r="C7569" s="14"/>
      <c r="D7569" s="14"/>
      <c r="E7569" s="14"/>
      <c r="F7569"/>
      <c r="G7569"/>
    </row>
    <row r="7570" spans="1:7" s="4" customFormat="1" x14ac:dyDescent="0.25">
      <c r="A7570" s="11"/>
      <c r="B7570"/>
      <c r="C7570" s="14"/>
      <c r="D7570" s="14"/>
      <c r="E7570" s="14"/>
      <c r="F7570"/>
      <c r="G7570"/>
    </row>
    <row r="7571" spans="1:7" s="4" customFormat="1" x14ac:dyDescent="0.25">
      <c r="A7571" s="11"/>
      <c r="B7571"/>
      <c r="C7571" s="14"/>
      <c r="D7571" s="14"/>
      <c r="E7571" s="14"/>
      <c r="F7571"/>
      <c r="G7571"/>
    </row>
    <row r="7572" spans="1:7" s="4" customFormat="1" x14ac:dyDescent="0.25">
      <c r="A7572" s="11"/>
      <c r="B7572"/>
      <c r="C7572" s="14"/>
      <c r="D7572" s="14"/>
      <c r="E7572" s="14"/>
      <c r="F7572"/>
      <c r="G7572"/>
    </row>
    <row r="7573" spans="1:7" s="4" customFormat="1" x14ac:dyDescent="0.25">
      <c r="A7573" s="11"/>
      <c r="B7573"/>
      <c r="C7573" s="14"/>
      <c r="D7573" s="14"/>
      <c r="E7573" s="14"/>
      <c r="F7573"/>
      <c r="G7573"/>
    </row>
    <row r="7574" spans="1:7" s="4" customFormat="1" x14ac:dyDescent="0.25">
      <c r="A7574" s="11"/>
      <c r="B7574"/>
      <c r="C7574" s="14"/>
      <c r="D7574" s="14"/>
      <c r="E7574" s="14"/>
      <c r="F7574"/>
      <c r="G7574"/>
    </row>
    <row r="7575" spans="1:7" s="4" customFormat="1" x14ac:dyDescent="0.25">
      <c r="A7575" s="11"/>
      <c r="B7575"/>
      <c r="C7575" s="14"/>
      <c r="D7575" s="14"/>
      <c r="E7575" s="14"/>
      <c r="F7575"/>
      <c r="G7575"/>
    </row>
    <row r="7576" spans="1:7" s="4" customFormat="1" x14ac:dyDescent="0.25">
      <c r="A7576" s="11"/>
      <c r="B7576"/>
      <c r="C7576" s="14"/>
      <c r="D7576" s="14"/>
      <c r="E7576" s="14"/>
      <c r="F7576"/>
      <c r="G7576"/>
    </row>
    <row r="7577" spans="1:7" s="4" customFormat="1" x14ac:dyDescent="0.25">
      <c r="A7577" s="11"/>
      <c r="B7577"/>
      <c r="C7577" s="14"/>
      <c r="D7577" s="14"/>
      <c r="E7577" s="14"/>
      <c r="F7577"/>
      <c r="G7577"/>
    </row>
    <row r="7578" spans="1:7" s="4" customFormat="1" x14ac:dyDescent="0.25">
      <c r="A7578" s="11"/>
      <c r="B7578"/>
      <c r="C7578" s="14"/>
      <c r="D7578" s="14"/>
      <c r="E7578" s="14"/>
      <c r="F7578"/>
      <c r="G7578"/>
    </row>
    <row r="7579" spans="1:7" s="4" customFormat="1" x14ac:dyDescent="0.25">
      <c r="A7579" s="11"/>
      <c r="B7579"/>
      <c r="C7579" s="14"/>
      <c r="D7579" s="14"/>
      <c r="E7579" s="14"/>
      <c r="F7579"/>
      <c r="G7579"/>
    </row>
    <row r="7580" spans="1:7" s="4" customFormat="1" x14ac:dyDescent="0.25">
      <c r="A7580" s="11"/>
      <c r="B7580"/>
      <c r="C7580" s="14"/>
      <c r="D7580" s="14"/>
      <c r="E7580" s="14"/>
      <c r="F7580"/>
      <c r="G7580"/>
    </row>
    <row r="7581" spans="1:7" s="4" customFormat="1" x14ac:dyDescent="0.25">
      <c r="A7581" s="11"/>
      <c r="B7581"/>
      <c r="C7581" s="14"/>
      <c r="D7581" s="14"/>
      <c r="E7581" s="14"/>
      <c r="F7581"/>
      <c r="G7581"/>
    </row>
    <row r="7582" spans="1:7" s="4" customFormat="1" x14ac:dyDescent="0.25">
      <c r="A7582" s="11"/>
      <c r="B7582"/>
      <c r="C7582" s="14"/>
      <c r="D7582" s="14"/>
      <c r="E7582" s="14"/>
      <c r="F7582"/>
      <c r="G7582"/>
    </row>
    <row r="7583" spans="1:7" s="4" customFormat="1" x14ac:dyDescent="0.25">
      <c r="A7583" s="11"/>
      <c r="B7583"/>
      <c r="C7583" s="14"/>
      <c r="D7583" s="14"/>
      <c r="E7583" s="14"/>
      <c r="F7583"/>
      <c r="G7583"/>
    </row>
    <row r="7584" spans="1:7" s="4" customFormat="1" x14ac:dyDescent="0.25">
      <c r="A7584" s="11"/>
      <c r="B7584"/>
      <c r="C7584" s="14"/>
      <c r="D7584" s="14"/>
      <c r="E7584" s="14"/>
      <c r="F7584"/>
      <c r="G7584"/>
    </row>
    <row r="7585" spans="1:7" s="4" customFormat="1" x14ac:dyDescent="0.25">
      <c r="A7585" s="11"/>
      <c r="B7585"/>
      <c r="C7585" s="14"/>
      <c r="D7585" s="14"/>
      <c r="E7585" s="14"/>
      <c r="F7585"/>
      <c r="G7585"/>
    </row>
    <row r="7586" spans="1:7" s="4" customFormat="1" x14ac:dyDescent="0.25">
      <c r="A7586" s="11"/>
      <c r="B7586"/>
      <c r="C7586" s="14"/>
      <c r="D7586" s="14"/>
      <c r="E7586" s="14"/>
      <c r="F7586"/>
      <c r="G7586"/>
    </row>
    <row r="7587" spans="1:7" s="4" customFormat="1" x14ac:dyDescent="0.25">
      <c r="A7587" s="11"/>
      <c r="B7587"/>
      <c r="C7587" s="14"/>
      <c r="D7587" s="14"/>
      <c r="E7587" s="14"/>
      <c r="F7587"/>
      <c r="G7587"/>
    </row>
    <row r="7588" spans="1:7" s="4" customFormat="1" x14ac:dyDescent="0.25">
      <c r="A7588" s="11"/>
      <c r="B7588"/>
      <c r="C7588" s="14"/>
      <c r="D7588" s="14"/>
      <c r="E7588" s="14"/>
      <c r="F7588"/>
      <c r="G7588"/>
    </row>
    <row r="7589" spans="1:7" s="4" customFormat="1" x14ac:dyDescent="0.25">
      <c r="A7589" s="11"/>
      <c r="B7589"/>
      <c r="C7589" s="14"/>
      <c r="D7589" s="14"/>
      <c r="E7589" s="14"/>
      <c r="F7589"/>
      <c r="G7589"/>
    </row>
    <row r="7590" spans="1:7" s="4" customFormat="1" x14ac:dyDescent="0.25">
      <c r="A7590" s="11"/>
      <c r="B7590"/>
      <c r="C7590" s="14"/>
      <c r="D7590" s="14"/>
      <c r="E7590" s="14"/>
      <c r="F7590"/>
      <c r="G7590"/>
    </row>
    <row r="7591" spans="1:7" s="4" customFormat="1" x14ac:dyDescent="0.25">
      <c r="A7591" s="11"/>
      <c r="B7591"/>
      <c r="C7591" s="14"/>
      <c r="D7591" s="14"/>
      <c r="E7591" s="14"/>
      <c r="F7591"/>
      <c r="G7591"/>
    </row>
    <row r="7592" spans="1:7" s="4" customFormat="1" x14ac:dyDescent="0.25">
      <c r="A7592" s="11"/>
      <c r="B7592"/>
      <c r="C7592" s="14"/>
      <c r="D7592" s="14"/>
      <c r="E7592" s="14"/>
      <c r="F7592"/>
      <c r="G7592"/>
    </row>
    <row r="7593" spans="1:7" s="4" customFormat="1" x14ac:dyDescent="0.25">
      <c r="A7593" s="11"/>
      <c r="B7593"/>
      <c r="C7593" s="14"/>
      <c r="D7593" s="14"/>
      <c r="E7593" s="14"/>
      <c r="F7593"/>
      <c r="G7593"/>
    </row>
    <row r="7594" spans="1:7" s="4" customFormat="1" x14ac:dyDescent="0.25">
      <c r="A7594" s="11"/>
      <c r="B7594"/>
      <c r="C7594" s="14"/>
      <c r="D7594" s="14"/>
      <c r="E7594" s="14"/>
      <c r="F7594"/>
      <c r="G7594"/>
    </row>
    <row r="7595" spans="1:7" s="4" customFormat="1" x14ac:dyDescent="0.25">
      <c r="A7595" s="11"/>
      <c r="B7595"/>
      <c r="C7595" s="14"/>
      <c r="D7595" s="14"/>
      <c r="E7595" s="14"/>
      <c r="F7595"/>
      <c r="G7595"/>
    </row>
    <row r="7596" spans="1:7" s="4" customFormat="1" x14ac:dyDescent="0.25">
      <c r="A7596" s="11"/>
      <c r="B7596"/>
      <c r="C7596" s="14"/>
      <c r="D7596" s="14"/>
      <c r="E7596" s="14"/>
      <c r="F7596"/>
      <c r="G7596"/>
    </row>
    <row r="7597" spans="1:7" s="4" customFormat="1" x14ac:dyDescent="0.25">
      <c r="A7597" s="11"/>
      <c r="B7597"/>
      <c r="C7597" s="14"/>
      <c r="D7597" s="14"/>
      <c r="E7597" s="14"/>
      <c r="F7597"/>
      <c r="G7597"/>
    </row>
    <row r="7598" spans="1:7" s="4" customFormat="1" x14ac:dyDescent="0.25">
      <c r="A7598" s="11"/>
      <c r="B7598"/>
      <c r="C7598" s="14"/>
      <c r="D7598" s="14"/>
      <c r="E7598" s="14"/>
      <c r="F7598"/>
      <c r="G7598"/>
    </row>
    <row r="7599" spans="1:7" s="4" customFormat="1" x14ac:dyDescent="0.25">
      <c r="A7599" s="11"/>
      <c r="B7599"/>
      <c r="C7599" s="14"/>
      <c r="D7599" s="14"/>
      <c r="E7599" s="14"/>
      <c r="F7599"/>
      <c r="G7599"/>
    </row>
    <row r="7600" spans="1:7" s="4" customFormat="1" x14ac:dyDescent="0.25">
      <c r="A7600" s="11"/>
      <c r="B7600"/>
      <c r="C7600" s="14"/>
      <c r="D7600" s="14"/>
      <c r="E7600" s="14"/>
      <c r="F7600"/>
      <c r="G7600"/>
    </row>
    <row r="7601" spans="1:7" s="4" customFormat="1" x14ac:dyDescent="0.25">
      <c r="A7601" s="11"/>
      <c r="B7601"/>
      <c r="C7601" s="14"/>
      <c r="D7601" s="14"/>
      <c r="E7601" s="14"/>
      <c r="F7601"/>
      <c r="G7601"/>
    </row>
    <row r="7602" spans="1:7" s="4" customFormat="1" x14ac:dyDescent="0.25">
      <c r="A7602" s="11"/>
      <c r="B7602"/>
      <c r="C7602" s="14"/>
      <c r="D7602" s="14"/>
      <c r="E7602" s="14"/>
      <c r="F7602"/>
      <c r="G7602"/>
    </row>
    <row r="7603" spans="1:7" s="4" customFormat="1" x14ac:dyDescent="0.25">
      <c r="A7603" s="11"/>
      <c r="B7603"/>
      <c r="C7603" s="14"/>
      <c r="D7603" s="14"/>
      <c r="E7603" s="14"/>
      <c r="F7603"/>
      <c r="G7603"/>
    </row>
    <row r="7604" spans="1:7" s="4" customFormat="1" x14ac:dyDescent="0.25">
      <c r="A7604" s="11"/>
      <c r="B7604"/>
      <c r="C7604" s="14"/>
      <c r="D7604" s="14"/>
      <c r="E7604" s="14"/>
      <c r="F7604"/>
      <c r="G7604"/>
    </row>
    <row r="7605" spans="1:7" s="4" customFormat="1" x14ac:dyDescent="0.25">
      <c r="A7605" s="11"/>
      <c r="B7605"/>
      <c r="C7605" s="14"/>
      <c r="D7605" s="14"/>
      <c r="E7605" s="14"/>
      <c r="F7605"/>
      <c r="G7605"/>
    </row>
    <row r="7606" spans="1:7" s="4" customFormat="1" x14ac:dyDescent="0.25">
      <c r="A7606" s="11"/>
      <c r="B7606"/>
      <c r="C7606" s="14"/>
      <c r="D7606" s="14"/>
      <c r="E7606" s="14"/>
      <c r="F7606"/>
      <c r="G7606"/>
    </row>
    <row r="7607" spans="1:7" s="4" customFormat="1" x14ac:dyDescent="0.25">
      <c r="A7607" s="11"/>
      <c r="B7607"/>
      <c r="C7607" s="14"/>
      <c r="D7607" s="14"/>
      <c r="E7607" s="14"/>
      <c r="F7607"/>
      <c r="G7607"/>
    </row>
    <row r="7608" spans="1:7" s="4" customFormat="1" x14ac:dyDescent="0.25">
      <c r="A7608" s="11"/>
      <c r="B7608"/>
      <c r="C7608" s="14"/>
      <c r="D7608" s="14"/>
      <c r="E7608" s="14"/>
      <c r="F7608"/>
      <c r="G7608"/>
    </row>
    <row r="7609" spans="1:7" s="4" customFormat="1" x14ac:dyDescent="0.25">
      <c r="A7609" s="11"/>
      <c r="B7609"/>
      <c r="C7609" s="14"/>
      <c r="D7609" s="14"/>
      <c r="E7609" s="14"/>
      <c r="F7609"/>
      <c r="G7609"/>
    </row>
    <row r="7610" spans="1:7" s="4" customFormat="1" x14ac:dyDescent="0.25">
      <c r="A7610" s="11"/>
      <c r="B7610"/>
      <c r="C7610" s="14"/>
      <c r="D7610" s="14"/>
      <c r="E7610" s="14"/>
      <c r="F7610"/>
      <c r="G7610"/>
    </row>
    <row r="7611" spans="1:7" s="4" customFormat="1" x14ac:dyDescent="0.25">
      <c r="A7611" s="11"/>
      <c r="B7611"/>
      <c r="C7611" s="14"/>
      <c r="D7611" s="14"/>
      <c r="E7611" s="14"/>
      <c r="F7611"/>
      <c r="G7611"/>
    </row>
    <row r="7612" spans="1:7" s="4" customFormat="1" x14ac:dyDescent="0.25">
      <c r="A7612" s="11"/>
      <c r="B7612"/>
      <c r="C7612" s="14"/>
      <c r="D7612" s="14"/>
      <c r="E7612" s="14"/>
      <c r="F7612"/>
      <c r="G7612"/>
    </row>
    <row r="7613" spans="1:7" s="4" customFormat="1" x14ac:dyDescent="0.25">
      <c r="A7613" s="11"/>
      <c r="B7613"/>
      <c r="C7613" s="14"/>
      <c r="D7613" s="14"/>
      <c r="E7613" s="14"/>
      <c r="F7613"/>
      <c r="G7613"/>
    </row>
    <row r="7614" spans="1:7" s="4" customFormat="1" x14ac:dyDescent="0.25">
      <c r="A7614" s="11"/>
      <c r="B7614"/>
      <c r="C7614" s="14"/>
      <c r="D7614" s="14"/>
      <c r="E7614" s="14"/>
      <c r="F7614"/>
      <c r="G7614"/>
    </row>
    <row r="7615" spans="1:7" s="4" customFormat="1" x14ac:dyDescent="0.25">
      <c r="A7615" s="11"/>
      <c r="B7615"/>
      <c r="C7615" s="14"/>
      <c r="D7615" s="14"/>
      <c r="E7615" s="14"/>
      <c r="F7615"/>
      <c r="G7615"/>
    </row>
    <row r="7616" spans="1:7" s="4" customFormat="1" x14ac:dyDescent="0.25">
      <c r="A7616" s="11"/>
      <c r="B7616"/>
      <c r="C7616" s="14"/>
      <c r="D7616" s="14"/>
      <c r="E7616" s="14"/>
      <c r="F7616"/>
      <c r="G7616"/>
    </row>
    <row r="7617" spans="1:7" s="4" customFormat="1" x14ac:dyDescent="0.25">
      <c r="A7617" s="11"/>
      <c r="B7617"/>
      <c r="C7617" s="14"/>
      <c r="D7617" s="14"/>
      <c r="E7617" s="14"/>
      <c r="F7617"/>
      <c r="G7617"/>
    </row>
    <row r="7618" spans="1:7" s="4" customFormat="1" x14ac:dyDescent="0.25">
      <c r="A7618" s="11"/>
      <c r="B7618"/>
      <c r="C7618" s="14"/>
      <c r="D7618" s="14"/>
      <c r="E7618" s="14"/>
      <c r="F7618"/>
      <c r="G7618"/>
    </row>
    <row r="7619" spans="1:7" s="4" customFormat="1" x14ac:dyDescent="0.25">
      <c r="A7619" s="11"/>
      <c r="B7619"/>
      <c r="C7619" s="14"/>
      <c r="D7619" s="14"/>
      <c r="E7619" s="14"/>
      <c r="F7619"/>
      <c r="G7619"/>
    </row>
    <row r="7620" spans="1:7" s="4" customFormat="1" x14ac:dyDescent="0.25">
      <c r="A7620" s="11"/>
      <c r="B7620"/>
      <c r="C7620" s="14"/>
      <c r="D7620" s="14"/>
      <c r="E7620" s="14"/>
      <c r="F7620"/>
      <c r="G7620"/>
    </row>
    <row r="7621" spans="1:7" s="4" customFormat="1" x14ac:dyDescent="0.25">
      <c r="A7621" s="11"/>
      <c r="B7621"/>
      <c r="C7621" s="14"/>
      <c r="D7621" s="14"/>
      <c r="E7621" s="14"/>
      <c r="F7621"/>
      <c r="G7621"/>
    </row>
    <row r="7622" spans="1:7" s="4" customFormat="1" x14ac:dyDescent="0.25">
      <c r="A7622" s="11"/>
      <c r="B7622"/>
      <c r="C7622" s="14"/>
      <c r="D7622" s="14"/>
      <c r="E7622" s="14"/>
      <c r="F7622"/>
      <c r="G7622"/>
    </row>
    <row r="7623" spans="1:7" s="4" customFormat="1" x14ac:dyDescent="0.25">
      <c r="A7623" s="11"/>
      <c r="B7623"/>
      <c r="C7623" s="14"/>
      <c r="D7623" s="14"/>
      <c r="E7623" s="14"/>
      <c r="F7623"/>
      <c r="G7623"/>
    </row>
    <row r="7624" spans="1:7" s="4" customFormat="1" x14ac:dyDescent="0.25">
      <c r="A7624" s="11"/>
      <c r="B7624"/>
      <c r="C7624" s="14"/>
      <c r="D7624" s="14"/>
      <c r="E7624" s="14"/>
      <c r="F7624"/>
      <c r="G7624"/>
    </row>
    <row r="7625" spans="1:7" s="4" customFormat="1" x14ac:dyDescent="0.25">
      <c r="A7625" s="11"/>
      <c r="B7625"/>
      <c r="C7625" s="14"/>
      <c r="D7625" s="14"/>
      <c r="E7625" s="14"/>
      <c r="F7625"/>
      <c r="G7625"/>
    </row>
    <row r="7626" spans="1:7" s="4" customFormat="1" x14ac:dyDescent="0.25">
      <c r="A7626" s="11"/>
      <c r="B7626"/>
      <c r="C7626" s="14"/>
      <c r="D7626" s="14"/>
      <c r="E7626" s="14"/>
      <c r="F7626"/>
      <c r="G7626"/>
    </row>
    <row r="7627" spans="1:7" s="4" customFormat="1" x14ac:dyDescent="0.25">
      <c r="A7627" s="11"/>
      <c r="B7627"/>
      <c r="C7627" s="14"/>
      <c r="D7627" s="14"/>
      <c r="E7627" s="14"/>
      <c r="F7627"/>
      <c r="G7627"/>
    </row>
    <row r="7628" spans="1:7" s="4" customFormat="1" x14ac:dyDescent="0.25">
      <c r="A7628" s="11"/>
      <c r="B7628"/>
      <c r="C7628" s="14"/>
      <c r="D7628" s="14"/>
      <c r="E7628" s="14"/>
      <c r="F7628"/>
      <c r="G7628"/>
    </row>
    <row r="7629" spans="1:7" s="4" customFormat="1" x14ac:dyDescent="0.25">
      <c r="A7629" s="11"/>
      <c r="B7629"/>
      <c r="C7629" s="14"/>
      <c r="D7629" s="14"/>
      <c r="E7629" s="14"/>
      <c r="F7629"/>
      <c r="G7629"/>
    </row>
    <row r="7630" spans="1:7" s="4" customFormat="1" x14ac:dyDescent="0.25">
      <c r="A7630" s="11"/>
      <c r="B7630"/>
      <c r="C7630" s="14"/>
      <c r="D7630" s="14"/>
      <c r="E7630" s="14"/>
      <c r="F7630"/>
      <c r="G7630"/>
    </row>
    <row r="7631" spans="1:7" s="4" customFormat="1" x14ac:dyDescent="0.25">
      <c r="A7631" s="11"/>
      <c r="B7631"/>
      <c r="C7631" s="14"/>
      <c r="D7631" s="14"/>
      <c r="E7631" s="14"/>
      <c r="F7631"/>
      <c r="G7631"/>
    </row>
    <row r="7632" spans="1:7" s="4" customFormat="1" x14ac:dyDescent="0.25">
      <c r="A7632" s="11"/>
      <c r="B7632"/>
      <c r="C7632" s="14"/>
      <c r="D7632" s="14"/>
      <c r="E7632" s="14"/>
      <c r="F7632"/>
      <c r="G7632"/>
    </row>
    <row r="7633" spans="1:7" s="4" customFormat="1" x14ac:dyDescent="0.25">
      <c r="A7633" s="11"/>
      <c r="B7633"/>
      <c r="C7633" s="14"/>
      <c r="D7633" s="14"/>
      <c r="E7633" s="14"/>
      <c r="F7633"/>
      <c r="G7633"/>
    </row>
    <row r="7634" spans="1:7" s="4" customFormat="1" x14ac:dyDescent="0.25">
      <c r="A7634" s="11"/>
      <c r="B7634"/>
      <c r="C7634" s="14"/>
      <c r="D7634" s="14"/>
      <c r="E7634" s="14"/>
      <c r="F7634"/>
      <c r="G7634"/>
    </row>
    <row r="7635" spans="1:7" s="4" customFormat="1" x14ac:dyDescent="0.25">
      <c r="A7635" s="11"/>
      <c r="B7635"/>
      <c r="C7635" s="14"/>
      <c r="D7635" s="14"/>
      <c r="E7635" s="14"/>
      <c r="F7635"/>
      <c r="G7635"/>
    </row>
    <row r="7636" spans="1:7" s="4" customFormat="1" x14ac:dyDescent="0.25">
      <c r="A7636" s="11"/>
      <c r="B7636"/>
      <c r="C7636" s="14"/>
      <c r="D7636" s="14"/>
      <c r="E7636" s="14"/>
      <c r="F7636"/>
      <c r="G7636"/>
    </row>
    <row r="7637" spans="1:7" s="4" customFormat="1" x14ac:dyDescent="0.25">
      <c r="A7637" s="11"/>
      <c r="B7637"/>
      <c r="C7637" s="14"/>
      <c r="D7637" s="14"/>
      <c r="E7637" s="14"/>
      <c r="F7637"/>
      <c r="G7637"/>
    </row>
    <row r="7638" spans="1:7" s="4" customFormat="1" x14ac:dyDescent="0.25">
      <c r="A7638" s="11"/>
      <c r="B7638"/>
      <c r="C7638" s="14"/>
      <c r="D7638" s="14"/>
      <c r="E7638" s="14"/>
      <c r="F7638"/>
      <c r="G7638"/>
    </row>
    <row r="7639" spans="1:7" s="4" customFormat="1" x14ac:dyDescent="0.25">
      <c r="A7639" s="11"/>
      <c r="B7639"/>
      <c r="C7639" s="14"/>
      <c r="D7639" s="14"/>
      <c r="E7639" s="14"/>
      <c r="F7639"/>
      <c r="G7639"/>
    </row>
    <row r="7640" spans="1:7" s="4" customFormat="1" x14ac:dyDescent="0.25">
      <c r="A7640" s="11"/>
      <c r="B7640"/>
      <c r="C7640" s="14"/>
      <c r="D7640" s="14"/>
      <c r="E7640" s="14"/>
      <c r="F7640"/>
      <c r="G7640"/>
    </row>
    <row r="7641" spans="1:7" s="4" customFormat="1" x14ac:dyDescent="0.25">
      <c r="A7641" s="11"/>
      <c r="B7641"/>
      <c r="C7641" s="14"/>
      <c r="D7641" s="14"/>
      <c r="E7641" s="14"/>
      <c r="F7641"/>
      <c r="G7641"/>
    </row>
    <row r="7642" spans="1:7" s="4" customFormat="1" x14ac:dyDescent="0.25">
      <c r="A7642" s="11"/>
      <c r="B7642"/>
      <c r="C7642" s="14"/>
      <c r="D7642" s="14"/>
      <c r="E7642" s="14"/>
      <c r="F7642"/>
      <c r="G7642"/>
    </row>
    <row r="7643" spans="1:7" s="4" customFormat="1" x14ac:dyDescent="0.25">
      <c r="A7643" s="11"/>
      <c r="B7643"/>
      <c r="C7643" s="14"/>
      <c r="D7643" s="14"/>
      <c r="E7643" s="14"/>
      <c r="F7643"/>
      <c r="G7643"/>
    </row>
    <row r="7644" spans="1:7" s="4" customFormat="1" x14ac:dyDescent="0.25">
      <c r="A7644" s="11"/>
      <c r="B7644"/>
      <c r="C7644" s="14"/>
      <c r="D7644" s="14"/>
      <c r="E7644" s="14"/>
      <c r="F7644"/>
      <c r="G7644"/>
    </row>
    <row r="7645" spans="1:7" s="4" customFormat="1" x14ac:dyDescent="0.25">
      <c r="A7645" s="11"/>
      <c r="B7645"/>
      <c r="C7645" s="14"/>
      <c r="D7645" s="14"/>
      <c r="E7645" s="14"/>
      <c r="F7645"/>
      <c r="G7645"/>
    </row>
    <row r="7646" spans="1:7" s="4" customFormat="1" x14ac:dyDescent="0.25">
      <c r="A7646" s="11"/>
      <c r="B7646"/>
      <c r="C7646" s="14"/>
      <c r="D7646" s="14"/>
      <c r="E7646" s="14"/>
      <c r="F7646"/>
      <c r="G7646"/>
    </row>
    <row r="7647" spans="1:7" s="4" customFormat="1" x14ac:dyDescent="0.25">
      <c r="A7647" s="11"/>
      <c r="B7647"/>
      <c r="C7647" s="14"/>
      <c r="D7647" s="14"/>
      <c r="E7647" s="14"/>
      <c r="F7647"/>
      <c r="G7647"/>
    </row>
    <row r="7648" spans="1:7" s="4" customFormat="1" x14ac:dyDescent="0.25">
      <c r="A7648" s="11"/>
      <c r="B7648"/>
      <c r="C7648" s="14"/>
      <c r="D7648" s="14"/>
      <c r="E7648" s="14"/>
      <c r="F7648"/>
      <c r="G7648"/>
    </row>
    <row r="7649" spans="1:7" s="4" customFormat="1" x14ac:dyDescent="0.25">
      <c r="A7649" s="11"/>
      <c r="B7649"/>
      <c r="C7649" s="14"/>
      <c r="D7649" s="14"/>
      <c r="E7649" s="14"/>
      <c r="F7649"/>
      <c r="G7649"/>
    </row>
    <row r="7650" spans="1:7" s="4" customFormat="1" x14ac:dyDescent="0.25">
      <c r="A7650" s="11"/>
      <c r="B7650"/>
      <c r="C7650" s="14"/>
      <c r="D7650" s="14"/>
      <c r="E7650" s="14"/>
      <c r="F7650"/>
      <c r="G7650"/>
    </row>
    <row r="7651" spans="1:7" s="4" customFormat="1" x14ac:dyDescent="0.25">
      <c r="A7651" s="11"/>
      <c r="B7651"/>
      <c r="C7651" s="14"/>
      <c r="D7651" s="14"/>
      <c r="E7651" s="14"/>
      <c r="F7651"/>
      <c r="G7651"/>
    </row>
    <row r="7652" spans="1:7" s="4" customFormat="1" x14ac:dyDescent="0.25">
      <c r="A7652" s="11"/>
      <c r="B7652"/>
      <c r="C7652" s="14"/>
      <c r="D7652" s="14"/>
      <c r="E7652" s="14"/>
      <c r="F7652"/>
      <c r="G7652"/>
    </row>
    <row r="7653" spans="1:7" s="4" customFormat="1" x14ac:dyDescent="0.25">
      <c r="A7653" s="11"/>
      <c r="B7653"/>
      <c r="C7653" s="14"/>
      <c r="D7653" s="14"/>
      <c r="E7653" s="14"/>
      <c r="F7653"/>
      <c r="G7653"/>
    </row>
    <row r="7654" spans="1:7" s="4" customFormat="1" x14ac:dyDescent="0.25">
      <c r="A7654" s="11"/>
      <c r="B7654"/>
      <c r="C7654" s="14"/>
      <c r="D7654" s="14"/>
      <c r="E7654" s="14"/>
      <c r="F7654"/>
      <c r="G7654"/>
    </row>
    <row r="7655" spans="1:7" s="4" customFormat="1" x14ac:dyDescent="0.25">
      <c r="A7655" s="11"/>
      <c r="B7655"/>
      <c r="C7655" s="14"/>
      <c r="D7655" s="14"/>
      <c r="E7655" s="14"/>
      <c r="F7655"/>
      <c r="G7655"/>
    </row>
    <row r="7656" spans="1:7" s="4" customFormat="1" x14ac:dyDescent="0.25">
      <c r="A7656" s="11"/>
      <c r="B7656"/>
      <c r="C7656" s="14"/>
      <c r="D7656" s="14"/>
      <c r="E7656" s="14"/>
      <c r="F7656"/>
      <c r="G7656"/>
    </row>
    <row r="7657" spans="1:7" s="4" customFormat="1" x14ac:dyDescent="0.25">
      <c r="A7657" s="11"/>
      <c r="B7657"/>
      <c r="C7657" s="14"/>
      <c r="D7657" s="14"/>
      <c r="E7657" s="14"/>
      <c r="F7657"/>
      <c r="G7657"/>
    </row>
    <row r="7658" spans="1:7" s="4" customFormat="1" x14ac:dyDescent="0.25">
      <c r="A7658" s="11"/>
      <c r="B7658"/>
      <c r="C7658" s="14"/>
      <c r="D7658" s="14"/>
      <c r="E7658" s="14"/>
      <c r="F7658"/>
      <c r="G7658"/>
    </row>
    <row r="7659" spans="1:7" s="4" customFormat="1" x14ac:dyDescent="0.25">
      <c r="A7659" s="11"/>
      <c r="B7659"/>
      <c r="C7659" s="14"/>
      <c r="D7659" s="14"/>
      <c r="E7659" s="14"/>
      <c r="F7659"/>
      <c r="G7659"/>
    </row>
    <row r="7660" spans="1:7" s="4" customFormat="1" x14ac:dyDescent="0.25">
      <c r="A7660" s="11"/>
      <c r="B7660"/>
      <c r="C7660" s="14"/>
      <c r="D7660" s="14"/>
      <c r="E7660" s="14"/>
      <c r="F7660"/>
      <c r="G7660"/>
    </row>
    <row r="7661" spans="1:7" s="4" customFormat="1" x14ac:dyDescent="0.25">
      <c r="A7661" s="11"/>
      <c r="B7661"/>
      <c r="C7661" s="14"/>
      <c r="D7661" s="14"/>
      <c r="E7661" s="14"/>
      <c r="F7661"/>
      <c r="G7661"/>
    </row>
    <row r="7662" spans="1:7" s="4" customFormat="1" x14ac:dyDescent="0.25">
      <c r="A7662" s="11"/>
      <c r="B7662"/>
      <c r="C7662" s="14"/>
      <c r="D7662" s="14"/>
      <c r="E7662" s="14"/>
      <c r="F7662"/>
      <c r="G7662"/>
    </row>
    <row r="7663" spans="1:7" s="4" customFormat="1" x14ac:dyDescent="0.25">
      <c r="A7663" s="11"/>
      <c r="B7663"/>
      <c r="C7663" s="14"/>
      <c r="D7663" s="14"/>
      <c r="E7663" s="14"/>
      <c r="F7663"/>
      <c r="G7663"/>
    </row>
    <row r="7664" spans="1:7" s="4" customFormat="1" x14ac:dyDescent="0.25">
      <c r="A7664" s="11"/>
      <c r="B7664"/>
      <c r="C7664" s="14"/>
      <c r="D7664" s="14"/>
      <c r="E7664" s="14"/>
      <c r="F7664"/>
      <c r="G7664"/>
    </row>
    <row r="7665" spans="1:7" s="4" customFormat="1" x14ac:dyDescent="0.25">
      <c r="A7665" s="11"/>
      <c r="B7665"/>
      <c r="C7665" s="14"/>
      <c r="D7665" s="14"/>
      <c r="E7665" s="14"/>
      <c r="F7665"/>
      <c r="G7665"/>
    </row>
    <row r="7666" spans="1:7" s="4" customFormat="1" x14ac:dyDescent="0.25">
      <c r="A7666" s="11"/>
      <c r="B7666"/>
      <c r="C7666" s="14"/>
      <c r="D7666" s="14"/>
      <c r="E7666" s="14"/>
      <c r="F7666"/>
      <c r="G7666"/>
    </row>
    <row r="7667" spans="1:7" s="4" customFormat="1" x14ac:dyDescent="0.25">
      <c r="A7667" s="11"/>
      <c r="B7667"/>
      <c r="C7667" s="14"/>
      <c r="D7667" s="14"/>
      <c r="E7667" s="14"/>
      <c r="F7667"/>
      <c r="G7667"/>
    </row>
    <row r="7668" spans="1:7" s="4" customFormat="1" x14ac:dyDescent="0.25">
      <c r="A7668" s="11"/>
      <c r="B7668"/>
      <c r="C7668" s="14"/>
      <c r="D7668" s="14"/>
      <c r="E7668" s="14"/>
      <c r="F7668"/>
      <c r="G7668"/>
    </row>
    <row r="7669" spans="1:7" s="4" customFormat="1" x14ac:dyDescent="0.25">
      <c r="A7669" s="11"/>
      <c r="B7669"/>
      <c r="C7669" s="14"/>
      <c r="D7669" s="14"/>
      <c r="E7669" s="14"/>
      <c r="F7669"/>
      <c r="G7669"/>
    </row>
    <row r="7670" spans="1:7" s="4" customFormat="1" x14ac:dyDescent="0.25">
      <c r="A7670" s="11"/>
      <c r="B7670"/>
      <c r="C7670" s="14"/>
      <c r="D7670" s="14"/>
      <c r="E7670" s="14"/>
      <c r="F7670"/>
      <c r="G7670"/>
    </row>
    <row r="7671" spans="1:7" s="4" customFormat="1" x14ac:dyDescent="0.25">
      <c r="A7671" s="11"/>
      <c r="B7671"/>
      <c r="C7671" s="14"/>
      <c r="D7671" s="14"/>
      <c r="E7671" s="14"/>
      <c r="F7671"/>
      <c r="G7671"/>
    </row>
    <row r="7672" spans="1:7" s="4" customFormat="1" x14ac:dyDescent="0.25">
      <c r="A7672" s="11"/>
      <c r="B7672"/>
      <c r="C7672" s="14"/>
      <c r="D7672" s="14"/>
      <c r="E7672" s="14"/>
      <c r="F7672"/>
      <c r="G7672"/>
    </row>
    <row r="7673" spans="1:7" s="4" customFormat="1" x14ac:dyDescent="0.25">
      <c r="A7673" s="11"/>
      <c r="B7673"/>
      <c r="C7673" s="14"/>
      <c r="D7673" s="14"/>
      <c r="E7673" s="14"/>
      <c r="F7673"/>
      <c r="G7673"/>
    </row>
    <row r="7674" spans="1:7" s="4" customFormat="1" x14ac:dyDescent="0.25">
      <c r="A7674" s="11"/>
      <c r="B7674"/>
      <c r="C7674" s="14"/>
      <c r="D7674" s="14"/>
      <c r="E7674" s="14"/>
      <c r="F7674"/>
      <c r="G7674"/>
    </row>
    <row r="7675" spans="1:7" s="4" customFormat="1" x14ac:dyDescent="0.25">
      <c r="A7675" s="11"/>
      <c r="B7675"/>
      <c r="C7675" s="14"/>
      <c r="D7675" s="14"/>
      <c r="E7675" s="14"/>
      <c r="F7675"/>
      <c r="G7675"/>
    </row>
    <row r="7676" spans="1:7" s="4" customFormat="1" x14ac:dyDescent="0.25">
      <c r="A7676" s="11"/>
      <c r="B7676"/>
      <c r="C7676" s="14"/>
      <c r="D7676" s="14"/>
      <c r="E7676" s="14"/>
      <c r="F7676"/>
      <c r="G7676"/>
    </row>
    <row r="7677" spans="1:7" s="4" customFormat="1" x14ac:dyDescent="0.25">
      <c r="A7677" s="11"/>
      <c r="B7677"/>
      <c r="C7677" s="14"/>
      <c r="D7677" s="14"/>
      <c r="E7677" s="14"/>
      <c r="F7677"/>
      <c r="G7677"/>
    </row>
    <row r="7678" spans="1:7" s="4" customFormat="1" x14ac:dyDescent="0.25">
      <c r="A7678" s="11"/>
      <c r="B7678"/>
      <c r="C7678" s="14"/>
      <c r="D7678" s="14"/>
      <c r="E7678" s="14"/>
      <c r="F7678"/>
      <c r="G7678"/>
    </row>
    <row r="7679" spans="1:7" s="4" customFormat="1" x14ac:dyDescent="0.25">
      <c r="A7679" s="11"/>
      <c r="B7679"/>
      <c r="C7679" s="14"/>
      <c r="D7679" s="14"/>
      <c r="E7679" s="14"/>
      <c r="F7679"/>
      <c r="G7679"/>
    </row>
    <row r="7680" spans="1:7" s="4" customFormat="1" x14ac:dyDescent="0.25">
      <c r="A7680" s="11"/>
      <c r="B7680"/>
      <c r="C7680" s="14"/>
      <c r="D7680" s="14"/>
      <c r="E7680" s="14"/>
      <c r="F7680"/>
      <c r="G7680"/>
    </row>
    <row r="7681" spans="1:7" s="4" customFormat="1" x14ac:dyDescent="0.25">
      <c r="A7681" s="11"/>
      <c r="B7681"/>
      <c r="C7681" s="14"/>
      <c r="D7681" s="14"/>
      <c r="E7681" s="14"/>
      <c r="F7681"/>
      <c r="G7681"/>
    </row>
    <row r="7682" spans="1:7" s="4" customFormat="1" x14ac:dyDescent="0.25">
      <c r="A7682" s="11"/>
      <c r="B7682"/>
      <c r="C7682" s="14"/>
      <c r="D7682" s="14"/>
      <c r="E7682" s="14"/>
      <c r="F7682"/>
      <c r="G7682"/>
    </row>
    <row r="7683" spans="1:7" s="4" customFormat="1" x14ac:dyDescent="0.25">
      <c r="A7683" s="11"/>
      <c r="B7683"/>
      <c r="C7683" s="14"/>
      <c r="D7683" s="14"/>
      <c r="E7683" s="14"/>
      <c r="F7683"/>
      <c r="G7683"/>
    </row>
    <row r="7684" spans="1:7" s="4" customFormat="1" x14ac:dyDescent="0.25">
      <c r="A7684" s="11"/>
      <c r="B7684"/>
      <c r="C7684" s="14"/>
      <c r="D7684" s="14"/>
      <c r="E7684" s="14"/>
      <c r="F7684"/>
      <c r="G7684"/>
    </row>
    <row r="7685" spans="1:7" s="4" customFormat="1" x14ac:dyDescent="0.25">
      <c r="A7685" s="11"/>
      <c r="B7685"/>
      <c r="C7685" s="14"/>
      <c r="D7685" s="14"/>
      <c r="E7685" s="14"/>
      <c r="F7685"/>
      <c r="G7685"/>
    </row>
    <row r="7686" spans="1:7" s="4" customFormat="1" x14ac:dyDescent="0.25">
      <c r="A7686" s="11"/>
      <c r="B7686"/>
      <c r="C7686" s="14"/>
      <c r="D7686" s="14"/>
      <c r="E7686" s="14"/>
      <c r="F7686"/>
      <c r="G7686"/>
    </row>
    <row r="7687" spans="1:7" s="4" customFormat="1" x14ac:dyDescent="0.25">
      <c r="A7687" s="11"/>
      <c r="B7687"/>
      <c r="C7687" s="14"/>
      <c r="D7687" s="14"/>
      <c r="E7687" s="14"/>
      <c r="F7687"/>
      <c r="G7687"/>
    </row>
    <row r="7688" spans="1:7" s="4" customFormat="1" x14ac:dyDescent="0.25">
      <c r="A7688" s="11"/>
      <c r="B7688"/>
      <c r="C7688" s="14"/>
      <c r="D7688" s="14"/>
      <c r="E7688" s="14"/>
      <c r="F7688"/>
      <c r="G7688"/>
    </row>
    <row r="7689" spans="1:7" s="4" customFormat="1" x14ac:dyDescent="0.25">
      <c r="A7689" s="11"/>
      <c r="B7689"/>
      <c r="C7689" s="14"/>
      <c r="D7689" s="14"/>
      <c r="E7689" s="14"/>
      <c r="F7689"/>
      <c r="G7689"/>
    </row>
    <row r="7690" spans="1:7" s="4" customFormat="1" x14ac:dyDescent="0.25">
      <c r="A7690" s="11"/>
      <c r="B7690"/>
      <c r="C7690" s="14"/>
      <c r="D7690" s="14"/>
      <c r="E7690" s="14"/>
      <c r="F7690"/>
      <c r="G7690"/>
    </row>
    <row r="7691" spans="1:7" s="4" customFormat="1" x14ac:dyDescent="0.25">
      <c r="A7691" s="11"/>
      <c r="B7691"/>
      <c r="C7691" s="14"/>
      <c r="D7691" s="14"/>
      <c r="E7691" s="14"/>
      <c r="F7691"/>
      <c r="G7691"/>
    </row>
    <row r="7692" spans="1:7" s="4" customFormat="1" x14ac:dyDescent="0.25">
      <c r="A7692" s="11"/>
      <c r="B7692"/>
      <c r="C7692" s="14"/>
      <c r="D7692" s="14"/>
      <c r="E7692" s="14"/>
      <c r="F7692"/>
      <c r="G7692"/>
    </row>
    <row r="7693" spans="1:7" s="4" customFormat="1" x14ac:dyDescent="0.25">
      <c r="A7693" s="11"/>
      <c r="B7693"/>
      <c r="C7693" s="14"/>
      <c r="D7693" s="14"/>
      <c r="E7693" s="14"/>
      <c r="F7693"/>
      <c r="G7693"/>
    </row>
    <row r="7694" spans="1:7" s="4" customFormat="1" x14ac:dyDescent="0.25">
      <c r="A7694" s="11"/>
      <c r="B7694"/>
      <c r="C7694" s="14"/>
      <c r="D7694" s="14"/>
      <c r="E7694" s="14"/>
      <c r="F7694"/>
      <c r="G7694"/>
    </row>
    <row r="7695" spans="1:7" s="4" customFormat="1" x14ac:dyDescent="0.25">
      <c r="A7695" s="11"/>
      <c r="B7695"/>
      <c r="C7695" s="14"/>
      <c r="D7695" s="14"/>
      <c r="E7695" s="14"/>
      <c r="F7695"/>
      <c r="G7695"/>
    </row>
    <row r="7696" spans="1:7" s="4" customFormat="1" x14ac:dyDescent="0.25">
      <c r="A7696" s="11"/>
      <c r="B7696"/>
      <c r="C7696" s="14"/>
      <c r="D7696" s="14"/>
      <c r="E7696" s="14"/>
      <c r="F7696"/>
      <c r="G7696"/>
    </row>
    <row r="7697" spans="1:7" s="4" customFormat="1" x14ac:dyDescent="0.25">
      <c r="A7697" s="11"/>
      <c r="B7697"/>
      <c r="C7697" s="14"/>
      <c r="D7697" s="14"/>
      <c r="E7697" s="14"/>
      <c r="F7697"/>
      <c r="G7697"/>
    </row>
    <row r="7698" spans="1:7" s="4" customFormat="1" x14ac:dyDescent="0.25">
      <c r="A7698" s="11"/>
      <c r="B7698"/>
      <c r="C7698" s="14"/>
      <c r="D7698" s="14"/>
      <c r="E7698" s="14"/>
      <c r="F7698"/>
      <c r="G7698"/>
    </row>
    <row r="7699" spans="1:7" s="4" customFormat="1" x14ac:dyDescent="0.25">
      <c r="A7699" s="11"/>
      <c r="B7699"/>
      <c r="C7699" s="14"/>
      <c r="D7699" s="14"/>
      <c r="E7699" s="14"/>
      <c r="F7699"/>
      <c r="G7699"/>
    </row>
    <row r="7700" spans="1:7" s="4" customFormat="1" x14ac:dyDescent="0.25">
      <c r="A7700" s="11"/>
      <c r="B7700"/>
      <c r="C7700" s="14"/>
      <c r="D7700" s="14"/>
      <c r="E7700" s="14"/>
      <c r="F7700"/>
      <c r="G7700"/>
    </row>
    <row r="7701" spans="1:7" s="4" customFormat="1" x14ac:dyDescent="0.25">
      <c r="A7701" s="11"/>
      <c r="B7701"/>
      <c r="C7701" s="14"/>
      <c r="D7701" s="14"/>
      <c r="E7701" s="14"/>
      <c r="F7701"/>
      <c r="G7701"/>
    </row>
    <row r="7702" spans="1:7" s="4" customFormat="1" x14ac:dyDescent="0.25">
      <c r="A7702" s="11"/>
      <c r="B7702"/>
      <c r="C7702" s="14"/>
      <c r="D7702" s="14"/>
      <c r="E7702" s="14"/>
      <c r="F7702"/>
      <c r="G7702"/>
    </row>
    <row r="7703" spans="1:7" s="4" customFormat="1" x14ac:dyDescent="0.25">
      <c r="A7703" s="11"/>
      <c r="B7703"/>
      <c r="C7703" s="14"/>
      <c r="D7703" s="14"/>
      <c r="E7703" s="14"/>
      <c r="F7703"/>
      <c r="G7703"/>
    </row>
    <row r="7704" spans="1:7" s="4" customFormat="1" x14ac:dyDescent="0.25">
      <c r="A7704" s="11"/>
      <c r="B7704"/>
      <c r="C7704" s="14"/>
      <c r="D7704" s="14"/>
      <c r="E7704" s="14"/>
      <c r="F7704"/>
      <c r="G7704"/>
    </row>
    <row r="7705" spans="1:7" s="4" customFormat="1" x14ac:dyDescent="0.25">
      <c r="A7705" s="11"/>
      <c r="B7705"/>
      <c r="C7705" s="14"/>
      <c r="D7705" s="14"/>
      <c r="E7705" s="14"/>
      <c r="F7705"/>
      <c r="G7705"/>
    </row>
    <row r="7706" spans="1:7" s="4" customFormat="1" x14ac:dyDescent="0.25">
      <c r="A7706" s="11"/>
      <c r="B7706"/>
      <c r="C7706" s="14"/>
      <c r="D7706" s="14"/>
      <c r="E7706" s="14"/>
      <c r="F7706"/>
      <c r="G7706"/>
    </row>
    <row r="7707" spans="1:7" s="4" customFormat="1" x14ac:dyDescent="0.25">
      <c r="A7707" s="11"/>
      <c r="B7707"/>
      <c r="C7707" s="14"/>
      <c r="D7707" s="14"/>
      <c r="E7707" s="14"/>
      <c r="F7707"/>
      <c r="G7707"/>
    </row>
    <row r="7708" spans="1:7" s="4" customFormat="1" x14ac:dyDescent="0.25">
      <c r="A7708" s="11"/>
      <c r="B7708"/>
      <c r="C7708" s="14"/>
      <c r="D7708" s="14"/>
      <c r="E7708" s="14"/>
      <c r="F7708"/>
      <c r="G7708"/>
    </row>
    <row r="7709" spans="1:7" s="4" customFormat="1" x14ac:dyDescent="0.25">
      <c r="A7709" s="11"/>
      <c r="B7709"/>
      <c r="C7709" s="14"/>
      <c r="D7709" s="14"/>
      <c r="E7709" s="14"/>
      <c r="F7709"/>
      <c r="G7709"/>
    </row>
    <row r="7710" spans="1:7" s="4" customFormat="1" x14ac:dyDescent="0.25">
      <c r="A7710" s="11"/>
      <c r="B7710"/>
      <c r="C7710" s="14"/>
      <c r="D7710" s="14"/>
      <c r="E7710" s="14"/>
      <c r="F7710"/>
      <c r="G7710"/>
    </row>
    <row r="7711" spans="1:7" s="4" customFormat="1" x14ac:dyDescent="0.25">
      <c r="A7711" s="11"/>
      <c r="B7711"/>
      <c r="C7711" s="14"/>
      <c r="D7711" s="14"/>
      <c r="E7711" s="14"/>
      <c r="F7711"/>
      <c r="G7711"/>
    </row>
    <row r="7712" spans="1:7" s="4" customFormat="1" x14ac:dyDescent="0.25">
      <c r="A7712" s="11"/>
      <c r="B7712"/>
      <c r="C7712" s="14"/>
      <c r="D7712" s="14"/>
      <c r="E7712" s="14"/>
      <c r="F7712"/>
      <c r="G7712"/>
    </row>
    <row r="7713" spans="1:7" s="4" customFormat="1" x14ac:dyDescent="0.25">
      <c r="A7713" s="11"/>
      <c r="B7713"/>
      <c r="C7713" s="14"/>
      <c r="D7713" s="14"/>
      <c r="E7713" s="14"/>
      <c r="F7713"/>
      <c r="G7713"/>
    </row>
    <row r="7714" spans="1:7" s="4" customFormat="1" x14ac:dyDescent="0.25">
      <c r="A7714" s="11"/>
      <c r="B7714"/>
      <c r="C7714" s="14"/>
      <c r="D7714" s="14"/>
      <c r="E7714" s="14"/>
      <c r="F7714"/>
      <c r="G7714"/>
    </row>
    <row r="7715" spans="1:7" s="4" customFormat="1" x14ac:dyDescent="0.25">
      <c r="A7715" s="11"/>
      <c r="B7715"/>
      <c r="C7715" s="14"/>
      <c r="D7715" s="14"/>
      <c r="E7715" s="14"/>
      <c r="F7715"/>
      <c r="G7715"/>
    </row>
    <row r="7716" spans="1:7" s="4" customFormat="1" x14ac:dyDescent="0.25">
      <c r="A7716" s="11"/>
      <c r="B7716"/>
      <c r="C7716" s="14"/>
      <c r="D7716" s="14"/>
      <c r="E7716" s="14"/>
      <c r="F7716"/>
      <c r="G7716"/>
    </row>
    <row r="7717" spans="1:7" s="4" customFormat="1" x14ac:dyDescent="0.25">
      <c r="A7717" s="11"/>
      <c r="B7717"/>
      <c r="C7717" s="14"/>
      <c r="D7717" s="14"/>
      <c r="E7717" s="14"/>
      <c r="F7717"/>
      <c r="G7717"/>
    </row>
    <row r="7718" spans="1:7" s="4" customFormat="1" x14ac:dyDescent="0.25">
      <c r="A7718" s="11"/>
      <c r="B7718"/>
      <c r="C7718" s="14"/>
      <c r="D7718" s="14"/>
      <c r="E7718" s="14"/>
      <c r="F7718"/>
      <c r="G7718"/>
    </row>
    <row r="7719" spans="1:7" s="4" customFormat="1" x14ac:dyDescent="0.25">
      <c r="A7719" s="11"/>
      <c r="B7719"/>
      <c r="C7719" s="14"/>
      <c r="D7719" s="14"/>
      <c r="E7719" s="14"/>
      <c r="F7719"/>
      <c r="G7719"/>
    </row>
    <row r="7720" spans="1:7" s="4" customFormat="1" x14ac:dyDescent="0.25">
      <c r="A7720" s="11"/>
      <c r="B7720"/>
      <c r="C7720" s="14"/>
      <c r="D7720" s="14"/>
      <c r="E7720" s="14"/>
      <c r="F7720"/>
      <c r="G7720"/>
    </row>
    <row r="7721" spans="1:7" s="4" customFormat="1" x14ac:dyDescent="0.25">
      <c r="A7721" s="11"/>
      <c r="B7721"/>
      <c r="C7721" s="14"/>
      <c r="D7721" s="14"/>
      <c r="E7721" s="14"/>
      <c r="F7721"/>
      <c r="G7721"/>
    </row>
    <row r="7722" spans="1:7" s="4" customFormat="1" x14ac:dyDescent="0.25">
      <c r="A7722" s="11"/>
      <c r="B7722"/>
      <c r="C7722" s="14"/>
      <c r="D7722" s="14"/>
      <c r="E7722" s="14"/>
      <c r="F7722"/>
      <c r="G7722"/>
    </row>
    <row r="7723" spans="1:7" s="4" customFormat="1" x14ac:dyDescent="0.25">
      <c r="A7723" s="11"/>
      <c r="B7723"/>
      <c r="C7723" s="14"/>
      <c r="D7723" s="14"/>
      <c r="E7723" s="14"/>
      <c r="F7723"/>
      <c r="G7723"/>
    </row>
    <row r="7724" spans="1:7" s="4" customFormat="1" x14ac:dyDescent="0.25">
      <c r="A7724" s="11"/>
      <c r="B7724"/>
      <c r="C7724" s="14"/>
      <c r="D7724" s="14"/>
      <c r="E7724" s="14"/>
      <c r="F7724"/>
      <c r="G7724"/>
    </row>
    <row r="7725" spans="1:7" s="4" customFormat="1" x14ac:dyDescent="0.25">
      <c r="A7725" s="11"/>
      <c r="B7725"/>
      <c r="C7725" s="14"/>
      <c r="D7725" s="14"/>
      <c r="E7725" s="14"/>
      <c r="F7725"/>
      <c r="G7725"/>
    </row>
    <row r="7726" spans="1:7" s="4" customFormat="1" x14ac:dyDescent="0.25">
      <c r="A7726" s="11"/>
      <c r="B7726"/>
      <c r="C7726" s="14"/>
      <c r="D7726" s="14"/>
      <c r="E7726" s="14"/>
      <c r="F7726"/>
      <c r="G7726"/>
    </row>
    <row r="7727" spans="1:7" s="4" customFormat="1" x14ac:dyDescent="0.25">
      <c r="A7727" s="11"/>
      <c r="B7727"/>
      <c r="C7727" s="14"/>
      <c r="D7727" s="14"/>
      <c r="E7727" s="14"/>
      <c r="F7727"/>
      <c r="G7727"/>
    </row>
    <row r="7728" spans="1:7" s="4" customFormat="1" x14ac:dyDescent="0.25">
      <c r="A7728" s="11"/>
      <c r="B7728"/>
      <c r="C7728" s="14"/>
      <c r="D7728" s="14"/>
      <c r="E7728" s="14"/>
      <c r="F7728"/>
      <c r="G7728"/>
    </row>
    <row r="7729" spans="1:7" s="4" customFormat="1" x14ac:dyDescent="0.25">
      <c r="A7729" s="11"/>
      <c r="B7729"/>
      <c r="C7729" s="14"/>
      <c r="D7729" s="14"/>
      <c r="E7729" s="14"/>
      <c r="F7729"/>
      <c r="G7729"/>
    </row>
    <row r="7730" spans="1:7" s="4" customFormat="1" x14ac:dyDescent="0.25">
      <c r="A7730" s="11"/>
      <c r="B7730"/>
      <c r="C7730" s="14"/>
      <c r="D7730" s="14"/>
      <c r="E7730" s="14"/>
      <c r="F7730"/>
      <c r="G7730"/>
    </row>
    <row r="7731" spans="1:7" s="4" customFormat="1" x14ac:dyDescent="0.25">
      <c r="A7731" s="11"/>
      <c r="B7731"/>
      <c r="C7731" s="14"/>
      <c r="D7731" s="14"/>
      <c r="E7731" s="14"/>
      <c r="F7731"/>
      <c r="G7731"/>
    </row>
    <row r="7732" spans="1:7" s="4" customFormat="1" x14ac:dyDescent="0.25">
      <c r="A7732" s="11"/>
      <c r="B7732"/>
      <c r="C7732" s="14"/>
      <c r="D7732" s="14"/>
      <c r="E7732" s="14"/>
      <c r="F7732"/>
      <c r="G7732"/>
    </row>
    <row r="7733" spans="1:7" s="4" customFormat="1" x14ac:dyDescent="0.25">
      <c r="A7733" s="11"/>
      <c r="B7733"/>
      <c r="C7733" s="14"/>
      <c r="D7733" s="14"/>
      <c r="E7733" s="14"/>
      <c r="F7733"/>
      <c r="G7733"/>
    </row>
    <row r="7734" spans="1:7" s="4" customFormat="1" x14ac:dyDescent="0.25">
      <c r="A7734" s="11"/>
      <c r="B7734"/>
      <c r="C7734" s="14"/>
      <c r="D7734" s="14"/>
      <c r="E7734" s="14"/>
      <c r="F7734"/>
      <c r="G7734"/>
    </row>
    <row r="7735" spans="1:7" s="4" customFormat="1" x14ac:dyDescent="0.25">
      <c r="A7735" s="11"/>
      <c r="B7735"/>
      <c r="C7735" s="14"/>
      <c r="D7735" s="14"/>
      <c r="E7735" s="14"/>
      <c r="F7735"/>
      <c r="G7735"/>
    </row>
    <row r="7736" spans="1:7" s="4" customFormat="1" x14ac:dyDescent="0.25">
      <c r="A7736" s="11"/>
      <c r="B7736"/>
      <c r="C7736" s="14"/>
      <c r="D7736" s="14"/>
      <c r="E7736" s="14"/>
      <c r="F7736"/>
      <c r="G7736"/>
    </row>
    <row r="7737" spans="1:7" s="4" customFormat="1" x14ac:dyDescent="0.25">
      <c r="A7737" s="11"/>
      <c r="B7737"/>
      <c r="C7737" s="14"/>
      <c r="D7737" s="14"/>
      <c r="E7737" s="14"/>
      <c r="F7737"/>
      <c r="G7737"/>
    </row>
    <row r="7738" spans="1:7" s="4" customFormat="1" x14ac:dyDescent="0.25">
      <c r="A7738" s="11"/>
      <c r="B7738"/>
      <c r="C7738" s="14"/>
      <c r="D7738" s="14"/>
      <c r="E7738" s="14"/>
      <c r="F7738"/>
      <c r="G7738"/>
    </row>
    <row r="7739" spans="1:7" s="4" customFormat="1" x14ac:dyDescent="0.25">
      <c r="A7739" s="11"/>
      <c r="B7739"/>
      <c r="C7739" s="14"/>
      <c r="D7739" s="14"/>
      <c r="E7739" s="14"/>
      <c r="F7739"/>
      <c r="G7739"/>
    </row>
    <row r="7740" spans="1:7" s="4" customFormat="1" x14ac:dyDescent="0.25">
      <c r="A7740" s="11"/>
      <c r="B7740"/>
      <c r="C7740" s="14"/>
      <c r="D7740" s="14"/>
      <c r="E7740" s="14"/>
      <c r="F7740"/>
      <c r="G7740"/>
    </row>
    <row r="7741" spans="1:7" s="4" customFormat="1" x14ac:dyDescent="0.25">
      <c r="A7741" s="11"/>
      <c r="B7741"/>
      <c r="C7741" s="14"/>
      <c r="D7741" s="14"/>
      <c r="E7741" s="14"/>
      <c r="F7741"/>
      <c r="G7741"/>
    </row>
    <row r="7742" spans="1:7" s="4" customFormat="1" x14ac:dyDescent="0.25">
      <c r="A7742" s="11"/>
      <c r="B7742"/>
      <c r="C7742" s="14"/>
      <c r="D7742" s="14"/>
      <c r="E7742" s="14"/>
      <c r="F7742"/>
      <c r="G7742"/>
    </row>
    <row r="7743" spans="1:7" s="4" customFormat="1" x14ac:dyDescent="0.25">
      <c r="A7743" s="11"/>
      <c r="B7743"/>
      <c r="C7743" s="14"/>
      <c r="D7743" s="14"/>
      <c r="E7743" s="14"/>
      <c r="F7743"/>
      <c r="G7743"/>
    </row>
    <row r="7744" spans="1:7" s="4" customFormat="1" x14ac:dyDescent="0.25">
      <c r="A7744" s="11"/>
      <c r="B7744"/>
      <c r="C7744" s="14"/>
      <c r="D7744" s="14"/>
      <c r="E7744" s="14"/>
      <c r="F7744"/>
      <c r="G7744"/>
    </row>
    <row r="7745" spans="1:7" s="4" customFormat="1" x14ac:dyDescent="0.25">
      <c r="A7745" s="11"/>
      <c r="B7745"/>
      <c r="C7745" s="14"/>
      <c r="D7745" s="14"/>
      <c r="E7745" s="14"/>
      <c r="F7745"/>
      <c r="G7745"/>
    </row>
    <row r="7746" spans="1:7" s="4" customFormat="1" x14ac:dyDescent="0.25">
      <c r="A7746" s="11"/>
      <c r="B7746"/>
      <c r="C7746" s="14"/>
      <c r="D7746" s="14"/>
      <c r="E7746" s="14"/>
      <c r="F7746"/>
      <c r="G7746"/>
    </row>
    <row r="7747" spans="1:7" s="4" customFormat="1" x14ac:dyDescent="0.25">
      <c r="A7747" s="11"/>
      <c r="B7747"/>
      <c r="C7747" s="14"/>
      <c r="D7747" s="14"/>
      <c r="E7747" s="14"/>
      <c r="F7747"/>
      <c r="G7747"/>
    </row>
    <row r="7748" spans="1:7" s="4" customFormat="1" x14ac:dyDescent="0.25">
      <c r="A7748" s="11"/>
      <c r="B7748"/>
      <c r="C7748" s="14"/>
      <c r="D7748" s="14"/>
      <c r="E7748" s="14"/>
      <c r="F7748"/>
      <c r="G7748"/>
    </row>
    <row r="7749" spans="1:7" s="4" customFormat="1" x14ac:dyDescent="0.25">
      <c r="A7749" s="11"/>
      <c r="B7749"/>
      <c r="C7749" s="14"/>
      <c r="D7749" s="14"/>
      <c r="E7749" s="14"/>
      <c r="F7749"/>
      <c r="G7749"/>
    </row>
    <row r="7750" spans="1:7" s="4" customFormat="1" x14ac:dyDescent="0.25">
      <c r="A7750" s="11"/>
      <c r="B7750"/>
      <c r="C7750" s="14"/>
      <c r="D7750" s="14"/>
      <c r="E7750" s="14"/>
      <c r="F7750"/>
      <c r="G7750"/>
    </row>
    <row r="7751" spans="1:7" s="4" customFormat="1" x14ac:dyDescent="0.25">
      <c r="A7751" s="11"/>
      <c r="B7751"/>
      <c r="C7751" s="14"/>
      <c r="D7751" s="14"/>
      <c r="E7751" s="14"/>
      <c r="F7751"/>
      <c r="G7751"/>
    </row>
    <row r="7752" spans="1:7" s="4" customFormat="1" x14ac:dyDescent="0.25">
      <c r="A7752" s="11"/>
      <c r="B7752"/>
      <c r="C7752" s="14"/>
      <c r="D7752" s="14"/>
      <c r="E7752" s="14"/>
      <c r="F7752"/>
      <c r="G7752"/>
    </row>
    <row r="7753" spans="1:7" s="4" customFormat="1" x14ac:dyDescent="0.25">
      <c r="A7753" s="11"/>
      <c r="B7753"/>
      <c r="C7753" s="14"/>
      <c r="D7753" s="14"/>
      <c r="E7753" s="14"/>
      <c r="F7753"/>
      <c r="G7753"/>
    </row>
    <row r="7754" spans="1:7" s="4" customFormat="1" x14ac:dyDescent="0.25">
      <c r="A7754" s="11"/>
      <c r="B7754"/>
      <c r="C7754" s="14"/>
      <c r="D7754" s="14"/>
      <c r="E7754" s="14"/>
      <c r="F7754"/>
      <c r="G7754"/>
    </row>
    <row r="7755" spans="1:7" s="4" customFormat="1" x14ac:dyDescent="0.25">
      <c r="A7755" s="11"/>
      <c r="B7755"/>
      <c r="C7755" s="14"/>
      <c r="D7755" s="14"/>
      <c r="E7755" s="14"/>
      <c r="F7755"/>
      <c r="G7755"/>
    </row>
    <row r="7756" spans="1:7" s="4" customFormat="1" x14ac:dyDescent="0.25">
      <c r="A7756" s="11"/>
      <c r="B7756"/>
      <c r="C7756" s="14"/>
      <c r="D7756" s="14"/>
      <c r="E7756" s="14"/>
      <c r="F7756"/>
      <c r="G7756"/>
    </row>
    <row r="7757" spans="1:7" s="4" customFormat="1" x14ac:dyDescent="0.25">
      <c r="A7757" s="11"/>
      <c r="B7757"/>
      <c r="C7757" s="14"/>
      <c r="D7757" s="14"/>
      <c r="E7757" s="14"/>
      <c r="F7757"/>
      <c r="G7757"/>
    </row>
    <row r="7758" spans="1:7" s="4" customFormat="1" x14ac:dyDescent="0.25">
      <c r="A7758" s="11"/>
      <c r="B7758"/>
      <c r="C7758" s="14"/>
      <c r="D7758" s="14"/>
      <c r="E7758" s="14"/>
      <c r="F7758"/>
      <c r="G7758"/>
    </row>
    <row r="7759" spans="1:7" s="4" customFormat="1" x14ac:dyDescent="0.25">
      <c r="A7759" s="11"/>
      <c r="B7759"/>
      <c r="C7759" s="14"/>
      <c r="D7759" s="14"/>
      <c r="E7759" s="14"/>
      <c r="F7759"/>
      <c r="G7759"/>
    </row>
    <row r="7760" spans="1:7" s="4" customFormat="1" x14ac:dyDescent="0.25">
      <c r="A7760" s="11"/>
      <c r="B7760"/>
      <c r="C7760" s="14"/>
      <c r="D7760" s="14"/>
      <c r="E7760" s="14"/>
      <c r="F7760"/>
      <c r="G7760"/>
    </row>
    <row r="7761" spans="1:7" s="4" customFormat="1" x14ac:dyDescent="0.25">
      <c r="A7761" s="11"/>
      <c r="B7761"/>
      <c r="C7761" s="14"/>
      <c r="D7761" s="14"/>
      <c r="E7761" s="14"/>
      <c r="F7761"/>
      <c r="G7761"/>
    </row>
    <row r="7762" spans="1:7" s="4" customFormat="1" x14ac:dyDescent="0.25">
      <c r="A7762" s="11"/>
      <c r="B7762"/>
      <c r="C7762" s="14"/>
      <c r="D7762" s="14"/>
      <c r="E7762" s="14"/>
      <c r="F7762"/>
      <c r="G7762"/>
    </row>
    <row r="7763" spans="1:7" s="4" customFormat="1" x14ac:dyDescent="0.25">
      <c r="A7763" s="11"/>
      <c r="B7763"/>
      <c r="C7763" s="14"/>
      <c r="D7763" s="14"/>
      <c r="E7763" s="14"/>
      <c r="F7763"/>
      <c r="G7763"/>
    </row>
    <row r="7764" spans="1:7" s="4" customFormat="1" x14ac:dyDescent="0.25">
      <c r="A7764" s="11"/>
      <c r="B7764"/>
      <c r="C7764" s="14"/>
      <c r="D7764" s="14"/>
      <c r="E7764" s="14"/>
      <c r="F7764"/>
      <c r="G7764"/>
    </row>
    <row r="7765" spans="1:7" s="4" customFormat="1" x14ac:dyDescent="0.25">
      <c r="A7765" s="11"/>
      <c r="B7765"/>
      <c r="C7765" s="14"/>
      <c r="D7765" s="14"/>
      <c r="E7765" s="14"/>
      <c r="F7765"/>
      <c r="G7765"/>
    </row>
    <row r="7766" spans="1:7" s="4" customFormat="1" x14ac:dyDescent="0.25">
      <c r="A7766" s="11"/>
      <c r="B7766"/>
      <c r="C7766" s="14"/>
      <c r="D7766" s="14"/>
      <c r="E7766" s="14"/>
      <c r="F7766"/>
      <c r="G7766"/>
    </row>
    <row r="7767" spans="1:7" s="4" customFormat="1" x14ac:dyDescent="0.25">
      <c r="A7767" s="11"/>
      <c r="B7767"/>
      <c r="C7767" s="14"/>
      <c r="D7767" s="14"/>
      <c r="E7767" s="14"/>
      <c r="F7767"/>
      <c r="G7767"/>
    </row>
    <row r="7768" spans="1:7" s="4" customFormat="1" x14ac:dyDescent="0.25">
      <c r="A7768" s="11"/>
      <c r="B7768"/>
      <c r="C7768" s="14"/>
      <c r="D7768" s="14"/>
      <c r="E7768" s="14"/>
      <c r="F7768"/>
      <c r="G7768"/>
    </row>
    <row r="7769" spans="1:7" s="4" customFormat="1" x14ac:dyDescent="0.25">
      <c r="A7769" s="11"/>
      <c r="B7769"/>
      <c r="C7769" s="14"/>
      <c r="D7769" s="14"/>
      <c r="E7769" s="14"/>
      <c r="F7769"/>
      <c r="G7769"/>
    </row>
    <row r="7770" spans="1:7" s="4" customFormat="1" x14ac:dyDescent="0.25">
      <c r="A7770" s="11"/>
      <c r="B7770"/>
      <c r="C7770" s="14"/>
      <c r="D7770" s="14"/>
      <c r="E7770" s="14"/>
      <c r="F7770"/>
      <c r="G7770"/>
    </row>
    <row r="7771" spans="1:7" s="4" customFormat="1" x14ac:dyDescent="0.25">
      <c r="A7771" s="11"/>
      <c r="B7771"/>
      <c r="C7771" s="14"/>
      <c r="D7771" s="14"/>
      <c r="E7771" s="14"/>
      <c r="F7771"/>
      <c r="G7771"/>
    </row>
    <row r="7772" spans="1:7" s="4" customFormat="1" x14ac:dyDescent="0.25">
      <c r="A7772" s="11"/>
      <c r="B7772"/>
      <c r="C7772" s="14"/>
      <c r="D7772" s="14"/>
      <c r="E7772" s="14"/>
      <c r="F7772"/>
      <c r="G7772"/>
    </row>
    <row r="7773" spans="1:7" s="4" customFormat="1" x14ac:dyDescent="0.25">
      <c r="A7773" s="11"/>
      <c r="B7773"/>
      <c r="C7773" s="14"/>
      <c r="D7773" s="14"/>
      <c r="E7773" s="14"/>
      <c r="F7773"/>
      <c r="G7773"/>
    </row>
    <row r="7774" spans="1:7" s="4" customFormat="1" x14ac:dyDescent="0.25">
      <c r="A7774" s="11"/>
      <c r="B7774"/>
      <c r="C7774" s="14"/>
      <c r="D7774" s="14"/>
      <c r="E7774" s="14"/>
      <c r="F7774"/>
      <c r="G7774"/>
    </row>
    <row r="7775" spans="1:7" s="4" customFormat="1" x14ac:dyDescent="0.25">
      <c r="A7775" s="11"/>
      <c r="B7775"/>
      <c r="C7775" s="14"/>
      <c r="D7775" s="14"/>
      <c r="E7775" s="14"/>
      <c r="F7775"/>
      <c r="G7775"/>
    </row>
    <row r="7776" spans="1:7" s="4" customFormat="1" x14ac:dyDescent="0.25">
      <c r="A7776" s="11"/>
      <c r="B7776"/>
      <c r="C7776" s="14"/>
      <c r="D7776" s="14"/>
      <c r="E7776" s="14"/>
      <c r="F7776"/>
      <c r="G7776"/>
    </row>
    <row r="7777" spans="1:7" s="4" customFormat="1" x14ac:dyDescent="0.25">
      <c r="A7777" s="11"/>
      <c r="B7777"/>
      <c r="C7777" s="14"/>
      <c r="D7777" s="14"/>
      <c r="E7777" s="14"/>
      <c r="F7777"/>
      <c r="G7777"/>
    </row>
    <row r="7778" spans="1:7" s="4" customFormat="1" x14ac:dyDescent="0.25">
      <c r="A7778" s="11"/>
      <c r="B7778"/>
      <c r="C7778" s="14"/>
      <c r="D7778" s="14"/>
      <c r="E7778" s="14"/>
      <c r="F7778"/>
      <c r="G7778"/>
    </row>
    <row r="7779" spans="1:7" s="4" customFormat="1" x14ac:dyDescent="0.25">
      <c r="A7779" s="11"/>
      <c r="B7779"/>
      <c r="C7779" s="14"/>
      <c r="D7779" s="14"/>
      <c r="E7779" s="14"/>
      <c r="F7779"/>
      <c r="G7779"/>
    </row>
    <row r="7780" spans="1:7" s="4" customFormat="1" x14ac:dyDescent="0.25">
      <c r="A7780" s="11"/>
      <c r="B7780"/>
      <c r="C7780" s="14"/>
      <c r="D7780" s="14"/>
      <c r="E7780" s="14"/>
      <c r="F7780"/>
      <c r="G7780"/>
    </row>
    <row r="7781" spans="1:7" s="4" customFormat="1" x14ac:dyDescent="0.25">
      <c r="A7781" s="11"/>
      <c r="B7781"/>
      <c r="C7781" s="14"/>
      <c r="D7781" s="14"/>
      <c r="E7781" s="14"/>
      <c r="F7781"/>
      <c r="G7781"/>
    </row>
    <row r="7782" spans="1:7" s="4" customFormat="1" x14ac:dyDescent="0.25">
      <c r="A7782" s="11"/>
      <c r="B7782"/>
      <c r="C7782" s="14"/>
      <c r="D7782" s="14"/>
      <c r="E7782" s="14"/>
      <c r="F7782"/>
      <c r="G7782"/>
    </row>
    <row r="7783" spans="1:7" s="4" customFormat="1" x14ac:dyDescent="0.25">
      <c r="A7783" s="11"/>
      <c r="B7783"/>
      <c r="C7783" s="14"/>
      <c r="D7783" s="14"/>
      <c r="E7783" s="14"/>
      <c r="F7783"/>
      <c r="G7783"/>
    </row>
    <row r="7784" spans="1:7" s="4" customFormat="1" x14ac:dyDescent="0.25">
      <c r="A7784" s="11"/>
      <c r="B7784"/>
      <c r="C7784" s="14"/>
      <c r="D7784" s="14"/>
      <c r="E7784" s="14"/>
      <c r="F7784"/>
      <c r="G7784"/>
    </row>
    <row r="7785" spans="1:7" s="4" customFormat="1" x14ac:dyDescent="0.25">
      <c r="A7785" s="11"/>
      <c r="B7785"/>
      <c r="C7785" s="14"/>
      <c r="D7785" s="14"/>
      <c r="E7785" s="14"/>
      <c r="F7785"/>
      <c r="G7785"/>
    </row>
    <row r="7786" spans="1:7" s="4" customFormat="1" x14ac:dyDescent="0.25">
      <c r="A7786" s="11"/>
      <c r="B7786"/>
      <c r="C7786" s="14"/>
      <c r="D7786" s="14"/>
      <c r="E7786" s="14"/>
      <c r="F7786"/>
      <c r="G7786"/>
    </row>
    <row r="7787" spans="1:7" s="4" customFormat="1" x14ac:dyDescent="0.25">
      <c r="A7787" s="11"/>
      <c r="B7787"/>
      <c r="C7787" s="14"/>
      <c r="D7787" s="14"/>
      <c r="E7787" s="14"/>
      <c r="F7787"/>
      <c r="G7787"/>
    </row>
    <row r="7788" spans="1:7" s="4" customFormat="1" x14ac:dyDescent="0.25">
      <c r="A7788" s="11"/>
      <c r="B7788"/>
      <c r="C7788" s="14"/>
      <c r="D7788" s="14"/>
      <c r="E7788" s="14"/>
      <c r="F7788"/>
      <c r="G7788"/>
    </row>
    <row r="7789" spans="1:7" s="4" customFormat="1" x14ac:dyDescent="0.25">
      <c r="A7789" s="11"/>
      <c r="B7789"/>
      <c r="C7789" s="14"/>
      <c r="D7789" s="14"/>
      <c r="E7789" s="14"/>
      <c r="F7789"/>
      <c r="G7789"/>
    </row>
    <row r="7790" spans="1:7" s="4" customFormat="1" x14ac:dyDescent="0.25">
      <c r="A7790" s="11"/>
      <c r="B7790"/>
      <c r="C7790" s="14"/>
      <c r="D7790" s="14"/>
      <c r="E7790" s="14"/>
      <c r="F7790"/>
      <c r="G7790"/>
    </row>
    <row r="7791" spans="1:7" s="4" customFormat="1" x14ac:dyDescent="0.25">
      <c r="A7791" s="11"/>
      <c r="B7791"/>
      <c r="C7791" s="14"/>
      <c r="D7791" s="14"/>
      <c r="E7791" s="14"/>
      <c r="F7791"/>
      <c r="G7791"/>
    </row>
    <row r="7792" spans="1:7" s="4" customFormat="1" x14ac:dyDescent="0.25">
      <c r="A7792" s="11"/>
      <c r="B7792"/>
      <c r="C7792" s="14"/>
      <c r="D7792" s="14"/>
      <c r="E7792" s="14"/>
      <c r="F7792"/>
      <c r="G7792"/>
    </row>
    <row r="7793" spans="1:7" s="4" customFormat="1" x14ac:dyDescent="0.25">
      <c r="A7793" s="11"/>
      <c r="B7793"/>
      <c r="C7793" s="14"/>
      <c r="D7793" s="14"/>
      <c r="E7793" s="14"/>
      <c r="F7793"/>
      <c r="G7793"/>
    </row>
    <row r="7794" spans="1:7" s="4" customFormat="1" x14ac:dyDescent="0.25">
      <c r="A7794" s="11"/>
      <c r="B7794"/>
      <c r="C7794" s="14"/>
      <c r="D7794" s="14"/>
      <c r="E7794" s="14"/>
      <c r="F7794"/>
      <c r="G7794"/>
    </row>
    <row r="7795" spans="1:7" s="4" customFormat="1" x14ac:dyDescent="0.25">
      <c r="A7795" s="11"/>
      <c r="B7795"/>
      <c r="C7795" s="14"/>
      <c r="D7795" s="14"/>
      <c r="E7795" s="14"/>
      <c r="F7795"/>
      <c r="G7795"/>
    </row>
    <row r="7796" spans="1:7" s="4" customFormat="1" x14ac:dyDescent="0.25">
      <c r="A7796" s="11"/>
      <c r="B7796"/>
      <c r="C7796" s="14"/>
      <c r="D7796" s="14"/>
      <c r="E7796" s="14"/>
      <c r="F7796"/>
      <c r="G7796"/>
    </row>
    <row r="7797" spans="1:7" s="4" customFormat="1" x14ac:dyDescent="0.25">
      <c r="A7797" s="11"/>
      <c r="B7797"/>
      <c r="C7797" s="14"/>
      <c r="D7797" s="14"/>
      <c r="E7797" s="14"/>
      <c r="F7797"/>
      <c r="G7797"/>
    </row>
    <row r="7798" spans="1:7" s="4" customFormat="1" x14ac:dyDescent="0.25">
      <c r="A7798" s="11"/>
      <c r="B7798"/>
      <c r="C7798" s="14"/>
      <c r="D7798" s="14"/>
      <c r="E7798" s="14"/>
      <c r="F7798"/>
      <c r="G7798"/>
    </row>
    <row r="7799" spans="1:7" s="4" customFormat="1" x14ac:dyDescent="0.25">
      <c r="A7799" s="11"/>
      <c r="B7799"/>
      <c r="C7799" s="14"/>
      <c r="D7799" s="14"/>
      <c r="E7799" s="14"/>
      <c r="F7799"/>
      <c r="G7799"/>
    </row>
    <row r="7800" spans="1:7" s="4" customFormat="1" x14ac:dyDescent="0.25">
      <c r="A7800" s="11"/>
      <c r="B7800"/>
      <c r="C7800" s="14"/>
      <c r="D7800" s="14"/>
      <c r="E7800" s="14"/>
      <c r="F7800"/>
      <c r="G7800"/>
    </row>
    <row r="7801" spans="1:7" s="4" customFormat="1" x14ac:dyDescent="0.25">
      <c r="A7801" s="11"/>
      <c r="B7801"/>
      <c r="C7801" s="14"/>
      <c r="D7801" s="14"/>
      <c r="E7801" s="14"/>
      <c r="F7801"/>
      <c r="G7801"/>
    </row>
    <row r="7802" spans="1:7" s="4" customFormat="1" x14ac:dyDescent="0.25">
      <c r="A7802" s="11"/>
      <c r="B7802"/>
      <c r="C7802" s="14"/>
      <c r="D7802" s="14"/>
      <c r="E7802" s="14"/>
      <c r="F7802"/>
      <c r="G7802"/>
    </row>
    <row r="7803" spans="1:7" s="4" customFormat="1" x14ac:dyDescent="0.25">
      <c r="A7803" s="11"/>
      <c r="B7803"/>
      <c r="C7803" s="14"/>
      <c r="D7803" s="14"/>
      <c r="E7803" s="14"/>
      <c r="F7803"/>
      <c r="G7803"/>
    </row>
    <row r="7804" spans="1:7" s="4" customFormat="1" x14ac:dyDescent="0.25">
      <c r="A7804" s="11"/>
      <c r="B7804"/>
      <c r="C7804" s="14"/>
      <c r="D7804" s="14"/>
      <c r="E7804" s="14"/>
      <c r="F7804"/>
      <c r="G7804"/>
    </row>
    <row r="7805" spans="1:7" s="4" customFormat="1" x14ac:dyDescent="0.25">
      <c r="A7805" s="11"/>
      <c r="B7805"/>
      <c r="C7805" s="14"/>
      <c r="D7805" s="14"/>
      <c r="E7805" s="14"/>
      <c r="F7805"/>
      <c r="G7805"/>
    </row>
    <row r="7806" spans="1:7" s="4" customFormat="1" x14ac:dyDescent="0.25">
      <c r="A7806" s="11"/>
      <c r="B7806"/>
      <c r="C7806" s="14"/>
      <c r="D7806" s="14"/>
      <c r="E7806" s="14"/>
      <c r="F7806"/>
      <c r="G7806"/>
    </row>
    <row r="7807" spans="1:7" s="4" customFormat="1" x14ac:dyDescent="0.25">
      <c r="A7807" s="11"/>
      <c r="B7807"/>
      <c r="C7807" s="14"/>
      <c r="D7807" s="14"/>
      <c r="E7807" s="14"/>
      <c r="F7807"/>
      <c r="G7807"/>
    </row>
    <row r="7808" spans="1:7" s="4" customFormat="1" x14ac:dyDescent="0.25">
      <c r="A7808" s="11"/>
      <c r="B7808"/>
      <c r="C7808" s="14"/>
      <c r="D7808" s="14"/>
      <c r="E7808" s="14"/>
      <c r="F7808"/>
      <c r="G7808"/>
    </row>
    <row r="7809" spans="1:7" s="4" customFormat="1" x14ac:dyDescent="0.25">
      <c r="A7809" s="11"/>
      <c r="B7809"/>
      <c r="C7809" s="14"/>
      <c r="D7809" s="14"/>
      <c r="E7809" s="14"/>
      <c r="F7809"/>
      <c r="G7809"/>
    </row>
    <row r="7810" spans="1:7" s="4" customFormat="1" x14ac:dyDescent="0.25">
      <c r="A7810" s="11"/>
      <c r="B7810"/>
      <c r="C7810" s="14"/>
      <c r="D7810" s="14"/>
      <c r="E7810" s="14"/>
      <c r="F7810"/>
      <c r="G7810"/>
    </row>
    <row r="7811" spans="1:7" s="4" customFormat="1" x14ac:dyDescent="0.25">
      <c r="A7811" s="11"/>
      <c r="B7811"/>
      <c r="C7811" s="14"/>
      <c r="D7811" s="14"/>
      <c r="E7811" s="14"/>
      <c r="F7811"/>
      <c r="G7811"/>
    </row>
    <row r="7812" spans="1:7" s="4" customFormat="1" x14ac:dyDescent="0.25">
      <c r="A7812" s="11"/>
      <c r="B7812"/>
      <c r="C7812" s="14"/>
      <c r="D7812" s="14"/>
      <c r="E7812" s="14"/>
      <c r="F7812"/>
      <c r="G7812"/>
    </row>
    <row r="7813" spans="1:7" s="4" customFormat="1" x14ac:dyDescent="0.25">
      <c r="A7813" s="11"/>
      <c r="B7813"/>
      <c r="C7813" s="14"/>
      <c r="D7813" s="14"/>
      <c r="E7813" s="14"/>
      <c r="F7813"/>
      <c r="G7813"/>
    </row>
    <row r="7814" spans="1:7" s="4" customFormat="1" x14ac:dyDescent="0.25">
      <c r="A7814" s="11"/>
      <c r="B7814"/>
      <c r="C7814" s="14"/>
      <c r="D7814" s="14"/>
      <c r="E7814" s="14"/>
      <c r="F7814"/>
      <c r="G7814"/>
    </row>
    <row r="7815" spans="1:7" s="4" customFormat="1" x14ac:dyDescent="0.25">
      <c r="A7815" s="11"/>
      <c r="B7815"/>
      <c r="C7815" s="14"/>
      <c r="D7815" s="14"/>
      <c r="E7815" s="14"/>
      <c r="F7815"/>
      <c r="G7815"/>
    </row>
    <row r="7816" spans="1:7" s="4" customFormat="1" x14ac:dyDescent="0.25">
      <c r="A7816" s="11"/>
      <c r="B7816"/>
      <c r="C7816" s="14"/>
      <c r="D7816" s="14"/>
      <c r="E7816" s="14"/>
      <c r="F7816"/>
      <c r="G7816"/>
    </row>
    <row r="7817" spans="1:7" s="4" customFormat="1" x14ac:dyDescent="0.25">
      <c r="A7817" s="11"/>
      <c r="B7817"/>
      <c r="C7817" s="14"/>
      <c r="D7817" s="14"/>
      <c r="E7817" s="14"/>
      <c r="F7817"/>
      <c r="G7817"/>
    </row>
    <row r="7818" spans="1:7" s="4" customFormat="1" x14ac:dyDescent="0.25">
      <c r="A7818" s="11"/>
      <c r="B7818"/>
      <c r="C7818" s="14"/>
      <c r="D7818" s="14"/>
      <c r="E7818" s="14"/>
      <c r="F7818"/>
      <c r="G7818"/>
    </row>
    <row r="7819" spans="1:7" s="4" customFormat="1" x14ac:dyDescent="0.25">
      <c r="A7819" s="11"/>
      <c r="B7819"/>
      <c r="C7819" s="14"/>
      <c r="D7819" s="14"/>
      <c r="E7819" s="14"/>
      <c r="F7819"/>
      <c r="G7819"/>
    </row>
    <row r="7820" spans="1:7" s="4" customFormat="1" x14ac:dyDescent="0.25">
      <c r="A7820" s="11"/>
      <c r="B7820"/>
      <c r="C7820" s="14"/>
      <c r="D7820" s="14"/>
      <c r="E7820" s="14"/>
      <c r="F7820"/>
      <c r="G7820"/>
    </row>
    <row r="7821" spans="1:7" s="4" customFormat="1" x14ac:dyDescent="0.25">
      <c r="A7821" s="11"/>
      <c r="B7821"/>
      <c r="C7821" s="14"/>
      <c r="D7821" s="14"/>
      <c r="E7821" s="14"/>
      <c r="F7821"/>
      <c r="G7821"/>
    </row>
    <row r="7822" spans="1:7" s="4" customFormat="1" x14ac:dyDescent="0.25">
      <c r="A7822" s="11"/>
      <c r="B7822"/>
      <c r="C7822" s="14"/>
      <c r="D7822" s="14"/>
      <c r="E7822" s="14"/>
      <c r="F7822"/>
      <c r="G7822"/>
    </row>
    <row r="7823" spans="1:7" s="4" customFormat="1" x14ac:dyDescent="0.25">
      <c r="A7823" s="11"/>
      <c r="B7823"/>
      <c r="C7823" s="14"/>
      <c r="D7823" s="14"/>
      <c r="E7823" s="14"/>
      <c r="F7823"/>
      <c r="G7823"/>
    </row>
    <row r="7824" spans="1:7" s="4" customFormat="1" x14ac:dyDescent="0.25">
      <c r="A7824" s="11"/>
      <c r="B7824"/>
      <c r="C7824" s="14"/>
      <c r="D7824" s="14"/>
      <c r="E7824" s="14"/>
      <c r="F7824"/>
      <c r="G7824"/>
    </row>
    <row r="7825" spans="1:7" s="4" customFormat="1" x14ac:dyDescent="0.25">
      <c r="A7825" s="11"/>
      <c r="B7825"/>
      <c r="C7825" s="14"/>
      <c r="D7825" s="14"/>
      <c r="E7825" s="14"/>
      <c r="F7825"/>
      <c r="G7825"/>
    </row>
    <row r="7826" spans="1:7" s="4" customFormat="1" x14ac:dyDescent="0.25">
      <c r="A7826" s="11"/>
      <c r="B7826"/>
      <c r="C7826" s="14"/>
      <c r="D7826" s="14"/>
      <c r="E7826" s="14"/>
      <c r="F7826"/>
      <c r="G7826"/>
    </row>
    <row r="7827" spans="1:7" s="4" customFormat="1" x14ac:dyDescent="0.25">
      <c r="A7827" s="11"/>
      <c r="B7827"/>
      <c r="C7827" s="14"/>
      <c r="D7827" s="14"/>
      <c r="E7827" s="14"/>
      <c r="F7827"/>
      <c r="G7827"/>
    </row>
    <row r="7828" spans="1:7" s="4" customFormat="1" x14ac:dyDescent="0.25">
      <c r="A7828" s="11"/>
      <c r="B7828"/>
      <c r="C7828" s="14"/>
      <c r="D7828" s="14"/>
      <c r="E7828" s="14"/>
      <c r="F7828"/>
      <c r="G7828"/>
    </row>
    <row r="7829" spans="1:7" s="4" customFormat="1" x14ac:dyDescent="0.25">
      <c r="A7829" s="11"/>
      <c r="B7829"/>
      <c r="C7829" s="14"/>
      <c r="D7829" s="14"/>
      <c r="E7829" s="14"/>
      <c r="F7829"/>
      <c r="G7829"/>
    </row>
    <row r="7830" spans="1:7" s="4" customFormat="1" x14ac:dyDescent="0.25">
      <c r="A7830" s="11"/>
      <c r="B7830"/>
      <c r="C7830" s="14"/>
      <c r="D7830" s="14"/>
      <c r="E7830" s="14"/>
      <c r="F7830"/>
      <c r="G7830"/>
    </row>
    <row r="7831" spans="1:7" s="4" customFormat="1" x14ac:dyDescent="0.25">
      <c r="A7831" s="11"/>
      <c r="B7831"/>
      <c r="C7831" s="14"/>
      <c r="D7831" s="14"/>
      <c r="E7831" s="14"/>
      <c r="F7831"/>
      <c r="G7831"/>
    </row>
    <row r="7832" spans="1:7" s="4" customFormat="1" x14ac:dyDescent="0.25">
      <c r="A7832" s="11"/>
      <c r="B7832"/>
      <c r="C7832" s="14"/>
      <c r="D7832" s="14"/>
      <c r="E7832" s="14"/>
      <c r="F7832"/>
      <c r="G7832"/>
    </row>
    <row r="7833" spans="1:7" s="4" customFormat="1" x14ac:dyDescent="0.25">
      <c r="A7833" s="11"/>
      <c r="B7833"/>
      <c r="C7833" s="14"/>
      <c r="D7833" s="14"/>
      <c r="E7833" s="14"/>
      <c r="F7833"/>
      <c r="G7833"/>
    </row>
    <row r="7834" spans="1:7" s="4" customFormat="1" x14ac:dyDescent="0.25">
      <c r="A7834" s="11"/>
      <c r="B7834"/>
      <c r="C7834" s="14"/>
      <c r="D7834" s="14"/>
      <c r="E7834" s="14"/>
      <c r="F7834"/>
      <c r="G7834"/>
    </row>
    <row r="7835" spans="1:7" s="4" customFormat="1" x14ac:dyDescent="0.25">
      <c r="A7835" s="11"/>
      <c r="B7835"/>
      <c r="C7835" s="14"/>
      <c r="D7835" s="14"/>
      <c r="E7835" s="14"/>
      <c r="F7835"/>
      <c r="G7835"/>
    </row>
    <row r="7836" spans="1:7" s="4" customFormat="1" x14ac:dyDescent="0.25">
      <c r="A7836" s="11"/>
      <c r="B7836"/>
      <c r="C7836" s="14"/>
      <c r="D7836" s="14"/>
      <c r="E7836" s="14"/>
      <c r="F7836"/>
      <c r="G7836"/>
    </row>
    <row r="7837" spans="1:7" s="4" customFormat="1" x14ac:dyDescent="0.25">
      <c r="A7837" s="11"/>
      <c r="B7837"/>
      <c r="C7837" s="14"/>
      <c r="D7837" s="14"/>
      <c r="E7837" s="14"/>
      <c r="F7837"/>
      <c r="G7837"/>
    </row>
    <row r="7838" spans="1:7" s="4" customFormat="1" x14ac:dyDescent="0.25">
      <c r="A7838" s="11"/>
      <c r="B7838"/>
      <c r="C7838" s="14"/>
      <c r="D7838" s="14"/>
      <c r="E7838" s="14"/>
      <c r="F7838"/>
      <c r="G7838"/>
    </row>
    <row r="7839" spans="1:7" s="4" customFormat="1" x14ac:dyDescent="0.25">
      <c r="A7839" s="11"/>
      <c r="B7839"/>
      <c r="C7839" s="14"/>
      <c r="D7839" s="14"/>
      <c r="E7839" s="14"/>
      <c r="F7839"/>
      <c r="G7839"/>
    </row>
    <row r="7840" spans="1:7" s="4" customFormat="1" x14ac:dyDescent="0.25">
      <c r="A7840" s="11"/>
      <c r="B7840"/>
      <c r="C7840" s="14"/>
      <c r="D7840" s="14"/>
      <c r="E7840" s="14"/>
      <c r="F7840"/>
      <c r="G7840"/>
    </row>
    <row r="7841" spans="1:7" s="4" customFormat="1" x14ac:dyDescent="0.25">
      <c r="A7841" s="11"/>
      <c r="B7841"/>
      <c r="C7841" s="14"/>
      <c r="D7841" s="14"/>
      <c r="E7841" s="14"/>
      <c r="F7841"/>
      <c r="G7841"/>
    </row>
    <row r="7842" spans="1:7" s="4" customFormat="1" x14ac:dyDescent="0.25">
      <c r="A7842" s="11"/>
      <c r="B7842"/>
      <c r="C7842" s="14"/>
      <c r="D7842" s="14"/>
      <c r="E7842" s="14"/>
      <c r="F7842"/>
      <c r="G7842"/>
    </row>
    <row r="7843" spans="1:7" s="4" customFormat="1" x14ac:dyDescent="0.25">
      <c r="A7843" s="11"/>
      <c r="B7843"/>
      <c r="C7843" s="14"/>
      <c r="D7843" s="14"/>
      <c r="E7843" s="14"/>
      <c r="F7843"/>
      <c r="G7843"/>
    </row>
    <row r="7844" spans="1:7" s="4" customFormat="1" x14ac:dyDescent="0.25">
      <c r="A7844" s="11"/>
      <c r="B7844"/>
      <c r="C7844" s="14"/>
      <c r="D7844" s="14"/>
      <c r="E7844" s="14"/>
      <c r="F7844"/>
      <c r="G7844"/>
    </row>
    <row r="7845" spans="1:7" s="4" customFormat="1" x14ac:dyDescent="0.25">
      <c r="A7845" s="11"/>
      <c r="B7845"/>
      <c r="C7845" s="14"/>
      <c r="D7845" s="14"/>
      <c r="E7845" s="14"/>
      <c r="F7845"/>
      <c r="G7845"/>
    </row>
    <row r="7846" spans="1:7" s="4" customFormat="1" x14ac:dyDescent="0.25">
      <c r="A7846" s="11"/>
      <c r="B7846"/>
      <c r="C7846" s="14"/>
      <c r="D7846" s="14"/>
      <c r="E7846" s="14"/>
      <c r="F7846"/>
      <c r="G7846"/>
    </row>
    <row r="7847" spans="1:7" s="4" customFormat="1" x14ac:dyDescent="0.25">
      <c r="A7847" s="11"/>
      <c r="B7847"/>
      <c r="C7847" s="14"/>
      <c r="D7847" s="14"/>
      <c r="E7847" s="14"/>
      <c r="F7847"/>
      <c r="G7847"/>
    </row>
    <row r="7848" spans="1:7" s="4" customFormat="1" x14ac:dyDescent="0.25">
      <c r="A7848" s="11"/>
      <c r="B7848"/>
      <c r="C7848" s="14"/>
      <c r="D7848" s="14"/>
      <c r="E7848" s="14"/>
      <c r="F7848"/>
      <c r="G7848"/>
    </row>
    <row r="7849" spans="1:7" s="4" customFormat="1" x14ac:dyDescent="0.25">
      <c r="A7849" s="11"/>
      <c r="B7849"/>
      <c r="C7849" s="14"/>
      <c r="D7849" s="14"/>
      <c r="E7849" s="14"/>
      <c r="F7849"/>
      <c r="G7849"/>
    </row>
    <row r="7850" spans="1:7" s="4" customFormat="1" x14ac:dyDescent="0.25">
      <c r="A7850" s="11"/>
      <c r="B7850"/>
      <c r="C7850" s="14"/>
      <c r="D7850" s="14"/>
      <c r="E7850" s="14"/>
      <c r="F7850"/>
      <c r="G7850"/>
    </row>
    <row r="7851" spans="1:7" s="4" customFormat="1" x14ac:dyDescent="0.25">
      <c r="A7851" s="11"/>
      <c r="B7851"/>
      <c r="C7851" s="14"/>
      <c r="D7851" s="14"/>
      <c r="E7851" s="14"/>
      <c r="F7851"/>
      <c r="G7851"/>
    </row>
    <row r="7852" spans="1:7" s="4" customFormat="1" x14ac:dyDescent="0.25">
      <c r="A7852" s="11"/>
      <c r="B7852"/>
      <c r="C7852" s="14"/>
      <c r="D7852" s="14"/>
      <c r="E7852" s="14"/>
      <c r="F7852"/>
      <c r="G7852"/>
    </row>
    <row r="7853" spans="1:7" s="4" customFormat="1" x14ac:dyDescent="0.25">
      <c r="A7853" s="11"/>
      <c r="B7853"/>
      <c r="C7853" s="14"/>
      <c r="D7853" s="14"/>
      <c r="E7853" s="14"/>
      <c r="F7853"/>
      <c r="G7853"/>
    </row>
    <row r="7854" spans="1:7" s="4" customFormat="1" x14ac:dyDescent="0.25">
      <c r="A7854" s="11"/>
      <c r="B7854"/>
      <c r="C7854" s="14"/>
      <c r="D7854" s="14"/>
      <c r="E7854" s="14"/>
      <c r="F7854"/>
      <c r="G7854"/>
    </row>
    <row r="7855" spans="1:7" s="4" customFormat="1" x14ac:dyDescent="0.25">
      <c r="A7855" s="11"/>
      <c r="B7855"/>
      <c r="C7855" s="14"/>
      <c r="D7855" s="14"/>
      <c r="E7855" s="14"/>
      <c r="F7855"/>
      <c r="G7855"/>
    </row>
    <row r="7856" spans="1:7" s="4" customFormat="1" x14ac:dyDescent="0.25">
      <c r="A7856" s="11"/>
      <c r="B7856"/>
      <c r="C7856" s="14"/>
      <c r="D7856" s="14"/>
      <c r="E7856" s="14"/>
      <c r="F7856"/>
      <c r="G7856"/>
    </row>
    <row r="7857" spans="1:7" s="4" customFormat="1" x14ac:dyDescent="0.25">
      <c r="A7857" s="11"/>
      <c r="B7857"/>
      <c r="C7857" s="14"/>
      <c r="D7857" s="14"/>
      <c r="E7857" s="14"/>
      <c r="F7857"/>
      <c r="G7857"/>
    </row>
    <row r="7858" spans="1:7" s="4" customFormat="1" x14ac:dyDescent="0.25">
      <c r="A7858" s="11"/>
      <c r="B7858"/>
      <c r="C7858" s="14"/>
      <c r="D7858" s="14"/>
      <c r="E7858" s="14"/>
      <c r="F7858"/>
      <c r="G7858"/>
    </row>
    <row r="7859" spans="1:7" s="4" customFormat="1" x14ac:dyDescent="0.25">
      <c r="A7859" s="11"/>
      <c r="B7859"/>
      <c r="C7859" s="14"/>
      <c r="D7859" s="14"/>
      <c r="E7859" s="14"/>
      <c r="F7859"/>
      <c r="G7859"/>
    </row>
    <row r="7860" spans="1:7" s="4" customFormat="1" x14ac:dyDescent="0.25">
      <c r="A7860" s="11"/>
      <c r="B7860"/>
      <c r="C7860" s="14"/>
      <c r="D7860" s="14"/>
      <c r="E7860" s="14"/>
      <c r="F7860"/>
      <c r="G7860"/>
    </row>
    <row r="7861" spans="1:7" s="4" customFormat="1" x14ac:dyDescent="0.25">
      <c r="A7861" s="11"/>
      <c r="B7861"/>
      <c r="C7861" s="14"/>
      <c r="D7861" s="14"/>
      <c r="E7861" s="14"/>
      <c r="F7861"/>
      <c r="G7861"/>
    </row>
    <row r="7862" spans="1:7" s="4" customFormat="1" x14ac:dyDescent="0.25">
      <c r="A7862" s="11"/>
      <c r="B7862"/>
      <c r="C7862" s="14"/>
      <c r="D7862" s="14"/>
      <c r="E7862" s="14"/>
      <c r="F7862"/>
      <c r="G7862"/>
    </row>
    <row r="7863" spans="1:7" s="4" customFormat="1" x14ac:dyDescent="0.25">
      <c r="A7863" s="11"/>
      <c r="B7863"/>
      <c r="C7863" s="14"/>
      <c r="D7863" s="14"/>
      <c r="E7863" s="14"/>
      <c r="F7863"/>
      <c r="G7863"/>
    </row>
    <row r="7864" spans="1:7" s="4" customFormat="1" x14ac:dyDescent="0.25">
      <c r="A7864" s="11"/>
      <c r="B7864"/>
      <c r="C7864" s="14"/>
      <c r="D7864" s="14"/>
      <c r="E7864" s="14"/>
      <c r="F7864"/>
      <c r="G7864"/>
    </row>
    <row r="7865" spans="1:7" s="4" customFormat="1" x14ac:dyDescent="0.25">
      <c r="A7865" s="11"/>
      <c r="B7865"/>
      <c r="C7865" s="14"/>
      <c r="D7865" s="14"/>
      <c r="E7865" s="14"/>
      <c r="F7865"/>
      <c r="G7865"/>
    </row>
    <row r="7866" spans="1:7" s="4" customFormat="1" x14ac:dyDescent="0.25">
      <c r="A7866" s="11"/>
      <c r="B7866"/>
      <c r="C7866" s="14"/>
      <c r="D7866" s="14"/>
      <c r="E7866" s="14"/>
      <c r="F7866"/>
      <c r="G7866"/>
    </row>
    <row r="7867" spans="1:7" s="4" customFormat="1" x14ac:dyDescent="0.25">
      <c r="A7867" s="11"/>
      <c r="B7867"/>
      <c r="C7867" s="14"/>
      <c r="D7867" s="14"/>
      <c r="E7867" s="14"/>
      <c r="F7867"/>
      <c r="G7867"/>
    </row>
    <row r="7868" spans="1:7" s="4" customFormat="1" x14ac:dyDescent="0.25">
      <c r="A7868" s="11"/>
      <c r="B7868"/>
      <c r="C7868" s="14"/>
      <c r="D7868" s="14"/>
      <c r="E7868" s="14"/>
      <c r="F7868"/>
      <c r="G7868"/>
    </row>
    <row r="7869" spans="1:7" s="4" customFormat="1" x14ac:dyDescent="0.25">
      <c r="A7869" s="11"/>
      <c r="B7869"/>
      <c r="C7869" s="14"/>
      <c r="D7869" s="14"/>
      <c r="E7869" s="14"/>
      <c r="F7869"/>
      <c r="G7869"/>
    </row>
    <row r="7870" spans="1:7" s="4" customFormat="1" x14ac:dyDescent="0.25">
      <c r="A7870" s="11"/>
      <c r="B7870"/>
      <c r="C7870" s="14"/>
      <c r="D7870" s="14"/>
      <c r="E7870" s="14"/>
      <c r="F7870"/>
      <c r="G7870"/>
    </row>
    <row r="7871" spans="1:7" s="4" customFormat="1" x14ac:dyDescent="0.25">
      <c r="A7871" s="11"/>
      <c r="B7871"/>
      <c r="C7871" s="14"/>
      <c r="D7871" s="14"/>
      <c r="E7871" s="14"/>
      <c r="F7871"/>
      <c r="G7871"/>
    </row>
    <row r="7872" spans="1:7" s="4" customFormat="1" x14ac:dyDescent="0.25">
      <c r="A7872" s="11"/>
      <c r="B7872"/>
      <c r="C7872" s="14"/>
      <c r="D7872" s="14"/>
      <c r="E7872" s="14"/>
      <c r="F7872"/>
      <c r="G7872"/>
    </row>
    <row r="7873" spans="1:7" s="4" customFormat="1" x14ac:dyDescent="0.25">
      <c r="A7873" s="11"/>
      <c r="B7873"/>
      <c r="C7873" s="14"/>
      <c r="D7873" s="14"/>
      <c r="E7873" s="14"/>
      <c r="F7873"/>
      <c r="G7873"/>
    </row>
    <row r="7874" spans="1:7" s="4" customFormat="1" x14ac:dyDescent="0.25">
      <c r="A7874" s="11"/>
      <c r="B7874"/>
      <c r="C7874" s="14"/>
      <c r="D7874" s="14"/>
      <c r="E7874" s="14"/>
      <c r="F7874"/>
      <c r="G7874"/>
    </row>
    <row r="7875" spans="1:7" s="4" customFormat="1" x14ac:dyDescent="0.25">
      <c r="A7875" s="11"/>
      <c r="B7875"/>
      <c r="C7875" s="14"/>
      <c r="D7875" s="14"/>
      <c r="E7875" s="14"/>
      <c r="F7875"/>
      <c r="G7875"/>
    </row>
    <row r="7876" spans="1:7" s="4" customFormat="1" x14ac:dyDescent="0.25">
      <c r="A7876" s="11"/>
      <c r="B7876"/>
      <c r="C7876" s="14"/>
      <c r="D7876" s="14"/>
      <c r="E7876" s="14"/>
      <c r="F7876"/>
      <c r="G7876"/>
    </row>
    <row r="7877" spans="1:7" s="4" customFormat="1" x14ac:dyDescent="0.25">
      <c r="A7877" s="11"/>
      <c r="B7877"/>
      <c r="C7877" s="14"/>
      <c r="D7877" s="14"/>
      <c r="E7877" s="14"/>
      <c r="F7877"/>
      <c r="G7877"/>
    </row>
    <row r="7878" spans="1:7" s="4" customFormat="1" x14ac:dyDescent="0.25">
      <c r="A7878" s="11"/>
      <c r="B7878"/>
      <c r="C7878" s="14"/>
      <c r="D7878" s="14"/>
      <c r="E7878" s="14"/>
      <c r="F7878"/>
      <c r="G7878"/>
    </row>
    <row r="7879" spans="1:7" s="4" customFormat="1" x14ac:dyDescent="0.25">
      <c r="A7879" s="11"/>
      <c r="B7879"/>
      <c r="C7879" s="14"/>
      <c r="D7879" s="14"/>
      <c r="E7879" s="14"/>
      <c r="F7879"/>
      <c r="G7879"/>
    </row>
    <row r="7880" spans="1:7" s="4" customFormat="1" x14ac:dyDescent="0.25">
      <c r="A7880" s="11"/>
      <c r="B7880"/>
      <c r="C7880" s="14"/>
      <c r="D7880" s="14"/>
      <c r="E7880" s="14"/>
      <c r="F7880"/>
      <c r="G7880"/>
    </row>
    <row r="7881" spans="1:7" s="4" customFormat="1" x14ac:dyDescent="0.25">
      <c r="A7881" s="11"/>
      <c r="B7881"/>
      <c r="C7881" s="14"/>
      <c r="D7881" s="14"/>
      <c r="E7881" s="14"/>
      <c r="F7881"/>
      <c r="G7881"/>
    </row>
    <row r="7882" spans="1:7" s="4" customFormat="1" x14ac:dyDescent="0.25">
      <c r="A7882" s="11"/>
      <c r="B7882"/>
      <c r="C7882" s="14"/>
      <c r="D7882" s="14"/>
      <c r="E7882" s="14"/>
      <c r="F7882"/>
      <c r="G7882"/>
    </row>
    <row r="7883" spans="1:7" s="4" customFormat="1" x14ac:dyDescent="0.25">
      <c r="A7883" s="11"/>
      <c r="B7883"/>
      <c r="C7883" s="14"/>
      <c r="D7883" s="14"/>
      <c r="E7883" s="14"/>
      <c r="F7883"/>
      <c r="G7883"/>
    </row>
    <row r="7884" spans="1:7" s="4" customFormat="1" x14ac:dyDescent="0.25">
      <c r="A7884" s="11"/>
      <c r="B7884"/>
      <c r="C7884" s="14"/>
      <c r="D7884" s="14"/>
      <c r="E7884" s="14"/>
      <c r="F7884"/>
      <c r="G7884"/>
    </row>
    <row r="7885" spans="1:7" s="4" customFormat="1" x14ac:dyDescent="0.25">
      <c r="A7885" s="11"/>
      <c r="B7885"/>
      <c r="C7885" s="14"/>
      <c r="D7885" s="14"/>
      <c r="E7885" s="14"/>
      <c r="F7885"/>
      <c r="G7885"/>
    </row>
    <row r="7886" spans="1:7" s="4" customFormat="1" x14ac:dyDescent="0.25">
      <c r="A7886" s="11"/>
      <c r="B7886"/>
      <c r="C7886" s="14"/>
      <c r="D7886" s="14"/>
      <c r="E7886" s="14"/>
      <c r="F7886"/>
      <c r="G7886"/>
    </row>
    <row r="7887" spans="1:7" s="4" customFormat="1" x14ac:dyDescent="0.25">
      <c r="A7887" s="11"/>
      <c r="B7887"/>
      <c r="C7887" s="14"/>
      <c r="D7887" s="14"/>
      <c r="E7887" s="14"/>
      <c r="F7887"/>
      <c r="G7887"/>
    </row>
    <row r="7888" spans="1:7" s="4" customFormat="1" x14ac:dyDescent="0.25">
      <c r="A7888" s="11"/>
      <c r="B7888"/>
      <c r="C7888" s="14"/>
      <c r="D7888" s="14"/>
      <c r="E7888" s="14"/>
      <c r="F7888"/>
      <c r="G7888"/>
    </row>
    <row r="7889" spans="1:7" s="4" customFormat="1" x14ac:dyDescent="0.25">
      <c r="A7889" s="11"/>
      <c r="B7889"/>
      <c r="C7889" s="14"/>
      <c r="D7889" s="14"/>
      <c r="E7889" s="14"/>
      <c r="F7889"/>
      <c r="G7889"/>
    </row>
    <row r="7890" spans="1:7" s="4" customFormat="1" x14ac:dyDescent="0.25">
      <c r="A7890" s="11"/>
      <c r="B7890"/>
      <c r="C7890" s="14"/>
      <c r="D7890" s="14"/>
      <c r="E7890" s="14"/>
      <c r="F7890"/>
      <c r="G7890"/>
    </row>
    <row r="7891" spans="1:7" s="4" customFormat="1" x14ac:dyDescent="0.25">
      <c r="A7891" s="11"/>
      <c r="B7891"/>
      <c r="C7891" s="14"/>
      <c r="D7891" s="14"/>
      <c r="E7891" s="14"/>
      <c r="F7891"/>
      <c r="G7891"/>
    </row>
    <row r="7892" spans="1:7" s="4" customFormat="1" x14ac:dyDescent="0.25">
      <c r="A7892" s="11"/>
      <c r="B7892"/>
      <c r="C7892" s="14"/>
      <c r="D7892" s="14"/>
      <c r="E7892" s="14"/>
      <c r="F7892"/>
      <c r="G7892"/>
    </row>
    <row r="7893" spans="1:7" s="4" customFormat="1" x14ac:dyDescent="0.25">
      <c r="A7893" s="11"/>
      <c r="B7893"/>
      <c r="C7893" s="14"/>
      <c r="D7893" s="14"/>
      <c r="E7893" s="14"/>
      <c r="F7893"/>
      <c r="G7893"/>
    </row>
    <row r="7894" spans="1:7" s="4" customFormat="1" x14ac:dyDescent="0.25">
      <c r="A7894" s="11"/>
      <c r="B7894"/>
      <c r="C7894" s="14"/>
      <c r="D7894" s="14"/>
      <c r="E7894" s="14"/>
      <c r="F7894"/>
      <c r="G7894"/>
    </row>
    <row r="7895" spans="1:7" s="4" customFormat="1" x14ac:dyDescent="0.25">
      <c r="A7895" s="11"/>
      <c r="B7895"/>
      <c r="C7895" s="14"/>
      <c r="D7895" s="14"/>
      <c r="E7895" s="14"/>
      <c r="F7895"/>
      <c r="G7895"/>
    </row>
    <row r="7896" spans="1:7" s="4" customFormat="1" x14ac:dyDescent="0.25">
      <c r="A7896" s="11"/>
      <c r="B7896"/>
      <c r="C7896" s="14"/>
      <c r="D7896" s="14"/>
      <c r="E7896" s="14"/>
      <c r="F7896"/>
      <c r="G7896"/>
    </row>
    <row r="7897" spans="1:7" s="4" customFormat="1" x14ac:dyDescent="0.25">
      <c r="A7897" s="11"/>
      <c r="B7897"/>
      <c r="C7897" s="14"/>
      <c r="D7897" s="14"/>
      <c r="E7897" s="14"/>
      <c r="F7897"/>
      <c r="G7897"/>
    </row>
    <row r="7898" spans="1:7" s="4" customFormat="1" x14ac:dyDescent="0.25">
      <c r="A7898" s="11"/>
      <c r="B7898"/>
      <c r="C7898" s="14"/>
      <c r="D7898" s="14"/>
      <c r="E7898" s="14"/>
      <c r="F7898"/>
      <c r="G7898"/>
    </row>
    <row r="7899" spans="1:7" s="4" customFormat="1" x14ac:dyDescent="0.25">
      <c r="A7899" s="11"/>
      <c r="B7899"/>
      <c r="C7899" s="14"/>
      <c r="D7899" s="14"/>
      <c r="E7899" s="14"/>
      <c r="F7899"/>
      <c r="G7899"/>
    </row>
    <row r="7900" spans="1:7" s="4" customFormat="1" x14ac:dyDescent="0.25">
      <c r="A7900" s="11"/>
      <c r="B7900"/>
      <c r="C7900" s="14"/>
      <c r="D7900" s="14"/>
      <c r="E7900" s="14"/>
      <c r="F7900"/>
      <c r="G7900"/>
    </row>
    <row r="7901" spans="1:7" s="4" customFormat="1" x14ac:dyDescent="0.25">
      <c r="A7901" s="11"/>
      <c r="B7901"/>
      <c r="C7901" s="14"/>
      <c r="D7901" s="14"/>
      <c r="E7901" s="14"/>
      <c r="F7901"/>
      <c r="G7901"/>
    </row>
    <row r="7902" spans="1:7" s="4" customFormat="1" x14ac:dyDescent="0.25">
      <c r="A7902" s="11"/>
      <c r="B7902"/>
      <c r="C7902" s="14"/>
      <c r="D7902" s="14"/>
      <c r="E7902" s="14"/>
      <c r="F7902"/>
      <c r="G7902"/>
    </row>
    <row r="7903" spans="1:7" s="4" customFormat="1" x14ac:dyDescent="0.25">
      <c r="A7903" s="11"/>
      <c r="B7903"/>
      <c r="C7903" s="14"/>
      <c r="D7903" s="14"/>
      <c r="E7903" s="14"/>
      <c r="F7903"/>
      <c r="G7903"/>
    </row>
    <row r="7904" spans="1:7" s="4" customFormat="1" x14ac:dyDescent="0.25">
      <c r="A7904" s="11"/>
      <c r="B7904"/>
      <c r="C7904" s="14"/>
      <c r="D7904" s="14"/>
      <c r="E7904" s="14"/>
      <c r="F7904"/>
      <c r="G7904"/>
    </row>
    <row r="7905" spans="1:7" s="4" customFormat="1" x14ac:dyDescent="0.25">
      <c r="A7905" s="11"/>
      <c r="B7905"/>
      <c r="C7905" s="14"/>
      <c r="D7905" s="14"/>
      <c r="E7905" s="14"/>
      <c r="F7905"/>
      <c r="G7905"/>
    </row>
    <row r="7906" spans="1:7" s="4" customFormat="1" x14ac:dyDescent="0.25">
      <c r="A7906" s="11"/>
      <c r="B7906"/>
      <c r="C7906" s="14"/>
      <c r="D7906" s="14"/>
      <c r="E7906" s="14"/>
      <c r="F7906"/>
      <c r="G7906"/>
    </row>
    <row r="7907" spans="1:7" s="4" customFormat="1" x14ac:dyDescent="0.25">
      <c r="A7907" s="11"/>
      <c r="B7907"/>
      <c r="C7907" s="14"/>
      <c r="D7907" s="14"/>
      <c r="E7907" s="14"/>
      <c r="F7907"/>
      <c r="G7907"/>
    </row>
    <row r="7908" spans="1:7" s="4" customFormat="1" x14ac:dyDescent="0.25">
      <c r="A7908" s="11"/>
      <c r="B7908"/>
      <c r="C7908" s="14"/>
      <c r="D7908" s="14"/>
      <c r="E7908" s="14"/>
      <c r="F7908"/>
      <c r="G7908"/>
    </row>
    <row r="7909" spans="1:7" s="4" customFormat="1" x14ac:dyDescent="0.25">
      <c r="A7909" s="11"/>
      <c r="B7909"/>
      <c r="C7909" s="14"/>
      <c r="D7909" s="14"/>
      <c r="E7909" s="14"/>
      <c r="F7909"/>
      <c r="G7909"/>
    </row>
    <row r="7910" spans="1:7" s="4" customFormat="1" x14ac:dyDescent="0.25">
      <c r="A7910" s="11"/>
      <c r="B7910"/>
      <c r="C7910" s="14"/>
      <c r="D7910" s="14"/>
      <c r="E7910" s="14"/>
      <c r="F7910"/>
      <c r="G7910"/>
    </row>
    <row r="7911" spans="1:7" s="4" customFormat="1" x14ac:dyDescent="0.25">
      <c r="A7911" s="11"/>
      <c r="B7911"/>
      <c r="C7911" s="14"/>
      <c r="D7911" s="14"/>
      <c r="E7911" s="14"/>
      <c r="F7911"/>
      <c r="G7911"/>
    </row>
    <row r="7912" spans="1:7" s="4" customFormat="1" x14ac:dyDescent="0.25">
      <c r="A7912" s="11"/>
      <c r="B7912"/>
      <c r="C7912" s="14"/>
      <c r="D7912" s="14"/>
      <c r="E7912" s="14"/>
      <c r="F7912"/>
      <c r="G7912"/>
    </row>
    <row r="7913" spans="1:7" s="4" customFormat="1" x14ac:dyDescent="0.25">
      <c r="A7913" s="11"/>
      <c r="B7913"/>
      <c r="C7913" s="14"/>
      <c r="D7913" s="14"/>
      <c r="E7913" s="14"/>
      <c r="F7913"/>
      <c r="G7913"/>
    </row>
    <row r="7914" spans="1:7" s="4" customFormat="1" x14ac:dyDescent="0.25">
      <c r="A7914" s="11"/>
      <c r="B7914"/>
      <c r="C7914" s="14"/>
      <c r="D7914" s="14"/>
      <c r="E7914" s="14"/>
      <c r="F7914"/>
      <c r="G7914"/>
    </row>
    <row r="7915" spans="1:7" s="4" customFormat="1" x14ac:dyDescent="0.25">
      <c r="A7915" s="11"/>
      <c r="B7915"/>
      <c r="C7915" s="14"/>
      <c r="D7915" s="14"/>
      <c r="E7915" s="14"/>
      <c r="F7915"/>
      <c r="G7915"/>
    </row>
    <row r="7916" spans="1:7" s="4" customFormat="1" x14ac:dyDescent="0.25">
      <c r="A7916" s="11"/>
      <c r="B7916"/>
      <c r="C7916" s="14"/>
      <c r="D7916" s="14"/>
      <c r="E7916" s="14"/>
      <c r="F7916"/>
      <c r="G7916"/>
    </row>
    <row r="7917" spans="1:7" s="4" customFormat="1" x14ac:dyDescent="0.25">
      <c r="A7917" s="11"/>
      <c r="B7917"/>
      <c r="C7917" s="14"/>
      <c r="D7917" s="14"/>
      <c r="E7917" s="14"/>
      <c r="F7917"/>
      <c r="G7917"/>
    </row>
    <row r="7918" spans="1:7" s="4" customFormat="1" x14ac:dyDescent="0.25">
      <c r="A7918" s="11"/>
      <c r="B7918"/>
      <c r="C7918" s="14"/>
      <c r="D7918" s="14"/>
      <c r="E7918" s="14"/>
      <c r="F7918"/>
      <c r="G7918"/>
    </row>
    <row r="7919" spans="1:7" s="4" customFormat="1" x14ac:dyDescent="0.25">
      <c r="A7919" s="11"/>
      <c r="B7919"/>
      <c r="C7919" s="14"/>
      <c r="D7919" s="14"/>
      <c r="E7919" s="14"/>
      <c r="F7919"/>
      <c r="G7919"/>
    </row>
    <row r="7920" spans="1:7" s="4" customFormat="1" x14ac:dyDescent="0.25">
      <c r="A7920" s="11"/>
      <c r="B7920"/>
      <c r="C7920" s="14"/>
      <c r="D7920" s="14"/>
      <c r="E7920" s="14"/>
      <c r="F7920"/>
      <c r="G7920"/>
    </row>
    <row r="7921" spans="1:7" s="4" customFormat="1" x14ac:dyDescent="0.25">
      <c r="A7921" s="11"/>
      <c r="B7921"/>
      <c r="C7921" s="14"/>
      <c r="D7921" s="14"/>
      <c r="E7921" s="14"/>
      <c r="F7921"/>
      <c r="G7921"/>
    </row>
    <row r="7922" spans="1:7" s="4" customFormat="1" x14ac:dyDescent="0.25">
      <c r="A7922" s="11"/>
      <c r="B7922"/>
      <c r="C7922" s="14"/>
      <c r="D7922" s="14"/>
      <c r="E7922" s="14"/>
      <c r="F7922"/>
      <c r="G7922"/>
    </row>
    <row r="7923" spans="1:7" s="4" customFormat="1" x14ac:dyDescent="0.25">
      <c r="A7923" s="11"/>
      <c r="B7923"/>
      <c r="C7923" s="14"/>
      <c r="D7923" s="14"/>
      <c r="E7923" s="14"/>
      <c r="F7923"/>
      <c r="G7923"/>
    </row>
    <row r="7924" spans="1:7" s="4" customFormat="1" x14ac:dyDescent="0.25">
      <c r="A7924" s="11"/>
      <c r="B7924"/>
      <c r="C7924" s="14"/>
      <c r="D7924" s="14"/>
      <c r="E7924" s="14"/>
      <c r="F7924"/>
      <c r="G7924"/>
    </row>
    <row r="7925" spans="1:7" s="4" customFormat="1" x14ac:dyDescent="0.25">
      <c r="A7925" s="11"/>
      <c r="B7925"/>
      <c r="C7925" s="14"/>
      <c r="D7925" s="14"/>
      <c r="E7925" s="14"/>
      <c r="F7925"/>
      <c r="G7925"/>
    </row>
    <row r="7926" spans="1:7" s="4" customFormat="1" x14ac:dyDescent="0.25">
      <c r="A7926" s="11"/>
      <c r="B7926"/>
      <c r="C7926" s="14"/>
      <c r="D7926" s="14"/>
      <c r="E7926" s="14"/>
      <c r="F7926"/>
      <c r="G7926"/>
    </row>
    <row r="7927" spans="1:7" s="4" customFormat="1" x14ac:dyDescent="0.25">
      <c r="A7927" s="11"/>
      <c r="B7927"/>
      <c r="C7927" s="14"/>
      <c r="D7927" s="14"/>
      <c r="E7927" s="14"/>
      <c r="F7927"/>
      <c r="G7927"/>
    </row>
    <row r="7928" spans="1:7" s="4" customFormat="1" x14ac:dyDescent="0.25">
      <c r="A7928" s="11"/>
      <c r="B7928"/>
      <c r="C7928" s="14"/>
      <c r="D7928" s="14"/>
      <c r="E7928" s="14"/>
      <c r="F7928"/>
      <c r="G7928"/>
    </row>
    <row r="7929" spans="1:7" s="4" customFormat="1" x14ac:dyDescent="0.25">
      <c r="A7929" s="11"/>
      <c r="B7929"/>
      <c r="C7929" s="14"/>
      <c r="D7929" s="14"/>
      <c r="E7929" s="14"/>
      <c r="F7929"/>
      <c r="G7929"/>
    </row>
    <row r="7930" spans="1:7" s="4" customFormat="1" x14ac:dyDescent="0.25">
      <c r="A7930" s="11"/>
      <c r="B7930"/>
      <c r="C7930" s="14"/>
      <c r="D7930" s="14"/>
      <c r="E7930" s="14"/>
      <c r="F7930"/>
      <c r="G7930"/>
    </row>
    <row r="7931" spans="1:7" s="4" customFormat="1" x14ac:dyDescent="0.25">
      <c r="A7931" s="11"/>
      <c r="B7931"/>
      <c r="C7931" s="14"/>
      <c r="D7931" s="14"/>
      <c r="E7931" s="14"/>
      <c r="F7931"/>
      <c r="G7931"/>
    </row>
    <row r="7932" spans="1:7" s="4" customFormat="1" x14ac:dyDescent="0.25">
      <c r="A7932" s="11"/>
      <c r="B7932"/>
      <c r="C7932" s="14"/>
      <c r="D7932" s="14"/>
      <c r="E7932" s="14"/>
      <c r="F7932"/>
      <c r="G7932"/>
    </row>
    <row r="7933" spans="1:7" s="4" customFormat="1" x14ac:dyDescent="0.25">
      <c r="A7933" s="11"/>
      <c r="B7933"/>
      <c r="C7933" s="14"/>
      <c r="D7933" s="14"/>
      <c r="E7933" s="14"/>
      <c r="F7933"/>
      <c r="G7933"/>
    </row>
    <row r="7934" spans="1:7" s="4" customFormat="1" x14ac:dyDescent="0.25">
      <c r="A7934" s="11"/>
      <c r="B7934"/>
      <c r="C7934" s="14"/>
      <c r="D7934" s="14"/>
      <c r="E7934" s="14"/>
      <c r="F7934"/>
      <c r="G7934"/>
    </row>
    <row r="7935" spans="1:7" s="4" customFormat="1" x14ac:dyDescent="0.25">
      <c r="A7935" s="11"/>
      <c r="B7935"/>
      <c r="C7935" s="14"/>
      <c r="D7935" s="14"/>
      <c r="E7935" s="14"/>
      <c r="F7935"/>
      <c r="G7935"/>
    </row>
    <row r="7936" spans="1:7" s="4" customFormat="1" x14ac:dyDescent="0.25">
      <c r="A7936" s="11"/>
      <c r="B7936"/>
      <c r="C7936" s="14"/>
      <c r="D7936" s="14"/>
      <c r="E7936" s="14"/>
      <c r="F7936"/>
      <c r="G7936"/>
    </row>
    <row r="7937" spans="1:7" s="4" customFormat="1" x14ac:dyDescent="0.25">
      <c r="A7937" s="11"/>
      <c r="B7937"/>
      <c r="C7937" s="14"/>
      <c r="D7937" s="14"/>
      <c r="E7937" s="14"/>
      <c r="F7937"/>
      <c r="G7937"/>
    </row>
    <row r="7938" spans="1:7" s="4" customFormat="1" x14ac:dyDescent="0.25">
      <c r="A7938" s="11"/>
      <c r="B7938"/>
      <c r="C7938" s="14"/>
      <c r="D7938" s="14"/>
      <c r="E7938" s="14"/>
      <c r="F7938"/>
      <c r="G7938"/>
    </row>
    <row r="7939" spans="1:7" s="4" customFormat="1" x14ac:dyDescent="0.25">
      <c r="A7939" s="11"/>
      <c r="B7939"/>
      <c r="C7939" s="14"/>
      <c r="D7939" s="14"/>
      <c r="E7939" s="14"/>
      <c r="F7939"/>
      <c r="G7939"/>
    </row>
    <row r="7940" spans="1:7" s="4" customFormat="1" x14ac:dyDescent="0.25">
      <c r="A7940" s="11"/>
      <c r="B7940"/>
      <c r="C7940" s="14"/>
      <c r="D7940" s="14"/>
      <c r="E7940" s="14"/>
      <c r="F7940"/>
      <c r="G7940"/>
    </row>
    <row r="7941" spans="1:7" s="4" customFormat="1" x14ac:dyDescent="0.25">
      <c r="A7941" s="11"/>
      <c r="B7941"/>
      <c r="C7941" s="14"/>
      <c r="D7941" s="14"/>
      <c r="E7941" s="14"/>
      <c r="F7941"/>
      <c r="G7941"/>
    </row>
    <row r="7942" spans="1:7" s="4" customFormat="1" x14ac:dyDescent="0.25">
      <c r="A7942" s="11"/>
      <c r="B7942"/>
      <c r="C7942" s="14"/>
      <c r="D7942" s="14"/>
      <c r="E7942" s="14"/>
      <c r="F7942"/>
      <c r="G7942"/>
    </row>
    <row r="7943" spans="1:7" s="4" customFormat="1" x14ac:dyDescent="0.25">
      <c r="A7943" s="11"/>
      <c r="B7943"/>
      <c r="C7943" s="14"/>
      <c r="D7943" s="14"/>
      <c r="E7943" s="14"/>
      <c r="F7943"/>
      <c r="G7943"/>
    </row>
    <row r="7944" spans="1:7" s="4" customFormat="1" x14ac:dyDescent="0.25">
      <c r="A7944" s="11"/>
      <c r="B7944"/>
      <c r="C7944" s="14"/>
      <c r="D7944" s="14"/>
      <c r="E7944" s="14"/>
      <c r="F7944"/>
      <c r="G7944"/>
    </row>
    <row r="7945" spans="1:7" s="4" customFormat="1" x14ac:dyDescent="0.25">
      <c r="A7945" s="11"/>
      <c r="B7945"/>
      <c r="C7945" s="14"/>
      <c r="D7945" s="14"/>
      <c r="E7945" s="14"/>
      <c r="F7945"/>
      <c r="G7945"/>
    </row>
    <row r="7946" spans="1:7" s="4" customFormat="1" x14ac:dyDescent="0.25">
      <c r="A7946" s="11"/>
      <c r="B7946"/>
      <c r="C7946" s="14"/>
      <c r="D7946" s="14"/>
      <c r="E7946" s="14"/>
      <c r="F7946"/>
      <c r="G7946"/>
    </row>
    <row r="7947" spans="1:7" s="4" customFormat="1" x14ac:dyDescent="0.25">
      <c r="A7947" s="11"/>
      <c r="B7947"/>
      <c r="C7947" s="14"/>
      <c r="D7947" s="14"/>
      <c r="E7947" s="14"/>
      <c r="F7947"/>
      <c r="G7947"/>
    </row>
    <row r="7948" spans="1:7" s="4" customFormat="1" x14ac:dyDescent="0.25">
      <c r="A7948" s="11"/>
      <c r="B7948"/>
      <c r="C7948" s="14"/>
      <c r="D7948" s="14"/>
      <c r="E7948" s="14"/>
      <c r="F7948"/>
      <c r="G7948"/>
    </row>
    <row r="7949" spans="1:7" s="4" customFormat="1" x14ac:dyDescent="0.25">
      <c r="A7949" s="11"/>
      <c r="B7949"/>
      <c r="C7949" s="14"/>
      <c r="D7949" s="14"/>
      <c r="E7949" s="14"/>
      <c r="F7949"/>
      <c r="G7949"/>
    </row>
    <row r="7950" spans="1:7" s="4" customFormat="1" x14ac:dyDescent="0.25">
      <c r="A7950" s="11"/>
      <c r="B7950"/>
      <c r="C7950" s="14"/>
      <c r="D7950" s="14"/>
      <c r="E7950" s="14"/>
      <c r="F7950"/>
      <c r="G7950"/>
    </row>
    <row r="7951" spans="1:7" s="4" customFormat="1" x14ac:dyDescent="0.25">
      <c r="A7951" s="11"/>
      <c r="B7951"/>
      <c r="C7951" s="14"/>
      <c r="D7951" s="14"/>
      <c r="E7951" s="14"/>
      <c r="F7951"/>
      <c r="G7951"/>
    </row>
    <row r="7952" spans="1:7" s="4" customFormat="1" x14ac:dyDescent="0.25">
      <c r="A7952" s="11"/>
      <c r="B7952"/>
      <c r="C7952" s="14"/>
      <c r="D7952" s="14"/>
      <c r="E7952" s="14"/>
      <c r="F7952"/>
      <c r="G7952"/>
    </row>
    <row r="7953" spans="1:7" s="4" customFormat="1" x14ac:dyDescent="0.25">
      <c r="A7953" s="11"/>
      <c r="B7953"/>
      <c r="C7953" s="14"/>
      <c r="D7953" s="14"/>
      <c r="E7953" s="14"/>
      <c r="F7953"/>
      <c r="G7953"/>
    </row>
    <row r="7954" spans="1:7" s="4" customFormat="1" x14ac:dyDescent="0.25">
      <c r="A7954" s="11"/>
      <c r="B7954"/>
      <c r="C7954" s="14"/>
      <c r="D7954" s="14"/>
      <c r="E7954" s="14"/>
      <c r="F7954"/>
      <c r="G7954"/>
    </row>
    <row r="7955" spans="1:7" s="4" customFormat="1" x14ac:dyDescent="0.25">
      <c r="A7955" s="11"/>
      <c r="B7955"/>
      <c r="C7955" s="14"/>
      <c r="D7955" s="14"/>
      <c r="E7955" s="14"/>
      <c r="F7955"/>
      <c r="G7955"/>
    </row>
    <row r="7956" spans="1:7" s="4" customFormat="1" x14ac:dyDescent="0.25">
      <c r="A7956" s="11"/>
      <c r="B7956"/>
      <c r="C7956" s="14"/>
      <c r="D7956" s="14"/>
      <c r="E7956" s="14"/>
      <c r="F7956"/>
      <c r="G7956"/>
    </row>
    <row r="7957" spans="1:7" s="4" customFormat="1" x14ac:dyDescent="0.25">
      <c r="A7957" s="11"/>
      <c r="B7957"/>
      <c r="C7957" s="14"/>
      <c r="D7957" s="14"/>
      <c r="E7957" s="14"/>
      <c r="F7957"/>
      <c r="G7957"/>
    </row>
    <row r="7958" spans="1:7" s="4" customFormat="1" x14ac:dyDescent="0.25">
      <c r="A7958" s="11"/>
      <c r="B7958"/>
      <c r="C7958" s="14"/>
      <c r="D7958" s="14"/>
      <c r="E7958" s="14"/>
      <c r="F7958"/>
      <c r="G7958"/>
    </row>
    <row r="7959" spans="1:7" s="4" customFormat="1" x14ac:dyDescent="0.25">
      <c r="A7959" s="11"/>
      <c r="B7959"/>
      <c r="C7959" s="14"/>
      <c r="D7959" s="14"/>
      <c r="E7959" s="14"/>
      <c r="F7959"/>
      <c r="G7959"/>
    </row>
    <row r="7960" spans="1:7" s="4" customFormat="1" x14ac:dyDescent="0.25">
      <c r="A7960" s="11"/>
      <c r="B7960"/>
      <c r="C7960" s="14"/>
      <c r="D7960" s="14"/>
      <c r="E7960" s="14"/>
      <c r="F7960"/>
      <c r="G7960"/>
    </row>
    <row r="7961" spans="1:7" s="4" customFormat="1" x14ac:dyDescent="0.25">
      <c r="A7961" s="11"/>
      <c r="B7961"/>
      <c r="C7961" s="14"/>
      <c r="D7961" s="14"/>
      <c r="E7961" s="14"/>
      <c r="F7961"/>
      <c r="G7961"/>
    </row>
    <row r="7962" spans="1:7" s="4" customFormat="1" x14ac:dyDescent="0.25">
      <c r="A7962" s="11"/>
      <c r="B7962"/>
      <c r="C7962" s="14"/>
      <c r="D7962" s="14"/>
      <c r="E7962" s="14"/>
      <c r="F7962"/>
      <c r="G7962"/>
    </row>
    <row r="7963" spans="1:7" s="4" customFormat="1" x14ac:dyDescent="0.25">
      <c r="A7963" s="11"/>
      <c r="B7963"/>
      <c r="C7963" s="14"/>
      <c r="D7963" s="14"/>
      <c r="E7963" s="14"/>
      <c r="F7963"/>
      <c r="G7963"/>
    </row>
    <row r="7964" spans="1:7" s="4" customFormat="1" x14ac:dyDescent="0.25">
      <c r="A7964" s="11"/>
      <c r="B7964"/>
      <c r="C7964" s="14"/>
      <c r="D7964" s="14"/>
      <c r="E7964" s="14"/>
      <c r="F7964"/>
      <c r="G7964"/>
    </row>
    <row r="7965" spans="1:7" s="4" customFormat="1" x14ac:dyDescent="0.25">
      <c r="A7965" s="11"/>
      <c r="B7965"/>
      <c r="C7965" s="14"/>
      <c r="D7965" s="14"/>
      <c r="E7965" s="14"/>
      <c r="F7965"/>
      <c r="G7965"/>
    </row>
    <row r="7966" spans="1:7" s="4" customFormat="1" x14ac:dyDescent="0.25">
      <c r="A7966" s="11"/>
      <c r="B7966"/>
      <c r="C7966" s="14"/>
      <c r="D7966" s="14"/>
      <c r="E7966" s="14"/>
      <c r="F7966"/>
      <c r="G7966"/>
    </row>
    <row r="7967" spans="1:7" s="4" customFormat="1" x14ac:dyDescent="0.25">
      <c r="A7967" s="11"/>
      <c r="B7967"/>
      <c r="C7967" s="14"/>
      <c r="D7967" s="14"/>
      <c r="E7967" s="14"/>
      <c r="F7967"/>
      <c r="G7967"/>
    </row>
    <row r="7968" spans="1:7" s="4" customFormat="1" x14ac:dyDescent="0.25">
      <c r="A7968" s="11"/>
      <c r="B7968"/>
      <c r="C7968" s="14"/>
      <c r="D7968" s="14"/>
      <c r="E7968" s="14"/>
      <c r="F7968"/>
      <c r="G7968"/>
    </row>
    <row r="7969" spans="1:7" s="4" customFormat="1" x14ac:dyDescent="0.25">
      <c r="A7969" s="11"/>
      <c r="B7969"/>
      <c r="C7969" s="14"/>
      <c r="D7969" s="14"/>
      <c r="E7969" s="14"/>
      <c r="F7969"/>
      <c r="G7969"/>
    </row>
    <row r="7970" spans="1:7" s="4" customFormat="1" x14ac:dyDescent="0.25">
      <c r="A7970" s="11"/>
      <c r="B7970"/>
      <c r="C7970" s="14"/>
      <c r="D7970" s="14"/>
      <c r="E7970" s="14"/>
      <c r="F7970"/>
      <c r="G7970"/>
    </row>
    <row r="7971" spans="1:7" s="4" customFormat="1" x14ac:dyDescent="0.25">
      <c r="A7971" s="11"/>
      <c r="B7971"/>
      <c r="C7971" s="14"/>
      <c r="D7971" s="14"/>
      <c r="E7971" s="14"/>
      <c r="F7971"/>
      <c r="G7971"/>
    </row>
    <row r="7972" spans="1:7" s="4" customFormat="1" x14ac:dyDescent="0.25">
      <c r="A7972" s="11"/>
      <c r="B7972"/>
      <c r="C7972" s="14"/>
      <c r="D7972" s="14"/>
      <c r="E7972" s="14"/>
      <c r="F7972"/>
      <c r="G7972"/>
    </row>
    <row r="7973" spans="1:7" s="4" customFormat="1" x14ac:dyDescent="0.25">
      <c r="A7973" s="11"/>
      <c r="B7973"/>
      <c r="C7973" s="14"/>
      <c r="D7973" s="14"/>
      <c r="E7973" s="14"/>
      <c r="F7973"/>
      <c r="G7973"/>
    </row>
    <row r="7974" spans="1:7" s="4" customFormat="1" x14ac:dyDescent="0.25">
      <c r="A7974" s="11"/>
      <c r="B7974"/>
      <c r="C7974" s="14"/>
      <c r="D7974" s="14"/>
      <c r="E7974" s="14"/>
      <c r="F7974"/>
      <c r="G7974"/>
    </row>
    <row r="7975" spans="1:7" s="4" customFormat="1" x14ac:dyDescent="0.25">
      <c r="A7975" s="11"/>
      <c r="B7975"/>
      <c r="C7975" s="14"/>
      <c r="D7975" s="14"/>
      <c r="E7975" s="14"/>
      <c r="F7975"/>
      <c r="G7975"/>
    </row>
    <row r="7976" spans="1:7" s="4" customFormat="1" x14ac:dyDescent="0.25">
      <c r="A7976" s="11"/>
      <c r="B7976"/>
      <c r="C7976" s="14"/>
      <c r="D7976" s="14"/>
      <c r="E7976" s="14"/>
      <c r="F7976"/>
      <c r="G7976"/>
    </row>
    <row r="7977" spans="1:7" s="4" customFormat="1" x14ac:dyDescent="0.25">
      <c r="A7977" s="11"/>
      <c r="B7977"/>
      <c r="C7977" s="14"/>
      <c r="D7977" s="14"/>
      <c r="E7977" s="14"/>
      <c r="F7977"/>
      <c r="G7977"/>
    </row>
    <row r="7978" spans="1:7" s="4" customFormat="1" x14ac:dyDescent="0.25">
      <c r="A7978" s="11"/>
      <c r="B7978"/>
      <c r="C7978" s="14"/>
      <c r="D7978" s="14"/>
      <c r="E7978" s="14"/>
      <c r="F7978"/>
      <c r="G7978"/>
    </row>
    <row r="7979" spans="1:7" s="4" customFormat="1" x14ac:dyDescent="0.25">
      <c r="A7979" s="11"/>
      <c r="B7979"/>
      <c r="C7979" s="14"/>
      <c r="D7979" s="14"/>
      <c r="E7979" s="14"/>
      <c r="F7979"/>
      <c r="G7979"/>
    </row>
    <row r="7980" spans="1:7" s="4" customFormat="1" x14ac:dyDescent="0.25">
      <c r="A7980" s="11"/>
      <c r="B7980"/>
      <c r="C7980" s="14"/>
      <c r="D7980" s="14"/>
      <c r="E7980" s="14"/>
      <c r="F7980"/>
      <c r="G7980"/>
    </row>
    <row r="7981" spans="1:7" s="4" customFormat="1" x14ac:dyDescent="0.25">
      <c r="A7981" s="11"/>
      <c r="B7981"/>
      <c r="C7981" s="14"/>
      <c r="D7981" s="14"/>
      <c r="E7981" s="14"/>
      <c r="F7981"/>
      <c r="G7981"/>
    </row>
    <row r="7982" spans="1:7" s="4" customFormat="1" x14ac:dyDescent="0.25">
      <c r="A7982" s="11"/>
      <c r="B7982"/>
      <c r="C7982" s="14"/>
      <c r="D7982" s="14"/>
      <c r="E7982" s="14"/>
      <c r="F7982"/>
      <c r="G7982"/>
    </row>
    <row r="7983" spans="1:7" s="4" customFormat="1" x14ac:dyDescent="0.25">
      <c r="A7983" s="11"/>
      <c r="B7983"/>
      <c r="C7983" s="14"/>
      <c r="D7983" s="14"/>
      <c r="E7983" s="14"/>
      <c r="F7983"/>
      <c r="G7983"/>
    </row>
    <row r="7984" spans="1:7" s="4" customFormat="1" x14ac:dyDescent="0.25">
      <c r="A7984" s="11"/>
      <c r="B7984"/>
      <c r="C7984" s="14"/>
      <c r="D7984" s="14"/>
      <c r="E7984" s="14"/>
      <c r="F7984"/>
      <c r="G7984"/>
    </row>
    <row r="7985" spans="1:7" s="4" customFormat="1" x14ac:dyDescent="0.25">
      <c r="A7985" s="11"/>
      <c r="B7985"/>
      <c r="C7985" s="14"/>
      <c r="D7985" s="14"/>
      <c r="E7985" s="14"/>
      <c r="F7985"/>
      <c r="G7985"/>
    </row>
    <row r="7986" spans="1:7" s="4" customFormat="1" x14ac:dyDescent="0.25">
      <c r="A7986" s="11"/>
      <c r="B7986"/>
      <c r="C7986" s="14"/>
      <c r="D7986" s="14"/>
      <c r="E7986" s="14"/>
      <c r="F7986"/>
      <c r="G7986"/>
    </row>
    <row r="7987" spans="1:7" s="4" customFormat="1" x14ac:dyDescent="0.25">
      <c r="A7987" s="11"/>
      <c r="B7987"/>
      <c r="C7987" s="14"/>
      <c r="D7987" s="14"/>
      <c r="E7987" s="14"/>
      <c r="F7987"/>
      <c r="G7987"/>
    </row>
    <row r="7988" spans="1:7" s="4" customFormat="1" x14ac:dyDescent="0.25">
      <c r="A7988" s="11"/>
      <c r="B7988"/>
      <c r="C7988" s="14"/>
      <c r="D7988" s="14"/>
      <c r="E7988" s="14"/>
      <c r="F7988"/>
      <c r="G7988"/>
    </row>
    <row r="7989" spans="1:7" s="4" customFormat="1" x14ac:dyDescent="0.25">
      <c r="A7989" s="11"/>
      <c r="B7989"/>
      <c r="C7989" s="14"/>
      <c r="D7989" s="14"/>
      <c r="E7989" s="14"/>
      <c r="F7989"/>
      <c r="G7989"/>
    </row>
    <row r="7990" spans="1:7" s="4" customFormat="1" x14ac:dyDescent="0.25">
      <c r="A7990" s="11"/>
      <c r="B7990"/>
      <c r="C7990" s="14"/>
      <c r="D7990" s="14"/>
      <c r="E7990" s="14"/>
      <c r="F7990"/>
      <c r="G7990"/>
    </row>
    <row r="7991" spans="1:7" s="4" customFormat="1" x14ac:dyDescent="0.25">
      <c r="A7991" s="11"/>
      <c r="B7991"/>
      <c r="C7991" s="14"/>
      <c r="D7991" s="14"/>
      <c r="E7991" s="14"/>
      <c r="F7991"/>
      <c r="G7991"/>
    </row>
    <row r="7992" spans="1:7" s="4" customFormat="1" x14ac:dyDescent="0.25">
      <c r="A7992" s="11"/>
      <c r="B7992"/>
      <c r="C7992" s="14"/>
      <c r="D7992" s="14"/>
      <c r="E7992" s="14"/>
      <c r="F7992"/>
      <c r="G7992"/>
    </row>
    <row r="7993" spans="1:7" s="4" customFormat="1" x14ac:dyDescent="0.25">
      <c r="A7993" s="11"/>
      <c r="B7993"/>
      <c r="C7993" s="14"/>
      <c r="D7993" s="14"/>
      <c r="E7993" s="14"/>
      <c r="F7993"/>
      <c r="G7993"/>
    </row>
    <row r="7994" spans="1:7" s="4" customFormat="1" x14ac:dyDescent="0.25">
      <c r="A7994" s="11"/>
      <c r="B7994"/>
      <c r="C7994" s="14"/>
      <c r="D7994" s="14"/>
      <c r="E7994" s="14"/>
      <c r="F7994"/>
      <c r="G7994"/>
    </row>
    <row r="7995" spans="1:7" s="4" customFormat="1" x14ac:dyDescent="0.25">
      <c r="A7995" s="11"/>
      <c r="B7995"/>
      <c r="C7995" s="14"/>
      <c r="D7995" s="14"/>
      <c r="E7995" s="14"/>
      <c r="F7995"/>
      <c r="G7995"/>
    </row>
    <row r="7996" spans="1:7" s="4" customFormat="1" x14ac:dyDescent="0.25">
      <c r="A7996" s="11"/>
      <c r="B7996"/>
      <c r="C7996" s="14"/>
      <c r="D7996" s="14"/>
      <c r="E7996" s="14"/>
      <c r="F7996"/>
      <c r="G7996"/>
    </row>
    <row r="7997" spans="1:7" s="4" customFormat="1" x14ac:dyDescent="0.25">
      <c r="A7997" s="11"/>
      <c r="B7997"/>
      <c r="C7997" s="14"/>
      <c r="D7997" s="14"/>
      <c r="E7997" s="14"/>
      <c r="F7997"/>
      <c r="G7997"/>
    </row>
    <row r="7998" spans="1:7" s="4" customFormat="1" x14ac:dyDescent="0.25">
      <c r="A7998" s="11"/>
      <c r="B7998"/>
      <c r="C7998" s="14"/>
      <c r="D7998" s="14"/>
      <c r="E7998" s="14"/>
      <c r="F7998"/>
      <c r="G7998"/>
    </row>
    <row r="7999" spans="1:7" s="4" customFormat="1" x14ac:dyDescent="0.25">
      <c r="A7999" s="11"/>
      <c r="B7999"/>
      <c r="C7999" s="14"/>
      <c r="D7999" s="14"/>
      <c r="E7999" s="14"/>
      <c r="F7999"/>
      <c r="G7999"/>
    </row>
    <row r="8000" spans="1:7" s="4" customFormat="1" x14ac:dyDescent="0.25">
      <c r="A8000" s="11"/>
      <c r="B8000"/>
      <c r="C8000" s="14"/>
      <c r="D8000" s="14"/>
      <c r="E8000" s="14"/>
      <c r="F8000"/>
      <c r="G8000"/>
    </row>
    <row r="8001" spans="1:7" s="4" customFormat="1" x14ac:dyDescent="0.25">
      <c r="A8001" s="11"/>
      <c r="B8001"/>
      <c r="C8001" s="14"/>
      <c r="D8001" s="14"/>
      <c r="E8001" s="14"/>
      <c r="F8001"/>
      <c r="G8001"/>
    </row>
    <row r="8002" spans="1:7" s="4" customFormat="1" x14ac:dyDescent="0.25">
      <c r="A8002" s="11"/>
      <c r="B8002"/>
      <c r="C8002" s="14"/>
      <c r="D8002" s="14"/>
      <c r="E8002" s="14"/>
      <c r="F8002"/>
      <c r="G8002"/>
    </row>
    <row r="8003" spans="1:7" s="4" customFormat="1" x14ac:dyDescent="0.25">
      <c r="A8003" s="11"/>
      <c r="B8003"/>
      <c r="C8003" s="14"/>
      <c r="D8003" s="14"/>
      <c r="E8003" s="14"/>
      <c r="F8003"/>
      <c r="G8003"/>
    </row>
    <row r="8004" spans="1:7" s="4" customFormat="1" x14ac:dyDescent="0.25">
      <c r="A8004" s="11"/>
      <c r="B8004"/>
      <c r="C8004" s="14"/>
      <c r="D8004" s="14"/>
      <c r="E8004" s="14"/>
      <c r="F8004"/>
      <c r="G8004"/>
    </row>
    <row r="8005" spans="1:7" s="4" customFormat="1" x14ac:dyDescent="0.25">
      <c r="A8005" s="11"/>
      <c r="B8005"/>
      <c r="C8005" s="14"/>
      <c r="D8005" s="14"/>
      <c r="E8005" s="14"/>
      <c r="F8005"/>
      <c r="G8005"/>
    </row>
    <row r="8006" spans="1:7" s="4" customFormat="1" x14ac:dyDescent="0.25">
      <c r="A8006" s="11"/>
      <c r="B8006"/>
      <c r="C8006" s="14"/>
      <c r="D8006" s="14"/>
      <c r="E8006" s="14"/>
      <c r="F8006"/>
      <c r="G8006"/>
    </row>
    <row r="8007" spans="1:7" s="4" customFormat="1" x14ac:dyDescent="0.25">
      <c r="A8007" s="11"/>
      <c r="B8007"/>
      <c r="C8007" s="14"/>
      <c r="D8007" s="14"/>
      <c r="E8007" s="14"/>
      <c r="F8007"/>
      <c r="G8007"/>
    </row>
    <row r="8008" spans="1:7" s="4" customFormat="1" x14ac:dyDescent="0.25">
      <c r="A8008" s="11"/>
      <c r="B8008"/>
      <c r="C8008" s="14"/>
      <c r="D8008" s="14"/>
      <c r="E8008" s="14"/>
      <c r="F8008"/>
      <c r="G8008"/>
    </row>
    <row r="8009" spans="1:7" s="4" customFormat="1" x14ac:dyDescent="0.25">
      <c r="A8009" s="11"/>
      <c r="B8009"/>
      <c r="C8009" s="14"/>
      <c r="D8009" s="14"/>
      <c r="E8009" s="14"/>
      <c r="F8009"/>
      <c r="G8009"/>
    </row>
    <row r="8010" spans="1:7" s="4" customFormat="1" x14ac:dyDescent="0.25">
      <c r="A8010" s="11"/>
      <c r="B8010"/>
      <c r="C8010" s="14"/>
      <c r="D8010" s="14"/>
      <c r="E8010" s="14"/>
      <c r="F8010"/>
      <c r="G8010"/>
    </row>
    <row r="8011" spans="1:7" s="4" customFormat="1" x14ac:dyDescent="0.25">
      <c r="A8011" s="11"/>
      <c r="B8011"/>
      <c r="C8011" s="14"/>
      <c r="D8011" s="14"/>
      <c r="E8011" s="14"/>
      <c r="F8011"/>
      <c r="G8011"/>
    </row>
    <row r="8012" spans="1:7" s="4" customFormat="1" x14ac:dyDescent="0.25">
      <c r="A8012" s="11"/>
      <c r="B8012"/>
      <c r="C8012" s="14"/>
      <c r="D8012" s="14"/>
      <c r="E8012" s="14"/>
      <c r="F8012"/>
      <c r="G8012"/>
    </row>
    <row r="8013" spans="1:7" s="4" customFormat="1" x14ac:dyDescent="0.25">
      <c r="A8013" s="11"/>
      <c r="B8013"/>
      <c r="C8013" s="14"/>
      <c r="D8013" s="14"/>
      <c r="E8013" s="14"/>
      <c r="F8013"/>
      <c r="G8013"/>
    </row>
    <row r="8014" spans="1:7" s="4" customFormat="1" x14ac:dyDescent="0.25">
      <c r="A8014" s="11"/>
      <c r="B8014"/>
      <c r="C8014" s="14"/>
      <c r="D8014" s="14"/>
      <c r="E8014" s="14"/>
      <c r="F8014"/>
      <c r="G8014"/>
    </row>
    <row r="8015" spans="1:7" s="4" customFormat="1" x14ac:dyDescent="0.25">
      <c r="A8015" s="11"/>
      <c r="B8015"/>
      <c r="C8015" s="14"/>
      <c r="D8015" s="14"/>
      <c r="E8015" s="14"/>
      <c r="F8015"/>
      <c r="G8015"/>
    </row>
    <row r="8016" spans="1:7" s="4" customFormat="1" x14ac:dyDescent="0.25">
      <c r="A8016" s="11"/>
      <c r="B8016"/>
      <c r="C8016" s="14"/>
      <c r="D8016" s="14"/>
      <c r="E8016" s="14"/>
      <c r="F8016"/>
      <c r="G8016"/>
    </row>
    <row r="8017" spans="1:7" s="4" customFormat="1" x14ac:dyDescent="0.25">
      <c r="A8017" s="11"/>
      <c r="B8017"/>
      <c r="C8017" s="14"/>
      <c r="D8017" s="14"/>
      <c r="E8017" s="14"/>
      <c r="F8017"/>
      <c r="G8017"/>
    </row>
    <row r="8018" spans="1:7" s="4" customFormat="1" x14ac:dyDescent="0.25">
      <c r="A8018" s="11"/>
      <c r="B8018"/>
      <c r="C8018" s="14"/>
      <c r="D8018" s="14"/>
      <c r="E8018" s="14"/>
      <c r="F8018"/>
      <c r="G8018"/>
    </row>
    <row r="8019" spans="1:7" s="4" customFormat="1" x14ac:dyDescent="0.25">
      <c r="A8019" s="11"/>
      <c r="B8019"/>
      <c r="C8019" s="14"/>
      <c r="D8019" s="14"/>
      <c r="E8019" s="14"/>
      <c r="F8019"/>
      <c r="G8019"/>
    </row>
    <row r="8020" spans="1:7" s="4" customFormat="1" x14ac:dyDescent="0.25">
      <c r="A8020" s="11"/>
      <c r="B8020"/>
      <c r="C8020" s="14"/>
      <c r="D8020" s="14"/>
      <c r="E8020" s="14"/>
      <c r="F8020"/>
      <c r="G8020"/>
    </row>
    <row r="8021" spans="1:7" s="4" customFormat="1" x14ac:dyDescent="0.25">
      <c r="A8021" s="11"/>
      <c r="B8021"/>
      <c r="C8021" s="14"/>
      <c r="D8021" s="14"/>
      <c r="E8021" s="14"/>
      <c r="F8021"/>
      <c r="G8021"/>
    </row>
    <row r="8022" spans="1:7" s="4" customFormat="1" x14ac:dyDescent="0.25">
      <c r="A8022" s="11"/>
      <c r="B8022"/>
      <c r="C8022" s="14"/>
      <c r="D8022" s="14"/>
      <c r="E8022" s="14"/>
      <c r="F8022"/>
      <c r="G8022"/>
    </row>
    <row r="8023" spans="1:7" s="4" customFormat="1" x14ac:dyDescent="0.25">
      <c r="A8023" s="11"/>
      <c r="B8023"/>
      <c r="C8023" s="14"/>
      <c r="D8023" s="14"/>
      <c r="E8023" s="14"/>
      <c r="F8023"/>
      <c r="G8023"/>
    </row>
    <row r="8024" spans="1:7" s="4" customFormat="1" x14ac:dyDescent="0.25">
      <c r="A8024" s="11"/>
      <c r="B8024"/>
      <c r="C8024" s="14"/>
      <c r="D8024" s="14"/>
      <c r="E8024" s="14"/>
      <c r="F8024"/>
      <c r="G8024"/>
    </row>
    <row r="8025" spans="1:7" s="4" customFormat="1" x14ac:dyDescent="0.25">
      <c r="A8025" s="11"/>
      <c r="B8025"/>
      <c r="C8025" s="14"/>
      <c r="D8025" s="14"/>
      <c r="E8025" s="14"/>
      <c r="F8025"/>
      <c r="G8025"/>
    </row>
    <row r="8026" spans="1:7" s="4" customFormat="1" x14ac:dyDescent="0.25">
      <c r="A8026" s="11"/>
      <c r="B8026"/>
      <c r="C8026" s="14"/>
      <c r="D8026" s="14"/>
      <c r="E8026" s="14"/>
      <c r="F8026"/>
      <c r="G8026"/>
    </row>
    <row r="8027" spans="1:7" s="4" customFormat="1" x14ac:dyDescent="0.25">
      <c r="A8027" s="11"/>
      <c r="B8027"/>
      <c r="C8027" s="14"/>
      <c r="D8027" s="14"/>
      <c r="E8027" s="14"/>
      <c r="F8027"/>
      <c r="G8027"/>
    </row>
    <row r="8028" spans="1:7" s="4" customFormat="1" x14ac:dyDescent="0.25">
      <c r="A8028" s="11"/>
      <c r="B8028"/>
      <c r="C8028" s="14"/>
      <c r="D8028" s="14"/>
      <c r="E8028" s="14"/>
      <c r="F8028"/>
      <c r="G8028"/>
    </row>
    <row r="8029" spans="1:7" s="4" customFormat="1" x14ac:dyDescent="0.25">
      <c r="A8029" s="11"/>
      <c r="B8029"/>
      <c r="C8029" s="14"/>
      <c r="D8029" s="14"/>
      <c r="E8029" s="14"/>
      <c r="F8029"/>
      <c r="G8029"/>
    </row>
    <row r="8030" spans="1:7" s="4" customFormat="1" x14ac:dyDescent="0.25">
      <c r="A8030" s="11"/>
      <c r="B8030"/>
      <c r="C8030" s="14"/>
      <c r="D8030" s="14"/>
      <c r="E8030" s="14"/>
      <c r="F8030"/>
      <c r="G8030"/>
    </row>
    <row r="8031" spans="1:7" s="4" customFormat="1" x14ac:dyDescent="0.25">
      <c r="A8031" s="11"/>
      <c r="B8031"/>
      <c r="C8031" s="14"/>
      <c r="D8031" s="14"/>
      <c r="E8031" s="14"/>
      <c r="F8031"/>
      <c r="G8031"/>
    </row>
    <row r="8032" spans="1:7" s="4" customFormat="1" x14ac:dyDescent="0.25">
      <c r="A8032" s="11"/>
      <c r="B8032"/>
      <c r="C8032" s="14"/>
      <c r="D8032" s="14"/>
      <c r="E8032" s="14"/>
      <c r="F8032"/>
      <c r="G8032"/>
    </row>
    <row r="8033" spans="1:7" s="4" customFormat="1" x14ac:dyDescent="0.25">
      <c r="A8033" s="11"/>
      <c r="B8033"/>
      <c r="C8033" s="14"/>
      <c r="D8033" s="14"/>
      <c r="E8033" s="14"/>
      <c r="F8033"/>
      <c r="G8033"/>
    </row>
    <row r="8034" spans="1:7" s="4" customFormat="1" x14ac:dyDescent="0.25">
      <c r="A8034" s="11"/>
      <c r="B8034"/>
      <c r="C8034" s="14"/>
      <c r="D8034" s="14"/>
      <c r="E8034" s="14"/>
      <c r="F8034"/>
      <c r="G8034"/>
    </row>
    <row r="8035" spans="1:7" s="4" customFormat="1" x14ac:dyDescent="0.25">
      <c r="A8035" s="11"/>
      <c r="B8035"/>
      <c r="C8035" s="14"/>
      <c r="D8035" s="14"/>
      <c r="E8035" s="14"/>
      <c r="F8035"/>
      <c r="G8035"/>
    </row>
    <row r="8036" spans="1:7" s="4" customFormat="1" x14ac:dyDescent="0.25">
      <c r="A8036" s="11"/>
      <c r="B8036"/>
      <c r="C8036" s="14"/>
      <c r="D8036" s="14"/>
      <c r="E8036" s="14"/>
      <c r="F8036"/>
      <c r="G8036"/>
    </row>
    <row r="8037" spans="1:7" s="4" customFormat="1" x14ac:dyDescent="0.25">
      <c r="A8037" s="11"/>
      <c r="B8037"/>
      <c r="C8037" s="14"/>
      <c r="D8037" s="14"/>
      <c r="E8037" s="14"/>
      <c r="F8037"/>
      <c r="G8037"/>
    </row>
    <row r="8038" spans="1:7" s="4" customFormat="1" x14ac:dyDescent="0.25">
      <c r="A8038" s="11"/>
      <c r="B8038"/>
      <c r="C8038" s="14"/>
      <c r="D8038" s="14"/>
      <c r="E8038" s="14"/>
      <c r="F8038"/>
      <c r="G8038"/>
    </row>
    <row r="8039" spans="1:7" s="4" customFormat="1" x14ac:dyDescent="0.25">
      <c r="A8039" s="11"/>
      <c r="B8039"/>
      <c r="C8039" s="14"/>
      <c r="D8039" s="14"/>
      <c r="E8039" s="14"/>
      <c r="F8039"/>
      <c r="G8039"/>
    </row>
    <row r="8040" spans="1:7" s="4" customFormat="1" x14ac:dyDescent="0.25">
      <c r="A8040" s="11"/>
      <c r="B8040"/>
      <c r="C8040" s="14"/>
      <c r="D8040" s="14"/>
      <c r="E8040" s="14"/>
      <c r="F8040"/>
      <c r="G8040"/>
    </row>
    <row r="8041" spans="1:7" s="4" customFormat="1" x14ac:dyDescent="0.25">
      <c r="A8041" s="11"/>
      <c r="B8041"/>
      <c r="C8041" s="14"/>
      <c r="D8041" s="14"/>
      <c r="E8041" s="14"/>
      <c r="F8041"/>
      <c r="G8041"/>
    </row>
    <row r="8042" spans="1:7" s="4" customFormat="1" x14ac:dyDescent="0.25">
      <c r="A8042" s="11"/>
      <c r="B8042"/>
      <c r="C8042" s="14"/>
      <c r="D8042" s="14"/>
      <c r="E8042" s="14"/>
      <c r="F8042"/>
      <c r="G8042"/>
    </row>
    <row r="8043" spans="1:7" s="4" customFormat="1" x14ac:dyDescent="0.25">
      <c r="A8043" s="11"/>
      <c r="B8043"/>
      <c r="C8043" s="14"/>
      <c r="D8043" s="14"/>
      <c r="E8043" s="14"/>
      <c r="F8043"/>
      <c r="G8043"/>
    </row>
    <row r="8044" spans="1:7" s="4" customFormat="1" x14ac:dyDescent="0.25">
      <c r="A8044" s="11"/>
      <c r="B8044"/>
      <c r="C8044" s="14"/>
      <c r="D8044" s="14"/>
      <c r="E8044" s="14"/>
      <c r="F8044"/>
      <c r="G8044"/>
    </row>
    <row r="8045" spans="1:7" s="4" customFormat="1" x14ac:dyDescent="0.25">
      <c r="A8045" s="11"/>
      <c r="B8045"/>
      <c r="C8045" s="14"/>
      <c r="D8045" s="14"/>
      <c r="E8045" s="14"/>
      <c r="F8045"/>
      <c r="G8045"/>
    </row>
    <row r="8046" spans="1:7" s="4" customFormat="1" x14ac:dyDescent="0.25">
      <c r="A8046" s="11"/>
      <c r="B8046"/>
      <c r="C8046" s="14"/>
      <c r="D8046" s="14"/>
      <c r="E8046" s="14"/>
      <c r="F8046"/>
      <c r="G8046"/>
    </row>
    <row r="8047" spans="1:7" s="4" customFormat="1" x14ac:dyDescent="0.25">
      <c r="A8047" s="11"/>
      <c r="B8047"/>
      <c r="C8047" s="14"/>
      <c r="D8047" s="14"/>
      <c r="E8047" s="14"/>
      <c r="F8047"/>
      <c r="G8047"/>
    </row>
    <row r="8048" spans="1:7" s="4" customFormat="1" x14ac:dyDescent="0.25">
      <c r="A8048" s="11"/>
      <c r="B8048"/>
      <c r="C8048" s="14"/>
      <c r="D8048" s="14"/>
      <c r="E8048" s="14"/>
      <c r="F8048"/>
      <c r="G8048"/>
    </row>
    <row r="8049" spans="1:7" s="4" customFormat="1" x14ac:dyDescent="0.25">
      <c r="A8049" s="11"/>
      <c r="B8049"/>
      <c r="C8049" s="14"/>
      <c r="D8049" s="14"/>
      <c r="E8049" s="14"/>
      <c r="F8049"/>
      <c r="G8049"/>
    </row>
    <row r="8050" spans="1:7" s="4" customFormat="1" x14ac:dyDescent="0.25">
      <c r="A8050" s="11"/>
      <c r="B8050"/>
      <c r="C8050" s="14"/>
      <c r="D8050" s="14"/>
      <c r="E8050" s="14"/>
      <c r="F8050"/>
      <c r="G8050"/>
    </row>
    <row r="8051" spans="1:7" s="4" customFormat="1" x14ac:dyDescent="0.25">
      <c r="A8051" s="11"/>
      <c r="B8051"/>
      <c r="C8051" s="14"/>
      <c r="D8051" s="14"/>
      <c r="E8051" s="14"/>
      <c r="F8051"/>
      <c r="G8051"/>
    </row>
    <row r="8052" spans="1:7" s="4" customFormat="1" x14ac:dyDescent="0.25">
      <c r="A8052" s="11"/>
      <c r="B8052"/>
      <c r="C8052" s="14"/>
      <c r="D8052" s="14"/>
      <c r="E8052" s="14"/>
      <c r="F8052"/>
      <c r="G8052"/>
    </row>
    <row r="8053" spans="1:7" s="4" customFormat="1" x14ac:dyDescent="0.25">
      <c r="A8053" s="11"/>
      <c r="B8053"/>
      <c r="C8053" s="14"/>
      <c r="D8053" s="14"/>
      <c r="E8053" s="14"/>
      <c r="F8053"/>
      <c r="G8053"/>
    </row>
    <row r="8054" spans="1:7" s="4" customFormat="1" x14ac:dyDescent="0.25">
      <c r="A8054" s="11"/>
      <c r="B8054"/>
      <c r="C8054" s="14"/>
      <c r="D8054" s="14"/>
      <c r="E8054" s="14"/>
      <c r="F8054"/>
      <c r="G8054"/>
    </row>
    <row r="8055" spans="1:7" s="4" customFormat="1" x14ac:dyDescent="0.25">
      <c r="A8055" s="11"/>
      <c r="B8055"/>
      <c r="C8055" s="14"/>
      <c r="D8055" s="14"/>
      <c r="E8055" s="14"/>
      <c r="F8055"/>
      <c r="G8055"/>
    </row>
    <row r="8056" spans="1:7" s="4" customFormat="1" x14ac:dyDescent="0.25">
      <c r="A8056" s="11"/>
      <c r="B8056"/>
      <c r="C8056" s="14"/>
      <c r="D8056" s="14"/>
      <c r="E8056" s="14"/>
      <c r="F8056"/>
      <c r="G8056"/>
    </row>
    <row r="8057" spans="1:7" s="4" customFormat="1" x14ac:dyDescent="0.25">
      <c r="A8057" s="11"/>
      <c r="B8057"/>
      <c r="C8057" s="14"/>
      <c r="D8057" s="14"/>
      <c r="E8057" s="14"/>
      <c r="F8057"/>
      <c r="G8057"/>
    </row>
    <row r="8058" spans="1:7" s="4" customFormat="1" x14ac:dyDescent="0.25">
      <c r="A8058" s="11"/>
      <c r="B8058"/>
      <c r="C8058" s="14"/>
      <c r="D8058" s="14"/>
      <c r="E8058" s="14"/>
      <c r="F8058"/>
      <c r="G8058"/>
    </row>
    <row r="8059" spans="1:7" s="4" customFormat="1" x14ac:dyDescent="0.25">
      <c r="A8059" s="11"/>
      <c r="B8059"/>
      <c r="C8059" s="14"/>
      <c r="D8059" s="14"/>
      <c r="E8059" s="14"/>
      <c r="F8059"/>
      <c r="G8059"/>
    </row>
    <row r="8060" spans="1:7" s="4" customFormat="1" x14ac:dyDescent="0.25">
      <c r="A8060" s="11"/>
      <c r="B8060"/>
      <c r="C8060" s="14"/>
      <c r="D8060" s="14"/>
      <c r="E8060" s="14"/>
      <c r="F8060"/>
      <c r="G8060"/>
    </row>
    <row r="8061" spans="1:7" s="4" customFormat="1" x14ac:dyDescent="0.25">
      <c r="A8061" s="11"/>
      <c r="B8061"/>
      <c r="C8061" s="14"/>
      <c r="D8061" s="14"/>
      <c r="E8061" s="14"/>
      <c r="F8061"/>
      <c r="G8061"/>
    </row>
    <row r="8062" spans="1:7" s="4" customFormat="1" x14ac:dyDescent="0.25">
      <c r="A8062" s="11"/>
      <c r="B8062"/>
      <c r="C8062" s="14"/>
      <c r="D8062" s="14"/>
      <c r="E8062" s="14"/>
      <c r="F8062"/>
      <c r="G8062"/>
    </row>
    <row r="8063" spans="1:7" s="4" customFormat="1" x14ac:dyDescent="0.25">
      <c r="A8063" s="11"/>
      <c r="B8063"/>
      <c r="C8063" s="14"/>
      <c r="D8063" s="14"/>
      <c r="E8063" s="14"/>
      <c r="F8063"/>
      <c r="G8063"/>
    </row>
    <row r="8064" spans="1:7" s="4" customFormat="1" x14ac:dyDescent="0.25">
      <c r="A8064" s="11"/>
      <c r="B8064"/>
      <c r="C8064" s="14"/>
      <c r="D8064" s="14"/>
      <c r="E8064" s="14"/>
      <c r="F8064"/>
      <c r="G8064"/>
    </row>
    <row r="8065" spans="1:7" s="4" customFormat="1" x14ac:dyDescent="0.25">
      <c r="A8065" s="11"/>
      <c r="B8065"/>
      <c r="C8065" s="14"/>
      <c r="D8065" s="14"/>
      <c r="E8065" s="14"/>
      <c r="F8065"/>
      <c r="G8065"/>
    </row>
    <row r="8066" spans="1:7" s="4" customFormat="1" x14ac:dyDescent="0.25">
      <c r="A8066" s="11"/>
      <c r="B8066"/>
      <c r="C8066" s="14"/>
      <c r="D8066" s="14"/>
      <c r="E8066" s="14"/>
      <c r="F8066"/>
      <c r="G8066"/>
    </row>
    <row r="8067" spans="1:7" s="4" customFormat="1" x14ac:dyDescent="0.25">
      <c r="A8067" s="11"/>
      <c r="B8067"/>
      <c r="C8067" s="14"/>
      <c r="D8067" s="14"/>
      <c r="E8067" s="14"/>
      <c r="F8067"/>
      <c r="G8067"/>
    </row>
    <row r="8068" spans="1:7" s="4" customFormat="1" x14ac:dyDescent="0.25">
      <c r="A8068" s="11"/>
      <c r="B8068"/>
      <c r="C8068" s="14"/>
      <c r="D8068" s="14"/>
      <c r="E8068" s="14"/>
      <c r="F8068"/>
      <c r="G8068"/>
    </row>
    <row r="8069" spans="1:7" s="4" customFormat="1" x14ac:dyDescent="0.25">
      <c r="A8069" s="11"/>
      <c r="B8069"/>
      <c r="C8069" s="14"/>
      <c r="D8069" s="14"/>
      <c r="E8069" s="14"/>
      <c r="F8069"/>
      <c r="G8069"/>
    </row>
    <row r="8070" spans="1:7" s="4" customFormat="1" x14ac:dyDescent="0.25">
      <c r="A8070" s="11"/>
      <c r="B8070"/>
      <c r="C8070" s="14"/>
      <c r="D8070" s="14"/>
      <c r="E8070" s="14"/>
      <c r="F8070"/>
      <c r="G8070"/>
    </row>
    <row r="8071" spans="1:7" s="4" customFormat="1" x14ac:dyDescent="0.25">
      <c r="A8071" s="11"/>
      <c r="B8071"/>
      <c r="C8071" s="14"/>
      <c r="D8071" s="14"/>
      <c r="E8071" s="14"/>
      <c r="F8071"/>
      <c r="G8071"/>
    </row>
    <row r="8072" spans="1:7" s="4" customFormat="1" x14ac:dyDescent="0.25">
      <c r="A8072" s="11"/>
      <c r="B8072"/>
      <c r="C8072" s="14"/>
      <c r="D8072" s="14"/>
      <c r="E8072" s="14"/>
      <c r="F8072"/>
      <c r="G8072"/>
    </row>
    <row r="8073" spans="1:7" s="4" customFormat="1" x14ac:dyDescent="0.25">
      <c r="A8073" s="11"/>
      <c r="B8073"/>
      <c r="C8073" s="14"/>
      <c r="D8073" s="14"/>
      <c r="E8073" s="14"/>
      <c r="F8073"/>
      <c r="G8073"/>
    </row>
    <row r="8074" spans="1:7" s="4" customFormat="1" x14ac:dyDescent="0.25">
      <c r="A8074" s="11"/>
      <c r="B8074"/>
      <c r="C8074" s="14"/>
      <c r="D8074" s="14"/>
      <c r="E8074" s="14"/>
      <c r="F8074"/>
      <c r="G8074"/>
    </row>
    <row r="8075" spans="1:7" s="4" customFormat="1" x14ac:dyDescent="0.25">
      <c r="A8075" s="11"/>
      <c r="B8075"/>
      <c r="C8075" s="14"/>
      <c r="D8075" s="14"/>
      <c r="E8075" s="14"/>
      <c r="F8075"/>
      <c r="G8075"/>
    </row>
    <row r="8076" spans="1:7" s="4" customFormat="1" x14ac:dyDescent="0.25">
      <c r="A8076" s="11"/>
      <c r="B8076"/>
      <c r="C8076" s="14"/>
      <c r="D8076" s="14"/>
      <c r="E8076" s="14"/>
      <c r="F8076"/>
      <c r="G8076"/>
    </row>
    <row r="8077" spans="1:7" s="4" customFormat="1" x14ac:dyDescent="0.25">
      <c r="A8077" s="11"/>
      <c r="B8077"/>
      <c r="C8077" s="14"/>
      <c r="D8077" s="14"/>
      <c r="E8077" s="14"/>
      <c r="F8077"/>
      <c r="G8077"/>
    </row>
    <row r="8078" spans="1:7" s="4" customFormat="1" x14ac:dyDescent="0.25">
      <c r="A8078" s="11"/>
      <c r="B8078"/>
      <c r="C8078" s="14"/>
      <c r="D8078" s="14"/>
      <c r="E8078" s="14"/>
      <c r="F8078"/>
      <c r="G8078"/>
    </row>
    <row r="8079" spans="1:7" s="4" customFormat="1" x14ac:dyDescent="0.25">
      <c r="A8079" s="11"/>
      <c r="B8079"/>
      <c r="C8079" s="14"/>
      <c r="D8079" s="14"/>
      <c r="E8079" s="14"/>
      <c r="F8079"/>
      <c r="G8079"/>
    </row>
    <row r="8080" spans="1:7" s="4" customFormat="1" x14ac:dyDescent="0.25">
      <c r="A8080" s="11"/>
      <c r="B8080"/>
      <c r="C8080" s="14"/>
      <c r="D8080" s="14"/>
      <c r="E8080" s="14"/>
      <c r="F8080"/>
      <c r="G8080"/>
    </row>
    <row r="8081" spans="1:7" s="4" customFormat="1" x14ac:dyDescent="0.25">
      <c r="A8081" s="11"/>
      <c r="B8081"/>
      <c r="C8081" s="14"/>
      <c r="D8081" s="14"/>
      <c r="E8081" s="14"/>
      <c r="F8081"/>
      <c r="G8081"/>
    </row>
    <row r="8082" spans="1:7" s="4" customFormat="1" x14ac:dyDescent="0.25">
      <c r="A8082" s="11"/>
      <c r="B8082"/>
      <c r="C8082" s="14"/>
      <c r="D8082" s="14"/>
      <c r="E8082" s="14"/>
      <c r="F8082"/>
      <c r="G8082"/>
    </row>
    <row r="8083" spans="1:7" s="4" customFormat="1" x14ac:dyDescent="0.25">
      <c r="A8083" s="11"/>
      <c r="B8083"/>
      <c r="C8083" s="14"/>
      <c r="D8083" s="14"/>
      <c r="E8083" s="14"/>
      <c r="F8083"/>
      <c r="G8083"/>
    </row>
    <row r="8084" spans="1:7" s="4" customFormat="1" x14ac:dyDescent="0.25">
      <c r="A8084" s="11"/>
      <c r="B8084"/>
      <c r="C8084" s="14"/>
      <c r="D8084" s="14"/>
      <c r="E8084" s="14"/>
      <c r="F8084"/>
      <c r="G8084"/>
    </row>
    <row r="8085" spans="1:7" s="4" customFormat="1" x14ac:dyDescent="0.25">
      <c r="A8085" s="11"/>
      <c r="B8085"/>
      <c r="C8085" s="14"/>
      <c r="D8085" s="14"/>
      <c r="E8085" s="14"/>
      <c r="F8085"/>
      <c r="G8085"/>
    </row>
    <row r="8086" spans="1:7" s="4" customFormat="1" x14ac:dyDescent="0.25">
      <c r="A8086" s="11"/>
      <c r="B8086"/>
      <c r="C8086" s="14"/>
      <c r="D8086" s="14"/>
      <c r="E8086" s="14"/>
      <c r="F8086"/>
      <c r="G8086"/>
    </row>
    <row r="8087" spans="1:7" s="4" customFormat="1" x14ac:dyDescent="0.25">
      <c r="A8087" s="11"/>
      <c r="B8087"/>
      <c r="C8087" s="14"/>
      <c r="D8087" s="14"/>
      <c r="E8087" s="14"/>
      <c r="F8087"/>
      <c r="G8087"/>
    </row>
    <row r="8088" spans="1:7" s="4" customFormat="1" x14ac:dyDescent="0.25">
      <c r="A8088" s="11"/>
      <c r="B8088"/>
      <c r="C8088" s="14"/>
      <c r="D8088" s="14"/>
      <c r="E8088" s="14"/>
      <c r="F8088"/>
      <c r="G8088"/>
    </row>
    <row r="8089" spans="1:7" s="4" customFormat="1" x14ac:dyDescent="0.25">
      <c r="A8089" s="11"/>
      <c r="B8089"/>
      <c r="C8089" s="14"/>
      <c r="D8089" s="14"/>
      <c r="E8089" s="14"/>
      <c r="F8089"/>
      <c r="G8089"/>
    </row>
    <row r="8090" spans="1:7" s="4" customFormat="1" x14ac:dyDescent="0.25">
      <c r="A8090" s="11"/>
      <c r="B8090"/>
      <c r="C8090" s="14"/>
      <c r="D8090" s="14"/>
      <c r="E8090" s="14"/>
      <c r="F8090"/>
      <c r="G8090"/>
    </row>
    <row r="8091" spans="1:7" s="4" customFormat="1" x14ac:dyDescent="0.25">
      <c r="A8091" s="11"/>
      <c r="B8091"/>
      <c r="C8091" s="14"/>
      <c r="D8091" s="14"/>
      <c r="E8091" s="14"/>
      <c r="F8091"/>
      <c r="G8091"/>
    </row>
    <row r="8092" spans="1:7" s="4" customFormat="1" x14ac:dyDescent="0.25">
      <c r="A8092" s="11"/>
      <c r="B8092"/>
      <c r="C8092" s="14"/>
      <c r="D8092" s="14"/>
      <c r="E8092" s="14"/>
      <c r="F8092"/>
      <c r="G8092"/>
    </row>
    <row r="8093" spans="1:7" s="4" customFormat="1" x14ac:dyDescent="0.25">
      <c r="A8093" s="11"/>
      <c r="B8093"/>
      <c r="C8093" s="14"/>
      <c r="D8093" s="14"/>
      <c r="E8093" s="14"/>
      <c r="F8093"/>
      <c r="G8093"/>
    </row>
    <row r="8094" spans="1:7" s="4" customFormat="1" x14ac:dyDescent="0.25">
      <c r="A8094" s="11"/>
      <c r="B8094"/>
      <c r="C8094" s="14"/>
      <c r="D8094" s="14"/>
      <c r="E8094" s="14"/>
      <c r="F8094"/>
      <c r="G8094"/>
    </row>
    <row r="8095" spans="1:7" s="4" customFormat="1" x14ac:dyDescent="0.25">
      <c r="A8095" s="11"/>
      <c r="B8095"/>
      <c r="C8095" s="14"/>
      <c r="D8095" s="14"/>
      <c r="E8095" s="14"/>
      <c r="F8095"/>
      <c r="G8095"/>
    </row>
    <row r="8096" spans="1:7" s="4" customFormat="1" x14ac:dyDescent="0.25">
      <c r="A8096" s="11"/>
      <c r="B8096"/>
      <c r="C8096" s="14"/>
      <c r="D8096" s="14"/>
      <c r="E8096" s="14"/>
      <c r="F8096"/>
      <c r="G8096"/>
    </row>
    <row r="8097" spans="1:7" s="4" customFormat="1" x14ac:dyDescent="0.25">
      <c r="A8097" s="11"/>
      <c r="B8097"/>
      <c r="C8097" s="14"/>
      <c r="D8097" s="14"/>
      <c r="E8097" s="14"/>
      <c r="F8097"/>
      <c r="G8097"/>
    </row>
    <row r="8098" spans="1:7" s="4" customFormat="1" x14ac:dyDescent="0.25">
      <c r="A8098" s="11"/>
      <c r="B8098"/>
      <c r="C8098" s="14"/>
      <c r="D8098" s="14"/>
      <c r="E8098" s="14"/>
      <c r="F8098"/>
      <c r="G8098"/>
    </row>
    <row r="8099" spans="1:7" s="4" customFormat="1" x14ac:dyDescent="0.25">
      <c r="A8099" s="11"/>
      <c r="B8099"/>
      <c r="C8099" s="14"/>
      <c r="D8099" s="14"/>
      <c r="E8099" s="14"/>
      <c r="F8099"/>
      <c r="G8099"/>
    </row>
    <row r="8100" spans="1:7" s="4" customFormat="1" x14ac:dyDescent="0.25">
      <c r="A8100" s="11"/>
      <c r="B8100"/>
      <c r="C8100" s="14"/>
      <c r="D8100" s="14"/>
      <c r="E8100" s="14"/>
      <c r="F8100"/>
      <c r="G8100"/>
    </row>
    <row r="8101" spans="1:7" s="4" customFormat="1" x14ac:dyDescent="0.25">
      <c r="A8101" s="11"/>
      <c r="B8101"/>
      <c r="C8101" s="14"/>
      <c r="D8101" s="14"/>
      <c r="E8101" s="14"/>
      <c r="F8101"/>
      <c r="G8101"/>
    </row>
    <row r="8102" spans="1:7" s="4" customFormat="1" x14ac:dyDescent="0.25">
      <c r="A8102" s="11"/>
      <c r="B8102"/>
      <c r="C8102" s="14"/>
      <c r="D8102" s="14"/>
      <c r="E8102" s="14"/>
      <c r="F8102"/>
      <c r="G8102"/>
    </row>
    <row r="8103" spans="1:7" s="4" customFormat="1" x14ac:dyDescent="0.25">
      <c r="A8103" s="11"/>
      <c r="B8103"/>
      <c r="C8103" s="14"/>
      <c r="D8103" s="14"/>
      <c r="E8103" s="14"/>
      <c r="F8103"/>
      <c r="G8103"/>
    </row>
    <row r="8104" spans="1:7" s="4" customFormat="1" x14ac:dyDescent="0.25">
      <c r="A8104" s="11"/>
      <c r="B8104"/>
      <c r="C8104" s="14"/>
      <c r="D8104" s="14"/>
      <c r="E8104" s="14"/>
      <c r="F8104"/>
      <c r="G8104"/>
    </row>
    <row r="8105" spans="1:7" s="4" customFormat="1" x14ac:dyDescent="0.25">
      <c r="A8105" s="11"/>
      <c r="B8105"/>
      <c r="C8105" s="14"/>
      <c r="D8105" s="14"/>
      <c r="E8105" s="14"/>
      <c r="F8105"/>
      <c r="G8105"/>
    </row>
    <row r="8106" spans="1:7" s="4" customFormat="1" x14ac:dyDescent="0.25">
      <c r="A8106" s="11"/>
      <c r="B8106"/>
      <c r="C8106" s="14"/>
      <c r="D8106" s="14"/>
      <c r="E8106" s="14"/>
      <c r="F8106"/>
      <c r="G8106"/>
    </row>
    <row r="8107" spans="1:7" s="4" customFormat="1" x14ac:dyDescent="0.25">
      <c r="A8107" s="11"/>
      <c r="B8107"/>
      <c r="C8107" s="14"/>
      <c r="D8107" s="14"/>
      <c r="E8107" s="14"/>
      <c r="F8107"/>
      <c r="G8107"/>
    </row>
    <row r="8108" spans="1:7" s="4" customFormat="1" x14ac:dyDescent="0.25">
      <c r="A8108" s="11"/>
      <c r="B8108"/>
      <c r="C8108" s="14"/>
      <c r="D8108" s="14"/>
      <c r="E8108" s="14"/>
      <c r="F8108"/>
      <c r="G8108"/>
    </row>
    <row r="8109" spans="1:7" s="4" customFormat="1" x14ac:dyDescent="0.25">
      <c r="A8109" s="11"/>
      <c r="B8109"/>
      <c r="C8109" s="14"/>
      <c r="D8109" s="14"/>
      <c r="E8109" s="14"/>
      <c r="F8109"/>
      <c r="G8109"/>
    </row>
    <row r="8110" spans="1:7" s="4" customFormat="1" x14ac:dyDescent="0.25">
      <c r="A8110" s="11"/>
      <c r="B8110"/>
      <c r="C8110" s="14"/>
      <c r="D8110" s="14"/>
      <c r="E8110" s="14"/>
      <c r="F8110"/>
      <c r="G8110"/>
    </row>
    <row r="8111" spans="1:7" s="4" customFormat="1" x14ac:dyDescent="0.25">
      <c r="A8111" s="11"/>
      <c r="B8111"/>
      <c r="C8111" s="14"/>
      <c r="D8111" s="14"/>
      <c r="E8111" s="14"/>
      <c r="F8111"/>
      <c r="G8111"/>
    </row>
    <row r="8112" spans="1:7" s="4" customFormat="1" x14ac:dyDescent="0.25">
      <c r="A8112" s="11"/>
      <c r="B8112"/>
      <c r="C8112" s="14"/>
      <c r="D8112" s="14"/>
      <c r="E8112" s="14"/>
      <c r="F8112"/>
      <c r="G8112"/>
    </row>
    <row r="8113" spans="1:7" s="4" customFormat="1" x14ac:dyDescent="0.25">
      <c r="A8113" s="11"/>
      <c r="B8113"/>
      <c r="C8113" s="14"/>
      <c r="D8113" s="14"/>
      <c r="E8113" s="14"/>
      <c r="F8113"/>
      <c r="G8113"/>
    </row>
    <row r="8114" spans="1:7" s="4" customFormat="1" x14ac:dyDescent="0.25">
      <c r="A8114" s="11"/>
      <c r="B8114"/>
      <c r="C8114" s="14"/>
      <c r="D8114" s="14"/>
      <c r="E8114" s="14"/>
      <c r="F8114"/>
      <c r="G8114"/>
    </row>
    <row r="8115" spans="1:7" s="4" customFormat="1" x14ac:dyDescent="0.25">
      <c r="A8115" s="11"/>
      <c r="B8115"/>
      <c r="C8115" s="14"/>
      <c r="D8115" s="14"/>
      <c r="E8115" s="14"/>
      <c r="F8115"/>
      <c r="G8115"/>
    </row>
    <row r="8116" spans="1:7" s="4" customFormat="1" x14ac:dyDescent="0.25">
      <c r="A8116" s="11"/>
      <c r="B8116"/>
      <c r="C8116" s="14"/>
      <c r="D8116" s="14"/>
      <c r="E8116" s="14"/>
      <c r="F8116"/>
      <c r="G8116"/>
    </row>
    <row r="8117" spans="1:7" s="4" customFormat="1" x14ac:dyDescent="0.25">
      <c r="A8117" s="11"/>
      <c r="B8117"/>
      <c r="C8117" s="14"/>
      <c r="D8117" s="14"/>
      <c r="E8117" s="14"/>
      <c r="F8117"/>
      <c r="G8117"/>
    </row>
    <row r="8118" spans="1:7" s="4" customFormat="1" x14ac:dyDescent="0.25">
      <c r="A8118" s="11"/>
      <c r="B8118"/>
      <c r="C8118" s="14"/>
      <c r="D8118" s="14"/>
      <c r="E8118" s="14"/>
      <c r="F8118"/>
      <c r="G8118"/>
    </row>
    <row r="8119" spans="1:7" s="4" customFormat="1" x14ac:dyDescent="0.25">
      <c r="A8119" s="11"/>
      <c r="B8119"/>
      <c r="C8119" s="14"/>
      <c r="D8119" s="14"/>
      <c r="E8119" s="14"/>
      <c r="F8119"/>
      <c r="G8119"/>
    </row>
    <row r="8120" spans="1:7" s="4" customFormat="1" x14ac:dyDescent="0.25">
      <c r="A8120" s="11"/>
      <c r="B8120"/>
      <c r="C8120" s="14"/>
      <c r="D8120" s="14"/>
      <c r="E8120" s="14"/>
      <c r="F8120"/>
      <c r="G8120"/>
    </row>
    <row r="8121" spans="1:7" s="4" customFormat="1" x14ac:dyDescent="0.25">
      <c r="A8121" s="11"/>
      <c r="B8121"/>
      <c r="C8121" s="14"/>
      <c r="D8121" s="14"/>
      <c r="E8121" s="14"/>
      <c r="F8121"/>
      <c r="G8121"/>
    </row>
    <row r="8122" spans="1:7" s="4" customFormat="1" x14ac:dyDescent="0.25">
      <c r="A8122" s="11"/>
      <c r="B8122"/>
      <c r="C8122" s="14"/>
      <c r="D8122" s="14"/>
      <c r="E8122" s="14"/>
      <c r="F8122"/>
      <c r="G8122"/>
    </row>
    <row r="8123" spans="1:7" s="4" customFormat="1" x14ac:dyDescent="0.25">
      <c r="A8123" s="11"/>
      <c r="B8123"/>
      <c r="C8123" s="14"/>
      <c r="D8123" s="14"/>
      <c r="E8123" s="14"/>
      <c r="F8123"/>
      <c r="G8123"/>
    </row>
    <row r="8124" spans="1:7" s="4" customFormat="1" x14ac:dyDescent="0.25">
      <c r="A8124" s="11"/>
      <c r="B8124"/>
      <c r="C8124" s="14"/>
      <c r="D8124" s="14"/>
      <c r="E8124" s="14"/>
      <c r="F8124"/>
      <c r="G8124"/>
    </row>
    <row r="8125" spans="1:7" s="4" customFormat="1" x14ac:dyDescent="0.25">
      <c r="A8125" s="11"/>
      <c r="B8125"/>
      <c r="C8125" s="14"/>
      <c r="D8125" s="14"/>
      <c r="E8125" s="14"/>
      <c r="F8125"/>
      <c r="G8125"/>
    </row>
    <row r="8126" spans="1:7" s="4" customFormat="1" x14ac:dyDescent="0.25">
      <c r="A8126" s="11"/>
      <c r="B8126"/>
      <c r="C8126" s="14"/>
      <c r="D8126" s="14"/>
      <c r="E8126" s="14"/>
      <c r="F8126"/>
      <c r="G8126"/>
    </row>
    <row r="8127" spans="1:7" s="4" customFormat="1" x14ac:dyDescent="0.25">
      <c r="A8127" s="11"/>
      <c r="B8127"/>
      <c r="C8127" s="14"/>
      <c r="D8127" s="14"/>
      <c r="E8127" s="14"/>
      <c r="F8127"/>
      <c r="G8127"/>
    </row>
    <row r="8128" spans="1:7" s="4" customFormat="1" x14ac:dyDescent="0.25">
      <c r="A8128" s="11"/>
      <c r="B8128"/>
      <c r="C8128" s="14"/>
      <c r="D8128" s="14"/>
      <c r="E8128" s="14"/>
      <c r="F8128"/>
      <c r="G8128"/>
    </row>
    <row r="8129" spans="1:7" s="4" customFormat="1" x14ac:dyDescent="0.25">
      <c r="A8129" s="11"/>
      <c r="B8129"/>
      <c r="C8129" s="14"/>
      <c r="D8129" s="14"/>
      <c r="E8129" s="14"/>
      <c r="F8129"/>
      <c r="G8129"/>
    </row>
    <row r="8130" spans="1:7" s="4" customFormat="1" x14ac:dyDescent="0.25">
      <c r="A8130" s="11"/>
      <c r="B8130"/>
      <c r="C8130" s="14"/>
      <c r="D8130" s="14"/>
      <c r="E8130" s="14"/>
      <c r="F8130"/>
      <c r="G8130"/>
    </row>
    <row r="8131" spans="1:7" s="4" customFormat="1" x14ac:dyDescent="0.25">
      <c r="A8131" s="11"/>
      <c r="B8131"/>
      <c r="C8131" s="14"/>
      <c r="D8131" s="14"/>
      <c r="E8131" s="14"/>
      <c r="F8131"/>
      <c r="G8131"/>
    </row>
    <row r="8132" spans="1:7" s="4" customFormat="1" x14ac:dyDescent="0.25">
      <c r="A8132" s="11"/>
      <c r="B8132"/>
      <c r="C8132" s="14"/>
      <c r="D8132" s="14"/>
      <c r="E8132" s="14"/>
      <c r="F8132"/>
      <c r="G8132"/>
    </row>
    <row r="8133" spans="1:7" s="4" customFormat="1" x14ac:dyDescent="0.25">
      <c r="A8133" s="11"/>
      <c r="B8133"/>
      <c r="C8133" s="14"/>
      <c r="D8133" s="14"/>
      <c r="E8133" s="14"/>
      <c r="F8133"/>
      <c r="G8133"/>
    </row>
    <row r="8134" spans="1:7" s="4" customFormat="1" x14ac:dyDescent="0.25">
      <c r="A8134" s="11"/>
      <c r="B8134"/>
      <c r="C8134" s="14"/>
      <c r="D8134" s="14"/>
      <c r="E8134" s="14"/>
      <c r="F8134"/>
      <c r="G8134"/>
    </row>
    <row r="8135" spans="1:7" s="4" customFormat="1" x14ac:dyDescent="0.25">
      <c r="A8135" s="11"/>
      <c r="B8135"/>
      <c r="C8135" s="14"/>
      <c r="D8135" s="14"/>
      <c r="E8135" s="14"/>
      <c r="F8135"/>
      <c r="G8135"/>
    </row>
    <row r="8136" spans="1:7" s="4" customFormat="1" x14ac:dyDescent="0.25">
      <c r="A8136" s="11"/>
      <c r="B8136"/>
      <c r="C8136" s="14"/>
      <c r="D8136" s="14"/>
      <c r="E8136" s="14"/>
      <c r="F8136"/>
      <c r="G8136"/>
    </row>
    <row r="8137" spans="1:7" s="4" customFormat="1" x14ac:dyDescent="0.25">
      <c r="A8137" s="11"/>
      <c r="B8137"/>
      <c r="C8137" s="14"/>
      <c r="D8137" s="14"/>
      <c r="E8137" s="14"/>
      <c r="F8137"/>
      <c r="G8137"/>
    </row>
    <row r="8138" spans="1:7" s="4" customFormat="1" x14ac:dyDescent="0.25">
      <c r="A8138" s="11"/>
      <c r="B8138"/>
      <c r="C8138" s="14"/>
      <c r="D8138" s="14"/>
      <c r="E8138" s="14"/>
      <c r="F8138"/>
      <c r="G8138"/>
    </row>
    <row r="8139" spans="1:7" s="4" customFormat="1" x14ac:dyDescent="0.25">
      <c r="A8139" s="11"/>
      <c r="B8139"/>
      <c r="C8139" s="14"/>
      <c r="D8139" s="14"/>
      <c r="E8139" s="14"/>
      <c r="F8139"/>
      <c r="G8139"/>
    </row>
    <row r="8140" spans="1:7" s="4" customFormat="1" x14ac:dyDescent="0.25">
      <c r="A8140" s="11"/>
      <c r="B8140"/>
      <c r="C8140" s="14"/>
      <c r="D8140" s="14"/>
      <c r="E8140" s="14"/>
      <c r="F8140"/>
      <c r="G8140"/>
    </row>
    <row r="8141" spans="1:7" s="4" customFormat="1" x14ac:dyDescent="0.25">
      <c r="A8141" s="11"/>
      <c r="B8141"/>
      <c r="C8141" s="14"/>
      <c r="D8141" s="14"/>
      <c r="E8141" s="14"/>
      <c r="F8141"/>
      <c r="G8141"/>
    </row>
    <row r="8142" spans="1:7" s="4" customFormat="1" x14ac:dyDescent="0.25">
      <c r="A8142" s="11"/>
      <c r="B8142"/>
      <c r="C8142" s="14"/>
      <c r="D8142" s="14"/>
      <c r="E8142" s="14"/>
      <c r="F8142"/>
      <c r="G8142"/>
    </row>
    <row r="8143" spans="1:7" s="4" customFormat="1" x14ac:dyDescent="0.25">
      <c r="A8143" s="11"/>
      <c r="B8143"/>
      <c r="C8143" s="14"/>
      <c r="D8143" s="14"/>
      <c r="E8143" s="14"/>
      <c r="F8143"/>
      <c r="G8143"/>
    </row>
    <row r="8144" spans="1:7" s="4" customFormat="1" x14ac:dyDescent="0.25">
      <c r="A8144" s="11"/>
      <c r="B8144"/>
      <c r="C8144" s="14"/>
      <c r="D8144" s="14"/>
      <c r="E8144" s="14"/>
      <c r="F8144"/>
      <c r="G8144"/>
    </row>
    <row r="8145" spans="1:7" s="4" customFormat="1" x14ac:dyDescent="0.25">
      <c r="A8145" s="11"/>
      <c r="B8145"/>
      <c r="C8145" s="14"/>
      <c r="D8145" s="14"/>
      <c r="E8145" s="14"/>
      <c r="F8145"/>
      <c r="G8145"/>
    </row>
    <row r="8146" spans="1:7" s="4" customFormat="1" x14ac:dyDescent="0.25">
      <c r="A8146" s="11"/>
      <c r="B8146"/>
      <c r="C8146" s="14"/>
      <c r="D8146" s="14"/>
      <c r="E8146" s="14"/>
      <c r="F8146"/>
      <c r="G8146"/>
    </row>
    <row r="8147" spans="1:7" s="4" customFormat="1" x14ac:dyDescent="0.25">
      <c r="A8147" s="11"/>
      <c r="B8147"/>
      <c r="C8147" s="14"/>
      <c r="D8147" s="14"/>
      <c r="E8147" s="14"/>
      <c r="F8147"/>
      <c r="G8147"/>
    </row>
    <row r="8148" spans="1:7" s="4" customFormat="1" x14ac:dyDescent="0.25">
      <c r="A8148" s="11"/>
      <c r="B8148"/>
      <c r="C8148" s="14"/>
      <c r="D8148" s="14"/>
      <c r="E8148" s="14"/>
      <c r="F8148"/>
      <c r="G8148"/>
    </row>
    <row r="8149" spans="1:7" s="4" customFormat="1" x14ac:dyDescent="0.25">
      <c r="A8149" s="11"/>
      <c r="B8149"/>
      <c r="C8149" s="14"/>
      <c r="D8149" s="14"/>
      <c r="E8149" s="14"/>
      <c r="F8149"/>
      <c r="G8149"/>
    </row>
    <row r="8150" spans="1:7" s="4" customFormat="1" x14ac:dyDescent="0.25">
      <c r="A8150" s="11"/>
      <c r="B8150"/>
      <c r="C8150" s="14"/>
      <c r="D8150" s="14"/>
      <c r="E8150" s="14"/>
      <c r="F8150"/>
      <c r="G8150"/>
    </row>
    <row r="8151" spans="1:7" s="4" customFormat="1" x14ac:dyDescent="0.25">
      <c r="A8151" s="11"/>
      <c r="B8151"/>
      <c r="C8151" s="14"/>
      <c r="D8151" s="14"/>
      <c r="E8151" s="14"/>
      <c r="F8151"/>
      <c r="G8151"/>
    </row>
    <row r="8152" spans="1:7" s="4" customFormat="1" x14ac:dyDescent="0.25">
      <c r="A8152" s="11"/>
      <c r="B8152"/>
      <c r="C8152" s="14"/>
      <c r="D8152" s="14"/>
      <c r="E8152" s="14"/>
      <c r="F8152"/>
      <c r="G8152"/>
    </row>
    <row r="8153" spans="1:7" s="4" customFormat="1" x14ac:dyDescent="0.25">
      <c r="A8153" s="11"/>
      <c r="B8153"/>
      <c r="C8153" s="14"/>
      <c r="D8153" s="14"/>
      <c r="E8153" s="14"/>
      <c r="F8153"/>
      <c r="G8153"/>
    </row>
    <row r="8154" spans="1:7" s="4" customFormat="1" x14ac:dyDescent="0.25">
      <c r="A8154" s="11"/>
      <c r="B8154"/>
      <c r="C8154" s="14"/>
      <c r="D8154" s="14"/>
      <c r="E8154" s="14"/>
      <c r="F8154"/>
      <c r="G8154"/>
    </row>
    <row r="8155" spans="1:7" s="4" customFormat="1" x14ac:dyDescent="0.25">
      <c r="A8155" s="11"/>
      <c r="B8155"/>
      <c r="C8155" s="14"/>
      <c r="D8155" s="14"/>
      <c r="E8155" s="14"/>
      <c r="F8155"/>
      <c r="G8155"/>
    </row>
    <row r="8156" spans="1:7" s="4" customFormat="1" x14ac:dyDescent="0.25">
      <c r="A8156" s="11"/>
      <c r="B8156"/>
      <c r="C8156" s="14"/>
      <c r="D8156" s="14"/>
      <c r="E8156" s="14"/>
      <c r="F8156"/>
      <c r="G8156"/>
    </row>
    <row r="8157" spans="1:7" s="4" customFormat="1" x14ac:dyDescent="0.25">
      <c r="A8157" s="11"/>
      <c r="B8157"/>
      <c r="C8157" s="14"/>
      <c r="D8157" s="14"/>
      <c r="E8157" s="14"/>
      <c r="F8157"/>
      <c r="G8157"/>
    </row>
    <row r="8158" spans="1:7" s="4" customFormat="1" x14ac:dyDescent="0.25">
      <c r="A8158" s="11"/>
      <c r="B8158"/>
      <c r="C8158" s="14"/>
      <c r="D8158" s="14"/>
      <c r="E8158" s="14"/>
      <c r="F8158"/>
      <c r="G8158"/>
    </row>
    <row r="8159" spans="1:7" s="4" customFormat="1" x14ac:dyDescent="0.25">
      <c r="A8159" s="11"/>
      <c r="B8159"/>
      <c r="C8159" s="14"/>
      <c r="D8159" s="14"/>
      <c r="E8159" s="14"/>
      <c r="F8159"/>
      <c r="G8159"/>
    </row>
    <row r="8160" spans="1:7" s="4" customFormat="1" x14ac:dyDescent="0.25">
      <c r="A8160" s="11"/>
      <c r="B8160"/>
      <c r="C8160" s="14"/>
      <c r="D8160" s="14"/>
      <c r="E8160" s="14"/>
      <c r="F8160"/>
      <c r="G8160"/>
    </row>
    <row r="8161" spans="1:7" s="4" customFormat="1" x14ac:dyDescent="0.25">
      <c r="A8161" s="11"/>
      <c r="B8161"/>
      <c r="C8161" s="14"/>
      <c r="D8161" s="14"/>
      <c r="E8161" s="14"/>
      <c r="F8161"/>
      <c r="G8161"/>
    </row>
    <row r="8162" spans="1:7" s="4" customFormat="1" x14ac:dyDescent="0.25">
      <c r="A8162" s="11"/>
      <c r="B8162"/>
      <c r="C8162" s="14"/>
      <c r="D8162" s="14"/>
      <c r="E8162" s="14"/>
      <c r="F8162"/>
      <c r="G8162"/>
    </row>
    <row r="8163" spans="1:7" s="4" customFormat="1" x14ac:dyDescent="0.25">
      <c r="A8163" s="11"/>
      <c r="B8163"/>
      <c r="C8163" s="14"/>
      <c r="D8163" s="14"/>
      <c r="E8163" s="14"/>
      <c r="F8163"/>
      <c r="G8163"/>
    </row>
    <row r="8164" spans="1:7" s="4" customFormat="1" x14ac:dyDescent="0.25">
      <c r="A8164" s="11"/>
      <c r="B8164"/>
      <c r="C8164" s="14"/>
      <c r="D8164" s="14"/>
      <c r="E8164" s="14"/>
      <c r="F8164"/>
      <c r="G8164"/>
    </row>
    <row r="8165" spans="1:7" s="4" customFormat="1" x14ac:dyDescent="0.25">
      <c r="A8165" s="11"/>
      <c r="B8165"/>
      <c r="C8165" s="14"/>
      <c r="D8165" s="14"/>
      <c r="E8165" s="14"/>
      <c r="F8165"/>
      <c r="G8165"/>
    </row>
    <row r="8166" spans="1:7" s="4" customFormat="1" x14ac:dyDescent="0.25">
      <c r="A8166" s="11"/>
      <c r="B8166"/>
      <c r="C8166" s="14"/>
      <c r="D8166" s="14"/>
      <c r="E8166" s="14"/>
      <c r="F8166"/>
      <c r="G8166"/>
    </row>
    <row r="8167" spans="1:7" s="4" customFormat="1" x14ac:dyDescent="0.25">
      <c r="A8167" s="11"/>
      <c r="B8167"/>
      <c r="C8167" s="14"/>
      <c r="D8167" s="14"/>
      <c r="E8167" s="14"/>
      <c r="F8167"/>
      <c r="G8167"/>
    </row>
    <row r="8168" spans="1:7" s="4" customFormat="1" x14ac:dyDescent="0.25">
      <c r="A8168" s="11"/>
      <c r="B8168"/>
      <c r="C8168" s="14"/>
      <c r="D8168" s="14"/>
      <c r="E8168" s="14"/>
      <c r="F8168"/>
      <c r="G8168"/>
    </row>
    <row r="8169" spans="1:7" s="4" customFormat="1" x14ac:dyDescent="0.25">
      <c r="A8169" s="11"/>
      <c r="B8169"/>
      <c r="C8169" s="14"/>
      <c r="D8169" s="14"/>
      <c r="E8169" s="14"/>
      <c r="F8169"/>
      <c r="G8169"/>
    </row>
    <row r="8170" spans="1:7" s="4" customFormat="1" x14ac:dyDescent="0.25">
      <c r="A8170" s="11"/>
      <c r="B8170"/>
      <c r="C8170" s="14"/>
      <c r="D8170" s="14"/>
      <c r="E8170" s="14"/>
      <c r="F8170"/>
      <c r="G8170"/>
    </row>
    <row r="8171" spans="1:7" s="4" customFormat="1" x14ac:dyDescent="0.25">
      <c r="A8171" s="11"/>
      <c r="B8171"/>
      <c r="C8171" s="14"/>
      <c r="D8171" s="14"/>
      <c r="E8171" s="14"/>
      <c r="F8171"/>
      <c r="G8171"/>
    </row>
    <row r="8172" spans="1:7" s="4" customFormat="1" x14ac:dyDescent="0.25">
      <c r="A8172" s="11"/>
      <c r="B8172"/>
      <c r="C8172" s="14"/>
      <c r="D8172" s="14"/>
      <c r="E8172" s="14"/>
      <c r="F8172"/>
      <c r="G8172"/>
    </row>
    <row r="8173" spans="1:7" s="4" customFormat="1" x14ac:dyDescent="0.25">
      <c r="A8173" s="11"/>
      <c r="B8173"/>
      <c r="C8173" s="14"/>
      <c r="D8173" s="14"/>
      <c r="E8173" s="14"/>
      <c r="F8173"/>
      <c r="G8173"/>
    </row>
    <row r="8174" spans="1:7" s="4" customFormat="1" x14ac:dyDescent="0.25">
      <c r="A8174" s="11"/>
      <c r="B8174"/>
      <c r="C8174" s="14"/>
      <c r="D8174" s="14"/>
      <c r="E8174" s="14"/>
      <c r="F8174"/>
      <c r="G8174"/>
    </row>
    <row r="8175" spans="1:7" s="4" customFormat="1" x14ac:dyDescent="0.25">
      <c r="A8175" s="11"/>
      <c r="B8175"/>
      <c r="C8175" s="14"/>
      <c r="D8175" s="14"/>
      <c r="E8175" s="14"/>
      <c r="F8175"/>
      <c r="G8175"/>
    </row>
    <row r="8176" spans="1:7" s="4" customFormat="1" x14ac:dyDescent="0.25">
      <c r="A8176" s="11"/>
      <c r="B8176"/>
      <c r="C8176" s="14"/>
      <c r="D8176" s="14"/>
      <c r="E8176" s="14"/>
      <c r="F8176"/>
      <c r="G8176"/>
    </row>
    <row r="8177" spans="1:7" s="4" customFormat="1" x14ac:dyDescent="0.25">
      <c r="A8177" s="11"/>
      <c r="B8177"/>
      <c r="C8177" s="14"/>
      <c r="D8177" s="14"/>
      <c r="E8177" s="14"/>
      <c r="F8177"/>
      <c r="G8177"/>
    </row>
    <row r="8178" spans="1:7" s="4" customFormat="1" x14ac:dyDescent="0.25">
      <c r="A8178" s="11"/>
      <c r="B8178"/>
      <c r="C8178" s="14"/>
      <c r="D8178" s="14"/>
      <c r="E8178" s="14"/>
      <c r="F8178"/>
      <c r="G8178"/>
    </row>
    <row r="8179" spans="1:7" s="4" customFormat="1" x14ac:dyDescent="0.25">
      <c r="A8179" s="11"/>
      <c r="B8179"/>
      <c r="C8179" s="14"/>
      <c r="D8179" s="14"/>
      <c r="E8179" s="14"/>
      <c r="F8179"/>
      <c r="G8179"/>
    </row>
    <row r="8180" spans="1:7" s="4" customFormat="1" x14ac:dyDescent="0.25">
      <c r="A8180" s="11"/>
      <c r="B8180"/>
      <c r="C8180" s="14"/>
      <c r="D8180" s="14"/>
      <c r="E8180" s="14"/>
      <c r="F8180"/>
      <c r="G8180"/>
    </row>
    <row r="8181" spans="1:7" s="4" customFormat="1" x14ac:dyDescent="0.25">
      <c r="A8181" s="11"/>
      <c r="B8181"/>
      <c r="C8181" s="14"/>
      <c r="D8181" s="14"/>
      <c r="E8181" s="14"/>
      <c r="F8181"/>
      <c r="G8181"/>
    </row>
    <row r="8182" spans="1:7" s="4" customFormat="1" x14ac:dyDescent="0.25">
      <c r="A8182" s="11"/>
      <c r="B8182"/>
      <c r="C8182" s="14"/>
      <c r="D8182" s="14"/>
      <c r="E8182" s="14"/>
      <c r="F8182"/>
      <c r="G8182"/>
    </row>
    <row r="8183" spans="1:7" s="4" customFormat="1" x14ac:dyDescent="0.25">
      <c r="A8183" s="11"/>
      <c r="B8183"/>
      <c r="C8183" s="14"/>
      <c r="D8183" s="14"/>
      <c r="E8183" s="14"/>
      <c r="F8183"/>
      <c r="G8183"/>
    </row>
    <row r="8184" spans="1:7" s="4" customFormat="1" x14ac:dyDescent="0.25">
      <c r="A8184" s="11"/>
      <c r="B8184"/>
      <c r="C8184" s="14"/>
      <c r="D8184" s="14"/>
      <c r="E8184" s="14"/>
      <c r="F8184"/>
      <c r="G8184"/>
    </row>
    <row r="8185" spans="1:7" s="4" customFormat="1" x14ac:dyDescent="0.25">
      <c r="A8185" s="11"/>
      <c r="B8185"/>
      <c r="C8185" s="14"/>
      <c r="D8185" s="14"/>
      <c r="E8185" s="14"/>
      <c r="F8185"/>
      <c r="G8185"/>
    </row>
    <row r="8186" spans="1:7" s="4" customFormat="1" x14ac:dyDescent="0.25">
      <c r="A8186" s="11"/>
      <c r="B8186"/>
      <c r="C8186" s="14"/>
      <c r="D8186" s="14"/>
      <c r="E8186" s="14"/>
      <c r="F8186"/>
      <c r="G8186"/>
    </row>
    <row r="8187" spans="1:7" s="4" customFormat="1" x14ac:dyDescent="0.25">
      <c r="A8187" s="11"/>
      <c r="B8187"/>
      <c r="C8187" s="14"/>
      <c r="D8187" s="14"/>
      <c r="E8187" s="14"/>
      <c r="F8187"/>
      <c r="G8187"/>
    </row>
    <row r="8188" spans="1:7" s="4" customFormat="1" x14ac:dyDescent="0.25">
      <c r="A8188" s="11"/>
      <c r="B8188"/>
      <c r="C8188" s="14"/>
      <c r="D8188" s="14"/>
      <c r="E8188" s="14"/>
      <c r="F8188"/>
      <c r="G8188"/>
    </row>
    <row r="8189" spans="1:7" s="4" customFormat="1" x14ac:dyDescent="0.25">
      <c r="A8189" s="11"/>
      <c r="B8189"/>
      <c r="C8189" s="14"/>
      <c r="D8189" s="14"/>
      <c r="E8189" s="14"/>
      <c r="F8189"/>
      <c r="G8189"/>
    </row>
    <row r="8190" spans="1:7" s="4" customFormat="1" x14ac:dyDescent="0.25">
      <c r="A8190" s="11"/>
      <c r="B8190"/>
      <c r="C8190" s="14"/>
      <c r="D8190" s="14"/>
      <c r="E8190" s="14"/>
      <c r="F8190"/>
      <c r="G8190"/>
    </row>
    <row r="8191" spans="1:7" s="4" customFormat="1" x14ac:dyDescent="0.25">
      <c r="A8191" s="11"/>
      <c r="B8191"/>
      <c r="C8191" s="14"/>
      <c r="D8191" s="14"/>
      <c r="E8191" s="14"/>
      <c r="F8191"/>
      <c r="G8191"/>
    </row>
    <row r="8192" spans="1:7" s="4" customFormat="1" x14ac:dyDescent="0.25">
      <c r="A8192" s="11"/>
      <c r="B8192"/>
      <c r="C8192" s="14"/>
      <c r="D8192" s="14"/>
      <c r="E8192" s="14"/>
      <c r="F8192"/>
      <c r="G8192"/>
    </row>
    <row r="8193" spans="1:7" s="4" customFormat="1" x14ac:dyDescent="0.25">
      <c r="A8193" s="11"/>
      <c r="B8193"/>
      <c r="C8193" s="14"/>
      <c r="D8193" s="14"/>
      <c r="E8193" s="14"/>
      <c r="F8193"/>
      <c r="G8193"/>
    </row>
    <row r="8194" spans="1:7" s="4" customFormat="1" x14ac:dyDescent="0.25">
      <c r="A8194" s="11"/>
      <c r="B8194"/>
      <c r="C8194" s="14"/>
      <c r="D8194" s="14"/>
      <c r="E8194" s="14"/>
      <c r="F8194"/>
      <c r="G8194"/>
    </row>
    <row r="8195" spans="1:7" s="4" customFormat="1" x14ac:dyDescent="0.25">
      <c r="A8195" s="11"/>
      <c r="B8195"/>
      <c r="C8195" s="14"/>
      <c r="D8195" s="14"/>
      <c r="E8195" s="14"/>
      <c r="F8195"/>
      <c r="G8195"/>
    </row>
    <row r="8196" spans="1:7" s="4" customFormat="1" x14ac:dyDescent="0.25">
      <c r="A8196" s="11"/>
      <c r="B8196"/>
      <c r="C8196" s="14"/>
      <c r="D8196" s="14"/>
      <c r="E8196" s="14"/>
      <c r="F8196"/>
      <c r="G8196"/>
    </row>
    <row r="8197" spans="1:7" s="4" customFormat="1" x14ac:dyDescent="0.25">
      <c r="A8197" s="11"/>
      <c r="B8197"/>
      <c r="C8197" s="14"/>
      <c r="D8197" s="14"/>
      <c r="E8197" s="14"/>
      <c r="F8197"/>
      <c r="G8197"/>
    </row>
    <row r="8198" spans="1:7" s="4" customFormat="1" x14ac:dyDescent="0.25">
      <c r="A8198" s="11"/>
      <c r="B8198"/>
      <c r="C8198" s="14"/>
      <c r="D8198" s="14"/>
      <c r="E8198" s="14"/>
      <c r="F8198"/>
      <c r="G8198"/>
    </row>
    <row r="8199" spans="1:7" s="4" customFormat="1" x14ac:dyDescent="0.25">
      <c r="A8199" s="11"/>
      <c r="B8199"/>
      <c r="C8199" s="14"/>
      <c r="D8199" s="14"/>
      <c r="E8199" s="14"/>
      <c r="F8199"/>
      <c r="G8199"/>
    </row>
    <row r="8200" spans="1:7" s="4" customFormat="1" x14ac:dyDescent="0.25">
      <c r="A8200" s="11"/>
      <c r="B8200"/>
      <c r="C8200" s="14"/>
      <c r="D8200" s="14"/>
      <c r="E8200" s="14"/>
      <c r="F8200"/>
      <c r="G8200"/>
    </row>
    <row r="8201" spans="1:7" s="4" customFormat="1" x14ac:dyDescent="0.25">
      <c r="A8201" s="11"/>
      <c r="B8201"/>
      <c r="C8201" s="14"/>
      <c r="D8201" s="14"/>
      <c r="E8201" s="14"/>
      <c r="F8201"/>
      <c r="G8201"/>
    </row>
    <row r="8202" spans="1:7" s="4" customFormat="1" x14ac:dyDescent="0.25">
      <c r="A8202" s="11"/>
      <c r="B8202"/>
      <c r="C8202" s="14"/>
      <c r="D8202" s="14"/>
      <c r="E8202" s="14"/>
      <c r="F8202"/>
      <c r="G8202"/>
    </row>
    <row r="8203" spans="1:7" s="4" customFormat="1" x14ac:dyDescent="0.25">
      <c r="A8203" s="11"/>
      <c r="B8203"/>
      <c r="C8203" s="14"/>
      <c r="D8203" s="14"/>
      <c r="E8203" s="14"/>
      <c r="F8203"/>
      <c r="G8203"/>
    </row>
    <row r="8204" spans="1:7" s="4" customFormat="1" x14ac:dyDescent="0.25">
      <c r="A8204" s="11"/>
      <c r="B8204"/>
      <c r="C8204" s="14"/>
      <c r="D8204" s="14"/>
      <c r="E8204" s="14"/>
      <c r="F8204"/>
      <c r="G8204"/>
    </row>
    <row r="8205" spans="1:7" s="4" customFormat="1" x14ac:dyDescent="0.25">
      <c r="A8205" s="11"/>
      <c r="B8205"/>
      <c r="C8205" s="14"/>
      <c r="D8205" s="14"/>
      <c r="E8205" s="14"/>
      <c r="F8205"/>
      <c r="G8205"/>
    </row>
    <row r="8206" spans="1:7" s="4" customFormat="1" x14ac:dyDescent="0.25">
      <c r="A8206" s="11"/>
      <c r="B8206"/>
      <c r="C8206" s="14"/>
      <c r="D8206" s="14"/>
      <c r="E8206" s="14"/>
      <c r="F8206"/>
      <c r="G8206"/>
    </row>
    <row r="8207" spans="1:7" s="4" customFormat="1" x14ac:dyDescent="0.25">
      <c r="A8207" s="11"/>
      <c r="B8207"/>
      <c r="C8207" s="14"/>
      <c r="D8207" s="14"/>
      <c r="E8207" s="14"/>
      <c r="F8207"/>
      <c r="G8207"/>
    </row>
    <row r="8208" spans="1:7" s="4" customFormat="1" x14ac:dyDescent="0.25">
      <c r="A8208" s="11"/>
      <c r="B8208"/>
      <c r="C8208" s="14"/>
      <c r="D8208" s="14"/>
      <c r="E8208" s="14"/>
      <c r="F8208"/>
      <c r="G8208"/>
    </row>
    <row r="8209" spans="1:7" s="4" customFormat="1" x14ac:dyDescent="0.25">
      <c r="A8209" s="11"/>
      <c r="B8209"/>
      <c r="C8209" s="14"/>
      <c r="D8209" s="14"/>
      <c r="E8209" s="14"/>
      <c r="F8209"/>
      <c r="G8209"/>
    </row>
    <row r="8210" spans="1:7" s="4" customFormat="1" x14ac:dyDescent="0.25">
      <c r="A8210" s="11"/>
      <c r="B8210"/>
      <c r="C8210" s="14"/>
      <c r="D8210" s="14"/>
      <c r="E8210" s="14"/>
      <c r="F8210"/>
      <c r="G8210"/>
    </row>
    <row r="8211" spans="1:7" s="4" customFormat="1" x14ac:dyDescent="0.25">
      <c r="A8211" s="11"/>
      <c r="B8211"/>
      <c r="C8211" s="14"/>
      <c r="D8211" s="14"/>
      <c r="E8211" s="14"/>
      <c r="F8211"/>
      <c r="G8211"/>
    </row>
    <row r="8212" spans="1:7" s="4" customFormat="1" x14ac:dyDescent="0.25">
      <c r="A8212" s="11"/>
      <c r="B8212"/>
      <c r="C8212" s="14"/>
      <c r="D8212" s="14"/>
      <c r="E8212" s="14"/>
      <c r="F8212"/>
      <c r="G8212"/>
    </row>
    <row r="8213" spans="1:7" s="4" customFormat="1" x14ac:dyDescent="0.25">
      <c r="A8213" s="11"/>
      <c r="B8213"/>
      <c r="C8213" s="14"/>
      <c r="D8213" s="14"/>
      <c r="E8213" s="14"/>
      <c r="F8213"/>
      <c r="G8213"/>
    </row>
    <row r="8214" spans="1:7" s="4" customFormat="1" x14ac:dyDescent="0.25">
      <c r="A8214" s="11"/>
      <c r="B8214"/>
      <c r="C8214" s="14"/>
      <c r="D8214" s="14"/>
      <c r="E8214" s="14"/>
      <c r="F8214"/>
      <c r="G8214"/>
    </row>
    <row r="8215" spans="1:7" s="4" customFormat="1" x14ac:dyDescent="0.25">
      <c r="A8215" s="11"/>
      <c r="B8215"/>
      <c r="C8215" s="14"/>
      <c r="D8215" s="14"/>
      <c r="E8215" s="14"/>
      <c r="F8215"/>
      <c r="G8215"/>
    </row>
    <row r="8216" spans="1:7" s="4" customFormat="1" x14ac:dyDescent="0.25">
      <c r="A8216" s="11"/>
      <c r="B8216"/>
      <c r="C8216" s="14"/>
      <c r="D8216" s="14"/>
      <c r="E8216" s="14"/>
      <c r="F8216"/>
      <c r="G8216"/>
    </row>
    <row r="8217" spans="1:7" s="4" customFormat="1" x14ac:dyDescent="0.25">
      <c r="A8217" s="11"/>
      <c r="B8217"/>
      <c r="C8217" s="14"/>
      <c r="D8217" s="14"/>
      <c r="E8217" s="14"/>
      <c r="F8217"/>
      <c r="G8217"/>
    </row>
    <row r="8218" spans="1:7" s="4" customFormat="1" x14ac:dyDescent="0.25">
      <c r="A8218" s="11"/>
      <c r="B8218"/>
      <c r="C8218" s="14"/>
      <c r="D8218" s="14"/>
      <c r="E8218" s="14"/>
      <c r="F8218"/>
      <c r="G8218"/>
    </row>
    <row r="8219" spans="1:7" s="4" customFormat="1" x14ac:dyDescent="0.25">
      <c r="A8219" s="11"/>
      <c r="B8219"/>
      <c r="C8219" s="14"/>
      <c r="D8219" s="14"/>
      <c r="E8219" s="14"/>
      <c r="F8219"/>
      <c r="G8219"/>
    </row>
    <row r="8220" spans="1:7" s="4" customFormat="1" x14ac:dyDescent="0.25">
      <c r="A8220" s="11"/>
      <c r="B8220"/>
      <c r="C8220" s="14"/>
      <c r="D8220" s="14"/>
      <c r="E8220" s="14"/>
      <c r="F8220"/>
      <c r="G8220"/>
    </row>
    <row r="8221" spans="1:7" s="4" customFormat="1" x14ac:dyDescent="0.25">
      <c r="A8221" s="11"/>
      <c r="B8221"/>
      <c r="C8221" s="14"/>
      <c r="D8221" s="14"/>
      <c r="E8221" s="14"/>
      <c r="F8221"/>
      <c r="G8221"/>
    </row>
    <row r="8222" spans="1:7" s="4" customFormat="1" x14ac:dyDescent="0.25">
      <c r="A8222" s="11"/>
      <c r="B8222"/>
      <c r="C8222" s="14"/>
      <c r="D8222" s="14"/>
      <c r="E8222" s="14"/>
      <c r="F8222"/>
      <c r="G8222"/>
    </row>
    <row r="8223" spans="1:7" s="4" customFormat="1" x14ac:dyDescent="0.25">
      <c r="A8223" s="11"/>
      <c r="B8223"/>
      <c r="C8223" s="14"/>
      <c r="D8223" s="14"/>
      <c r="E8223" s="14"/>
      <c r="F8223"/>
      <c r="G8223"/>
    </row>
    <row r="8224" spans="1:7" s="4" customFormat="1" x14ac:dyDescent="0.25">
      <c r="A8224" s="11"/>
      <c r="B8224"/>
      <c r="C8224" s="14"/>
      <c r="D8224" s="14"/>
      <c r="E8224" s="14"/>
      <c r="F8224"/>
      <c r="G8224"/>
    </row>
    <row r="8225" spans="1:7" s="4" customFormat="1" x14ac:dyDescent="0.25">
      <c r="A8225" s="11"/>
      <c r="B8225"/>
      <c r="C8225" s="14"/>
      <c r="D8225" s="14"/>
      <c r="E8225" s="14"/>
      <c r="F8225"/>
      <c r="G8225"/>
    </row>
    <row r="8226" spans="1:7" s="4" customFormat="1" x14ac:dyDescent="0.25">
      <c r="A8226" s="11"/>
      <c r="B8226"/>
      <c r="C8226" s="14"/>
      <c r="D8226" s="14"/>
      <c r="E8226" s="14"/>
      <c r="F8226"/>
      <c r="G8226"/>
    </row>
    <row r="8227" spans="1:7" s="4" customFormat="1" x14ac:dyDescent="0.25">
      <c r="A8227" s="11"/>
      <c r="B8227"/>
      <c r="C8227" s="14"/>
      <c r="D8227" s="14"/>
      <c r="E8227" s="14"/>
      <c r="F8227"/>
      <c r="G8227"/>
    </row>
    <row r="8228" spans="1:7" s="4" customFormat="1" x14ac:dyDescent="0.25">
      <c r="A8228" s="11"/>
      <c r="B8228"/>
      <c r="C8228" s="14"/>
      <c r="D8228" s="14"/>
      <c r="E8228" s="14"/>
      <c r="F8228"/>
      <c r="G8228"/>
    </row>
    <row r="8229" spans="1:7" s="4" customFormat="1" x14ac:dyDescent="0.25">
      <c r="A8229" s="11"/>
      <c r="B8229"/>
      <c r="C8229" s="14"/>
      <c r="D8229" s="14"/>
      <c r="E8229" s="14"/>
      <c r="F8229"/>
      <c r="G8229"/>
    </row>
    <row r="8230" spans="1:7" s="4" customFormat="1" x14ac:dyDescent="0.25">
      <c r="A8230" s="11"/>
      <c r="B8230"/>
      <c r="C8230" s="14"/>
      <c r="D8230" s="14"/>
      <c r="E8230" s="14"/>
      <c r="F8230"/>
      <c r="G8230"/>
    </row>
    <row r="8231" spans="1:7" s="4" customFormat="1" x14ac:dyDescent="0.25">
      <c r="A8231" s="11"/>
      <c r="B8231"/>
      <c r="C8231" s="14"/>
      <c r="D8231" s="14"/>
      <c r="E8231" s="14"/>
      <c r="F8231"/>
      <c r="G8231"/>
    </row>
    <row r="8232" spans="1:7" s="4" customFormat="1" x14ac:dyDescent="0.25">
      <c r="A8232" s="11"/>
      <c r="B8232"/>
      <c r="C8232" s="14"/>
      <c r="D8232" s="14"/>
      <c r="E8232" s="14"/>
      <c r="F8232"/>
      <c r="G8232"/>
    </row>
    <row r="8233" spans="1:7" s="4" customFormat="1" x14ac:dyDescent="0.25">
      <c r="A8233" s="11"/>
      <c r="B8233"/>
      <c r="C8233" s="14"/>
      <c r="D8233" s="14"/>
      <c r="E8233" s="14"/>
      <c r="F8233"/>
      <c r="G8233"/>
    </row>
    <row r="8234" spans="1:7" s="4" customFormat="1" x14ac:dyDescent="0.25">
      <c r="A8234" s="11"/>
      <c r="B8234"/>
      <c r="C8234" s="14"/>
      <c r="D8234" s="14"/>
      <c r="E8234" s="14"/>
      <c r="F8234"/>
      <c r="G8234"/>
    </row>
    <row r="8235" spans="1:7" s="4" customFormat="1" x14ac:dyDescent="0.25">
      <c r="A8235" s="11"/>
      <c r="B8235"/>
      <c r="C8235" s="14"/>
      <c r="D8235" s="14"/>
      <c r="E8235" s="14"/>
      <c r="F8235"/>
      <c r="G8235"/>
    </row>
    <row r="8236" spans="1:7" s="4" customFormat="1" x14ac:dyDescent="0.25">
      <c r="A8236" s="11"/>
      <c r="B8236"/>
      <c r="C8236" s="14"/>
      <c r="D8236" s="14"/>
      <c r="E8236" s="14"/>
      <c r="F8236"/>
      <c r="G8236"/>
    </row>
    <row r="8237" spans="1:7" s="4" customFormat="1" x14ac:dyDescent="0.25">
      <c r="A8237" s="11"/>
      <c r="B8237"/>
      <c r="C8237" s="14"/>
      <c r="D8237" s="14"/>
      <c r="E8237" s="14"/>
      <c r="F8237"/>
      <c r="G8237"/>
    </row>
    <row r="8238" spans="1:7" s="4" customFormat="1" x14ac:dyDescent="0.25">
      <c r="A8238" s="11"/>
      <c r="B8238"/>
      <c r="C8238" s="14"/>
      <c r="D8238" s="14"/>
      <c r="E8238" s="14"/>
      <c r="F8238"/>
      <c r="G8238"/>
    </row>
    <row r="8239" spans="1:7" s="4" customFormat="1" x14ac:dyDescent="0.25">
      <c r="A8239" s="11"/>
      <c r="B8239"/>
      <c r="C8239" s="14"/>
      <c r="D8239" s="14"/>
      <c r="E8239" s="14"/>
      <c r="F8239"/>
      <c r="G8239"/>
    </row>
    <row r="8240" spans="1:7" s="4" customFormat="1" x14ac:dyDescent="0.25">
      <c r="A8240" s="11"/>
      <c r="B8240"/>
      <c r="C8240" s="14"/>
      <c r="D8240" s="14"/>
      <c r="E8240" s="14"/>
      <c r="F8240"/>
      <c r="G8240"/>
    </row>
    <row r="8241" spans="1:7" s="4" customFormat="1" x14ac:dyDescent="0.25">
      <c r="A8241" s="11"/>
      <c r="B8241"/>
      <c r="C8241" s="14"/>
      <c r="D8241" s="14"/>
      <c r="E8241" s="14"/>
      <c r="F8241"/>
      <c r="G8241"/>
    </row>
    <row r="8242" spans="1:7" s="4" customFormat="1" x14ac:dyDescent="0.25">
      <c r="A8242" s="11"/>
      <c r="B8242"/>
      <c r="C8242" s="14"/>
      <c r="D8242" s="14"/>
      <c r="E8242" s="14"/>
      <c r="F8242"/>
      <c r="G8242"/>
    </row>
    <row r="8243" spans="1:7" s="4" customFormat="1" x14ac:dyDescent="0.25">
      <c r="A8243" s="11"/>
      <c r="B8243"/>
      <c r="C8243" s="14"/>
      <c r="D8243" s="14"/>
      <c r="E8243" s="14"/>
      <c r="F8243"/>
      <c r="G8243"/>
    </row>
    <row r="8244" spans="1:7" s="4" customFormat="1" x14ac:dyDescent="0.25">
      <c r="A8244" s="11"/>
      <c r="B8244"/>
      <c r="C8244" s="14"/>
      <c r="D8244" s="14"/>
      <c r="E8244" s="14"/>
      <c r="F8244"/>
      <c r="G8244"/>
    </row>
    <row r="8245" spans="1:7" s="4" customFormat="1" x14ac:dyDescent="0.25">
      <c r="A8245" s="11"/>
      <c r="B8245"/>
      <c r="C8245" s="14"/>
      <c r="D8245" s="14"/>
      <c r="E8245" s="14"/>
      <c r="F8245"/>
      <c r="G8245"/>
    </row>
    <row r="8246" spans="1:7" s="4" customFormat="1" x14ac:dyDescent="0.25">
      <c r="A8246" s="11"/>
      <c r="B8246"/>
      <c r="C8246" s="14"/>
      <c r="D8246" s="14"/>
      <c r="E8246" s="14"/>
      <c r="F8246"/>
      <c r="G8246"/>
    </row>
    <row r="8247" spans="1:7" s="4" customFormat="1" x14ac:dyDescent="0.25">
      <c r="A8247" s="11"/>
      <c r="B8247"/>
      <c r="C8247" s="14"/>
      <c r="D8247" s="14"/>
      <c r="E8247" s="14"/>
      <c r="F8247"/>
      <c r="G8247"/>
    </row>
    <row r="8248" spans="1:7" s="4" customFormat="1" x14ac:dyDescent="0.25">
      <c r="A8248" s="11"/>
      <c r="B8248"/>
      <c r="C8248" s="14"/>
      <c r="D8248" s="14"/>
      <c r="E8248" s="14"/>
      <c r="F8248"/>
      <c r="G8248"/>
    </row>
    <row r="8249" spans="1:7" s="4" customFormat="1" x14ac:dyDescent="0.25">
      <c r="A8249" s="11"/>
      <c r="B8249"/>
      <c r="C8249" s="14"/>
      <c r="D8249" s="14"/>
      <c r="E8249" s="14"/>
      <c r="F8249"/>
      <c r="G8249"/>
    </row>
    <row r="8250" spans="1:7" s="4" customFormat="1" x14ac:dyDescent="0.25">
      <c r="A8250" s="11"/>
      <c r="B8250"/>
      <c r="C8250" s="14"/>
      <c r="D8250" s="14"/>
      <c r="E8250" s="14"/>
      <c r="F8250"/>
      <c r="G8250"/>
    </row>
    <row r="8251" spans="1:7" s="4" customFormat="1" x14ac:dyDescent="0.25">
      <c r="A8251" s="11"/>
      <c r="B8251"/>
      <c r="C8251" s="14"/>
      <c r="D8251" s="14"/>
      <c r="E8251" s="14"/>
      <c r="F8251"/>
      <c r="G8251"/>
    </row>
    <row r="8252" spans="1:7" s="4" customFormat="1" x14ac:dyDescent="0.25">
      <c r="A8252" s="11"/>
      <c r="B8252"/>
      <c r="C8252" s="14"/>
      <c r="D8252" s="14"/>
      <c r="E8252" s="14"/>
      <c r="F8252"/>
      <c r="G8252"/>
    </row>
    <row r="8253" spans="1:7" s="4" customFormat="1" x14ac:dyDescent="0.25">
      <c r="A8253" s="11"/>
      <c r="B8253"/>
      <c r="C8253" s="14"/>
      <c r="D8253" s="14"/>
      <c r="E8253" s="14"/>
      <c r="F8253"/>
      <c r="G8253"/>
    </row>
    <row r="8254" spans="1:7" s="4" customFormat="1" x14ac:dyDescent="0.25">
      <c r="A8254" s="11"/>
      <c r="B8254"/>
      <c r="C8254" s="14"/>
      <c r="D8254" s="14"/>
      <c r="E8254" s="14"/>
      <c r="F8254"/>
      <c r="G8254"/>
    </row>
    <row r="8255" spans="1:7" s="4" customFormat="1" x14ac:dyDescent="0.25">
      <c r="A8255" s="11"/>
      <c r="B8255"/>
      <c r="C8255" s="14"/>
      <c r="D8255" s="14"/>
      <c r="E8255" s="14"/>
      <c r="F8255"/>
      <c r="G8255"/>
    </row>
    <row r="8256" spans="1:7" s="4" customFormat="1" x14ac:dyDescent="0.25">
      <c r="A8256" s="11"/>
      <c r="B8256"/>
      <c r="C8256" s="14"/>
      <c r="D8256" s="14"/>
      <c r="E8256" s="14"/>
      <c r="F8256"/>
      <c r="G8256"/>
    </row>
    <row r="8257" spans="1:7" s="4" customFormat="1" x14ac:dyDescent="0.25">
      <c r="A8257" s="11"/>
      <c r="B8257"/>
      <c r="C8257" s="14"/>
      <c r="D8257" s="14"/>
      <c r="E8257" s="14"/>
      <c r="F8257"/>
      <c r="G8257"/>
    </row>
    <row r="8258" spans="1:7" s="4" customFormat="1" x14ac:dyDescent="0.25">
      <c r="A8258" s="11"/>
      <c r="B8258"/>
      <c r="C8258" s="14"/>
      <c r="D8258" s="14"/>
      <c r="E8258" s="14"/>
      <c r="F8258"/>
      <c r="G8258"/>
    </row>
    <row r="8259" spans="1:7" s="4" customFormat="1" x14ac:dyDescent="0.25">
      <c r="A8259" s="11"/>
      <c r="B8259"/>
      <c r="C8259" s="14"/>
      <c r="D8259" s="14"/>
      <c r="E8259" s="14"/>
      <c r="F8259"/>
      <c r="G8259"/>
    </row>
    <row r="8260" spans="1:7" s="4" customFormat="1" x14ac:dyDescent="0.25">
      <c r="A8260" s="11"/>
      <c r="B8260"/>
      <c r="C8260" s="14"/>
      <c r="D8260" s="14"/>
      <c r="E8260" s="14"/>
      <c r="F8260"/>
      <c r="G8260"/>
    </row>
    <row r="8261" spans="1:7" s="4" customFormat="1" x14ac:dyDescent="0.25">
      <c r="A8261" s="11"/>
      <c r="B8261"/>
      <c r="C8261" s="14"/>
      <c r="D8261" s="14"/>
      <c r="E8261" s="14"/>
      <c r="F8261"/>
      <c r="G8261"/>
    </row>
    <row r="8262" spans="1:7" s="4" customFormat="1" x14ac:dyDescent="0.25">
      <c r="A8262" s="11"/>
      <c r="B8262"/>
      <c r="C8262" s="14"/>
      <c r="D8262" s="14"/>
      <c r="E8262" s="14"/>
      <c r="F8262"/>
      <c r="G8262"/>
    </row>
    <row r="8263" spans="1:7" s="4" customFormat="1" x14ac:dyDescent="0.25">
      <c r="A8263" s="11"/>
      <c r="B8263"/>
      <c r="C8263" s="14"/>
      <c r="D8263" s="14"/>
      <c r="E8263" s="14"/>
      <c r="F8263"/>
      <c r="G8263"/>
    </row>
    <row r="8264" spans="1:7" s="4" customFormat="1" x14ac:dyDescent="0.25">
      <c r="A8264" s="11"/>
      <c r="B8264"/>
      <c r="C8264" s="14"/>
      <c r="D8264" s="14"/>
      <c r="E8264" s="14"/>
      <c r="F8264"/>
      <c r="G8264"/>
    </row>
    <row r="8265" spans="1:7" s="4" customFormat="1" x14ac:dyDescent="0.25">
      <c r="A8265" s="11"/>
      <c r="B8265"/>
      <c r="C8265" s="14"/>
      <c r="D8265" s="14"/>
      <c r="E8265" s="14"/>
      <c r="F8265"/>
      <c r="G8265"/>
    </row>
    <row r="8266" spans="1:7" s="4" customFormat="1" x14ac:dyDescent="0.25">
      <c r="A8266" s="11"/>
      <c r="B8266"/>
      <c r="C8266" s="14"/>
      <c r="D8266" s="14"/>
      <c r="E8266" s="14"/>
      <c r="F8266"/>
      <c r="G8266"/>
    </row>
    <row r="8267" spans="1:7" s="4" customFormat="1" x14ac:dyDescent="0.25">
      <c r="A8267" s="11"/>
      <c r="B8267"/>
      <c r="C8267" s="14"/>
      <c r="D8267" s="14"/>
      <c r="E8267" s="14"/>
      <c r="F8267"/>
      <c r="G8267"/>
    </row>
    <row r="8268" spans="1:7" s="4" customFormat="1" x14ac:dyDescent="0.25">
      <c r="A8268" s="11"/>
      <c r="B8268"/>
      <c r="C8268" s="14"/>
      <c r="D8268" s="14"/>
      <c r="E8268" s="14"/>
      <c r="F8268"/>
      <c r="G8268"/>
    </row>
    <row r="8269" spans="1:7" s="4" customFormat="1" x14ac:dyDescent="0.25">
      <c r="A8269" s="11"/>
      <c r="B8269"/>
      <c r="C8269" s="14"/>
      <c r="D8269" s="14"/>
      <c r="E8269" s="14"/>
      <c r="F8269"/>
      <c r="G8269"/>
    </row>
    <row r="8270" spans="1:7" s="4" customFormat="1" x14ac:dyDescent="0.25">
      <c r="A8270" s="11"/>
      <c r="B8270"/>
      <c r="C8270" s="14"/>
      <c r="D8270" s="14"/>
      <c r="E8270" s="14"/>
      <c r="F8270"/>
      <c r="G8270"/>
    </row>
    <row r="8271" spans="1:7" s="4" customFormat="1" x14ac:dyDescent="0.25">
      <c r="A8271" s="11"/>
      <c r="B8271"/>
      <c r="C8271" s="14"/>
      <c r="D8271" s="14"/>
      <c r="E8271" s="14"/>
      <c r="F8271"/>
      <c r="G8271"/>
    </row>
    <row r="8272" spans="1:7" s="4" customFormat="1" x14ac:dyDescent="0.25">
      <c r="A8272" s="11"/>
      <c r="B8272"/>
      <c r="C8272" s="14"/>
      <c r="D8272" s="14"/>
      <c r="E8272" s="14"/>
      <c r="F8272"/>
      <c r="G8272"/>
    </row>
    <row r="8273" spans="1:7" s="4" customFormat="1" x14ac:dyDescent="0.25">
      <c r="A8273" s="11"/>
      <c r="B8273"/>
      <c r="C8273" s="14"/>
      <c r="D8273" s="14"/>
      <c r="E8273" s="14"/>
      <c r="F8273"/>
      <c r="G8273"/>
    </row>
    <row r="8274" spans="1:7" s="4" customFormat="1" x14ac:dyDescent="0.25">
      <c r="A8274" s="11"/>
      <c r="B8274"/>
      <c r="C8274" s="14"/>
      <c r="D8274" s="14"/>
      <c r="E8274" s="14"/>
      <c r="F8274"/>
      <c r="G8274"/>
    </row>
    <row r="8275" spans="1:7" s="4" customFormat="1" x14ac:dyDescent="0.25">
      <c r="A8275" s="11"/>
      <c r="B8275"/>
      <c r="C8275" s="14"/>
      <c r="D8275" s="14"/>
      <c r="E8275" s="14"/>
      <c r="F8275"/>
      <c r="G8275"/>
    </row>
    <row r="8276" spans="1:7" s="4" customFormat="1" x14ac:dyDescent="0.25">
      <c r="A8276" s="11"/>
      <c r="B8276"/>
      <c r="C8276" s="14"/>
      <c r="D8276" s="14"/>
      <c r="E8276" s="14"/>
      <c r="F8276"/>
      <c r="G8276"/>
    </row>
    <row r="8277" spans="1:7" s="4" customFormat="1" x14ac:dyDescent="0.25">
      <c r="A8277" s="11"/>
      <c r="B8277"/>
      <c r="C8277" s="14"/>
      <c r="D8277" s="14"/>
      <c r="E8277" s="14"/>
      <c r="F8277"/>
      <c r="G8277"/>
    </row>
    <row r="8278" spans="1:7" s="4" customFormat="1" x14ac:dyDescent="0.25">
      <c r="A8278" s="11"/>
      <c r="B8278"/>
      <c r="C8278" s="14"/>
      <c r="D8278" s="14"/>
      <c r="E8278" s="14"/>
      <c r="F8278"/>
      <c r="G8278"/>
    </row>
    <row r="8279" spans="1:7" s="4" customFormat="1" x14ac:dyDescent="0.25">
      <c r="A8279" s="11"/>
      <c r="B8279"/>
      <c r="C8279" s="14"/>
      <c r="D8279" s="14"/>
      <c r="E8279" s="14"/>
      <c r="F8279"/>
      <c r="G8279"/>
    </row>
    <row r="8280" spans="1:7" s="4" customFormat="1" x14ac:dyDescent="0.25">
      <c r="A8280" s="11"/>
      <c r="B8280"/>
      <c r="C8280" s="14"/>
      <c r="D8280" s="14"/>
      <c r="E8280" s="14"/>
      <c r="F8280"/>
      <c r="G8280"/>
    </row>
    <row r="8281" spans="1:7" s="4" customFormat="1" x14ac:dyDescent="0.25">
      <c r="A8281" s="11"/>
      <c r="B8281"/>
      <c r="C8281" s="14"/>
      <c r="D8281" s="14"/>
      <c r="E8281" s="14"/>
      <c r="F8281"/>
      <c r="G8281"/>
    </row>
    <row r="8282" spans="1:7" s="4" customFormat="1" x14ac:dyDescent="0.25">
      <c r="A8282" s="11"/>
      <c r="B8282"/>
      <c r="C8282" s="14"/>
      <c r="D8282" s="14"/>
      <c r="E8282" s="14"/>
      <c r="F8282"/>
      <c r="G8282"/>
    </row>
    <row r="8283" spans="1:7" s="4" customFormat="1" x14ac:dyDescent="0.25">
      <c r="A8283" s="11"/>
      <c r="B8283"/>
      <c r="C8283" s="14"/>
      <c r="D8283" s="14"/>
      <c r="E8283" s="14"/>
      <c r="F8283"/>
      <c r="G8283"/>
    </row>
    <row r="8284" spans="1:7" s="4" customFormat="1" x14ac:dyDescent="0.25">
      <c r="A8284" s="11"/>
      <c r="B8284"/>
      <c r="C8284" s="14"/>
      <c r="D8284" s="14"/>
      <c r="E8284" s="14"/>
      <c r="F8284"/>
      <c r="G8284"/>
    </row>
    <row r="8285" spans="1:7" s="4" customFormat="1" x14ac:dyDescent="0.25">
      <c r="A8285" s="11"/>
      <c r="B8285"/>
      <c r="C8285" s="14"/>
      <c r="D8285" s="14"/>
      <c r="E8285" s="14"/>
      <c r="F8285"/>
      <c r="G8285"/>
    </row>
    <row r="8286" spans="1:7" s="4" customFormat="1" x14ac:dyDescent="0.25">
      <c r="A8286" s="11"/>
      <c r="B8286"/>
      <c r="C8286" s="14"/>
      <c r="D8286" s="14"/>
      <c r="E8286" s="14"/>
      <c r="F8286"/>
      <c r="G8286"/>
    </row>
    <row r="8287" spans="1:7" s="4" customFormat="1" x14ac:dyDescent="0.25">
      <c r="A8287" s="11"/>
      <c r="B8287"/>
      <c r="C8287" s="14"/>
      <c r="D8287" s="14"/>
      <c r="E8287" s="14"/>
      <c r="F8287"/>
      <c r="G8287"/>
    </row>
    <row r="8288" spans="1:7" s="4" customFormat="1" x14ac:dyDescent="0.25">
      <c r="A8288" s="11"/>
      <c r="B8288"/>
      <c r="C8288" s="14"/>
      <c r="D8288" s="14"/>
      <c r="E8288" s="14"/>
      <c r="F8288"/>
      <c r="G8288"/>
    </row>
    <row r="8289" spans="1:7" s="4" customFormat="1" x14ac:dyDescent="0.25">
      <c r="A8289" s="11"/>
      <c r="B8289"/>
      <c r="C8289" s="14"/>
      <c r="D8289" s="14"/>
      <c r="E8289" s="14"/>
      <c r="F8289"/>
      <c r="G8289"/>
    </row>
    <row r="8290" spans="1:7" s="4" customFormat="1" x14ac:dyDescent="0.25">
      <c r="A8290" s="11"/>
      <c r="B8290"/>
      <c r="C8290" s="14"/>
      <c r="D8290" s="14"/>
      <c r="E8290" s="14"/>
      <c r="F8290"/>
      <c r="G8290"/>
    </row>
    <row r="8291" spans="1:7" s="4" customFormat="1" x14ac:dyDescent="0.25">
      <c r="A8291" s="11"/>
      <c r="B8291"/>
      <c r="C8291" s="14"/>
      <c r="D8291" s="14"/>
      <c r="E8291" s="14"/>
      <c r="F8291"/>
      <c r="G8291"/>
    </row>
    <row r="8292" spans="1:7" s="4" customFormat="1" x14ac:dyDescent="0.25">
      <c r="A8292" s="11"/>
      <c r="B8292"/>
      <c r="C8292" s="14"/>
      <c r="D8292" s="14"/>
      <c r="E8292" s="14"/>
      <c r="F8292"/>
      <c r="G8292"/>
    </row>
    <row r="8293" spans="1:7" s="4" customFormat="1" x14ac:dyDescent="0.25">
      <c r="A8293" s="11"/>
      <c r="B8293"/>
      <c r="C8293" s="14"/>
      <c r="D8293" s="14"/>
      <c r="E8293" s="14"/>
      <c r="F8293"/>
      <c r="G8293"/>
    </row>
    <row r="8294" spans="1:7" s="4" customFormat="1" x14ac:dyDescent="0.25">
      <c r="A8294" s="11"/>
      <c r="B8294"/>
      <c r="C8294" s="14"/>
      <c r="D8294" s="14"/>
      <c r="E8294" s="14"/>
      <c r="F8294"/>
      <c r="G8294"/>
    </row>
    <row r="8295" spans="1:7" s="4" customFormat="1" x14ac:dyDescent="0.25">
      <c r="A8295" s="11"/>
      <c r="B8295"/>
      <c r="C8295" s="14"/>
      <c r="D8295" s="14"/>
      <c r="E8295" s="14"/>
      <c r="F8295"/>
      <c r="G8295"/>
    </row>
    <row r="8296" spans="1:7" s="4" customFormat="1" x14ac:dyDescent="0.25">
      <c r="A8296" s="11"/>
      <c r="B8296"/>
      <c r="C8296" s="14"/>
      <c r="D8296" s="14"/>
      <c r="E8296" s="14"/>
      <c r="F8296"/>
      <c r="G8296"/>
    </row>
    <row r="8297" spans="1:7" s="4" customFormat="1" x14ac:dyDescent="0.25">
      <c r="A8297" s="11"/>
      <c r="B8297"/>
      <c r="C8297" s="14"/>
      <c r="D8297" s="14"/>
      <c r="E8297" s="14"/>
      <c r="F8297"/>
      <c r="G8297"/>
    </row>
    <row r="8298" spans="1:7" s="4" customFormat="1" x14ac:dyDescent="0.25">
      <c r="A8298" s="11"/>
      <c r="B8298"/>
      <c r="C8298" s="14"/>
      <c r="D8298" s="14"/>
      <c r="E8298" s="14"/>
      <c r="F8298"/>
      <c r="G8298"/>
    </row>
    <row r="8299" spans="1:7" s="4" customFormat="1" x14ac:dyDescent="0.25">
      <c r="A8299" s="11"/>
      <c r="B8299"/>
      <c r="C8299" s="14"/>
      <c r="D8299" s="14"/>
      <c r="E8299" s="14"/>
      <c r="F8299"/>
      <c r="G8299"/>
    </row>
    <row r="8300" spans="1:7" s="4" customFormat="1" x14ac:dyDescent="0.25">
      <c r="A8300" s="11"/>
      <c r="B8300"/>
      <c r="C8300" s="14"/>
      <c r="D8300" s="14"/>
      <c r="E8300" s="14"/>
      <c r="F8300"/>
      <c r="G8300"/>
    </row>
    <row r="8301" spans="1:7" s="4" customFormat="1" x14ac:dyDescent="0.25">
      <c r="A8301" s="11"/>
      <c r="B8301"/>
      <c r="C8301" s="14"/>
      <c r="D8301" s="14"/>
      <c r="E8301" s="14"/>
      <c r="F8301"/>
      <c r="G8301"/>
    </row>
    <row r="8302" spans="1:7" s="4" customFormat="1" x14ac:dyDescent="0.25">
      <c r="A8302" s="11"/>
      <c r="B8302"/>
      <c r="C8302" s="14"/>
      <c r="D8302" s="14"/>
      <c r="E8302" s="14"/>
      <c r="F8302"/>
      <c r="G8302"/>
    </row>
    <row r="8303" spans="1:7" s="4" customFormat="1" x14ac:dyDescent="0.25">
      <c r="A8303" s="11"/>
      <c r="B8303"/>
      <c r="C8303" s="14"/>
      <c r="D8303" s="14"/>
      <c r="E8303" s="14"/>
      <c r="F8303"/>
      <c r="G8303"/>
    </row>
    <row r="8304" spans="1:7" s="4" customFormat="1" x14ac:dyDescent="0.25">
      <c r="A8304" s="11"/>
      <c r="B8304"/>
      <c r="C8304" s="14"/>
      <c r="D8304" s="14"/>
      <c r="E8304" s="14"/>
      <c r="F8304"/>
      <c r="G8304"/>
    </row>
    <row r="8305" spans="1:7" s="4" customFormat="1" x14ac:dyDescent="0.25">
      <c r="A8305" s="11"/>
      <c r="B8305"/>
      <c r="C8305" s="14"/>
      <c r="D8305" s="14"/>
      <c r="E8305" s="14"/>
      <c r="F8305"/>
      <c r="G8305"/>
    </row>
    <row r="8306" spans="1:7" s="4" customFormat="1" x14ac:dyDescent="0.25">
      <c r="A8306" s="11"/>
      <c r="B8306"/>
      <c r="C8306" s="14"/>
      <c r="D8306" s="14"/>
      <c r="E8306" s="14"/>
      <c r="F8306"/>
      <c r="G8306"/>
    </row>
    <row r="8307" spans="1:7" s="4" customFormat="1" x14ac:dyDescent="0.25">
      <c r="A8307" s="11"/>
      <c r="B8307"/>
      <c r="C8307" s="14"/>
      <c r="D8307" s="14"/>
      <c r="E8307" s="14"/>
      <c r="F8307"/>
      <c r="G8307"/>
    </row>
    <row r="8308" spans="1:7" s="4" customFormat="1" x14ac:dyDescent="0.25">
      <c r="A8308" s="11"/>
      <c r="B8308"/>
      <c r="C8308" s="14"/>
      <c r="D8308" s="14"/>
      <c r="E8308" s="14"/>
      <c r="F8308"/>
      <c r="G8308"/>
    </row>
    <row r="8309" spans="1:7" s="4" customFormat="1" x14ac:dyDescent="0.25">
      <c r="A8309" s="11"/>
      <c r="B8309"/>
      <c r="C8309" s="14"/>
      <c r="D8309" s="14"/>
      <c r="E8309" s="14"/>
      <c r="F8309"/>
      <c r="G8309"/>
    </row>
    <row r="8310" spans="1:7" s="4" customFormat="1" x14ac:dyDescent="0.25">
      <c r="A8310" s="11"/>
      <c r="B8310"/>
      <c r="C8310" s="14"/>
      <c r="D8310" s="14"/>
      <c r="E8310" s="14"/>
      <c r="F8310"/>
      <c r="G8310"/>
    </row>
    <row r="8311" spans="1:7" s="4" customFormat="1" x14ac:dyDescent="0.25">
      <c r="A8311" s="11"/>
      <c r="B8311"/>
      <c r="C8311" s="14"/>
      <c r="D8311" s="14"/>
      <c r="E8311" s="14"/>
      <c r="F8311"/>
      <c r="G8311"/>
    </row>
    <row r="8312" spans="1:7" s="4" customFormat="1" x14ac:dyDescent="0.25">
      <c r="A8312" s="11"/>
      <c r="B8312"/>
      <c r="C8312" s="14"/>
      <c r="D8312" s="14"/>
      <c r="E8312" s="14"/>
      <c r="F8312"/>
      <c r="G8312"/>
    </row>
    <row r="8313" spans="1:7" s="4" customFormat="1" x14ac:dyDescent="0.25">
      <c r="A8313" s="11"/>
      <c r="B8313"/>
      <c r="C8313" s="14"/>
      <c r="D8313" s="14"/>
      <c r="E8313" s="14"/>
      <c r="F8313"/>
      <c r="G8313"/>
    </row>
    <row r="8314" spans="1:7" s="4" customFormat="1" x14ac:dyDescent="0.25">
      <c r="A8314" s="11"/>
      <c r="B8314"/>
      <c r="C8314" s="14"/>
      <c r="D8314" s="14"/>
      <c r="E8314" s="14"/>
      <c r="F8314"/>
      <c r="G8314"/>
    </row>
    <row r="8315" spans="1:7" s="4" customFormat="1" x14ac:dyDescent="0.25">
      <c r="A8315" s="11"/>
      <c r="B8315"/>
      <c r="C8315" s="14"/>
      <c r="D8315" s="14"/>
      <c r="E8315" s="14"/>
      <c r="F8315"/>
      <c r="G8315"/>
    </row>
    <row r="8316" spans="1:7" s="4" customFormat="1" x14ac:dyDescent="0.25">
      <c r="A8316" s="11"/>
      <c r="B8316"/>
      <c r="C8316" s="14"/>
      <c r="D8316" s="14"/>
      <c r="E8316" s="14"/>
      <c r="F8316"/>
      <c r="G8316"/>
    </row>
    <row r="8317" spans="1:7" s="4" customFormat="1" x14ac:dyDescent="0.25">
      <c r="A8317" s="11"/>
      <c r="B8317"/>
      <c r="C8317" s="14"/>
      <c r="D8317" s="14"/>
      <c r="E8317" s="14"/>
      <c r="F8317"/>
      <c r="G8317"/>
    </row>
    <row r="8318" spans="1:7" s="4" customFormat="1" x14ac:dyDescent="0.25">
      <c r="A8318" s="11"/>
      <c r="B8318"/>
      <c r="C8318" s="14"/>
      <c r="D8318" s="14"/>
      <c r="E8318" s="14"/>
      <c r="F8318"/>
      <c r="G8318"/>
    </row>
    <row r="8319" spans="1:7" s="4" customFormat="1" x14ac:dyDescent="0.25">
      <c r="A8319" s="11"/>
      <c r="B8319"/>
      <c r="C8319" s="14"/>
      <c r="D8319" s="14"/>
      <c r="E8319" s="14"/>
      <c r="F8319"/>
      <c r="G8319"/>
    </row>
    <row r="8320" spans="1:7" s="4" customFormat="1" x14ac:dyDescent="0.25">
      <c r="A8320" s="11"/>
      <c r="B8320"/>
      <c r="C8320" s="14"/>
      <c r="D8320" s="14"/>
      <c r="E8320" s="14"/>
      <c r="F8320"/>
      <c r="G8320"/>
    </row>
    <row r="8321" spans="1:7" s="4" customFormat="1" x14ac:dyDescent="0.25">
      <c r="A8321" s="11"/>
      <c r="B8321"/>
      <c r="C8321" s="14"/>
      <c r="D8321" s="14"/>
      <c r="E8321" s="14"/>
      <c r="F8321"/>
      <c r="G8321"/>
    </row>
    <row r="8322" spans="1:7" s="4" customFormat="1" x14ac:dyDescent="0.25">
      <c r="A8322" s="11"/>
      <c r="B8322"/>
      <c r="C8322" s="14"/>
      <c r="D8322" s="14"/>
      <c r="E8322" s="14"/>
      <c r="F8322"/>
      <c r="G8322"/>
    </row>
    <row r="8323" spans="1:7" s="4" customFormat="1" x14ac:dyDescent="0.25">
      <c r="A8323" s="11"/>
      <c r="B8323"/>
      <c r="C8323" s="14"/>
      <c r="D8323" s="14"/>
      <c r="E8323" s="14"/>
      <c r="F8323"/>
      <c r="G8323"/>
    </row>
    <row r="8324" spans="1:7" s="4" customFormat="1" x14ac:dyDescent="0.25">
      <c r="A8324" s="11"/>
      <c r="B8324"/>
      <c r="C8324" s="14"/>
      <c r="D8324" s="14"/>
      <c r="E8324" s="14"/>
      <c r="F8324"/>
      <c r="G8324"/>
    </row>
    <row r="8325" spans="1:7" s="4" customFormat="1" x14ac:dyDescent="0.25">
      <c r="A8325" s="11"/>
      <c r="B8325"/>
      <c r="C8325" s="14"/>
      <c r="D8325" s="14"/>
      <c r="E8325" s="14"/>
      <c r="F8325"/>
      <c r="G8325"/>
    </row>
    <row r="8326" spans="1:7" s="4" customFormat="1" x14ac:dyDescent="0.25">
      <c r="A8326" s="11"/>
      <c r="B8326"/>
      <c r="C8326" s="14"/>
      <c r="D8326" s="14"/>
      <c r="E8326" s="14"/>
      <c r="F8326"/>
      <c r="G8326"/>
    </row>
    <row r="8327" spans="1:7" s="4" customFormat="1" x14ac:dyDescent="0.25">
      <c r="A8327" s="11"/>
      <c r="B8327"/>
      <c r="C8327" s="14"/>
      <c r="D8327" s="14"/>
      <c r="E8327" s="14"/>
      <c r="F8327"/>
      <c r="G8327"/>
    </row>
    <row r="8328" spans="1:7" s="4" customFormat="1" x14ac:dyDescent="0.25">
      <c r="A8328" s="11"/>
      <c r="B8328"/>
      <c r="C8328" s="14"/>
      <c r="D8328" s="14"/>
      <c r="E8328" s="14"/>
      <c r="F8328"/>
      <c r="G8328"/>
    </row>
    <row r="8329" spans="1:7" s="4" customFormat="1" x14ac:dyDescent="0.25">
      <c r="A8329" s="11"/>
      <c r="B8329"/>
      <c r="C8329" s="14"/>
      <c r="D8329" s="14"/>
      <c r="E8329" s="14"/>
      <c r="F8329"/>
      <c r="G8329"/>
    </row>
    <row r="8330" spans="1:7" s="4" customFormat="1" x14ac:dyDescent="0.25">
      <c r="A8330" s="11"/>
      <c r="B8330"/>
      <c r="C8330" s="14"/>
      <c r="D8330" s="14"/>
      <c r="E8330" s="14"/>
      <c r="F8330"/>
      <c r="G8330"/>
    </row>
    <row r="8331" spans="1:7" s="4" customFormat="1" x14ac:dyDescent="0.25">
      <c r="A8331" s="11"/>
      <c r="B8331"/>
      <c r="C8331" s="14"/>
      <c r="D8331" s="14"/>
      <c r="E8331" s="14"/>
      <c r="F8331"/>
      <c r="G8331"/>
    </row>
    <row r="8332" spans="1:7" s="4" customFormat="1" x14ac:dyDescent="0.25">
      <c r="A8332" s="11"/>
      <c r="B8332"/>
      <c r="C8332" s="14"/>
      <c r="D8332" s="14"/>
      <c r="E8332" s="14"/>
      <c r="F8332"/>
      <c r="G8332"/>
    </row>
    <row r="8333" spans="1:7" s="4" customFormat="1" x14ac:dyDescent="0.25">
      <c r="A8333" s="11"/>
      <c r="B8333"/>
      <c r="C8333" s="14"/>
      <c r="D8333" s="14"/>
      <c r="E8333" s="14"/>
      <c r="F8333"/>
      <c r="G8333"/>
    </row>
    <row r="8334" spans="1:7" s="4" customFormat="1" x14ac:dyDescent="0.25">
      <c r="A8334" s="11"/>
      <c r="B8334"/>
      <c r="C8334" s="14"/>
      <c r="D8334" s="14"/>
      <c r="E8334" s="14"/>
      <c r="F8334"/>
      <c r="G8334"/>
    </row>
    <row r="8335" spans="1:7" s="4" customFormat="1" x14ac:dyDescent="0.25">
      <c r="A8335" s="11"/>
      <c r="B8335"/>
      <c r="C8335" s="14"/>
      <c r="D8335" s="14"/>
      <c r="E8335" s="14"/>
      <c r="F8335"/>
      <c r="G8335"/>
    </row>
    <row r="8336" spans="1:7" s="4" customFormat="1" x14ac:dyDescent="0.25">
      <c r="A8336" s="11"/>
      <c r="B8336"/>
      <c r="C8336" s="14"/>
      <c r="D8336" s="14"/>
      <c r="E8336" s="14"/>
      <c r="F8336"/>
      <c r="G8336"/>
    </row>
    <row r="8337" spans="1:7" s="4" customFormat="1" x14ac:dyDescent="0.25">
      <c r="A8337" s="11"/>
      <c r="B8337"/>
      <c r="C8337" s="14"/>
      <c r="D8337" s="14"/>
      <c r="E8337" s="14"/>
      <c r="F8337"/>
      <c r="G8337"/>
    </row>
    <row r="8338" spans="1:7" s="4" customFormat="1" x14ac:dyDescent="0.25">
      <c r="A8338" s="11"/>
      <c r="B8338"/>
      <c r="C8338" s="14"/>
      <c r="D8338" s="14"/>
      <c r="E8338" s="14"/>
      <c r="F8338"/>
      <c r="G8338"/>
    </row>
    <row r="8339" spans="1:7" s="4" customFormat="1" x14ac:dyDescent="0.25">
      <c r="A8339" s="11"/>
      <c r="B8339"/>
      <c r="C8339" s="14"/>
      <c r="D8339" s="14"/>
      <c r="E8339" s="14"/>
      <c r="F8339"/>
      <c r="G8339"/>
    </row>
    <row r="8340" spans="1:7" s="4" customFormat="1" x14ac:dyDescent="0.25">
      <c r="A8340" s="11"/>
      <c r="B8340"/>
      <c r="C8340" s="14"/>
      <c r="D8340" s="14"/>
      <c r="E8340" s="14"/>
      <c r="F8340"/>
      <c r="G8340"/>
    </row>
    <row r="8341" spans="1:7" s="4" customFormat="1" x14ac:dyDescent="0.25">
      <c r="A8341" s="11"/>
      <c r="B8341"/>
      <c r="C8341" s="14"/>
      <c r="D8341" s="14"/>
      <c r="E8341" s="14"/>
      <c r="F8341"/>
      <c r="G8341"/>
    </row>
    <row r="8342" spans="1:7" s="4" customFormat="1" x14ac:dyDescent="0.25">
      <c r="A8342" s="11"/>
      <c r="B8342"/>
      <c r="C8342" s="14"/>
      <c r="D8342" s="14"/>
      <c r="E8342" s="14"/>
      <c r="F8342"/>
      <c r="G8342"/>
    </row>
    <row r="8343" spans="1:7" s="4" customFormat="1" x14ac:dyDescent="0.25">
      <c r="A8343" s="11"/>
      <c r="B8343"/>
      <c r="C8343" s="14"/>
      <c r="D8343" s="14"/>
      <c r="E8343" s="14"/>
      <c r="F8343"/>
      <c r="G8343"/>
    </row>
    <row r="8344" spans="1:7" s="4" customFormat="1" x14ac:dyDescent="0.25">
      <c r="A8344" s="11"/>
      <c r="B8344"/>
      <c r="C8344" s="14"/>
      <c r="D8344" s="14"/>
      <c r="E8344" s="14"/>
      <c r="F8344"/>
      <c r="G8344"/>
    </row>
    <row r="8345" spans="1:7" s="4" customFormat="1" x14ac:dyDescent="0.25">
      <c r="A8345" s="11"/>
      <c r="B8345"/>
      <c r="C8345" s="14"/>
      <c r="D8345" s="14"/>
      <c r="E8345" s="14"/>
      <c r="F8345"/>
      <c r="G8345"/>
    </row>
    <row r="8346" spans="1:7" s="4" customFormat="1" x14ac:dyDescent="0.25">
      <c r="A8346" s="11"/>
      <c r="B8346"/>
      <c r="C8346" s="14"/>
      <c r="D8346" s="14"/>
      <c r="E8346" s="14"/>
      <c r="F8346"/>
      <c r="G8346"/>
    </row>
    <row r="8347" spans="1:7" s="4" customFormat="1" x14ac:dyDescent="0.25">
      <c r="A8347" s="11"/>
      <c r="B8347"/>
      <c r="C8347" s="14"/>
      <c r="D8347" s="14"/>
      <c r="E8347" s="14"/>
      <c r="F8347"/>
      <c r="G8347"/>
    </row>
    <row r="8348" spans="1:7" s="4" customFormat="1" x14ac:dyDescent="0.25">
      <c r="A8348" s="11"/>
      <c r="B8348"/>
      <c r="C8348" s="14"/>
      <c r="D8348" s="14"/>
      <c r="E8348" s="14"/>
      <c r="F8348"/>
      <c r="G8348"/>
    </row>
    <row r="8349" spans="1:7" s="4" customFormat="1" x14ac:dyDescent="0.25">
      <c r="A8349" s="11"/>
      <c r="B8349"/>
      <c r="C8349" s="14"/>
      <c r="D8349" s="14"/>
      <c r="E8349" s="14"/>
      <c r="F8349"/>
      <c r="G8349"/>
    </row>
    <row r="8350" spans="1:7" s="4" customFormat="1" x14ac:dyDescent="0.25">
      <c r="A8350" s="11"/>
      <c r="B8350"/>
      <c r="C8350" s="14"/>
      <c r="D8350" s="14"/>
      <c r="E8350" s="14"/>
      <c r="F8350"/>
      <c r="G8350"/>
    </row>
    <row r="8351" spans="1:7" s="4" customFormat="1" x14ac:dyDescent="0.25">
      <c r="A8351" s="11"/>
      <c r="B8351"/>
      <c r="C8351" s="14"/>
      <c r="D8351" s="14"/>
      <c r="E8351" s="14"/>
      <c r="F8351"/>
      <c r="G8351"/>
    </row>
    <row r="8352" spans="1:7" s="4" customFormat="1" x14ac:dyDescent="0.25">
      <c r="A8352" s="11"/>
      <c r="B8352"/>
      <c r="C8352" s="14"/>
      <c r="D8352" s="14"/>
      <c r="E8352" s="14"/>
      <c r="F8352"/>
      <c r="G8352"/>
    </row>
    <row r="8353" spans="1:7" s="4" customFormat="1" x14ac:dyDescent="0.25">
      <c r="A8353" s="11"/>
      <c r="B8353"/>
      <c r="C8353" s="14"/>
      <c r="D8353" s="14"/>
      <c r="E8353" s="14"/>
      <c r="F8353"/>
      <c r="G8353"/>
    </row>
    <row r="8354" spans="1:7" s="4" customFormat="1" x14ac:dyDescent="0.25">
      <c r="A8354" s="11"/>
      <c r="B8354"/>
      <c r="C8354" s="14"/>
      <c r="D8354" s="14"/>
      <c r="E8354" s="14"/>
      <c r="F8354"/>
      <c r="G8354"/>
    </row>
    <row r="8355" spans="1:7" s="4" customFormat="1" x14ac:dyDescent="0.25">
      <c r="A8355" s="11"/>
      <c r="B8355"/>
      <c r="C8355" s="14"/>
      <c r="D8355" s="14"/>
      <c r="E8355" s="14"/>
      <c r="F8355"/>
      <c r="G8355"/>
    </row>
    <row r="8356" spans="1:7" s="4" customFormat="1" x14ac:dyDescent="0.25">
      <c r="A8356" s="11"/>
      <c r="B8356"/>
      <c r="C8356" s="14"/>
      <c r="D8356" s="14"/>
      <c r="E8356" s="14"/>
      <c r="F8356"/>
      <c r="G8356"/>
    </row>
    <row r="8357" spans="1:7" s="4" customFormat="1" x14ac:dyDescent="0.25">
      <c r="A8357" s="11"/>
      <c r="B8357"/>
      <c r="C8357" s="14"/>
      <c r="D8357" s="14"/>
      <c r="E8357" s="14"/>
      <c r="F8357"/>
      <c r="G8357"/>
    </row>
    <row r="8358" spans="1:7" s="4" customFormat="1" x14ac:dyDescent="0.25">
      <c r="A8358" s="11"/>
      <c r="B8358"/>
      <c r="C8358" s="14"/>
      <c r="D8358" s="14"/>
      <c r="E8358" s="14"/>
      <c r="F8358"/>
      <c r="G8358"/>
    </row>
    <row r="8359" spans="1:7" s="4" customFormat="1" x14ac:dyDescent="0.25">
      <c r="A8359" s="11"/>
      <c r="B8359"/>
      <c r="C8359" s="14"/>
      <c r="D8359" s="14"/>
      <c r="E8359" s="14"/>
      <c r="F8359"/>
      <c r="G8359"/>
    </row>
    <row r="8360" spans="1:7" s="4" customFormat="1" x14ac:dyDescent="0.25">
      <c r="A8360" s="11"/>
      <c r="B8360"/>
      <c r="C8360" s="14"/>
      <c r="D8360" s="14"/>
      <c r="E8360" s="14"/>
      <c r="F8360"/>
      <c r="G8360"/>
    </row>
    <row r="8361" spans="1:7" s="4" customFormat="1" x14ac:dyDescent="0.25">
      <c r="A8361" s="11"/>
      <c r="B8361"/>
      <c r="C8361" s="14"/>
      <c r="D8361" s="14"/>
      <c r="E8361" s="14"/>
      <c r="F8361"/>
      <c r="G8361"/>
    </row>
    <row r="8362" spans="1:7" s="4" customFormat="1" x14ac:dyDescent="0.25">
      <c r="A8362" s="11"/>
      <c r="B8362"/>
      <c r="C8362" s="14"/>
      <c r="D8362" s="14"/>
      <c r="E8362" s="14"/>
      <c r="F8362"/>
      <c r="G8362"/>
    </row>
    <row r="8363" spans="1:7" s="4" customFormat="1" x14ac:dyDescent="0.25">
      <c r="A8363" s="11"/>
      <c r="B8363"/>
      <c r="C8363" s="14"/>
      <c r="D8363" s="14"/>
      <c r="E8363" s="14"/>
      <c r="F8363"/>
      <c r="G8363"/>
    </row>
    <row r="8364" spans="1:7" s="4" customFormat="1" x14ac:dyDescent="0.25">
      <c r="A8364" s="11"/>
      <c r="B8364"/>
      <c r="C8364" s="14"/>
      <c r="D8364" s="14"/>
      <c r="E8364" s="14"/>
      <c r="F8364"/>
      <c r="G8364"/>
    </row>
    <row r="8365" spans="1:7" s="4" customFormat="1" x14ac:dyDescent="0.25">
      <c r="A8365" s="11"/>
      <c r="B8365"/>
      <c r="C8365" s="14"/>
      <c r="D8365" s="14"/>
      <c r="E8365" s="14"/>
      <c r="F8365"/>
      <c r="G8365"/>
    </row>
    <row r="8366" spans="1:7" s="4" customFormat="1" x14ac:dyDescent="0.25">
      <c r="A8366" s="11"/>
      <c r="B8366"/>
      <c r="C8366" s="14"/>
      <c r="D8366" s="14"/>
      <c r="E8366" s="14"/>
      <c r="F8366"/>
      <c r="G8366"/>
    </row>
    <row r="8367" spans="1:7" s="4" customFormat="1" x14ac:dyDescent="0.25">
      <c r="A8367" s="11"/>
      <c r="B8367"/>
      <c r="C8367" s="14"/>
      <c r="D8367" s="14"/>
      <c r="E8367" s="14"/>
      <c r="F8367"/>
      <c r="G8367"/>
    </row>
    <row r="8368" spans="1:7" s="4" customFormat="1" x14ac:dyDescent="0.25">
      <c r="A8368" s="11"/>
      <c r="B8368"/>
      <c r="C8368" s="14"/>
      <c r="D8368" s="14"/>
      <c r="E8368" s="14"/>
      <c r="F8368"/>
      <c r="G8368"/>
    </row>
    <row r="8369" spans="1:7" s="4" customFormat="1" x14ac:dyDescent="0.25">
      <c r="A8369" s="11"/>
      <c r="B8369"/>
      <c r="C8369" s="14"/>
      <c r="D8369" s="14"/>
      <c r="E8369" s="14"/>
      <c r="F8369"/>
      <c r="G8369"/>
    </row>
    <row r="8370" spans="1:7" s="4" customFormat="1" x14ac:dyDescent="0.25">
      <c r="A8370" s="11"/>
      <c r="B8370"/>
      <c r="C8370" s="14"/>
      <c r="D8370" s="14"/>
      <c r="E8370" s="14"/>
      <c r="F8370"/>
      <c r="G8370"/>
    </row>
    <row r="8371" spans="1:7" s="4" customFormat="1" x14ac:dyDescent="0.25">
      <c r="A8371" s="11"/>
      <c r="B8371"/>
      <c r="C8371" s="14"/>
      <c r="D8371" s="14"/>
      <c r="E8371" s="14"/>
      <c r="F8371"/>
      <c r="G8371"/>
    </row>
    <row r="8372" spans="1:7" s="4" customFormat="1" x14ac:dyDescent="0.25">
      <c r="A8372" s="11"/>
      <c r="B8372"/>
      <c r="C8372" s="14"/>
      <c r="D8372" s="14"/>
      <c r="E8372" s="14"/>
      <c r="F8372"/>
      <c r="G8372"/>
    </row>
    <row r="8373" spans="1:7" s="4" customFormat="1" x14ac:dyDescent="0.25">
      <c r="A8373" s="11"/>
      <c r="B8373"/>
      <c r="C8373" s="14"/>
      <c r="D8373" s="14"/>
      <c r="E8373" s="14"/>
      <c r="F8373"/>
      <c r="G8373"/>
    </row>
    <row r="8374" spans="1:7" s="4" customFormat="1" x14ac:dyDescent="0.25">
      <c r="A8374" s="11"/>
      <c r="B8374"/>
      <c r="C8374" s="14"/>
      <c r="D8374" s="14"/>
      <c r="E8374" s="14"/>
      <c r="F8374"/>
      <c r="G8374"/>
    </row>
    <row r="8375" spans="1:7" s="4" customFormat="1" x14ac:dyDescent="0.25">
      <c r="A8375" s="11"/>
      <c r="B8375"/>
      <c r="C8375" s="14"/>
      <c r="D8375" s="14"/>
      <c r="E8375" s="14"/>
      <c r="F8375"/>
      <c r="G8375"/>
    </row>
    <row r="8376" spans="1:7" s="4" customFormat="1" x14ac:dyDescent="0.25">
      <c r="A8376" s="11"/>
      <c r="B8376"/>
      <c r="C8376" s="14"/>
      <c r="D8376" s="14"/>
      <c r="E8376" s="14"/>
      <c r="F8376"/>
      <c r="G8376"/>
    </row>
    <row r="8377" spans="1:7" s="4" customFormat="1" x14ac:dyDescent="0.25">
      <c r="A8377" s="11"/>
      <c r="B8377"/>
      <c r="C8377" s="14"/>
      <c r="D8377" s="14"/>
      <c r="E8377" s="14"/>
      <c r="F8377"/>
      <c r="G8377"/>
    </row>
    <row r="8378" spans="1:7" s="4" customFormat="1" x14ac:dyDescent="0.25">
      <c r="A8378" s="11"/>
      <c r="B8378"/>
      <c r="C8378" s="14"/>
      <c r="D8378" s="14"/>
      <c r="E8378" s="14"/>
      <c r="F8378"/>
      <c r="G8378"/>
    </row>
    <row r="8379" spans="1:7" s="4" customFormat="1" x14ac:dyDescent="0.25">
      <c r="A8379" s="11"/>
      <c r="B8379"/>
      <c r="C8379" s="14"/>
      <c r="D8379" s="14"/>
      <c r="E8379" s="14"/>
      <c r="F8379"/>
      <c r="G8379"/>
    </row>
    <row r="8380" spans="1:7" s="4" customFormat="1" x14ac:dyDescent="0.25">
      <c r="A8380" s="11"/>
      <c r="B8380"/>
      <c r="C8380" s="14"/>
      <c r="D8380" s="14"/>
      <c r="E8380" s="14"/>
      <c r="F8380"/>
      <c r="G8380"/>
    </row>
    <row r="8381" spans="1:7" s="4" customFormat="1" x14ac:dyDescent="0.25">
      <c r="A8381" s="11"/>
      <c r="B8381"/>
      <c r="C8381" s="14"/>
      <c r="D8381" s="14"/>
      <c r="E8381" s="14"/>
      <c r="F8381"/>
      <c r="G8381"/>
    </row>
    <row r="8382" spans="1:7" s="4" customFormat="1" x14ac:dyDescent="0.25">
      <c r="A8382" s="11"/>
      <c r="B8382"/>
      <c r="C8382" s="14"/>
      <c r="D8382" s="14"/>
      <c r="E8382" s="14"/>
      <c r="F8382"/>
      <c r="G8382"/>
    </row>
    <row r="8383" spans="1:7" s="4" customFormat="1" x14ac:dyDescent="0.25">
      <c r="A8383" s="11"/>
      <c r="B8383"/>
      <c r="C8383" s="14"/>
      <c r="D8383" s="14"/>
      <c r="E8383" s="14"/>
      <c r="F8383"/>
      <c r="G8383"/>
    </row>
    <row r="8384" spans="1:7" s="4" customFormat="1" x14ac:dyDescent="0.25">
      <c r="A8384" s="11"/>
      <c r="B8384"/>
      <c r="C8384" s="14"/>
      <c r="D8384" s="14"/>
      <c r="E8384" s="14"/>
      <c r="F8384"/>
      <c r="G8384"/>
    </row>
    <row r="8385" spans="1:7" s="4" customFormat="1" x14ac:dyDescent="0.25">
      <c r="A8385" s="11"/>
      <c r="B8385"/>
      <c r="C8385" s="14"/>
      <c r="D8385" s="14"/>
      <c r="E8385" s="14"/>
      <c r="F8385"/>
      <c r="G8385"/>
    </row>
    <row r="8386" spans="1:7" s="4" customFormat="1" x14ac:dyDescent="0.25">
      <c r="A8386" s="11"/>
      <c r="B8386"/>
      <c r="C8386" s="14"/>
      <c r="D8386" s="14"/>
      <c r="E8386" s="14"/>
      <c r="F8386"/>
      <c r="G8386"/>
    </row>
    <row r="8387" spans="1:7" s="4" customFormat="1" x14ac:dyDescent="0.25">
      <c r="A8387" s="11"/>
      <c r="B8387"/>
      <c r="C8387" s="14"/>
      <c r="D8387" s="14"/>
      <c r="E8387" s="14"/>
      <c r="F8387"/>
      <c r="G8387"/>
    </row>
    <row r="8388" spans="1:7" s="4" customFormat="1" x14ac:dyDescent="0.25">
      <c r="A8388" s="11"/>
      <c r="B8388"/>
      <c r="C8388" s="14"/>
      <c r="D8388" s="14"/>
      <c r="E8388" s="14"/>
      <c r="F8388"/>
      <c r="G8388"/>
    </row>
    <row r="8389" spans="1:7" s="4" customFormat="1" x14ac:dyDescent="0.25">
      <c r="A8389" s="11"/>
      <c r="B8389"/>
      <c r="C8389" s="14"/>
      <c r="D8389" s="14"/>
      <c r="E8389" s="14"/>
      <c r="F8389"/>
      <c r="G8389"/>
    </row>
    <row r="8390" spans="1:7" s="4" customFormat="1" x14ac:dyDescent="0.25">
      <c r="A8390" s="11"/>
      <c r="B8390"/>
      <c r="C8390" s="14"/>
      <c r="D8390" s="14"/>
      <c r="E8390" s="14"/>
      <c r="F8390"/>
      <c r="G8390"/>
    </row>
    <row r="8391" spans="1:7" s="4" customFormat="1" x14ac:dyDescent="0.25">
      <c r="A8391" s="11"/>
      <c r="B8391"/>
      <c r="C8391" s="14"/>
      <c r="D8391" s="14"/>
      <c r="E8391" s="14"/>
      <c r="F8391"/>
      <c r="G8391"/>
    </row>
    <row r="8392" spans="1:7" s="4" customFormat="1" x14ac:dyDescent="0.25">
      <c r="A8392" s="11"/>
      <c r="B8392"/>
      <c r="C8392" s="14"/>
      <c r="D8392" s="14"/>
      <c r="E8392" s="14"/>
      <c r="F8392"/>
      <c r="G8392"/>
    </row>
    <row r="8393" spans="1:7" s="4" customFormat="1" x14ac:dyDescent="0.25">
      <c r="A8393" s="11"/>
      <c r="B8393"/>
      <c r="C8393" s="14"/>
      <c r="D8393" s="14"/>
      <c r="E8393" s="14"/>
      <c r="F8393"/>
      <c r="G8393"/>
    </row>
    <row r="8394" spans="1:7" s="4" customFormat="1" x14ac:dyDescent="0.25">
      <c r="A8394" s="11"/>
      <c r="B8394"/>
      <c r="C8394" s="14"/>
      <c r="D8394" s="14"/>
      <c r="E8394" s="14"/>
      <c r="F8394"/>
      <c r="G8394"/>
    </row>
    <row r="8395" spans="1:7" s="4" customFormat="1" x14ac:dyDescent="0.25">
      <c r="A8395" s="11"/>
      <c r="B8395"/>
      <c r="C8395" s="14"/>
      <c r="D8395" s="14"/>
      <c r="E8395" s="14"/>
      <c r="F8395"/>
      <c r="G8395"/>
    </row>
    <row r="8396" spans="1:7" s="4" customFormat="1" x14ac:dyDescent="0.25">
      <c r="A8396" s="11"/>
      <c r="B8396"/>
      <c r="C8396" s="14"/>
      <c r="D8396" s="14"/>
      <c r="E8396" s="14"/>
      <c r="F8396"/>
      <c r="G8396"/>
    </row>
    <row r="8397" spans="1:7" s="4" customFormat="1" x14ac:dyDescent="0.25">
      <c r="A8397" s="11"/>
      <c r="B8397"/>
      <c r="C8397" s="14"/>
      <c r="D8397" s="14"/>
      <c r="E8397" s="14"/>
      <c r="F8397"/>
      <c r="G8397"/>
    </row>
    <row r="8398" spans="1:7" s="4" customFormat="1" x14ac:dyDescent="0.25">
      <c r="A8398" s="11"/>
      <c r="B8398"/>
      <c r="C8398" s="14"/>
      <c r="D8398" s="14"/>
      <c r="E8398" s="14"/>
      <c r="F8398"/>
      <c r="G8398"/>
    </row>
    <row r="8399" spans="1:7" s="4" customFormat="1" x14ac:dyDescent="0.25">
      <c r="A8399" s="11"/>
      <c r="B8399"/>
      <c r="C8399" s="14"/>
      <c r="D8399" s="14"/>
      <c r="E8399" s="14"/>
      <c r="F8399"/>
      <c r="G8399"/>
    </row>
    <row r="8400" spans="1:7" s="4" customFormat="1" x14ac:dyDescent="0.25">
      <c r="A8400" s="11"/>
      <c r="B8400"/>
      <c r="C8400" s="14"/>
      <c r="D8400" s="14"/>
      <c r="E8400" s="14"/>
      <c r="F8400"/>
      <c r="G8400"/>
    </row>
    <row r="8401" spans="1:7" s="4" customFormat="1" x14ac:dyDescent="0.25">
      <c r="A8401" s="11"/>
      <c r="B8401"/>
      <c r="C8401" s="14"/>
      <c r="D8401" s="14"/>
      <c r="E8401" s="14"/>
      <c r="F8401"/>
      <c r="G8401"/>
    </row>
    <row r="8402" spans="1:7" s="4" customFormat="1" x14ac:dyDescent="0.25">
      <c r="A8402" s="11"/>
      <c r="B8402"/>
      <c r="C8402" s="14"/>
      <c r="D8402" s="14"/>
      <c r="E8402" s="14"/>
      <c r="F8402"/>
      <c r="G8402"/>
    </row>
    <row r="8403" spans="1:7" s="4" customFormat="1" x14ac:dyDescent="0.25">
      <c r="A8403" s="11"/>
      <c r="B8403"/>
      <c r="C8403" s="14"/>
      <c r="D8403" s="14"/>
      <c r="E8403" s="14"/>
      <c r="F8403"/>
      <c r="G8403"/>
    </row>
    <row r="8404" spans="1:7" s="4" customFormat="1" x14ac:dyDescent="0.25">
      <c r="A8404" s="11"/>
      <c r="B8404"/>
      <c r="C8404" s="14"/>
      <c r="D8404" s="14"/>
      <c r="E8404" s="14"/>
      <c r="F8404"/>
      <c r="G8404"/>
    </row>
    <row r="8405" spans="1:7" s="4" customFormat="1" x14ac:dyDescent="0.25">
      <c r="A8405" s="11"/>
      <c r="B8405"/>
      <c r="C8405" s="14"/>
      <c r="D8405" s="14"/>
      <c r="E8405" s="14"/>
      <c r="F8405"/>
      <c r="G8405"/>
    </row>
    <row r="8406" spans="1:7" s="4" customFormat="1" x14ac:dyDescent="0.25">
      <c r="A8406" s="11"/>
      <c r="B8406"/>
      <c r="C8406" s="14"/>
      <c r="D8406" s="14"/>
      <c r="E8406" s="14"/>
      <c r="F8406"/>
      <c r="G8406"/>
    </row>
    <row r="8407" spans="1:7" s="4" customFormat="1" x14ac:dyDescent="0.25">
      <c r="A8407" s="11"/>
      <c r="B8407"/>
      <c r="C8407" s="14"/>
      <c r="D8407" s="14"/>
      <c r="E8407" s="14"/>
      <c r="F8407"/>
      <c r="G8407"/>
    </row>
    <row r="8408" spans="1:7" s="4" customFormat="1" x14ac:dyDescent="0.25">
      <c r="A8408" s="11"/>
      <c r="B8408"/>
      <c r="C8408" s="14"/>
      <c r="D8408" s="14"/>
      <c r="E8408" s="14"/>
      <c r="F8408"/>
      <c r="G8408"/>
    </row>
    <row r="8409" spans="1:7" s="4" customFormat="1" x14ac:dyDescent="0.25">
      <c r="A8409" s="11"/>
      <c r="B8409"/>
      <c r="C8409" s="14"/>
      <c r="D8409" s="14"/>
      <c r="E8409" s="14"/>
      <c r="F8409"/>
      <c r="G8409"/>
    </row>
    <row r="8410" spans="1:7" s="4" customFormat="1" x14ac:dyDescent="0.25">
      <c r="A8410" s="11"/>
      <c r="B8410"/>
      <c r="C8410" s="14"/>
      <c r="D8410" s="14"/>
      <c r="E8410" s="14"/>
      <c r="F8410"/>
      <c r="G8410"/>
    </row>
    <row r="8411" spans="1:7" s="4" customFormat="1" x14ac:dyDescent="0.25">
      <c r="A8411" s="11"/>
      <c r="B8411"/>
      <c r="C8411" s="14"/>
      <c r="D8411" s="14"/>
      <c r="E8411" s="14"/>
      <c r="F8411"/>
      <c r="G8411"/>
    </row>
    <row r="8412" spans="1:7" s="4" customFormat="1" x14ac:dyDescent="0.25">
      <c r="A8412" s="11"/>
      <c r="B8412"/>
      <c r="C8412" s="14"/>
      <c r="D8412" s="14"/>
      <c r="E8412" s="14"/>
      <c r="F8412"/>
      <c r="G8412"/>
    </row>
    <row r="8413" spans="1:7" s="4" customFormat="1" x14ac:dyDescent="0.25">
      <c r="A8413" s="11"/>
      <c r="B8413"/>
      <c r="C8413" s="14"/>
      <c r="D8413" s="14"/>
      <c r="E8413" s="14"/>
      <c r="F8413"/>
      <c r="G8413"/>
    </row>
    <row r="8414" spans="1:7" s="4" customFormat="1" x14ac:dyDescent="0.25">
      <c r="A8414" s="11"/>
      <c r="B8414"/>
      <c r="C8414" s="14"/>
      <c r="D8414" s="14"/>
      <c r="E8414" s="14"/>
      <c r="F8414"/>
      <c r="G8414"/>
    </row>
    <row r="8415" spans="1:7" s="4" customFormat="1" x14ac:dyDescent="0.25">
      <c r="A8415" s="11"/>
      <c r="B8415"/>
      <c r="C8415" s="14"/>
      <c r="D8415" s="14"/>
      <c r="E8415" s="14"/>
      <c r="F8415"/>
      <c r="G8415"/>
    </row>
    <row r="8416" spans="1:7" s="4" customFormat="1" x14ac:dyDescent="0.25">
      <c r="A8416" s="11"/>
      <c r="B8416"/>
      <c r="C8416" s="14"/>
      <c r="D8416" s="14"/>
      <c r="E8416" s="14"/>
      <c r="F8416"/>
      <c r="G8416"/>
    </row>
    <row r="8417" spans="1:7" s="4" customFormat="1" x14ac:dyDescent="0.25">
      <c r="A8417" s="11"/>
      <c r="B8417"/>
      <c r="C8417" s="14"/>
      <c r="D8417" s="14"/>
      <c r="E8417" s="14"/>
      <c r="F8417"/>
      <c r="G8417"/>
    </row>
    <row r="8418" spans="1:7" s="4" customFormat="1" x14ac:dyDescent="0.25">
      <c r="A8418" s="11"/>
      <c r="B8418"/>
      <c r="C8418" s="14"/>
      <c r="D8418" s="14"/>
      <c r="E8418" s="14"/>
      <c r="F8418"/>
      <c r="G8418"/>
    </row>
    <row r="8419" spans="1:7" s="4" customFormat="1" x14ac:dyDescent="0.25">
      <c r="A8419" s="11"/>
      <c r="B8419"/>
      <c r="C8419" s="14"/>
      <c r="D8419" s="14"/>
      <c r="E8419" s="14"/>
      <c r="F8419"/>
      <c r="G8419"/>
    </row>
    <row r="8420" spans="1:7" s="4" customFormat="1" x14ac:dyDescent="0.25">
      <c r="A8420" s="11"/>
      <c r="B8420"/>
      <c r="C8420" s="14"/>
      <c r="D8420" s="14"/>
      <c r="E8420" s="14"/>
      <c r="F8420"/>
      <c r="G8420"/>
    </row>
    <row r="8421" spans="1:7" s="4" customFormat="1" x14ac:dyDescent="0.25">
      <c r="A8421" s="11"/>
      <c r="B8421"/>
      <c r="C8421" s="14"/>
      <c r="D8421" s="14"/>
      <c r="E8421" s="14"/>
      <c r="F8421"/>
      <c r="G8421"/>
    </row>
    <row r="8422" spans="1:7" s="4" customFormat="1" x14ac:dyDescent="0.25">
      <c r="A8422" s="11"/>
      <c r="B8422"/>
      <c r="C8422" s="14"/>
      <c r="D8422" s="14"/>
      <c r="E8422" s="14"/>
      <c r="F8422"/>
      <c r="G8422"/>
    </row>
    <row r="8423" spans="1:7" s="4" customFormat="1" x14ac:dyDescent="0.25">
      <c r="A8423" s="11"/>
      <c r="B8423"/>
      <c r="C8423" s="14"/>
      <c r="D8423" s="14"/>
      <c r="E8423" s="14"/>
      <c r="F8423"/>
      <c r="G8423"/>
    </row>
    <row r="8424" spans="1:7" s="4" customFormat="1" x14ac:dyDescent="0.25">
      <c r="A8424" s="11"/>
      <c r="B8424"/>
      <c r="C8424" s="14"/>
      <c r="D8424" s="14"/>
      <c r="E8424" s="14"/>
      <c r="F8424"/>
      <c r="G8424"/>
    </row>
    <row r="8425" spans="1:7" s="4" customFormat="1" x14ac:dyDescent="0.25">
      <c r="A8425" s="11"/>
      <c r="B8425"/>
      <c r="C8425" s="14"/>
      <c r="D8425" s="14"/>
      <c r="E8425" s="14"/>
      <c r="F8425"/>
      <c r="G8425"/>
    </row>
    <row r="8426" spans="1:7" s="4" customFormat="1" x14ac:dyDescent="0.25">
      <c r="A8426" s="11"/>
      <c r="B8426"/>
      <c r="C8426" s="14"/>
      <c r="D8426" s="14"/>
      <c r="E8426" s="14"/>
      <c r="F8426"/>
      <c r="G8426"/>
    </row>
    <row r="8427" spans="1:7" s="4" customFormat="1" x14ac:dyDescent="0.25">
      <c r="A8427" s="11"/>
      <c r="B8427"/>
      <c r="C8427" s="14"/>
      <c r="D8427" s="14"/>
      <c r="E8427" s="14"/>
      <c r="F8427"/>
      <c r="G8427"/>
    </row>
    <row r="8428" spans="1:7" s="4" customFormat="1" x14ac:dyDescent="0.25">
      <c r="A8428" s="11"/>
      <c r="B8428"/>
      <c r="C8428" s="14"/>
      <c r="D8428" s="14"/>
      <c r="E8428" s="14"/>
      <c r="F8428"/>
      <c r="G8428"/>
    </row>
    <row r="8429" spans="1:7" s="4" customFormat="1" x14ac:dyDescent="0.25">
      <c r="A8429" s="11"/>
      <c r="B8429"/>
      <c r="C8429" s="14"/>
      <c r="D8429" s="14"/>
      <c r="E8429" s="14"/>
      <c r="F8429"/>
      <c r="G8429"/>
    </row>
    <row r="8430" spans="1:7" s="4" customFormat="1" x14ac:dyDescent="0.25">
      <c r="A8430" s="11"/>
      <c r="B8430"/>
      <c r="C8430" s="14"/>
      <c r="D8430" s="14"/>
      <c r="E8430" s="14"/>
      <c r="F8430"/>
      <c r="G8430"/>
    </row>
    <row r="8431" spans="1:7" s="4" customFormat="1" x14ac:dyDescent="0.25">
      <c r="A8431" s="11"/>
      <c r="B8431"/>
      <c r="C8431" s="14"/>
      <c r="D8431" s="14"/>
      <c r="E8431" s="14"/>
      <c r="F8431"/>
      <c r="G8431"/>
    </row>
    <row r="8432" spans="1:7" s="4" customFormat="1" x14ac:dyDescent="0.25">
      <c r="A8432" s="11"/>
      <c r="B8432"/>
      <c r="C8432" s="14"/>
      <c r="D8432" s="14"/>
      <c r="E8432" s="14"/>
      <c r="F8432"/>
      <c r="G8432"/>
    </row>
    <row r="8433" spans="1:7" s="4" customFormat="1" x14ac:dyDescent="0.25">
      <c r="A8433" s="11"/>
      <c r="B8433"/>
      <c r="C8433" s="14"/>
      <c r="D8433" s="14"/>
      <c r="E8433" s="14"/>
      <c r="F8433"/>
      <c r="G8433"/>
    </row>
    <row r="8434" spans="1:7" s="4" customFormat="1" x14ac:dyDescent="0.25">
      <c r="A8434" s="11"/>
      <c r="B8434"/>
      <c r="C8434" s="14"/>
      <c r="D8434" s="14"/>
      <c r="E8434" s="14"/>
      <c r="F8434"/>
      <c r="G8434"/>
    </row>
    <row r="8435" spans="1:7" s="4" customFormat="1" x14ac:dyDescent="0.25">
      <c r="A8435" s="11"/>
      <c r="B8435"/>
      <c r="C8435" s="14"/>
      <c r="D8435" s="14"/>
      <c r="E8435" s="14"/>
      <c r="F8435"/>
      <c r="G8435"/>
    </row>
    <row r="8436" spans="1:7" s="4" customFormat="1" x14ac:dyDescent="0.25">
      <c r="A8436" s="11"/>
      <c r="B8436"/>
      <c r="C8436" s="14"/>
      <c r="D8436" s="14"/>
      <c r="E8436" s="14"/>
      <c r="F8436"/>
      <c r="G8436"/>
    </row>
    <row r="8437" spans="1:7" s="4" customFormat="1" x14ac:dyDescent="0.25">
      <c r="A8437" s="11"/>
      <c r="B8437"/>
      <c r="C8437" s="14"/>
      <c r="D8437" s="14"/>
      <c r="E8437" s="14"/>
      <c r="F8437"/>
      <c r="G8437"/>
    </row>
    <row r="8438" spans="1:7" s="4" customFormat="1" x14ac:dyDescent="0.25">
      <c r="A8438" s="11"/>
      <c r="B8438"/>
      <c r="C8438" s="14"/>
      <c r="D8438" s="14"/>
      <c r="E8438" s="14"/>
      <c r="F8438"/>
      <c r="G8438"/>
    </row>
    <row r="8439" spans="1:7" s="4" customFormat="1" x14ac:dyDescent="0.25">
      <c r="A8439" s="11"/>
      <c r="B8439"/>
      <c r="C8439" s="14"/>
      <c r="D8439" s="14"/>
      <c r="E8439" s="14"/>
      <c r="F8439"/>
      <c r="G8439"/>
    </row>
    <row r="8440" spans="1:7" s="4" customFormat="1" x14ac:dyDescent="0.25">
      <c r="A8440" s="11"/>
      <c r="B8440"/>
      <c r="C8440" s="14"/>
      <c r="D8440" s="14"/>
      <c r="E8440" s="14"/>
      <c r="F8440"/>
      <c r="G8440"/>
    </row>
    <row r="8441" spans="1:7" s="4" customFormat="1" x14ac:dyDescent="0.25">
      <c r="A8441" s="11"/>
      <c r="B8441"/>
      <c r="C8441" s="14"/>
      <c r="D8441" s="14"/>
      <c r="E8441" s="14"/>
      <c r="F8441"/>
      <c r="G8441"/>
    </row>
    <row r="8442" spans="1:7" s="4" customFormat="1" x14ac:dyDescent="0.25">
      <c r="A8442" s="11"/>
      <c r="B8442"/>
      <c r="C8442" s="14"/>
      <c r="D8442" s="14"/>
      <c r="E8442" s="14"/>
      <c r="F8442"/>
      <c r="G8442"/>
    </row>
    <row r="8443" spans="1:7" s="4" customFormat="1" x14ac:dyDescent="0.25">
      <c r="A8443" s="11"/>
      <c r="B8443"/>
      <c r="C8443" s="14"/>
      <c r="D8443" s="14"/>
      <c r="E8443" s="14"/>
      <c r="F8443"/>
      <c r="G8443"/>
    </row>
    <row r="8444" spans="1:7" s="4" customFormat="1" x14ac:dyDescent="0.25">
      <c r="A8444" s="11"/>
      <c r="B8444"/>
      <c r="C8444" s="14"/>
      <c r="D8444" s="14"/>
      <c r="E8444" s="14"/>
      <c r="F8444"/>
      <c r="G8444"/>
    </row>
    <row r="8445" spans="1:7" s="4" customFormat="1" x14ac:dyDescent="0.25">
      <c r="A8445" s="11"/>
      <c r="B8445"/>
      <c r="C8445" s="14"/>
      <c r="D8445" s="14"/>
      <c r="E8445" s="14"/>
      <c r="F8445"/>
      <c r="G8445"/>
    </row>
    <row r="8446" spans="1:7" s="4" customFormat="1" x14ac:dyDescent="0.25">
      <c r="A8446" s="11"/>
      <c r="B8446"/>
      <c r="C8446" s="14"/>
      <c r="D8446" s="14"/>
      <c r="E8446" s="14"/>
      <c r="F8446"/>
      <c r="G8446"/>
    </row>
    <row r="8447" spans="1:7" s="4" customFormat="1" x14ac:dyDescent="0.25">
      <c r="A8447" s="11"/>
      <c r="B8447"/>
      <c r="C8447" s="14"/>
      <c r="D8447" s="14"/>
      <c r="E8447" s="14"/>
      <c r="F8447"/>
      <c r="G8447"/>
    </row>
    <row r="8448" spans="1:7" s="4" customFormat="1" x14ac:dyDescent="0.25">
      <c r="A8448" s="11"/>
      <c r="B8448"/>
      <c r="C8448" s="14"/>
      <c r="D8448" s="14"/>
      <c r="E8448" s="14"/>
      <c r="F8448"/>
      <c r="G8448"/>
    </row>
    <row r="8449" spans="1:7" s="4" customFormat="1" x14ac:dyDescent="0.25">
      <c r="A8449" s="11"/>
      <c r="B8449"/>
      <c r="C8449" s="14"/>
      <c r="D8449" s="14"/>
      <c r="E8449" s="14"/>
      <c r="F8449"/>
      <c r="G8449"/>
    </row>
    <row r="8450" spans="1:7" s="4" customFormat="1" x14ac:dyDescent="0.25">
      <c r="A8450" s="11"/>
      <c r="B8450"/>
      <c r="C8450" s="14"/>
      <c r="D8450" s="14"/>
      <c r="E8450" s="14"/>
      <c r="F8450"/>
      <c r="G8450"/>
    </row>
    <row r="8451" spans="1:7" s="4" customFormat="1" x14ac:dyDescent="0.25">
      <c r="A8451" s="11"/>
      <c r="B8451"/>
      <c r="C8451" s="14"/>
      <c r="D8451" s="14"/>
      <c r="E8451" s="14"/>
      <c r="F8451"/>
      <c r="G8451"/>
    </row>
    <row r="8452" spans="1:7" s="4" customFormat="1" x14ac:dyDescent="0.25">
      <c r="A8452" s="11"/>
      <c r="B8452"/>
      <c r="C8452" s="14"/>
      <c r="D8452" s="14"/>
      <c r="E8452" s="14"/>
      <c r="F8452"/>
      <c r="G8452"/>
    </row>
    <row r="8453" spans="1:7" s="4" customFormat="1" x14ac:dyDescent="0.25">
      <c r="A8453" s="11"/>
      <c r="B8453"/>
      <c r="C8453" s="14"/>
      <c r="D8453" s="14"/>
      <c r="E8453" s="14"/>
      <c r="F8453"/>
      <c r="G8453"/>
    </row>
    <row r="8454" spans="1:7" s="4" customFormat="1" x14ac:dyDescent="0.25">
      <c r="A8454" s="11"/>
      <c r="B8454"/>
      <c r="C8454" s="14"/>
      <c r="D8454" s="14"/>
      <c r="E8454" s="14"/>
      <c r="F8454"/>
      <c r="G8454"/>
    </row>
    <row r="8455" spans="1:7" s="4" customFormat="1" x14ac:dyDescent="0.25">
      <c r="A8455" s="11"/>
      <c r="B8455"/>
      <c r="C8455" s="14"/>
      <c r="D8455" s="14"/>
      <c r="E8455" s="14"/>
      <c r="F8455"/>
      <c r="G8455"/>
    </row>
    <row r="8456" spans="1:7" s="4" customFormat="1" x14ac:dyDescent="0.25">
      <c r="A8456" s="11"/>
      <c r="B8456"/>
      <c r="C8456" s="14"/>
      <c r="D8456" s="14"/>
      <c r="E8456" s="14"/>
      <c r="F8456"/>
      <c r="G8456"/>
    </row>
    <row r="8457" spans="1:7" s="4" customFormat="1" x14ac:dyDescent="0.25">
      <c r="A8457" s="11"/>
      <c r="B8457"/>
      <c r="C8457" s="14"/>
      <c r="D8457" s="14"/>
      <c r="E8457" s="14"/>
      <c r="F8457"/>
      <c r="G8457"/>
    </row>
    <row r="8458" spans="1:7" s="4" customFormat="1" x14ac:dyDescent="0.25">
      <c r="A8458" s="11"/>
      <c r="B8458"/>
      <c r="C8458" s="14"/>
      <c r="D8458" s="14"/>
      <c r="E8458" s="14"/>
      <c r="F8458"/>
      <c r="G8458"/>
    </row>
    <row r="8459" spans="1:7" s="4" customFormat="1" x14ac:dyDescent="0.25">
      <c r="A8459" s="11"/>
      <c r="B8459"/>
      <c r="C8459" s="14"/>
      <c r="D8459" s="14"/>
      <c r="E8459" s="14"/>
      <c r="F8459"/>
      <c r="G8459"/>
    </row>
    <row r="8460" spans="1:7" s="4" customFormat="1" x14ac:dyDescent="0.25">
      <c r="A8460" s="11"/>
      <c r="B8460"/>
      <c r="C8460" s="14"/>
      <c r="D8460" s="14"/>
      <c r="E8460" s="14"/>
      <c r="F8460"/>
      <c r="G8460"/>
    </row>
    <row r="8461" spans="1:7" s="4" customFormat="1" x14ac:dyDescent="0.25">
      <c r="A8461" s="11"/>
      <c r="B8461"/>
      <c r="C8461" s="14"/>
      <c r="D8461" s="14"/>
      <c r="E8461" s="14"/>
      <c r="F8461"/>
      <c r="G8461"/>
    </row>
    <row r="8462" spans="1:7" s="4" customFormat="1" x14ac:dyDescent="0.25">
      <c r="A8462" s="11"/>
      <c r="B8462"/>
      <c r="C8462" s="14"/>
      <c r="D8462" s="14"/>
      <c r="E8462" s="14"/>
      <c r="F8462"/>
      <c r="G8462"/>
    </row>
    <row r="8463" spans="1:7" s="4" customFormat="1" x14ac:dyDescent="0.25">
      <c r="A8463" s="11"/>
      <c r="B8463"/>
      <c r="C8463" s="14"/>
      <c r="D8463" s="14"/>
      <c r="E8463" s="14"/>
      <c r="F8463"/>
      <c r="G8463"/>
    </row>
    <row r="8464" spans="1:7" s="4" customFormat="1" x14ac:dyDescent="0.25">
      <c r="A8464" s="11"/>
      <c r="B8464"/>
      <c r="C8464" s="14"/>
      <c r="D8464" s="14"/>
      <c r="E8464" s="14"/>
      <c r="F8464"/>
      <c r="G8464"/>
    </row>
    <row r="8465" spans="1:7" s="4" customFormat="1" x14ac:dyDescent="0.25">
      <c r="A8465" s="11"/>
      <c r="B8465"/>
      <c r="C8465" s="14"/>
      <c r="D8465" s="14"/>
      <c r="E8465" s="14"/>
      <c r="F8465"/>
      <c r="G8465"/>
    </row>
    <row r="8466" spans="1:7" s="4" customFormat="1" x14ac:dyDescent="0.25">
      <c r="A8466" s="11"/>
      <c r="B8466"/>
      <c r="C8466" s="14"/>
      <c r="D8466" s="14"/>
      <c r="E8466" s="14"/>
      <c r="F8466"/>
      <c r="G8466"/>
    </row>
    <row r="8467" spans="1:7" s="4" customFormat="1" x14ac:dyDescent="0.25">
      <c r="A8467" s="11"/>
      <c r="B8467"/>
      <c r="C8467" s="14"/>
      <c r="D8467" s="14"/>
      <c r="E8467" s="14"/>
      <c r="F8467"/>
      <c r="G8467"/>
    </row>
    <row r="8468" spans="1:7" s="4" customFormat="1" x14ac:dyDescent="0.25">
      <c r="A8468" s="11"/>
      <c r="B8468"/>
      <c r="C8468" s="14"/>
      <c r="D8468" s="14"/>
      <c r="E8468" s="14"/>
      <c r="F8468"/>
      <c r="G8468"/>
    </row>
    <row r="8469" spans="1:7" s="4" customFormat="1" x14ac:dyDescent="0.25">
      <c r="A8469" s="11"/>
      <c r="B8469"/>
      <c r="C8469" s="14"/>
      <c r="D8469" s="14"/>
      <c r="E8469" s="14"/>
      <c r="F8469"/>
      <c r="G8469"/>
    </row>
    <row r="8470" spans="1:7" s="4" customFormat="1" x14ac:dyDescent="0.25">
      <c r="A8470" s="11"/>
      <c r="B8470"/>
      <c r="C8470" s="14"/>
      <c r="D8470" s="14"/>
      <c r="E8470" s="14"/>
      <c r="F8470"/>
      <c r="G8470"/>
    </row>
    <row r="8471" spans="1:7" s="4" customFormat="1" x14ac:dyDescent="0.25">
      <c r="A8471" s="11"/>
      <c r="B8471"/>
      <c r="C8471" s="14"/>
      <c r="D8471" s="14"/>
      <c r="E8471" s="14"/>
      <c r="F8471"/>
      <c r="G8471"/>
    </row>
    <row r="8472" spans="1:7" s="4" customFormat="1" x14ac:dyDescent="0.25">
      <c r="A8472" s="11"/>
      <c r="B8472"/>
      <c r="C8472" s="14"/>
      <c r="D8472" s="14"/>
      <c r="E8472" s="14"/>
      <c r="F8472"/>
      <c r="G8472"/>
    </row>
    <row r="8473" spans="1:7" s="4" customFormat="1" x14ac:dyDescent="0.25">
      <c r="A8473" s="11"/>
      <c r="B8473"/>
      <c r="C8473" s="14"/>
      <c r="D8473" s="14"/>
      <c r="E8473" s="14"/>
      <c r="F8473"/>
      <c r="G8473"/>
    </row>
    <row r="8474" spans="1:7" s="4" customFormat="1" x14ac:dyDescent="0.25">
      <c r="A8474" s="11"/>
      <c r="B8474"/>
      <c r="C8474" s="14"/>
      <c r="D8474" s="14"/>
      <c r="E8474" s="14"/>
      <c r="F8474"/>
      <c r="G8474"/>
    </row>
    <row r="8475" spans="1:7" s="4" customFormat="1" x14ac:dyDescent="0.25">
      <c r="A8475" s="11"/>
      <c r="B8475"/>
      <c r="C8475" s="14"/>
      <c r="D8475" s="14"/>
      <c r="E8475" s="14"/>
      <c r="F8475"/>
      <c r="G8475"/>
    </row>
    <row r="8476" spans="1:7" s="4" customFormat="1" x14ac:dyDescent="0.25">
      <c r="A8476" s="11"/>
      <c r="B8476"/>
      <c r="C8476" s="14"/>
      <c r="D8476" s="14"/>
      <c r="E8476" s="14"/>
      <c r="F8476"/>
      <c r="G8476"/>
    </row>
    <row r="8477" spans="1:7" s="4" customFormat="1" x14ac:dyDescent="0.25">
      <c r="A8477" s="11"/>
      <c r="B8477"/>
      <c r="C8477" s="14"/>
      <c r="D8477" s="14"/>
      <c r="E8477" s="14"/>
      <c r="F8477"/>
      <c r="G8477"/>
    </row>
    <row r="8478" spans="1:7" s="4" customFormat="1" x14ac:dyDescent="0.25">
      <c r="A8478" s="11"/>
      <c r="B8478"/>
      <c r="C8478" s="14"/>
      <c r="D8478" s="14"/>
      <c r="E8478" s="14"/>
      <c r="F8478"/>
      <c r="G8478"/>
    </row>
    <row r="8479" spans="1:7" s="4" customFormat="1" x14ac:dyDescent="0.25">
      <c r="A8479" s="11"/>
      <c r="B8479"/>
      <c r="C8479" s="14"/>
      <c r="D8479" s="14"/>
      <c r="E8479" s="14"/>
      <c r="F8479"/>
      <c r="G8479"/>
    </row>
    <row r="8480" spans="1:7" s="4" customFormat="1" x14ac:dyDescent="0.25">
      <c r="A8480" s="11"/>
      <c r="B8480"/>
      <c r="C8480" s="14"/>
      <c r="D8480" s="14"/>
      <c r="E8480" s="14"/>
      <c r="F8480"/>
      <c r="G8480"/>
    </row>
    <row r="8481" spans="1:7" s="4" customFormat="1" x14ac:dyDescent="0.25">
      <c r="A8481" s="11"/>
      <c r="B8481"/>
      <c r="C8481" s="14"/>
      <c r="D8481" s="14"/>
      <c r="E8481" s="14"/>
      <c r="F8481"/>
      <c r="G8481"/>
    </row>
    <row r="8482" spans="1:7" s="4" customFormat="1" x14ac:dyDescent="0.25">
      <c r="A8482" s="11"/>
      <c r="B8482"/>
      <c r="C8482" s="14"/>
      <c r="D8482" s="14"/>
      <c r="E8482" s="14"/>
      <c r="F8482"/>
      <c r="G8482"/>
    </row>
    <row r="8483" spans="1:7" s="4" customFormat="1" x14ac:dyDescent="0.25">
      <c r="A8483" s="11"/>
      <c r="B8483"/>
      <c r="C8483" s="14"/>
      <c r="D8483" s="14"/>
      <c r="E8483" s="14"/>
      <c r="F8483"/>
      <c r="G8483"/>
    </row>
    <row r="8484" spans="1:7" s="4" customFormat="1" x14ac:dyDescent="0.25">
      <c r="A8484" s="11"/>
      <c r="B8484"/>
      <c r="C8484" s="14"/>
      <c r="D8484" s="14"/>
      <c r="E8484" s="14"/>
      <c r="F8484"/>
      <c r="G8484"/>
    </row>
    <row r="8485" spans="1:7" s="4" customFormat="1" x14ac:dyDescent="0.25">
      <c r="A8485" s="11"/>
      <c r="B8485"/>
      <c r="C8485" s="14"/>
      <c r="D8485" s="14"/>
      <c r="E8485" s="14"/>
      <c r="F8485"/>
      <c r="G8485"/>
    </row>
    <row r="8486" spans="1:7" s="4" customFormat="1" x14ac:dyDescent="0.25">
      <c r="A8486" s="11"/>
      <c r="B8486"/>
      <c r="C8486" s="14"/>
      <c r="D8486" s="14"/>
      <c r="E8486" s="14"/>
      <c r="F8486"/>
      <c r="G8486"/>
    </row>
    <row r="8487" spans="1:7" s="4" customFormat="1" x14ac:dyDescent="0.25">
      <c r="A8487" s="11"/>
      <c r="B8487"/>
      <c r="C8487" s="14"/>
      <c r="D8487" s="14"/>
      <c r="E8487" s="14"/>
      <c r="F8487"/>
      <c r="G8487"/>
    </row>
    <row r="8488" spans="1:7" s="4" customFormat="1" x14ac:dyDescent="0.25">
      <c r="A8488" s="11"/>
      <c r="B8488"/>
      <c r="C8488" s="14"/>
      <c r="D8488" s="14"/>
      <c r="E8488" s="14"/>
      <c r="F8488"/>
      <c r="G8488"/>
    </row>
    <row r="8489" spans="1:7" s="4" customFormat="1" x14ac:dyDescent="0.25">
      <c r="A8489" s="11"/>
      <c r="B8489"/>
      <c r="C8489" s="14"/>
      <c r="D8489" s="14"/>
      <c r="E8489" s="14"/>
      <c r="F8489"/>
      <c r="G8489"/>
    </row>
    <row r="8490" spans="1:7" s="4" customFormat="1" x14ac:dyDescent="0.25">
      <c r="A8490" s="11"/>
      <c r="B8490"/>
      <c r="C8490" s="14"/>
      <c r="D8490" s="14"/>
      <c r="E8490" s="14"/>
      <c r="F8490"/>
      <c r="G8490"/>
    </row>
    <row r="8491" spans="1:7" s="4" customFormat="1" x14ac:dyDescent="0.25">
      <c r="A8491" s="11"/>
      <c r="B8491"/>
      <c r="C8491" s="14"/>
      <c r="D8491" s="14"/>
      <c r="E8491" s="14"/>
      <c r="F8491"/>
      <c r="G8491"/>
    </row>
    <row r="8492" spans="1:7" s="4" customFormat="1" x14ac:dyDescent="0.25">
      <c r="A8492" s="11"/>
      <c r="B8492"/>
      <c r="C8492" s="14"/>
      <c r="D8492" s="14"/>
      <c r="E8492" s="14"/>
      <c r="F8492"/>
      <c r="G8492"/>
    </row>
    <row r="8493" spans="1:7" s="4" customFormat="1" x14ac:dyDescent="0.25">
      <c r="A8493" s="11"/>
      <c r="B8493"/>
      <c r="C8493" s="14"/>
      <c r="D8493" s="14"/>
      <c r="E8493" s="14"/>
      <c r="F8493"/>
      <c r="G8493"/>
    </row>
    <row r="8494" spans="1:7" s="4" customFormat="1" x14ac:dyDescent="0.25">
      <c r="A8494" s="11"/>
      <c r="B8494"/>
      <c r="C8494" s="14"/>
      <c r="D8494" s="14"/>
      <c r="E8494" s="14"/>
      <c r="F8494"/>
      <c r="G8494"/>
    </row>
    <row r="8495" spans="1:7" s="4" customFormat="1" x14ac:dyDescent="0.25">
      <c r="A8495" s="11"/>
      <c r="B8495"/>
      <c r="C8495" s="14"/>
      <c r="D8495" s="14"/>
      <c r="E8495" s="14"/>
      <c r="F8495"/>
      <c r="G8495"/>
    </row>
    <row r="8496" spans="1:7" s="4" customFormat="1" x14ac:dyDescent="0.25">
      <c r="A8496" s="11"/>
      <c r="B8496"/>
      <c r="C8496" s="14"/>
      <c r="D8496" s="14"/>
      <c r="E8496" s="14"/>
      <c r="F8496"/>
      <c r="G8496"/>
    </row>
    <row r="8497" spans="1:7" s="4" customFormat="1" x14ac:dyDescent="0.25">
      <c r="A8497" s="11"/>
      <c r="B8497"/>
      <c r="C8497" s="14"/>
      <c r="D8497" s="14"/>
      <c r="E8497" s="14"/>
      <c r="F8497"/>
      <c r="G8497"/>
    </row>
    <row r="8498" spans="1:7" s="4" customFormat="1" x14ac:dyDescent="0.25">
      <c r="A8498" s="11"/>
      <c r="B8498"/>
      <c r="C8498" s="14"/>
      <c r="D8498" s="14"/>
      <c r="E8498" s="14"/>
      <c r="F8498"/>
      <c r="G8498"/>
    </row>
    <row r="8499" spans="1:7" s="4" customFormat="1" x14ac:dyDescent="0.25">
      <c r="A8499" s="11"/>
      <c r="B8499"/>
      <c r="C8499" s="14"/>
      <c r="D8499" s="14"/>
      <c r="E8499" s="14"/>
      <c r="F8499"/>
      <c r="G8499"/>
    </row>
    <row r="8500" spans="1:7" s="4" customFormat="1" x14ac:dyDescent="0.25">
      <c r="A8500" s="11"/>
      <c r="B8500"/>
      <c r="C8500" s="14"/>
      <c r="D8500" s="14"/>
      <c r="E8500" s="14"/>
      <c r="F8500"/>
      <c r="G8500"/>
    </row>
    <row r="8501" spans="1:7" s="4" customFormat="1" x14ac:dyDescent="0.25">
      <c r="A8501" s="11"/>
      <c r="B8501"/>
      <c r="C8501" s="14"/>
      <c r="D8501" s="14"/>
      <c r="E8501" s="14"/>
      <c r="F8501"/>
      <c r="G8501"/>
    </row>
    <row r="8502" spans="1:7" s="4" customFormat="1" x14ac:dyDescent="0.25">
      <c r="A8502" s="11"/>
      <c r="B8502"/>
      <c r="C8502" s="14"/>
      <c r="D8502" s="14"/>
      <c r="E8502" s="14"/>
      <c r="F8502"/>
      <c r="G8502"/>
    </row>
    <row r="8503" spans="1:7" s="4" customFormat="1" x14ac:dyDescent="0.25">
      <c r="A8503" s="11"/>
      <c r="B8503"/>
      <c r="C8503" s="14"/>
      <c r="D8503" s="14"/>
      <c r="E8503" s="14"/>
      <c r="F8503"/>
      <c r="G8503"/>
    </row>
    <row r="8504" spans="1:7" s="4" customFormat="1" x14ac:dyDescent="0.25">
      <c r="A8504" s="11"/>
      <c r="B8504"/>
      <c r="C8504" s="14"/>
      <c r="D8504" s="14"/>
      <c r="E8504" s="14"/>
      <c r="F8504"/>
      <c r="G8504"/>
    </row>
    <row r="8505" spans="1:7" s="4" customFormat="1" x14ac:dyDescent="0.25">
      <c r="A8505" s="11"/>
      <c r="B8505"/>
      <c r="C8505" s="14"/>
      <c r="D8505" s="14"/>
      <c r="E8505" s="14"/>
      <c r="F8505"/>
      <c r="G8505"/>
    </row>
    <row r="8506" spans="1:7" s="4" customFormat="1" x14ac:dyDescent="0.25">
      <c r="A8506" s="11"/>
      <c r="B8506"/>
      <c r="C8506" s="14"/>
      <c r="D8506" s="14"/>
      <c r="E8506" s="14"/>
      <c r="F8506"/>
      <c r="G8506"/>
    </row>
    <row r="8507" spans="1:7" s="4" customFormat="1" x14ac:dyDescent="0.25">
      <c r="A8507" s="11"/>
      <c r="B8507"/>
      <c r="C8507" s="14"/>
      <c r="D8507" s="14"/>
      <c r="E8507" s="14"/>
      <c r="F8507"/>
      <c r="G8507"/>
    </row>
    <row r="8508" spans="1:7" s="4" customFormat="1" x14ac:dyDescent="0.25">
      <c r="A8508" s="11"/>
      <c r="B8508"/>
      <c r="C8508" s="14"/>
      <c r="D8508" s="14"/>
      <c r="E8508" s="14"/>
      <c r="F8508"/>
      <c r="G8508"/>
    </row>
    <row r="8509" spans="1:7" s="4" customFormat="1" x14ac:dyDescent="0.25">
      <c r="A8509" s="11"/>
      <c r="B8509"/>
      <c r="C8509" s="14"/>
      <c r="D8509" s="14"/>
      <c r="E8509" s="14"/>
      <c r="F8509"/>
      <c r="G8509"/>
    </row>
    <row r="8510" spans="1:7" s="4" customFormat="1" x14ac:dyDescent="0.25">
      <c r="A8510" s="11"/>
      <c r="B8510"/>
      <c r="C8510" s="14"/>
      <c r="D8510" s="14"/>
      <c r="E8510" s="14"/>
      <c r="F8510"/>
      <c r="G8510"/>
    </row>
    <row r="8511" spans="1:7" s="4" customFormat="1" x14ac:dyDescent="0.25">
      <c r="A8511" s="11"/>
      <c r="B8511"/>
      <c r="C8511" s="14"/>
      <c r="D8511" s="14"/>
      <c r="E8511" s="14"/>
      <c r="F8511"/>
      <c r="G8511"/>
    </row>
    <row r="8512" spans="1:7" s="4" customFormat="1" x14ac:dyDescent="0.25">
      <c r="A8512" s="11"/>
      <c r="B8512"/>
      <c r="C8512" s="14"/>
      <c r="D8512" s="14"/>
      <c r="E8512" s="14"/>
      <c r="F8512"/>
      <c r="G8512"/>
    </row>
    <row r="8513" spans="1:7" s="4" customFormat="1" x14ac:dyDescent="0.25">
      <c r="A8513" s="11"/>
      <c r="B8513"/>
      <c r="C8513" s="14"/>
      <c r="D8513" s="14"/>
      <c r="E8513" s="14"/>
      <c r="F8513"/>
      <c r="G8513"/>
    </row>
    <row r="8514" spans="1:7" s="4" customFormat="1" x14ac:dyDescent="0.25">
      <c r="A8514" s="11"/>
      <c r="B8514"/>
      <c r="C8514" s="14"/>
      <c r="D8514" s="14"/>
      <c r="E8514" s="14"/>
      <c r="F8514"/>
      <c r="G8514"/>
    </row>
    <row r="8515" spans="1:7" s="4" customFormat="1" x14ac:dyDescent="0.25">
      <c r="A8515" s="11"/>
      <c r="B8515"/>
      <c r="C8515" s="14"/>
      <c r="D8515" s="14"/>
      <c r="E8515" s="14"/>
      <c r="F8515"/>
      <c r="G8515"/>
    </row>
    <row r="8516" spans="1:7" s="4" customFormat="1" x14ac:dyDescent="0.25">
      <c r="A8516" s="11"/>
      <c r="B8516"/>
      <c r="C8516" s="14"/>
      <c r="D8516" s="14"/>
      <c r="E8516" s="14"/>
      <c r="F8516"/>
      <c r="G8516"/>
    </row>
    <row r="8517" spans="1:7" s="4" customFormat="1" x14ac:dyDescent="0.25">
      <c r="A8517" s="11"/>
      <c r="B8517"/>
      <c r="C8517" s="14"/>
      <c r="D8517" s="14"/>
      <c r="E8517" s="14"/>
      <c r="F8517"/>
      <c r="G8517"/>
    </row>
    <row r="8518" spans="1:7" s="4" customFormat="1" x14ac:dyDescent="0.25">
      <c r="A8518" s="11"/>
      <c r="B8518"/>
      <c r="C8518" s="14"/>
      <c r="D8518" s="14"/>
      <c r="E8518" s="14"/>
      <c r="F8518"/>
      <c r="G8518"/>
    </row>
    <row r="8519" spans="1:7" s="4" customFormat="1" x14ac:dyDescent="0.25">
      <c r="A8519" s="11"/>
      <c r="B8519"/>
      <c r="C8519" s="14"/>
      <c r="D8519" s="14"/>
      <c r="E8519" s="14"/>
      <c r="F8519"/>
      <c r="G8519"/>
    </row>
    <row r="8520" spans="1:7" s="4" customFormat="1" x14ac:dyDescent="0.25">
      <c r="A8520" s="11"/>
      <c r="B8520"/>
      <c r="C8520" s="14"/>
      <c r="D8520" s="14"/>
      <c r="E8520" s="14"/>
      <c r="F8520"/>
      <c r="G8520"/>
    </row>
    <row r="8521" spans="1:7" s="4" customFormat="1" x14ac:dyDescent="0.25">
      <c r="A8521" s="11"/>
      <c r="B8521"/>
      <c r="C8521" s="14"/>
      <c r="D8521" s="14"/>
      <c r="E8521" s="14"/>
      <c r="F8521"/>
      <c r="G8521"/>
    </row>
    <row r="8522" spans="1:7" s="4" customFormat="1" x14ac:dyDescent="0.25">
      <c r="A8522" s="11"/>
      <c r="B8522"/>
      <c r="C8522" s="14"/>
      <c r="D8522" s="14"/>
      <c r="E8522" s="14"/>
      <c r="F8522"/>
      <c r="G8522"/>
    </row>
    <row r="8523" spans="1:7" s="4" customFormat="1" x14ac:dyDescent="0.25">
      <c r="A8523" s="11"/>
      <c r="B8523"/>
      <c r="C8523" s="14"/>
      <c r="D8523" s="14"/>
      <c r="E8523" s="14"/>
      <c r="F8523"/>
      <c r="G8523"/>
    </row>
    <row r="8524" spans="1:7" s="4" customFormat="1" x14ac:dyDescent="0.25">
      <c r="A8524" s="11"/>
      <c r="B8524"/>
      <c r="C8524" s="14"/>
      <c r="D8524" s="14"/>
      <c r="E8524" s="14"/>
      <c r="F8524"/>
      <c r="G8524"/>
    </row>
    <row r="8525" spans="1:7" s="4" customFormat="1" x14ac:dyDescent="0.25">
      <c r="A8525" s="11"/>
      <c r="B8525"/>
      <c r="C8525" s="14"/>
      <c r="D8525" s="14"/>
      <c r="E8525" s="14"/>
      <c r="F8525"/>
      <c r="G8525"/>
    </row>
    <row r="8526" spans="1:7" s="4" customFormat="1" x14ac:dyDescent="0.25">
      <c r="A8526" s="11"/>
      <c r="B8526"/>
      <c r="C8526" s="14"/>
      <c r="D8526" s="14"/>
      <c r="E8526" s="14"/>
      <c r="F8526"/>
      <c r="G8526"/>
    </row>
    <row r="8527" spans="1:7" s="4" customFormat="1" x14ac:dyDescent="0.25">
      <c r="A8527" s="11"/>
      <c r="B8527"/>
      <c r="C8527" s="14"/>
      <c r="D8527" s="14"/>
      <c r="E8527" s="14"/>
      <c r="F8527"/>
      <c r="G8527"/>
    </row>
    <row r="8528" spans="1:7" s="4" customFormat="1" x14ac:dyDescent="0.25">
      <c r="A8528" s="11"/>
      <c r="B8528"/>
      <c r="C8528" s="14"/>
      <c r="D8528" s="14"/>
      <c r="E8528" s="14"/>
      <c r="F8528"/>
      <c r="G8528"/>
    </row>
    <row r="8529" spans="1:7" s="4" customFormat="1" x14ac:dyDescent="0.25">
      <c r="A8529" s="11"/>
      <c r="B8529"/>
      <c r="C8529" s="14"/>
      <c r="D8529" s="14"/>
      <c r="E8529" s="14"/>
      <c r="F8529"/>
      <c r="G8529"/>
    </row>
    <row r="8530" spans="1:7" s="4" customFormat="1" x14ac:dyDescent="0.25">
      <c r="A8530" s="11"/>
      <c r="B8530"/>
      <c r="C8530" s="14"/>
      <c r="D8530" s="14"/>
      <c r="E8530" s="14"/>
      <c r="F8530"/>
      <c r="G8530"/>
    </row>
    <row r="8531" spans="1:7" s="4" customFormat="1" x14ac:dyDescent="0.25">
      <c r="A8531" s="11"/>
      <c r="B8531"/>
      <c r="C8531" s="14"/>
      <c r="D8531" s="14"/>
      <c r="E8531" s="14"/>
      <c r="F8531"/>
      <c r="G8531"/>
    </row>
    <row r="8532" spans="1:7" s="4" customFormat="1" x14ac:dyDescent="0.25">
      <c r="A8532" s="11"/>
      <c r="B8532"/>
      <c r="C8532" s="14"/>
      <c r="D8532" s="14"/>
      <c r="E8532" s="14"/>
      <c r="F8532"/>
      <c r="G8532"/>
    </row>
    <row r="8533" spans="1:7" s="4" customFormat="1" x14ac:dyDescent="0.25">
      <c r="A8533" s="11"/>
      <c r="B8533"/>
      <c r="C8533" s="14"/>
      <c r="D8533" s="14"/>
      <c r="E8533" s="14"/>
      <c r="F8533"/>
      <c r="G8533"/>
    </row>
    <row r="8534" spans="1:7" s="4" customFormat="1" x14ac:dyDescent="0.25">
      <c r="A8534" s="11"/>
      <c r="B8534"/>
      <c r="C8534" s="14"/>
      <c r="D8534" s="14"/>
      <c r="E8534" s="14"/>
      <c r="F8534"/>
      <c r="G8534"/>
    </row>
    <row r="8535" spans="1:7" s="4" customFormat="1" x14ac:dyDescent="0.25">
      <c r="A8535" s="11"/>
      <c r="B8535"/>
      <c r="C8535" s="14"/>
      <c r="D8535" s="14"/>
      <c r="E8535" s="14"/>
      <c r="F8535"/>
      <c r="G8535"/>
    </row>
    <row r="8536" spans="1:7" s="4" customFormat="1" x14ac:dyDescent="0.25">
      <c r="A8536" s="11"/>
      <c r="B8536"/>
      <c r="C8536" s="14"/>
      <c r="D8536" s="14"/>
      <c r="E8536" s="14"/>
      <c r="F8536"/>
      <c r="G8536"/>
    </row>
    <row r="8537" spans="1:7" s="4" customFormat="1" x14ac:dyDescent="0.25">
      <c r="A8537" s="11"/>
      <c r="B8537"/>
      <c r="C8537" s="14"/>
      <c r="D8537" s="14"/>
      <c r="E8537" s="14"/>
      <c r="F8537"/>
      <c r="G8537"/>
    </row>
    <row r="8538" spans="1:7" s="4" customFormat="1" x14ac:dyDescent="0.25">
      <c r="A8538" s="11"/>
      <c r="B8538"/>
      <c r="C8538" s="14"/>
      <c r="D8538" s="14"/>
      <c r="E8538" s="14"/>
      <c r="F8538"/>
      <c r="G8538"/>
    </row>
    <row r="8539" spans="1:7" s="4" customFormat="1" x14ac:dyDescent="0.25">
      <c r="A8539" s="11"/>
      <c r="B8539"/>
      <c r="C8539" s="14"/>
      <c r="D8539" s="14"/>
      <c r="E8539" s="14"/>
      <c r="F8539"/>
      <c r="G8539"/>
    </row>
    <row r="8540" spans="1:7" s="4" customFormat="1" x14ac:dyDescent="0.25">
      <c r="A8540" s="11"/>
      <c r="B8540"/>
      <c r="C8540" s="14"/>
      <c r="D8540" s="14"/>
      <c r="E8540" s="14"/>
      <c r="F8540"/>
      <c r="G8540"/>
    </row>
    <row r="8541" spans="1:7" s="4" customFormat="1" x14ac:dyDescent="0.25">
      <c r="A8541" s="11"/>
      <c r="B8541"/>
      <c r="C8541" s="14"/>
      <c r="D8541" s="14"/>
      <c r="E8541" s="14"/>
      <c r="F8541"/>
      <c r="G8541"/>
    </row>
    <row r="8542" spans="1:7" s="4" customFormat="1" x14ac:dyDescent="0.25">
      <c r="A8542" s="11"/>
      <c r="B8542"/>
      <c r="C8542" s="14"/>
      <c r="D8542" s="14"/>
      <c r="E8542" s="14"/>
      <c r="F8542"/>
      <c r="G8542"/>
    </row>
    <row r="8543" spans="1:7" s="4" customFormat="1" x14ac:dyDescent="0.25">
      <c r="A8543" s="11"/>
      <c r="B8543"/>
      <c r="C8543" s="14"/>
      <c r="D8543" s="14"/>
      <c r="E8543" s="14"/>
      <c r="F8543"/>
      <c r="G8543"/>
    </row>
    <row r="8544" spans="1:7" s="4" customFormat="1" x14ac:dyDescent="0.25">
      <c r="A8544" s="11"/>
      <c r="B8544"/>
      <c r="C8544" s="14"/>
      <c r="D8544" s="14"/>
      <c r="E8544" s="14"/>
      <c r="F8544"/>
      <c r="G8544"/>
    </row>
    <row r="8545" spans="1:7" s="4" customFormat="1" x14ac:dyDescent="0.25">
      <c r="A8545" s="11"/>
      <c r="B8545"/>
      <c r="C8545" s="14"/>
      <c r="D8545" s="14"/>
      <c r="E8545" s="14"/>
      <c r="F8545"/>
      <c r="G8545"/>
    </row>
    <row r="8546" spans="1:7" s="4" customFormat="1" x14ac:dyDescent="0.25">
      <c r="A8546" s="11"/>
      <c r="B8546"/>
      <c r="C8546" s="14"/>
      <c r="D8546" s="14"/>
      <c r="E8546" s="14"/>
      <c r="F8546"/>
      <c r="G8546"/>
    </row>
    <row r="8547" spans="1:7" s="4" customFormat="1" x14ac:dyDescent="0.25">
      <c r="A8547" s="11"/>
      <c r="B8547"/>
      <c r="C8547" s="14"/>
      <c r="D8547" s="14"/>
      <c r="E8547" s="14"/>
      <c r="F8547"/>
      <c r="G8547"/>
    </row>
    <row r="8548" spans="1:7" s="4" customFormat="1" x14ac:dyDescent="0.25">
      <c r="A8548" s="11"/>
      <c r="B8548"/>
      <c r="C8548" s="14"/>
      <c r="D8548" s="14"/>
      <c r="E8548" s="14"/>
      <c r="F8548"/>
      <c r="G8548"/>
    </row>
    <row r="8549" spans="1:7" s="4" customFormat="1" x14ac:dyDescent="0.25">
      <c r="A8549" s="11"/>
      <c r="B8549"/>
      <c r="C8549" s="14"/>
      <c r="D8549" s="14"/>
      <c r="E8549" s="14"/>
      <c r="F8549"/>
      <c r="G8549"/>
    </row>
    <row r="8550" spans="1:7" s="4" customFormat="1" x14ac:dyDescent="0.25">
      <c r="A8550" s="11"/>
      <c r="B8550"/>
      <c r="C8550" s="14"/>
      <c r="D8550" s="14"/>
      <c r="E8550" s="14"/>
      <c r="F8550"/>
      <c r="G8550"/>
    </row>
    <row r="8551" spans="1:7" s="4" customFormat="1" x14ac:dyDescent="0.25">
      <c r="A8551" s="11"/>
      <c r="B8551"/>
      <c r="C8551" s="14"/>
      <c r="D8551" s="14"/>
      <c r="E8551" s="14"/>
      <c r="F8551"/>
      <c r="G8551"/>
    </row>
    <row r="8552" spans="1:7" s="4" customFormat="1" x14ac:dyDescent="0.25">
      <c r="A8552" s="11"/>
      <c r="B8552"/>
      <c r="C8552" s="14"/>
      <c r="D8552" s="14"/>
      <c r="E8552" s="14"/>
      <c r="F8552"/>
      <c r="G8552"/>
    </row>
    <row r="8553" spans="1:7" s="4" customFormat="1" x14ac:dyDescent="0.25">
      <c r="A8553" s="11"/>
      <c r="B8553"/>
      <c r="C8553" s="14"/>
      <c r="D8553" s="14"/>
      <c r="E8553" s="14"/>
      <c r="F8553"/>
      <c r="G8553"/>
    </row>
    <row r="8554" spans="1:7" s="4" customFormat="1" x14ac:dyDescent="0.25">
      <c r="A8554" s="11"/>
      <c r="B8554"/>
      <c r="C8554" s="14"/>
      <c r="D8554" s="14"/>
      <c r="E8554" s="14"/>
      <c r="F8554"/>
      <c r="G8554"/>
    </row>
    <row r="8555" spans="1:7" s="4" customFormat="1" x14ac:dyDescent="0.25">
      <c r="A8555" s="11"/>
      <c r="B8555"/>
      <c r="C8555" s="14"/>
      <c r="D8555" s="14"/>
      <c r="E8555" s="14"/>
      <c r="F8555"/>
      <c r="G8555"/>
    </row>
    <row r="8556" spans="1:7" s="4" customFormat="1" x14ac:dyDescent="0.25">
      <c r="A8556" s="11"/>
      <c r="B8556"/>
      <c r="C8556" s="14"/>
      <c r="D8556" s="14"/>
      <c r="E8556" s="14"/>
      <c r="F8556"/>
      <c r="G8556"/>
    </row>
    <row r="8557" spans="1:7" s="4" customFormat="1" x14ac:dyDescent="0.25">
      <c r="A8557" s="11"/>
      <c r="B8557"/>
      <c r="C8557" s="14"/>
      <c r="D8557" s="14"/>
      <c r="E8557" s="14"/>
      <c r="F8557"/>
      <c r="G8557"/>
    </row>
    <row r="8558" spans="1:7" s="4" customFormat="1" x14ac:dyDescent="0.25">
      <c r="A8558" s="11"/>
      <c r="B8558"/>
      <c r="C8558" s="14"/>
      <c r="D8558" s="14"/>
      <c r="E8558" s="14"/>
      <c r="F8558"/>
      <c r="G8558"/>
    </row>
    <row r="8559" spans="1:7" s="4" customFormat="1" x14ac:dyDescent="0.25">
      <c r="A8559" s="11"/>
      <c r="B8559"/>
      <c r="C8559" s="14"/>
      <c r="D8559" s="14"/>
      <c r="E8559" s="14"/>
      <c r="F8559"/>
      <c r="G8559"/>
    </row>
    <row r="8560" spans="1:7" s="4" customFormat="1" x14ac:dyDescent="0.25">
      <c r="A8560" s="11"/>
      <c r="B8560"/>
      <c r="C8560" s="14"/>
      <c r="D8560" s="14"/>
      <c r="E8560" s="14"/>
      <c r="F8560"/>
      <c r="G8560"/>
    </row>
    <row r="8561" spans="1:7" s="4" customFormat="1" x14ac:dyDescent="0.25">
      <c r="A8561" s="11"/>
      <c r="B8561"/>
      <c r="C8561" s="14"/>
      <c r="D8561" s="14"/>
      <c r="E8561" s="14"/>
      <c r="F8561"/>
      <c r="G8561"/>
    </row>
    <row r="8562" spans="1:7" s="4" customFormat="1" x14ac:dyDescent="0.25">
      <c r="A8562" s="11"/>
      <c r="B8562"/>
      <c r="C8562" s="14"/>
      <c r="D8562" s="14"/>
      <c r="E8562" s="14"/>
      <c r="F8562"/>
      <c r="G8562"/>
    </row>
    <row r="8563" spans="1:7" s="4" customFormat="1" x14ac:dyDescent="0.25">
      <c r="A8563" s="11"/>
      <c r="B8563"/>
      <c r="C8563" s="14"/>
      <c r="D8563" s="14"/>
      <c r="E8563" s="14"/>
      <c r="F8563"/>
      <c r="G8563"/>
    </row>
    <row r="8564" spans="1:7" s="4" customFormat="1" x14ac:dyDescent="0.25">
      <c r="A8564" s="11"/>
      <c r="B8564"/>
      <c r="C8564" s="14"/>
      <c r="D8564" s="14"/>
      <c r="E8564" s="14"/>
      <c r="F8564"/>
      <c r="G8564"/>
    </row>
    <row r="8565" spans="1:7" s="4" customFormat="1" x14ac:dyDescent="0.25">
      <c r="A8565" s="11"/>
      <c r="B8565"/>
      <c r="C8565" s="14"/>
      <c r="D8565" s="14"/>
      <c r="E8565" s="14"/>
      <c r="F8565"/>
      <c r="G8565"/>
    </row>
    <row r="8566" spans="1:7" s="4" customFormat="1" x14ac:dyDescent="0.25">
      <c r="A8566" s="11"/>
      <c r="B8566"/>
      <c r="C8566" s="14"/>
      <c r="D8566" s="14"/>
      <c r="E8566" s="14"/>
      <c r="F8566"/>
      <c r="G8566"/>
    </row>
    <row r="8567" spans="1:7" s="4" customFormat="1" x14ac:dyDescent="0.25">
      <c r="A8567" s="11"/>
      <c r="B8567"/>
      <c r="C8567" s="14"/>
      <c r="D8567" s="14"/>
      <c r="E8567" s="14"/>
      <c r="F8567"/>
      <c r="G8567"/>
    </row>
    <row r="8568" spans="1:7" s="4" customFormat="1" x14ac:dyDescent="0.25">
      <c r="A8568" s="11"/>
      <c r="B8568"/>
      <c r="C8568" s="14"/>
      <c r="D8568" s="14"/>
      <c r="E8568" s="14"/>
      <c r="F8568"/>
      <c r="G8568"/>
    </row>
    <row r="8569" spans="1:7" s="4" customFormat="1" x14ac:dyDescent="0.25">
      <c r="A8569" s="11"/>
      <c r="B8569"/>
      <c r="C8569" s="14"/>
      <c r="D8569" s="14"/>
      <c r="E8569" s="14"/>
      <c r="F8569"/>
      <c r="G8569"/>
    </row>
    <row r="8570" spans="1:7" s="4" customFormat="1" x14ac:dyDescent="0.25">
      <c r="A8570" s="11"/>
      <c r="B8570"/>
      <c r="C8570" s="14"/>
      <c r="D8570" s="14"/>
      <c r="E8570" s="14"/>
      <c r="F8570"/>
      <c r="G8570"/>
    </row>
    <row r="8571" spans="1:7" s="4" customFormat="1" x14ac:dyDescent="0.25">
      <c r="A8571" s="11"/>
      <c r="B8571"/>
      <c r="C8571" s="14"/>
      <c r="D8571" s="14"/>
      <c r="E8571" s="14"/>
      <c r="F8571"/>
      <c r="G8571"/>
    </row>
    <row r="8572" spans="1:7" s="4" customFormat="1" x14ac:dyDescent="0.25">
      <c r="A8572" s="11"/>
      <c r="B8572"/>
      <c r="C8572" s="14"/>
      <c r="D8572" s="14"/>
      <c r="E8572" s="14"/>
      <c r="F8572"/>
      <c r="G8572"/>
    </row>
    <row r="8573" spans="1:7" s="4" customFormat="1" x14ac:dyDescent="0.25">
      <c r="A8573" s="11"/>
      <c r="B8573"/>
      <c r="C8573" s="14"/>
      <c r="D8573" s="14"/>
      <c r="E8573" s="14"/>
      <c r="F8573"/>
      <c r="G8573"/>
    </row>
    <row r="8574" spans="1:7" s="4" customFormat="1" x14ac:dyDescent="0.25">
      <c r="A8574" s="11"/>
      <c r="B8574"/>
      <c r="C8574" s="14"/>
      <c r="D8574" s="14"/>
      <c r="E8574" s="14"/>
      <c r="F8574"/>
      <c r="G8574"/>
    </row>
    <row r="8575" spans="1:7" s="4" customFormat="1" x14ac:dyDescent="0.25">
      <c r="A8575" s="11"/>
      <c r="B8575"/>
      <c r="C8575" s="14"/>
      <c r="D8575" s="14"/>
      <c r="E8575" s="14"/>
      <c r="F8575"/>
      <c r="G8575"/>
    </row>
    <row r="8576" spans="1:7" s="4" customFormat="1" x14ac:dyDescent="0.25">
      <c r="A8576" s="11"/>
      <c r="B8576"/>
      <c r="C8576" s="14"/>
      <c r="D8576" s="14"/>
      <c r="E8576" s="14"/>
      <c r="F8576"/>
      <c r="G8576"/>
    </row>
    <row r="8577" spans="1:7" s="4" customFormat="1" x14ac:dyDescent="0.25">
      <c r="A8577" s="11"/>
      <c r="B8577"/>
      <c r="C8577" s="14"/>
      <c r="D8577" s="14"/>
      <c r="E8577" s="14"/>
      <c r="F8577"/>
      <c r="G8577"/>
    </row>
    <row r="8578" spans="1:7" s="4" customFormat="1" x14ac:dyDescent="0.25">
      <c r="A8578" s="11"/>
      <c r="B8578"/>
      <c r="C8578" s="14"/>
      <c r="D8578" s="14"/>
      <c r="E8578" s="14"/>
      <c r="F8578"/>
      <c r="G8578"/>
    </row>
    <row r="8579" spans="1:7" s="4" customFormat="1" x14ac:dyDescent="0.25">
      <c r="A8579" s="11"/>
      <c r="B8579"/>
      <c r="C8579" s="14"/>
      <c r="D8579" s="14"/>
      <c r="E8579" s="14"/>
      <c r="F8579"/>
      <c r="G8579"/>
    </row>
    <row r="8580" spans="1:7" s="4" customFormat="1" x14ac:dyDescent="0.25">
      <c r="A8580" s="11"/>
      <c r="B8580"/>
      <c r="C8580" s="14"/>
      <c r="D8580" s="14"/>
      <c r="E8580" s="14"/>
      <c r="F8580"/>
      <c r="G8580"/>
    </row>
    <row r="8581" spans="1:7" s="4" customFormat="1" x14ac:dyDescent="0.25">
      <c r="A8581" s="11"/>
      <c r="B8581"/>
      <c r="C8581" s="14"/>
      <c r="D8581" s="14"/>
      <c r="E8581" s="14"/>
      <c r="F8581"/>
      <c r="G8581"/>
    </row>
    <row r="8582" spans="1:7" s="4" customFormat="1" x14ac:dyDescent="0.25">
      <c r="A8582" s="11"/>
      <c r="B8582"/>
      <c r="C8582" s="14"/>
      <c r="D8582" s="14"/>
      <c r="E8582" s="14"/>
      <c r="F8582"/>
      <c r="G8582"/>
    </row>
    <row r="8583" spans="1:7" s="4" customFormat="1" x14ac:dyDescent="0.25">
      <c r="A8583" s="11"/>
      <c r="B8583"/>
      <c r="C8583" s="14"/>
      <c r="D8583" s="14"/>
      <c r="E8583" s="14"/>
      <c r="F8583"/>
      <c r="G8583"/>
    </row>
    <row r="8584" spans="1:7" s="4" customFormat="1" x14ac:dyDescent="0.25">
      <c r="A8584" s="11"/>
      <c r="B8584"/>
      <c r="C8584" s="14"/>
      <c r="D8584" s="14"/>
      <c r="E8584" s="14"/>
      <c r="F8584"/>
      <c r="G8584"/>
    </row>
    <row r="8585" spans="1:7" s="4" customFormat="1" x14ac:dyDescent="0.25">
      <c r="A8585" s="11"/>
      <c r="B8585"/>
      <c r="C8585" s="14"/>
      <c r="D8585" s="14"/>
      <c r="E8585" s="14"/>
      <c r="F8585"/>
      <c r="G8585"/>
    </row>
    <row r="8586" spans="1:7" s="4" customFormat="1" x14ac:dyDescent="0.25">
      <c r="A8586" s="11"/>
      <c r="B8586"/>
      <c r="C8586" s="14"/>
      <c r="D8586" s="14"/>
      <c r="E8586" s="14"/>
      <c r="F8586"/>
      <c r="G8586"/>
    </row>
    <row r="8587" spans="1:7" s="4" customFormat="1" x14ac:dyDescent="0.25">
      <c r="A8587" s="11"/>
      <c r="B8587"/>
      <c r="C8587" s="14"/>
      <c r="D8587" s="14"/>
      <c r="E8587" s="14"/>
      <c r="F8587"/>
      <c r="G8587"/>
    </row>
    <row r="8588" spans="1:7" s="4" customFormat="1" x14ac:dyDescent="0.25">
      <c r="A8588" s="11"/>
      <c r="B8588"/>
      <c r="C8588" s="14"/>
      <c r="D8588" s="14"/>
      <c r="E8588" s="14"/>
      <c r="F8588"/>
      <c r="G8588"/>
    </row>
    <row r="8589" spans="1:7" s="4" customFormat="1" x14ac:dyDescent="0.25">
      <c r="A8589" s="11"/>
      <c r="B8589"/>
      <c r="C8589" s="14"/>
      <c r="D8589" s="14"/>
      <c r="E8589" s="14"/>
      <c r="F8589"/>
      <c r="G8589"/>
    </row>
    <row r="8590" spans="1:7" s="4" customFormat="1" x14ac:dyDescent="0.25">
      <c r="A8590" s="11"/>
      <c r="B8590"/>
      <c r="C8590" s="14"/>
      <c r="D8590" s="14"/>
      <c r="E8590" s="14"/>
      <c r="F8590"/>
      <c r="G8590"/>
    </row>
    <row r="8591" spans="1:7" s="4" customFormat="1" x14ac:dyDescent="0.25">
      <c r="A8591" s="11"/>
      <c r="B8591"/>
      <c r="C8591" s="14"/>
      <c r="D8591" s="14"/>
      <c r="E8591" s="14"/>
      <c r="F8591"/>
      <c r="G8591"/>
    </row>
    <row r="8592" spans="1:7" s="4" customFormat="1" x14ac:dyDescent="0.25">
      <c r="A8592" s="11"/>
      <c r="B8592"/>
      <c r="C8592" s="14"/>
      <c r="D8592" s="14"/>
      <c r="E8592" s="14"/>
      <c r="F8592"/>
      <c r="G8592"/>
    </row>
    <row r="8593" spans="1:7" s="4" customFormat="1" x14ac:dyDescent="0.25">
      <c r="A8593" s="11"/>
      <c r="B8593"/>
      <c r="C8593" s="14"/>
      <c r="D8593" s="14"/>
      <c r="E8593" s="14"/>
      <c r="F8593"/>
      <c r="G8593"/>
    </row>
    <row r="8594" spans="1:7" s="4" customFormat="1" x14ac:dyDescent="0.25">
      <c r="A8594" s="11"/>
      <c r="B8594"/>
      <c r="C8594" s="14"/>
      <c r="D8594" s="14"/>
      <c r="E8594" s="14"/>
      <c r="F8594"/>
      <c r="G8594"/>
    </row>
    <row r="8595" spans="1:7" s="4" customFormat="1" x14ac:dyDescent="0.25">
      <c r="A8595" s="11"/>
      <c r="B8595"/>
      <c r="C8595" s="14"/>
      <c r="D8595" s="14"/>
      <c r="E8595" s="14"/>
      <c r="F8595"/>
      <c r="G8595"/>
    </row>
    <row r="8596" spans="1:7" s="4" customFormat="1" x14ac:dyDescent="0.25">
      <c r="A8596" s="11"/>
      <c r="B8596"/>
      <c r="C8596" s="14"/>
      <c r="D8596" s="14"/>
      <c r="E8596" s="14"/>
      <c r="F8596"/>
      <c r="G8596"/>
    </row>
    <row r="8597" spans="1:7" s="4" customFormat="1" x14ac:dyDescent="0.25">
      <c r="A8597" s="11"/>
      <c r="B8597"/>
      <c r="C8597" s="14"/>
      <c r="D8597" s="14"/>
      <c r="E8597" s="14"/>
      <c r="F8597"/>
      <c r="G8597"/>
    </row>
    <row r="8598" spans="1:7" s="4" customFormat="1" x14ac:dyDescent="0.25">
      <c r="A8598" s="11"/>
      <c r="B8598"/>
      <c r="C8598" s="14"/>
      <c r="D8598" s="14"/>
      <c r="E8598" s="14"/>
      <c r="F8598"/>
      <c r="G8598"/>
    </row>
    <row r="8599" spans="1:7" s="4" customFormat="1" x14ac:dyDescent="0.25">
      <c r="A8599" s="11"/>
      <c r="B8599"/>
      <c r="C8599" s="14"/>
      <c r="D8599" s="14"/>
      <c r="E8599" s="14"/>
      <c r="F8599"/>
      <c r="G8599"/>
    </row>
    <row r="8600" spans="1:7" s="4" customFormat="1" x14ac:dyDescent="0.25">
      <c r="A8600" s="11"/>
      <c r="B8600"/>
      <c r="C8600" s="14"/>
      <c r="D8600" s="14"/>
      <c r="E8600" s="14"/>
      <c r="F8600"/>
      <c r="G8600"/>
    </row>
    <row r="8601" spans="1:7" s="4" customFormat="1" x14ac:dyDescent="0.25">
      <c r="A8601" s="11"/>
      <c r="B8601"/>
      <c r="C8601" s="14"/>
      <c r="D8601" s="14"/>
      <c r="E8601" s="14"/>
      <c r="F8601"/>
      <c r="G8601"/>
    </row>
    <row r="8602" spans="1:7" s="4" customFormat="1" x14ac:dyDescent="0.25">
      <c r="A8602" s="11"/>
      <c r="B8602"/>
      <c r="C8602" s="14"/>
      <c r="D8602" s="14"/>
      <c r="E8602" s="14"/>
      <c r="F8602"/>
      <c r="G8602"/>
    </row>
    <row r="8603" spans="1:7" s="4" customFormat="1" x14ac:dyDescent="0.25">
      <c r="A8603" s="11"/>
      <c r="B8603"/>
      <c r="C8603" s="14"/>
      <c r="D8603" s="14"/>
      <c r="E8603" s="14"/>
      <c r="F8603"/>
      <c r="G8603"/>
    </row>
    <row r="8604" spans="1:7" s="4" customFormat="1" x14ac:dyDescent="0.25">
      <c r="A8604" s="11"/>
      <c r="B8604"/>
      <c r="C8604" s="14"/>
      <c r="D8604" s="14"/>
      <c r="E8604" s="14"/>
      <c r="F8604"/>
      <c r="G8604"/>
    </row>
    <row r="8605" spans="1:7" s="4" customFormat="1" x14ac:dyDescent="0.25">
      <c r="A8605" s="11"/>
      <c r="B8605"/>
      <c r="C8605" s="14"/>
      <c r="D8605" s="14"/>
      <c r="E8605" s="14"/>
      <c r="F8605"/>
      <c r="G8605"/>
    </row>
    <row r="8606" spans="1:7" s="4" customFormat="1" x14ac:dyDescent="0.25">
      <c r="A8606" s="11"/>
      <c r="B8606"/>
      <c r="C8606" s="14"/>
      <c r="D8606" s="14"/>
      <c r="E8606" s="14"/>
      <c r="F8606"/>
      <c r="G8606"/>
    </row>
    <row r="8607" spans="1:7" s="4" customFormat="1" x14ac:dyDescent="0.25">
      <c r="A8607" s="11"/>
      <c r="B8607"/>
      <c r="C8607" s="14"/>
      <c r="D8607" s="14"/>
      <c r="E8607" s="14"/>
      <c r="F8607"/>
      <c r="G8607"/>
    </row>
    <row r="8608" spans="1:7" s="4" customFormat="1" x14ac:dyDescent="0.25">
      <c r="A8608" s="11"/>
      <c r="B8608"/>
      <c r="C8608" s="14"/>
      <c r="D8608" s="14"/>
      <c r="E8608" s="14"/>
      <c r="F8608"/>
      <c r="G8608"/>
    </row>
    <row r="8609" spans="1:7" s="4" customFormat="1" x14ac:dyDescent="0.25">
      <c r="A8609" s="11"/>
      <c r="B8609"/>
      <c r="C8609" s="14"/>
      <c r="D8609" s="14"/>
      <c r="E8609" s="14"/>
      <c r="F8609"/>
      <c r="G8609"/>
    </row>
    <row r="8610" spans="1:7" s="4" customFormat="1" x14ac:dyDescent="0.25">
      <c r="A8610" s="11"/>
      <c r="B8610"/>
      <c r="C8610" s="14"/>
      <c r="D8610" s="14"/>
      <c r="E8610" s="14"/>
      <c r="F8610"/>
      <c r="G8610"/>
    </row>
    <row r="8611" spans="1:7" s="4" customFormat="1" x14ac:dyDescent="0.25">
      <c r="A8611" s="11"/>
      <c r="B8611"/>
      <c r="C8611" s="14"/>
      <c r="D8611" s="14"/>
      <c r="E8611" s="14"/>
      <c r="F8611"/>
      <c r="G8611"/>
    </row>
    <row r="8612" spans="1:7" s="4" customFormat="1" x14ac:dyDescent="0.25">
      <c r="A8612" s="11"/>
      <c r="B8612"/>
      <c r="C8612" s="14"/>
      <c r="D8612" s="14"/>
      <c r="E8612" s="14"/>
      <c r="F8612"/>
      <c r="G8612"/>
    </row>
    <row r="8613" spans="1:7" s="4" customFormat="1" x14ac:dyDescent="0.25">
      <c r="A8613" s="11"/>
      <c r="B8613"/>
      <c r="C8613" s="14"/>
      <c r="D8613" s="14"/>
      <c r="E8613" s="14"/>
      <c r="F8613"/>
      <c r="G8613"/>
    </row>
    <row r="8614" spans="1:7" s="4" customFormat="1" x14ac:dyDescent="0.25">
      <c r="A8614" s="11"/>
      <c r="B8614"/>
      <c r="C8614" s="14"/>
      <c r="D8614" s="14"/>
      <c r="E8614" s="14"/>
      <c r="F8614"/>
      <c r="G8614"/>
    </row>
    <row r="8615" spans="1:7" s="4" customFormat="1" x14ac:dyDescent="0.25">
      <c r="A8615" s="11"/>
      <c r="B8615"/>
      <c r="C8615" s="14"/>
      <c r="D8615" s="14"/>
      <c r="E8615" s="14"/>
      <c r="F8615"/>
      <c r="G8615"/>
    </row>
    <row r="8616" spans="1:7" s="4" customFormat="1" x14ac:dyDescent="0.25">
      <c r="A8616" s="11"/>
      <c r="B8616"/>
      <c r="C8616" s="14"/>
      <c r="D8616" s="14"/>
      <c r="E8616" s="14"/>
      <c r="F8616"/>
      <c r="G8616"/>
    </row>
    <row r="8617" spans="1:7" s="4" customFormat="1" x14ac:dyDescent="0.25">
      <c r="A8617" s="11"/>
      <c r="B8617"/>
      <c r="C8617" s="14"/>
      <c r="D8617" s="14"/>
      <c r="E8617" s="14"/>
      <c r="F8617"/>
      <c r="G8617"/>
    </row>
    <row r="8618" spans="1:7" s="4" customFormat="1" x14ac:dyDescent="0.25">
      <c r="A8618" s="11"/>
      <c r="B8618"/>
      <c r="C8618" s="14"/>
      <c r="D8618" s="14"/>
      <c r="E8618" s="14"/>
      <c r="F8618"/>
      <c r="G8618"/>
    </row>
    <row r="8619" spans="1:7" s="4" customFormat="1" x14ac:dyDescent="0.25">
      <c r="A8619" s="11"/>
      <c r="B8619"/>
      <c r="C8619" s="14"/>
      <c r="D8619" s="14"/>
      <c r="E8619" s="14"/>
      <c r="F8619"/>
      <c r="G8619"/>
    </row>
    <row r="8620" spans="1:7" s="4" customFormat="1" x14ac:dyDescent="0.25">
      <c r="A8620" s="11"/>
      <c r="B8620"/>
      <c r="C8620" s="14"/>
      <c r="D8620" s="14"/>
      <c r="E8620" s="14"/>
      <c r="F8620"/>
      <c r="G8620"/>
    </row>
    <row r="8621" spans="1:7" s="4" customFormat="1" x14ac:dyDescent="0.25">
      <c r="A8621" s="11"/>
      <c r="B8621"/>
      <c r="C8621" s="14"/>
      <c r="D8621" s="14"/>
      <c r="E8621" s="14"/>
      <c r="F8621"/>
      <c r="G8621"/>
    </row>
    <row r="8622" spans="1:7" s="4" customFormat="1" x14ac:dyDescent="0.25">
      <c r="A8622" s="11"/>
      <c r="B8622"/>
      <c r="C8622" s="14"/>
      <c r="D8622" s="14"/>
      <c r="E8622" s="14"/>
      <c r="F8622"/>
      <c r="G8622"/>
    </row>
    <row r="8623" spans="1:7" s="4" customFormat="1" x14ac:dyDescent="0.25">
      <c r="A8623" s="11"/>
      <c r="B8623"/>
      <c r="C8623" s="14"/>
      <c r="D8623" s="14"/>
      <c r="E8623" s="14"/>
      <c r="F8623"/>
      <c r="G8623"/>
    </row>
    <row r="8624" spans="1:7" s="4" customFormat="1" x14ac:dyDescent="0.25">
      <c r="A8624" s="11"/>
      <c r="B8624"/>
      <c r="C8624" s="14"/>
      <c r="D8624" s="14"/>
      <c r="E8624" s="14"/>
      <c r="F8624"/>
      <c r="G8624"/>
    </row>
    <row r="8625" spans="1:7" s="4" customFormat="1" x14ac:dyDescent="0.25">
      <c r="A8625" s="11"/>
      <c r="B8625"/>
      <c r="C8625" s="14"/>
      <c r="D8625" s="14"/>
      <c r="E8625" s="14"/>
      <c r="F8625"/>
      <c r="G8625"/>
    </row>
    <row r="8626" spans="1:7" s="4" customFormat="1" x14ac:dyDescent="0.25">
      <c r="A8626" s="11"/>
      <c r="B8626"/>
      <c r="C8626" s="14"/>
      <c r="D8626" s="14"/>
      <c r="E8626" s="14"/>
      <c r="F8626"/>
      <c r="G8626"/>
    </row>
    <row r="8627" spans="1:7" s="4" customFormat="1" x14ac:dyDescent="0.25">
      <c r="A8627" s="11"/>
      <c r="B8627"/>
      <c r="C8627" s="14"/>
      <c r="D8627" s="14"/>
      <c r="E8627" s="14"/>
      <c r="F8627"/>
      <c r="G8627"/>
    </row>
    <row r="8628" spans="1:7" s="4" customFormat="1" x14ac:dyDescent="0.25">
      <c r="A8628" s="11"/>
      <c r="B8628"/>
      <c r="C8628" s="14"/>
      <c r="D8628" s="14"/>
      <c r="E8628" s="14"/>
      <c r="F8628"/>
      <c r="G8628"/>
    </row>
    <row r="8629" spans="1:7" s="4" customFormat="1" x14ac:dyDescent="0.25">
      <c r="A8629" s="11"/>
      <c r="B8629"/>
      <c r="C8629" s="14"/>
      <c r="D8629" s="14"/>
      <c r="E8629" s="14"/>
      <c r="F8629"/>
      <c r="G8629"/>
    </row>
    <row r="8630" spans="1:7" s="4" customFormat="1" x14ac:dyDescent="0.25">
      <c r="A8630" s="11"/>
      <c r="B8630"/>
      <c r="C8630" s="14"/>
      <c r="D8630" s="14"/>
      <c r="E8630" s="14"/>
      <c r="F8630"/>
      <c r="G8630"/>
    </row>
    <row r="8631" spans="1:7" s="4" customFormat="1" x14ac:dyDescent="0.25">
      <c r="A8631" s="11"/>
      <c r="B8631"/>
      <c r="C8631" s="14"/>
      <c r="D8631" s="14"/>
      <c r="E8631" s="14"/>
      <c r="F8631"/>
      <c r="G8631"/>
    </row>
    <row r="8632" spans="1:7" s="4" customFormat="1" x14ac:dyDescent="0.25">
      <c r="A8632" s="11"/>
      <c r="B8632"/>
      <c r="C8632" s="14"/>
      <c r="D8632" s="14"/>
      <c r="E8632" s="14"/>
      <c r="F8632"/>
      <c r="G8632"/>
    </row>
    <row r="8633" spans="1:7" s="4" customFormat="1" x14ac:dyDescent="0.25">
      <c r="A8633" s="11"/>
      <c r="B8633"/>
      <c r="C8633" s="14"/>
      <c r="D8633" s="14"/>
      <c r="E8633" s="14"/>
      <c r="F8633"/>
      <c r="G8633"/>
    </row>
    <row r="8634" spans="1:7" s="4" customFormat="1" x14ac:dyDescent="0.25">
      <c r="A8634" s="11"/>
      <c r="B8634"/>
      <c r="C8634" s="14"/>
      <c r="D8634" s="14"/>
      <c r="E8634" s="14"/>
      <c r="F8634"/>
      <c r="G8634"/>
    </row>
    <row r="8635" spans="1:7" s="4" customFormat="1" x14ac:dyDescent="0.25">
      <c r="A8635" s="11"/>
      <c r="B8635"/>
      <c r="C8635" s="14"/>
      <c r="D8635" s="14"/>
      <c r="E8635" s="14"/>
      <c r="F8635"/>
      <c r="G8635"/>
    </row>
    <row r="8636" spans="1:7" s="4" customFormat="1" x14ac:dyDescent="0.25">
      <c r="A8636" s="11"/>
      <c r="B8636"/>
      <c r="C8636" s="14"/>
      <c r="D8636" s="14"/>
      <c r="E8636" s="14"/>
      <c r="F8636"/>
      <c r="G8636"/>
    </row>
    <row r="8637" spans="1:7" s="4" customFormat="1" x14ac:dyDescent="0.25">
      <c r="A8637" s="11"/>
      <c r="B8637"/>
      <c r="C8637" s="14"/>
      <c r="D8637" s="14"/>
      <c r="E8637" s="14"/>
      <c r="F8637"/>
      <c r="G8637"/>
    </row>
    <row r="8638" spans="1:7" s="4" customFormat="1" x14ac:dyDescent="0.25">
      <c r="A8638" s="11"/>
      <c r="B8638"/>
      <c r="C8638" s="14"/>
      <c r="D8638" s="14"/>
      <c r="E8638" s="14"/>
      <c r="F8638"/>
      <c r="G8638"/>
    </row>
    <row r="8639" spans="1:7" s="4" customFormat="1" x14ac:dyDescent="0.25">
      <c r="A8639" s="11"/>
      <c r="B8639"/>
      <c r="C8639" s="14"/>
      <c r="D8639" s="14"/>
      <c r="E8639" s="14"/>
      <c r="F8639"/>
      <c r="G8639"/>
    </row>
    <row r="8640" spans="1:7" s="4" customFormat="1" x14ac:dyDescent="0.25">
      <c r="A8640" s="11"/>
      <c r="B8640"/>
      <c r="C8640" s="14"/>
      <c r="D8640" s="14"/>
      <c r="E8640" s="14"/>
      <c r="F8640"/>
      <c r="G8640"/>
    </row>
    <row r="8641" spans="1:7" s="4" customFormat="1" x14ac:dyDescent="0.25">
      <c r="A8641" s="11"/>
      <c r="B8641"/>
      <c r="C8641" s="14"/>
      <c r="D8641" s="14"/>
      <c r="E8641" s="14"/>
      <c r="F8641"/>
      <c r="G8641"/>
    </row>
    <row r="8642" spans="1:7" s="4" customFormat="1" x14ac:dyDescent="0.25">
      <c r="A8642" s="11"/>
      <c r="B8642"/>
      <c r="C8642" s="14"/>
      <c r="D8642" s="14"/>
      <c r="E8642" s="14"/>
      <c r="F8642"/>
      <c r="G8642"/>
    </row>
    <row r="8643" spans="1:7" s="4" customFormat="1" x14ac:dyDescent="0.25">
      <c r="A8643" s="11"/>
      <c r="B8643"/>
      <c r="C8643" s="14"/>
      <c r="D8643" s="14"/>
      <c r="E8643" s="14"/>
      <c r="F8643"/>
      <c r="G8643"/>
    </row>
    <row r="8644" spans="1:7" s="4" customFormat="1" x14ac:dyDescent="0.25">
      <c r="A8644" s="11"/>
      <c r="B8644"/>
      <c r="C8644" s="14"/>
      <c r="D8644" s="14"/>
      <c r="E8644" s="14"/>
      <c r="F8644"/>
      <c r="G8644"/>
    </row>
    <row r="8645" spans="1:7" s="4" customFormat="1" x14ac:dyDescent="0.25">
      <c r="A8645" s="11"/>
      <c r="B8645"/>
      <c r="C8645" s="14"/>
      <c r="D8645" s="14"/>
      <c r="E8645" s="14"/>
      <c r="F8645"/>
      <c r="G8645"/>
    </row>
    <row r="8646" spans="1:7" s="4" customFormat="1" x14ac:dyDescent="0.25">
      <c r="A8646" s="11"/>
      <c r="B8646"/>
      <c r="C8646" s="14"/>
      <c r="D8646" s="14"/>
      <c r="E8646" s="14"/>
      <c r="F8646"/>
      <c r="G8646"/>
    </row>
    <row r="8647" spans="1:7" s="4" customFormat="1" x14ac:dyDescent="0.25">
      <c r="A8647" s="11"/>
      <c r="B8647"/>
      <c r="C8647" s="14"/>
      <c r="D8647" s="14"/>
      <c r="E8647" s="14"/>
      <c r="F8647"/>
      <c r="G8647"/>
    </row>
    <row r="8648" spans="1:7" s="4" customFormat="1" x14ac:dyDescent="0.25">
      <c r="A8648" s="11"/>
      <c r="B8648"/>
      <c r="C8648" s="14"/>
      <c r="D8648" s="14"/>
      <c r="E8648" s="14"/>
      <c r="F8648"/>
      <c r="G8648"/>
    </row>
    <row r="8649" spans="1:7" s="4" customFormat="1" x14ac:dyDescent="0.25">
      <c r="A8649" s="11"/>
      <c r="B8649"/>
      <c r="C8649" s="14"/>
      <c r="D8649" s="14"/>
      <c r="E8649" s="14"/>
      <c r="F8649"/>
      <c r="G8649"/>
    </row>
    <row r="8650" spans="1:7" s="4" customFormat="1" x14ac:dyDescent="0.25">
      <c r="A8650" s="11"/>
      <c r="B8650"/>
      <c r="C8650" s="14"/>
      <c r="D8650" s="14"/>
      <c r="E8650" s="14"/>
      <c r="F8650"/>
      <c r="G8650"/>
    </row>
    <row r="8651" spans="1:7" s="4" customFormat="1" x14ac:dyDescent="0.25">
      <c r="A8651" s="11"/>
      <c r="B8651"/>
      <c r="C8651" s="14"/>
      <c r="D8651" s="14"/>
      <c r="E8651" s="14"/>
      <c r="F8651"/>
      <c r="G8651"/>
    </row>
    <row r="8652" spans="1:7" s="4" customFormat="1" x14ac:dyDescent="0.25">
      <c r="A8652" s="11"/>
      <c r="B8652"/>
      <c r="C8652" s="14"/>
      <c r="D8652" s="14"/>
      <c r="E8652" s="14"/>
      <c r="F8652"/>
      <c r="G8652"/>
    </row>
    <row r="8653" spans="1:7" s="4" customFormat="1" x14ac:dyDescent="0.25">
      <c r="A8653" s="11"/>
      <c r="B8653"/>
      <c r="C8653" s="14"/>
      <c r="D8653" s="14"/>
      <c r="E8653" s="14"/>
      <c r="F8653"/>
      <c r="G8653"/>
    </row>
    <row r="8654" spans="1:7" s="4" customFormat="1" x14ac:dyDescent="0.25">
      <c r="A8654" s="11"/>
      <c r="B8654"/>
      <c r="C8654" s="14"/>
      <c r="D8654" s="14"/>
      <c r="E8654" s="14"/>
      <c r="F8654"/>
      <c r="G8654"/>
    </row>
    <row r="8655" spans="1:7" s="4" customFormat="1" x14ac:dyDescent="0.25">
      <c r="A8655" s="11"/>
      <c r="B8655"/>
      <c r="C8655" s="14"/>
      <c r="D8655" s="14"/>
      <c r="E8655" s="14"/>
      <c r="F8655"/>
      <c r="G8655"/>
    </row>
    <row r="8656" spans="1:7" s="4" customFormat="1" x14ac:dyDescent="0.25">
      <c r="A8656" s="11"/>
      <c r="B8656"/>
      <c r="C8656" s="14"/>
      <c r="D8656" s="14"/>
      <c r="E8656" s="14"/>
      <c r="F8656"/>
      <c r="G8656"/>
    </row>
    <row r="8657" spans="1:7" s="4" customFormat="1" x14ac:dyDescent="0.25">
      <c r="A8657" s="11"/>
      <c r="B8657"/>
      <c r="C8657" s="14"/>
      <c r="D8657" s="14"/>
      <c r="E8657" s="14"/>
      <c r="F8657"/>
      <c r="G8657"/>
    </row>
    <row r="8658" spans="1:7" s="4" customFormat="1" x14ac:dyDescent="0.25">
      <c r="A8658" s="11"/>
      <c r="B8658"/>
      <c r="C8658" s="14"/>
      <c r="D8658" s="14"/>
      <c r="E8658" s="14"/>
      <c r="F8658"/>
      <c r="G8658"/>
    </row>
    <row r="8659" spans="1:7" s="4" customFormat="1" x14ac:dyDescent="0.25">
      <c r="A8659" s="11"/>
      <c r="B8659"/>
      <c r="C8659" s="14"/>
      <c r="D8659" s="14"/>
      <c r="E8659" s="14"/>
      <c r="F8659"/>
      <c r="G8659"/>
    </row>
    <row r="8660" spans="1:7" s="4" customFormat="1" x14ac:dyDescent="0.25">
      <c r="A8660" s="11"/>
      <c r="B8660"/>
      <c r="C8660" s="14"/>
      <c r="D8660" s="14"/>
      <c r="E8660" s="14"/>
      <c r="F8660"/>
      <c r="G8660"/>
    </row>
    <row r="8661" spans="1:7" s="4" customFormat="1" x14ac:dyDescent="0.25">
      <c r="A8661" s="11"/>
      <c r="B8661"/>
      <c r="C8661" s="14"/>
      <c r="D8661" s="14"/>
      <c r="E8661" s="14"/>
      <c r="F8661"/>
      <c r="G8661"/>
    </row>
    <row r="8662" spans="1:7" s="4" customFormat="1" x14ac:dyDescent="0.25">
      <c r="A8662" s="11"/>
      <c r="B8662"/>
      <c r="C8662" s="14"/>
      <c r="D8662" s="14"/>
      <c r="E8662" s="14"/>
      <c r="F8662"/>
      <c r="G8662"/>
    </row>
    <row r="8663" spans="1:7" s="4" customFormat="1" x14ac:dyDescent="0.25">
      <c r="A8663" s="11"/>
      <c r="B8663"/>
      <c r="C8663" s="14"/>
      <c r="D8663" s="14"/>
      <c r="E8663" s="14"/>
      <c r="F8663"/>
      <c r="G8663"/>
    </row>
    <row r="8664" spans="1:7" s="4" customFormat="1" x14ac:dyDescent="0.25">
      <c r="A8664" s="11"/>
      <c r="B8664"/>
      <c r="C8664" s="14"/>
      <c r="D8664" s="14"/>
      <c r="E8664" s="14"/>
      <c r="F8664"/>
      <c r="G8664"/>
    </row>
    <row r="8665" spans="1:7" s="4" customFormat="1" x14ac:dyDescent="0.25">
      <c r="A8665" s="11"/>
      <c r="B8665"/>
      <c r="C8665" s="14"/>
      <c r="D8665" s="14"/>
      <c r="E8665" s="14"/>
      <c r="F8665"/>
      <c r="G8665"/>
    </row>
    <row r="8666" spans="1:7" s="4" customFormat="1" x14ac:dyDescent="0.25">
      <c r="A8666" s="11"/>
      <c r="B8666"/>
      <c r="C8666" s="14"/>
      <c r="D8666" s="14"/>
      <c r="E8666" s="14"/>
      <c r="F8666"/>
      <c r="G8666"/>
    </row>
    <row r="8667" spans="1:7" s="4" customFormat="1" x14ac:dyDescent="0.25">
      <c r="A8667" s="11"/>
      <c r="B8667"/>
      <c r="C8667" s="14"/>
      <c r="D8667" s="14"/>
      <c r="E8667" s="14"/>
      <c r="F8667"/>
      <c r="G8667"/>
    </row>
    <row r="8668" spans="1:7" s="4" customFormat="1" x14ac:dyDescent="0.25">
      <c r="A8668" s="11"/>
      <c r="B8668"/>
      <c r="C8668" s="14"/>
      <c r="D8668" s="14"/>
      <c r="E8668" s="14"/>
      <c r="F8668"/>
      <c r="G8668"/>
    </row>
    <row r="8669" spans="1:7" s="4" customFormat="1" x14ac:dyDescent="0.25">
      <c r="A8669" s="11"/>
      <c r="B8669"/>
      <c r="C8669" s="14"/>
      <c r="D8669" s="14"/>
      <c r="E8669" s="14"/>
      <c r="F8669"/>
      <c r="G8669"/>
    </row>
    <row r="8670" spans="1:7" s="4" customFormat="1" x14ac:dyDescent="0.25">
      <c r="A8670" s="11"/>
      <c r="B8670"/>
      <c r="C8670" s="14"/>
      <c r="D8670" s="14"/>
      <c r="E8670" s="14"/>
      <c r="F8670"/>
      <c r="G8670"/>
    </row>
    <row r="8671" spans="1:7" s="4" customFormat="1" x14ac:dyDescent="0.25">
      <c r="A8671" s="11"/>
      <c r="B8671"/>
      <c r="C8671" s="14"/>
      <c r="D8671" s="14"/>
      <c r="E8671" s="14"/>
      <c r="F8671"/>
      <c r="G8671"/>
    </row>
    <row r="8672" spans="1:7" s="4" customFormat="1" x14ac:dyDescent="0.25">
      <c r="A8672" s="11"/>
      <c r="B8672"/>
      <c r="C8672" s="14"/>
      <c r="D8672" s="14"/>
      <c r="E8672" s="14"/>
      <c r="F8672"/>
      <c r="G8672"/>
    </row>
    <row r="8673" spans="1:7" s="4" customFormat="1" x14ac:dyDescent="0.25">
      <c r="A8673" s="11"/>
      <c r="B8673"/>
      <c r="C8673" s="14"/>
      <c r="D8673" s="14"/>
      <c r="E8673" s="14"/>
      <c r="F8673"/>
      <c r="G8673"/>
    </row>
    <row r="8674" spans="1:7" s="4" customFormat="1" x14ac:dyDescent="0.25">
      <c r="A8674" s="11"/>
      <c r="B8674"/>
      <c r="C8674" s="14"/>
      <c r="D8674" s="14"/>
      <c r="E8674" s="14"/>
      <c r="F8674"/>
      <c r="G8674"/>
    </row>
    <row r="8675" spans="1:7" s="4" customFormat="1" x14ac:dyDescent="0.25">
      <c r="A8675" s="11"/>
      <c r="B8675"/>
      <c r="C8675" s="14"/>
      <c r="D8675" s="14"/>
      <c r="E8675" s="14"/>
      <c r="F8675"/>
      <c r="G8675"/>
    </row>
    <row r="8676" spans="1:7" s="4" customFormat="1" x14ac:dyDescent="0.25">
      <c r="A8676" s="11"/>
      <c r="B8676"/>
      <c r="C8676" s="14"/>
      <c r="D8676" s="14"/>
      <c r="E8676" s="14"/>
      <c r="F8676"/>
      <c r="G8676"/>
    </row>
    <row r="8677" spans="1:7" s="4" customFormat="1" x14ac:dyDescent="0.25">
      <c r="A8677" s="11"/>
      <c r="B8677"/>
      <c r="C8677" s="14"/>
      <c r="D8677" s="14"/>
      <c r="E8677" s="14"/>
      <c r="F8677"/>
      <c r="G8677"/>
    </row>
    <row r="8678" spans="1:7" s="4" customFormat="1" x14ac:dyDescent="0.25">
      <c r="A8678" s="11"/>
      <c r="B8678"/>
      <c r="C8678" s="14"/>
      <c r="D8678" s="14"/>
      <c r="E8678" s="14"/>
      <c r="F8678"/>
      <c r="G8678"/>
    </row>
    <row r="8679" spans="1:7" s="4" customFormat="1" x14ac:dyDescent="0.25">
      <c r="A8679" s="11"/>
      <c r="B8679"/>
      <c r="C8679" s="14"/>
      <c r="D8679" s="14"/>
      <c r="E8679" s="14"/>
      <c r="F8679"/>
      <c r="G8679"/>
    </row>
    <row r="8680" spans="1:7" s="4" customFormat="1" x14ac:dyDescent="0.25">
      <c r="A8680" s="11"/>
      <c r="B8680"/>
      <c r="C8680" s="14"/>
      <c r="D8680" s="14"/>
      <c r="E8680" s="14"/>
      <c r="F8680"/>
      <c r="G8680"/>
    </row>
    <row r="8681" spans="1:7" s="4" customFormat="1" x14ac:dyDescent="0.25">
      <c r="A8681" s="11"/>
      <c r="B8681"/>
      <c r="C8681" s="14"/>
      <c r="D8681" s="14"/>
      <c r="E8681" s="14"/>
      <c r="F8681"/>
      <c r="G8681"/>
    </row>
    <row r="8682" spans="1:7" s="4" customFormat="1" x14ac:dyDescent="0.25">
      <c r="A8682" s="11"/>
      <c r="B8682"/>
      <c r="C8682" s="14"/>
      <c r="D8682" s="14"/>
      <c r="E8682" s="14"/>
      <c r="F8682"/>
      <c r="G8682"/>
    </row>
    <row r="8683" spans="1:7" s="4" customFormat="1" x14ac:dyDescent="0.25">
      <c r="A8683" s="11"/>
      <c r="B8683"/>
      <c r="C8683" s="14"/>
      <c r="D8683" s="14"/>
      <c r="E8683" s="14"/>
      <c r="F8683"/>
      <c r="G8683"/>
    </row>
    <row r="8684" spans="1:7" s="4" customFormat="1" x14ac:dyDescent="0.25">
      <c r="A8684" s="11"/>
      <c r="B8684"/>
      <c r="C8684" s="14"/>
      <c r="D8684" s="14"/>
      <c r="E8684" s="14"/>
      <c r="F8684"/>
      <c r="G8684"/>
    </row>
    <row r="8685" spans="1:7" s="4" customFormat="1" x14ac:dyDescent="0.25">
      <c r="A8685" s="11"/>
      <c r="B8685"/>
      <c r="C8685" s="14"/>
      <c r="D8685" s="14"/>
      <c r="E8685" s="14"/>
      <c r="F8685"/>
      <c r="G8685"/>
    </row>
    <row r="8686" spans="1:7" s="4" customFormat="1" x14ac:dyDescent="0.25">
      <c r="A8686" s="11"/>
      <c r="B8686"/>
      <c r="C8686" s="14"/>
      <c r="D8686" s="14"/>
      <c r="E8686" s="14"/>
      <c r="F8686"/>
      <c r="G8686"/>
    </row>
    <row r="8687" spans="1:7" s="4" customFormat="1" x14ac:dyDescent="0.25">
      <c r="A8687" s="11"/>
      <c r="B8687"/>
      <c r="C8687" s="14"/>
      <c r="D8687" s="14"/>
      <c r="E8687" s="14"/>
      <c r="F8687"/>
      <c r="G8687"/>
    </row>
    <row r="8688" spans="1:7" s="4" customFormat="1" x14ac:dyDescent="0.25">
      <c r="A8688" s="11"/>
      <c r="B8688"/>
      <c r="C8688" s="14"/>
      <c r="D8688" s="14"/>
      <c r="E8688" s="14"/>
      <c r="F8688"/>
      <c r="G8688"/>
    </row>
    <row r="8689" spans="1:7" s="4" customFormat="1" x14ac:dyDescent="0.25">
      <c r="A8689" s="11"/>
      <c r="B8689"/>
      <c r="C8689" s="14"/>
      <c r="D8689" s="14"/>
      <c r="E8689" s="14"/>
      <c r="F8689"/>
      <c r="G8689"/>
    </row>
    <row r="8690" spans="1:7" s="4" customFormat="1" x14ac:dyDescent="0.25">
      <c r="A8690" s="11"/>
      <c r="B8690"/>
      <c r="C8690" s="14"/>
      <c r="D8690" s="14"/>
      <c r="E8690" s="14"/>
      <c r="F8690"/>
      <c r="G8690"/>
    </row>
    <row r="8691" spans="1:7" s="4" customFormat="1" x14ac:dyDescent="0.25">
      <c r="A8691" s="11"/>
      <c r="B8691"/>
      <c r="C8691" s="14"/>
      <c r="D8691" s="14"/>
      <c r="E8691" s="14"/>
      <c r="F8691"/>
      <c r="G8691"/>
    </row>
    <row r="8692" spans="1:7" s="4" customFormat="1" x14ac:dyDescent="0.25">
      <c r="A8692" s="11"/>
      <c r="B8692"/>
      <c r="C8692" s="14"/>
      <c r="D8692" s="14"/>
      <c r="E8692" s="14"/>
      <c r="F8692"/>
      <c r="G8692"/>
    </row>
    <row r="8693" spans="1:7" s="4" customFormat="1" x14ac:dyDescent="0.25">
      <c r="A8693" s="11"/>
      <c r="B8693"/>
      <c r="C8693" s="14"/>
      <c r="D8693" s="14"/>
      <c r="E8693" s="14"/>
      <c r="F8693"/>
      <c r="G8693"/>
    </row>
    <row r="8694" spans="1:7" s="4" customFormat="1" x14ac:dyDescent="0.25">
      <c r="A8694" s="11"/>
      <c r="B8694"/>
      <c r="C8694" s="14"/>
      <c r="D8694" s="14"/>
      <c r="E8694" s="14"/>
      <c r="F8694"/>
      <c r="G8694"/>
    </row>
    <row r="8695" spans="1:7" s="4" customFormat="1" x14ac:dyDescent="0.25">
      <c r="A8695" s="11"/>
      <c r="B8695"/>
      <c r="C8695" s="14"/>
      <c r="D8695" s="14"/>
      <c r="E8695" s="14"/>
      <c r="F8695"/>
      <c r="G8695"/>
    </row>
    <row r="8696" spans="1:7" s="4" customFormat="1" x14ac:dyDescent="0.25">
      <c r="A8696" s="11"/>
      <c r="B8696"/>
      <c r="C8696" s="14"/>
      <c r="D8696" s="14"/>
      <c r="E8696" s="14"/>
      <c r="F8696"/>
      <c r="G8696"/>
    </row>
    <row r="8697" spans="1:7" s="4" customFormat="1" x14ac:dyDescent="0.25">
      <c r="A8697" s="11"/>
      <c r="B8697"/>
      <c r="C8697" s="14"/>
      <c r="D8697" s="14"/>
      <c r="E8697" s="14"/>
      <c r="F8697"/>
      <c r="G8697"/>
    </row>
    <row r="8698" spans="1:7" s="4" customFormat="1" x14ac:dyDescent="0.25">
      <c r="A8698" s="11"/>
      <c r="B8698"/>
      <c r="C8698" s="14"/>
      <c r="D8698" s="14"/>
      <c r="E8698" s="14"/>
      <c r="F8698"/>
      <c r="G8698"/>
    </row>
    <row r="8699" spans="1:7" s="4" customFormat="1" x14ac:dyDescent="0.25">
      <c r="A8699" s="11"/>
      <c r="B8699"/>
      <c r="C8699" s="14"/>
      <c r="D8699" s="14"/>
      <c r="E8699" s="14"/>
      <c r="F8699"/>
      <c r="G8699"/>
    </row>
    <row r="8700" spans="1:7" s="4" customFormat="1" x14ac:dyDescent="0.25">
      <c r="A8700" s="11"/>
      <c r="B8700"/>
      <c r="C8700" s="14"/>
      <c r="D8700" s="14"/>
      <c r="E8700" s="14"/>
      <c r="F8700"/>
      <c r="G8700"/>
    </row>
    <row r="8701" spans="1:7" s="4" customFormat="1" x14ac:dyDescent="0.25">
      <c r="A8701" s="11"/>
      <c r="B8701"/>
      <c r="C8701" s="14"/>
      <c r="D8701" s="14"/>
      <c r="E8701" s="14"/>
      <c r="F8701"/>
      <c r="G8701"/>
    </row>
    <row r="8702" spans="1:7" s="4" customFormat="1" x14ac:dyDescent="0.25">
      <c r="A8702" s="11"/>
      <c r="B8702"/>
      <c r="C8702" s="14"/>
      <c r="D8702" s="14"/>
      <c r="E8702" s="14"/>
      <c r="F8702"/>
      <c r="G8702"/>
    </row>
    <row r="8703" spans="1:7" s="4" customFormat="1" x14ac:dyDescent="0.25">
      <c r="A8703" s="11"/>
      <c r="B8703"/>
      <c r="C8703" s="14"/>
      <c r="D8703" s="14"/>
      <c r="E8703" s="14"/>
      <c r="F8703"/>
      <c r="G8703"/>
    </row>
    <row r="8704" spans="1:7" s="4" customFormat="1" x14ac:dyDescent="0.25">
      <c r="A8704" s="11"/>
      <c r="B8704"/>
      <c r="C8704" s="14"/>
      <c r="D8704" s="14"/>
      <c r="E8704" s="14"/>
      <c r="F8704"/>
      <c r="G8704"/>
    </row>
    <row r="8705" spans="1:7" s="4" customFormat="1" x14ac:dyDescent="0.25">
      <c r="A8705" s="11"/>
      <c r="B8705"/>
      <c r="C8705" s="14"/>
      <c r="D8705" s="14"/>
      <c r="E8705" s="14"/>
      <c r="F8705"/>
      <c r="G8705"/>
    </row>
    <row r="8706" spans="1:7" s="4" customFormat="1" x14ac:dyDescent="0.25">
      <c r="A8706" s="11"/>
      <c r="B8706"/>
      <c r="C8706" s="14"/>
      <c r="D8706" s="14"/>
      <c r="E8706" s="14"/>
      <c r="F8706"/>
      <c r="G8706"/>
    </row>
    <row r="8707" spans="1:7" s="4" customFormat="1" x14ac:dyDescent="0.25">
      <c r="A8707" s="11"/>
      <c r="B8707"/>
      <c r="C8707" s="14"/>
      <c r="D8707" s="14"/>
      <c r="E8707" s="14"/>
      <c r="F8707"/>
      <c r="G8707"/>
    </row>
    <row r="8708" spans="1:7" s="4" customFormat="1" x14ac:dyDescent="0.25">
      <c r="A8708" s="11"/>
      <c r="B8708"/>
      <c r="C8708" s="14"/>
      <c r="D8708" s="14"/>
      <c r="E8708" s="14"/>
      <c r="F8708"/>
      <c r="G8708"/>
    </row>
    <row r="8709" spans="1:7" s="4" customFormat="1" x14ac:dyDescent="0.25">
      <c r="A8709" s="11"/>
      <c r="B8709"/>
      <c r="C8709" s="14"/>
      <c r="D8709" s="14"/>
      <c r="E8709" s="14"/>
      <c r="F8709"/>
      <c r="G8709"/>
    </row>
    <row r="8710" spans="1:7" s="4" customFormat="1" x14ac:dyDescent="0.25">
      <c r="A8710" s="11"/>
      <c r="B8710"/>
      <c r="C8710" s="14"/>
      <c r="D8710" s="14"/>
      <c r="E8710" s="14"/>
      <c r="F8710"/>
      <c r="G8710"/>
    </row>
    <row r="8711" spans="1:7" s="4" customFormat="1" x14ac:dyDescent="0.25">
      <c r="A8711" s="11"/>
      <c r="B8711"/>
      <c r="C8711" s="14"/>
      <c r="D8711" s="14"/>
      <c r="E8711" s="14"/>
      <c r="F8711"/>
      <c r="G8711"/>
    </row>
    <row r="8712" spans="1:7" s="4" customFormat="1" x14ac:dyDescent="0.25">
      <c r="A8712" s="11"/>
      <c r="B8712"/>
      <c r="C8712" s="14"/>
      <c r="D8712" s="14"/>
      <c r="E8712" s="14"/>
      <c r="F8712"/>
      <c r="G8712"/>
    </row>
    <row r="8713" spans="1:7" s="4" customFormat="1" x14ac:dyDescent="0.25">
      <c r="A8713" s="11"/>
      <c r="B8713"/>
      <c r="C8713" s="14"/>
      <c r="D8713" s="14"/>
      <c r="E8713" s="14"/>
      <c r="F8713"/>
      <c r="G8713"/>
    </row>
    <row r="8714" spans="1:7" s="4" customFormat="1" x14ac:dyDescent="0.25">
      <c r="A8714" s="11"/>
      <c r="B8714"/>
      <c r="C8714" s="14"/>
      <c r="D8714" s="14"/>
      <c r="E8714" s="14"/>
      <c r="F8714"/>
      <c r="G8714"/>
    </row>
    <row r="8715" spans="1:7" s="4" customFormat="1" x14ac:dyDescent="0.25">
      <c r="A8715" s="11"/>
      <c r="B8715"/>
      <c r="C8715" s="14"/>
      <c r="D8715" s="14"/>
      <c r="E8715" s="14"/>
      <c r="F8715"/>
      <c r="G8715"/>
    </row>
    <row r="8716" spans="1:7" s="4" customFormat="1" x14ac:dyDescent="0.25">
      <c r="A8716" s="11"/>
      <c r="B8716"/>
      <c r="C8716" s="14"/>
      <c r="D8716" s="14"/>
      <c r="E8716" s="14"/>
      <c r="F8716"/>
      <c r="G8716"/>
    </row>
    <row r="8717" spans="1:7" s="4" customFormat="1" x14ac:dyDescent="0.25">
      <c r="A8717" s="11"/>
      <c r="B8717"/>
      <c r="C8717" s="14"/>
      <c r="D8717" s="14"/>
      <c r="E8717" s="14"/>
      <c r="F8717"/>
      <c r="G8717"/>
    </row>
    <row r="8718" spans="1:7" s="4" customFormat="1" x14ac:dyDescent="0.25">
      <c r="A8718" s="11"/>
      <c r="B8718"/>
      <c r="C8718" s="14"/>
      <c r="D8718" s="14"/>
      <c r="E8718" s="14"/>
      <c r="F8718"/>
      <c r="G8718"/>
    </row>
    <row r="8719" spans="1:7" s="4" customFormat="1" x14ac:dyDescent="0.25">
      <c r="A8719" s="11"/>
      <c r="B8719"/>
      <c r="C8719" s="14"/>
      <c r="D8719" s="14"/>
      <c r="E8719" s="14"/>
      <c r="F8719"/>
      <c r="G8719"/>
    </row>
    <row r="8720" spans="1:7" s="4" customFormat="1" x14ac:dyDescent="0.25">
      <c r="A8720" s="11"/>
      <c r="B8720"/>
      <c r="C8720" s="14"/>
      <c r="D8720" s="14"/>
      <c r="E8720" s="14"/>
      <c r="F8720"/>
      <c r="G8720"/>
    </row>
    <row r="8721" spans="1:7" s="4" customFormat="1" x14ac:dyDescent="0.25">
      <c r="A8721" s="11"/>
      <c r="B8721"/>
      <c r="C8721" s="14"/>
      <c r="D8721" s="14"/>
      <c r="E8721" s="14"/>
      <c r="F8721"/>
      <c r="G8721"/>
    </row>
    <row r="8722" spans="1:7" s="4" customFormat="1" x14ac:dyDescent="0.25">
      <c r="A8722" s="11"/>
      <c r="B8722"/>
      <c r="C8722" s="14"/>
      <c r="D8722" s="14"/>
      <c r="E8722" s="14"/>
      <c r="F8722"/>
      <c r="G8722"/>
    </row>
    <row r="8723" spans="1:7" s="4" customFormat="1" x14ac:dyDescent="0.25">
      <c r="A8723" s="11"/>
      <c r="B8723"/>
      <c r="C8723" s="14"/>
      <c r="D8723" s="14"/>
      <c r="E8723" s="14"/>
      <c r="F8723"/>
      <c r="G8723"/>
    </row>
    <row r="8724" spans="1:7" s="4" customFormat="1" x14ac:dyDescent="0.25">
      <c r="A8724" s="11"/>
      <c r="B8724"/>
      <c r="C8724" s="14"/>
      <c r="D8724" s="14"/>
      <c r="E8724" s="14"/>
      <c r="F8724"/>
      <c r="G8724"/>
    </row>
    <row r="8725" spans="1:7" s="4" customFormat="1" x14ac:dyDescent="0.25">
      <c r="A8725" s="11"/>
      <c r="B8725"/>
      <c r="C8725" s="14"/>
      <c r="D8725" s="14"/>
      <c r="E8725" s="14"/>
      <c r="F8725"/>
      <c r="G8725"/>
    </row>
    <row r="8726" spans="1:7" s="4" customFormat="1" x14ac:dyDescent="0.25">
      <c r="A8726" s="11"/>
      <c r="B8726"/>
      <c r="C8726" s="14"/>
      <c r="D8726" s="14"/>
      <c r="E8726" s="14"/>
      <c r="F8726"/>
      <c r="G8726"/>
    </row>
    <row r="8727" spans="1:7" s="4" customFormat="1" x14ac:dyDescent="0.25">
      <c r="A8727" s="11"/>
      <c r="B8727"/>
      <c r="C8727" s="14"/>
      <c r="D8727" s="14"/>
      <c r="E8727" s="14"/>
      <c r="F8727"/>
      <c r="G8727"/>
    </row>
    <row r="8728" spans="1:7" s="4" customFormat="1" x14ac:dyDescent="0.25">
      <c r="A8728" s="11"/>
      <c r="B8728"/>
      <c r="C8728" s="14"/>
      <c r="D8728" s="14"/>
      <c r="E8728" s="14"/>
      <c r="F8728"/>
      <c r="G8728"/>
    </row>
    <row r="8729" spans="1:7" s="4" customFormat="1" x14ac:dyDescent="0.25">
      <c r="A8729" s="11"/>
      <c r="B8729"/>
      <c r="C8729" s="14"/>
      <c r="D8729" s="14"/>
      <c r="E8729" s="14"/>
      <c r="F8729"/>
      <c r="G8729"/>
    </row>
    <row r="8730" spans="1:7" s="4" customFormat="1" x14ac:dyDescent="0.25">
      <c r="A8730" s="11"/>
      <c r="B8730"/>
      <c r="C8730" s="14"/>
      <c r="D8730" s="14"/>
      <c r="E8730" s="14"/>
      <c r="F8730"/>
      <c r="G8730"/>
    </row>
    <row r="8731" spans="1:7" s="4" customFormat="1" x14ac:dyDescent="0.25">
      <c r="A8731" s="11"/>
      <c r="B8731"/>
      <c r="C8731" s="14"/>
      <c r="D8731" s="14"/>
      <c r="E8731" s="14"/>
      <c r="F8731"/>
      <c r="G8731"/>
    </row>
    <row r="8732" spans="1:7" s="4" customFormat="1" x14ac:dyDescent="0.25">
      <c r="A8732" s="11"/>
      <c r="B8732"/>
      <c r="C8732" s="14"/>
      <c r="D8732" s="14"/>
      <c r="E8732" s="14"/>
      <c r="F8732"/>
      <c r="G8732"/>
    </row>
    <row r="8733" spans="1:7" s="4" customFormat="1" x14ac:dyDescent="0.25">
      <c r="A8733" s="11"/>
      <c r="B8733"/>
      <c r="C8733" s="14"/>
      <c r="D8733" s="14"/>
      <c r="E8733" s="14"/>
      <c r="F8733"/>
      <c r="G8733"/>
    </row>
    <row r="8734" spans="1:7" s="4" customFormat="1" x14ac:dyDescent="0.25">
      <c r="A8734" s="11"/>
      <c r="B8734"/>
      <c r="C8734" s="14"/>
      <c r="D8734" s="14"/>
      <c r="E8734" s="14"/>
      <c r="F8734"/>
      <c r="G8734"/>
    </row>
    <row r="8735" spans="1:7" s="4" customFormat="1" x14ac:dyDescent="0.25">
      <c r="A8735" s="11"/>
      <c r="B8735"/>
      <c r="C8735" s="14"/>
      <c r="D8735" s="14"/>
      <c r="E8735" s="14"/>
      <c r="F8735"/>
      <c r="G8735"/>
    </row>
    <row r="8736" spans="1:7" s="4" customFormat="1" x14ac:dyDescent="0.25">
      <c r="A8736" s="11"/>
      <c r="B8736"/>
      <c r="C8736" s="14"/>
      <c r="D8736" s="14"/>
      <c r="E8736" s="14"/>
      <c r="F8736"/>
      <c r="G8736"/>
    </row>
    <row r="8737" spans="1:7" s="4" customFormat="1" x14ac:dyDescent="0.25">
      <c r="A8737" s="11"/>
      <c r="B8737"/>
      <c r="C8737" s="14"/>
      <c r="D8737" s="14"/>
      <c r="E8737" s="14"/>
      <c r="F8737"/>
      <c r="G8737"/>
    </row>
    <row r="8738" spans="1:7" s="4" customFormat="1" x14ac:dyDescent="0.25">
      <c r="A8738" s="11"/>
      <c r="B8738"/>
      <c r="C8738" s="14"/>
      <c r="D8738" s="14"/>
      <c r="E8738" s="14"/>
      <c r="F8738"/>
      <c r="G8738"/>
    </row>
    <row r="8739" spans="1:7" s="4" customFormat="1" x14ac:dyDescent="0.25">
      <c r="A8739" s="11"/>
      <c r="B8739"/>
      <c r="C8739" s="14"/>
      <c r="D8739" s="14"/>
      <c r="E8739" s="14"/>
      <c r="F8739"/>
      <c r="G8739"/>
    </row>
    <row r="8740" spans="1:7" s="4" customFormat="1" x14ac:dyDescent="0.25">
      <c r="A8740" s="11"/>
      <c r="B8740"/>
      <c r="C8740" s="14"/>
      <c r="D8740" s="14"/>
      <c r="E8740" s="14"/>
      <c r="F8740"/>
      <c r="G8740"/>
    </row>
    <row r="8741" spans="1:7" s="4" customFormat="1" x14ac:dyDescent="0.25">
      <c r="A8741" s="11"/>
      <c r="B8741"/>
      <c r="C8741" s="14"/>
      <c r="D8741" s="14"/>
      <c r="E8741" s="14"/>
      <c r="F8741"/>
      <c r="G8741"/>
    </row>
    <row r="8742" spans="1:7" s="4" customFormat="1" x14ac:dyDescent="0.25">
      <c r="A8742" s="11"/>
      <c r="B8742"/>
      <c r="C8742" s="14"/>
      <c r="D8742" s="14"/>
      <c r="E8742" s="14"/>
      <c r="F8742"/>
      <c r="G8742"/>
    </row>
    <row r="8743" spans="1:7" s="4" customFormat="1" x14ac:dyDescent="0.25">
      <c r="A8743" s="11"/>
      <c r="B8743"/>
      <c r="C8743" s="14"/>
      <c r="D8743" s="14"/>
      <c r="E8743" s="14"/>
      <c r="F8743"/>
      <c r="G8743"/>
    </row>
    <row r="8744" spans="1:7" s="4" customFormat="1" x14ac:dyDescent="0.25">
      <c r="A8744" s="11"/>
      <c r="B8744"/>
      <c r="C8744" s="14"/>
      <c r="D8744" s="14"/>
      <c r="E8744" s="14"/>
      <c r="F8744"/>
      <c r="G8744"/>
    </row>
    <row r="8745" spans="1:7" s="4" customFormat="1" x14ac:dyDescent="0.25">
      <c r="A8745" s="11"/>
      <c r="B8745"/>
      <c r="C8745" s="14"/>
      <c r="D8745" s="14"/>
      <c r="E8745" s="14"/>
      <c r="F8745"/>
      <c r="G8745"/>
    </row>
    <row r="8746" spans="1:7" s="4" customFormat="1" x14ac:dyDescent="0.25">
      <c r="A8746" s="11"/>
      <c r="B8746"/>
      <c r="C8746" s="14"/>
      <c r="D8746" s="14"/>
      <c r="E8746" s="14"/>
      <c r="F8746"/>
      <c r="G8746"/>
    </row>
    <row r="8747" spans="1:7" s="4" customFormat="1" x14ac:dyDescent="0.25">
      <c r="A8747" s="11"/>
      <c r="B8747"/>
      <c r="C8747" s="14"/>
      <c r="D8747" s="14"/>
      <c r="E8747" s="14"/>
      <c r="F8747"/>
      <c r="G8747"/>
    </row>
    <row r="8748" spans="1:7" s="4" customFormat="1" x14ac:dyDescent="0.25">
      <c r="A8748" s="11"/>
      <c r="B8748"/>
      <c r="C8748" s="14"/>
      <c r="D8748" s="14"/>
      <c r="E8748" s="14"/>
      <c r="F8748"/>
      <c r="G8748"/>
    </row>
    <row r="8749" spans="1:7" s="4" customFormat="1" x14ac:dyDescent="0.25">
      <c r="A8749" s="11"/>
      <c r="B8749"/>
      <c r="C8749" s="14"/>
      <c r="D8749" s="14"/>
      <c r="E8749" s="14"/>
      <c r="F8749"/>
      <c r="G8749"/>
    </row>
    <row r="8750" spans="1:7" s="4" customFormat="1" x14ac:dyDescent="0.25">
      <c r="A8750" s="11"/>
      <c r="B8750"/>
      <c r="C8750" s="14"/>
      <c r="D8750" s="14"/>
      <c r="E8750" s="14"/>
      <c r="F8750"/>
      <c r="G8750"/>
    </row>
    <row r="8751" spans="1:7" s="4" customFormat="1" x14ac:dyDescent="0.25">
      <c r="A8751" s="11"/>
      <c r="B8751"/>
      <c r="C8751" s="14"/>
      <c r="D8751" s="14"/>
      <c r="E8751" s="14"/>
      <c r="F8751"/>
      <c r="G8751"/>
    </row>
    <row r="8752" spans="1:7" s="4" customFormat="1" x14ac:dyDescent="0.25">
      <c r="A8752" s="11"/>
      <c r="B8752"/>
      <c r="C8752" s="14"/>
      <c r="D8752" s="14"/>
      <c r="E8752" s="14"/>
      <c r="F8752"/>
      <c r="G8752"/>
    </row>
    <row r="8753" spans="1:7" s="4" customFormat="1" x14ac:dyDescent="0.25">
      <c r="A8753" s="11"/>
      <c r="B8753"/>
      <c r="C8753" s="14"/>
      <c r="D8753" s="14"/>
      <c r="E8753" s="14"/>
      <c r="F8753"/>
      <c r="G8753"/>
    </row>
    <row r="8754" spans="1:7" s="4" customFormat="1" x14ac:dyDescent="0.25">
      <c r="A8754" s="11"/>
      <c r="B8754"/>
      <c r="C8754" s="14"/>
      <c r="D8754" s="14"/>
      <c r="E8754" s="14"/>
      <c r="F8754"/>
      <c r="G8754"/>
    </row>
    <row r="8755" spans="1:7" s="4" customFormat="1" x14ac:dyDescent="0.25">
      <c r="A8755" s="11"/>
      <c r="B8755"/>
      <c r="C8755" s="14"/>
      <c r="D8755" s="14"/>
      <c r="E8755" s="14"/>
      <c r="F8755"/>
      <c r="G8755"/>
    </row>
    <row r="8756" spans="1:7" s="4" customFormat="1" x14ac:dyDescent="0.25">
      <c r="A8756" s="11"/>
      <c r="B8756"/>
      <c r="C8756" s="14"/>
      <c r="D8756" s="14"/>
      <c r="E8756" s="14"/>
      <c r="F8756"/>
      <c r="G8756"/>
    </row>
    <row r="8757" spans="1:7" s="4" customFormat="1" x14ac:dyDescent="0.25">
      <c r="A8757" s="11"/>
      <c r="B8757"/>
      <c r="C8757" s="14"/>
      <c r="D8757" s="14"/>
      <c r="E8757" s="14"/>
      <c r="F8757"/>
      <c r="G8757"/>
    </row>
    <row r="8758" spans="1:7" s="4" customFormat="1" x14ac:dyDescent="0.25">
      <c r="A8758" s="11"/>
      <c r="B8758"/>
      <c r="C8758" s="14"/>
      <c r="D8758" s="14"/>
      <c r="E8758" s="14"/>
      <c r="F8758"/>
      <c r="G8758"/>
    </row>
    <row r="8759" spans="1:7" s="4" customFormat="1" x14ac:dyDescent="0.25">
      <c r="A8759" s="11"/>
      <c r="B8759"/>
      <c r="C8759" s="14"/>
      <c r="D8759" s="14"/>
      <c r="E8759" s="14"/>
      <c r="F8759"/>
      <c r="G8759"/>
    </row>
    <row r="8760" spans="1:7" s="4" customFormat="1" x14ac:dyDescent="0.25">
      <c r="A8760" s="11"/>
      <c r="B8760"/>
      <c r="C8760" s="14"/>
      <c r="D8760" s="14"/>
      <c r="E8760" s="14"/>
      <c r="F8760"/>
      <c r="G8760"/>
    </row>
    <row r="8761" spans="1:7" s="4" customFormat="1" x14ac:dyDescent="0.25">
      <c r="A8761" s="11"/>
      <c r="B8761"/>
      <c r="C8761" s="14"/>
      <c r="D8761" s="14"/>
      <c r="E8761" s="14"/>
      <c r="F8761"/>
      <c r="G8761"/>
    </row>
    <row r="8762" spans="1:7" s="4" customFormat="1" x14ac:dyDescent="0.25">
      <c r="A8762" s="11"/>
      <c r="B8762"/>
      <c r="C8762" s="14"/>
      <c r="D8762" s="14"/>
      <c r="E8762" s="14"/>
      <c r="F8762"/>
      <c r="G8762"/>
    </row>
    <row r="8763" spans="1:7" s="4" customFormat="1" x14ac:dyDescent="0.25">
      <c r="A8763" s="11"/>
      <c r="B8763"/>
      <c r="C8763" s="14"/>
      <c r="D8763" s="14"/>
      <c r="E8763" s="14"/>
      <c r="F8763"/>
      <c r="G8763"/>
    </row>
    <row r="8764" spans="1:7" s="4" customFormat="1" x14ac:dyDescent="0.25">
      <c r="A8764" s="11"/>
      <c r="B8764"/>
      <c r="C8764" s="14"/>
      <c r="D8764" s="14"/>
      <c r="E8764" s="14"/>
      <c r="F8764"/>
      <c r="G8764"/>
    </row>
    <row r="8765" spans="1:7" s="4" customFormat="1" x14ac:dyDescent="0.25">
      <c r="A8765" s="11"/>
      <c r="B8765"/>
      <c r="C8765" s="14"/>
      <c r="D8765" s="14"/>
      <c r="E8765" s="14"/>
      <c r="F8765"/>
      <c r="G8765"/>
    </row>
    <row r="8766" spans="1:7" s="4" customFormat="1" x14ac:dyDescent="0.25">
      <c r="A8766" s="11"/>
      <c r="B8766"/>
      <c r="C8766" s="14"/>
      <c r="D8766" s="14"/>
      <c r="E8766" s="14"/>
      <c r="F8766"/>
      <c r="G8766"/>
    </row>
    <row r="8767" spans="1:7" s="4" customFormat="1" x14ac:dyDescent="0.25">
      <c r="A8767" s="11"/>
      <c r="B8767"/>
      <c r="C8767" s="14"/>
      <c r="D8767" s="14"/>
      <c r="E8767" s="14"/>
      <c r="F8767"/>
      <c r="G8767"/>
    </row>
    <row r="8768" spans="1:7" s="4" customFormat="1" x14ac:dyDescent="0.25">
      <c r="A8768" s="11"/>
      <c r="B8768"/>
      <c r="C8768" s="14"/>
      <c r="D8768" s="14"/>
      <c r="E8768" s="14"/>
      <c r="F8768"/>
      <c r="G8768"/>
    </row>
    <row r="8769" spans="1:7" s="4" customFormat="1" x14ac:dyDescent="0.25">
      <c r="A8769" s="11"/>
      <c r="B8769"/>
      <c r="C8769" s="14"/>
      <c r="D8769" s="14"/>
      <c r="E8769" s="14"/>
      <c r="F8769"/>
      <c r="G8769"/>
    </row>
    <row r="8770" spans="1:7" s="4" customFormat="1" x14ac:dyDescent="0.25">
      <c r="A8770" s="11"/>
      <c r="B8770"/>
      <c r="C8770" s="14"/>
      <c r="D8770" s="14"/>
      <c r="E8770" s="14"/>
      <c r="F8770"/>
      <c r="G8770"/>
    </row>
    <row r="8771" spans="1:7" s="4" customFormat="1" x14ac:dyDescent="0.25">
      <c r="A8771" s="11"/>
      <c r="B8771"/>
      <c r="C8771" s="14"/>
      <c r="D8771" s="14"/>
      <c r="E8771" s="14"/>
      <c r="F8771"/>
      <c r="G8771"/>
    </row>
    <row r="8772" spans="1:7" s="4" customFormat="1" x14ac:dyDescent="0.25">
      <c r="A8772" s="11"/>
      <c r="B8772"/>
      <c r="C8772" s="14"/>
      <c r="D8772" s="14"/>
      <c r="E8772" s="14"/>
      <c r="F8772"/>
      <c r="G8772"/>
    </row>
    <row r="8773" spans="1:7" s="4" customFormat="1" x14ac:dyDescent="0.25">
      <c r="A8773" s="11"/>
      <c r="B8773"/>
      <c r="C8773" s="14"/>
      <c r="D8773" s="14"/>
      <c r="E8773" s="14"/>
      <c r="F8773"/>
      <c r="G8773"/>
    </row>
    <row r="8774" spans="1:7" s="4" customFormat="1" x14ac:dyDescent="0.25">
      <c r="A8774" s="11"/>
      <c r="B8774"/>
      <c r="C8774" s="14"/>
      <c r="D8774" s="14"/>
      <c r="E8774" s="14"/>
      <c r="F8774"/>
      <c r="G8774"/>
    </row>
    <row r="8775" spans="1:7" s="4" customFormat="1" x14ac:dyDescent="0.25">
      <c r="A8775" s="11"/>
      <c r="B8775"/>
      <c r="C8775" s="14"/>
      <c r="D8775" s="14"/>
      <c r="E8775" s="14"/>
      <c r="F8775"/>
      <c r="G8775"/>
    </row>
    <row r="8776" spans="1:7" s="4" customFormat="1" x14ac:dyDescent="0.25">
      <c r="A8776" s="11"/>
      <c r="B8776"/>
      <c r="C8776" s="14"/>
      <c r="D8776" s="14"/>
      <c r="E8776" s="14"/>
      <c r="F8776"/>
      <c r="G8776"/>
    </row>
    <row r="8777" spans="1:7" s="4" customFormat="1" x14ac:dyDescent="0.25">
      <c r="A8777" s="11"/>
      <c r="B8777"/>
      <c r="C8777" s="14"/>
      <c r="D8777" s="14"/>
      <c r="E8777" s="14"/>
      <c r="F8777"/>
      <c r="G8777"/>
    </row>
    <row r="8778" spans="1:7" s="4" customFormat="1" x14ac:dyDescent="0.25">
      <c r="A8778" s="11"/>
      <c r="B8778"/>
      <c r="C8778" s="14"/>
      <c r="D8778" s="14"/>
      <c r="E8778" s="14"/>
      <c r="F8778"/>
      <c r="G8778"/>
    </row>
    <row r="8779" spans="1:7" s="4" customFormat="1" x14ac:dyDescent="0.25">
      <c r="A8779" s="11"/>
      <c r="B8779"/>
      <c r="C8779" s="14"/>
      <c r="D8779" s="14"/>
      <c r="E8779" s="14"/>
      <c r="F8779"/>
      <c r="G8779"/>
    </row>
    <row r="8780" spans="1:7" s="4" customFormat="1" x14ac:dyDescent="0.25">
      <c r="A8780" s="11"/>
      <c r="B8780"/>
      <c r="C8780" s="14"/>
      <c r="D8780" s="14"/>
      <c r="E8780" s="14"/>
      <c r="F8780"/>
      <c r="G8780"/>
    </row>
    <row r="8781" spans="1:7" s="4" customFormat="1" x14ac:dyDescent="0.25">
      <c r="A8781" s="11"/>
      <c r="B8781"/>
      <c r="C8781" s="14"/>
      <c r="D8781" s="14"/>
      <c r="E8781" s="14"/>
      <c r="F8781"/>
      <c r="G8781"/>
    </row>
    <row r="8782" spans="1:7" s="4" customFormat="1" x14ac:dyDescent="0.25">
      <c r="A8782" s="11"/>
      <c r="B8782"/>
      <c r="C8782" s="14"/>
      <c r="D8782" s="14"/>
      <c r="E8782" s="14"/>
      <c r="F8782"/>
      <c r="G8782"/>
    </row>
    <row r="8783" spans="1:7" s="4" customFormat="1" x14ac:dyDescent="0.25">
      <c r="A8783" s="11"/>
      <c r="B8783"/>
      <c r="C8783" s="14"/>
      <c r="D8783" s="14"/>
      <c r="E8783" s="14"/>
      <c r="F8783"/>
      <c r="G8783"/>
    </row>
    <row r="8784" spans="1:7" s="4" customFormat="1" x14ac:dyDescent="0.25">
      <c r="A8784" s="11"/>
      <c r="B8784"/>
      <c r="C8784" s="14"/>
      <c r="D8784" s="14"/>
      <c r="E8784" s="14"/>
      <c r="F8784"/>
      <c r="G8784"/>
    </row>
    <row r="8785" spans="1:7" s="4" customFormat="1" x14ac:dyDescent="0.25">
      <c r="A8785" s="11"/>
      <c r="B8785"/>
      <c r="C8785" s="14"/>
      <c r="D8785" s="14"/>
      <c r="E8785" s="14"/>
      <c r="F8785"/>
      <c r="G8785"/>
    </row>
    <row r="8786" spans="1:7" s="4" customFormat="1" x14ac:dyDescent="0.25">
      <c r="A8786" s="11"/>
      <c r="B8786"/>
      <c r="C8786" s="14"/>
      <c r="D8786" s="14"/>
      <c r="E8786" s="14"/>
      <c r="F8786"/>
      <c r="G8786"/>
    </row>
    <row r="8787" spans="1:7" s="4" customFormat="1" x14ac:dyDescent="0.25">
      <c r="A8787" s="11"/>
      <c r="B8787"/>
      <c r="C8787" s="14"/>
      <c r="D8787" s="14"/>
      <c r="E8787" s="14"/>
      <c r="F8787"/>
      <c r="G8787"/>
    </row>
    <row r="8788" spans="1:7" s="4" customFormat="1" x14ac:dyDescent="0.25">
      <c r="A8788" s="11"/>
      <c r="B8788"/>
      <c r="C8788" s="14"/>
      <c r="D8788" s="14"/>
      <c r="E8788" s="14"/>
      <c r="F8788"/>
      <c r="G8788"/>
    </row>
    <row r="8789" spans="1:7" s="4" customFormat="1" x14ac:dyDescent="0.25">
      <c r="A8789" s="11"/>
      <c r="B8789"/>
      <c r="C8789" s="14"/>
      <c r="D8789" s="14"/>
      <c r="E8789" s="14"/>
      <c r="F8789"/>
      <c r="G8789"/>
    </row>
    <row r="8790" spans="1:7" s="4" customFormat="1" x14ac:dyDescent="0.25">
      <c r="A8790" s="11"/>
      <c r="B8790"/>
      <c r="C8790" s="14"/>
      <c r="D8790" s="14"/>
      <c r="E8790" s="14"/>
      <c r="F8790"/>
      <c r="G8790"/>
    </row>
    <row r="8791" spans="1:7" s="4" customFormat="1" x14ac:dyDescent="0.25">
      <c r="A8791" s="11"/>
      <c r="B8791"/>
      <c r="C8791" s="14"/>
      <c r="D8791" s="14"/>
      <c r="E8791" s="14"/>
      <c r="F8791"/>
      <c r="G8791"/>
    </row>
    <row r="8792" spans="1:7" s="4" customFormat="1" x14ac:dyDescent="0.25">
      <c r="A8792" s="11"/>
      <c r="B8792"/>
      <c r="C8792" s="14"/>
      <c r="D8792" s="14"/>
      <c r="E8792" s="14"/>
      <c r="F8792"/>
      <c r="G8792"/>
    </row>
    <row r="8793" spans="1:7" s="4" customFormat="1" x14ac:dyDescent="0.25">
      <c r="A8793" s="11"/>
      <c r="B8793"/>
      <c r="C8793" s="14"/>
      <c r="D8793" s="14"/>
      <c r="E8793" s="14"/>
      <c r="F8793"/>
      <c r="G8793"/>
    </row>
    <row r="8794" spans="1:7" s="4" customFormat="1" x14ac:dyDescent="0.25">
      <c r="A8794" s="11"/>
      <c r="B8794"/>
      <c r="C8794" s="14"/>
      <c r="D8794" s="14"/>
      <c r="E8794" s="14"/>
      <c r="F8794"/>
      <c r="G8794"/>
    </row>
    <row r="8795" spans="1:7" s="4" customFormat="1" x14ac:dyDescent="0.25">
      <c r="A8795" s="11"/>
      <c r="B8795"/>
      <c r="C8795" s="14"/>
      <c r="D8795" s="14"/>
      <c r="E8795" s="14"/>
      <c r="F8795"/>
      <c r="G8795"/>
    </row>
    <row r="8796" spans="1:7" s="4" customFormat="1" x14ac:dyDescent="0.25">
      <c r="A8796" s="11"/>
      <c r="B8796"/>
      <c r="C8796" s="14"/>
      <c r="D8796" s="14"/>
      <c r="E8796" s="14"/>
      <c r="F8796"/>
      <c r="G8796"/>
    </row>
    <row r="8797" spans="1:7" s="4" customFormat="1" x14ac:dyDescent="0.25">
      <c r="A8797" s="11"/>
      <c r="B8797"/>
      <c r="C8797" s="14"/>
      <c r="D8797" s="14"/>
      <c r="E8797" s="14"/>
      <c r="F8797"/>
      <c r="G8797"/>
    </row>
    <row r="8798" spans="1:7" s="4" customFormat="1" x14ac:dyDescent="0.25">
      <c r="A8798" s="11"/>
      <c r="B8798"/>
      <c r="C8798" s="14"/>
      <c r="D8798" s="14"/>
      <c r="E8798" s="14"/>
      <c r="F8798"/>
      <c r="G8798"/>
    </row>
    <row r="8799" spans="1:7" s="4" customFormat="1" x14ac:dyDescent="0.25">
      <c r="A8799" s="11"/>
      <c r="B8799"/>
      <c r="C8799" s="14"/>
      <c r="D8799" s="14"/>
      <c r="E8799" s="14"/>
      <c r="F8799"/>
      <c r="G8799"/>
    </row>
    <row r="8800" spans="1:7" s="4" customFormat="1" x14ac:dyDescent="0.25">
      <c r="A8800" s="11"/>
      <c r="B8800"/>
      <c r="C8800" s="14"/>
      <c r="D8800" s="14"/>
      <c r="E8800" s="14"/>
      <c r="F8800"/>
      <c r="G8800"/>
    </row>
    <row r="8801" spans="1:7" s="4" customFormat="1" x14ac:dyDescent="0.25">
      <c r="A8801" s="11"/>
      <c r="B8801"/>
      <c r="C8801" s="14"/>
      <c r="D8801" s="14"/>
      <c r="E8801" s="14"/>
      <c r="F8801"/>
      <c r="G8801"/>
    </row>
    <row r="8802" spans="1:7" s="4" customFormat="1" x14ac:dyDescent="0.25">
      <c r="A8802" s="11"/>
      <c r="B8802"/>
      <c r="C8802" s="14"/>
      <c r="D8802" s="14"/>
      <c r="E8802" s="14"/>
      <c r="F8802"/>
      <c r="G8802"/>
    </row>
    <row r="8803" spans="1:7" s="4" customFormat="1" x14ac:dyDescent="0.25">
      <c r="A8803" s="11"/>
      <c r="B8803"/>
      <c r="C8803" s="14"/>
      <c r="D8803" s="14"/>
      <c r="E8803" s="14"/>
      <c r="F8803"/>
      <c r="G8803"/>
    </row>
    <row r="8804" spans="1:7" s="4" customFormat="1" x14ac:dyDescent="0.25">
      <c r="A8804" s="11"/>
      <c r="B8804"/>
      <c r="C8804" s="14"/>
      <c r="D8804" s="14"/>
      <c r="E8804" s="14"/>
      <c r="F8804"/>
      <c r="G8804"/>
    </row>
    <row r="8805" spans="1:7" s="4" customFormat="1" x14ac:dyDescent="0.25">
      <c r="A8805" s="11"/>
      <c r="B8805"/>
      <c r="C8805" s="14"/>
      <c r="D8805" s="14"/>
      <c r="E8805" s="14"/>
      <c r="F8805"/>
      <c r="G8805"/>
    </row>
    <row r="8806" spans="1:7" s="4" customFormat="1" x14ac:dyDescent="0.25">
      <c r="A8806" s="11"/>
      <c r="B8806"/>
      <c r="C8806" s="14"/>
      <c r="D8806" s="14"/>
      <c r="E8806" s="14"/>
      <c r="F8806"/>
      <c r="G8806"/>
    </row>
    <row r="8807" spans="1:7" s="4" customFormat="1" x14ac:dyDescent="0.25">
      <c r="A8807" s="11"/>
      <c r="B8807"/>
      <c r="C8807" s="14"/>
      <c r="D8807" s="14"/>
      <c r="E8807" s="14"/>
      <c r="F8807"/>
      <c r="G8807"/>
    </row>
    <row r="8808" spans="1:7" s="4" customFormat="1" x14ac:dyDescent="0.25">
      <c r="A8808" s="11"/>
      <c r="B8808"/>
      <c r="C8808" s="14"/>
      <c r="D8808" s="14"/>
      <c r="E8808" s="14"/>
      <c r="F8808"/>
      <c r="G8808"/>
    </row>
    <row r="8809" spans="1:7" s="4" customFormat="1" x14ac:dyDescent="0.25">
      <c r="A8809" s="11"/>
      <c r="B8809"/>
      <c r="C8809" s="14"/>
      <c r="D8809" s="14"/>
      <c r="E8809" s="14"/>
      <c r="F8809"/>
      <c r="G8809"/>
    </row>
    <row r="8810" spans="1:7" s="4" customFormat="1" x14ac:dyDescent="0.25">
      <c r="A8810" s="11"/>
      <c r="B8810"/>
      <c r="C8810" s="14"/>
      <c r="D8810" s="14"/>
      <c r="E8810" s="14"/>
      <c r="F8810"/>
      <c r="G8810"/>
    </row>
    <row r="8811" spans="1:7" s="4" customFormat="1" x14ac:dyDescent="0.25">
      <c r="A8811" s="11"/>
      <c r="B8811"/>
      <c r="C8811" s="14"/>
      <c r="D8811" s="14"/>
      <c r="E8811" s="14"/>
      <c r="F8811"/>
      <c r="G8811"/>
    </row>
    <row r="8812" spans="1:7" s="4" customFormat="1" x14ac:dyDescent="0.25">
      <c r="A8812" s="11"/>
      <c r="B8812"/>
      <c r="C8812" s="14"/>
      <c r="D8812" s="14"/>
      <c r="E8812" s="14"/>
      <c r="F8812"/>
      <c r="G8812"/>
    </row>
    <row r="8813" spans="1:7" s="4" customFormat="1" x14ac:dyDescent="0.25">
      <c r="A8813" s="11"/>
      <c r="B8813"/>
      <c r="C8813" s="14"/>
      <c r="D8813" s="14"/>
      <c r="E8813" s="14"/>
      <c r="F8813"/>
      <c r="G8813"/>
    </row>
    <row r="8814" spans="1:7" s="4" customFormat="1" x14ac:dyDescent="0.25">
      <c r="A8814" s="11"/>
      <c r="B8814"/>
      <c r="C8814" s="14"/>
      <c r="D8814" s="14"/>
      <c r="E8814" s="14"/>
      <c r="F8814"/>
      <c r="G8814"/>
    </row>
    <row r="8815" spans="1:7" s="4" customFormat="1" x14ac:dyDescent="0.25">
      <c r="A8815" s="11"/>
      <c r="B8815"/>
      <c r="C8815" s="14"/>
      <c r="D8815" s="14"/>
      <c r="E8815" s="14"/>
      <c r="F8815"/>
      <c r="G8815"/>
    </row>
    <row r="8816" spans="1:7" s="4" customFormat="1" x14ac:dyDescent="0.25">
      <c r="A8816" s="11"/>
      <c r="B8816"/>
      <c r="C8816" s="14"/>
      <c r="D8816" s="14"/>
      <c r="E8816" s="14"/>
      <c r="F8816"/>
      <c r="G8816"/>
    </row>
    <row r="8817" spans="1:7" s="4" customFormat="1" x14ac:dyDescent="0.25">
      <c r="A8817" s="11"/>
      <c r="B8817"/>
      <c r="C8817" s="14"/>
      <c r="D8817" s="14"/>
      <c r="E8817" s="14"/>
      <c r="F8817"/>
      <c r="G8817"/>
    </row>
    <row r="8818" spans="1:7" s="4" customFormat="1" x14ac:dyDescent="0.25">
      <c r="A8818" s="11"/>
      <c r="B8818"/>
      <c r="C8818" s="14"/>
      <c r="D8818" s="14"/>
      <c r="E8818" s="14"/>
      <c r="F8818"/>
      <c r="G8818"/>
    </row>
    <row r="8819" spans="1:7" s="4" customFormat="1" x14ac:dyDescent="0.25">
      <c r="A8819" s="11"/>
      <c r="B8819"/>
      <c r="C8819" s="14"/>
      <c r="D8819" s="14"/>
      <c r="E8819" s="14"/>
      <c r="F8819"/>
      <c r="G8819"/>
    </row>
    <row r="8820" spans="1:7" s="4" customFormat="1" x14ac:dyDescent="0.25">
      <c r="A8820" s="11"/>
      <c r="B8820"/>
      <c r="C8820" s="14"/>
      <c r="D8820" s="14"/>
      <c r="E8820" s="14"/>
      <c r="F8820"/>
      <c r="G8820"/>
    </row>
    <row r="8821" spans="1:7" s="4" customFormat="1" x14ac:dyDescent="0.25">
      <c r="A8821" s="11"/>
      <c r="B8821"/>
      <c r="C8821" s="14"/>
      <c r="D8821" s="14"/>
      <c r="E8821" s="14"/>
      <c r="F8821"/>
      <c r="G8821"/>
    </row>
    <row r="8822" spans="1:7" s="4" customFormat="1" x14ac:dyDescent="0.25">
      <c r="A8822" s="11"/>
      <c r="B8822"/>
      <c r="C8822" s="14"/>
      <c r="D8822" s="14"/>
      <c r="E8822" s="14"/>
      <c r="F8822"/>
      <c r="G8822"/>
    </row>
    <row r="8823" spans="1:7" s="4" customFormat="1" x14ac:dyDescent="0.25">
      <c r="A8823" s="11"/>
      <c r="B8823"/>
      <c r="C8823" s="14"/>
      <c r="D8823" s="14"/>
      <c r="E8823" s="14"/>
      <c r="F8823"/>
      <c r="G8823"/>
    </row>
    <row r="8824" spans="1:7" s="4" customFormat="1" x14ac:dyDescent="0.25">
      <c r="A8824" s="11"/>
      <c r="B8824"/>
      <c r="C8824" s="14"/>
      <c r="D8824" s="14"/>
      <c r="E8824" s="14"/>
      <c r="F8824"/>
      <c r="G8824"/>
    </row>
    <row r="8825" spans="1:7" s="4" customFormat="1" x14ac:dyDescent="0.25">
      <c r="A8825" s="11"/>
      <c r="B8825"/>
      <c r="C8825" s="14"/>
      <c r="D8825" s="14"/>
      <c r="E8825" s="14"/>
      <c r="F8825"/>
      <c r="G8825"/>
    </row>
    <row r="8826" spans="1:7" s="4" customFormat="1" x14ac:dyDescent="0.25">
      <c r="A8826" s="11"/>
      <c r="B8826"/>
      <c r="C8826" s="14"/>
      <c r="D8826" s="14"/>
      <c r="E8826" s="14"/>
      <c r="F8826"/>
      <c r="G8826"/>
    </row>
    <row r="8827" spans="1:7" s="4" customFormat="1" x14ac:dyDescent="0.25">
      <c r="A8827" s="11"/>
      <c r="B8827"/>
      <c r="C8827" s="14"/>
      <c r="D8827" s="14"/>
      <c r="E8827" s="14"/>
      <c r="F8827"/>
      <c r="G8827"/>
    </row>
    <row r="8828" spans="1:7" s="4" customFormat="1" x14ac:dyDescent="0.25">
      <c r="A8828" s="11"/>
      <c r="B8828"/>
      <c r="C8828" s="14"/>
      <c r="D8828" s="14"/>
      <c r="E8828" s="14"/>
      <c r="F8828"/>
      <c r="G8828"/>
    </row>
    <row r="8829" spans="1:7" s="4" customFormat="1" x14ac:dyDescent="0.25">
      <c r="A8829" s="11"/>
      <c r="B8829"/>
      <c r="C8829" s="14"/>
      <c r="D8829" s="14"/>
      <c r="E8829" s="14"/>
      <c r="F8829"/>
      <c r="G8829"/>
    </row>
    <row r="8830" spans="1:7" s="4" customFormat="1" x14ac:dyDescent="0.25">
      <c r="A8830" s="11"/>
      <c r="B8830"/>
      <c r="C8830" s="14"/>
      <c r="D8830" s="14"/>
      <c r="E8830" s="14"/>
      <c r="F8830"/>
      <c r="G8830"/>
    </row>
    <row r="8831" spans="1:7" s="4" customFormat="1" x14ac:dyDescent="0.25">
      <c r="A8831" s="11"/>
      <c r="B8831"/>
      <c r="C8831" s="14"/>
      <c r="D8831" s="14"/>
      <c r="E8831" s="14"/>
      <c r="F8831"/>
      <c r="G8831"/>
    </row>
    <row r="8832" spans="1:7" s="4" customFormat="1" x14ac:dyDescent="0.25">
      <c r="A8832" s="11"/>
      <c r="B8832"/>
      <c r="C8832" s="14"/>
      <c r="D8832" s="14"/>
      <c r="E8832" s="14"/>
      <c r="F8832"/>
      <c r="G8832"/>
    </row>
    <row r="8833" spans="1:7" s="4" customFormat="1" x14ac:dyDescent="0.25">
      <c r="A8833" s="11"/>
      <c r="B8833"/>
      <c r="C8833" s="14"/>
      <c r="D8833" s="14"/>
      <c r="E8833" s="14"/>
      <c r="F8833"/>
      <c r="G8833"/>
    </row>
    <row r="8834" spans="1:7" s="4" customFormat="1" x14ac:dyDescent="0.25">
      <c r="A8834" s="11"/>
      <c r="B8834"/>
      <c r="C8834" s="14"/>
      <c r="D8834" s="14"/>
      <c r="E8834" s="14"/>
      <c r="F8834"/>
      <c r="G8834"/>
    </row>
    <row r="8835" spans="1:7" s="4" customFormat="1" x14ac:dyDescent="0.25">
      <c r="A8835" s="11"/>
      <c r="B8835"/>
      <c r="C8835" s="14"/>
      <c r="D8835" s="14"/>
      <c r="E8835" s="14"/>
      <c r="F8835"/>
      <c r="G8835"/>
    </row>
    <row r="8836" spans="1:7" s="4" customFormat="1" x14ac:dyDescent="0.25">
      <c r="A8836" s="11"/>
      <c r="B8836"/>
      <c r="C8836" s="14"/>
      <c r="D8836" s="14"/>
      <c r="E8836" s="14"/>
      <c r="F8836"/>
      <c r="G8836"/>
    </row>
    <row r="8837" spans="1:7" s="4" customFormat="1" x14ac:dyDescent="0.25">
      <c r="A8837" s="11"/>
      <c r="B8837"/>
      <c r="C8837" s="14"/>
      <c r="D8837" s="14"/>
      <c r="E8837" s="14"/>
      <c r="F8837"/>
      <c r="G8837"/>
    </row>
    <row r="8838" spans="1:7" s="4" customFormat="1" x14ac:dyDescent="0.25">
      <c r="A8838" s="11"/>
      <c r="B8838"/>
      <c r="C8838" s="14"/>
      <c r="D8838" s="14"/>
      <c r="E8838" s="14"/>
      <c r="F8838"/>
      <c r="G8838"/>
    </row>
    <row r="8839" spans="1:7" s="4" customFormat="1" x14ac:dyDescent="0.25">
      <c r="A8839" s="11"/>
      <c r="B8839"/>
      <c r="C8839" s="14"/>
      <c r="D8839" s="14"/>
      <c r="E8839" s="14"/>
      <c r="F8839"/>
      <c r="G8839"/>
    </row>
    <row r="8840" spans="1:7" s="4" customFormat="1" x14ac:dyDescent="0.25">
      <c r="A8840" s="11"/>
      <c r="B8840"/>
      <c r="C8840" s="14"/>
      <c r="D8840" s="14"/>
      <c r="E8840" s="14"/>
      <c r="F8840"/>
      <c r="G8840"/>
    </row>
    <row r="8841" spans="1:7" s="4" customFormat="1" x14ac:dyDescent="0.25">
      <c r="A8841" s="11"/>
      <c r="B8841"/>
      <c r="C8841" s="14"/>
      <c r="D8841" s="14"/>
      <c r="E8841" s="14"/>
      <c r="F8841"/>
      <c r="G8841"/>
    </row>
    <row r="8842" spans="1:7" s="4" customFormat="1" x14ac:dyDescent="0.25">
      <c r="A8842" s="11"/>
      <c r="B8842"/>
      <c r="C8842" s="14"/>
      <c r="D8842" s="14"/>
      <c r="E8842" s="14"/>
      <c r="F8842"/>
      <c r="G8842"/>
    </row>
    <row r="8843" spans="1:7" s="4" customFormat="1" x14ac:dyDescent="0.25">
      <c r="A8843" s="11"/>
      <c r="B8843"/>
      <c r="C8843" s="14"/>
      <c r="D8843" s="14"/>
      <c r="E8843" s="14"/>
      <c r="F8843"/>
      <c r="G8843"/>
    </row>
    <row r="8844" spans="1:7" s="4" customFormat="1" x14ac:dyDescent="0.25">
      <c r="A8844" s="11"/>
      <c r="B8844"/>
      <c r="C8844" s="14"/>
      <c r="D8844" s="14"/>
      <c r="E8844" s="14"/>
      <c r="F8844"/>
      <c r="G8844"/>
    </row>
    <row r="8845" spans="1:7" s="4" customFormat="1" x14ac:dyDescent="0.25">
      <c r="A8845" s="11"/>
      <c r="B8845"/>
      <c r="C8845" s="14"/>
      <c r="D8845" s="14"/>
      <c r="E8845" s="14"/>
      <c r="F8845"/>
      <c r="G8845"/>
    </row>
    <row r="8846" spans="1:7" s="4" customFormat="1" x14ac:dyDescent="0.25">
      <c r="A8846" s="11"/>
      <c r="B8846"/>
      <c r="C8846" s="14"/>
      <c r="D8846" s="14"/>
      <c r="E8846" s="14"/>
      <c r="F8846"/>
      <c r="G8846"/>
    </row>
    <row r="8847" spans="1:7" s="4" customFormat="1" x14ac:dyDescent="0.25">
      <c r="A8847" s="11"/>
      <c r="B8847"/>
      <c r="C8847" s="14"/>
      <c r="D8847" s="14"/>
      <c r="E8847" s="14"/>
      <c r="F8847"/>
      <c r="G8847"/>
    </row>
    <row r="8848" spans="1:7" s="4" customFormat="1" x14ac:dyDescent="0.25">
      <c r="A8848" s="11"/>
      <c r="B8848"/>
      <c r="C8848" s="14"/>
      <c r="D8848" s="14"/>
      <c r="E8848" s="14"/>
      <c r="F8848"/>
      <c r="G8848"/>
    </row>
    <row r="8849" spans="1:7" s="4" customFormat="1" x14ac:dyDescent="0.25">
      <c r="A8849" s="11"/>
      <c r="B8849"/>
      <c r="C8849" s="14"/>
      <c r="D8849" s="14"/>
      <c r="E8849" s="14"/>
      <c r="F8849"/>
      <c r="G8849"/>
    </row>
    <row r="8850" spans="1:7" s="4" customFormat="1" x14ac:dyDescent="0.25">
      <c r="A8850" s="11"/>
      <c r="B8850"/>
      <c r="C8850" s="14"/>
      <c r="D8850" s="14"/>
      <c r="E8850" s="14"/>
      <c r="F8850"/>
      <c r="G8850"/>
    </row>
    <row r="8851" spans="1:7" s="4" customFormat="1" x14ac:dyDescent="0.25">
      <c r="A8851" s="11"/>
      <c r="B8851"/>
      <c r="C8851" s="14"/>
      <c r="D8851" s="14"/>
      <c r="E8851" s="14"/>
      <c r="F8851"/>
      <c r="G8851"/>
    </row>
    <row r="8852" spans="1:7" s="4" customFormat="1" x14ac:dyDescent="0.25">
      <c r="A8852" s="11"/>
      <c r="B8852"/>
      <c r="C8852" s="14"/>
      <c r="D8852" s="14"/>
      <c r="E8852" s="14"/>
      <c r="F8852"/>
      <c r="G8852"/>
    </row>
    <row r="8853" spans="1:7" s="4" customFormat="1" x14ac:dyDescent="0.25">
      <c r="A8853" s="11"/>
      <c r="B8853"/>
      <c r="C8853" s="14"/>
      <c r="D8853" s="14"/>
      <c r="E8853" s="14"/>
      <c r="F8853"/>
      <c r="G8853"/>
    </row>
    <row r="8854" spans="1:7" s="4" customFormat="1" x14ac:dyDescent="0.25">
      <c r="A8854" s="11"/>
      <c r="B8854"/>
      <c r="C8854" s="14"/>
      <c r="D8854" s="14"/>
      <c r="E8854" s="14"/>
      <c r="F8854"/>
      <c r="G8854"/>
    </row>
    <row r="8855" spans="1:7" s="4" customFormat="1" x14ac:dyDescent="0.25">
      <c r="A8855" s="11"/>
      <c r="B8855"/>
      <c r="C8855" s="14"/>
      <c r="D8855" s="14"/>
      <c r="E8855" s="14"/>
      <c r="F8855"/>
      <c r="G8855"/>
    </row>
    <row r="8856" spans="1:7" s="4" customFormat="1" x14ac:dyDescent="0.25">
      <c r="A8856" s="11"/>
      <c r="B8856"/>
      <c r="C8856" s="14"/>
      <c r="D8856" s="14"/>
      <c r="E8856" s="14"/>
      <c r="F8856"/>
      <c r="G8856"/>
    </row>
    <row r="8857" spans="1:7" s="4" customFormat="1" x14ac:dyDescent="0.25">
      <c r="A8857" s="11"/>
      <c r="B8857"/>
      <c r="C8857" s="14"/>
      <c r="D8857" s="14"/>
      <c r="E8857" s="14"/>
      <c r="F8857"/>
      <c r="G8857"/>
    </row>
    <row r="8858" spans="1:7" s="4" customFormat="1" x14ac:dyDescent="0.25">
      <c r="A8858" s="11"/>
      <c r="B8858"/>
      <c r="C8858" s="14"/>
      <c r="D8858" s="14"/>
      <c r="E8858" s="14"/>
      <c r="F8858"/>
      <c r="G8858"/>
    </row>
    <row r="8859" spans="1:7" s="4" customFormat="1" x14ac:dyDescent="0.25">
      <c r="A8859" s="11"/>
      <c r="B8859"/>
      <c r="C8859" s="14"/>
      <c r="D8859" s="14"/>
      <c r="E8859" s="14"/>
      <c r="F8859"/>
      <c r="G8859"/>
    </row>
    <row r="8860" spans="1:7" s="4" customFormat="1" x14ac:dyDescent="0.25">
      <c r="A8860" s="11"/>
      <c r="B8860"/>
      <c r="C8860" s="14"/>
      <c r="D8860" s="14"/>
      <c r="E8860" s="14"/>
      <c r="F8860"/>
      <c r="G8860"/>
    </row>
    <row r="8861" spans="1:7" s="4" customFormat="1" x14ac:dyDescent="0.25">
      <c r="A8861" s="11"/>
      <c r="B8861"/>
      <c r="C8861" s="14"/>
      <c r="D8861" s="14"/>
      <c r="E8861" s="14"/>
      <c r="F8861"/>
      <c r="G8861"/>
    </row>
    <row r="8862" spans="1:7" s="4" customFormat="1" x14ac:dyDescent="0.25">
      <c r="A8862" s="11"/>
      <c r="B8862"/>
      <c r="C8862" s="14"/>
      <c r="D8862" s="14"/>
      <c r="E8862" s="14"/>
      <c r="F8862"/>
      <c r="G8862"/>
    </row>
    <row r="8863" spans="1:7" s="4" customFormat="1" x14ac:dyDescent="0.25">
      <c r="A8863" s="11"/>
      <c r="B8863"/>
      <c r="C8863" s="14"/>
      <c r="D8863" s="14"/>
      <c r="E8863" s="14"/>
      <c r="F8863"/>
      <c r="G8863"/>
    </row>
    <row r="8864" spans="1:7" s="4" customFormat="1" x14ac:dyDescent="0.25">
      <c r="A8864" s="11"/>
      <c r="B8864"/>
      <c r="C8864" s="14"/>
      <c r="D8864" s="14"/>
      <c r="E8864" s="14"/>
      <c r="F8864"/>
      <c r="G8864"/>
    </row>
    <row r="8865" spans="1:7" s="4" customFormat="1" x14ac:dyDescent="0.25">
      <c r="A8865" s="11"/>
      <c r="B8865"/>
      <c r="C8865" s="14"/>
      <c r="D8865" s="14"/>
      <c r="E8865" s="14"/>
      <c r="F8865"/>
      <c r="G8865"/>
    </row>
    <row r="8866" spans="1:7" s="4" customFormat="1" x14ac:dyDescent="0.25">
      <c r="A8866" s="11"/>
      <c r="B8866"/>
      <c r="C8866" s="14"/>
      <c r="D8866" s="14"/>
      <c r="E8866" s="14"/>
      <c r="F8866"/>
      <c r="G8866"/>
    </row>
    <row r="8867" spans="1:7" s="4" customFormat="1" x14ac:dyDescent="0.25">
      <c r="A8867" s="11"/>
      <c r="B8867"/>
      <c r="C8867" s="14"/>
      <c r="D8867" s="14"/>
      <c r="E8867" s="14"/>
      <c r="F8867"/>
      <c r="G8867"/>
    </row>
    <row r="8868" spans="1:7" s="4" customFormat="1" x14ac:dyDescent="0.25">
      <c r="A8868" s="11"/>
      <c r="B8868"/>
      <c r="C8868" s="14"/>
      <c r="D8868" s="14"/>
      <c r="E8868" s="14"/>
      <c r="F8868"/>
      <c r="G8868"/>
    </row>
    <row r="8869" spans="1:7" s="4" customFormat="1" x14ac:dyDescent="0.25">
      <c r="A8869" s="11"/>
      <c r="B8869"/>
      <c r="C8869" s="14"/>
      <c r="D8869" s="14"/>
      <c r="E8869" s="14"/>
      <c r="F8869"/>
      <c r="G8869"/>
    </row>
    <row r="8870" spans="1:7" s="4" customFormat="1" x14ac:dyDescent="0.25">
      <c r="A8870" s="11"/>
      <c r="B8870"/>
      <c r="C8870" s="14"/>
      <c r="D8870" s="14"/>
      <c r="E8870" s="14"/>
      <c r="F8870"/>
      <c r="G8870"/>
    </row>
    <row r="8871" spans="1:7" s="4" customFormat="1" x14ac:dyDescent="0.25">
      <c r="A8871" s="11"/>
      <c r="B8871"/>
      <c r="C8871" s="14"/>
      <c r="D8871" s="14"/>
      <c r="E8871" s="14"/>
      <c r="F8871"/>
      <c r="G8871"/>
    </row>
    <row r="8872" spans="1:7" s="4" customFormat="1" x14ac:dyDescent="0.25">
      <c r="A8872" s="11"/>
      <c r="B8872"/>
      <c r="C8872" s="14"/>
      <c r="D8872" s="14"/>
      <c r="E8872" s="14"/>
      <c r="F8872"/>
      <c r="G8872"/>
    </row>
    <row r="8873" spans="1:7" s="4" customFormat="1" x14ac:dyDescent="0.25">
      <c r="A8873" s="11"/>
      <c r="B8873"/>
      <c r="C8873" s="14"/>
      <c r="D8873" s="14"/>
      <c r="E8873" s="14"/>
      <c r="F8873"/>
      <c r="G8873"/>
    </row>
    <row r="8874" spans="1:7" s="4" customFormat="1" x14ac:dyDescent="0.25">
      <c r="A8874" s="11"/>
      <c r="B8874"/>
      <c r="C8874" s="14"/>
      <c r="D8874" s="14"/>
      <c r="E8874" s="14"/>
      <c r="F8874"/>
      <c r="G8874"/>
    </row>
    <row r="8875" spans="1:7" s="4" customFormat="1" x14ac:dyDescent="0.25">
      <c r="A8875" s="11"/>
      <c r="B8875"/>
      <c r="C8875" s="14"/>
      <c r="D8875" s="14"/>
      <c r="E8875" s="14"/>
      <c r="F8875"/>
      <c r="G8875"/>
    </row>
    <row r="8876" spans="1:7" s="4" customFormat="1" x14ac:dyDescent="0.25">
      <c r="A8876" s="11"/>
      <c r="B8876"/>
      <c r="C8876" s="14"/>
      <c r="D8876" s="14"/>
      <c r="E8876" s="14"/>
      <c r="F8876"/>
      <c r="G8876"/>
    </row>
    <row r="8877" spans="1:7" s="4" customFormat="1" x14ac:dyDescent="0.25">
      <c r="A8877" s="11"/>
      <c r="B8877"/>
      <c r="C8877" s="14"/>
      <c r="D8877" s="14"/>
      <c r="E8877" s="14"/>
      <c r="F8877"/>
      <c r="G8877"/>
    </row>
    <row r="8878" spans="1:7" s="4" customFormat="1" x14ac:dyDescent="0.25">
      <c r="A8878" s="11"/>
      <c r="B8878"/>
      <c r="C8878" s="14"/>
      <c r="D8878" s="14"/>
      <c r="E8878" s="14"/>
      <c r="F8878"/>
      <c r="G8878"/>
    </row>
    <row r="8879" spans="1:7" s="4" customFormat="1" x14ac:dyDescent="0.25">
      <c r="A8879" s="11"/>
      <c r="B8879"/>
      <c r="C8879" s="14"/>
      <c r="D8879" s="14"/>
      <c r="E8879" s="14"/>
      <c r="F8879"/>
      <c r="G8879"/>
    </row>
    <row r="8880" spans="1:7" s="4" customFormat="1" x14ac:dyDescent="0.25">
      <c r="A8880" s="11"/>
      <c r="B8880"/>
      <c r="C8880" s="14"/>
      <c r="D8880" s="14"/>
      <c r="E8880" s="14"/>
      <c r="F8880"/>
      <c r="G8880"/>
    </row>
    <row r="8881" spans="1:7" s="4" customFormat="1" x14ac:dyDescent="0.25">
      <c r="A8881" s="11"/>
      <c r="B8881"/>
      <c r="C8881" s="14"/>
      <c r="D8881" s="14"/>
      <c r="E8881" s="14"/>
      <c r="F8881"/>
      <c r="G8881"/>
    </row>
    <row r="8882" spans="1:7" s="4" customFormat="1" x14ac:dyDescent="0.25">
      <c r="A8882" s="11"/>
      <c r="B8882"/>
      <c r="C8882" s="14"/>
      <c r="D8882" s="14"/>
      <c r="E8882" s="14"/>
      <c r="F8882"/>
      <c r="G8882"/>
    </row>
    <row r="8883" spans="1:7" s="4" customFormat="1" x14ac:dyDescent="0.25">
      <c r="A8883" s="11"/>
      <c r="B8883"/>
      <c r="C8883" s="14"/>
      <c r="D8883" s="14"/>
      <c r="E8883" s="14"/>
      <c r="F8883"/>
      <c r="G8883"/>
    </row>
    <row r="8884" spans="1:7" s="4" customFormat="1" x14ac:dyDescent="0.25">
      <c r="A8884" s="11"/>
      <c r="B8884"/>
      <c r="C8884" s="14"/>
      <c r="D8884" s="14"/>
      <c r="E8884" s="14"/>
      <c r="F8884"/>
      <c r="G8884"/>
    </row>
    <row r="8885" spans="1:7" s="4" customFormat="1" x14ac:dyDescent="0.25">
      <c r="A8885" s="11"/>
      <c r="B8885"/>
      <c r="C8885" s="14"/>
      <c r="D8885" s="14"/>
      <c r="E8885" s="14"/>
      <c r="F8885"/>
      <c r="G8885"/>
    </row>
    <row r="8886" spans="1:7" s="4" customFormat="1" x14ac:dyDescent="0.25">
      <c r="A8886" s="11"/>
      <c r="B8886"/>
      <c r="C8886" s="14"/>
      <c r="D8886" s="14"/>
      <c r="E8886" s="14"/>
      <c r="F8886"/>
      <c r="G8886"/>
    </row>
    <row r="8887" spans="1:7" s="4" customFormat="1" x14ac:dyDescent="0.25">
      <c r="A8887" s="11"/>
      <c r="B8887"/>
      <c r="C8887" s="14"/>
      <c r="D8887" s="14"/>
      <c r="E8887" s="14"/>
      <c r="F8887"/>
      <c r="G8887"/>
    </row>
    <row r="8888" spans="1:7" s="4" customFormat="1" x14ac:dyDescent="0.25">
      <c r="A8888" s="11"/>
      <c r="B8888"/>
      <c r="C8888" s="14"/>
      <c r="D8888" s="14"/>
      <c r="E8888" s="14"/>
      <c r="F8888"/>
      <c r="G8888"/>
    </row>
    <row r="8889" spans="1:7" s="4" customFormat="1" x14ac:dyDescent="0.25">
      <c r="A8889" s="11"/>
      <c r="B8889"/>
      <c r="C8889" s="14"/>
      <c r="D8889" s="14"/>
      <c r="E8889" s="14"/>
      <c r="F8889"/>
      <c r="G8889"/>
    </row>
    <row r="8890" spans="1:7" s="4" customFormat="1" x14ac:dyDescent="0.25">
      <c r="A8890" s="11"/>
      <c r="B8890"/>
      <c r="C8890" s="14"/>
      <c r="D8890" s="14"/>
      <c r="E8890" s="14"/>
      <c r="F8890"/>
      <c r="G8890"/>
    </row>
    <row r="8891" spans="1:7" s="4" customFormat="1" x14ac:dyDescent="0.25">
      <c r="A8891" s="11"/>
      <c r="B8891"/>
      <c r="C8891" s="14"/>
      <c r="D8891" s="14"/>
      <c r="E8891" s="14"/>
      <c r="F8891"/>
      <c r="G8891"/>
    </row>
    <row r="8892" spans="1:7" s="4" customFormat="1" x14ac:dyDescent="0.25">
      <c r="A8892" s="11"/>
      <c r="B8892"/>
      <c r="C8892" s="14"/>
      <c r="D8892" s="14"/>
      <c r="E8892" s="14"/>
      <c r="F8892"/>
      <c r="G8892"/>
    </row>
    <row r="8893" spans="1:7" s="4" customFormat="1" x14ac:dyDescent="0.25">
      <c r="A8893" s="11"/>
      <c r="B8893"/>
      <c r="C8893" s="14"/>
      <c r="D8893" s="14"/>
      <c r="E8893" s="14"/>
      <c r="F8893"/>
      <c r="G8893"/>
    </row>
    <row r="8894" spans="1:7" s="4" customFormat="1" x14ac:dyDescent="0.25">
      <c r="A8894" s="11"/>
      <c r="B8894"/>
      <c r="C8894" s="14"/>
      <c r="D8894" s="14"/>
      <c r="E8894" s="14"/>
      <c r="F8894"/>
      <c r="G8894"/>
    </row>
    <row r="8895" spans="1:7" s="4" customFormat="1" x14ac:dyDescent="0.25">
      <c r="A8895" s="11"/>
      <c r="B8895"/>
      <c r="C8895" s="14"/>
      <c r="D8895" s="14"/>
      <c r="E8895" s="14"/>
      <c r="F8895"/>
      <c r="G8895"/>
    </row>
    <row r="8896" spans="1:7" s="4" customFormat="1" x14ac:dyDescent="0.25">
      <c r="A8896" s="11"/>
      <c r="B8896"/>
      <c r="C8896" s="14"/>
      <c r="D8896" s="14"/>
      <c r="E8896" s="14"/>
      <c r="F8896"/>
      <c r="G8896"/>
    </row>
    <row r="8897" spans="1:7" s="4" customFormat="1" x14ac:dyDescent="0.25">
      <c r="A8897" s="11"/>
      <c r="B8897"/>
      <c r="C8897" s="14"/>
      <c r="D8897" s="14"/>
      <c r="E8897" s="14"/>
      <c r="F8897"/>
      <c r="G8897"/>
    </row>
    <row r="8898" spans="1:7" s="4" customFormat="1" x14ac:dyDescent="0.25">
      <c r="A8898" s="11"/>
      <c r="B8898"/>
      <c r="C8898" s="14"/>
      <c r="D8898" s="14"/>
      <c r="E8898" s="14"/>
      <c r="F8898"/>
      <c r="G8898"/>
    </row>
    <row r="8899" spans="1:7" s="4" customFormat="1" x14ac:dyDescent="0.25">
      <c r="A8899" s="11"/>
      <c r="B8899"/>
      <c r="C8899" s="14"/>
      <c r="D8899" s="14"/>
      <c r="E8899" s="14"/>
      <c r="F8899"/>
      <c r="G8899"/>
    </row>
    <row r="8900" spans="1:7" s="4" customFormat="1" x14ac:dyDescent="0.25">
      <c r="A8900" s="11"/>
      <c r="B8900"/>
      <c r="C8900" s="14"/>
      <c r="D8900" s="14"/>
      <c r="E8900" s="14"/>
      <c r="F8900"/>
      <c r="G8900"/>
    </row>
    <row r="8901" spans="1:7" s="4" customFormat="1" x14ac:dyDescent="0.25">
      <c r="A8901" s="11"/>
      <c r="B8901"/>
      <c r="C8901" s="14"/>
      <c r="D8901" s="14"/>
      <c r="E8901" s="14"/>
      <c r="F8901"/>
      <c r="G8901"/>
    </row>
    <row r="8902" spans="1:7" s="4" customFormat="1" x14ac:dyDescent="0.25">
      <c r="A8902" s="11"/>
      <c r="B8902"/>
      <c r="C8902" s="14"/>
      <c r="D8902" s="14"/>
      <c r="E8902" s="14"/>
      <c r="F8902"/>
      <c r="G8902"/>
    </row>
    <row r="8903" spans="1:7" s="4" customFormat="1" x14ac:dyDescent="0.25">
      <c r="A8903" s="11"/>
      <c r="B8903"/>
      <c r="C8903" s="14"/>
      <c r="D8903" s="14"/>
      <c r="E8903" s="14"/>
      <c r="F8903"/>
      <c r="G8903"/>
    </row>
    <row r="8904" spans="1:7" s="4" customFormat="1" x14ac:dyDescent="0.25">
      <c r="A8904" s="11"/>
      <c r="B8904"/>
      <c r="C8904" s="14"/>
      <c r="D8904" s="14"/>
      <c r="E8904" s="14"/>
      <c r="F8904"/>
      <c r="G8904"/>
    </row>
    <row r="8905" spans="1:7" s="4" customFormat="1" x14ac:dyDescent="0.25">
      <c r="A8905" s="11"/>
      <c r="B8905"/>
      <c r="C8905" s="14"/>
      <c r="D8905" s="14"/>
      <c r="E8905" s="14"/>
      <c r="F8905"/>
      <c r="G8905"/>
    </row>
    <row r="8906" spans="1:7" s="4" customFormat="1" x14ac:dyDescent="0.25">
      <c r="A8906" s="11"/>
      <c r="B8906"/>
      <c r="C8906" s="14"/>
      <c r="D8906" s="14"/>
      <c r="E8906" s="14"/>
      <c r="F8906"/>
      <c r="G8906"/>
    </row>
    <row r="8907" spans="1:7" s="4" customFormat="1" x14ac:dyDescent="0.25">
      <c r="A8907" s="11"/>
      <c r="B8907"/>
      <c r="C8907" s="14"/>
      <c r="D8907" s="14"/>
      <c r="E8907" s="14"/>
      <c r="F8907"/>
      <c r="G8907"/>
    </row>
    <row r="8908" spans="1:7" s="4" customFormat="1" x14ac:dyDescent="0.25">
      <c r="A8908" s="11"/>
      <c r="B8908"/>
      <c r="C8908" s="14"/>
      <c r="D8908" s="14"/>
      <c r="E8908" s="14"/>
      <c r="F8908"/>
      <c r="G8908"/>
    </row>
    <row r="8909" spans="1:7" s="4" customFormat="1" x14ac:dyDescent="0.25">
      <c r="A8909" s="11"/>
      <c r="B8909"/>
      <c r="C8909" s="14"/>
      <c r="D8909" s="14"/>
      <c r="E8909" s="14"/>
      <c r="F8909"/>
      <c r="G8909"/>
    </row>
    <row r="8910" spans="1:7" s="4" customFormat="1" x14ac:dyDescent="0.25">
      <c r="A8910" s="11"/>
      <c r="B8910"/>
      <c r="C8910" s="14"/>
      <c r="D8910" s="14"/>
      <c r="E8910" s="14"/>
      <c r="F8910"/>
      <c r="G8910"/>
    </row>
    <row r="8911" spans="1:7" s="4" customFormat="1" x14ac:dyDescent="0.25">
      <c r="A8911" s="11"/>
      <c r="B8911"/>
      <c r="C8911" s="14"/>
      <c r="D8911" s="14"/>
      <c r="E8911" s="14"/>
      <c r="F8911"/>
      <c r="G8911"/>
    </row>
    <row r="8912" spans="1:7" s="4" customFormat="1" x14ac:dyDescent="0.25">
      <c r="A8912" s="11"/>
      <c r="B8912"/>
      <c r="C8912" s="14"/>
      <c r="D8912" s="14"/>
      <c r="E8912" s="14"/>
      <c r="F8912"/>
      <c r="G8912"/>
    </row>
    <row r="8913" spans="1:7" s="4" customFormat="1" x14ac:dyDescent="0.25">
      <c r="A8913" s="11"/>
      <c r="B8913"/>
      <c r="C8913" s="14"/>
      <c r="D8913" s="14"/>
      <c r="E8913" s="14"/>
      <c r="F8913"/>
      <c r="G8913"/>
    </row>
    <row r="8914" spans="1:7" s="4" customFormat="1" x14ac:dyDescent="0.25">
      <c r="A8914" s="11"/>
      <c r="B8914"/>
      <c r="C8914" s="14"/>
      <c r="D8914" s="14"/>
      <c r="E8914" s="14"/>
      <c r="F8914"/>
      <c r="G8914"/>
    </row>
    <row r="8915" spans="1:7" s="4" customFormat="1" x14ac:dyDescent="0.25">
      <c r="A8915" s="11"/>
      <c r="B8915"/>
      <c r="C8915" s="14"/>
      <c r="D8915" s="14"/>
      <c r="E8915" s="14"/>
      <c r="F8915"/>
      <c r="G8915"/>
    </row>
    <row r="8916" spans="1:7" s="4" customFormat="1" x14ac:dyDescent="0.25">
      <c r="A8916" s="11"/>
      <c r="B8916"/>
      <c r="C8916" s="14"/>
      <c r="D8916" s="14"/>
      <c r="E8916" s="14"/>
      <c r="F8916"/>
      <c r="G8916"/>
    </row>
    <row r="8917" spans="1:7" s="4" customFormat="1" x14ac:dyDescent="0.25">
      <c r="A8917" s="11"/>
      <c r="B8917"/>
      <c r="C8917" s="14"/>
      <c r="D8917" s="14"/>
      <c r="E8917" s="14"/>
      <c r="F8917"/>
      <c r="G8917"/>
    </row>
    <row r="8918" spans="1:7" s="4" customFormat="1" x14ac:dyDescent="0.25">
      <c r="A8918" s="11"/>
      <c r="B8918"/>
      <c r="C8918" s="14"/>
      <c r="D8918" s="14"/>
      <c r="E8918" s="14"/>
      <c r="F8918"/>
      <c r="G8918"/>
    </row>
    <row r="8919" spans="1:7" s="4" customFormat="1" x14ac:dyDescent="0.25">
      <c r="A8919" s="11"/>
      <c r="B8919"/>
      <c r="C8919" s="14"/>
      <c r="D8919" s="14"/>
      <c r="E8919" s="14"/>
      <c r="F8919"/>
      <c r="G8919"/>
    </row>
    <row r="8920" spans="1:7" s="4" customFormat="1" x14ac:dyDescent="0.25">
      <c r="A8920" s="11"/>
      <c r="B8920"/>
      <c r="C8920" s="14"/>
      <c r="D8920" s="14"/>
      <c r="E8920" s="14"/>
      <c r="F8920"/>
      <c r="G8920"/>
    </row>
    <row r="8921" spans="1:7" s="4" customFormat="1" x14ac:dyDescent="0.25">
      <c r="A8921" s="11"/>
      <c r="B8921"/>
      <c r="C8921" s="14"/>
      <c r="D8921" s="14"/>
      <c r="E8921" s="14"/>
      <c r="F8921"/>
      <c r="G8921"/>
    </row>
    <row r="8922" spans="1:7" s="4" customFormat="1" x14ac:dyDescent="0.25">
      <c r="A8922" s="11"/>
      <c r="B8922"/>
      <c r="C8922" s="14"/>
      <c r="D8922" s="14"/>
      <c r="E8922" s="14"/>
      <c r="F8922"/>
      <c r="G8922"/>
    </row>
    <row r="8923" spans="1:7" s="4" customFormat="1" x14ac:dyDescent="0.25">
      <c r="A8923" s="11"/>
      <c r="B8923"/>
      <c r="C8923" s="14"/>
      <c r="D8923" s="14"/>
      <c r="E8923" s="14"/>
      <c r="F8923"/>
      <c r="G8923"/>
    </row>
    <row r="8924" spans="1:7" s="4" customFormat="1" x14ac:dyDescent="0.25">
      <c r="A8924" s="11"/>
      <c r="B8924"/>
      <c r="C8924" s="14"/>
      <c r="D8924" s="14"/>
      <c r="E8924" s="14"/>
      <c r="F8924"/>
      <c r="G8924"/>
    </row>
    <row r="8925" spans="1:7" s="4" customFormat="1" x14ac:dyDescent="0.25">
      <c r="A8925" s="11"/>
      <c r="B8925"/>
      <c r="C8925" s="14"/>
      <c r="D8925" s="14"/>
      <c r="E8925" s="14"/>
      <c r="F8925"/>
      <c r="G8925"/>
    </row>
    <row r="8926" spans="1:7" s="4" customFormat="1" x14ac:dyDescent="0.25">
      <c r="A8926" s="11"/>
      <c r="B8926"/>
      <c r="C8926" s="14"/>
      <c r="D8926" s="14"/>
      <c r="E8926" s="14"/>
      <c r="F8926"/>
      <c r="G8926"/>
    </row>
    <row r="8927" spans="1:7" s="4" customFormat="1" x14ac:dyDescent="0.25">
      <c r="A8927" s="11"/>
      <c r="B8927"/>
      <c r="C8927" s="14"/>
      <c r="D8927" s="14"/>
      <c r="E8927" s="14"/>
      <c r="F8927"/>
      <c r="G8927"/>
    </row>
    <row r="8928" spans="1:7" s="4" customFormat="1" x14ac:dyDescent="0.25">
      <c r="A8928" s="11"/>
      <c r="B8928"/>
      <c r="C8928" s="14"/>
      <c r="D8928" s="14"/>
      <c r="E8928" s="14"/>
      <c r="F8928"/>
      <c r="G8928"/>
    </row>
    <row r="8929" spans="1:7" s="4" customFormat="1" x14ac:dyDescent="0.25">
      <c r="A8929" s="11"/>
      <c r="B8929"/>
      <c r="C8929" s="14"/>
      <c r="D8929" s="14"/>
      <c r="E8929" s="14"/>
      <c r="F8929"/>
      <c r="G8929"/>
    </row>
    <row r="8930" spans="1:7" s="4" customFormat="1" x14ac:dyDescent="0.25">
      <c r="A8930" s="11"/>
      <c r="B8930"/>
      <c r="C8930" s="14"/>
      <c r="D8930" s="14"/>
      <c r="E8930" s="14"/>
      <c r="F8930"/>
      <c r="G8930"/>
    </row>
    <row r="8931" spans="1:7" s="4" customFormat="1" x14ac:dyDescent="0.25">
      <c r="A8931" s="11"/>
      <c r="B8931"/>
      <c r="C8931" s="14"/>
      <c r="D8931" s="14"/>
      <c r="E8931" s="14"/>
      <c r="F8931"/>
      <c r="G8931"/>
    </row>
    <row r="8932" spans="1:7" s="4" customFormat="1" x14ac:dyDescent="0.25">
      <c r="A8932" s="11"/>
      <c r="B8932"/>
      <c r="C8932" s="14"/>
      <c r="D8932" s="14"/>
      <c r="E8932" s="14"/>
      <c r="F8932"/>
      <c r="G8932"/>
    </row>
    <row r="8933" spans="1:7" s="4" customFormat="1" x14ac:dyDescent="0.25">
      <c r="A8933" s="11"/>
      <c r="B8933"/>
      <c r="C8933" s="14"/>
      <c r="D8933" s="14"/>
      <c r="E8933" s="14"/>
      <c r="F8933"/>
      <c r="G8933"/>
    </row>
    <row r="8934" spans="1:7" s="4" customFormat="1" x14ac:dyDescent="0.25">
      <c r="A8934" s="11"/>
      <c r="B8934"/>
      <c r="C8934" s="14"/>
      <c r="D8934" s="14"/>
      <c r="E8934" s="14"/>
      <c r="F8934"/>
      <c r="G8934"/>
    </row>
    <row r="8935" spans="1:7" s="4" customFormat="1" x14ac:dyDescent="0.25">
      <c r="A8935" s="11"/>
      <c r="B8935"/>
      <c r="C8935" s="14"/>
      <c r="D8935" s="14"/>
      <c r="E8935" s="14"/>
      <c r="F8935"/>
      <c r="G8935"/>
    </row>
    <row r="8936" spans="1:7" s="4" customFormat="1" x14ac:dyDescent="0.25">
      <c r="A8936" s="11"/>
      <c r="B8936"/>
      <c r="C8936" s="14"/>
      <c r="D8936" s="14"/>
      <c r="E8936" s="14"/>
      <c r="F8936"/>
      <c r="G8936"/>
    </row>
    <row r="8937" spans="1:7" s="4" customFormat="1" x14ac:dyDescent="0.25">
      <c r="A8937" s="11"/>
      <c r="B8937"/>
      <c r="C8937" s="14"/>
      <c r="D8937" s="14"/>
      <c r="E8937" s="14"/>
      <c r="F8937"/>
      <c r="G8937"/>
    </row>
    <row r="8938" spans="1:7" s="4" customFormat="1" x14ac:dyDescent="0.25">
      <c r="A8938" s="11"/>
      <c r="B8938"/>
      <c r="C8938" s="14"/>
      <c r="D8938" s="14"/>
      <c r="E8938" s="14"/>
      <c r="F8938"/>
      <c r="G8938"/>
    </row>
    <row r="8939" spans="1:7" s="4" customFormat="1" x14ac:dyDescent="0.25">
      <c r="A8939" s="11"/>
      <c r="B8939"/>
      <c r="C8939" s="14"/>
      <c r="D8939" s="14"/>
      <c r="E8939" s="14"/>
      <c r="F8939"/>
      <c r="G8939"/>
    </row>
    <row r="8940" spans="1:7" s="4" customFormat="1" x14ac:dyDescent="0.25">
      <c r="A8940" s="11"/>
      <c r="B8940"/>
      <c r="C8940" s="14"/>
      <c r="D8940" s="14"/>
      <c r="E8940" s="14"/>
      <c r="F8940"/>
      <c r="G8940"/>
    </row>
    <row r="8941" spans="1:7" s="4" customFormat="1" x14ac:dyDescent="0.25">
      <c r="A8941" s="11"/>
      <c r="B8941"/>
      <c r="C8941" s="14"/>
      <c r="D8941" s="14"/>
      <c r="E8941" s="14"/>
      <c r="F8941"/>
      <c r="G8941"/>
    </row>
    <row r="8942" spans="1:7" s="4" customFormat="1" x14ac:dyDescent="0.25">
      <c r="A8942" s="11"/>
      <c r="B8942"/>
      <c r="C8942" s="14"/>
      <c r="D8942" s="14"/>
      <c r="E8942" s="14"/>
      <c r="F8942"/>
      <c r="G8942"/>
    </row>
    <row r="8943" spans="1:7" s="4" customFormat="1" x14ac:dyDescent="0.25">
      <c r="A8943" s="11"/>
      <c r="B8943"/>
      <c r="C8943" s="14"/>
      <c r="D8943" s="14"/>
      <c r="E8943" s="14"/>
      <c r="F8943"/>
      <c r="G8943"/>
    </row>
    <row r="8944" spans="1:7" s="4" customFormat="1" x14ac:dyDescent="0.25">
      <c r="A8944" s="11"/>
      <c r="B8944"/>
      <c r="C8944" s="14"/>
      <c r="D8944" s="14"/>
      <c r="E8944" s="14"/>
      <c r="F8944"/>
      <c r="G8944"/>
    </row>
    <row r="8945" spans="1:7" s="4" customFormat="1" x14ac:dyDescent="0.25">
      <c r="A8945" s="11"/>
      <c r="B8945"/>
      <c r="C8945" s="14"/>
      <c r="D8945" s="14"/>
      <c r="E8945" s="14"/>
      <c r="F8945"/>
      <c r="G8945"/>
    </row>
    <row r="8946" spans="1:7" s="4" customFormat="1" x14ac:dyDescent="0.25">
      <c r="A8946" s="11"/>
      <c r="B8946"/>
      <c r="C8946" s="14"/>
      <c r="D8946" s="14"/>
      <c r="E8946" s="14"/>
      <c r="F8946"/>
      <c r="G8946"/>
    </row>
    <row r="8947" spans="1:7" s="4" customFormat="1" x14ac:dyDescent="0.25">
      <c r="A8947" s="11"/>
      <c r="B8947"/>
      <c r="C8947" s="14"/>
      <c r="D8947" s="14"/>
      <c r="E8947" s="14"/>
      <c r="F8947"/>
      <c r="G8947"/>
    </row>
    <row r="8948" spans="1:7" s="4" customFormat="1" x14ac:dyDescent="0.25">
      <c r="A8948" s="11"/>
      <c r="B8948"/>
      <c r="C8948" s="14"/>
      <c r="D8948" s="14"/>
      <c r="E8948" s="14"/>
      <c r="F8948"/>
      <c r="G8948"/>
    </row>
    <row r="8949" spans="1:7" s="4" customFormat="1" x14ac:dyDescent="0.25">
      <c r="A8949" s="11"/>
      <c r="B8949"/>
      <c r="C8949" s="14"/>
      <c r="D8949" s="14"/>
      <c r="E8949" s="14"/>
      <c r="F8949"/>
      <c r="G8949"/>
    </row>
    <row r="8950" spans="1:7" s="4" customFormat="1" x14ac:dyDescent="0.25">
      <c r="A8950" s="11"/>
      <c r="B8950"/>
      <c r="C8950" s="14"/>
      <c r="D8950" s="14"/>
      <c r="E8950" s="14"/>
      <c r="F8950"/>
      <c r="G8950"/>
    </row>
    <row r="8951" spans="1:7" s="4" customFormat="1" x14ac:dyDescent="0.25">
      <c r="A8951" s="11"/>
      <c r="B8951"/>
      <c r="C8951" s="14"/>
      <c r="D8951" s="14"/>
      <c r="E8951" s="14"/>
      <c r="F8951"/>
      <c r="G8951"/>
    </row>
    <row r="8952" spans="1:7" s="4" customFormat="1" x14ac:dyDescent="0.25">
      <c r="A8952" s="11"/>
      <c r="B8952"/>
      <c r="C8952" s="14"/>
      <c r="D8952" s="14"/>
      <c r="E8952" s="14"/>
      <c r="F8952"/>
      <c r="G8952"/>
    </row>
    <row r="8953" spans="1:7" s="4" customFormat="1" x14ac:dyDescent="0.25">
      <c r="A8953" s="11"/>
      <c r="B8953"/>
      <c r="C8953" s="14"/>
      <c r="D8953" s="14"/>
      <c r="E8953" s="14"/>
      <c r="F8953"/>
      <c r="G8953"/>
    </row>
    <row r="8954" spans="1:7" s="4" customFormat="1" x14ac:dyDescent="0.25">
      <c r="A8954" s="11"/>
      <c r="B8954"/>
      <c r="C8954" s="14"/>
      <c r="D8954" s="14"/>
      <c r="E8954" s="14"/>
      <c r="F8954"/>
      <c r="G8954"/>
    </row>
    <row r="8955" spans="1:7" s="4" customFormat="1" x14ac:dyDescent="0.25">
      <c r="A8955" s="11"/>
      <c r="B8955"/>
      <c r="C8955" s="14"/>
      <c r="D8955" s="14"/>
      <c r="E8955" s="14"/>
      <c r="F8955"/>
      <c r="G8955"/>
    </row>
    <row r="8956" spans="1:7" s="4" customFormat="1" x14ac:dyDescent="0.25">
      <c r="A8956" s="11"/>
      <c r="B8956"/>
      <c r="C8956" s="14"/>
      <c r="D8956" s="14"/>
      <c r="E8956" s="14"/>
      <c r="F8956"/>
      <c r="G8956"/>
    </row>
    <row r="8957" spans="1:7" s="4" customFormat="1" x14ac:dyDescent="0.25">
      <c r="A8957" s="11"/>
      <c r="B8957"/>
      <c r="C8957" s="14"/>
      <c r="D8957" s="14"/>
      <c r="E8957" s="14"/>
      <c r="F8957"/>
      <c r="G8957"/>
    </row>
    <row r="8958" spans="1:7" s="4" customFormat="1" x14ac:dyDescent="0.25">
      <c r="A8958" s="11"/>
      <c r="B8958"/>
      <c r="C8958" s="14"/>
      <c r="D8958" s="14"/>
      <c r="E8958" s="14"/>
      <c r="F8958"/>
      <c r="G8958"/>
    </row>
    <row r="8959" spans="1:7" s="4" customFormat="1" x14ac:dyDescent="0.25">
      <c r="A8959" s="11"/>
      <c r="B8959"/>
      <c r="C8959" s="14"/>
      <c r="D8959" s="14"/>
      <c r="E8959" s="14"/>
      <c r="F8959"/>
      <c r="G8959"/>
    </row>
    <row r="8960" spans="1:7" s="4" customFormat="1" x14ac:dyDescent="0.25">
      <c r="A8960" s="11"/>
      <c r="B8960"/>
      <c r="C8960" s="14"/>
      <c r="D8960" s="14"/>
      <c r="E8960" s="14"/>
      <c r="F8960"/>
      <c r="G8960"/>
    </row>
    <row r="8961" spans="1:7" s="4" customFormat="1" x14ac:dyDescent="0.25">
      <c r="A8961" s="11"/>
      <c r="B8961"/>
      <c r="C8961" s="14"/>
      <c r="D8961" s="14"/>
      <c r="E8961" s="14"/>
      <c r="F8961"/>
      <c r="G8961"/>
    </row>
    <row r="8962" spans="1:7" s="4" customFormat="1" x14ac:dyDescent="0.25">
      <c r="A8962" s="11"/>
      <c r="B8962"/>
      <c r="C8962" s="14"/>
      <c r="D8962" s="14"/>
      <c r="E8962" s="14"/>
      <c r="F8962"/>
      <c r="G8962"/>
    </row>
    <row r="8963" spans="1:7" s="4" customFormat="1" x14ac:dyDescent="0.25">
      <c r="A8963" s="11"/>
      <c r="B8963"/>
      <c r="C8963" s="14"/>
      <c r="D8963" s="14"/>
      <c r="E8963" s="14"/>
      <c r="F8963"/>
      <c r="G8963"/>
    </row>
    <row r="8964" spans="1:7" s="4" customFormat="1" x14ac:dyDescent="0.25">
      <c r="A8964" s="11"/>
      <c r="B8964"/>
      <c r="C8964" s="14"/>
      <c r="D8964" s="14"/>
      <c r="E8964" s="14"/>
      <c r="F8964"/>
      <c r="G8964"/>
    </row>
    <row r="8965" spans="1:7" s="4" customFormat="1" x14ac:dyDescent="0.25">
      <c r="A8965" s="11"/>
      <c r="B8965"/>
      <c r="C8965" s="14"/>
      <c r="D8965" s="14"/>
      <c r="E8965" s="14"/>
      <c r="F8965"/>
      <c r="G8965"/>
    </row>
    <row r="8966" spans="1:7" s="4" customFormat="1" x14ac:dyDescent="0.25">
      <c r="A8966" s="11"/>
      <c r="B8966"/>
      <c r="C8966" s="14"/>
      <c r="D8966" s="14"/>
      <c r="E8966" s="14"/>
      <c r="F8966"/>
      <c r="G8966"/>
    </row>
    <row r="8967" spans="1:7" s="4" customFormat="1" x14ac:dyDescent="0.25">
      <c r="A8967" s="11"/>
      <c r="B8967"/>
      <c r="C8967" s="14"/>
      <c r="D8967" s="14"/>
      <c r="E8967" s="14"/>
      <c r="F8967"/>
      <c r="G8967"/>
    </row>
    <row r="8968" spans="1:7" s="4" customFormat="1" x14ac:dyDescent="0.25">
      <c r="A8968" s="11"/>
      <c r="B8968"/>
      <c r="C8968" s="14"/>
      <c r="D8968" s="14"/>
      <c r="E8968" s="14"/>
      <c r="F8968"/>
      <c r="G8968"/>
    </row>
    <row r="8969" spans="1:7" s="4" customFormat="1" x14ac:dyDescent="0.25">
      <c r="A8969" s="11"/>
      <c r="B8969"/>
      <c r="C8969" s="14"/>
      <c r="D8969" s="14"/>
      <c r="E8969" s="14"/>
      <c r="F8969"/>
      <c r="G8969"/>
    </row>
    <row r="8970" spans="1:7" s="4" customFormat="1" x14ac:dyDescent="0.25">
      <c r="A8970" s="11"/>
      <c r="B8970"/>
      <c r="C8970" s="14"/>
      <c r="D8970" s="14"/>
      <c r="E8970" s="14"/>
      <c r="F8970"/>
      <c r="G8970"/>
    </row>
    <row r="8971" spans="1:7" s="4" customFormat="1" x14ac:dyDescent="0.25">
      <c r="A8971" s="11"/>
      <c r="B8971"/>
      <c r="C8971" s="14"/>
      <c r="D8971" s="14"/>
      <c r="E8971" s="14"/>
      <c r="F8971"/>
      <c r="G8971"/>
    </row>
    <row r="8972" spans="1:7" s="4" customFormat="1" x14ac:dyDescent="0.25">
      <c r="A8972" s="11"/>
      <c r="B8972"/>
      <c r="C8972" s="14"/>
      <c r="D8972" s="14"/>
      <c r="E8972" s="14"/>
      <c r="F8972"/>
      <c r="G8972"/>
    </row>
    <row r="8973" spans="1:7" s="4" customFormat="1" x14ac:dyDescent="0.25">
      <c r="A8973" s="11"/>
      <c r="B8973"/>
      <c r="C8973" s="14"/>
      <c r="D8973" s="14"/>
      <c r="E8973" s="14"/>
      <c r="F8973"/>
      <c r="G8973"/>
    </row>
    <row r="8974" spans="1:7" s="4" customFormat="1" x14ac:dyDescent="0.25">
      <c r="A8974" s="11"/>
      <c r="B8974"/>
      <c r="C8974" s="14"/>
      <c r="D8974" s="14"/>
      <c r="E8974" s="14"/>
      <c r="F8974"/>
      <c r="G8974"/>
    </row>
    <row r="8975" spans="1:7" s="4" customFormat="1" x14ac:dyDescent="0.25">
      <c r="A8975" s="11"/>
      <c r="B8975"/>
      <c r="C8975" s="14"/>
      <c r="D8975" s="14"/>
      <c r="E8975" s="14"/>
      <c r="F8975"/>
      <c r="G8975"/>
    </row>
    <row r="8976" spans="1:7" s="4" customFormat="1" x14ac:dyDescent="0.25">
      <c r="A8976" s="11"/>
      <c r="B8976"/>
      <c r="C8976" s="14"/>
      <c r="D8976" s="14"/>
      <c r="E8976" s="14"/>
      <c r="F8976"/>
      <c r="G8976"/>
    </row>
    <row r="8977" spans="1:7" s="4" customFormat="1" x14ac:dyDescent="0.25">
      <c r="A8977" s="11"/>
      <c r="B8977"/>
      <c r="C8977" s="14"/>
      <c r="D8977" s="14"/>
      <c r="E8977" s="14"/>
      <c r="F8977"/>
      <c r="G8977"/>
    </row>
    <row r="8978" spans="1:7" s="4" customFormat="1" x14ac:dyDescent="0.25">
      <c r="A8978" s="11"/>
      <c r="B8978"/>
      <c r="C8978" s="14"/>
      <c r="D8978" s="14"/>
      <c r="E8978" s="14"/>
      <c r="F8978"/>
      <c r="G8978"/>
    </row>
    <row r="8979" spans="1:7" s="4" customFormat="1" x14ac:dyDescent="0.25">
      <c r="A8979" s="11"/>
      <c r="B8979"/>
      <c r="C8979" s="14"/>
      <c r="D8979" s="14"/>
      <c r="E8979" s="14"/>
      <c r="F8979"/>
      <c r="G8979"/>
    </row>
    <row r="8980" spans="1:7" s="4" customFormat="1" x14ac:dyDescent="0.25">
      <c r="A8980" s="11"/>
      <c r="B8980"/>
      <c r="C8980" s="14"/>
      <c r="D8980" s="14"/>
      <c r="E8980" s="14"/>
      <c r="F8980"/>
      <c r="G8980"/>
    </row>
    <row r="8981" spans="1:7" s="4" customFormat="1" x14ac:dyDescent="0.25">
      <c r="A8981" s="11"/>
      <c r="B8981"/>
      <c r="C8981" s="14"/>
      <c r="D8981" s="14"/>
      <c r="E8981" s="14"/>
      <c r="F8981"/>
      <c r="G8981"/>
    </row>
    <row r="8982" spans="1:7" s="4" customFormat="1" x14ac:dyDescent="0.25">
      <c r="A8982" s="11"/>
      <c r="B8982"/>
      <c r="C8982" s="14"/>
      <c r="D8982" s="14"/>
      <c r="E8982" s="14"/>
      <c r="F8982"/>
      <c r="G8982"/>
    </row>
    <row r="8983" spans="1:7" s="4" customFormat="1" x14ac:dyDescent="0.25">
      <c r="A8983" s="11"/>
      <c r="B8983"/>
      <c r="C8983" s="14"/>
      <c r="D8983" s="14"/>
      <c r="E8983" s="14"/>
      <c r="F8983"/>
      <c r="G8983"/>
    </row>
    <row r="8984" spans="1:7" s="4" customFormat="1" x14ac:dyDescent="0.25">
      <c r="A8984" s="11"/>
      <c r="B8984"/>
      <c r="C8984" s="14"/>
      <c r="D8984" s="14"/>
      <c r="E8984" s="14"/>
      <c r="F8984"/>
      <c r="G8984"/>
    </row>
    <row r="8985" spans="1:7" s="4" customFormat="1" x14ac:dyDescent="0.25">
      <c r="A8985" s="11"/>
      <c r="B8985"/>
      <c r="C8985" s="14"/>
      <c r="D8985" s="14"/>
      <c r="E8985" s="14"/>
      <c r="F8985"/>
      <c r="G8985"/>
    </row>
    <row r="8986" spans="1:7" s="4" customFormat="1" x14ac:dyDescent="0.25">
      <c r="A8986" s="11"/>
      <c r="B8986"/>
      <c r="C8986" s="14"/>
      <c r="D8986" s="14"/>
      <c r="E8986" s="14"/>
      <c r="F8986"/>
      <c r="G8986"/>
    </row>
    <row r="8987" spans="1:7" s="4" customFormat="1" x14ac:dyDescent="0.25">
      <c r="A8987" s="11"/>
      <c r="B8987"/>
      <c r="C8987" s="14"/>
      <c r="D8987" s="14"/>
      <c r="E8987" s="14"/>
      <c r="F8987"/>
      <c r="G8987"/>
    </row>
    <row r="8988" spans="1:7" s="4" customFormat="1" x14ac:dyDescent="0.25">
      <c r="A8988" s="11"/>
      <c r="B8988"/>
      <c r="C8988" s="14"/>
      <c r="D8988" s="14"/>
      <c r="E8988" s="14"/>
      <c r="F8988"/>
      <c r="G8988"/>
    </row>
    <row r="8989" spans="1:7" s="4" customFormat="1" x14ac:dyDescent="0.25">
      <c r="A8989" s="11"/>
      <c r="B8989"/>
      <c r="C8989" s="14"/>
      <c r="D8989" s="14"/>
      <c r="E8989" s="14"/>
      <c r="F8989"/>
      <c r="G8989"/>
    </row>
    <row r="8990" spans="1:7" s="4" customFormat="1" x14ac:dyDescent="0.25">
      <c r="A8990" s="11"/>
      <c r="B8990"/>
      <c r="C8990" s="14"/>
      <c r="D8990" s="14"/>
      <c r="E8990" s="14"/>
      <c r="F8990"/>
      <c r="G8990"/>
    </row>
    <row r="8991" spans="1:7" s="4" customFormat="1" x14ac:dyDescent="0.25">
      <c r="A8991" s="11"/>
      <c r="B8991"/>
      <c r="C8991" s="14"/>
      <c r="D8991" s="14"/>
      <c r="E8991" s="14"/>
      <c r="F8991"/>
      <c r="G8991"/>
    </row>
    <row r="8992" spans="1:7" s="4" customFormat="1" x14ac:dyDescent="0.25">
      <c r="A8992" s="11"/>
      <c r="B8992"/>
      <c r="C8992" s="14"/>
      <c r="D8992" s="14"/>
      <c r="E8992" s="14"/>
      <c r="F8992"/>
      <c r="G8992"/>
    </row>
    <row r="8993" spans="1:7" s="4" customFormat="1" x14ac:dyDescent="0.25">
      <c r="A8993" s="11"/>
      <c r="B8993"/>
      <c r="C8993" s="14"/>
      <c r="D8993" s="14"/>
      <c r="E8993" s="14"/>
      <c r="F8993"/>
      <c r="G8993"/>
    </row>
    <row r="8994" spans="1:7" s="4" customFormat="1" x14ac:dyDescent="0.25">
      <c r="A8994" s="11"/>
      <c r="B8994"/>
      <c r="C8994" s="14"/>
      <c r="D8994" s="14"/>
      <c r="E8994" s="14"/>
      <c r="F8994"/>
      <c r="G8994"/>
    </row>
    <row r="8995" spans="1:7" s="4" customFormat="1" x14ac:dyDescent="0.25">
      <c r="A8995" s="11"/>
      <c r="B8995"/>
      <c r="C8995" s="14"/>
      <c r="D8995" s="14"/>
      <c r="E8995" s="14"/>
      <c r="F8995"/>
      <c r="G8995"/>
    </row>
    <row r="8996" spans="1:7" s="4" customFormat="1" x14ac:dyDescent="0.25">
      <c r="A8996" s="11"/>
      <c r="B8996"/>
      <c r="C8996" s="14"/>
      <c r="D8996" s="14"/>
      <c r="E8996" s="14"/>
      <c r="F8996"/>
      <c r="G8996"/>
    </row>
    <row r="8997" spans="1:7" s="4" customFormat="1" x14ac:dyDescent="0.25">
      <c r="A8997" s="11"/>
      <c r="B8997"/>
      <c r="C8997" s="14"/>
      <c r="D8997" s="14"/>
      <c r="E8997" s="14"/>
      <c r="F8997"/>
      <c r="G8997"/>
    </row>
    <row r="8998" spans="1:7" s="4" customFormat="1" x14ac:dyDescent="0.25">
      <c r="A8998" s="11"/>
      <c r="B8998"/>
      <c r="C8998" s="14"/>
      <c r="D8998" s="14"/>
      <c r="E8998" s="14"/>
      <c r="F8998"/>
      <c r="G8998"/>
    </row>
    <row r="8999" spans="1:7" s="4" customFormat="1" x14ac:dyDescent="0.25">
      <c r="A8999" s="11"/>
      <c r="B8999"/>
      <c r="C8999" s="14"/>
      <c r="D8999" s="14"/>
      <c r="E8999" s="14"/>
      <c r="F8999"/>
      <c r="G8999"/>
    </row>
    <row r="9000" spans="1:7" s="4" customFormat="1" x14ac:dyDescent="0.25">
      <c r="A9000" s="11"/>
      <c r="B9000"/>
      <c r="C9000" s="14"/>
      <c r="D9000" s="14"/>
      <c r="E9000" s="14"/>
      <c r="F9000"/>
      <c r="G9000"/>
    </row>
    <row r="9001" spans="1:7" s="4" customFormat="1" x14ac:dyDescent="0.25">
      <c r="A9001" s="11"/>
      <c r="B9001"/>
      <c r="C9001" s="14"/>
      <c r="D9001" s="14"/>
      <c r="E9001" s="14"/>
      <c r="F9001"/>
      <c r="G9001"/>
    </row>
    <row r="9002" spans="1:7" s="4" customFormat="1" x14ac:dyDescent="0.25">
      <c r="A9002" s="11"/>
      <c r="B9002"/>
      <c r="C9002" s="14"/>
      <c r="D9002" s="14"/>
      <c r="E9002" s="14"/>
      <c r="F9002"/>
      <c r="G9002"/>
    </row>
    <row r="9003" spans="1:7" s="4" customFormat="1" x14ac:dyDescent="0.25">
      <c r="A9003" s="11"/>
      <c r="B9003"/>
      <c r="C9003" s="14"/>
      <c r="D9003" s="14"/>
      <c r="E9003" s="14"/>
      <c r="F9003"/>
      <c r="G9003"/>
    </row>
    <row r="9004" spans="1:7" s="4" customFormat="1" x14ac:dyDescent="0.25">
      <c r="A9004" s="11"/>
      <c r="B9004"/>
      <c r="C9004" s="14"/>
      <c r="D9004" s="14"/>
      <c r="E9004" s="14"/>
      <c r="F9004"/>
      <c r="G9004"/>
    </row>
    <row r="9005" spans="1:7" s="4" customFormat="1" x14ac:dyDescent="0.25">
      <c r="A9005" s="11"/>
      <c r="B9005"/>
      <c r="C9005" s="14"/>
      <c r="D9005" s="14"/>
      <c r="E9005" s="14"/>
      <c r="F9005"/>
      <c r="G9005"/>
    </row>
    <row r="9006" spans="1:7" s="4" customFormat="1" x14ac:dyDescent="0.25">
      <c r="A9006" s="11"/>
      <c r="B9006"/>
      <c r="C9006" s="14"/>
      <c r="D9006" s="14"/>
      <c r="E9006" s="14"/>
      <c r="F9006"/>
      <c r="G9006"/>
    </row>
    <row r="9007" spans="1:7" s="4" customFormat="1" x14ac:dyDescent="0.25">
      <c r="A9007" s="11"/>
      <c r="B9007"/>
      <c r="C9007" s="14"/>
      <c r="D9007" s="14"/>
      <c r="E9007" s="14"/>
      <c r="F9007"/>
      <c r="G9007"/>
    </row>
    <row r="9008" spans="1:7" s="4" customFormat="1" x14ac:dyDescent="0.25">
      <c r="A9008" s="11"/>
      <c r="B9008"/>
      <c r="C9008" s="14"/>
      <c r="D9008" s="14"/>
      <c r="E9008" s="14"/>
      <c r="F9008"/>
      <c r="G9008"/>
    </row>
    <row r="9009" spans="1:7" s="4" customFormat="1" x14ac:dyDescent="0.25">
      <c r="A9009" s="11"/>
      <c r="B9009"/>
      <c r="C9009" s="14"/>
      <c r="D9009" s="14"/>
      <c r="E9009" s="14"/>
      <c r="F9009"/>
      <c r="G9009"/>
    </row>
    <row r="9010" spans="1:7" s="4" customFormat="1" x14ac:dyDescent="0.25">
      <c r="A9010" s="11"/>
      <c r="B9010"/>
      <c r="C9010" s="14"/>
      <c r="D9010" s="14"/>
      <c r="E9010" s="14"/>
      <c r="F9010"/>
      <c r="G9010"/>
    </row>
    <row r="9011" spans="1:7" s="4" customFormat="1" x14ac:dyDescent="0.25">
      <c r="A9011" s="11"/>
      <c r="B9011"/>
      <c r="C9011" s="14"/>
      <c r="D9011" s="14"/>
      <c r="E9011" s="14"/>
      <c r="F9011"/>
      <c r="G9011"/>
    </row>
    <row r="9012" spans="1:7" s="4" customFormat="1" x14ac:dyDescent="0.25">
      <c r="A9012" s="11"/>
      <c r="B9012"/>
      <c r="C9012" s="14"/>
      <c r="D9012" s="14"/>
      <c r="E9012" s="14"/>
      <c r="F9012"/>
      <c r="G9012"/>
    </row>
    <row r="9013" spans="1:7" s="4" customFormat="1" x14ac:dyDescent="0.25">
      <c r="A9013" s="11"/>
      <c r="B9013"/>
      <c r="C9013" s="14"/>
      <c r="D9013" s="14"/>
      <c r="E9013" s="14"/>
      <c r="F9013"/>
      <c r="G9013"/>
    </row>
    <row r="9014" spans="1:7" s="4" customFormat="1" x14ac:dyDescent="0.25">
      <c r="A9014" s="11"/>
      <c r="B9014"/>
      <c r="C9014" s="14"/>
      <c r="D9014" s="14"/>
      <c r="E9014" s="14"/>
      <c r="F9014"/>
      <c r="G9014"/>
    </row>
    <row r="9015" spans="1:7" s="4" customFormat="1" x14ac:dyDescent="0.25">
      <c r="A9015" s="11"/>
      <c r="B9015"/>
      <c r="C9015" s="14"/>
      <c r="D9015" s="14"/>
      <c r="E9015" s="14"/>
      <c r="F9015"/>
      <c r="G9015"/>
    </row>
    <row r="9016" spans="1:7" s="4" customFormat="1" x14ac:dyDescent="0.25">
      <c r="A9016" s="11"/>
      <c r="B9016"/>
      <c r="C9016" s="14"/>
      <c r="D9016" s="14"/>
      <c r="E9016" s="14"/>
      <c r="F9016"/>
      <c r="G9016"/>
    </row>
    <row r="9017" spans="1:7" s="4" customFormat="1" x14ac:dyDescent="0.25">
      <c r="A9017" s="11"/>
      <c r="B9017"/>
      <c r="C9017" s="14"/>
      <c r="D9017" s="14"/>
      <c r="E9017" s="14"/>
      <c r="F9017"/>
      <c r="G9017"/>
    </row>
    <row r="9018" spans="1:7" s="4" customFormat="1" x14ac:dyDescent="0.25">
      <c r="A9018" s="11"/>
      <c r="B9018"/>
      <c r="C9018" s="14"/>
      <c r="D9018" s="14"/>
      <c r="E9018" s="14"/>
      <c r="F9018"/>
      <c r="G9018"/>
    </row>
    <row r="9019" spans="1:7" s="4" customFormat="1" x14ac:dyDescent="0.25">
      <c r="A9019" s="11"/>
      <c r="B9019"/>
      <c r="C9019" s="14"/>
      <c r="D9019" s="14"/>
      <c r="E9019" s="14"/>
      <c r="F9019"/>
      <c r="G9019"/>
    </row>
    <row r="9020" spans="1:7" s="4" customFormat="1" x14ac:dyDescent="0.25">
      <c r="A9020" s="11"/>
      <c r="B9020"/>
      <c r="C9020" s="14"/>
      <c r="D9020" s="14"/>
      <c r="E9020" s="14"/>
      <c r="F9020"/>
      <c r="G9020"/>
    </row>
    <row r="9021" spans="1:7" s="4" customFormat="1" x14ac:dyDescent="0.25">
      <c r="A9021" s="11"/>
      <c r="B9021"/>
      <c r="C9021" s="14"/>
      <c r="D9021" s="14"/>
      <c r="E9021" s="14"/>
      <c r="F9021"/>
      <c r="G9021"/>
    </row>
    <row r="9022" spans="1:7" s="4" customFormat="1" x14ac:dyDescent="0.25">
      <c r="A9022" s="11"/>
      <c r="B9022"/>
      <c r="C9022" s="14"/>
      <c r="D9022" s="14"/>
      <c r="E9022" s="14"/>
      <c r="F9022"/>
      <c r="G9022"/>
    </row>
    <row r="9023" spans="1:7" s="4" customFormat="1" x14ac:dyDescent="0.25">
      <c r="A9023" s="11"/>
      <c r="B9023"/>
      <c r="C9023" s="14"/>
      <c r="D9023" s="14"/>
      <c r="E9023" s="14"/>
      <c r="F9023"/>
      <c r="G9023"/>
    </row>
    <row r="9024" spans="1:7" s="4" customFormat="1" x14ac:dyDescent="0.25">
      <c r="A9024" s="11"/>
      <c r="B9024"/>
      <c r="C9024" s="14"/>
      <c r="D9024" s="14"/>
      <c r="E9024" s="14"/>
      <c r="F9024"/>
      <c r="G9024"/>
    </row>
    <row r="9025" spans="1:7" s="4" customFormat="1" x14ac:dyDescent="0.25">
      <c r="A9025" s="11"/>
      <c r="B9025"/>
      <c r="C9025" s="14"/>
      <c r="D9025" s="14"/>
      <c r="E9025" s="14"/>
      <c r="F9025"/>
      <c r="G9025"/>
    </row>
    <row r="9026" spans="1:7" s="4" customFormat="1" x14ac:dyDescent="0.25">
      <c r="A9026" s="11"/>
      <c r="B9026"/>
      <c r="C9026" s="14"/>
      <c r="D9026" s="14"/>
      <c r="E9026" s="14"/>
      <c r="F9026"/>
      <c r="G9026"/>
    </row>
    <row r="9027" spans="1:7" s="4" customFormat="1" x14ac:dyDescent="0.25">
      <c r="A9027" s="11"/>
      <c r="B9027"/>
      <c r="C9027" s="14"/>
      <c r="D9027" s="14"/>
      <c r="E9027" s="14"/>
      <c r="F9027"/>
      <c r="G9027"/>
    </row>
    <row r="9028" spans="1:7" s="4" customFormat="1" x14ac:dyDescent="0.25">
      <c r="A9028" s="11"/>
      <c r="B9028"/>
      <c r="C9028" s="14"/>
      <c r="D9028" s="14"/>
      <c r="E9028" s="14"/>
      <c r="F9028"/>
      <c r="G9028"/>
    </row>
    <row r="9029" spans="1:7" s="4" customFormat="1" x14ac:dyDescent="0.25">
      <c r="A9029" s="11"/>
      <c r="B9029"/>
      <c r="C9029" s="14"/>
      <c r="D9029" s="14"/>
      <c r="E9029" s="14"/>
      <c r="F9029"/>
      <c r="G9029"/>
    </row>
    <row r="9030" spans="1:7" s="4" customFormat="1" x14ac:dyDescent="0.25">
      <c r="A9030" s="11"/>
      <c r="B9030"/>
      <c r="C9030" s="14"/>
      <c r="D9030" s="14"/>
      <c r="E9030" s="14"/>
      <c r="F9030"/>
      <c r="G9030"/>
    </row>
    <row r="9031" spans="1:7" s="4" customFormat="1" x14ac:dyDescent="0.25">
      <c r="A9031" s="11"/>
      <c r="B9031"/>
      <c r="C9031" s="14"/>
      <c r="D9031" s="14"/>
      <c r="E9031" s="14"/>
      <c r="F9031"/>
      <c r="G9031"/>
    </row>
    <row r="9032" spans="1:7" s="4" customFormat="1" x14ac:dyDescent="0.25">
      <c r="A9032" s="11"/>
      <c r="B9032"/>
      <c r="C9032" s="14"/>
      <c r="D9032" s="14"/>
      <c r="E9032" s="14"/>
      <c r="F9032"/>
      <c r="G9032"/>
    </row>
    <row r="9033" spans="1:7" s="4" customFormat="1" x14ac:dyDescent="0.25">
      <c r="A9033" s="11"/>
      <c r="B9033"/>
      <c r="C9033" s="14"/>
      <c r="D9033" s="14"/>
      <c r="E9033" s="14"/>
      <c r="F9033"/>
      <c r="G9033"/>
    </row>
    <row r="9034" spans="1:7" s="4" customFormat="1" x14ac:dyDescent="0.25">
      <c r="A9034" s="11"/>
      <c r="B9034"/>
      <c r="C9034" s="14"/>
      <c r="D9034" s="14"/>
      <c r="E9034" s="14"/>
      <c r="F9034"/>
      <c r="G9034"/>
    </row>
    <row r="9035" spans="1:7" s="4" customFormat="1" x14ac:dyDescent="0.25">
      <c r="A9035" s="11"/>
      <c r="B9035"/>
      <c r="C9035" s="14"/>
      <c r="D9035" s="14"/>
      <c r="E9035" s="14"/>
      <c r="F9035"/>
      <c r="G9035"/>
    </row>
    <row r="9036" spans="1:7" s="4" customFormat="1" x14ac:dyDescent="0.25">
      <c r="A9036" s="11"/>
      <c r="B9036"/>
      <c r="C9036" s="14"/>
      <c r="D9036" s="14"/>
      <c r="E9036" s="14"/>
      <c r="F9036"/>
      <c r="G9036"/>
    </row>
    <row r="9037" spans="1:7" s="4" customFormat="1" x14ac:dyDescent="0.25">
      <c r="A9037" s="11"/>
      <c r="B9037"/>
      <c r="C9037" s="14"/>
      <c r="D9037" s="14"/>
      <c r="E9037" s="14"/>
      <c r="F9037"/>
      <c r="G9037"/>
    </row>
    <row r="9038" spans="1:7" s="4" customFormat="1" x14ac:dyDescent="0.25">
      <c r="A9038" s="11"/>
      <c r="B9038"/>
      <c r="C9038" s="14"/>
      <c r="D9038" s="14"/>
      <c r="E9038" s="14"/>
      <c r="F9038"/>
      <c r="G9038"/>
    </row>
    <row r="9039" spans="1:7" s="4" customFormat="1" x14ac:dyDescent="0.25">
      <c r="A9039" s="11"/>
      <c r="B9039"/>
      <c r="C9039" s="14"/>
      <c r="D9039" s="14"/>
      <c r="E9039" s="14"/>
      <c r="F9039"/>
      <c r="G9039"/>
    </row>
    <row r="9040" spans="1:7" s="4" customFormat="1" x14ac:dyDescent="0.25">
      <c r="A9040" s="11"/>
      <c r="B9040"/>
      <c r="C9040" s="14"/>
      <c r="D9040" s="14"/>
      <c r="E9040" s="14"/>
      <c r="F9040"/>
      <c r="G9040"/>
    </row>
    <row r="9041" spans="1:7" s="4" customFormat="1" x14ac:dyDescent="0.25">
      <c r="A9041" s="11"/>
      <c r="B9041"/>
      <c r="C9041" s="14"/>
      <c r="D9041" s="14"/>
      <c r="E9041" s="14"/>
      <c r="F9041"/>
      <c r="G9041"/>
    </row>
    <row r="9042" spans="1:7" s="4" customFormat="1" x14ac:dyDescent="0.25">
      <c r="A9042" s="11"/>
      <c r="B9042"/>
      <c r="C9042" s="14"/>
      <c r="D9042" s="14"/>
      <c r="E9042" s="14"/>
      <c r="F9042"/>
      <c r="G9042"/>
    </row>
    <row r="9043" spans="1:7" s="4" customFormat="1" x14ac:dyDescent="0.25">
      <c r="A9043" s="11"/>
      <c r="B9043"/>
      <c r="C9043" s="14"/>
      <c r="D9043" s="14"/>
      <c r="E9043" s="14"/>
      <c r="F9043"/>
      <c r="G9043"/>
    </row>
    <row r="9044" spans="1:7" s="4" customFormat="1" x14ac:dyDescent="0.25">
      <c r="A9044" s="11"/>
      <c r="B9044"/>
      <c r="C9044" s="14"/>
      <c r="D9044" s="14"/>
      <c r="E9044" s="14"/>
      <c r="F9044"/>
      <c r="G9044"/>
    </row>
    <row r="9045" spans="1:7" s="4" customFormat="1" x14ac:dyDescent="0.25">
      <c r="A9045" s="11"/>
      <c r="B9045"/>
      <c r="C9045" s="14"/>
      <c r="D9045" s="14"/>
      <c r="E9045" s="14"/>
      <c r="F9045"/>
      <c r="G9045"/>
    </row>
    <row r="9046" spans="1:7" s="4" customFormat="1" x14ac:dyDescent="0.25">
      <c r="A9046" s="11"/>
      <c r="B9046"/>
      <c r="C9046" s="14"/>
      <c r="D9046" s="14"/>
      <c r="E9046" s="14"/>
      <c r="F9046"/>
      <c r="G9046"/>
    </row>
    <row r="9047" spans="1:7" s="4" customFormat="1" x14ac:dyDescent="0.25">
      <c r="A9047" s="11"/>
      <c r="B9047"/>
      <c r="C9047" s="14"/>
      <c r="D9047" s="14"/>
      <c r="E9047" s="14"/>
      <c r="F9047"/>
      <c r="G9047"/>
    </row>
    <row r="9048" spans="1:7" s="4" customFormat="1" x14ac:dyDescent="0.25">
      <c r="A9048" s="11"/>
      <c r="B9048"/>
      <c r="C9048" s="14"/>
      <c r="D9048" s="14"/>
      <c r="E9048" s="14"/>
      <c r="F9048"/>
      <c r="G9048"/>
    </row>
    <row r="9049" spans="1:7" s="4" customFormat="1" x14ac:dyDescent="0.25">
      <c r="A9049" s="11"/>
      <c r="B9049"/>
      <c r="C9049" s="14"/>
      <c r="D9049" s="14"/>
      <c r="E9049" s="14"/>
      <c r="F9049"/>
      <c r="G9049"/>
    </row>
    <row r="9050" spans="1:7" s="4" customFormat="1" x14ac:dyDescent="0.25">
      <c r="A9050" s="11"/>
      <c r="B9050"/>
      <c r="C9050" s="14"/>
      <c r="D9050" s="14"/>
      <c r="E9050" s="14"/>
      <c r="F9050"/>
      <c r="G9050"/>
    </row>
    <row r="9051" spans="1:7" s="4" customFormat="1" x14ac:dyDescent="0.25">
      <c r="A9051" s="11"/>
      <c r="B9051"/>
      <c r="C9051" s="14"/>
      <c r="D9051" s="14"/>
      <c r="E9051" s="14"/>
      <c r="F9051"/>
      <c r="G9051"/>
    </row>
    <row r="9052" spans="1:7" s="4" customFormat="1" x14ac:dyDescent="0.25">
      <c r="A9052" s="11"/>
      <c r="B9052"/>
      <c r="C9052" s="14"/>
      <c r="D9052" s="14"/>
      <c r="E9052" s="14"/>
      <c r="F9052"/>
      <c r="G9052"/>
    </row>
    <row r="9053" spans="1:7" s="4" customFormat="1" x14ac:dyDescent="0.25">
      <c r="A9053" s="11"/>
      <c r="B9053"/>
      <c r="C9053" s="14"/>
      <c r="D9053" s="14"/>
      <c r="E9053" s="14"/>
      <c r="F9053"/>
      <c r="G9053"/>
    </row>
    <row r="9054" spans="1:7" s="4" customFormat="1" x14ac:dyDescent="0.25">
      <c r="A9054" s="11"/>
      <c r="B9054"/>
      <c r="C9054" s="14"/>
      <c r="D9054" s="14"/>
      <c r="E9054" s="14"/>
      <c r="F9054"/>
      <c r="G9054"/>
    </row>
    <row r="9055" spans="1:7" s="4" customFormat="1" x14ac:dyDescent="0.25">
      <c r="A9055" s="11"/>
      <c r="B9055"/>
      <c r="C9055" s="14"/>
      <c r="D9055" s="14"/>
      <c r="E9055" s="14"/>
      <c r="F9055"/>
      <c r="G9055"/>
    </row>
    <row r="9056" spans="1:7" s="4" customFormat="1" x14ac:dyDescent="0.25">
      <c r="A9056" s="11"/>
      <c r="B9056"/>
      <c r="C9056" s="14"/>
      <c r="D9056" s="14"/>
      <c r="E9056" s="14"/>
      <c r="F9056"/>
      <c r="G9056"/>
    </row>
    <row r="9057" spans="1:7" s="4" customFormat="1" x14ac:dyDescent="0.25">
      <c r="A9057" s="11"/>
      <c r="B9057"/>
      <c r="C9057" s="14"/>
      <c r="D9057" s="14"/>
      <c r="E9057" s="14"/>
      <c r="F9057"/>
      <c r="G9057"/>
    </row>
    <row r="9058" spans="1:7" s="4" customFormat="1" x14ac:dyDescent="0.25">
      <c r="A9058" s="11"/>
      <c r="B9058"/>
      <c r="C9058" s="14"/>
      <c r="D9058" s="14"/>
      <c r="E9058" s="14"/>
      <c r="F9058"/>
      <c r="G9058"/>
    </row>
    <row r="9059" spans="1:7" s="4" customFormat="1" x14ac:dyDescent="0.25">
      <c r="A9059" s="11"/>
      <c r="B9059"/>
      <c r="C9059" s="14"/>
      <c r="D9059" s="14"/>
      <c r="E9059" s="14"/>
      <c r="F9059"/>
      <c r="G9059"/>
    </row>
    <row r="9060" spans="1:7" s="4" customFormat="1" x14ac:dyDescent="0.25">
      <c r="A9060" s="11"/>
      <c r="B9060"/>
      <c r="C9060" s="14"/>
      <c r="D9060" s="14"/>
      <c r="E9060" s="14"/>
      <c r="F9060"/>
      <c r="G9060"/>
    </row>
    <row r="9061" spans="1:7" s="4" customFormat="1" x14ac:dyDescent="0.25">
      <c r="A9061" s="11"/>
      <c r="B9061"/>
      <c r="C9061" s="14"/>
      <c r="D9061" s="14"/>
      <c r="E9061" s="14"/>
      <c r="F9061"/>
      <c r="G9061"/>
    </row>
    <row r="9062" spans="1:7" s="4" customFormat="1" x14ac:dyDescent="0.25">
      <c r="A9062" s="11"/>
      <c r="B9062"/>
      <c r="C9062" s="14"/>
      <c r="D9062" s="14"/>
      <c r="E9062" s="14"/>
      <c r="F9062"/>
      <c r="G9062"/>
    </row>
    <row r="9063" spans="1:7" s="4" customFormat="1" x14ac:dyDescent="0.25">
      <c r="A9063" s="11"/>
      <c r="B9063"/>
      <c r="C9063" s="14"/>
      <c r="D9063" s="14"/>
      <c r="E9063" s="14"/>
      <c r="F9063"/>
      <c r="G9063"/>
    </row>
    <row r="9064" spans="1:7" s="4" customFormat="1" x14ac:dyDescent="0.25">
      <c r="A9064" s="11"/>
      <c r="B9064"/>
      <c r="C9064" s="14"/>
      <c r="D9064" s="14"/>
      <c r="E9064" s="14"/>
      <c r="F9064"/>
      <c r="G9064"/>
    </row>
    <row r="9065" spans="1:7" s="4" customFormat="1" x14ac:dyDescent="0.25">
      <c r="A9065" s="11"/>
      <c r="B9065"/>
      <c r="C9065" s="14"/>
      <c r="D9065" s="14"/>
      <c r="E9065" s="14"/>
      <c r="F9065"/>
      <c r="G9065"/>
    </row>
    <row r="9066" spans="1:7" s="4" customFormat="1" x14ac:dyDescent="0.25">
      <c r="A9066" s="11"/>
      <c r="B9066"/>
      <c r="C9066" s="14"/>
      <c r="D9066" s="14"/>
      <c r="E9066" s="14"/>
      <c r="F9066"/>
      <c r="G9066"/>
    </row>
    <row r="9067" spans="1:7" s="4" customFormat="1" x14ac:dyDescent="0.25">
      <c r="A9067" s="11"/>
      <c r="B9067"/>
      <c r="C9067" s="14"/>
      <c r="D9067" s="14"/>
      <c r="E9067" s="14"/>
      <c r="F9067"/>
      <c r="G9067"/>
    </row>
    <row r="9068" spans="1:7" s="4" customFormat="1" x14ac:dyDescent="0.25">
      <c r="A9068" s="11"/>
      <c r="B9068"/>
      <c r="C9068" s="14"/>
      <c r="D9068" s="14"/>
      <c r="E9068" s="14"/>
      <c r="F9068"/>
      <c r="G9068"/>
    </row>
    <row r="9069" spans="1:7" s="4" customFormat="1" x14ac:dyDescent="0.25">
      <c r="A9069" s="11"/>
      <c r="B9069"/>
      <c r="C9069" s="14"/>
      <c r="D9069" s="14"/>
      <c r="E9069" s="14"/>
      <c r="F9069"/>
      <c r="G9069"/>
    </row>
    <row r="9070" spans="1:7" s="4" customFormat="1" x14ac:dyDescent="0.25">
      <c r="A9070" s="11"/>
      <c r="B9070"/>
      <c r="C9070" s="14"/>
      <c r="D9070" s="14"/>
      <c r="E9070" s="14"/>
      <c r="F9070"/>
      <c r="G9070"/>
    </row>
    <row r="9071" spans="1:7" s="4" customFormat="1" x14ac:dyDescent="0.25">
      <c r="A9071" s="11"/>
      <c r="B9071"/>
      <c r="C9071" s="14"/>
      <c r="D9071" s="14"/>
      <c r="E9071" s="14"/>
      <c r="F9071"/>
      <c r="G9071"/>
    </row>
    <row r="9072" spans="1:7" s="4" customFormat="1" x14ac:dyDescent="0.25">
      <c r="A9072" s="11"/>
      <c r="B9072"/>
      <c r="C9072" s="14"/>
      <c r="D9072" s="14"/>
      <c r="E9072" s="14"/>
      <c r="F9072"/>
      <c r="G9072"/>
    </row>
    <row r="9073" spans="1:7" s="4" customFormat="1" x14ac:dyDescent="0.25">
      <c r="A9073" s="11"/>
      <c r="B9073"/>
      <c r="C9073" s="14"/>
      <c r="D9073" s="14"/>
      <c r="E9073" s="14"/>
      <c r="F9073"/>
      <c r="G9073"/>
    </row>
    <row r="9074" spans="1:7" s="4" customFormat="1" x14ac:dyDescent="0.25">
      <c r="A9074" s="11"/>
      <c r="B9074"/>
      <c r="C9074" s="14"/>
      <c r="D9074" s="14"/>
      <c r="E9074" s="14"/>
      <c r="F9074"/>
      <c r="G9074"/>
    </row>
    <row r="9075" spans="1:7" s="4" customFormat="1" x14ac:dyDescent="0.25">
      <c r="A9075" s="11"/>
      <c r="B9075"/>
      <c r="C9075" s="14"/>
      <c r="D9075" s="14"/>
      <c r="E9075" s="14"/>
      <c r="F9075"/>
      <c r="G9075"/>
    </row>
    <row r="9076" spans="1:7" s="4" customFormat="1" x14ac:dyDescent="0.25">
      <c r="A9076" s="11"/>
      <c r="B9076"/>
      <c r="C9076" s="14"/>
      <c r="D9076" s="14"/>
      <c r="E9076" s="14"/>
      <c r="F9076"/>
      <c r="G9076"/>
    </row>
    <row r="9077" spans="1:7" s="4" customFormat="1" x14ac:dyDescent="0.25">
      <c r="A9077" s="11"/>
      <c r="B9077"/>
      <c r="C9077" s="14"/>
      <c r="D9077" s="14"/>
      <c r="E9077" s="14"/>
      <c r="F9077"/>
      <c r="G9077"/>
    </row>
    <row r="9078" spans="1:7" s="4" customFormat="1" x14ac:dyDescent="0.25">
      <c r="A9078" s="11"/>
      <c r="B9078"/>
      <c r="C9078" s="14"/>
      <c r="D9078" s="14"/>
      <c r="E9078" s="14"/>
      <c r="F9078"/>
      <c r="G9078"/>
    </row>
    <row r="9079" spans="1:7" s="4" customFormat="1" x14ac:dyDescent="0.25">
      <c r="A9079" s="11"/>
      <c r="B9079"/>
      <c r="C9079" s="14"/>
      <c r="D9079" s="14"/>
      <c r="E9079" s="14"/>
      <c r="F9079"/>
      <c r="G9079"/>
    </row>
    <row r="9080" spans="1:7" s="4" customFormat="1" x14ac:dyDescent="0.25">
      <c r="A9080" s="11"/>
      <c r="B9080"/>
      <c r="C9080" s="14"/>
      <c r="D9080" s="14"/>
      <c r="E9080" s="14"/>
      <c r="F9080"/>
      <c r="G9080"/>
    </row>
    <row r="9081" spans="1:7" s="4" customFormat="1" x14ac:dyDescent="0.25">
      <c r="A9081" s="11"/>
      <c r="B9081"/>
      <c r="C9081" s="14"/>
      <c r="D9081" s="14"/>
      <c r="E9081" s="14"/>
      <c r="F9081"/>
      <c r="G9081"/>
    </row>
    <row r="9082" spans="1:7" s="4" customFormat="1" x14ac:dyDescent="0.25">
      <c r="A9082" s="11"/>
      <c r="B9082"/>
      <c r="C9082" s="14"/>
      <c r="D9082" s="14"/>
      <c r="E9082" s="14"/>
      <c r="F9082"/>
      <c r="G9082"/>
    </row>
    <row r="9083" spans="1:7" s="4" customFormat="1" x14ac:dyDescent="0.25">
      <c r="A9083" s="11"/>
      <c r="B9083"/>
      <c r="C9083" s="14"/>
      <c r="D9083" s="14"/>
      <c r="E9083" s="14"/>
      <c r="F9083"/>
      <c r="G9083"/>
    </row>
    <row r="9084" spans="1:7" s="4" customFormat="1" x14ac:dyDescent="0.25">
      <c r="A9084" s="11"/>
      <c r="B9084"/>
      <c r="C9084" s="14"/>
      <c r="D9084" s="14"/>
      <c r="E9084" s="14"/>
      <c r="F9084"/>
      <c r="G9084"/>
    </row>
    <row r="9085" spans="1:7" s="4" customFormat="1" x14ac:dyDescent="0.25">
      <c r="A9085" s="11"/>
      <c r="B9085"/>
      <c r="C9085" s="14"/>
      <c r="D9085" s="14"/>
      <c r="E9085" s="14"/>
      <c r="F9085"/>
      <c r="G9085"/>
    </row>
    <row r="9086" spans="1:7" s="4" customFormat="1" x14ac:dyDescent="0.25">
      <c r="A9086" s="11"/>
      <c r="B9086"/>
      <c r="C9086" s="14"/>
      <c r="D9086" s="14"/>
      <c r="E9086" s="14"/>
      <c r="F9086"/>
      <c r="G9086"/>
    </row>
    <row r="9087" spans="1:7" s="4" customFormat="1" x14ac:dyDescent="0.25">
      <c r="A9087" s="11"/>
      <c r="B9087"/>
      <c r="C9087" s="14"/>
      <c r="D9087" s="14"/>
      <c r="E9087" s="14"/>
      <c r="F9087"/>
      <c r="G9087"/>
    </row>
    <row r="9088" spans="1:7" s="4" customFormat="1" x14ac:dyDescent="0.25">
      <c r="A9088" s="11"/>
      <c r="B9088"/>
      <c r="C9088" s="14"/>
      <c r="D9088" s="14"/>
      <c r="E9088" s="14"/>
      <c r="F9088"/>
      <c r="G9088"/>
    </row>
    <row r="9089" spans="1:7" s="4" customFormat="1" x14ac:dyDescent="0.25">
      <c r="A9089" s="11"/>
      <c r="B9089"/>
      <c r="C9089" s="14"/>
      <c r="D9089" s="14"/>
      <c r="E9089" s="14"/>
      <c r="F9089"/>
      <c r="G9089"/>
    </row>
    <row r="9090" spans="1:7" s="4" customFormat="1" x14ac:dyDescent="0.25">
      <c r="A9090" s="11"/>
      <c r="B9090"/>
      <c r="C9090" s="14"/>
      <c r="D9090" s="14"/>
      <c r="E9090" s="14"/>
      <c r="F9090"/>
      <c r="G9090"/>
    </row>
    <row r="9091" spans="1:7" s="4" customFormat="1" x14ac:dyDescent="0.25">
      <c r="A9091" s="11"/>
      <c r="B9091"/>
      <c r="C9091" s="14"/>
      <c r="D9091" s="14"/>
      <c r="E9091" s="14"/>
      <c r="F9091"/>
      <c r="G9091"/>
    </row>
    <row r="9092" spans="1:7" s="4" customFormat="1" x14ac:dyDescent="0.25">
      <c r="A9092" s="11"/>
      <c r="B9092"/>
      <c r="C9092" s="14"/>
      <c r="D9092" s="14"/>
      <c r="E9092" s="14"/>
      <c r="F9092"/>
      <c r="G9092"/>
    </row>
    <row r="9093" spans="1:7" s="4" customFormat="1" x14ac:dyDescent="0.25">
      <c r="A9093" s="11"/>
      <c r="B9093"/>
      <c r="C9093" s="14"/>
      <c r="D9093" s="14"/>
      <c r="E9093" s="14"/>
      <c r="F9093"/>
      <c r="G9093"/>
    </row>
    <row r="9094" spans="1:7" s="4" customFormat="1" x14ac:dyDescent="0.25">
      <c r="A9094" s="11"/>
      <c r="B9094"/>
      <c r="C9094" s="14"/>
      <c r="D9094" s="14"/>
      <c r="E9094" s="14"/>
      <c r="F9094"/>
      <c r="G9094"/>
    </row>
    <row r="9095" spans="1:7" s="4" customFormat="1" x14ac:dyDescent="0.25">
      <c r="A9095" s="11"/>
      <c r="B9095"/>
      <c r="C9095" s="14"/>
      <c r="D9095" s="14"/>
      <c r="E9095" s="14"/>
      <c r="F9095"/>
      <c r="G9095"/>
    </row>
    <row r="9096" spans="1:7" s="4" customFormat="1" x14ac:dyDescent="0.25">
      <c r="A9096" s="11"/>
      <c r="B9096"/>
      <c r="C9096" s="14"/>
      <c r="D9096" s="14"/>
      <c r="E9096" s="14"/>
      <c r="F9096"/>
      <c r="G9096"/>
    </row>
    <row r="9097" spans="1:7" s="4" customFormat="1" x14ac:dyDescent="0.25">
      <c r="A9097" s="11"/>
      <c r="B9097"/>
      <c r="C9097" s="14"/>
      <c r="D9097" s="14"/>
      <c r="E9097" s="14"/>
      <c r="F9097"/>
      <c r="G9097"/>
    </row>
    <row r="9098" spans="1:7" s="4" customFormat="1" x14ac:dyDescent="0.25">
      <c r="A9098" s="11"/>
      <c r="B9098"/>
      <c r="C9098" s="14"/>
      <c r="D9098" s="14"/>
      <c r="E9098" s="14"/>
      <c r="F9098"/>
      <c r="G9098"/>
    </row>
    <row r="9099" spans="1:7" s="4" customFormat="1" x14ac:dyDescent="0.25">
      <c r="A9099" s="11"/>
      <c r="B9099"/>
      <c r="C9099" s="14"/>
      <c r="D9099" s="14"/>
      <c r="E9099" s="14"/>
      <c r="F9099"/>
      <c r="G9099"/>
    </row>
    <row r="9100" spans="1:7" s="4" customFormat="1" x14ac:dyDescent="0.25">
      <c r="A9100" s="11"/>
      <c r="B9100"/>
      <c r="C9100" s="14"/>
      <c r="D9100" s="14"/>
      <c r="E9100" s="14"/>
      <c r="F9100"/>
      <c r="G9100"/>
    </row>
    <row r="9101" spans="1:7" s="4" customFormat="1" x14ac:dyDescent="0.25">
      <c r="A9101" s="11"/>
      <c r="B9101"/>
      <c r="C9101" s="14"/>
      <c r="D9101" s="14"/>
      <c r="E9101" s="14"/>
      <c r="F9101"/>
      <c r="G9101"/>
    </row>
    <row r="9102" spans="1:7" s="4" customFormat="1" x14ac:dyDescent="0.25">
      <c r="A9102" s="11"/>
      <c r="B9102"/>
      <c r="C9102" s="14"/>
      <c r="D9102" s="14"/>
      <c r="E9102" s="14"/>
      <c r="F9102"/>
      <c r="G9102"/>
    </row>
    <row r="9103" spans="1:7" s="4" customFormat="1" x14ac:dyDescent="0.25">
      <c r="A9103" s="11"/>
      <c r="B9103"/>
      <c r="C9103" s="14"/>
      <c r="D9103" s="14"/>
      <c r="E9103" s="14"/>
      <c r="F9103"/>
      <c r="G9103"/>
    </row>
    <row r="9104" spans="1:7" s="4" customFormat="1" x14ac:dyDescent="0.25">
      <c r="A9104" s="11"/>
      <c r="B9104"/>
      <c r="C9104" s="14"/>
      <c r="D9104" s="14"/>
      <c r="E9104" s="14"/>
      <c r="F9104"/>
      <c r="G9104"/>
    </row>
    <row r="9105" spans="1:7" s="4" customFormat="1" x14ac:dyDescent="0.25">
      <c r="A9105" s="11"/>
      <c r="B9105"/>
      <c r="C9105" s="14"/>
      <c r="D9105" s="14"/>
      <c r="E9105" s="14"/>
      <c r="F9105"/>
      <c r="G9105"/>
    </row>
    <row r="9106" spans="1:7" s="4" customFormat="1" x14ac:dyDescent="0.25">
      <c r="A9106" s="11"/>
      <c r="B9106"/>
      <c r="C9106" s="14"/>
      <c r="D9106" s="14"/>
      <c r="E9106" s="14"/>
      <c r="F9106"/>
      <c r="G9106"/>
    </row>
    <row r="9107" spans="1:7" s="4" customFormat="1" x14ac:dyDescent="0.25">
      <c r="A9107" s="11"/>
      <c r="B9107"/>
      <c r="C9107" s="14"/>
      <c r="D9107" s="14"/>
      <c r="E9107" s="14"/>
      <c r="F9107"/>
      <c r="G9107"/>
    </row>
    <row r="9108" spans="1:7" s="4" customFormat="1" x14ac:dyDescent="0.25">
      <c r="A9108" s="11"/>
      <c r="B9108"/>
      <c r="C9108" s="14"/>
      <c r="D9108" s="14"/>
      <c r="E9108" s="14"/>
      <c r="F9108"/>
      <c r="G9108"/>
    </row>
    <row r="9109" spans="1:7" s="4" customFormat="1" x14ac:dyDescent="0.25">
      <c r="A9109" s="11"/>
      <c r="B9109"/>
      <c r="C9109" s="14"/>
      <c r="D9109" s="14"/>
      <c r="E9109" s="14"/>
      <c r="F9109"/>
      <c r="G9109"/>
    </row>
    <row r="9110" spans="1:7" s="4" customFormat="1" x14ac:dyDescent="0.25">
      <c r="A9110" s="11"/>
      <c r="B9110"/>
      <c r="C9110" s="14"/>
      <c r="D9110" s="14"/>
      <c r="E9110" s="14"/>
      <c r="F9110"/>
      <c r="G9110"/>
    </row>
    <row r="9111" spans="1:7" s="4" customFormat="1" x14ac:dyDescent="0.25">
      <c r="A9111" s="11"/>
      <c r="B9111"/>
      <c r="C9111" s="14"/>
      <c r="D9111" s="14"/>
      <c r="E9111" s="14"/>
      <c r="F9111"/>
      <c r="G9111"/>
    </row>
    <row r="9112" spans="1:7" s="4" customFormat="1" x14ac:dyDescent="0.25">
      <c r="A9112" s="11"/>
      <c r="B9112"/>
      <c r="C9112" s="14"/>
      <c r="D9112" s="14"/>
      <c r="E9112" s="14"/>
      <c r="F9112"/>
      <c r="G9112"/>
    </row>
    <row r="9113" spans="1:7" s="4" customFormat="1" x14ac:dyDescent="0.25">
      <c r="A9113" s="11"/>
      <c r="B9113"/>
      <c r="C9113" s="14"/>
      <c r="D9113" s="14"/>
      <c r="E9113" s="14"/>
      <c r="F9113"/>
      <c r="G9113"/>
    </row>
    <row r="9114" spans="1:7" s="4" customFormat="1" x14ac:dyDescent="0.25">
      <c r="A9114" s="11"/>
      <c r="B9114"/>
      <c r="C9114" s="14"/>
      <c r="D9114" s="14"/>
      <c r="E9114" s="14"/>
      <c r="F9114"/>
      <c r="G9114"/>
    </row>
    <row r="9115" spans="1:7" s="4" customFormat="1" x14ac:dyDescent="0.25">
      <c r="A9115" s="11"/>
      <c r="B9115"/>
      <c r="C9115" s="14"/>
      <c r="D9115" s="14"/>
      <c r="E9115" s="14"/>
      <c r="F9115"/>
      <c r="G9115"/>
    </row>
    <row r="9116" spans="1:7" s="4" customFormat="1" x14ac:dyDescent="0.25">
      <c r="A9116" s="11"/>
      <c r="B9116"/>
      <c r="C9116" s="14"/>
      <c r="D9116" s="14"/>
      <c r="E9116" s="14"/>
      <c r="F9116"/>
      <c r="G9116"/>
    </row>
    <row r="9117" spans="1:7" s="4" customFormat="1" x14ac:dyDescent="0.25">
      <c r="A9117" s="11"/>
      <c r="B9117"/>
      <c r="C9117" s="14"/>
      <c r="D9117" s="14"/>
      <c r="E9117" s="14"/>
      <c r="F9117"/>
      <c r="G9117"/>
    </row>
    <row r="9118" spans="1:7" s="4" customFormat="1" x14ac:dyDescent="0.25">
      <c r="A9118" s="11"/>
      <c r="B9118"/>
      <c r="C9118" s="14"/>
      <c r="D9118" s="14"/>
      <c r="E9118" s="14"/>
      <c r="F9118"/>
      <c r="G9118"/>
    </row>
    <row r="9119" spans="1:7" s="4" customFormat="1" x14ac:dyDescent="0.25">
      <c r="A9119" s="11"/>
      <c r="B9119"/>
      <c r="C9119" s="14"/>
      <c r="D9119" s="14"/>
      <c r="E9119" s="14"/>
      <c r="F9119"/>
      <c r="G9119"/>
    </row>
    <row r="9120" spans="1:7" s="4" customFormat="1" x14ac:dyDescent="0.25">
      <c r="A9120" s="11"/>
      <c r="B9120"/>
      <c r="C9120" s="14"/>
      <c r="D9120" s="14"/>
      <c r="E9120" s="14"/>
      <c r="F9120"/>
      <c r="G9120"/>
    </row>
    <row r="9121" spans="1:7" s="4" customFormat="1" x14ac:dyDescent="0.25">
      <c r="A9121" s="11"/>
      <c r="B9121"/>
      <c r="C9121" s="14"/>
      <c r="D9121" s="14"/>
      <c r="E9121" s="14"/>
      <c r="F9121"/>
      <c r="G9121"/>
    </row>
    <row r="9122" spans="1:7" s="4" customFormat="1" x14ac:dyDescent="0.25">
      <c r="A9122" s="11"/>
      <c r="B9122"/>
      <c r="C9122" s="14"/>
      <c r="D9122" s="14"/>
      <c r="E9122" s="14"/>
      <c r="F9122"/>
      <c r="G9122"/>
    </row>
    <row r="9123" spans="1:7" s="4" customFormat="1" x14ac:dyDescent="0.25">
      <c r="A9123" s="11"/>
      <c r="B9123"/>
      <c r="C9123" s="14"/>
      <c r="D9123" s="14"/>
      <c r="E9123" s="14"/>
      <c r="F9123"/>
      <c r="G9123"/>
    </row>
    <row r="9124" spans="1:7" s="4" customFormat="1" x14ac:dyDescent="0.25">
      <c r="A9124" s="11"/>
      <c r="B9124"/>
      <c r="C9124" s="14"/>
      <c r="D9124" s="14"/>
      <c r="E9124" s="14"/>
      <c r="F9124"/>
      <c r="G9124"/>
    </row>
    <row r="9125" spans="1:7" s="4" customFormat="1" x14ac:dyDescent="0.25">
      <c r="A9125" s="11"/>
      <c r="B9125"/>
      <c r="C9125" s="14"/>
      <c r="D9125" s="14"/>
      <c r="E9125" s="14"/>
      <c r="F9125"/>
      <c r="G9125"/>
    </row>
    <row r="9126" spans="1:7" s="4" customFormat="1" x14ac:dyDescent="0.25">
      <c r="A9126" s="11"/>
      <c r="B9126"/>
      <c r="C9126" s="14"/>
      <c r="D9126" s="14"/>
      <c r="E9126" s="14"/>
      <c r="F9126"/>
      <c r="G9126"/>
    </row>
    <row r="9127" spans="1:7" s="4" customFormat="1" x14ac:dyDescent="0.25">
      <c r="A9127" s="11"/>
      <c r="B9127"/>
      <c r="C9127" s="14"/>
      <c r="D9127" s="14"/>
      <c r="E9127" s="14"/>
      <c r="F9127"/>
      <c r="G9127"/>
    </row>
    <row r="9128" spans="1:7" s="4" customFormat="1" x14ac:dyDescent="0.25">
      <c r="A9128" s="11"/>
      <c r="B9128"/>
      <c r="C9128" s="14"/>
      <c r="D9128" s="14"/>
      <c r="E9128" s="14"/>
      <c r="F9128"/>
      <c r="G9128"/>
    </row>
    <row r="9129" spans="1:7" s="4" customFormat="1" x14ac:dyDescent="0.25">
      <c r="A9129" s="11"/>
      <c r="B9129"/>
      <c r="C9129" s="14"/>
      <c r="D9129" s="14"/>
      <c r="E9129" s="14"/>
      <c r="F9129"/>
      <c r="G9129"/>
    </row>
    <row r="9130" spans="1:7" s="4" customFormat="1" x14ac:dyDescent="0.25">
      <c r="A9130" s="11"/>
      <c r="B9130"/>
      <c r="C9130" s="14"/>
      <c r="D9130" s="14"/>
      <c r="E9130" s="14"/>
      <c r="F9130"/>
      <c r="G9130"/>
    </row>
    <row r="9131" spans="1:7" s="4" customFormat="1" x14ac:dyDescent="0.25">
      <c r="A9131" s="11"/>
      <c r="B9131"/>
      <c r="C9131" s="14"/>
      <c r="D9131" s="14"/>
      <c r="E9131" s="14"/>
      <c r="F9131"/>
      <c r="G9131"/>
    </row>
    <row r="9132" spans="1:7" s="4" customFormat="1" x14ac:dyDescent="0.25">
      <c r="A9132" s="11"/>
      <c r="B9132"/>
      <c r="C9132" s="14"/>
      <c r="D9132" s="14"/>
      <c r="E9132" s="14"/>
      <c r="F9132"/>
      <c r="G9132"/>
    </row>
    <row r="9133" spans="1:7" s="4" customFormat="1" x14ac:dyDescent="0.25">
      <c r="A9133" s="11"/>
      <c r="B9133"/>
      <c r="C9133" s="14"/>
      <c r="D9133" s="14"/>
      <c r="E9133" s="14"/>
      <c r="F9133"/>
      <c r="G9133"/>
    </row>
    <row r="9134" spans="1:7" s="4" customFormat="1" x14ac:dyDescent="0.25">
      <c r="A9134" s="11"/>
      <c r="B9134"/>
      <c r="C9134" s="14"/>
      <c r="D9134" s="14"/>
      <c r="E9134" s="14"/>
      <c r="F9134"/>
      <c r="G9134"/>
    </row>
    <row r="9135" spans="1:7" s="4" customFormat="1" x14ac:dyDescent="0.25">
      <c r="A9135" s="11"/>
      <c r="B9135"/>
      <c r="C9135" s="14"/>
      <c r="D9135" s="14"/>
      <c r="E9135" s="14"/>
      <c r="F9135"/>
      <c r="G9135"/>
    </row>
    <row r="9136" spans="1:7" s="4" customFormat="1" x14ac:dyDescent="0.25">
      <c r="A9136" s="11"/>
      <c r="B9136"/>
      <c r="C9136" s="14"/>
      <c r="D9136" s="14"/>
      <c r="E9136" s="14"/>
      <c r="F9136"/>
      <c r="G9136"/>
    </row>
    <row r="9137" spans="1:7" s="4" customFormat="1" x14ac:dyDescent="0.25">
      <c r="A9137" s="11"/>
      <c r="B9137"/>
      <c r="C9137" s="14"/>
      <c r="D9137" s="14"/>
      <c r="E9137" s="14"/>
      <c r="F9137"/>
      <c r="G9137"/>
    </row>
    <row r="9138" spans="1:7" s="4" customFormat="1" x14ac:dyDescent="0.25">
      <c r="A9138" s="11"/>
      <c r="B9138"/>
      <c r="C9138" s="14"/>
      <c r="D9138" s="14"/>
      <c r="E9138" s="14"/>
      <c r="F9138"/>
      <c r="G9138"/>
    </row>
    <row r="9139" spans="1:7" s="4" customFormat="1" x14ac:dyDescent="0.25">
      <c r="A9139" s="11"/>
      <c r="B9139"/>
      <c r="C9139" s="14"/>
      <c r="D9139" s="14"/>
      <c r="E9139" s="14"/>
      <c r="F9139"/>
      <c r="G9139"/>
    </row>
    <row r="9140" spans="1:7" s="4" customFormat="1" x14ac:dyDescent="0.25">
      <c r="A9140" s="11"/>
      <c r="B9140"/>
      <c r="C9140" s="14"/>
      <c r="D9140" s="14"/>
      <c r="E9140" s="14"/>
      <c r="F9140"/>
      <c r="G9140"/>
    </row>
    <row r="9141" spans="1:7" s="4" customFormat="1" x14ac:dyDescent="0.25">
      <c r="A9141" s="11"/>
      <c r="B9141"/>
      <c r="C9141" s="14"/>
      <c r="D9141" s="14"/>
      <c r="E9141" s="14"/>
      <c r="F9141"/>
      <c r="G9141"/>
    </row>
    <row r="9142" spans="1:7" s="4" customFormat="1" x14ac:dyDescent="0.25">
      <c r="A9142" s="11"/>
      <c r="B9142"/>
      <c r="C9142" s="14"/>
      <c r="D9142" s="14"/>
      <c r="E9142" s="14"/>
      <c r="F9142"/>
      <c r="G9142"/>
    </row>
    <row r="9143" spans="1:7" s="4" customFormat="1" x14ac:dyDescent="0.25">
      <c r="A9143" s="11"/>
      <c r="B9143"/>
      <c r="C9143" s="14"/>
      <c r="D9143" s="14"/>
      <c r="E9143" s="14"/>
      <c r="F9143"/>
      <c r="G9143"/>
    </row>
    <row r="9144" spans="1:7" s="4" customFormat="1" x14ac:dyDescent="0.25">
      <c r="A9144" s="11"/>
      <c r="B9144"/>
      <c r="C9144" s="14"/>
      <c r="D9144" s="14"/>
      <c r="E9144" s="14"/>
      <c r="F9144"/>
      <c r="G9144"/>
    </row>
    <row r="9145" spans="1:7" s="4" customFormat="1" x14ac:dyDescent="0.25">
      <c r="A9145" s="11"/>
      <c r="B9145"/>
      <c r="C9145" s="14"/>
      <c r="D9145" s="14"/>
      <c r="E9145" s="14"/>
      <c r="F9145"/>
      <c r="G9145"/>
    </row>
    <row r="9146" spans="1:7" s="4" customFormat="1" x14ac:dyDescent="0.25">
      <c r="A9146" s="11"/>
      <c r="B9146"/>
      <c r="C9146" s="14"/>
      <c r="D9146" s="14"/>
      <c r="E9146" s="14"/>
      <c r="F9146"/>
      <c r="G9146"/>
    </row>
    <row r="9147" spans="1:7" s="4" customFormat="1" x14ac:dyDescent="0.25">
      <c r="A9147" s="11"/>
      <c r="B9147"/>
      <c r="C9147" s="14"/>
      <c r="D9147" s="14"/>
      <c r="E9147" s="14"/>
      <c r="F9147"/>
      <c r="G9147"/>
    </row>
    <row r="9148" spans="1:7" s="4" customFormat="1" x14ac:dyDescent="0.25">
      <c r="A9148" s="11"/>
      <c r="B9148"/>
      <c r="C9148" s="14"/>
      <c r="D9148" s="14"/>
      <c r="E9148" s="14"/>
      <c r="F9148"/>
      <c r="G9148"/>
    </row>
    <row r="9149" spans="1:7" s="4" customFormat="1" x14ac:dyDescent="0.25">
      <c r="A9149" s="11"/>
      <c r="B9149"/>
      <c r="C9149" s="14"/>
      <c r="D9149" s="14"/>
      <c r="E9149" s="14"/>
      <c r="F9149"/>
      <c r="G9149"/>
    </row>
    <row r="9150" spans="1:7" s="4" customFormat="1" x14ac:dyDescent="0.25">
      <c r="A9150" s="11"/>
      <c r="B9150"/>
      <c r="C9150" s="14"/>
      <c r="D9150" s="14"/>
      <c r="E9150" s="14"/>
      <c r="F9150"/>
      <c r="G9150"/>
    </row>
    <row r="9151" spans="1:7" s="4" customFormat="1" x14ac:dyDescent="0.25">
      <c r="A9151" s="11"/>
      <c r="B9151"/>
      <c r="C9151" s="14"/>
      <c r="D9151" s="14"/>
      <c r="E9151" s="14"/>
      <c r="F9151"/>
      <c r="G9151"/>
    </row>
    <row r="9152" spans="1:7" s="4" customFormat="1" x14ac:dyDescent="0.25">
      <c r="A9152" s="11"/>
      <c r="B9152"/>
      <c r="C9152" s="14"/>
      <c r="D9152" s="14"/>
      <c r="E9152" s="14"/>
      <c r="F9152"/>
      <c r="G9152"/>
    </row>
    <row r="9153" spans="1:7" s="4" customFormat="1" x14ac:dyDescent="0.25">
      <c r="A9153" s="11"/>
      <c r="B9153"/>
      <c r="C9153" s="14"/>
      <c r="D9153" s="14"/>
      <c r="E9153" s="14"/>
      <c r="F9153"/>
      <c r="G9153"/>
    </row>
    <row r="9154" spans="1:7" s="4" customFormat="1" x14ac:dyDescent="0.25">
      <c r="A9154" s="11"/>
      <c r="B9154"/>
      <c r="C9154" s="14"/>
      <c r="D9154" s="14"/>
      <c r="E9154" s="14"/>
      <c r="F9154"/>
      <c r="G9154"/>
    </row>
    <row r="9155" spans="1:7" s="4" customFormat="1" x14ac:dyDescent="0.25">
      <c r="A9155" s="11"/>
      <c r="B9155"/>
      <c r="C9155" s="14"/>
      <c r="D9155" s="14"/>
      <c r="E9155" s="14"/>
      <c r="F9155"/>
      <c r="G9155"/>
    </row>
    <row r="9156" spans="1:7" s="4" customFormat="1" x14ac:dyDescent="0.25">
      <c r="A9156" s="11"/>
      <c r="B9156"/>
      <c r="C9156" s="14"/>
      <c r="D9156" s="14"/>
      <c r="E9156" s="14"/>
      <c r="F9156"/>
      <c r="G9156"/>
    </row>
    <row r="9157" spans="1:7" s="4" customFormat="1" x14ac:dyDescent="0.25">
      <c r="A9157" s="11"/>
      <c r="B9157"/>
      <c r="C9157" s="14"/>
      <c r="D9157" s="14"/>
      <c r="E9157" s="14"/>
      <c r="F9157"/>
      <c r="G9157"/>
    </row>
    <row r="9158" spans="1:7" s="4" customFormat="1" x14ac:dyDescent="0.25">
      <c r="A9158" s="11"/>
      <c r="B9158"/>
      <c r="C9158" s="14"/>
      <c r="D9158" s="14"/>
      <c r="E9158" s="14"/>
      <c r="F9158"/>
      <c r="G9158"/>
    </row>
    <row r="9159" spans="1:7" s="4" customFormat="1" x14ac:dyDescent="0.25">
      <c r="A9159" s="11"/>
      <c r="B9159"/>
      <c r="C9159" s="14"/>
      <c r="D9159" s="14"/>
      <c r="E9159" s="14"/>
      <c r="F9159"/>
      <c r="G9159"/>
    </row>
    <row r="9160" spans="1:7" s="4" customFormat="1" x14ac:dyDescent="0.25">
      <c r="A9160" s="11"/>
      <c r="B9160"/>
      <c r="C9160" s="14"/>
      <c r="D9160" s="14"/>
      <c r="E9160" s="14"/>
      <c r="F9160"/>
      <c r="G9160"/>
    </row>
    <row r="9161" spans="1:7" s="4" customFormat="1" x14ac:dyDescent="0.25">
      <c r="A9161" s="11"/>
      <c r="B9161"/>
      <c r="C9161" s="14"/>
      <c r="D9161" s="14"/>
      <c r="E9161" s="14"/>
      <c r="F9161"/>
      <c r="G9161"/>
    </row>
    <row r="9162" spans="1:7" s="4" customFormat="1" x14ac:dyDescent="0.25">
      <c r="A9162" s="11"/>
      <c r="B9162"/>
      <c r="C9162" s="14"/>
      <c r="D9162" s="14"/>
      <c r="E9162" s="14"/>
      <c r="F9162"/>
      <c r="G9162"/>
    </row>
    <row r="9163" spans="1:7" s="4" customFormat="1" x14ac:dyDescent="0.25">
      <c r="A9163" s="11"/>
      <c r="B9163"/>
      <c r="C9163" s="14"/>
      <c r="D9163" s="14"/>
      <c r="E9163" s="14"/>
      <c r="F9163"/>
      <c r="G9163"/>
    </row>
    <row r="9164" spans="1:7" s="4" customFormat="1" x14ac:dyDescent="0.25">
      <c r="A9164" s="11"/>
      <c r="B9164"/>
      <c r="C9164" s="14"/>
      <c r="D9164" s="14"/>
      <c r="E9164" s="14"/>
      <c r="F9164"/>
      <c r="G9164"/>
    </row>
    <row r="9165" spans="1:7" s="4" customFormat="1" x14ac:dyDescent="0.25">
      <c r="A9165" s="11"/>
      <c r="B9165"/>
      <c r="C9165" s="14"/>
      <c r="D9165" s="14"/>
      <c r="E9165" s="14"/>
      <c r="F9165"/>
      <c r="G9165"/>
    </row>
    <row r="9166" spans="1:7" s="4" customFormat="1" x14ac:dyDescent="0.25">
      <c r="A9166" s="11"/>
      <c r="B9166"/>
      <c r="C9166" s="14"/>
      <c r="D9166" s="14"/>
      <c r="E9166" s="14"/>
      <c r="F9166"/>
      <c r="G9166"/>
    </row>
    <row r="9167" spans="1:7" s="4" customFormat="1" x14ac:dyDescent="0.25">
      <c r="A9167" s="11"/>
      <c r="B9167"/>
      <c r="C9167" s="14"/>
      <c r="D9167" s="14"/>
      <c r="E9167" s="14"/>
      <c r="F9167"/>
      <c r="G9167"/>
    </row>
    <row r="9168" spans="1:7" s="4" customFormat="1" x14ac:dyDescent="0.25">
      <c r="A9168" s="11"/>
      <c r="B9168"/>
      <c r="C9168" s="14"/>
      <c r="D9168" s="14"/>
      <c r="E9168" s="14"/>
      <c r="F9168"/>
      <c r="G9168"/>
    </row>
    <row r="9169" spans="1:7" s="4" customFormat="1" x14ac:dyDescent="0.25">
      <c r="A9169" s="11"/>
      <c r="B9169"/>
      <c r="C9169" s="14"/>
      <c r="D9169" s="14"/>
      <c r="E9169" s="14"/>
      <c r="F9169"/>
      <c r="G9169"/>
    </row>
    <row r="9170" spans="1:7" s="4" customFormat="1" x14ac:dyDescent="0.25">
      <c r="A9170" s="11"/>
      <c r="B9170"/>
      <c r="C9170" s="14"/>
      <c r="D9170" s="14"/>
      <c r="E9170" s="14"/>
      <c r="F9170"/>
      <c r="G9170"/>
    </row>
    <row r="9171" spans="1:7" s="4" customFormat="1" x14ac:dyDescent="0.25">
      <c r="A9171" s="11"/>
      <c r="B9171"/>
      <c r="C9171" s="14"/>
      <c r="D9171" s="14"/>
      <c r="E9171" s="14"/>
      <c r="F9171"/>
      <c r="G9171"/>
    </row>
    <row r="9172" spans="1:7" s="4" customFormat="1" x14ac:dyDescent="0.25">
      <c r="A9172" s="11"/>
      <c r="B9172"/>
      <c r="C9172" s="14"/>
      <c r="D9172" s="14"/>
      <c r="E9172" s="14"/>
      <c r="F9172"/>
      <c r="G9172"/>
    </row>
    <row r="9173" spans="1:7" s="4" customFormat="1" x14ac:dyDescent="0.25">
      <c r="A9173" s="11"/>
      <c r="B9173"/>
      <c r="C9173" s="14"/>
      <c r="D9173" s="14"/>
      <c r="E9173" s="14"/>
      <c r="F9173"/>
      <c r="G9173"/>
    </row>
    <row r="9174" spans="1:7" s="4" customFormat="1" x14ac:dyDescent="0.25">
      <c r="A9174" s="11"/>
      <c r="B9174"/>
      <c r="C9174" s="14"/>
      <c r="D9174" s="14"/>
      <c r="E9174" s="14"/>
      <c r="F9174"/>
      <c r="G9174"/>
    </row>
    <row r="9175" spans="1:7" s="4" customFormat="1" x14ac:dyDescent="0.25">
      <c r="A9175" s="11"/>
      <c r="B9175"/>
      <c r="C9175" s="14"/>
      <c r="D9175" s="14"/>
      <c r="E9175" s="14"/>
      <c r="F9175"/>
      <c r="G9175"/>
    </row>
    <row r="9176" spans="1:7" s="4" customFormat="1" x14ac:dyDescent="0.25">
      <c r="A9176" s="11"/>
      <c r="B9176"/>
      <c r="C9176" s="14"/>
      <c r="D9176" s="14"/>
      <c r="E9176" s="14"/>
      <c r="F9176"/>
      <c r="G9176"/>
    </row>
    <row r="9177" spans="1:7" s="4" customFormat="1" x14ac:dyDescent="0.25">
      <c r="A9177" s="11"/>
      <c r="B9177"/>
      <c r="C9177" s="14"/>
      <c r="D9177" s="14"/>
      <c r="E9177" s="14"/>
      <c r="F9177"/>
      <c r="G9177"/>
    </row>
    <row r="9178" spans="1:7" s="4" customFormat="1" x14ac:dyDescent="0.25">
      <c r="A9178" s="11"/>
      <c r="B9178"/>
      <c r="C9178" s="14"/>
      <c r="D9178" s="14"/>
      <c r="E9178" s="14"/>
      <c r="F9178"/>
      <c r="G9178"/>
    </row>
    <row r="9179" spans="1:7" s="4" customFormat="1" x14ac:dyDescent="0.25">
      <c r="A9179" s="11"/>
      <c r="B9179"/>
      <c r="C9179" s="14"/>
      <c r="D9179" s="14"/>
      <c r="E9179" s="14"/>
      <c r="F9179"/>
      <c r="G9179"/>
    </row>
    <row r="9180" spans="1:7" s="4" customFormat="1" x14ac:dyDescent="0.25">
      <c r="A9180" s="11"/>
      <c r="B9180"/>
      <c r="C9180" s="14"/>
      <c r="D9180" s="14"/>
      <c r="E9180" s="14"/>
      <c r="F9180"/>
      <c r="G9180"/>
    </row>
    <row r="9181" spans="1:7" s="4" customFormat="1" x14ac:dyDescent="0.25">
      <c r="A9181" s="11"/>
      <c r="B9181"/>
      <c r="C9181" s="14"/>
      <c r="D9181" s="14"/>
      <c r="E9181" s="14"/>
      <c r="F9181"/>
      <c r="G9181"/>
    </row>
    <row r="9182" spans="1:7" s="4" customFormat="1" x14ac:dyDescent="0.25">
      <c r="A9182" s="11"/>
      <c r="B9182"/>
      <c r="C9182" s="14"/>
      <c r="D9182" s="14"/>
      <c r="E9182" s="14"/>
      <c r="F9182"/>
      <c r="G9182"/>
    </row>
    <row r="9183" spans="1:7" s="4" customFormat="1" x14ac:dyDescent="0.25">
      <c r="A9183" s="11"/>
      <c r="B9183"/>
      <c r="C9183" s="14"/>
      <c r="D9183" s="14"/>
      <c r="E9183" s="14"/>
      <c r="F9183"/>
      <c r="G9183"/>
    </row>
    <row r="9184" spans="1:7" s="4" customFormat="1" x14ac:dyDescent="0.25">
      <c r="A9184" s="11"/>
      <c r="B9184"/>
      <c r="C9184" s="14"/>
      <c r="D9184" s="14"/>
      <c r="E9184" s="14"/>
      <c r="F9184"/>
      <c r="G9184"/>
    </row>
    <row r="9185" spans="1:7" s="4" customFormat="1" x14ac:dyDescent="0.25">
      <c r="A9185" s="11"/>
      <c r="B9185"/>
      <c r="C9185" s="14"/>
      <c r="D9185" s="14"/>
      <c r="E9185" s="14"/>
      <c r="F9185"/>
      <c r="G9185"/>
    </row>
    <row r="9186" spans="1:7" s="4" customFormat="1" x14ac:dyDescent="0.25">
      <c r="A9186" s="11"/>
      <c r="B9186"/>
      <c r="C9186" s="14"/>
      <c r="D9186" s="14"/>
      <c r="E9186" s="14"/>
      <c r="F9186"/>
      <c r="G9186"/>
    </row>
    <row r="9187" spans="1:7" s="4" customFormat="1" x14ac:dyDescent="0.25">
      <c r="A9187" s="11"/>
      <c r="B9187"/>
      <c r="C9187" s="14"/>
      <c r="D9187" s="14"/>
      <c r="E9187" s="14"/>
      <c r="F9187"/>
      <c r="G9187"/>
    </row>
    <row r="9188" spans="1:7" s="4" customFormat="1" x14ac:dyDescent="0.25">
      <c r="A9188" s="11"/>
      <c r="B9188"/>
      <c r="C9188" s="14"/>
      <c r="D9188" s="14"/>
      <c r="E9188" s="14"/>
      <c r="F9188"/>
      <c r="G9188"/>
    </row>
    <row r="9189" spans="1:7" s="4" customFormat="1" x14ac:dyDescent="0.25">
      <c r="A9189" s="11"/>
      <c r="B9189"/>
      <c r="C9189" s="14"/>
      <c r="D9189" s="14"/>
      <c r="E9189" s="14"/>
      <c r="F9189"/>
      <c r="G9189"/>
    </row>
    <row r="9190" spans="1:7" s="4" customFormat="1" x14ac:dyDescent="0.25">
      <c r="A9190" s="11"/>
      <c r="B9190"/>
      <c r="C9190" s="14"/>
      <c r="D9190" s="14"/>
      <c r="E9190" s="14"/>
      <c r="F9190"/>
      <c r="G9190"/>
    </row>
    <row r="9191" spans="1:7" s="4" customFormat="1" x14ac:dyDescent="0.25">
      <c r="A9191" s="11"/>
      <c r="B9191"/>
      <c r="C9191" s="14"/>
      <c r="D9191" s="14"/>
      <c r="E9191" s="14"/>
      <c r="F9191"/>
      <c r="G9191"/>
    </row>
    <row r="9192" spans="1:7" s="4" customFormat="1" x14ac:dyDescent="0.25">
      <c r="A9192" s="11"/>
      <c r="B9192"/>
      <c r="C9192" s="14"/>
      <c r="D9192" s="14"/>
      <c r="E9192" s="14"/>
      <c r="F9192"/>
      <c r="G9192"/>
    </row>
    <row r="9193" spans="1:7" s="4" customFormat="1" x14ac:dyDescent="0.25">
      <c r="A9193" s="11"/>
      <c r="B9193"/>
      <c r="C9193" s="14"/>
      <c r="D9193" s="14"/>
      <c r="E9193" s="14"/>
      <c r="F9193"/>
      <c r="G9193"/>
    </row>
    <row r="9194" spans="1:7" s="4" customFormat="1" x14ac:dyDescent="0.25">
      <c r="A9194" s="11"/>
      <c r="B9194"/>
      <c r="C9194" s="14"/>
      <c r="D9194" s="14"/>
      <c r="E9194" s="14"/>
      <c r="F9194"/>
      <c r="G9194"/>
    </row>
    <row r="9195" spans="1:7" s="4" customFormat="1" x14ac:dyDescent="0.25">
      <c r="A9195" s="11"/>
      <c r="B9195"/>
      <c r="C9195" s="14"/>
      <c r="D9195" s="14"/>
      <c r="E9195" s="14"/>
      <c r="F9195"/>
      <c r="G9195"/>
    </row>
    <row r="9196" spans="1:7" s="4" customFormat="1" x14ac:dyDescent="0.25">
      <c r="A9196" s="11"/>
      <c r="B9196"/>
      <c r="C9196" s="14"/>
      <c r="D9196" s="14"/>
      <c r="E9196" s="14"/>
      <c r="F9196"/>
      <c r="G9196"/>
    </row>
    <row r="9197" spans="1:7" s="4" customFormat="1" x14ac:dyDescent="0.25">
      <c r="A9197" s="11"/>
      <c r="B9197"/>
      <c r="C9197" s="14"/>
      <c r="D9197" s="14"/>
      <c r="E9197" s="14"/>
      <c r="F9197"/>
      <c r="G9197"/>
    </row>
    <row r="9198" spans="1:7" s="4" customFormat="1" x14ac:dyDescent="0.25">
      <c r="A9198" s="11"/>
      <c r="B9198"/>
      <c r="C9198" s="14"/>
      <c r="D9198" s="14"/>
      <c r="E9198" s="14"/>
      <c r="F9198"/>
      <c r="G9198"/>
    </row>
    <row r="9199" spans="1:7" s="4" customFormat="1" x14ac:dyDescent="0.25">
      <c r="A9199" s="11"/>
      <c r="B9199"/>
      <c r="C9199" s="14"/>
      <c r="D9199" s="14"/>
      <c r="E9199" s="14"/>
      <c r="F9199"/>
      <c r="G9199"/>
    </row>
    <row r="9200" spans="1:7" s="4" customFormat="1" x14ac:dyDescent="0.25">
      <c r="A9200" s="11"/>
      <c r="B9200"/>
      <c r="C9200" s="14"/>
      <c r="D9200" s="14"/>
      <c r="E9200" s="14"/>
      <c r="F9200"/>
      <c r="G9200"/>
    </row>
    <row r="9201" spans="1:7" s="4" customFormat="1" x14ac:dyDescent="0.25">
      <c r="A9201" s="11"/>
      <c r="B9201"/>
      <c r="C9201" s="14"/>
      <c r="D9201" s="14"/>
      <c r="E9201" s="14"/>
      <c r="F9201"/>
      <c r="G9201"/>
    </row>
    <row r="9202" spans="1:7" s="4" customFormat="1" x14ac:dyDescent="0.25">
      <c r="A9202" s="11"/>
      <c r="B9202"/>
      <c r="C9202" s="14"/>
      <c r="D9202" s="14"/>
      <c r="E9202" s="14"/>
      <c r="F9202"/>
      <c r="G9202"/>
    </row>
    <row r="9203" spans="1:7" s="4" customFormat="1" x14ac:dyDescent="0.25">
      <c r="A9203" s="11"/>
      <c r="B9203"/>
      <c r="C9203" s="14"/>
      <c r="D9203" s="14"/>
      <c r="E9203" s="14"/>
      <c r="F9203"/>
      <c r="G9203"/>
    </row>
    <row r="9204" spans="1:7" s="4" customFormat="1" x14ac:dyDescent="0.25">
      <c r="A9204" s="11"/>
      <c r="B9204"/>
      <c r="C9204" s="14"/>
      <c r="D9204" s="14"/>
      <c r="E9204" s="14"/>
      <c r="F9204"/>
      <c r="G9204"/>
    </row>
    <row r="9205" spans="1:7" s="4" customFormat="1" x14ac:dyDescent="0.25">
      <c r="A9205" s="11"/>
      <c r="B9205"/>
      <c r="C9205" s="14"/>
      <c r="D9205" s="14"/>
      <c r="E9205" s="14"/>
      <c r="F9205"/>
      <c r="G9205"/>
    </row>
    <row r="9206" spans="1:7" s="4" customFormat="1" x14ac:dyDescent="0.25">
      <c r="A9206" s="11"/>
      <c r="B9206"/>
      <c r="C9206" s="14"/>
      <c r="D9206" s="14"/>
      <c r="E9206" s="14"/>
      <c r="F9206"/>
      <c r="G9206"/>
    </row>
    <row r="9207" spans="1:7" s="4" customFormat="1" x14ac:dyDescent="0.25">
      <c r="A9207" s="11"/>
      <c r="B9207"/>
      <c r="C9207" s="14"/>
      <c r="D9207" s="14"/>
      <c r="E9207" s="14"/>
      <c r="F9207"/>
      <c r="G9207"/>
    </row>
    <row r="9208" spans="1:7" s="4" customFormat="1" x14ac:dyDescent="0.25">
      <c r="A9208" s="11"/>
      <c r="B9208"/>
      <c r="C9208" s="14"/>
      <c r="D9208" s="14"/>
      <c r="E9208" s="14"/>
      <c r="F9208"/>
      <c r="G9208"/>
    </row>
    <row r="9209" spans="1:7" s="4" customFormat="1" x14ac:dyDescent="0.25">
      <c r="A9209" s="11"/>
      <c r="B9209"/>
      <c r="C9209" s="14"/>
      <c r="D9209" s="14"/>
      <c r="E9209" s="14"/>
      <c r="F9209"/>
      <c r="G9209"/>
    </row>
    <row r="9210" spans="1:7" s="4" customFormat="1" x14ac:dyDescent="0.25">
      <c r="A9210" s="11"/>
      <c r="B9210"/>
      <c r="C9210" s="14"/>
      <c r="D9210" s="14"/>
      <c r="E9210" s="14"/>
      <c r="F9210"/>
      <c r="G9210"/>
    </row>
    <row r="9211" spans="1:7" s="4" customFormat="1" x14ac:dyDescent="0.25">
      <c r="A9211" s="11"/>
      <c r="B9211"/>
      <c r="C9211" s="14"/>
      <c r="D9211" s="14"/>
      <c r="E9211" s="14"/>
      <c r="F9211"/>
      <c r="G9211"/>
    </row>
    <row r="9212" spans="1:7" s="4" customFormat="1" x14ac:dyDescent="0.25">
      <c r="A9212" s="11"/>
      <c r="B9212"/>
      <c r="C9212" s="14"/>
      <c r="D9212" s="14"/>
      <c r="E9212" s="14"/>
      <c r="F9212"/>
      <c r="G9212"/>
    </row>
    <row r="9213" spans="1:7" s="4" customFormat="1" x14ac:dyDescent="0.25">
      <c r="A9213" s="11"/>
      <c r="B9213"/>
      <c r="C9213" s="14"/>
      <c r="D9213" s="14"/>
      <c r="E9213" s="14"/>
      <c r="F9213"/>
      <c r="G9213"/>
    </row>
    <row r="9214" spans="1:7" s="4" customFormat="1" x14ac:dyDescent="0.25">
      <c r="A9214" s="11"/>
      <c r="B9214"/>
      <c r="C9214" s="14"/>
      <c r="D9214" s="14"/>
      <c r="E9214" s="14"/>
      <c r="F9214"/>
      <c r="G9214"/>
    </row>
    <row r="9215" spans="1:7" s="4" customFormat="1" x14ac:dyDescent="0.25">
      <c r="A9215" s="11"/>
      <c r="B9215"/>
      <c r="C9215" s="14"/>
      <c r="D9215" s="14"/>
      <c r="E9215" s="14"/>
      <c r="F9215"/>
      <c r="G9215"/>
    </row>
    <row r="9216" spans="1:7" s="4" customFormat="1" x14ac:dyDescent="0.25">
      <c r="A9216" s="11"/>
      <c r="B9216"/>
      <c r="C9216" s="14"/>
      <c r="D9216" s="14"/>
      <c r="E9216" s="14"/>
      <c r="F9216"/>
      <c r="G9216"/>
    </row>
    <row r="9217" spans="1:7" s="4" customFormat="1" x14ac:dyDescent="0.25">
      <c r="A9217" s="11"/>
      <c r="B9217"/>
      <c r="C9217" s="14"/>
      <c r="D9217" s="14"/>
      <c r="E9217" s="14"/>
      <c r="F9217"/>
      <c r="G9217"/>
    </row>
    <row r="9218" spans="1:7" s="4" customFormat="1" x14ac:dyDescent="0.25">
      <c r="A9218" s="11"/>
      <c r="B9218"/>
      <c r="C9218" s="14"/>
      <c r="D9218" s="14"/>
      <c r="E9218" s="14"/>
      <c r="F9218"/>
      <c r="G9218"/>
    </row>
    <row r="9219" spans="1:7" s="4" customFormat="1" x14ac:dyDescent="0.25">
      <c r="A9219" s="11"/>
      <c r="B9219"/>
      <c r="C9219" s="14"/>
      <c r="D9219" s="14"/>
      <c r="E9219" s="14"/>
      <c r="F9219"/>
      <c r="G9219"/>
    </row>
    <row r="9220" spans="1:7" s="4" customFormat="1" x14ac:dyDescent="0.25">
      <c r="A9220" s="11"/>
      <c r="B9220"/>
      <c r="C9220" s="14"/>
      <c r="D9220" s="14"/>
      <c r="E9220" s="14"/>
      <c r="F9220"/>
      <c r="G9220"/>
    </row>
    <row r="9221" spans="1:7" s="4" customFormat="1" x14ac:dyDescent="0.25">
      <c r="A9221" s="11"/>
      <c r="B9221"/>
      <c r="C9221" s="14"/>
      <c r="D9221" s="14"/>
      <c r="E9221" s="14"/>
      <c r="F9221"/>
      <c r="G9221"/>
    </row>
    <row r="9222" spans="1:7" s="4" customFormat="1" x14ac:dyDescent="0.25">
      <c r="A9222" s="11"/>
      <c r="B9222"/>
      <c r="C9222" s="14"/>
      <c r="D9222" s="14"/>
      <c r="E9222" s="14"/>
      <c r="F9222"/>
      <c r="G9222"/>
    </row>
    <row r="9223" spans="1:7" s="4" customFormat="1" x14ac:dyDescent="0.25">
      <c r="A9223" s="11"/>
      <c r="B9223"/>
      <c r="C9223" s="14"/>
      <c r="D9223" s="14"/>
      <c r="E9223" s="14"/>
      <c r="F9223"/>
      <c r="G9223"/>
    </row>
    <row r="9224" spans="1:7" s="4" customFormat="1" x14ac:dyDescent="0.25">
      <c r="A9224" s="11"/>
      <c r="B9224"/>
      <c r="C9224" s="14"/>
      <c r="D9224" s="14"/>
      <c r="E9224" s="14"/>
      <c r="F9224"/>
      <c r="G9224"/>
    </row>
    <row r="9225" spans="1:7" s="4" customFormat="1" x14ac:dyDescent="0.25">
      <c r="A9225" s="11"/>
      <c r="B9225"/>
      <c r="C9225" s="14"/>
      <c r="D9225" s="14"/>
      <c r="E9225" s="14"/>
      <c r="F9225"/>
      <c r="G9225"/>
    </row>
    <row r="9226" spans="1:7" s="4" customFormat="1" x14ac:dyDescent="0.25">
      <c r="A9226" s="11"/>
      <c r="B9226"/>
      <c r="C9226" s="14"/>
      <c r="D9226" s="14"/>
      <c r="E9226" s="14"/>
      <c r="F9226"/>
      <c r="G9226"/>
    </row>
    <row r="9227" spans="1:7" s="4" customFormat="1" x14ac:dyDescent="0.25">
      <c r="A9227" s="11"/>
      <c r="B9227"/>
      <c r="C9227" s="14"/>
      <c r="D9227" s="14"/>
      <c r="E9227" s="14"/>
      <c r="F9227"/>
      <c r="G9227"/>
    </row>
    <row r="9228" spans="1:7" s="4" customFormat="1" x14ac:dyDescent="0.25">
      <c r="A9228" s="11"/>
      <c r="B9228"/>
      <c r="C9228" s="14"/>
      <c r="D9228" s="14"/>
      <c r="E9228" s="14"/>
      <c r="F9228"/>
      <c r="G9228"/>
    </row>
    <row r="9229" spans="1:7" s="4" customFormat="1" x14ac:dyDescent="0.25">
      <c r="A9229" s="11"/>
      <c r="B9229"/>
      <c r="C9229" s="14"/>
      <c r="D9229" s="14"/>
      <c r="E9229" s="14"/>
      <c r="F9229"/>
      <c r="G9229"/>
    </row>
    <row r="9230" spans="1:7" s="4" customFormat="1" x14ac:dyDescent="0.25">
      <c r="A9230" s="11"/>
      <c r="B9230"/>
      <c r="C9230" s="14"/>
      <c r="D9230" s="14"/>
      <c r="E9230" s="14"/>
      <c r="F9230"/>
      <c r="G9230"/>
    </row>
    <row r="9231" spans="1:7" s="4" customFormat="1" x14ac:dyDescent="0.25">
      <c r="A9231" s="11"/>
      <c r="B9231"/>
      <c r="C9231" s="14"/>
      <c r="D9231" s="14"/>
      <c r="E9231" s="14"/>
      <c r="F9231"/>
      <c r="G9231"/>
    </row>
    <row r="9232" spans="1:7" s="4" customFormat="1" x14ac:dyDescent="0.25">
      <c r="A9232" s="11"/>
      <c r="B9232"/>
      <c r="C9232" s="14"/>
      <c r="D9232" s="14"/>
      <c r="E9232" s="14"/>
      <c r="F9232"/>
      <c r="G9232"/>
    </row>
    <row r="9233" spans="1:7" s="4" customFormat="1" x14ac:dyDescent="0.25">
      <c r="A9233" s="11"/>
      <c r="B9233"/>
      <c r="C9233" s="14"/>
      <c r="D9233" s="14"/>
      <c r="E9233" s="14"/>
      <c r="F9233"/>
      <c r="G9233"/>
    </row>
    <row r="9234" spans="1:7" s="4" customFormat="1" x14ac:dyDescent="0.25">
      <c r="A9234" s="11"/>
      <c r="B9234"/>
      <c r="C9234" s="14"/>
      <c r="D9234" s="14"/>
      <c r="E9234" s="14"/>
      <c r="F9234"/>
      <c r="G9234"/>
    </row>
    <row r="9235" spans="1:7" s="4" customFormat="1" x14ac:dyDescent="0.25">
      <c r="A9235" s="11"/>
      <c r="B9235"/>
      <c r="C9235" s="14"/>
      <c r="D9235" s="14"/>
      <c r="E9235" s="14"/>
      <c r="F9235"/>
      <c r="G9235"/>
    </row>
    <row r="9236" spans="1:7" s="4" customFormat="1" x14ac:dyDescent="0.25">
      <c r="A9236" s="11"/>
      <c r="B9236"/>
      <c r="C9236" s="14"/>
      <c r="D9236" s="14"/>
      <c r="E9236" s="14"/>
      <c r="F9236"/>
      <c r="G9236"/>
    </row>
    <row r="9237" spans="1:7" s="4" customFormat="1" x14ac:dyDescent="0.25">
      <c r="A9237" s="11"/>
      <c r="B9237"/>
      <c r="C9237" s="14"/>
      <c r="D9237" s="14"/>
      <c r="E9237" s="14"/>
      <c r="F9237"/>
      <c r="G9237"/>
    </row>
    <row r="9238" spans="1:7" s="4" customFormat="1" x14ac:dyDescent="0.25">
      <c r="A9238" s="11"/>
      <c r="B9238"/>
      <c r="C9238" s="14"/>
      <c r="D9238" s="14"/>
      <c r="E9238" s="14"/>
      <c r="F9238"/>
      <c r="G9238"/>
    </row>
    <row r="9239" spans="1:7" s="4" customFormat="1" x14ac:dyDescent="0.25">
      <c r="A9239" s="11"/>
      <c r="B9239"/>
      <c r="C9239" s="14"/>
      <c r="D9239" s="14"/>
      <c r="E9239" s="14"/>
      <c r="F9239"/>
      <c r="G9239"/>
    </row>
    <row r="9240" spans="1:7" s="4" customFormat="1" x14ac:dyDescent="0.25">
      <c r="A9240" s="11"/>
      <c r="B9240"/>
      <c r="C9240" s="14"/>
      <c r="D9240" s="14"/>
      <c r="E9240" s="14"/>
      <c r="F9240"/>
      <c r="G9240"/>
    </row>
    <row r="9241" spans="1:7" s="4" customFormat="1" x14ac:dyDescent="0.25">
      <c r="A9241" s="11"/>
      <c r="B9241"/>
      <c r="C9241" s="14"/>
      <c r="D9241" s="14"/>
      <c r="E9241" s="14"/>
      <c r="F9241"/>
      <c r="G9241"/>
    </row>
    <row r="9242" spans="1:7" s="4" customFormat="1" x14ac:dyDescent="0.25">
      <c r="A9242" s="11"/>
      <c r="B9242"/>
      <c r="C9242" s="14"/>
      <c r="D9242" s="14"/>
      <c r="E9242" s="14"/>
      <c r="F9242"/>
      <c r="G9242"/>
    </row>
    <row r="9243" spans="1:7" s="4" customFormat="1" x14ac:dyDescent="0.25">
      <c r="A9243" s="11"/>
      <c r="B9243"/>
      <c r="C9243" s="14"/>
      <c r="D9243" s="14"/>
      <c r="E9243" s="14"/>
      <c r="F9243"/>
      <c r="G9243"/>
    </row>
    <row r="9244" spans="1:7" s="4" customFormat="1" x14ac:dyDescent="0.25">
      <c r="A9244" s="11"/>
      <c r="B9244"/>
      <c r="C9244" s="14"/>
      <c r="D9244" s="14"/>
      <c r="E9244" s="14"/>
      <c r="F9244"/>
      <c r="G9244"/>
    </row>
    <row r="9245" spans="1:7" s="4" customFormat="1" x14ac:dyDescent="0.25">
      <c r="A9245" s="11"/>
      <c r="B9245"/>
      <c r="C9245" s="14"/>
      <c r="D9245" s="14"/>
      <c r="E9245" s="14"/>
      <c r="F9245"/>
      <c r="G9245"/>
    </row>
    <row r="9246" spans="1:7" s="4" customFormat="1" x14ac:dyDescent="0.25">
      <c r="A9246" s="11"/>
      <c r="B9246"/>
      <c r="C9246" s="14"/>
      <c r="D9246" s="14"/>
      <c r="E9246" s="14"/>
      <c r="F9246"/>
      <c r="G9246"/>
    </row>
    <row r="9247" spans="1:7" s="4" customFormat="1" x14ac:dyDescent="0.25">
      <c r="A9247" s="11"/>
      <c r="B9247"/>
      <c r="C9247" s="14"/>
      <c r="D9247" s="14"/>
      <c r="E9247" s="14"/>
      <c r="F9247"/>
      <c r="G9247"/>
    </row>
    <row r="9248" spans="1:7" s="4" customFormat="1" x14ac:dyDescent="0.25">
      <c r="A9248" s="11"/>
      <c r="B9248"/>
      <c r="C9248" s="14"/>
      <c r="D9248" s="14"/>
      <c r="E9248" s="14"/>
      <c r="F9248"/>
      <c r="G9248"/>
    </row>
    <row r="9249" spans="1:7" s="4" customFormat="1" x14ac:dyDescent="0.25">
      <c r="A9249" s="11"/>
      <c r="B9249"/>
      <c r="C9249" s="14"/>
      <c r="D9249" s="14"/>
      <c r="E9249" s="14"/>
      <c r="F9249"/>
      <c r="G9249"/>
    </row>
    <row r="9250" spans="1:7" s="4" customFormat="1" x14ac:dyDescent="0.25">
      <c r="A9250" s="11"/>
      <c r="B9250"/>
      <c r="C9250" s="14"/>
      <c r="D9250" s="14"/>
      <c r="E9250" s="14"/>
      <c r="F9250"/>
      <c r="G9250"/>
    </row>
    <row r="9251" spans="1:7" s="4" customFormat="1" x14ac:dyDescent="0.25">
      <c r="A9251" s="11"/>
      <c r="B9251"/>
      <c r="C9251" s="14"/>
      <c r="D9251" s="14"/>
      <c r="E9251" s="14"/>
      <c r="F9251"/>
      <c r="G9251"/>
    </row>
    <row r="9252" spans="1:7" s="4" customFormat="1" x14ac:dyDescent="0.25">
      <c r="A9252" s="11"/>
      <c r="B9252"/>
      <c r="C9252" s="14"/>
      <c r="D9252" s="14"/>
      <c r="E9252" s="14"/>
      <c r="F9252"/>
      <c r="G9252"/>
    </row>
    <row r="9253" spans="1:7" s="4" customFormat="1" x14ac:dyDescent="0.25">
      <c r="A9253" s="11"/>
      <c r="B9253"/>
      <c r="C9253" s="14"/>
      <c r="D9253" s="14"/>
      <c r="E9253" s="14"/>
      <c r="F9253"/>
      <c r="G9253"/>
    </row>
    <row r="9254" spans="1:7" s="4" customFormat="1" x14ac:dyDescent="0.25">
      <c r="A9254" s="11"/>
      <c r="B9254"/>
      <c r="C9254" s="14"/>
      <c r="D9254" s="14"/>
      <c r="E9254" s="14"/>
      <c r="F9254"/>
      <c r="G9254"/>
    </row>
    <row r="9255" spans="1:7" s="4" customFormat="1" x14ac:dyDescent="0.25">
      <c r="A9255" s="11"/>
      <c r="B9255"/>
      <c r="C9255" s="14"/>
      <c r="D9255" s="14"/>
      <c r="E9255" s="14"/>
      <c r="F9255"/>
      <c r="G9255"/>
    </row>
    <row r="9256" spans="1:7" s="4" customFormat="1" x14ac:dyDescent="0.25">
      <c r="A9256" s="11"/>
      <c r="B9256"/>
      <c r="C9256" s="14"/>
      <c r="D9256" s="14"/>
      <c r="E9256" s="14"/>
      <c r="F9256"/>
      <c r="G9256"/>
    </row>
    <row r="9257" spans="1:7" s="4" customFormat="1" x14ac:dyDescent="0.25">
      <c r="A9257" s="11"/>
      <c r="B9257"/>
      <c r="C9257" s="14"/>
      <c r="D9257" s="14"/>
      <c r="E9257" s="14"/>
      <c r="F9257"/>
      <c r="G9257"/>
    </row>
    <row r="9258" spans="1:7" s="4" customFormat="1" x14ac:dyDescent="0.25">
      <c r="A9258" s="11"/>
      <c r="B9258"/>
      <c r="C9258" s="14"/>
      <c r="D9258" s="14"/>
      <c r="E9258" s="14"/>
      <c r="F9258"/>
      <c r="G9258"/>
    </row>
    <row r="9259" spans="1:7" s="4" customFormat="1" x14ac:dyDescent="0.25">
      <c r="A9259" s="11"/>
      <c r="B9259"/>
      <c r="C9259" s="14"/>
      <c r="D9259" s="14"/>
      <c r="E9259" s="14"/>
      <c r="F9259"/>
      <c r="G9259"/>
    </row>
    <row r="9260" spans="1:7" s="4" customFormat="1" x14ac:dyDescent="0.25">
      <c r="A9260" s="11"/>
      <c r="B9260"/>
      <c r="C9260" s="14"/>
      <c r="D9260" s="14"/>
      <c r="E9260" s="14"/>
      <c r="F9260"/>
      <c r="G9260"/>
    </row>
    <row r="9261" spans="1:7" s="4" customFormat="1" x14ac:dyDescent="0.25">
      <c r="A9261" s="11"/>
      <c r="B9261"/>
      <c r="C9261" s="14"/>
      <c r="D9261" s="14"/>
      <c r="E9261" s="14"/>
      <c r="F9261"/>
      <c r="G9261"/>
    </row>
    <row r="9262" spans="1:7" s="4" customFormat="1" x14ac:dyDescent="0.25">
      <c r="A9262" s="11"/>
      <c r="B9262"/>
      <c r="C9262" s="14"/>
      <c r="D9262" s="14"/>
      <c r="E9262" s="14"/>
      <c r="F9262"/>
      <c r="G9262"/>
    </row>
    <row r="9263" spans="1:7" s="4" customFormat="1" x14ac:dyDescent="0.25">
      <c r="A9263" s="11"/>
      <c r="B9263"/>
      <c r="C9263" s="14"/>
      <c r="D9263" s="14"/>
      <c r="E9263" s="14"/>
      <c r="F9263"/>
      <c r="G9263"/>
    </row>
    <row r="9264" spans="1:7" s="4" customFormat="1" x14ac:dyDescent="0.25">
      <c r="A9264" s="11"/>
      <c r="B9264"/>
      <c r="C9264" s="14"/>
      <c r="D9264" s="14"/>
      <c r="E9264" s="14"/>
      <c r="F9264"/>
      <c r="G9264"/>
    </row>
    <row r="9265" spans="1:7" s="4" customFormat="1" x14ac:dyDescent="0.25">
      <c r="A9265" s="11"/>
      <c r="B9265"/>
      <c r="C9265" s="14"/>
      <c r="D9265" s="14"/>
      <c r="E9265" s="14"/>
      <c r="F9265"/>
      <c r="G9265"/>
    </row>
    <row r="9266" spans="1:7" s="4" customFormat="1" x14ac:dyDescent="0.25">
      <c r="A9266" s="11"/>
      <c r="B9266"/>
      <c r="C9266" s="14"/>
      <c r="D9266" s="14"/>
      <c r="E9266" s="14"/>
      <c r="F9266"/>
      <c r="G9266"/>
    </row>
    <row r="9267" spans="1:7" s="4" customFormat="1" x14ac:dyDescent="0.25">
      <c r="A9267" s="11"/>
      <c r="B9267"/>
      <c r="C9267" s="14"/>
      <c r="D9267" s="14"/>
      <c r="E9267" s="14"/>
      <c r="F9267"/>
      <c r="G9267"/>
    </row>
    <row r="9268" spans="1:7" s="4" customFormat="1" x14ac:dyDescent="0.25">
      <c r="A9268" s="11"/>
      <c r="B9268"/>
      <c r="C9268" s="14"/>
      <c r="D9268" s="14"/>
      <c r="E9268" s="14"/>
      <c r="F9268"/>
      <c r="G9268"/>
    </row>
    <row r="9269" spans="1:7" s="4" customFormat="1" x14ac:dyDescent="0.25">
      <c r="A9269" s="11"/>
      <c r="B9269"/>
      <c r="C9269" s="14"/>
      <c r="D9269" s="14"/>
      <c r="E9269" s="14"/>
      <c r="F9269"/>
      <c r="G9269"/>
    </row>
    <row r="9270" spans="1:7" s="4" customFormat="1" x14ac:dyDescent="0.25">
      <c r="A9270" s="11"/>
      <c r="B9270"/>
      <c r="C9270" s="14"/>
      <c r="D9270" s="14"/>
      <c r="E9270" s="14"/>
      <c r="F9270"/>
      <c r="G9270"/>
    </row>
    <row r="9271" spans="1:7" s="4" customFormat="1" x14ac:dyDescent="0.25">
      <c r="A9271" s="11"/>
      <c r="B9271"/>
      <c r="C9271" s="14"/>
      <c r="D9271" s="14"/>
      <c r="E9271" s="14"/>
      <c r="F9271"/>
      <c r="G9271"/>
    </row>
    <row r="9272" spans="1:7" s="4" customFormat="1" x14ac:dyDescent="0.25">
      <c r="A9272" s="11"/>
      <c r="B9272"/>
      <c r="C9272" s="14"/>
      <c r="D9272" s="14"/>
      <c r="E9272" s="14"/>
      <c r="F9272"/>
      <c r="G9272"/>
    </row>
    <row r="9273" spans="1:7" s="4" customFormat="1" x14ac:dyDescent="0.25">
      <c r="A9273" s="11"/>
      <c r="B9273"/>
      <c r="C9273" s="14"/>
      <c r="D9273" s="14"/>
      <c r="E9273" s="14"/>
      <c r="F9273"/>
      <c r="G9273"/>
    </row>
    <row r="9274" spans="1:7" s="4" customFormat="1" x14ac:dyDescent="0.25">
      <c r="A9274" s="11"/>
      <c r="B9274"/>
      <c r="C9274" s="14"/>
      <c r="D9274" s="14"/>
      <c r="E9274" s="14"/>
      <c r="F9274"/>
      <c r="G9274"/>
    </row>
    <row r="9275" spans="1:7" s="4" customFormat="1" x14ac:dyDescent="0.25">
      <c r="A9275" s="11"/>
      <c r="B9275"/>
      <c r="C9275" s="14"/>
      <c r="D9275" s="14"/>
      <c r="E9275" s="14"/>
      <c r="F9275"/>
      <c r="G9275"/>
    </row>
    <row r="9276" spans="1:7" s="4" customFormat="1" x14ac:dyDescent="0.25">
      <c r="A9276" s="11"/>
      <c r="B9276"/>
      <c r="C9276" s="14"/>
      <c r="D9276" s="14"/>
      <c r="E9276" s="14"/>
      <c r="F9276"/>
      <c r="G9276"/>
    </row>
    <row r="9277" spans="1:7" s="4" customFormat="1" x14ac:dyDescent="0.25">
      <c r="A9277" s="11"/>
      <c r="B9277"/>
      <c r="C9277" s="14"/>
      <c r="D9277" s="14"/>
      <c r="E9277" s="14"/>
      <c r="F9277"/>
      <c r="G9277"/>
    </row>
    <row r="9278" spans="1:7" s="4" customFormat="1" x14ac:dyDescent="0.25">
      <c r="A9278" s="11"/>
      <c r="B9278"/>
      <c r="C9278" s="14"/>
      <c r="D9278" s="14"/>
      <c r="E9278" s="14"/>
      <c r="F9278"/>
      <c r="G9278"/>
    </row>
    <row r="9279" spans="1:7" s="4" customFormat="1" x14ac:dyDescent="0.25">
      <c r="A9279" s="11"/>
      <c r="B9279"/>
      <c r="C9279" s="14"/>
      <c r="D9279" s="14"/>
      <c r="E9279" s="14"/>
      <c r="F9279"/>
      <c r="G9279"/>
    </row>
    <row r="9280" spans="1:7" s="4" customFormat="1" x14ac:dyDescent="0.25">
      <c r="A9280" s="11"/>
      <c r="B9280"/>
      <c r="C9280" s="14"/>
      <c r="D9280" s="14"/>
      <c r="E9280" s="14"/>
      <c r="F9280"/>
      <c r="G9280"/>
    </row>
    <row r="9281" spans="1:7" s="4" customFormat="1" x14ac:dyDescent="0.25">
      <c r="A9281" s="11"/>
      <c r="B9281"/>
      <c r="C9281" s="14"/>
      <c r="D9281" s="14"/>
      <c r="E9281" s="14"/>
      <c r="F9281"/>
      <c r="G9281"/>
    </row>
    <row r="9282" spans="1:7" s="4" customFormat="1" x14ac:dyDescent="0.25">
      <c r="A9282" s="11"/>
      <c r="B9282"/>
      <c r="C9282" s="14"/>
      <c r="D9282" s="14"/>
      <c r="E9282" s="14"/>
      <c r="F9282"/>
      <c r="G9282"/>
    </row>
    <row r="9283" spans="1:7" s="4" customFormat="1" x14ac:dyDescent="0.25">
      <c r="A9283" s="11"/>
      <c r="B9283"/>
      <c r="C9283" s="14"/>
      <c r="D9283" s="14"/>
      <c r="E9283" s="14"/>
      <c r="F9283"/>
      <c r="G9283"/>
    </row>
    <row r="9284" spans="1:7" s="4" customFormat="1" x14ac:dyDescent="0.25">
      <c r="A9284" s="11"/>
      <c r="B9284"/>
      <c r="C9284" s="14"/>
      <c r="D9284" s="14"/>
      <c r="E9284" s="14"/>
      <c r="F9284"/>
      <c r="G9284"/>
    </row>
    <row r="9285" spans="1:7" s="4" customFormat="1" x14ac:dyDescent="0.25">
      <c r="A9285" s="11"/>
      <c r="B9285"/>
      <c r="C9285" s="14"/>
      <c r="D9285" s="14"/>
      <c r="E9285" s="14"/>
      <c r="F9285"/>
      <c r="G9285"/>
    </row>
    <row r="9286" spans="1:7" s="4" customFormat="1" x14ac:dyDescent="0.25">
      <c r="A9286" s="11"/>
      <c r="B9286"/>
      <c r="C9286" s="14"/>
      <c r="D9286" s="14"/>
      <c r="E9286" s="14"/>
      <c r="F9286"/>
      <c r="G9286"/>
    </row>
    <row r="9287" spans="1:7" s="4" customFormat="1" x14ac:dyDescent="0.25">
      <c r="A9287" s="11"/>
      <c r="B9287"/>
      <c r="C9287" s="14"/>
      <c r="D9287" s="14"/>
      <c r="E9287" s="14"/>
      <c r="F9287"/>
      <c r="G9287"/>
    </row>
    <row r="9288" spans="1:7" s="4" customFormat="1" x14ac:dyDescent="0.25">
      <c r="A9288" s="11"/>
      <c r="B9288"/>
      <c r="C9288" s="14"/>
      <c r="D9288" s="14"/>
      <c r="E9288" s="14"/>
      <c r="F9288"/>
      <c r="G9288"/>
    </row>
    <row r="9289" spans="1:7" s="4" customFormat="1" x14ac:dyDescent="0.25">
      <c r="A9289" s="11"/>
      <c r="B9289"/>
      <c r="C9289" s="14"/>
      <c r="D9289" s="14"/>
      <c r="E9289" s="14"/>
      <c r="F9289"/>
      <c r="G9289"/>
    </row>
    <row r="9290" spans="1:7" s="4" customFormat="1" x14ac:dyDescent="0.25">
      <c r="A9290" s="11"/>
      <c r="B9290"/>
      <c r="C9290" s="14"/>
      <c r="D9290" s="14"/>
      <c r="E9290" s="14"/>
      <c r="F9290"/>
      <c r="G9290"/>
    </row>
    <row r="9291" spans="1:7" s="4" customFormat="1" x14ac:dyDescent="0.25">
      <c r="A9291" s="11"/>
      <c r="B9291"/>
      <c r="C9291" s="14"/>
      <c r="D9291" s="14"/>
      <c r="E9291" s="14"/>
      <c r="F9291"/>
      <c r="G9291"/>
    </row>
    <row r="9292" spans="1:7" s="4" customFormat="1" x14ac:dyDescent="0.25">
      <c r="A9292" s="11"/>
      <c r="B9292"/>
      <c r="C9292" s="14"/>
      <c r="D9292" s="14"/>
      <c r="E9292" s="14"/>
      <c r="F9292"/>
      <c r="G9292"/>
    </row>
    <row r="9293" spans="1:7" s="4" customFormat="1" x14ac:dyDescent="0.25">
      <c r="A9293" s="11"/>
      <c r="B9293"/>
      <c r="C9293" s="14"/>
      <c r="D9293" s="14"/>
      <c r="E9293" s="14"/>
      <c r="F9293"/>
      <c r="G9293"/>
    </row>
    <row r="9294" spans="1:7" s="4" customFormat="1" x14ac:dyDescent="0.25">
      <c r="A9294" s="11"/>
      <c r="B9294"/>
      <c r="C9294" s="14"/>
      <c r="D9294" s="14"/>
      <c r="E9294" s="14"/>
      <c r="F9294"/>
      <c r="G9294"/>
    </row>
    <row r="9295" spans="1:7" s="4" customFormat="1" x14ac:dyDescent="0.25">
      <c r="A9295" s="11"/>
      <c r="B9295"/>
      <c r="C9295" s="14"/>
      <c r="D9295" s="14"/>
      <c r="E9295" s="14"/>
      <c r="F9295"/>
      <c r="G9295"/>
    </row>
    <row r="9296" spans="1:7" s="4" customFormat="1" x14ac:dyDescent="0.25">
      <c r="A9296" s="11"/>
      <c r="B9296"/>
      <c r="C9296" s="14"/>
      <c r="D9296" s="14"/>
      <c r="E9296" s="14"/>
      <c r="F9296"/>
      <c r="G9296"/>
    </row>
    <row r="9297" spans="1:7" s="4" customFormat="1" x14ac:dyDescent="0.25">
      <c r="A9297" s="11"/>
      <c r="B9297"/>
      <c r="C9297" s="14"/>
      <c r="D9297" s="14"/>
      <c r="E9297" s="14"/>
      <c r="F9297"/>
      <c r="G9297"/>
    </row>
    <row r="9298" spans="1:7" s="4" customFormat="1" x14ac:dyDescent="0.25">
      <c r="A9298" s="11"/>
      <c r="B9298"/>
      <c r="C9298" s="14"/>
      <c r="D9298" s="14"/>
      <c r="E9298" s="14"/>
      <c r="F9298"/>
      <c r="G9298"/>
    </row>
    <row r="9299" spans="1:7" s="4" customFormat="1" x14ac:dyDescent="0.25">
      <c r="A9299" s="11"/>
      <c r="B9299"/>
      <c r="C9299" s="14"/>
      <c r="D9299" s="14"/>
      <c r="E9299" s="14"/>
      <c r="F9299"/>
      <c r="G9299"/>
    </row>
    <row r="9300" spans="1:7" s="4" customFormat="1" x14ac:dyDescent="0.25">
      <c r="A9300" s="11"/>
      <c r="B9300"/>
      <c r="C9300" s="14"/>
      <c r="D9300" s="14"/>
      <c r="E9300" s="14"/>
      <c r="F9300"/>
      <c r="G9300"/>
    </row>
    <row r="9301" spans="1:7" s="4" customFormat="1" x14ac:dyDescent="0.25">
      <c r="A9301" s="11"/>
      <c r="B9301"/>
      <c r="C9301" s="14"/>
      <c r="D9301" s="14"/>
      <c r="E9301" s="14"/>
      <c r="F9301"/>
      <c r="G9301"/>
    </row>
    <row r="9302" spans="1:7" s="4" customFormat="1" x14ac:dyDescent="0.25">
      <c r="A9302" s="11"/>
      <c r="B9302"/>
      <c r="C9302" s="14"/>
      <c r="D9302" s="14"/>
      <c r="E9302" s="14"/>
      <c r="F9302"/>
      <c r="G9302"/>
    </row>
    <row r="9303" spans="1:7" s="4" customFormat="1" x14ac:dyDescent="0.25">
      <c r="A9303" s="11"/>
      <c r="B9303"/>
      <c r="C9303" s="14"/>
      <c r="D9303" s="14"/>
      <c r="E9303" s="14"/>
      <c r="F9303"/>
      <c r="G9303"/>
    </row>
    <row r="9304" spans="1:7" s="4" customFormat="1" x14ac:dyDescent="0.25">
      <c r="A9304" s="11"/>
      <c r="B9304"/>
      <c r="C9304" s="14"/>
      <c r="D9304" s="14"/>
      <c r="E9304" s="14"/>
      <c r="F9304"/>
      <c r="G9304"/>
    </row>
    <row r="9305" spans="1:7" s="4" customFormat="1" x14ac:dyDescent="0.25">
      <c r="A9305" s="11"/>
      <c r="B9305"/>
      <c r="C9305" s="14"/>
      <c r="D9305" s="14"/>
      <c r="E9305" s="14"/>
      <c r="F9305"/>
      <c r="G9305"/>
    </row>
    <row r="9306" spans="1:7" s="4" customFormat="1" x14ac:dyDescent="0.25">
      <c r="A9306" s="11"/>
      <c r="B9306"/>
      <c r="C9306" s="14"/>
      <c r="D9306" s="14"/>
      <c r="E9306" s="14"/>
      <c r="F9306"/>
      <c r="G9306"/>
    </row>
    <row r="9307" spans="1:7" s="4" customFormat="1" x14ac:dyDescent="0.25">
      <c r="A9307" s="11"/>
      <c r="B9307"/>
      <c r="C9307" s="14"/>
      <c r="D9307" s="14"/>
      <c r="E9307" s="14"/>
      <c r="F9307"/>
      <c r="G9307"/>
    </row>
    <row r="9308" spans="1:7" s="4" customFormat="1" x14ac:dyDescent="0.25">
      <c r="A9308" s="11"/>
      <c r="B9308"/>
      <c r="C9308" s="14"/>
      <c r="D9308" s="14"/>
      <c r="E9308" s="14"/>
      <c r="F9308"/>
      <c r="G9308"/>
    </row>
    <row r="9309" spans="1:7" s="4" customFormat="1" x14ac:dyDescent="0.25">
      <c r="A9309" s="11"/>
      <c r="B9309"/>
      <c r="C9309" s="14"/>
      <c r="D9309" s="14"/>
      <c r="E9309" s="14"/>
      <c r="F9309"/>
      <c r="G9309"/>
    </row>
    <row r="9310" spans="1:7" s="4" customFormat="1" x14ac:dyDescent="0.25">
      <c r="A9310" s="11"/>
      <c r="B9310"/>
      <c r="C9310" s="14"/>
      <c r="D9310" s="14"/>
      <c r="E9310" s="14"/>
      <c r="F9310"/>
      <c r="G9310"/>
    </row>
    <row r="9311" spans="1:7" s="4" customFormat="1" x14ac:dyDescent="0.25">
      <c r="A9311" s="11"/>
      <c r="B9311"/>
      <c r="C9311" s="14"/>
      <c r="D9311" s="14"/>
      <c r="E9311" s="14"/>
      <c r="F9311"/>
      <c r="G9311"/>
    </row>
    <row r="9312" spans="1:7" s="4" customFormat="1" x14ac:dyDescent="0.25">
      <c r="A9312" s="11"/>
      <c r="B9312"/>
      <c r="C9312" s="14"/>
      <c r="D9312" s="14"/>
      <c r="E9312" s="14"/>
      <c r="F9312"/>
      <c r="G9312"/>
    </row>
    <row r="9313" spans="1:7" s="4" customFormat="1" x14ac:dyDescent="0.25">
      <c r="A9313" s="11"/>
      <c r="B9313"/>
      <c r="C9313" s="14"/>
      <c r="D9313" s="14"/>
      <c r="E9313" s="14"/>
      <c r="F9313"/>
      <c r="G9313"/>
    </row>
    <row r="9314" spans="1:7" s="4" customFormat="1" x14ac:dyDescent="0.25">
      <c r="A9314" s="11"/>
      <c r="B9314"/>
      <c r="C9314" s="14"/>
      <c r="D9314" s="14"/>
      <c r="E9314" s="14"/>
      <c r="F9314"/>
      <c r="G9314"/>
    </row>
    <row r="9315" spans="1:7" s="4" customFormat="1" x14ac:dyDescent="0.25">
      <c r="A9315" s="11"/>
      <c r="B9315"/>
      <c r="C9315" s="14"/>
      <c r="D9315" s="14"/>
      <c r="E9315" s="14"/>
      <c r="F9315"/>
      <c r="G9315"/>
    </row>
    <row r="9316" spans="1:7" s="4" customFormat="1" x14ac:dyDescent="0.25">
      <c r="A9316" s="11"/>
      <c r="B9316"/>
      <c r="C9316" s="14"/>
      <c r="D9316" s="14"/>
      <c r="E9316" s="14"/>
      <c r="F9316"/>
      <c r="G9316"/>
    </row>
    <row r="9317" spans="1:7" s="4" customFormat="1" x14ac:dyDescent="0.25">
      <c r="A9317" s="11"/>
      <c r="B9317"/>
      <c r="C9317" s="14"/>
      <c r="D9317" s="14"/>
      <c r="E9317" s="14"/>
      <c r="F9317"/>
      <c r="G9317"/>
    </row>
    <row r="9318" spans="1:7" s="4" customFormat="1" x14ac:dyDescent="0.25">
      <c r="A9318" s="11"/>
      <c r="B9318"/>
      <c r="C9318" s="14"/>
      <c r="D9318" s="14"/>
      <c r="E9318" s="14"/>
      <c r="F9318"/>
      <c r="G9318"/>
    </row>
    <row r="9319" spans="1:7" s="4" customFormat="1" x14ac:dyDescent="0.25">
      <c r="A9319" s="11"/>
      <c r="B9319"/>
      <c r="C9319" s="14"/>
      <c r="D9319" s="14"/>
      <c r="E9319" s="14"/>
      <c r="F9319"/>
      <c r="G9319"/>
    </row>
    <row r="9320" spans="1:7" s="4" customFormat="1" x14ac:dyDescent="0.25">
      <c r="A9320" s="11"/>
      <c r="B9320"/>
      <c r="C9320" s="14"/>
      <c r="D9320" s="14"/>
      <c r="E9320" s="14"/>
      <c r="F9320"/>
      <c r="G9320"/>
    </row>
    <row r="9321" spans="1:7" s="4" customFormat="1" x14ac:dyDescent="0.25">
      <c r="A9321" s="11"/>
      <c r="B9321"/>
      <c r="C9321" s="14"/>
      <c r="D9321" s="14"/>
      <c r="E9321" s="14"/>
      <c r="F9321"/>
      <c r="G9321"/>
    </row>
    <row r="9322" spans="1:7" s="4" customFormat="1" x14ac:dyDescent="0.25">
      <c r="A9322" s="11"/>
      <c r="B9322"/>
      <c r="C9322" s="14"/>
      <c r="D9322" s="14"/>
      <c r="E9322" s="14"/>
      <c r="F9322"/>
      <c r="G9322"/>
    </row>
    <row r="9323" spans="1:7" s="4" customFormat="1" x14ac:dyDescent="0.25">
      <c r="A9323" s="11"/>
      <c r="B9323"/>
      <c r="C9323" s="14"/>
      <c r="D9323" s="14"/>
      <c r="E9323" s="14"/>
      <c r="F9323"/>
      <c r="G9323"/>
    </row>
    <row r="9324" spans="1:7" s="4" customFormat="1" x14ac:dyDescent="0.25">
      <c r="A9324" s="11"/>
      <c r="B9324"/>
      <c r="C9324" s="14"/>
      <c r="D9324" s="14"/>
      <c r="E9324" s="14"/>
      <c r="F9324"/>
      <c r="G9324"/>
    </row>
    <row r="9325" spans="1:7" s="4" customFormat="1" x14ac:dyDescent="0.25">
      <c r="A9325" s="11"/>
      <c r="B9325"/>
      <c r="C9325" s="14"/>
      <c r="D9325" s="14"/>
      <c r="E9325" s="14"/>
      <c r="F9325"/>
      <c r="G9325"/>
    </row>
    <row r="9326" spans="1:7" s="4" customFormat="1" x14ac:dyDescent="0.25">
      <c r="A9326" s="11"/>
      <c r="B9326"/>
      <c r="C9326" s="14"/>
      <c r="D9326" s="14"/>
      <c r="E9326" s="14"/>
      <c r="F9326"/>
      <c r="G9326"/>
    </row>
    <row r="9327" spans="1:7" s="4" customFormat="1" x14ac:dyDescent="0.25">
      <c r="A9327" s="11"/>
      <c r="B9327"/>
      <c r="C9327" s="14"/>
      <c r="D9327" s="14"/>
      <c r="E9327" s="14"/>
      <c r="F9327"/>
      <c r="G9327"/>
    </row>
    <row r="9328" spans="1:7" s="4" customFormat="1" x14ac:dyDescent="0.25">
      <c r="A9328" s="11"/>
      <c r="B9328"/>
      <c r="C9328" s="14"/>
      <c r="D9328" s="14"/>
      <c r="E9328" s="14"/>
      <c r="F9328"/>
      <c r="G9328"/>
    </row>
    <row r="9329" spans="1:7" s="4" customFormat="1" x14ac:dyDescent="0.25">
      <c r="A9329" s="11"/>
      <c r="B9329"/>
      <c r="C9329" s="14"/>
      <c r="D9329" s="14"/>
      <c r="E9329" s="14"/>
      <c r="F9329"/>
      <c r="G9329"/>
    </row>
    <row r="9330" spans="1:7" s="4" customFormat="1" x14ac:dyDescent="0.25">
      <c r="A9330" s="11"/>
      <c r="B9330"/>
      <c r="C9330" s="14"/>
      <c r="D9330" s="14"/>
      <c r="E9330" s="14"/>
      <c r="F9330"/>
      <c r="G9330"/>
    </row>
    <row r="9331" spans="1:7" s="4" customFormat="1" x14ac:dyDescent="0.25">
      <c r="A9331" s="11"/>
      <c r="B9331"/>
      <c r="C9331" s="14"/>
      <c r="D9331" s="14"/>
      <c r="E9331" s="14"/>
      <c r="F9331"/>
      <c r="G9331"/>
    </row>
    <row r="9332" spans="1:7" s="4" customFormat="1" x14ac:dyDescent="0.25">
      <c r="A9332" s="11"/>
      <c r="B9332"/>
      <c r="C9332" s="14"/>
      <c r="D9332" s="14"/>
      <c r="E9332" s="14"/>
      <c r="F9332"/>
      <c r="G9332"/>
    </row>
    <row r="9333" spans="1:7" s="4" customFormat="1" x14ac:dyDescent="0.25">
      <c r="A9333" s="11"/>
      <c r="B9333"/>
      <c r="C9333" s="14"/>
      <c r="D9333" s="14"/>
      <c r="E9333" s="14"/>
      <c r="F9333"/>
      <c r="G9333"/>
    </row>
    <row r="9334" spans="1:7" s="4" customFormat="1" x14ac:dyDescent="0.25">
      <c r="A9334" s="11"/>
      <c r="B9334"/>
      <c r="C9334" s="14"/>
      <c r="D9334" s="14"/>
      <c r="E9334" s="14"/>
      <c r="F9334"/>
      <c r="G9334"/>
    </row>
    <row r="9335" spans="1:7" s="4" customFormat="1" x14ac:dyDescent="0.25">
      <c r="A9335" s="11"/>
      <c r="B9335"/>
      <c r="C9335" s="14"/>
      <c r="D9335" s="14"/>
      <c r="E9335" s="14"/>
      <c r="F9335"/>
      <c r="G9335"/>
    </row>
    <row r="9336" spans="1:7" s="4" customFormat="1" x14ac:dyDescent="0.25">
      <c r="A9336" s="11"/>
      <c r="B9336"/>
      <c r="C9336" s="14"/>
      <c r="D9336" s="14"/>
      <c r="E9336" s="14"/>
      <c r="F9336"/>
      <c r="G9336"/>
    </row>
    <row r="9337" spans="1:7" s="4" customFormat="1" x14ac:dyDescent="0.25">
      <c r="A9337" s="11"/>
      <c r="B9337"/>
      <c r="C9337" s="14"/>
      <c r="D9337" s="14"/>
      <c r="E9337" s="14"/>
      <c r="F9337"/>
      <c r="G9337"/>
    </row>
    <row r="9338" spans="1:7" s="4" customFormat="1" x14ac:dyDescent="0.25">
      <c r="A9338" s="11"/>
      <c r="B9338"/>
      <c r="C9338" s="14"/>
      <c r="D9338" s="14"/>
      <c r="E9338" s="14"/>
      <c r="F9338"/>
      <c r="G9338"/>
    </row>
    <row r="9339" spans="1:7" s="4" customFormat="1" x14ac:dyDescent="0.25">
      <c r="A9339" s="11"/>
      <c r="B9339"/>
      <c r="C9339" s="14"/>
      <c r="D9339" s="14"/>
      <c r="E9339" s="14"/>
      <c r="F9339"/>
      <c r="G9339"/>
    </row>
    <row r="9340" spans="1:7" s="4" customFormat="1" x14ac:dyDescent="0.25">
      <c r="A9340" s="11"/>
      <c r="B9340"/>
      <c r="C9340" s="14"/>
      <c r="D9340" s="14"/>
      <c r="E9340" s="14"/>
      <c r="F9340"/>
      <c r="G9340"/>
    </row>
    <row r="9341" spans="1:7" s="4" customFormat="1" x14ac:dyDescent="0.25">
      <c r="A9341" s="11"/>
      <c r="B9341"/>
      <c r="C9341" s="14"/>
      <c r="D9341" s="14"/>
      <c r="E9341" s="14"/>
      <c r="F9341"/>
      <c r="G9341"/>
    </row>
    <row r="9342" spans="1:7" s="4" customFormat="1" x14ac:dyDescent="0.25">
      <c r="A9342" s="11"/>
      <c r="B9342"/>
      <c r="C9342" s="14"/>
      <c r="D9342" s="14"/>
      <c r="E9342" s="14"/>
      <c r="F9342"/>
      <c r="G9342"/>
    </row>
    <row r="9343" spans="1:7" s="4" customFormat="1" x14ac:dyDescent="0.25">
      <c r="A9343" s="11"/>
      <c r="B9343"/>
      <c r="C9343" s="14"/>
      <c r="D9343" s="14"/>
      <c r="E9343" s="14"/>
      <c r="F9343"/>
      <c r="G9343"/>
    </row>
    <row r="9344" spans="1:7" s="4" customFormat="1" x14ac:dyDescent="0.25">
      <c r="A9344" s="11"/>
      <c r="B9344"/>
      <c r="C9344" s="14"/>
      <c r="D9344" s="14"/>
      <c r="E9344" s="14"/>
      <c r="F9344"/>
      <c r="G9344"/>
    </row>
    <row r="9345" spans="1:7" s="4" customFormat="1" x14ac:dyDescent="0.25">
      <c r="A9345" s="11"/>
      <c r="B9345"/>
      <c r="C9345" s="14"/>
      <c r="D9345" s="14"/>
      <c r="E9345" s="14"/>
      <c r="F9345"/>
      <c r="G9345"/>
    </row>
    <row r="9346" spans="1:7" s="4" customFormat="1" x14ac:dyDescent="0.25">
      <c r="A9346" s="11"/>
      <c r="B9346"/>
      <c r="C9346" s="14"/>
      <c r="D9346" s="14"/>
      <c r="E9346" s="14"/>
      <c r="F9346"/>
      <c r="G9346"/>
    </row>
    <row r="9347" spans="1:7" s="4" customFormat="1" x14ac:dyDescent="0.25">
      <c r="A9347" s="11"/>
      <c r="B9347"/>
      <c r="C9347" s="14"/>
      <c r="D9347" s="14"/>
      <c r="E9347" s="14"/>
      <c r="F9347"/>
      <c r="G9347"/>
    </row>
    <row r="9348" spans="1:7" s="4" customFormat="1" x14ac:dyDescent="0.25">
      <c r="A9348" s="11"/>
      <c r="B9348"/>
      <c r="C9348" s="14"/>
      <c r="D9348" s="14"/>
      <c r="E9348" s="14"/>
      <c r="F9348"/>
      <c r="G9348"/>
    </row>
    <row r="9349" spans="1:7" s="4" customFormat="1" x14ac:dyDescent="0.25">
      <c r="A9349" s="11"/>
      <c r="B9349"/>
      <c r="C9349" s="14"/>
      <c r="D9349" s="14"/>
      <c r="E9349" s="14"/>
      <c r="F9349"/>
      <c r="G9349"/>
    </row>
    <row r="9350" spans="1:7" s="4" customFormat="1" x14ac:dyDescent="0.25">
      <c r="A9350" s="11"/>
      <c r="B9350"/>
      <c r="C9350" s="14"/>
      <c r="D9350" s="14"/>
      <c r="E9350" s="14"/>
      <c r="F9350"/>
      <c r="G9350"/>
    </row>
    <row r="9351" spans="1:7" s="4" customFormat="1" x14ac:dyDescent="0.25">
      <c r="A9351" s="11"/>
      <c r="B9351"/>
      <c r="C9351" s="14"/>
      <c r="D9351" s="14"/>
      <c r="E9351" s="14"/>
      <c r="F9351"/>
      <c r="G9351"/>
    </row>
    <row r="9352" spans="1:7" s="4" customFormat="1" x14ac:dyDescent="0.25">
      <c r="A9352" s="11"/>
      <c r="B9352"/>
      <c r="C9352" s="14"/>
      <c r="D9352" s="14"/>
      <c r="E9352" s="14"/>
      <c r="F9352"/>
      <c r="G9352"/>
    </row>
    <row r="9353" spans="1:7" s="4" customFormat="1" x14ac:dyDescent="0.25">
      <c r="A9353" s="11"/>
      <c r="B9353"/>
      <c r="C9353" s="14"/>
      <c r="D9353" s="14"/>
      <c r="E9353" s="14"/>
      <c r="F9353"/>
      <c r="G9353"/>
    </row>
    <row r="9354" spans="1:7" s="4" customFormat="1" x14ac:dyDescent="0.25">
      <c r="A9354" s="11"/>
      <c r="B9354"/>
      <c r="C9354" s="14"/>
      <c r="D9354" s="14"/>
      <c r="E9354" s="14"/>
      <c r="F9354"/>
      <c r="G9354"/>
    </row>
    <row r="9355" spans="1:7" s="4" customFormat="1" x14ac:dyDescent="0.25">
      <c r="A9355" s="11"/>
      <c r="B9355"/>
      <c r="C9355" s="14"/>
      <c r="D9355" s="14"/>
      <c r="E9355" s="14"/>
      <c r="F9355"/>
      <c r="G9355"/>
    </row>
    <row r="9356" spans="1:7" s="4" customFormat="1" x14ac:dyDescent="0.25">
      <c r="A9356" s="11"/>
      <c r="B9356"/>
      <c r="C9356" s="14"/>
      <c r="D9356" s="14"/>
      <c r="E9356" s="14"/>
      <c r="F9356"/>
      <c r="G9356"/>
    </row>
    <row r="9357" spans="1:7" s="4" customFormat="1" x14ac:dyDescent="0.25">
      <c r="A9357" s="11"/>
      <c r="B9357"/>
      <c r="C9357" s="14"/>
      <c r="D9357" s="14"/>
      <c r="E9357" s="14"/>
      <c r="F9357"/>
      <c r="G9357"/>
    </row>
    <row r="9358" spans="1:7" s="4" customFormat="1" x14ac:dyDescent="0.25">
      <c r="A9358" s="11"/>
      <c r="B9358"/>
      <c r="C9358" s="14"/>
      <c r="D9358" s="14"/>
      <c r="E9358" s="14"/>
      <c r="F9358"/>
      <c r="G9358"/>
    </row>
    <row r="9359" spans="1:7" s="4" customFormat="1" x14ac:dyDescent="0.25">
      <c r="A9359" s="11"/>
      <c r="B9359"/>
      <c r="C9359" s="14"/>
      <c r="D9359" s="14"/>
      <c r="E9359" s="14"/>
      <c r="F9359"/>
      <c r="G9359"/>
    </row>
    <row r="9360" spans="1:7" s="4" customFormat="1" x14ac:dyDescent="0.25">
      <c r="A9360" s="11"/>
      <c r="B9360"/>
      <c r="C9360" s="14"/>
      <c r="D9360" s="14"/>
      <c r="E9360" s="14"/>
      <c r="F9360"/>
      <c r="G9360"/>
    </row>
    <row r="9361" spans="1:7" s="4" customFormat="1" x14ac:dyDescent="0.25">
      <c r="A9361" s="11"/>
      <c r="B9361"/>
      <c r="C9361" s="14"/>
      <c r="D9361" s="14"/>
      <c r="E9361" s="14"/>
      <c r="F9361"/>
      <c r="G9361"/>
    </row>
    <row r="9362" spans="1:7" s="4" customFormat="1" x14ac:dyDescent="0.25">
      <c r="A9362" s="11"/>
      <c r="B9362"/>
      <c r="C9362" s="14"/>
      <c r="D9362" s="14"/>
      <c r="E9362" s="14"/>
      <c r="F9362"/>
      <c r="G9362"/>
    </row>
    <row r="9363" spans="1:7" s="4" customFormat="1" x14ac:dyDescent="0.25">
      <c r="A9363" s="11"/>
      <c r="B9363"/>
      <c r="C9363" s="14"/>
      <c r="D9363" s="14"/>
      <c r="E9363" s="14"/>
      <c r="F9363"/>
      <c r="G9363"/>
    </row>
    <row r="9364" spans="1:7" s="4" customFormat="1" x14ac:dyDescent="0.25">
      <c r="A9364" s="11"/>
      <c r="B9364"/>
      <c r="C9364" s="14"/>
      <c r="D9364" s="14"/>
      <c r="E9364" s="14"/>
      <c r="F9364"/>
      <c r="G9364"/>
    </row>
    <row r="9365" spans="1:7" s="4" customFormat="1" x14ac:dyDescent="0.25">
      <c r="A9365" s="11"/>
      <c r="B9365"/>
      <c r="C9365" s="14"/>
      <c r="D9365" s="14"/>
      <c r="E9365" s="14"/>
      <c r="F9365"/>
      <c r="G9365"/>
    </row>
    <row r="9366" spans="1:7" s="4" customFormat="1" x14ac:dyDescent="0.25">
      <c r="A9366" s="11"/>
      <c r="B9366"/>
      <c r="C9366" s="14"/>
      <c r="D9366" s="14"/>
      <c r="E9366" s="14"/>
      <c r="F9366"/>
      <c r="G9366"/>
    </row>
    <row r="9367" spans="1:7" s="4" customFormat="1" x14ac:dyDescent="0.25">
      <c r="A9367" s="11"/>
      <c r="B9367"/>
      <c r="C9367" s="14"/>
      <c r="D9367" s="14"/>
      <c r="E9367" s="14"/>
      <c r="F9367"/>
      <c r="G9367"/>
    </row>
    <row r="9368" spans="1:7" s="4" customFormat="1" x14ac:dyDescent="0.25">
      <c r="A9368" s="11"/>
      <c r="B9368"/>
      <c r="C9368" s="14"/>
      <c r="D9368" s="14"/>
      <c r="E9368" s="14"/>
      <c r="F9368"/>
      <c r="G9368"/>
    </row>
    <row r="9369" spans="1:7" s="4" customFormat="1" x14ac:dyDescent="0.25">
      <c r="A9369" s="11"/>
      <c r="B9369"/>
      <c r="C9369" s="14"/>
      <c r="D9369" s="14"/>
      <c r="E9369" s="14"/>
      <c r="F9369"/>
      <c r="G9369"/>
    </row>
    <row r="9370" spans="1:7" s="4" customFormat="1" x14ac:dyDescent="0.25">
      <c r="A9370" s="11"/>
      <c r="B9370"/>
      <c r="C9370" s="14"/>
      <c r="D9370" s="14"/>
      <c r="E9370" s="14"/>
      <c r="F9370"/>
      <c r="G9370"/>
    </row>
    <row r="9371" spans="1:7" s="4" customFormat="1" x14ac:dyDescent="0.25">
      <c r="A9371" s="11"/>
      <c r="B9371"/>
      <c r="C9371" s="14"/>
      <c r="D9371" s="14"/>
      <c r="E9371" s="14"/>
      <c r="F9371"/>
      <c r="G9371"/>
    </row>
    <row r="9372" spans="1:7" s="4" customFormat="1" x14ac:dyDescent="0.25">
      <c r="A9372" s="11"/>
      <c r="B9372"/>
      <c r="C9372" s="14"/>
      <c r="D9372" s="14"/>
      <c r="E9372" s="14"/>
      <c r="F9372"/>
      <c r="G9372"/>
    </row>
    <row r="9373" spans="1:7" s="4" customFormat="1" x14ac:dyDescent="0.25">
      <c r="A9373" s="11"/>
      <c r="B9373"/>
      <c r="C9373" s="14"/>
      <c r="D9373" s="14"/>
      <c r="E9373" s="14"/>
      <c r="F9373"/>
      <c r="G9373"/>
    </row>
    <row r="9374" spans="1:7" s="4" customFormat="1" x14ac:dyDescent="0.25">
      <c r="A9374" s="11"/>
      <c r="B9374"/>
      <c r="C9374" s="14"/>
      <c r="D9374" s="14"/>
      <c r="E9374" s="14"/>
      <c r="F9374"/>
      <c r="G9374"/>
    </row>
    <row r="9375" spans="1:7" s="4" customFormat="1" x14ac:dyDescent="0.25">
      <c r="A9375" s="11"/>
      <c r="B9375"/>
      <c r="C9375" s="14"/>
      <c r="D9375" s="14"/>
      <c r="E9375" s="14"/>
      <c r="F9375"/>
      <c r="G9375"/>
    </row>
    <row r="9376" spans="1:7" s="4" customFormat="1" x14ac:dyDescent="0.25">
      <c r="A9376" s="11"/>
      <c r="B9376"/>
      <c r="C9376" s="14"/>
      <c r="D9376" s="14"/>
      <c r="E9376" s="14"/>
      <c r="F9376"/>
      <c r="G9376"/>
    </row>
    <row r="9377" spans="1:7" s="4" customFormat="1" x14ac:dyDescent="0.25">
      <c r="A9377" s="11"/>
      <c r="B9377"/>
      <c r="C9377" s="14"/>
      <c r="D9377" s="14"/>
      <c r="E9377" s="14"/>
      <c r="F9377"/>
      <c r="G9377"/>
    </row>
    <row r="9378" spans="1:7" s="4" customFormat="1" x14ac:dyDescent="0.25">
      <c r="A9378" s="11"/>
      <c r="B9378"/>
      <c r="C9378" s="14"/>
      <c r="D9378" s="14"/>
      <c r="E9378" s="14"/>
      <c r="F9378"/>
      <c r="G9378"/>
    </row>
    <row r="9379" spans="1:7" s="4" customFormat="1" x14ac:dyDescent="0.25">
      <c r="A9379" s="11"/>
      <c r="B9379"/>
      <c r="C9379" s="14"/>
      <c r="D9379" s="14"/>
      <c r="E9379" s="14"/>
      <c r="F9379"/>
      <c r="G9379"/>
    </row>
    <row r="9380" spans="1:7" s="4" customFormat="1" x14ac:dyDescent="0.25">
      <c r="A9380" s="11"/>
      <c r="B9380"/>
      <c r="C9380" s="14"/>
      <c r="D9380" s="14"/>
      <c r="E9380" s="14"/>
      <c r="F9380"/>
      <c r="G9380"/>
    </row>
    <row r="9381" spans="1:7" s="4" customFormat="1" x14ac:dyDescent="0.25">
      <c r="A9381" s="11"/>
      <c r="B9381"/>
      <c r="C9381" s="14"/>
      <c r="D9381" s="14"/>
      <c r="E9381" s="14"/>
      <c r="F9381"/>
      <c r="G9381"/>
    </row>
    <row r="9382" spans="1:7" s="4" customFormat="1" x14ac:dyDescent="0.25">
      <c r="A9382" s="11"/>
      <c r="B9382"/>
      <c r="C9382" s="14"/>
      <c r="D9382" s="14"/>
      <c r="E9382" s="14"/>
      <c r="F9382"/>
      <c r="G9382"/>
    </row>
    <row r="9383" spans="1:7" s="4" customFormat="1" x14ac:dyDescent="0.25">
      <c r="A9383" s="11"/>
      <c r="B9383"/>
      <c r="C9383" s="14"/>
      <c r="D9383" s="14"/>
      <c r="E9383" s="14"/>
      <c r="F9383"/>
      <c r="G9383"/>
    </row>
    <row r="9384" spans="1:7" s="4" customFormat="1" x14ac:dyDescent="0.25">
      <c r="A9384" s="11"/>
      <c r="B9384"/>
      <c r="C9384" s="14"/>
      <c r="D9384" s="14"/>
      <c r="E9384" s="14"/>
      <c r="F9384"/>
      <c r="G9384"/>
    </row>
    <row r="9385" spans="1:7" s="4" customFormat="1" x14ac:dyDescent="0.25">
      <c r="A9385" s="11"/>
      <c r="B9385"/>
      <c r="C9385" s="14"/>
      <c r="D9385" s="14"/>
      <c r="E9385" s="14"/>
      <c r="F9385"/>
      <c r="G9385"/>
    </row>
    <row r="9386" spans="1:7" s="4" customFormat="1" x14ac:dyDescent="0.25">
      <c r="A9386" s="11"/>
      <c r="B9386"/>
      <c r="C9386" s="14"/>
      <c r="D9386" s="14"/>
      <c r="E9386" s="14"/>
      <c r="F9386"/>
      <c r="G9386"/>
    </row>
    <row r="9387" spans="1:7" s="4" customFormat="1" x14ac:dyDescent="0.25">
      <c r="A9387" s="11"/>
      <c r="B9387"/>
      <c r="C9387" s="14"/>
      <c r="D9387" s="14"/>
      <c r="E9387" s="14"/>
      <c r="F9387"/>
      <c r="G9387"/>
    </row>
    <row r="9388" spans="1:7" s="4" customFormat="1" x14ac:dyDescent="0.25">
      <c r="A9388" s="11"/>
      <c r="B9388"/>
      <c r="C9388" s="14"/>
      <c r="D9388" s="14"/>
      <c r="E9388" s="14"/>
      <c r="F9388"/>
      <c r="G9388"/>
    </row>
    <row r="9389" spans="1:7" s="4" customFormat="1" x14ac:dyDescent="0.25">
      <c r="A9389" s="11"/>
      <c r="B9389"/>
      <c r="C9389" s="14"/>
      <c r="D9389" s="14"/>
      <c r="E9389" s="14"/>
      <c r="F9389"/>
      <c r="G9389"/>
    </row>
    <row r="9390" spans="1:7" s="4" customFormat="1" x14ac:dyDescent="0.25">
      <c r="A9390" s="11"/>
      <c r="B9390"/>
      <c r="C9390" s="14"/>
      <c r="D9390" s="14"/>
      <c r="E9390" s="14"/>
      <c r="F9390"/>
      <c r="G9390"/>
    </row>
    <row r="9391" spans="1:7" s="4" customFormat="1" x14ac:dyDescent="0.25">
      <c r="A9391" s="11"/>
      <c r="B9391"/>
      <c r="C9391" s="14"/>
      <c r="D9391" s="14"/>
      <c r="E9391" s="14"/>
      <c r="F9391"/>
      <c r="G9391"/>
    </row>
    <row r="9392" spans="1:7" s="4" customFormat="1" x14ac:dyDescent="0.25">
      <c r="A9392" s="11"/>
      <c r="B9392"/>
      <c r="C9392" s="14"/>
      <c r="D9392" s="14"/>
      <c r="E9392" s="14"/>
      <c r="F9392"/>
      <c r="G9392"/>
    </row>
    <row r="9393" spans="1:7" s="4" customFormat="1" x14ac:dyDescent="0.25">
      <c r="A9393" s="11"/>
      <c r="B9393"/>
      <c r="C9393" s="14"/>
      <c r="D9393" s="14"/>
      <c r="E9393" s="14"/>
      <c r="F9393"/>
      <c r="G9393"/>
    </row>
    <row r="9394" spans="1:7" s="4" customFormat="1" x14ac:dyDescent="0.25">
      <c r="A9394" s="11"/>
      <c r="B9394"/>
      <c r="C9394" s="14"/>
      <c r="D9394" s="14"/>
      <c r="E9394" s="14"/>
      <c r="F9394"/>
      <c r="G9394"/>
    </row>
    <row r="9395" spans="1:7" s="4" customFormat="1" x14ac:dyDescent="0.25">
      <c r="A9395" s="11"/>
      <c r="B9395"/>
      <c r="C9395" s="14"/>
      <c r="D9395" s="14"/>
      <c r="E9395" s="14"/>
      <c r="F9395"/>
      <c r="G9395"/>
    </row>
    <row r="9396" spans="1:7" s="4" customFormat="1" x14ac:dyDescent="0.25">
      <c r="A9396" s="11"/>
      <c r="B9396"/>
      <c r="C9396" s="14"/>
      <c r="D9396" s="14"/>
      <c r="E9396" s="14"/>
      <c r="F9396"/>
      <c r="G9396"/>
    </row>
    <row r="9397" spans="1:7" s="4" customFormat="1" x14ac:dyDescent="0.25">
      <c r="A9397" s="11"/>
      <c r="B9397"/>
      <c r="C9397" s="14"/>
      <c r="D9397" s="14"/>
      <c r="E9397" s="14"/>
      <c r="F9397"/>
      <c r="G9397"/>
    </row>
    <row r="9398" spans="1:7" s="4" customFormat="1" x14ac:dyDescent="0.25">
      <c r="A9398" s="11"/>
      <c r="B9398"/>
      <c r="C9398" s="14"/>
      <c r="D9398" s="14"/>
      <c r="E9398" s="14"/>
      <c r="F9398"/>
      <c r="G9398"/>
    </row>
    <row r="9399" spans="1:7" s="4" customFormat="1" x14ac:dyDescent="0.25">
      <c r="A9399" s="11"/>
      <c r="B9399"/>
      <c r="C9399" s="14"/>
      <c r="D9399" s="14"/>
      <c r="E9399" s="14"/>
      <c r="F9399"/>
      <c r="G9399"/>
    </row>
    <row r="9400" spans="1:7" s="4" customFormat="1" x14ac:dyDescent="0.25">
      <c r="A9400" s="11"/>
      <c r="B9400"/>
      <c r="C9400" s="14"/>
      <c r="D9400" s="14"/>
      <c r="E9400" s="14"/>
      <c r="F9400"/>
      <c r="G9400"/>
    </row>
    <row r="9401" spans="1:7" s="4" customFormat="1" x14ac:dyDescent="0.25">
      <c r="A9401" s="11"/>
      <c r="B9401"/>
      <c r="C9401" s="14"/>
      <c r="D9401" s="14"/>
      <c r="E9401" s="14"/>
      <c r="F9401"/>
      <c r="G9401"/>
    </row>
    <row r="9402" spans="1:7" s="4" customFormat="1" x14ac:dyDescent="0.25">
      <c r="A9402" s="11"/>
      <c r="B9402"/>
      <c r="C9402" s="14"/>
      <c r="D9402" s="14"/>
      <c r="E9402" s="14"/>
      <c r="F9402"/>
      <c r="G9402"/>
    </row>
    <row r="9403" spans="1:7" s="4" customFormat="1" x14ac:dyDescent="0.25">
      <c r="A9403" s="11"/>
      <c r="B9403"/>
      <c r="C9403" s="14"/>
      <c r="D9403" s="14"/>
      <c r="E9403" s="14"/>
      <c r="F9403"/>
      <c r="G9403"/>
    </row>
    <row r="9404" spans="1:7" s="4" customFormat="1" x14ac:dyDescent="0.25">
      <c r="A9404" s="11"/>
      <c r="B9404"/>
      <c r="C9404" s="14"/>
      <c r="D9404" s="14"/>
      <c r="E9404" s="14"/>
      <c r="F9404"/>
      <c r="G9404"/>
    </row>
    <row r="9405" spans="1:7" s="4" customFormat="1" x14ac:dyDescent="0.25">
      <c r="A9405" s="11"/>
      <c r="B9405"/>
      <c r="C9405" s="14"/>
      <c r="D9405" s="14"/>
      <c r="E9405" s="14"/>
      <c r="F9405"/>
      <c r="G9405"/>
    </row>
    <row r="9406" spans="1:7" s="4" customFormat="1" x14ac:dyDescent="0.25">
      <c r="A9406" s="11"/>
      <c r="B9406"/>
      <c r="C9406" s="14"/>
      <c r="D9406" s="14"/>
      <c r="E9406" s="14"/>
      <c r="F9406"/>
      <c r="G9406"/>
    </row>
    <row r="9407" spans="1:7" s="4" customFormat="1" x14ac:dyDescent="0.25">
      <c r="A9407" s="11"/>
      <c r="B9407"/>
      <c r="C9407" s="14"/>
      <c r="D9407" s="14"/>
      <c r="E9407" s="14"/>
      <c r="F9407"/>
      <c r="G9407"/>
    </row>
    <row r="9408" spans="1:7" s="4" customFormat="1" x14ac:dyDescent="0.25">
      <c r="A9408" s="11"/>
      <c r="B9408"/>
      <c r="C9408" s="14"/>
      <c r="D9408" s="14"/>
      <c r="E9408" s="14"/>
      <c r="F9408"/>
      <c r="G9408"/>
    </row>
    <row r="9409" spans="1:7" s="4" customFormat="1" x14ac:dyDescent="0.25">
      <c r="A9409" s="11"/>
      <c r="B9409"/>
      <c r="C9409" s="14"/>
      <c r="D9409" s="14"/>
      <c r="E9409" s="14"/>
      <c r="F9409"/>
      <c r="G9409"/>
    </row>
    <row r="9410" spans="1:7" s="4" customFormat="1" x14ac:dyDescent="0.25">
      <c r="A9410" s="11"/>
      <c r="B9410"/>
      <c r="C9410" s="14"/>
      <c r="D9410" s="14"/>
      <c r="E9410" s="14"/>
      <c r="F9410"/>
      <c r="G9410"/>
    </row>
    <row r="9411" spans="1:7" s="4" customFormat="1" x14ac:dyDescent="0.25">
      <c r="A9411" s="11"/>
      <c r="B9411"/>
      <c r="C9411" s="14"/>
      <c r="D9411" s="14"/>
      <c r="E9411" s="14"/>
      <c r="F9411"/>
      <c r="G9411"/>
    </row>
    <row r="9412" spans="1:7" s="4" customFormat="1" x14ac:dyDescent="0.25">
      <c r="A9412" s="11"/>
      <c r="B9412"/>
      <c r="C9412" s="14"/>
      <c r="D9412" s="14"/>
      <c r="E9412" s="14"/>
      <c r="F9412"/>
      <c r="G9412"/>
    </row>
    <row r="9413" spans="1:7" s="4" customFormat="1" x14ac:dyDescent="0.25">
      <c r="A9413" s="11"/>
      <c r="B9413"/>
      <c r="C9413" s="14"/>
      <c r="D9413" s="14"/>
      <c r="E9413" s="14"/>
      <c r="F9413"/>
      <c r="G9413"/>
    </row>
    <row r="9414" spans="1:7" s="4" customFormat="1" x14ac:dyDescent="0.25">
      <c r="A9414" s="11"/>
      <c r="B9414"/>
      <c r="C9414" s="14"/>
      <c r="D9414" s="14"/>
      <c r="E9414" s="14"/>
      <c r="F9414"/>
      <c r="G9414"/>
    </row>
    <row r="9415" spans="1:7" s="4" customFormat="1" x14ac:dyDescent="0.25">
      <c r="A9415" s="11"/>
      <c r="B9415"/>
      <c r="C9415" s="14"/>
      <c r="D9415" s="14"/>
      <c r="E9415" s="14"/>
      <c r="F9415"/>
      <c r="G9415"/>
    </row>
    <row r="9416" spans="1:7" s="4" customFormat="1" x14ac:dyDescent="0.25">
      <c r="A9416" s="11"/>
      <c r="B9416"/>
      <c r="C9416" s="14"/>
      <c r="D9416" s="14"/>
      <c r="E9416" s="14"/>
      <c r="F9416"/>
      <c r="G9416"/>
    </row>
    <row r="9417" spans="1:7" s="4" customFormat="1" x14ac:dyDescent="0.25">
      <c r="A9417" s="11"/>
      <c r="B9417"/>
      <c r="C9417" s="14"/>
      <c r="D9417" s="14"/>
      <c r="E9417" s="14"/>
      <c r="F9417"/>
      <c r="G9417"/>
    </row>
    <row r="9418" spans="1:7" s="4" customFormat="1" x14ac:dyDescent="0.25">
      <c r="A9418" s="11"/>
      <c r="B9418"/>
      <c r="C9418" s="14"/>
      <c r="D9418" s="14"/>
      <c r="E9418" s="14"/>
      <c r="F9418"/>
      <c r="G9418"/>
    </row>
    <row r="9419" spans="1:7" s="4" customFormat="1" x14ac:dyDescent="0.25">
      <c r="A9419" s="11"/>
      <c r="B9419"/>
      <c r="C9419" s="14"/>
      <c r="D9419" s="14"/>
      <c r="E9419" s="14"/>
      <c r="F9419"/>
      <c r="G9419"/>
    </row>
    <row r="9420" spans="1:7" s="4" customFormat="1" x14ac:dyDescent="0.25">
      <c r="A9420" s="11"/>
      <c r="B9420"/>
      <c r="C9420" s="14"/>
      <c r="D9420" s="14"/>
      <c r="E9420" s="14"/>
      <c r="F9420"/>
      <c r="G9420"/>
    </row>
    <row r="9421" spans="1:7" s="4" customFormat="1" x14ac:dyDescent="0.25">
      <c r="A9421" s="11"/>
      <c r="B9421"/>
      <c r="C9421" s="14"/>
      <c r="D9421" s="14"/>
      <c r="E9421" s="14"/>
      <c r="F9421"/>
      <c r="G9421"/>
    </row>
    <row r="9422" spans="1:7" s="4" customFormat="1" x14ac:dyDescent="0.25">
      <c r="A9422" s="11"/>
      <c r="B9422"/>
      <c r="C9422" s="14"/>
      <c r="D9422" s="14"/>
      <c r="E9422" s="14"/>
      <c r="F9422"/>
      <c r="G9422"/>
    </row>
    <row r="9423" spans="1:7" s="4" customFormat="1" x14ac:dyDescent="0.25">
      <c r="A9423" s="11"/>
      <c r="B9423"/>
      <c r="C9423" s="14"/>
      <c r="D9423" s="14"/>
      <c r="E9423" s="14"/>
      <c r="F9423"/>
      <c r="G9423"/>
    </row>
    <row r="9424" spans="1:7" s="4" customFormat="1" x14ac:dyDescent="0.25">
      <c r="A9424" s="11"/>
      <c r="B9424"/>
      <c r="C9424" s="14"/>
      <c r="D9424" s="14"/>
      <c r="E9424" s="14"/>
      <c r="F9424"/>
      <c r="G9424"/>
    </row>
    <row r="9425" spans="1:7" s="4" customFormat="1" x14ac:dyDescent="0.25">
      <c r="A9425" s="11"/>
      <c r="B9425"/>
      <c r="C9425" s="14"/>
      <c r="D9425" s="14"/>
      <c r="E9425" s="14"/>
      <c r="F9425"/>
      <c r="G9425"/>
    </row>
    <row r="9426" spans="1:7" s="4" customFormat="1" x14ac:dyDescent="0.25">
      <c r="A9426" s="11"/>
      <c r="B9426"/>
      <c r="C9426" s="14"/>
      <c r="D9426" s="14"/>
      <c r="E9426" s="14"/>
      <c r="F9426"/>
      <c r="G9426"/>
    </row>
    <row r="9427" spans="1:7" s="4" customFormat="1" x14ac:dyDescent="0.25">
      <c r="A9427" s="11"/>
      <c r="B9427"/>
      <c r="C9427" s="14"/>
      <c r="D9427" s="14"/>
      <c r="E9427" s="14"/>
      <c r="F9427"/>
      <c r="G9427"/>
    </row>
    <row r="9428" spans="1:7" s="4" customFormat="1" x14ac:dyDescent="0.25">
      <c r="A9428" s="11"/>
      <c r="B9428"/>
      <c r="C9428" s="14"/>
      <c r="D9428" s="14"/>
      <c r="E9428" s="14"/>
      <c r="F9428"/>
      <c r="G9428"/>
    </row>
    <row r="9429" spans="1:7" s="4" customFormat="1" x14ac:dyDescent="0.25">
      <c r="A9429" s="11"/>
      <c r="B9429"/>
      <c r="C9429" s="14"/>
      <c r="D9429" s="14"/>
      <c r="E9429" s="14"/>
      <c r="F9429"/>
      <c r="G9429"/>
    </row>
    <row r="9430" spans="1:7" s="4" customFormat="1" x14ac:dyDescent="0.25">
      <c r="A9430" s="11"/>
      <c r="B9430"/>
      <c r="C9430" s="14"/>
      <c r="D9430" s="14"/>
      <c r="E9430" s="14"/>
      <c r="F9430"/>
      <c r="G9430"/>
    </row>
    <row r="9431" spans="1:7" s="4" customFormat="1" x14ac:dyDescent="0.25">
      <c r="A9431" s="11"/>
      <c r="B9431"/>
      <c r="C9431" s="14"/>
      <c r="D9431" s="14"/>
      <c r="E9431" s="14"/>
      <c r="F9431"/>
      <c r="G9431"/>
    </row>
    <row r="9432" spans="1:7" s="4" customFormat="1" x14ac:dyDescent="0.25">
      <c r="A9432" s="11"/>
      <c r="B9432"/>
      <c r="C9432" s="14"/>
      <c r="D9432" s="14"/>
      <c r="E9432" s="14"/>
      <c r="F9432"/>
      <c r="G9432"/>
    </row>
    <row r="9433" spans="1:7" s="4" customFormat="1" x14ac:dyDescent="0.25">
      <c r="A9433" s="11"/>
      <c r="B9433"/>
      <c r="C9433" s="14"/>
      <c r="D9433" s="14"/>
      <c r="E9433" s="14"/>
      <c r="F9433"/>
      <c r="G9433"/>
    </row>
    <row r="9434" spans="1:7" s="4" customFormat="1" x14ac:dyDescent="0.25">
      <c r="A9434" s="11"/>
      <c r="B9434"/>
      <c r="C9434" s="14"/>
      <c r="D9434" s="14"/>
      <c r="E9434" s="14"/>
      <c r="F9434"/>
      <c r="G9434"/>
    </row>
    <row r="9435" spans="1:7" s="4" customFormat="1" x14ac:dyDescent="0.25">
      <c r="A9435" s="11"/>
      <c r="B9435"/>
      <c r="C9435" s="14"/>
      <c r="D9435" s="14"/>
      <c r="E9435" s="14"/>
      <c r="F9435"/>
      <c r="G9435"/>
    </row>
    <row r="9436" spans="1:7" s="4" customFormat="1" x14ac:dyDescent="0.25">
      <c r="A9436" s="11"/>
      <c r="B9436"/>
      <c r="C9436" s="14"/>
      <c r="D9436" s="14"/>
      <c r="E9436" s="14"/>
      <c r="F9436"/>
      <c r="G9436"/>
    </row>
    <row r="9437" spans="1:7" s="4" customFormat="1" x14ac:dyDescent="0.25">
      <c r="A9437" s="11"/>
      <c r="B9437"/>
      <c r="C9437" s="14"/>
      <c r="D9437" s="14"/>
      <c r="E9437" s="14"/>
      <c r="F9437"/>
      <c r="G9437"/>
    </row>
    <row r="9438" spans="1:7" s="4" customFormat="1" x14ac:dyDescent="0.25">
      <c r="A9438" s="11"/>
      <c r="B9438"/>
      <c r="C9438" s="14"/>
      <c r="D9438" s="14"/>
      <c r="E9438" s="14"/>
      <c r="F9438"/>
      <c r="G9438"/>
    </row>
    <row r="9439" spans="1:7" s="4" customFormat="1" x14ac:dyDescent="0.25">
      <c r="A9439" s="11"/>
      <c r="B9439"/>
      <c r="C9439" s="14"/>
      <c r="D9439" s="14"/>
      <c r="E9439" s="14"/>
      <c r="F9439"/>
      <c r="G9439"/>
    </row>
    <row r="9440" spans="1:7" s="4" customFormat="1" x14ac:dyDescent="0.25">
      <c r="A9440" s="11"/>
      <c r="B9440"/>
      <c r="C9440" s="14"/>
      <c r="D9440" s="14"/>
      <c r="E9440" s="14"/>
      <c r="F9440"/>
      <c r="G9440"/>
    </row>
    <row r="9441" spans="1:7" s="4" customFormat="1" x14ac:dyDescent="0.25">
      <c r="A9441" s="11"/>
      <c r="B9441"/>
      <c r="C9441" s="14"/>
      <c r="D9441" s="14"/>
      <c r="E9441" s="14"/>
      <c r="F9441"/>
      <c r="G9441"/>
    </row>
    <row r="9442" spans="1:7" s="4" customFormat="1" x14ac:dyDescent="0.25">
      <c r="A9442" s="11"/>
      <c r="B9442"/>
      <c r="C9442" s="14"/>
      <c r="D9442" s="14"/>
      <c r="E9442" s="14"/>
      <c r="F9442"/>
      <c r="G9442"/>
    </row>
    <row r="9443" spans="1:7" s="4" customFormat="1" x14ac:dyDescent="0.25">
      <c r="A9443" s="11"/>
      <c r="B9443"/>
      <c r="C9443" s="14"/>
      <c r="D9443" s="14"/>
      <c r="E9443" s="14"/>
      <c r="F9443"/>
      <c r="G9443"/>
    </row>
    <row r="9444" spans="1:7" s="4" customFormat="1" x14ac:dyDescent="0.25">
      <c r="A9444" s="11"/>
      <c r="B9444"/>
      <c r="C9444" s="14"/>
      <c r="D9444" s="14"/>
      <c r="E9444" s="14"/>
      <c r="F9444"/>
      <c r="G9444"/>
    </row>
    <row r="9445" spans="1:7" s="4" customFormat="1" x14ac:dyDescent="0.25">
      <c r="A9445" s="11"/>
      <c r="B9445"/>
      <c r="C9445" s="14"/>
      <c r="D9445" s="14"/>
      <c r="E9445" s="14"/>
      <c r="F9445"/>
      <c r="G9445"/>
    </row>
    <row r="9446" spans="1:7" s="4" customFormat="1" x14ac:dyDescent="0.25">
      <c r="A9446" s="11"/>
      <c r="B9446"/>
      <c r="C9446" s="14"/>
      <c r="D9446" s="14"/>
      <c r="E9446" s="14"/>
      <c r="F9446"/>
      <c r="G9446"/>
    </row>
    <row r="9447" spans="1:7" s="4" customFormat="1" x14ac:dyDescent="0.25">
      <c r="A9447" s="11"/>
      <c r="B9447"/>
      <c r="C9447" s="14"/>
      <c r="D9447" s="14"/>
      <c r="E9447" s="14"/>
      <c r="F9447"/>
      <c r="G9447"/>
    </row>
    <row r="9448" spans="1:7" s="4" customFormat="1" x14ac:dyDescent="0.25">
      <c r="A9448" s="11"/>
      <c r="B9448"/>
      <c r="C9448" s="14"/>
      <c r="D9448" s="14"/>
      <c r="E9448" s="14"/>
      <c r="F9448"/>
      <c r="G9448"/>
    </row>
    <row r="9449" spans="1:7" s="4" customFormat="1" x14ac:dyDescent="0.25">
      <c r="A9449" s="11"/>
      <c r="B9449"/>
      <c r="C9449" s="14"/>
      <c r="D9449" s="14"/>
      <c r="E9449" s="14"/>
      <c r="F9449"/>
      <c r="G9449"/>
    </row>
    <row r="9450" spans="1:7" s="4" customFormat="1" x14ac:dyDescent="0.25">
      <c r="A9450" s="11"/>
      <c r="B9450"/>
      <c r="C9450" s="14"/>
      <c r="D9450" s="14"/>
      <c r="E9450" s="14"/>
      <c r="F9450"/>
      <c r="G9450"/>
    </row>
    <row r="9451" spans="1:7" s="4" customFormat="1" x14ac:dyDescent="0.25">
      <c r="A9451" s="11"/>
      <c r="B9451"/>
      <c r="C9451" s="14"/>
      <c r="D9451" s="14"/>
      <c r="E9451" s="14"/>
      <c r="F9451"/>
      <c r="G9451"/>
    </row>
    <row r="9452" spans="1:7" s="4" customFormat="1" x14ac:dyDescent="0.25">
      <c r="A9452" s="11"/>
      <c r="B9452"/>
      <c r="C9452" s="14"/>
      <c r="D9452" s="14"/>
      <c r="E9452" s="14"/>
      <c r="F9452"/>
      <c r="G9452"/>
    </row>
    <row r="9453" spans="1:7" s="4" customFormat="1" x14ac:dyDescent="0.25">
      <c r="A9453" s="11"/>
      <c r="B9453"/>
      <c r="C9453" s="14"/>
      <c r="D9453" s="14"/>
      <c r="E9453" s="14"/>
      <c r="F9453"/>
      <c r="G9453"/>
    </row>
    <row r="9454" spans="1:7" s="4" customFormat="1" x14ac:dyDescent="0.25">
      <c r="A9454" s="11"/>
      <c r="B9454"/>
      <c r="C9454" s="14"/>
      <c r="D9454" s="14"/>
      <c r="E9454" s="14"/>
      <c r="F9454"/>
      <c r="G9454"/>
    </row>
    <row r="9455" spans="1:7" s="4" customFormat="1" x14ac:dyDescent="0.25">
      <c r="A9455" s="11"/>
      <c r="B9455"/>
      <c r="C9455" s="14"/>
      <c r="D9455" s="14"/>
      <c r="E9455" s="14"/>
      <c r="F9455"/>
      <c r="G9455"/>
    </row>
    <row r="9456" spans="1:7" s="4" customFormat="1" x14ac:dyDescent="0.25">
      <c r="A9456" s="11"/>
      <c r="B9456"/>
      <c r="C9456" s="14"/>
      <c r="D9456" s="14"/>
      <c r="E9456" s="14"/>
      <c r="F9456"/>
      <c r="G9456"/>
    </row>
    <row r="9457" spans="1:7" s="4" customFormat="1" x14ac:dyDescent="0.25">
      <c r="A9457" s="11"/>
      <c r="B9457"/>
      <c r="C9457" s="14"/>
      <c r="D9457" s="14"/>
      <c r="E9457" s="14"/>
      <c r="F9457"/>
      <c r="G9457"/>
    </row>
    <row r="9458" spans="1:7" s="4" customFormat="1" x14ac:dyDescent="0.25">
      <c r="A9458" s="11"/>
      <c r="B9458"/>
      <c r="C9458" s="14"/>
      <c r="D9458" s="14"/>
      <c r="E9458" s="14"/>
      <c r="F9458"/>
      <c r="G9458"/>
    </row>
    <row r="9459" spans="1:7" s="4" customFormat="1" x14ac:dyDescent="0.25">
      <c r="A9459" s="11"/>
      <c r="B9459"/>
      <c r="C9459" s="14"/>
      <c r="D9459" s="14"/>
      <c r="E9459" s="14"/>
      <c r="F9459"/>
      <c r="G9459"/>
    </row>
    <row r="9460" spans="1:7" s="4" customFormat="1" x14ac:dyDescent="0.25">
      <c r="A9460" s="11"/>
      <c r="B9460"/>
      <c r="C9460" s="14"/>
      <c r="D9460" s="14"/>
      <c r="E9460" s="14"/>
      <c r="F9460"/>
      <c r="G9460"/>
    </row>
    <row r="9461" spans="1:7" s="4" customFormat="1" x14ac:dyDescent="0.25">
      <c r="A9461" s="11"/>
      <c r="B9461"/>
      <c r="C9461" s="14"/>
      <c r="D9461" s="14"/>
      <c r="E9461" s="14"/>
      <c r="F9461"/>
      <c r="G9461"/>
    </row>
    <row r="9462" spans="1:7" s="4" customFormat="1" x14ac:dyDescent="0.25">
      <c r="A9462" s="11"/>
      <c r="B9462"/>
      <c r="C9462" s="14"/>
      <c r="D9462" s="14"/>
      <c r="E9462" s="14"/>
      <c r="F9462"/>
      <c r="G9462"/>
    </row>
    <row r="9463" spans="1:7" s="4" customFormat="1" x14ac:dyDescent="0.25">
      <c r="A9463" s="11"/>
      <c r="B9463"/>
      <c r="C9463" s="14"/>
      <c r="D9463" s="14"/>
      <c r="E9463" s="14"/>
      <c r="F9463"/>
      <c r="G9463"/>
    </row>
    <row r="9464" spans="1:7" s="4" customFormat="1" x14ac:dyDescent="0.25">
      <c r="A9464" s="11"/>
      <c r="B9464"/>
      <c r="C9464" s="14"/>
      <c r="D9464" s="14"/>
      <c r="E9464" s="14"/>
      <c r="F9464"/>
      <c r="G9464"/>
    </row>
    <row r="9465" spans="1:7" s="4" customFormat="1" x14ac:dyDescent="0.25">
      <c r="A9465" s="11"/>
      <c r="B9465"/>
      <c r="C9465" s="14"/>
      <c r="D9465" s="14"/>
      <c r="E9465" s="14"/>
      <c r="F9465"/>
      <c r="G9465"/>
    </row>
    <row r="9466" spans="1:7" s="4" customFormat="1" x14ac:dyDescent="0.25">
      <c r="A9466" s="11"/>
      <c r="B9466"/>
      <c r="C9466" s="14"/>
      <c r="D9466" s="14"/>
      <c r="E9466" s="14"/>
      <c r="F9466"/>
      <c r="G9466"/>
    </row>
    <row r="9467" spans="1:7" s="4" customFormat="1" x14ac:dyDescent="0.25">
      <c r="A9467" s="11"/>
      <c r="B9467"/>
      <c r="C9467" s="14"/>
      <c r="D9467" s="14"/>
      <c r="E9467" s="14"/>
      <c r="F9467"/>
      <c r="G9467"/>
    </row>
    <row r="9468" spans="1:7" s="4" customFormat="1" x14ac:dyDescent="0.25">
      <c r="A9468" s="11"/>
      <c r="B9468"/>
      <c r="C9468" s="14"/>
      <c r="D9468" s="14"/>
      <c r="E9468" s="14"/>
      <c r="F9468"/>
      <c r="G9468"/>
    </row>
    <row r="9469" spans="1:7" s="4" customFormat="1" x14ac:dyDescent="0.25">
      <c r="A9469" s="11"/>
      <c r="B9469"/>
      <c r="C9469" s="14"/>
      <c r="D9469" s="14"/>
      <c r="E9469" s="14"/>
      <c r="F9469"/>
      <c r="G9469"/>
    </row>
    <row r="9470" spans="1:7" s="4" customFormat="1" x14ac:dyDescent="0.25">
      <c r="A9470" s="11"/>
      <c r="B9470"/>
      <c r="C9470" s="14"/>
      <c r="D9470" s="14"/>
      <c r="E9470" s="14"/>
      <c r="F9470"/>
      <c r="G9470"/>
    </row>
    <row r="9471" spans="1:7" s="4" customFormat="1" x14ac:dyDescent="0.25">
      <c r="A9471" s="11"/>
      <c r="B9471"/>
      <c r="C9471" s="14"/>
      <c r="D9471" s="14"/>
      <c r="E9471" s="14"/>
      <c r="F9471"/>
      <c r="G9471"/>
    </row>
    <row r="9472" spans="1:7" s="4" customFormat="1" x14ac:dyDescent="0.25">
      <c r="A9472" s="11"/>
      <c r="B9472"/>
      <c r="C9472" s="14"/>
      <c r="D9472" s="14"/>
      <c r="E9472" s="14"/>
      <c r="F9472"/>
      <c r="G9472"/>
    </row>
    <row r="9473" spans="1:7" s="4" customFormat="1" x14ac:dyDescent="0.25">
      <c r="A9473" s="11"/>
      <c r="B9473"/>
      <c r="C9473" s="14"/>
      <c r="D9473" s="14"/>
      <c r="E9473" s="14"/>
      <c r="F9473"/>
      <c r="G9473"/>
    </row>
    <row r="9474" spans="1:7" s="4" customFormat="1" x14ac:dyDescent="0.25">
      <c r="A9474" s="11"/>
      <c r="B9474"/>
      <c r="C9474" s="14"/>
      <c r="D9474" s="14"/>
      <c r="E9474" s="14"/>
      <c r="F9474"/>
      <c r="G9474"/>
    </row>
    <row r="9475" spans="1:7" s="4" customFormat="1" x14ac:dyDescent="0.25">
      <c r="A9475" s="11"/>
      <c r="B9475"/>
      <c r="C9475" s="14"/>
      <c r="D9475" s="14"/>
      <c r="E9475" s="14"/>
      <c r="F9475"/>
      <c r="G9475"/>
    </row>
    <row r="9476" spans="1:7" s="4" customFormat="1" x14ac:dyDescent="0.25">
      <c r="A9476" s="11"/>
      <c r="B9476"/>
      <c r="C9476" s="14"/>
      <c r="D9476" s="14"/>
      <c r="E9476" s="14"/>
      <c r="F9476"/>
      <c r="G9476"/>
    </row>
    <row r="9477" spans="1:7" s="4" customFormat="1" x14ac:dyDescent="0.25">
      <c r="A9477" s="11"/>
      <c r="B9477"/>
      <c r="C9477" s="14"/>
      <c r="D9477" s="14"/>
      <c r="E9477" s="14"/>
      <c r="F9477"/>
      <c r="G9477"/>
    </row>
    <row r="9478" spans="1:7" s="4" customFormat="1" x14ac:dyDescent="0.25">
      <c r="A9478" s="11"/>
      <c r="B9478"/>
      <c r="C9478" s="14"/>
      <c r="D9478" s="14"/>
      <c r="E9478" s="14"/>
      <c r="F9478"/>
      <c r="G9478"/>
    </row>
    <row r="9479" spans="1:7" s="4" customFormat="1" x14ac:dyDescent="0.25">
      <c r="A9479" s="11"/>
      <c r="B9479"/>
      <c r="C9479" s="14"/>
      <c r="D9479" s="14"/>
      <c r="E9479" s="14"/>
      <c r="F9479"/>
      <c r="G9479"/>
    </row>
    <row r="9480" spans="1:7" s="4" customFormat="1" x14ac:dyDescent="0.25">
      <c r="A9480" s="11"/>
      <c r="B9480"/>
      <c r="C9480" s="14"/>
      <c r="D9480" s="14"/>
      <c r="E9480" s="14"/>
      <c r="F9480"/>
      <c r="G9480"/>
    </row>
    <row r="9481" spans="1:7" s="4" customFormat="1" x14ac:dyDescent="0.25">
      <c r="A9481" s="11"/>
      <c r="B9481"/>
      <c r="C9481" s="14"/>
      <c r="D9481" s="14"/>
      <c r="E9481" s="14"/>
      <c r="F9481"/>
      <c r="G9481"/>
    </row>
    <row r="9482" spans="1:7" s="4" customFormat="1" x14ac:dyDescent="0.25">
      <c r="A9482" s="11"/>
      <c r="B9482"/>
      <c r="C9482" s="14"/>
      <c r="D9482" s="14"/>
      <c r="E9482" s="14"/>
      <c r="F9482"/>
      <c r="G9482"/>
    </row>
    <row r="9483" spans="1:7" s="4" customFormat="1" x14ac:dyDescent="0.25">
      <c r="A9483" s="11"/>
      <c r="B9483"/>
      <c r="C9483" s="14"/>
      <c r="D9483" s="14"/>
      <c r="E9483" s="14"/>
      <c r="F9483"/>
      <c r="G9483"/>
    </row>
    <row r="9484" spans="1:7" s="4" customFormat="1" x14ac:dyDescent="0.25">
      <c r="A9484" s="11"/>
      <c r="B9484"/>
      <c r="C9484" s="14"/>
      <c r="D9484" s="14"/>
      <c r="E9484" s="14"/>
      <c r="F9484"/>
      <c r="G9484"/>
    </row>
    <row r="9485" spans="1:7" s="4" customFormat="1" x14ac:dyDescent="0.25">
      <c r="A9485" s="11"/>
      <c r="B9485"/>
      <c r="C9485" s="14"/>
      <c r="D9485" s="14"/>
      <c r="E9485" s="14"/>
      <c r="F9485"/>
      <c r="G9485"/>
    </row>
    <row r="9486" spans="1:7" s="4" customFormat="1" x14ac:dyDescent="0.25">
      <c r="A9486" s="11"/>
      <c r="B9486"/>
      <c r="C9486" s="14"/>
      <c r="D9486" s="14"/>
      <c r="E9486" s="14"/>
      <c r="F9486"/>
      <c r="G9486"/>
    </row>
    <row r="9487" spans="1:7" s="4" customFormat="1" x14ac:dyDescent="0.25">
      <c r="A9487" s="11"/>
      <c r="B9487"/>
      <c r="C9487" s="14"/>
      <c r="D9487" s="14"/>
      <c r="E9487" s="14"/>
      <c r="F9487"/>
      <c r="G9487"/>
    </row>
    <row r="9488" spans="1:7" s="4" customFormat="1" x14ac:dyDescent="0.25">
      <c r="A9488" s="11"/>
      <c r="B9488"/>
      <c r="C9488" s="14"/>
      <c r="D9488" s="14"/>
      <c r="E9488" s="14"/>
      <c r="F9488"/>
      <c r="G9488"/>
    </row>
    <row r="9489" spans="1:7" s="4" customFormat="1" x14ac:dyDescent="0.25">
      <c r="A9489" s="11"/>
      <c r="B9489"/>
      <c r="C9489" s="14"/>
      <c r="D9489" s="14"/>
      <c r="E9489" s="14"/>
      <c r="F9489"/>
      <c r="G9489"/>
    </row>
    <row r="9490" spans="1:7" s="4" customFormat="1" x14ac:dyDescent="0.25">
      <c r="A9490" s="11"/>
      <c r="B9490"/>
      <c r="C9490" s="14"/>
      <c r="D9490" s="14"/>
      <c r="E9490" s="14"/>
      <c r="F9490"/>
      <c r="G9490"/>
    </row>
    <row r="9491" spans="1:7" s="4" customFormat="1" x14ac:dyDescent="0.25">
      <c r="A9491" s="11"/>
      <c r="B9491"/>
      <c r="C9491" s="14"/>
      <c r="D9491" s="14"/>
      <c r="E9491" s="14"/>
      <c r="F9491"/>
      <c r="G9491"/>
    </row>
    <row r="9492" spans="1:7" s="4" customFormat="1" x14ac:dyDescent="0.25">
      <c r="A9492" s="11"/>
      <c r="B9492"/>
      <c r="C9492" s="14"/>
      <c r="D9492" s="14"/>
      <c r="E9492" s="14"/>
      <c r="F9492"/>
      <c r="G9492"/>
    </row>
    <row r="9493" spans="1:7" s="4" customFormat="1" x14ac:dyDescent="0.25">
      <c r="A9493" s="11"/>
      <c r="B9493"/>
      <c r="C9493" s="14"/>
      <c r="D9493" s="14"/>
      <c r="E9493" s="14"/>
      <c r="F9493"/>
      <c r="G9493"/>
    </row>
    <row r="9494" spans="1:7" s="4" customFormat="1" x14ac:dyDescent="0.25">
      <c r="A9494" s="11"/>
      <c r="B9494"/>
      <c r="C9494" s="14"/>
      <c r="D9494" s="14"/>
      <c r="E9494" s="14"/>
      <c r="F9494"/>
      <c r="G9494"/>
    </row>
    <row r="9495" spans="1:7" s="4" customFormat="1" x14ac:dyDescent="0.25">
      <c r="A9495" s="11"/>
      <c r="B9495"/>
      <c r="C9495" s="14"/>
      <c r="D9495" s="14"/>
      <c r="E9495" s="14"/>
      <c r="F9495"/>
      <c r="G9495"/>
    </row>
    <row r="9496" spans="1:7" s="4" customFormat="1" x14ac:dyDescent="0.25">
      <c r="A9496" s="11"/>
      <c r="B9496"/>
      <c r="C9496" s="14"/>
      <c r="D9496" s="14"/>
      <c r="E9496" s="14"/>
      <c r="F9496"/>
      <c r="G9496"/>
    </row>
    <row r="9497" spans="1:7" s="4" customFormat="1" x14ac:dyDescent="0.25">
      <c r="A9497" s="11"/>
      <c r="B9497"/>
      <c r="C9497" s="14"/>
      <c r="D9497" s="14"/>
      <c r="E9497" s="14"/>
      <c r="F9497"/>
      <c r="G9497"/>
    </row>
    <row r="9498" spans="1:7" s="4" customFormat="1" x14ac:dyDescent="0.25">
      <c r="A9498" s="11"/>
      <c r="B9498"/>
      <c r="C9498" s="14"/>
      <c r="D9498" s="14"/>
      <c r="E9498" s="14"/>
      <c r="F9498"/>
      <c r="G9498"/>
    </row>
    <row r="9499" spans="1:7" s="4" customFormat="1" x14ac:dyDescent="0.25">
      <c r="A9499" s="11"/>
      <c r="B9499"/>
      <c r="C9499" s="14"/>
      <c r="D9499" s="14"/>
      <c r="E9499" s="14"/>
      <c r="F9499"/>
      <c r="G9499"/>
    </row>
    <row r="9500" spans="1:7" s="4" customFormat="1" x14ac:dyDescent="0.25">
      <c r="A9500" s="11"/>
      <c r="B9500"/>
      <c r="C9500" s="14"/>
      <c r="D9500" s="14"/>
      <c r="E9500" s="14"/>
      <c r="F9500"/>
      <c r="G9500"/>
    </row>
    <row r="9501" spans="1:7" s="4" customFormat="1" x14ac:dyDescent="0.25">
      <c r="A9501" s="11"/>
      <c r="B9501"/>
      <c r="C9501" s="14"/>
      <c r="D9501" s="14"/>
      <c r="E9501" s="14"/>
      <c r="F9501"/>
      <c r="G9501"/>
    </row>
    <row r="9502" spans="1:7" s="4" customFormat="1" x14ac:dyDescent="0.25">
      <c r="A9502" s="11"/>
      <c r="B9502"/>
      <c r="C9502" s="14"/>
      <c r="D9502" s="14"/>
      <c r="E9502" s="14"/>
      <c r="F9502"/>
      <c r="G9502"/>
    </row>
    <row r="9503" spans="1:7" s="4" customFormat="1" x14ac:dyDescent="0.25">
      <c r="A9503" s="11"/>
      <c r="B9503"/>
      <c r="C9503" s="14"/>
      <c r="D9503" s="14"/>
      <c r="E9503" s="14"/>
      <c r="F9503"/>
      <c r="G9503"/>
    </row>
    <row r="9504" spans="1:7" s="4" customFormat="1" x14ac:dyDescent="0.25">
      <c r="A9504" s="11"/>
      <c r="B9504"/>
      <c r="C9504" s="14"/>
      <c r="D9504" s="14"/>
      <c r="E9504" s="14"/>
      <c r="F9504"/>
      <c r="G9504"/>
    </row>
    <row r="9505" spans="1:7" s="4" customFormat="1" x14ac:dyDescent="0.25">
      <c r="A9505" s="11"/>
      <c r="B9505"/>
      <c r="C9505" s="14"/>
      <c r="D9505" s="14"/>
      <c r="E9505" s="14"/>
      <c r="F9505"/>
      <c r="G9505"/>
    </row>
    <row r="9506" spans="1:7" s="4" customFormat="1" x14ac:dyDescent="0.25">
      <c r="A9506" s="11"/>
      <c r="B9506"/>
      <c r="C9506" s="14"/>
      <c r="D9506" s="14"/>
      <c r="E9506" s="14"/>
      <c r="F9506"/>
      <c r="G9506"/>
    </row>
    <row r="9507" spans="1:7" s="4" customFormat="1" x14ac:dyDescent="0.25">
      <c r="A9507" s="11"/>
      <c r="B9507"/>
      <c r="C9507" s="14"/>
      <c r="D9507" s="14"/>
      <c r="E9507" s="14"/>
      <c r="F9507"/>
      <c r="G9507"/>
    </row>
    <row r="9508" spans="1:7" s="4" customFormat="1" x14ac:dyDescent="0.25">
      <c r="A9508" s="11"/>
      <c r="B9508"/>
      <c r="C9508" s="14"/>
      <c r="D9508" s="14"/>
      <c r="E9508" s="14"/>
      <c r="F9508"/>
      <c r="G9508"/>
    </row>
    <row r="9509" spans="1:7" s="4" customFormat="1" x14ac:dyDescent="0.25">
      <c r="A9509" s="11"/>
      <c r="B9509"/>
      <c r="C9509" s="14"/>
      <c r="D9509" s="14"/>
      <c r="E9509" s="14"/>
      <c r="F9509"/>
      <c r="G9509"/>
    </row>
    <row r="9510" spans="1:7" s="4" customFormat="1" x14ac:dyDescent="0.25">
      <c r="A9510" s="11"/>
      <c r="B9510"/>
      <c r="C9510" s="14"/>
      <c r="D9510" s="14"/>
      <c r="E9510" s="14"/>
      <c r="F9510"/>
      <c r="G9510"/>
    </row>
    <row r="9511" spans="1:7" s="4" customFormat="1" x14ac:dyDescent="0.25">
      <c r="A9511" s="11"/>
      <c r="B9511"/>
      <c r="C9511" s="14"/>
      <c r="D9511" s="14"/>
      <c r="E9511" s="14"/>
      <c r="F9511"/>
      <c r="G9511"/>
    </row>
    <row r="9512" spans="1:7" s="4" customFormat="1" x14ac:dyDescent="0.25">
      <c r="A9512" s="11"/>
      <c r="B9512"/>
      <c r="C9512" s="14"/>
      <c r="D9512" s="14"/>
      <c r="E9512" s="14"/>
      <c r="F9512"/>
      <c r="G9512"/>
    </row>
    <row r="9513" spans="1:7" s="4" customFormat="1" x14ac:dyDescent="0.25">
      <c r="A9513" s="11"/>
      <c r="B9513"/>
      <c r="C9513" s="14"/>
      <c r="D9513" s="14"/>
      <c r="E9513" s="14"/>
      <c r="F9513"/>
      <c r="G9513"/>
    </row>
    <row r="9514" spans="1:7" s="4" customFormat="1" x14ac:dyDescent="0.25">
      <c r="A9514" s="11"/>
      <c r="B9514"/>
      <c r="C9514" s="14"/>
      <c r="D9514" s="14"/>
      <c r="E9514" s="14"/>
      <c r="F9514"/>
      <c r="G9514"/>
    </row>
    <row r="9515" spans="1:7" s="4" customFormat="1" x14ac:dyDescent="0.25">
      <c r="A9515" s="11"/>
      <c r="B9515"/>
      <c r="C9515" s="14"/>
      <c r="D9515" s="14"/>
      <c r="E9515" s="14"/>
      <c r="F9515"/>
      <c r="G9515"/>
    </row>
    <row r="9516" spans="1:7" s="4" customFormat="1" x14ac:dyDescent="0.25">
      <c r="A9516" s="11"/>
      <c r="B9516"/>
      <c r="C9516" s="14"/>
      <c r="D9516" s="14"/>
      <c r="E9516" s="14"/>
      <c r="F9516"/>
      <c r="G9516"/>
    </row>
    <row r="9517" spans="1:7" s="4" customFormat="1" x14ac:dyDescent="0.25">
      <c r="A9517" s="11"/>
      <c r="B9517"/>
      <c r="C9517" s="14"/>
      <c r="D9517" s="14"/>
      <c r="E9517" s="14"/>
      <c r="F9517"/>
      <c r="G9517"/>
    </row>
    <row r="9518" spans="1:7" s="4" customFormat="1" x14ac:dyDescent="0.25">
      <c r="A9518" s="11"/>
      <c r="B9518"/>
      <c r="C9518" s="14"/>
      <c r="D9518" s="14"/>
      <c r="E9518" s="14"/>
      <c r="F9518"/>
      <c r="G9518"/>
    </row>
    <row r="9519" spans="1:7" s="4" customFormat="1" x14ac:dyDescent="0.25">
      <c r="A9519" s="11"/>
      <c r="B9519"/>
      <c r="C9519" s="14"/>
      <c r="D9519" s="14"/>
      <c r="E9519" s="14"/>
      <c r="F9519"/>
      <c r="G9519"/>
    </row>
    <row r="9520" spans="1:7" s="4" customFormat="1" x14ac:dyDescent="0.25">
      <c r="A9520" s="11"/>
      <c r="B9520"/>
      <c r="C9520" s="14"/>
      <c r="D9520" s="14"/>
      <c r="E9520" s="14"/>
      <c r="F9520"/>
      <c r="G9520"/>
    </row>
    <row r="9521" spans="1:7" s="4" customFormat="1" x14ac:dyDescent="0.25">
      <c r="A9521" s="11"/>
      <c r="B9521"/>
      <c r="C9521" s="14"/>
      <c r="D9521" s="14"/>
      <c r="E9521" s="14"/>
      <c r="F9521"/>
      <c r="G9521"/>
    </row>
    <row r="9522" spans="1:7" s="4" customFormat="1" x14ac:dyDescent="0.25">
      <c r="A9522" s="11"/>
      <c r="B9522"/>
      <c r="C9522" s="14"/>
      <c r="D9522" s="14"/>
      <c r="E9522" s="14"/>
      <c r="F9522"/>
      <c r="G9522"/>
    </row>
    <row r="9523" spans="1:7" s="4" customFormat="1" x14ac:dyDescent="0.25">
      <c r="A9523" s="11"/>
      <c r="B9523"/>
      <c r="C9523" s="14"/>
      <c r="D9523" s="14"/>
      <c r="E9523" s="14"/>
      <c r="F9523"/>
      <c r="G9523"/>
    </row>
    <row r="9524" spans="1:7" s="4" customFormat="1" x14ac:dyDescent="0.25">
      <c r="A9524" s="11"/>
      <c r="B9524"/>
      <c r="C9524" s="14"/>
      <c r="D9524" s="14"/>
      <c r="E9524" s="14"/>
      <c r="F9524"/>
      <c r="G9524"/>
    </row>
    <row r="9525" spans="1:7" s="4" customFormat="1" x14ac:dyDescent="0.25">
      <c r="A9525" s="11"/>
      <c r="B9525"/>
      <c r="C9525" s="14"/>
      <c r="D9525" s="14"/>
      <c r="E9525" s="14"/>
      <c r="F9525"/>
      <c r="G9525"/>
    </row>
    <row r="9526" spans="1:7" s="4" customFormat="1" x14ac:dyDescent="0.25">
      <c r="A9526" s="11"/>
      <c r="B9526"/>
      <c r="C9526" s="14"/>
      <c r="D9526" s="14"/>
      <c r="E9526" s="14"/>
      <c r="F9526"/>
      <c r="G9526"/>
    </row>
    <row r="9527" spans="1:7" s="4" customFormat="1" x14ac:dyDescent="0.25">
      <c r="A9527" s="11"/>
      <c r="B9527"/>
      <c r="C9527" s="14"/>
      <c r="D9527" s="14"/>
      <c r="E9527" s="14"/>
      <c r="F9527"/>
      <c r="G9527"/>
    </row>
    <row r="9528" spans="1:7" s="4" customFormat="1" x14ac:dyDescent="0.25">
      <c r="A9528" s="11"/>
      <c r="B9528"/>
      <c r="C9528" s="14"/>
      <c r="D9528" s="14"/>
      <c r="E9528" s="14"/>
      <c r="F9528"/>
      <c r="G9528"/>
    </row>
    <row r="9529" spans="1:7" s="4" customFormat="1" x14ac:dyDescent="0.25">
      <c r="A9529" s="11"/>
      <c r="B9529"/>
      <c r="C9529" s="14"/>
      <c r="D9529" s="14"/>
      <c r="E9529" s="14"/>
      <c r="F9529"/>
      <c r="G9529"/>
    </row>
    <row r="9530" spans="1:7" s="4" customFormat="1" x14ac:dyDescent="0.25">
      <c r="A9530" s="11"/>
      <c r="B9530"/>
      <c r="C9530" s="14"/>
      <c r="D9530" s="14"/>
      <c r="E9530" s="14"/>
      <c r="F9530"/>
      <c r="G9530"/>
    </row>
    <row r="9531" spans="1:7" s="4" customFormat="1" x14ac:dyDescent="0.25">
      <c r="A9531" s="11"/>
      <c r="B9531"/>
      <c r="C9531" s="14"/>
      <c r="D9531" s="14"/>
      <c r="E9531" s="14"/>
      <c r="F9531"/>
      <c r="G9531"/>
    </row>
    <row r="9532" spans="1:7" s="4" customFormat="1" x14ac:dyDescent="0.25">
      <c r="A9532" s="11"/>
      <c r="B9532"/>
      <c r="C9532" s="14"/>
      <c r="D9532" s="14"/>
      <c r="E9532" s="14"/>
      <c r="F9532"/>
      <c r="G9532"/>
    </row>
    <row r="9533" spans="1:7" s="4" customFormat="1" x14ac:dyDescent="0.25">
      <c r="A9533" s="11"/>
      <c r="B9533"/>
      <c r="C9533" s="14"/>
      <c r="D9533" s="14"/>
      <c r="E9533" s="14"/>
      <c r="F9533"/>
      <c r="G9533"/>
    </row>
    <row r="9534" spans="1:7" s="4" customFormat="1" x14ac:dyDescent="0.25">
      <c r="A9534" s="11"/>
      <c r="B9534"/>
      <c r="C9534" s="14"/>
      <c r="D9534" s="14"/>
      <c r="E9534" s="14"/>
      <c r="F9534"/>
      <c r="G9534"/>
    </row>
    <row r="9535" spans="1:7" s="4" customFormat="1" x14ac:dyDescent="0.25">
      <c r="A9535" s="11"/>
      <c r="B9535"/>
      <c r="C9535" s="14"/>
      <c r="D9535" s="14"/>
      <c r="E9535" s="14"/>
      <c r="F9535"/>
      <c r="G9535"/>
    </row>
    <row r="9536" spans="1:7" s="4" customFormat="1" x14ac:dyDescent="0.25">
      <c r="A9536" s="11"/>
      <c r="B9536"/>
      <c r="C9536" s="14"/>
      <c r="D9536" s="14"/>
      <c r="E9536" s="14"/>
      <c r="F9536"/>
      <c r="G9536"/>
    </row>
    <row r="9537" spans="1:7" s="4" customFormat="1" x14ac:dyDescent="0.25">
      <c r="A9537" s="11"/>
      <c r="B9537"/>
      <c r="C9537" s="14"/>
      <c r="D9537" s="14"/>
      <c r="E9537" s="14"/>
      <c r="F9537"/>
      <c r="G9537"/>
    </row>
    <row r="9538" spans="1:7" s="4" customFormat="1" x14ac:dyDescent="0.25">
      <c r="A9538" s="11"/>
      <c r="B9538"/>
      <c r="C9538" s="14"/>
      <c r="D9538" s="14"/>
      <c r="E9538" s="14"/>
      <c r="F9538"/>
      <c r="G9538"/>
    </row>
    <row r="9539" spans="1:7" s="4" customFormat="1" x14ac:dyDescent="0.25">
      <c r="A9539" s="11"/>
      <c r="B9539"/>
      <c r="C9539" s="14"/>
      <c r="D9539" s="14"/>
      <c r="E9539" s="14"/>
      <c r="F9539"/>
      <c r="G9539"/>
    </row>
    <row r="9540" spans="1:7" s="4" customFormat="1" x14ac:dyDescent="0.25">
      <c r="A9540" s="11"/>
      <c r="B9540"/>
      <c r="C9540" s="14"/>
      <c r="D9540" s="14"/>
      <c r="E9540" s="14"/>
      <c r="F9540"/>
      <c r="G9540"/>
    </row>
    <row r="9541" spans="1:7" s="4" customFormat="1" x14ac:dyDescent="0.25">
      <c r="A9541" s="11"/>
      <c r="B9541"/>
      <c r="C9541" s="14"/>
      <c r="D9541" s="14"/>
      <c r="E9541" s="14"/>
      <c r="F9541"/>
      <c r="G9541"/>
    </row>
    <row r="9542" spans="1:7" s="4" customFormat="1" x14ac:dyDescent="0.25">
      <c r="A9542" s="11"/>
      <c r="B9542"/>
      <c r="C9542" s="14"/>
      <c r="D9542" s="14"/>
      <c r="E9542" s="14"/>
      <c r="F9542"/>
      <c r="G9542"/>
    </row>
    <row r="9543" spans="1:7" s="4" customFormat="1" x14ac:dyDescent="0.25">
      <c r="A9543" s="11"/>
      <c r="B9543"/>
      <c r="C9543" s="14"/>
      <c r="D9543" s="14"/>
      <c r="E9543" s="14"/>
      <c r="F9543"/>
      <c r="G9543"/>
    </row>
    <row r="9544" spans="1:7" s="4" customFormat="1" x14ac:dyDescent="0.25">
      <c r="A9544" s="11"/>
      <c r="B9544"/>
      <c r="C9544" s="14"/>
      <c r="D9544" s="14"/>
      <c r="E9544" s="14"/>
      <c r="F9544"/>
      <c r="G9544"/>
    </row>
    <row r="9545" spans="1:7" s="4" customFormat="1" x14ac:dyDescent="0.25">
      <c r="A9545" s="11"/>
      <c r="B9545"/>
      <c r="C9545" s="14"/>
      <c r="D9545" s="14"/>
      <c r="E9545" s="14"/>
      <c r="F9545"/>
      <c r="G9545"/>
    </row>
    <row r="9546" spans="1:7" s="4" customFormat="1" x14ac:dyDescent="0.25">
      <c r="A9546" s="11"/>
      <c r="B9546"/>
      <c r="C9546" s="14"/>
      <c r="D9546" s="14"/>
      <c r="E9546" s="14"/>
      <c r="F9546"/>
      <c r="G9546"/>
    </row>
    <row r="9547" spans="1:7" s="4" customFormat="1" x14ac:dyDescent="0.25">
      <c r="A9547" s="11"/>
      <c r="B9547"/>
      <c r="C9547" s="14"/>
      <c r="D9547" s="14"/>
      <c r="E9547" s="14"/>
      <c r="F9547"/>
      <c r="G9547"/>
    </row>
    <row r="9548" spans="1:7" s="4" customFormat="1" x14ac:dyDescent="0.25">
      <c r="A9548" s="11"/>
      <c r="B9548"/>
      <c r="C9548" s="14"/>
      <c r="D9548" s="14"/>
      <c r="E9548" s="14"/>
      <c r="F9548"/>
      <c r="G9548"/>
    </row>
    <row r="9549" spans="1:7" s="4" customFormat="1" x14ac:dyDescent="0.25">
      <c r="A9549" s="11"/>
      <c r="B9549"/>
      <c r="C9549" s="14"/>
      <c r="D9549" s="14"/>
      <c r="E9549" s="14"/>
      <c r="F9549"/>
      <c r="G9549"/>
    </row>
    <row r="9550" spans="1:7" s="4" customFormat="1" x14ac:dyDescent="0.25">
      <c r="A9550" s="11"/>
      <c r="B9550"/>
      <c r="C9550" s="14"/>
      <c r="D9550" s="14"/>
      <c r="E9550" s="14"/>
      <c r="F9550"/>
      <c r="G9550"/>
    </row>
    <row r="9551" spans="1:7" s="4" customFormat="1" x14ac:dyDescent="0.25">
      <c r="A9551" s="11"/>
      <c r="B9551"/>
      <c r="C9551" s="14"/>
      <c r="D9551" s="14"/>
      <c r="E9551" s="14"/>
      <c r="F9551"/>
      <c r="G9551"/>
    </row>
    <row r="9552" spans="1:7" s="4" customFormat="1" x14ac:dyDescent="0.25">
      <c r="A9552" s="11"/>
      <c r="B9552"/>
      <c r="C9552" s="14"/>
      <c r="D9552" s="14"/>
      <c r="E9552" s="14"/>
      <c r="F9552"/>
      <c r="G9552"/>
    </row>
    <row r="9553" spans="1:7" s="4" customFormat="1" x14ac:dyDescent="0.25">
      <c r="A9553" s="11"/>
      <c r="B9553"/>
      <c r="C9553" s="14"/>
      <c r="D9553" s="14"/>
      <c r="E9553" s="14"/>
      <c r="F9553"/>
      <c r="G9553"/>
    </row>
    <row r="9554" spans="1:7" s="4" customFormat="1" x14ac:dyDescent="0.25">
      <c r="A9554" s="11"/>
      <c r="B9554"/>
      <c r="C9554" s="14"/>
      <c r="D9554" s="14"/>
      <c r="E9554" s="14"/>
      <c r="F9554"/>
      <c r="G9554"/>
    </row>
    <row r="9555" spans="1:7" s="4" customFormat="1" x14ac:dyDescent="0.25">
      <c r="A9555" s="11"/>
      <c r="B9555"/>
      <c r="C9555" s="14"/>
      <c r="D9555" s="14"/>
      <c r="E9555" s="14"/>
      <c r="F9555"/>
      <c r="G9555"/>
    </row>
    <row r="9556" spans="1:7" s="4" customFormat="1" x14ac:dyDescent="0.25">
      <c r="A9556" s="11"/>
      <c r="B9556"/>
      <c r="C9556" s="14"/>
      <c r="D9556" s="14"/>
      <c r="E9556" s="14"/>
      <c r="F9556"/>
      <c r="G9556"/>
    </row>
    <row r="9557" spans="1:7" s="4" customFormat="1" x14ac:dyDescent="0.25">
      <c r="A9557" s="11"/>
      <c r="B9557"/>
      <c r="C9557" s="14"/>
      <c r="D9557" s="14"/>
      <c r="E9557" s="14"/>
      <c r="F9557"/>
      <c r="G9557"/>
    </row>
    <row r="9558" spans="1:7" s="4" customFormat="1" x14ac:dyDescent="0.25">
      <c r="A9558" s="11"/>
      <c r="B9558"/>
      <c r="C9558" s="14"/>
      <c r="D9558" s="14"/>
      <c r="E9558" s="14"/>
      <c r="F9558"/>
      <c r="G9558"/>
    </row>
    <row r="9559" spans="1:7" s="4" customFormat="1" x14ac:dyDescent="0.25">
      <c r="A9559" s="11"/>
      <c r="B9559"/>
      <c r="C9559" s="14"/>
      <c r="D9559" s="14"/>
      <c r="E9559" s="14"/>
      <c r="F9559"/>
      <c r="G9559"/>
    </row>
    <row r="9560" spans="1:7" s="4" customFormat="1" x14ac:dyDescent="0.25">
      <c r="A9560" s="11"/>
      <c r="B9560"/>
      <c r="C9560" s="14"/>
      <c r="D9560" s="14"/>
      <c r="E9560" s="14"/>
      <c r="F9560"/>
      <c r="G9560"/>
    </row>
    <row r="9561" spans="1:7" s="4" customFormat="1" x14ac:dyDescent="0.25">
      <c r="A9561" s="11"/>
      <c r="B9561"/>
      <c r="C9561" s="14"/>
      <c r="D9561" s="14"/>
      <c r="E9561" s="14"/>
      <c r="F9561"/>
      <c r="G9561"/>
    </row>
    <row r="9562" spans="1:7" s="4" customFormat="1" x14ac:dyDescent="0.25">
      <c r="A9562" s="11"/>
      <c r="B9562"/>
      <c r="C9562" s="14"/>
      <c r="D9562" s="14"/>
      <c r="E9562" s="14"/>
      <c r="F9562"/>
      <c r="G9562"/>
    </row>
    <row r="9563" spans="1:7" s="4" customFormat="1" x14ac:dyDescent="0.25">
      <c r="A9563" s="11"/>
      <c r="B9563"/>
      <c r="C9563" s="14"/>
      <c r="D9563" s="14"/>
      <c r="E9563" s="14"/>
      <c r="F9563"/>
      <c r="G9563"/>
    </row>
    <row r="9564" spans="1:7" s="4" customFormat="1" x14ac:dyDescent="0.25">
      <c r="A9564" s="11"/>
      <c r="B9564"/>
      <c r="C9564" s="14"/>
      <c r="D9564" s="14"/>
      <c r="E9564" s="14"/>
      <c r="F9564"/>
      <c r="G9564"/>
    </row>
    <row r="9565" spans="1:7" s="4" customFormat="1" x14ac:dyDescent="0.25">
      <c r="A9565" s="11"/>
      <c r="B9565"/>
      <c r="C9565" s="14"/>
      <c r="D9565" s="14"/>
      <c r="E9565" s="14"/>
      <c r="F9565"/>
      <c r="G9565"/>
    </row>
    <row r="9566" spans="1:7" s="4" customFormat="1" x14ac:dyDescent="0.25">
      <c r="A9566" s="11"/>
      <c r="B9566"/>
      <c r="C9566" s="14"/>
      <c r="D9566" s="14"/>
      <c r="E9566" s="14"/>
      <c r="F9566"/>
      <c r="G9566"/>
    </row>
    <row r="9567" spans="1:7" s="4" customFormat="1" x14ac:dyDescent="0.25">
      <c r="A9567" s="11"/>
      <c r="B9567"/>
      <c r="C9567" s="14"/>
      <c r="D9567" s="14"/>
      <c r="E9567" s="14"/>
      <c r="F9567"/>
      <c r="G9567"/>
    </row>
    <row r="9568" spans="1:7" s="4" customFormat="1" x14ac:dyDescent="0.25">
      <c r="A9568" s="11"/>
      <c r="B9568"/>
      <c r="C9568" s="14"/>
      <c r="D9568" s="14"/>
      <c r="E9568" s="14"/>
      <c r="F9568"/>
      <c r="G9568"/>
    </row>
    <row r="9569" spans="1:7" s="4" customFormat="1" x14ac:dyDescent="0.25">
      <c r="A9569" s="11"/>
      <c r="B9569"/>
      <c r="C9569" s="14"/>
      <c r="D9569" s="14"/>
      <c r="E9569" s="14"/>
      <c r="F9569"/>
      <c r="G9569"/>
    </row>
    <row r="9570" spans="1:7" s="4" customFormat="1" x14ac:dyDescent="0.25">
      <c r="A9570" s="11"/>
      <c r="B9570"/>
      <c r="C9570" s="14"/>
      <c r="D9570" s="14"/>
      <c r="E9570" s="14"/>
      <c r="F9570"/>
      <c r="G9570"/>
    </row>
    <row r="9571" spans="1:7" s="4" customFormat="1" x14ac:dyDescent="0.25">
      <c r="A9571" s="11"/>
      <c r="B9571"/>
      <c r="C9571" s="14"/>
      <c r="D9571" s="14"/>
      <c r="E9571" s="14"/>
      <c r="F9571"/>
      <c r="G9571"/>
    </row>
    <row r="9572" spans="1:7" s="4" customFormat="1" x14ac:dyDescent="0.25">
      <c r="A9572" s="11"/>
      <c r="B9572"/>
      <c r="C9572" s="14"/>
      <c r="D9572" s="14"/>
      <c r="E9572" s="14"/>
      <c r="F9572"/>
      <c r="G9572"/>
    </row>
    <row r="9573" spans="1:7" s="4" customFormat="1" x14ac:dyDescent="0.25">
      <c r="A9573" s="11"/>
      <c r="B9573"/>
      <c r="C9573" s="14"/>
      <c r="D9573" s="14"/>
      <c r="E9573" s="14"/>
      <c r="F9573"/>
      <c r="G9573"/>
    </row>
    <row r="9574" spans="1:7" s="4" customFormat="1" x14ac:dyDescent="0.25">
      <c r="A9574" s="11"/>
      <c r="B9574"/>
      <c r="C9574" s="14"/>
      <c r="D9574" s="14"/>
      <c r="E9574" s="14"/>
      <c r="F9574"/>
      <c r="G9574"/>
    </row>
    <row r="9575" spans="1:7" s="4" customFormat="1" x14ac:dyDescent="0.25">
      <c r="A9575" s="11"/>
      <c r="B9575"/>
      <c r="C9575" s="14"/>
      <c r="D9575" s="14"/>
      <c r="E9575" s="14"/>
      <c r="F9575"/>
      <c r="G9575"/>
    </row>
    <row r="9576" spans="1:7" s="4" customFormat="1" x14ac:dyDescent="0.25">
      <c r="A9576" s="11"/>
      <c r="B9576"/>
      <c r="C9576" s="14"/>
      <c r="D9576" s="14"/>
      <c r="E9576" s="14"/>
      <c r="F9576"/>
      <c r="G9576"/>
    </row>
    <row r="9577" spans="1:7" s="4" customFormat="1" x14ac:dyDescent="0.25">
      <c r="A9577" s="11"/>
      <c r="B9577"/>
      <c r="C9577" s="14"/>
      <c r="D9577" s="14"/>
      <c r="E9577" s="14"/>
      <c r="F9577"/>
      <c r="G9577"/>
    </row>
    <row r="9578" spans="1:7" s="4" customFormat="1" x14ac:dyDescent="0.25">
      <c r="A9578" s="11"/>
      <c r="B9578"/>
      <c r="C9578" s="14"/>
      <c r="D9578" s="14"/>
      <c r="E9578" s="14"/>
      <c r="F9578"/>
      <c r="G9578"/>
    </row>
    <row r="9579" spans="1:7" s="4" customFormat="1" x14ac:dyDescent="0.25">
      <c r="A9579" s="11"/>
      <c r="B9579"/>
      <c r="C9579" s="14"/>
      <c r="D9579" s="14"/>
      <c r="E9579" s="14"/>
      <c r="F9579"/>
      <c r="G9579"/>
    </row>
    <row r="9580" spans="1:7" s="4" customFormat="1" x14ac:dyDescent="0.25">
      <c r="A9580" s="11"/>
      <c r="B9580"/>
      <c r="C9580" s="14"/>
      <c r="D9580" s="14"/>
      <c r="E9580" s="14"/>
      <c r="F9580"/>
      <c r="G9580"/>
    </row>
    <row r="9581" spans="1:7" s="4" customFormat="1" x14ac:dyDescent="0.25">
      <c r="A9581" s="11"/>
      <c r="B9581"/>
      <c r="C9581" s="14"/>
      <c r="D9581" s="14"/>
      <c r="E9581" s="14"/>
      <c r="F9581"/>
      <c r="G9581"/>
    </row>
    <row r="9582" spans="1:7" s="4" customFormat="1" x14ac:dyDescent="0.25">
      <c r="A9582" s="11"/>
      <c r="B9582"/>
      <c r="C9582" s="14"/>
      <c r="D9582" s="14"/>
      <c r="E9582" s="14"/>
      <c r="F9582"/>
      <c r="G9582"/>
    </row>
    <row r="9583" spans="1:7" s="4" customFormat="1" x14ac:dyDescent="0.25">
      <c r="A9583" s="11"/>
      <c r="B9583"/>
      <c r="C9583" s="14"/>
      <c r="D9583" s="14"/>
      <c r="E9583" s="14"/>
      <c r="F9583"/>
      <c r="G9583"/>
    </row>
    <row r="9584" spans="1:7" s="4" customFormat="1" x14ac:dyDescent="0.25">
      <c r="A9584" s="11"/>
      <c r="B9584"/>
      <c r="C9584" s="14"/>
      <c r="D9584" s="14"/>
      <c r="E9584" s="14"/>
      <c r="F9584"/>
      <c r="G9584"/>
    </row>
    <row r="9585" spans="1:7" s="4" customFormat="1" x14ac:dyDescent="0.25">
      <c r="A9585" s="11"/>
      <c r="B9585"/>
      <c r="C9585" s="14"/>
      <c r="D9585" s="14"/>
      <c r="E9585" s="14"/>
      <c r="F9585"/>
      <c r="G9585"/>
    </row>
    <row r="9586" spans="1:7" s="4" customFormat="1" x14ac:dyDescent="0.25">
      <c r="A9586" s="11"/>
      <c r="B9586"/>
      <c r="C9586" s="14"/>
      <c r="D9586" s="14"/>
      <c r="E9586" s="14"/>
      <c r="F9586"/>
      <c r="G9586"/>
    </row>
    <row r="9587" spans="1:7" s="4" customFormat="1" x14ac:dyDescent="0.25">
      <c r="A9587" s="11"/>
      <c r="B9587"/>
      <c r="C9587" s="14"/>
      <c r="D9587" s="14"/>
      <c r="E9587" s="14"/>
      <c r="F9587"/>
      <c r="G9587"/>
    </row>
    <row r="9588" spans="1:7" s="4" customFormat="1" x14ac:dyDescent="0.25">
      <c r="A9588" s="11"/>
      <c r="B9588"/>
      <c r="C9588" s="14"/>
      <c r="D9588" s="14"/>
      <c r="E9588" s="14"/>
      <c r="F9588"/>
      <c r="G9588"/>
    </row>
    <row r="9589" spans="1:7" s="4" customFormat="1" x14ac:dyDescent="0.25">
      <c r="A9589" s="11"/>
      <c r="B9589"/>
      <c r="C9589" s="14"/>
      <c r="D9589" s="14"/>
      <c r="E9589" s="14"/>
      <c r="F9589"/>
      <c r="G9589"/>
    </row>
    <row r="9590" spans="1:7" s="4" customFormat="1" x14ac:dyDescent="0.25">
      <c r="A9590" s="11"/>
      <c r="B9590"/>
      <c r="C9590" s="14"/>
      <c r="D9590" s="14"/>
      <c r="E9590" s="14"/>
      <c r="F9590"/>
      <c r="G9590"/>
    </row>
    <row r="9591" spans="1:7" s="4" customFormat="1" x14ac:dyDescent="0.25">
      <c r="A9591" s="11"/>
      <c r="B9591"/>
      <c r="C9591" s="14"/>
      <c r="D9591" s="14"/>
      <c r="E9591" s="14"/>
      <c r="F9591"/>
      <c r="G9591"/>
    </row>
    <row r="9592" spans="1:7" s="4" customFormat="1" x14ac:dyDescent="0.25">
      <c r="A9592" s="11"/>
      <c r="B9592"/>
      <c r="C9592" s="14"/>
      <c r="D9592" s="14"/>
      <c r="E9592" s="14"/>
      <c r="F9592"/>
      <c r="G9592"/>
    </row>
    <row r="9593" spans="1:7" s="4" customFormat="1" x14ac:dyDescent="0.25">
      <c r="A9593" s="11"/>
      <c r="B9593"/>
      <c r="C9593" s="14"/>
      <c r="D9593" s="14"/>
      <c r="E9593" s="14"/>
      <c r="F9593"/>
      <c r="G9593"/>
    </row>
    <row r="9594" spans="1:7" s="4" customFormat="1" x14ac:dyDescent="0.25">
      <c r="A9594" s="11"/>
      <c r="B9594"/>
      <c r="C9594" s="14"/>
      <c r="D9594" s="14"/>
      <c r="E9594" s="14"/>
      <c r="F9594"/>
      <c r="G9594"/>
    </row>
    <row r="9595" spans="1:7" s="4" customFormat="1" x14ac:dyDescent="0.25">
      <c r="A9595" s="11"/>
      <c r="B9595"/>
      <c r="C9595" s="14"/>
      <c r="D9595" s="14"/>
      <c r="E9595" s="14"/>
      <c r="F9595"/>
      <c r="G9595"/>
    </row>
    <row r="9596" spans="1:7" s="4" customFormat="1" x14ac:dyDescent="0.25">
      <c r="A9596" s="11"/>
      <c r="B9596"/>
      <c r="C9596" s="14"/>
      <c r="D9596" s="14"/>
      <c r="E9596" s="14"/>
      <c r="F9596"/>
      <c r="G9596"/>
    </row>
    <row r="9597" spans="1:7" s="4" customFormat="1" x14ac:dyDescent="0.25">
      <c r="A9597" s="11"/>
      <c r="B9597"/>
      <c r="C9597" s="14"/>
      <c r="D9597" s="14"/>
      <c r="E9597" s="14"/>
      <c r="F9597"/>
      <c r="G9597"/>
    </row>
    <row r="9598" spans="1:7" s="4" customFormat="1" x14ac:dyDescent="0.25">
      <c r="A9598" s="11"/>
      <c r="B9598"/>
      <c r="C9598" s="14"/>
      <c r="D9598" s="14"/>
      <c r="E9598" s="14"/>
      <c r="F9598"/>
      <c r="G9598"/>
    </row>
    <row r="9599" spans="1:7" s="4" customFormat="1" x14ac:dyDescent="0.25">
      <c r="A9599" s="11"/>
      <c r="B9599"/>
      <c r="C9599" s="14"/>
      <c r="D9599" s="14"/>
      <c r="E9599" s="14"/>
      <c r="F9599"/>
      <c r="G9599"/>
    </row>
    <row r="9600" spans="1:7" s="4" customFormat="1" x14ac:dyDescent="0.25">
      <c r="A9600" s="11"/>
      <c r="B9600"/>
      <c r="C9600" s="14"/>
      <c r="D9600" s="14"/>
      <c r="E9600" s="14"/>
      <c r="F9600"/>
      <c r="G9600"/>
    </row>
    <row r="9601" spans="1:7" s="4" customFormat="1" x14ac:dyDescent="0.25">
      <c r="A9601" s="11"/>
      <c r="B9601"/>
      <c r="C9601" s="14"/>
      <c r="D9601" s="14"/>
      <c r="E9601" s="14"/>
      <c r="F9601"/>
      <c r="G9601"/>
    </row>
    <row r="9602" spans="1:7" s="4" customFormat="1" x14ac:dyDescent="0.25">
      <c r="A9602" s="11"/>
      <c r="B9602"/>
      <c r="C9602" s="14"/>
      <c r="D9602" s="14"/>
      <c r="E9602" s="14"/>
      <c r="F9602"/>
      <c r="G9602"/>
    </row>
    <row r="9603" spans="1:7" s="4" customFormat="1" x14ac:dyDescent="0.25">
      <c r="A9603" s="11"/>
      <c r="B9603"/>
      <c r="C9603" s="14"/>
      <c r="D9603" s="14"/>
      <c r="E9603" s="14"/>
      <c r="F9603"/>
      <c r="G9603"/>
    </row>
    <row r="9604" spans="1:7" s="4" customFormat="1" x14ac:dyDescent="0.25">
      <c r="A9604" s="11"/>
      <c r="B9604"/>
      <c r="C9604" s="14"/>
      <c r="D9604" s="14"/>
      <c r="E9604" s="14"/>
      <c r="F9604"/>
      <c r="G9604"/>
    </row>
    <row r="9605" spans="1:7" s="4" customFormat="1" x14ac:dyDescent="0.25">
      <c r="A9605" s="11"/>
      <c r="B9605"/>
      <c r="C9605" s="14"/>
      <c r="D9605" s="14"/>
      <c r="E9605" s="14"/>
      <c r="F9605"/>
      <c r="G9605"/>
    </row>
    <row r="9606" spans="1:7" s="4" customFormat="1" x14ac:dyDescent="0.25">
      <c r="A9606" s="11"/>
      <c r="B9606"/>
      <c r="C9606" s="14"/>
      <c r="D9606" s="14"/>
      <c r="E9606" s="14"/>
      <c r="F9606"/>
      <c r="G9606"/>
    </row>
    <row r="9607" spans="1:7" s="4" customFormat="1" x14ac:dyDescent="0.25">
      <c r="A9607" s="11"/>
      <c r="B9607"/>
      <c r="C9607" s="14"/>
      <c r="D9607" s="14"/>
      <c r="E9607" s="14"/>
      <c r="F9607"/>
      <c r="G9607"/>
    </row>
    <row r="9608" spans="1:7" s="4" customFormat="1" x14ac:dyDescent="0.25">
      <c r="A9608" s="11"/>
      <c r="B9608"/>
      <c r="C9608" s="14"/>
      <c r="D9608" s="14"/>
      <c r="E9608" s="14"/>
      <c r="F9608"/>
      <c r="G9608"/>
    </row>
    <row r="9609" spans="1:7" s="4" customFormat="1" x14ac:dyDescent="0.25">
      <c r="A9609" s="11"/>
      <c r="B9609"/>
      <c r="C9609" s="14"/>
      <c r="D9609" s="14"/>
      <c r="E9609" s="14"/>
      <c r="F9609"/>
      <c r="G9609"/>
    </row>
    <row r="9610" spans="1:7" s="4" customFormat="1" x14ac:dyDescent="0.25">
      <c r="A9610" s="11"/>
      <c r="B9610"/>
      <c r="C9610" s="14"/>
      <c r="D9610" s="14"/>
      <c r="E9610" s="14"/>
      <c r="F9610"/>
      <c r="G9610"/>
    </row>
    <row r="9611" spans="1:7" s="4" customFormat="1" x14ac:dyDescent="0.25">
      <c r="A9611" s="11"/>
      <c r="B9611"/>
      <c r="C9611" s="14"/>
      <c r="D9611" s="14"/>
      <c r="E9611" s="14"/>
      <c r="F9611"/>
      <c r="G9611"/>
    </row>
    <row r="9612" spans="1:7" s="4" customFormat="1" x14ac:dyDescent="0.25">
      <c r="A9612" s="11"/>
      <c r="B9612"/>
      <c r="C9612" s="14"/>
      <c r="D9612" s="14"/>
      <c r="E9612" s="14"/>
      <c r="F9612"/>
      <c r="G9612"/>
    </row>
    <row r="9613" spans="1:7" s="4" customFormat="1" x14ac:dyDescent="0.25">
      <c r="A9613" s="11"/>
      <c r="B9613"/>
      <c r="C9613" s="14"/>
      <c r="D9613" s="14"/>
      <c r="E9613" s="14"/>
      <c r="F9613"/>
      <c r="G9613"/>
    </row>
    <row r="9614" spans="1:7" s="4" customFormat="1" x14ac:dyDescent="0.25">
      <c r="A9614" s="11"/>
      <c r="B9614"/>
      <c r="C9614" s="14"/>
      <c r="D9614" s="14"/>
      <c r="E9614" s="14"/>
      <c r="F9614"/>
      <c r="G9614"/>
    </row>
    <row r="9615" spans="1:7" s="4" customFormat="1" x14ac:dyDescent="0.25">
      <c r="A9615" s="11"/>
      <c r="B9615"/>
      <c r="C9615" s="14"/>
      <c r="D9615" s="14"/>
      <c r="E9615" s="14"/>
      <c r="F9615"/>
      <c r="G9615"/>
    </row>
    <row r="9616" spans="1:7" s="4" customFormat="1" x14ac:dyDescent="0.25">
      <c r="A9616" s="11"/>
      <c r="B9616"/>
      <c r="C9616" s="14"/>
      <c r="D9616" s="14"/>
      <c r="E9616" s="14"/>
      <c r="F9616"/>
      <c r="G9616"/>
    </row>
    <row r="9617" spans="1:7" s="4" customFormat="1" x14ac:dyDescent="0.25">
      <c r="A9617" s="11"/>
      <c r="B9617"/>
      <c r="C9617" s="14"/>
      <c r="D9617" s="14"/>
      <c r="E9617" s="14"/>
      <c r="F9617"/>
      <c r="G9617"/>
    </row>
    <row r="9618" spans="1:7" s="4" customFormat="1" x14ac:dyDescent="0.25">
      <c r="A9618" s="11"/>
      <c r="B9618"/>
      <c r="C9618" s="14"/>
      <c r="D9618" s="14"/>
      <c r="E9618" s="14"/>
      <c r="F9618"/>
      <c r="G9618"/>
    </row>
    <row r="9619" spans="1:7" s="4" customFormat="1" x14ac:dyDescent="0.25">
      <c r="A9619" s="11"/>
      <c r="B9619"/>
      <c r="C9619" s="14"/>
      <c r="D9619" s="14"/>
      <c r="E9619" s="14"/>
      <c r="F9619"/>
      <c r="G9619"/>
    </row>
    <row r="9620" spans="1:7" s="4" customFormat="1" x14ac:dyDescent="0.25">
      <c r="A9620" s="11"/>
      <c r="B9620"/>
      <c r="C9620" s="14"/>
      <c r="D9620" s="14"/>
      <c r="E9620" s="14"/>
      <c r="F9620"/>
      <c r="G9620"/>
    </row>
    <row r="9621" spans="1:7" s="4" customFormat="1" x14ac:dyDescent="0.25">
      <c r="A9621" s="11"/>
      <c r="B9621"/>
      <c r="C9621" s="14"/>
      <c r="D9621" s="14"/>
      <c r="E9621" s="14"/>
      <c r="F9621"/>
      <c r="G9621"/>
    </row>
    <row r="9622" spans="1:7" s="4" customFormat="1" x14ac:dyDescent="0.25">
      <c r="A9622" s="11"/>
      <c r="B9622"/>
      <c r="C9622" s="14"/>
      <c r="D9622" s="14"/>
      <c r="E9622" s="14"/>
      <c r="F9622"/>
      <c r="G9622"/>
    </row>
    <row r="9623" spans="1:7" s="4" customFormat="1" x14ac:dyDescent="0.25">
      <c r="A9623" s="11"/>
      <c r="B9623"/>
      <c r="C9623" s="14"/>
      <c r="D9623" s="14"/>
      <c r="E9623" s="14"/>
      <c r="F9623"/>
      <c r="G9623"/>
    </row>
    <row r="9624" spans="1:7" s="4" customFormat="1" x14ac:dyDescent="0.25">
      <c r="A9624" s="11"/>
      <c r="B9624"/>
      <c r="C9624" s="14"/>
      <c r="D9624" s="14"/>
      <c r="E9624" s="14"/>
      <c r="F9624"/>
      <c r="G9624"/>
    </row>
    <row r="9625" spans="1:7" s="4" customFormat="1" x14ac:dyDescent="0.25">
      <c r="A9625" s="11"/>
      <c r="B9625"/>
      <c r="C9625" s="14"/>
      <c r="D9625" s="14"/>
      <c r="E9625" s="14"/>
      <c r="F9625"/>
      <c r="G9625"/>
    </row>
    <row r="9626" spans="1:7" s="4" customFormat="1" x14ac:dyDescent="0.25">
      <c r="A9626" s="11"/>
      <c r="B9626"/>
      <c r="C9626" s="14"/>
      <c r="D9626" s="14"/>
      <c r="E9626" s="14"/>
      <c r="F9626"/>
      <c r="G9626"/>
    </row>
    <row r="9627" spans="1:7" s="4" customFormat="1" x14ac:dyDescent="0.25">
      <c r="A9627" s="11"/>
      <c r="B9627"/>
      <c r="C9627" s="14"/>
      <c r="D9627" s="14"/>
      <c r="E9627" s="14"/>
      <c r="F9627"/>
      <c r="G9627"/>
    </row>
    <row r="9628" spans="1:7" s="4" customFormat="1" x14ac:dyDescent="0.25">
      <c r="A9628" s="11"/>
      <c r="B9628"/>
      <c r="C9628" s="14"/>
      <c r="D9628" s="14"/>
      <c r="E9628" s="14"/>
      <c r="F9628"/>
      <c r="G9628"/>
    </row>
    <row r="9629" spans="1:7" s="4" customFormat="1" x14ac:dyDescent="0.25">
      <c r="A9629" s="11"/>
      <c r="B9629"/>
      <c r="C9629" s="14"/>
      <c r="D9629" s="14"/>
      <c r="E9629" s="14"/>
      <c r="F9629"/>
      <c r="G9629"/>
    </row>
    <row r="9630" spans="1:7" s="4" customFormat="1" x14ac:dyDescent="0.25">
      <c r="A9630" s="11"/>
      <c r="B9630"/>
      <c r="C9630" s="14"/>
      <c r="D9630" s="14"/>
      <c r="E9630" s="14"/>
      <c r="F9630"/>
      <c r="G9630"/>
    </row>
    <row r="9631" spans="1:7" s="4" customFormat="1" x14ac:dyDescent="0.25">
      <c r="A9631" s="11"/>
      <c r="B9631"/>
      <c r="C9631" s="14"/>
      <c r="D9631" s="14"/>
      <c r="E9631" s="14"/>
      <c r="F9631"/>
      <c r="G9631"/>
    </row>
    <row r="9632" spans="1:7" s="4" customFormat="1" x14ac:dyDescent="0.25">
      <c r="A9632" s="11"/>
      <c r="B9632"/>
      <c r="C9632" s="14"/>
      <c r="D9632" s="14"/>
      <c r="E9632" s="14"/>
      <c r="F9632"/>
      <c r="G9632"/>
    </row>
    <row r="9633" spans="1:7" s="4" customFormat="1" x14ac:dyDescent="0.25">
      <c r="A9633" s="11"/>
      <c r="B9633"/>
      <c r="C9633" s="14"/>
      <c r="D9633" s="14"/>
      <c r="E9633" s="14"/>
      <c r="F9633"/>
      <c r="G9633"/>
    </row>
    <row r="9634" spans="1:7" s="4" customFormat="1" x14ac:dyDescent="0.25">
      <c r="A9634" s="11"/>
      <c r="B9634"/>
      <c r="C9634" s="14"/>
      <c r="D9634" s="14"/>
      <c r="E9634" s="14"/>
      <c r="F9634"/>
      <c r="G9634"/>
    </row>
    <row r="9635" spans="1:7" s="4" customFormat="1" x14ac:dyDescent="0.25">
      <c r="A9635" s="11"/>
      <c r="B9635"/>
      <c r="C9635" s="14"/>
      <c r="D9635" s="14"/>
      <c r="E9635" s="14"/>
      <c r="F9635"/>
      <c r="G9635"/>
    </row>
    <row r="9636" spans="1:7" s="4" customFormat="1" x14ac:dyDescent="0.25">
      <c r="A9636" s="11"/>
      <c r="B9636"/>
      <c r="C9636" s="14"/>
      <c r="D9636" s="14"/>
      <c r="E9636" s="14"/>
      <c r="F9636"/>
      <c r="G9636"/>
    </row>
    <row r="9637" spans="1:7" s="4" customFormat="1" x14ac:dyDescent="0.25">
      <c r="A9637" s="11"/>
      <c r="B9637"/>
      <c r="C9637" s="14"/>
      <c r="D9637" s="14"/>
      <c r="E9637" s="14"/>
      <c r="F9637"/>
      <c r="G9637"/>
    </row>
    <row r="9638" spans="1:7" s="4" customFormat="1" x14ac:dyDescent="0.25">
      <c r="A9638" s="11"/>
      <c r="B9638"/>
      <c r="C9638" s="14"/>
      <c r="D9638" s="14"/>
      <c r="E9638" s="14"/>
      <c r="F9638"/>
      <c r="G9638"/>
    </row>
    <row r="9639" spans="1:7" s="4" customFormat="1" x14ac:dyDescent="0.25">
      <c r="A9639" s="11"/>
      <c r="B9639"/>
      <c r="C9639" s="14"/>
      <c r="D9639" s="14"/>
      <c r="E9639" s="14"/>
      <c r="F9639"/>
      <c r="G9639"/>
    </row>
    <row r="9640" spans="1:7" s="4" customFormat="1" x14ac:dyDescent="0.25">
      <c r="A9640" s="11"/>
      <c r="B9640"/>
      <c r="C9640" s="14"/>
      <c r="D9640" s="14"/>
      <c r="E9640" s="14"/>
      <c r="F9640"/>
      <c r="G9640"/>
    </row>
    <row r="9641" spans="1:7" s="4" customFormat="1" x14ac:dyDescent="0.25">
      <c r="A9641" s="11"/>
      <c r="B9641"/>
      <c r="C9641" s="14"/>
      <c r="D9641" s="14"/>
      <c r="E9641" s="14"/>
      <c r="F9641"/>
      <c r="G9641"/>
    </row>
    <row r="9642" spans="1:7" s="4" customFormat="1" x14ac:dyDescent="0.25">
      <c r="A9642" s="11"/>
      <c r="B9642"/>
      <c r="C9642" s="14"/>
      <c r="D9642" s="14"/>
      <c r="E9642" s="14"/>
      <c r="F9642"/>
      <c r="G9642"/>
    </row>
    <row r="9643" spans="1:7" s="4" customFormat="1" x14ac:dyDescent="0.25">
      <c r="A9643" s="11"/>
      <c r="B9643"/>
      <c r="C9643" s="14"/>
      <c r="D9643" s="14"/>
      <c r="E9643" s="14"/>
      <c r="F9643"/>
      <c r="G9643"/>
    </row>
    <row r="9644" spans="1:7" s="4" customFormat="1" x14ac:dyDescent="0.25">
      <c r="A9644" s="11"/>
      <c r="B9644"/>
      <c r="C9644" s="14"/>
      <c r="D9644" s="14"/>
      <c r="E9644" s="14"/>
      <c r="F9644"/>
      <c r="G9644"/>
    </row>
    <row r="9645" spans="1:7" s="4" customFormat="1" x14ac:dyDescent="0.25">
      <c r="A9645" s="11"/>
      <c r="B9645"/>
      <c r="C9645" s="14"/>
      <c r="D9645" s="14"/>
      <c r="E9645" s="14"/>
      <c r="F9645"/>
      <c r="G9645"/>
    </row>
    <row r="9646" spans="1:7" s="4" customFormat="1" x14ac:dyDescent="0.25">
      <c r="A9646" s="11"/>
      <c r="B9646"/>
      <c r="C9646" s="14"/>
      <c r="D9646" s="14"/>
      <c r="E9646" s="14"/>
      <c r="F9646"/>
      <c r="G9646"/>
    </row>
    <row r="9647" spans="1:7" s="4" customFormat="1" x14ac:dyDescent="0.25">
      <c r="A9647" s="11"/>
      <c r="B9647"/>
      <c r="C9647" s="14"/>
      <c r="D9647" s="14"/>
      <c r="E9647" s="14"/>
      <c r="F9647"/>
      <c r="G9647"/>
    </row>
    <row r="9648" spans="1:7" s="4" customFormat="1" x14ac:dyDescent="0.25">
      <c r="A9648" s="11"/>
      <c r="B9648"/>
      <c r="C9648" s="14"/>
      <c r="D9648" s="14"/>
      <c r="E9648" s="14"/>
      <c r="F9648"/>
      <c r="G9648"/>
    </row>
    <row r="9649" spans="1:7" s="4" customFormat="1" x14ac:dyDescent="0.25">
      <c r="A9649" s="11"/>
      <c r="B9649"/>
      <c r="C9649" s="14"/>
      <c r="D9649" s="14"/>
      <c r="E9649" s="14"/>
      <c r="F9649"/>
      <c r="G9649"/>
    </row>
    <row r="9650" spans="1:7" s="4" customFormat="1" x14ac:dyDescent="0.25">
      <c r="A9650" s="11"/>
      <c r="B9650"/>
      <c r="C9650" s="14"/>
      <c r="D9650" s="14"/>
      <c r="E9650" s="14"/>
      <c r="F9650"/>
      <c r="G9650"/>
    </row>
    <row r="9651" spans="1:7" s="4" customFormat="1" x14ac:dyDescent="0.25">
      <c r="A9651" s="11"/>
      <c r="B9651"/>
      <c r="C9651" s="14"/>
      <c r="D9651" s="14"/>
      <c r="E9651" s="14"/>
      <c r="F9651"/>
      <c r="G9651"/>
    </row>
    <row r="9652" spans="1:7" s="4" customFormat="1" x14ac:dyDescent="0.25">
      <c r="A9652" s="11"/>
      <c r="B9652"/>
      <c r="C9652" s="14"/>
      <c r="D9652" s="14"/>
      <c r="E9652" s="14"/>
      <c r="F9652"/>
      <c r="G9652"/>
    </row>
    <row r="9653" spans="1:7" s="4" customFormat="1" x14ac:dyDescent="0.25">
      <c r="A9653" s="11"/>
      <c r="B9653"/>
      <c r="C9653" s="14"/>
      <c r="D9653" s="14"/>
      <c r="E9653" s="14"/>
      <c r="F9653"/>
      <c r="G9653"/>
    </row>
    <row r="9654" spans="1:7" s="4" customFormat="1" x14ac:dyDescent="0.25">
      <c r="A9654" s="11"/>
      <c r="B9654"/>
      <c r="C9654" s="14"/>
      <c r="D9654" s="14"/>
      <c r="E9654" s="14"/>
      <c r="F9654"/>
      <c r="G9654"/>
    </row>
    <row r="9655" spans="1:7" s="4" customFormat="1" x14ac:dyDescent="0.25">
      <c r="A9655" s="11"/>
      <c r="B9655"/>
      <c r="C9655" s="14"/>
      <c r="D9655" s="14"/>
      <c r="E9655" s="14"/>
      <c r="F9655"/>
      <c r="G9655"/>
    </row>
    <row r="9656" spans="1:7" s="4" customFormat="1" x14ac:dyDescent="0.25">
      <c r="A9656" s="11"/>
      <c r="B9656"/>
      <c r="C9656" s="14"/>
      <c r="D9656" s="14"/>
      <c r="E9656" s="14"/>
      <c r="F9656"/>
      <c r="G9656"/>
    </row>
    <row r="9657" spans="1:7" s="4" customFormat="1" x14ac:dyDescent="0.25">
      <c r="A9657" s="11"/>
      <c r="B9657"/>
      <c r="C9657" s="14"/>
      <c r="D9657" s="14"/>
      <c r="E9657" s="14"/>
      <c r="F9657"/>
      <c r="G9657"/>
    </row>
    <row r="9658" spans="1:7" s="4" customFormat="1" x14ac:dyDescent="0.25">
      <c r="A9658" s="11"/>
      <c r="B9658"/>
      <c r="C9658" s="14"/>
      <c r="D9658" s="14"/>
      <c r="E9658" s="14"/>
      <c r="F9658"/>
      <c r="G9658"/>
    </row>
    <row r="9659" spans="1:7" s="4" customFormat="1" x14ac:dyDescent="0.25">
      <c r="A9659" s="11"/>
      <c r="B9659"/>
      <c r="C9659" s="14"/>
      <c r="D9659" s="14"/>
      <c r="E9659" s="14"/>
      <c r="F9659"/>
      <c r="G9659"/>
    </row>
    <row r="9660" spans="1:7" s="4" customFormat="1" x14ac:dyDescent="0.25">
      <c r="A9660" s="11"/>
      <c r="B9660"/>
      <c r="C9660" s="14"/>
      <c r="D9660" s="14"/>
      <c r="E9660" s="14"/>
      <c r="F9660"/>
      <c r="G9660"/>
    </row>
    <row r="9661" spans="1:7" s="4" customFormat="1" x14ac:dyDescent="0.25">
      <c r="A9661" s="11"/>
      <c r="B9661"/>
      <c r="C9661" s="14"/>
      <c r="D9661" s="14"/>
      <c r="E9661" s="14"/>
      <c r="F9661"/>
      <c r="G9661"/>
    </row>
    <row r="9662" spans="1:7" s="4" customFormat="1" x14ac:dyDescent="0.25">
      <c r="A9662" s="11"/>
      <c r="B9662"/>
      <c r="C9662" s="14"/>
      <c r="D9662" s="14"/>
      <c r="E9662" s="14"/>
      <c r="F9662"/>
      <c r="G9662"/>
    </row>
    <row r="9663" spans="1:7" s="4" customFormat="1" x14ac:dyDescent="0.25">
      <c r="A9663" s="11"/>
      <c r="B9663"/>
      <c r="C9663" s="14"/>
      <c r="D9663" s="14"/>
      <c r="E9663" s="14"/>
      <c r="F9663"/>
      <c r="G9663"/>
    </row>
    <row r="9664" spans="1:7" s="4" customFormat="1" x14ac:dyDescent="0.25">
      <c r="A9664" s="11"/>
      <c r="B9664"/>
      <c r="C9664" s="14"/>
      <c r="D9664" s="14"/>
      <c r="E9664" s="14"/>
      <c r="F9664"/>
      <c r="G9664"/>
    </row>
    <row r="9665" spans="1:7" s="4" customFormat="1" x14ac:dyDescent="0.25">
      <c r="A9665" s="11"/>
      <c r="B9665"/>
      <c r="C9665" s="14"/>
      <c r="D9665" s="14"/>
      <c r="E9665" s="14"/>
      <c r="F9665"/>
      <c r="G9665"/>
    </row>
    <row r="9666" spans="1:7" s="4" customFormat="1" x14ac:dyDescent="0.25">
      <c r="A9666" s="11"/>
      <c r="B9666"/>
      <c r="C9666" s="14"/>
      <c r="D9666" s="14"/>
      <c r="E9666" s="14"/>
      <c r="F9666"/>
      <c r="G9666"/>
    </row>
    <row r="9667" spans="1:7" s="4" customFormat="1" x14ac:dyDescent="0.25">
      <c r="A9667" s="11"/>
      <c r="B9667"/>
      <c r="C9667" s="14"/>
      <c r="D9667" s="14"/>
      <c r="E9667" s="14"/>
      <c r="F9667"/>
      <c r="G9667"/>
    </row>
    <row r="9668" spans="1:7" s="4" customFormat="1" x14ac:dyDescent="0.25">
      <c r="A9668" s="11"/>
      <c r="B9668"/>
      <c r="C9668" s="14"/>
      <c r="D9668" s="14"/>
      <c r="E9668" s="14"/>
      <c r="F9668"/>
      <c r="G9668"/>
    </row>
    <row r="9669" spans="1:7" s="4" customFormat="1" x14ac:dyDescent="0.25">
      <c r="A9669" s="11"/>
      <c r="B9669"/>
      <c r="C9669" s="14"/>
      <c r="D9669" s="14"/>
      <c r="E9669" s="14"/>
      <c r="F9669"/>
      <c r="G9669"/>
    </row>
    <row r="9670" spans="1:7" s="4" customFormat="1" x14ac:dyDescent="0.25">
      <c r="A9670" s="11"/>
      <c r="B9670"/>
      <c r="C9670" s="14"/>
      <c r="D9670" s="14"/>
      <c r="E9670" s="14"/>
      <c r="F9670"/>
      <c r="G9670"/>
    </row>
    <row r="9671" spans="1:7" s="4" customFormat="1" x14ac:dyDescent="0.25">
      <c r="A9671" s="11"/>
      <c r="B9671"/>
      <c r="C9671" s="14"/>
      <c r="D9671" s="14"/>
      <c r="E9671" s="14"/>
      <c r="F9671"/>
      <c r="G9671"/>
    </row>
    <row r="9672" spans="1:7" s="4" customFormat="1" x14ac:dyDescent="0.25">
      <c r="A9672" s="11"/>
      <c r="B9672"/>
      <c r="C9672" s="14"/>
      <c r="D9672" s="14"/>
      <c r="E9672" s="14"/>
      <c r="F9672"/>
      <c r="G9672"/>
    </row>
    <row r="9673" spans="1:7" s="4" customFormat="1" x14ac:dyDescent="0.25">
      <c r="A9673" s="11"/>
      <c r="B9673"/>
      <c r="C9673" s="14"/>
      <c r="D9673" s="14"/>
      <c r="E9673" s="14"/>
      <c r="F9673"/>
      <c r="G9673"/>
    </row>
    <row r="9674" spans="1:7" s="4" customFormat="1" x14ac:dyDescent="0.25">
      <c r="A9674" s="11"/>
      <c r="B9674"/>
      <c r="C9674" s="14"/>
      <c r="D9674" s="14"/>
      <c r="E9674" s="14"/>
      <c r="F9674"/>
      <c r="G9674"/>
    </row>
    <row r="9675" spans="1:7" s="4" customFormat="1" x14ac:dyDescent="0.25">
      <c r="A9675" s="11"/>
      <c r="B9675"/>
      <c r="C9675" s="14"/>
      <c r="D9675" s="14"/>
      <c r="E9675" s="14"/>
      <c r="F9675"/>
      <c r="G9675"/>
    </row>
    <row r="9676" spans="1:7" s="4" customFormat="1" x14ac:dyDescent="0.25">
      <c r="A9676" s="11"/>
      <c r="B9676"/>
      <c r="C9676" s="14"/>
      <c r="D9676" s="14"/>
      <c r="E9676" s="14"/>
      <c r="F9676"/>
      <c r="G9676"/>
    </row>
    <row r="9677" spans="1:7" s="4" customFormat="1" x14ac:dyDescent="0.25">
      <c r="A9677" s="11"/>
      <c r="B9677"/>
      <c r="C9677" s="14"/>
      <c r="D9677" s="14"/>
      <c r="E9677" s="14"/>
      <c r="F9677"/>
      <c r="G9677"/>
    </row>
    <row r="9678" spans="1:7" s="4" customFormat="1" x14ac:dyDescent="0.25">
      <c r="A9678" s="11"/>
      <c r="B9678"/>
      <c r="C9678" s="14"/>
      <c r="D9678" s="14"/>
      <c r="E9678" s="14"/>
      <c r="F9678"/>
      <c r="G9678"/>
    </row>
    <row r="9679" spans="1:7" s="4" customFormat="1" x14ac:dyDescent="0.25">
      <c r="A9679" s="11"/>
      <c r="B9679"/>
      <c r="C9679" s="14"/>
      <c r="D9679" s="14"/>
      <c r="E9679" s="14"/>
      <c r="F9679"/>
      <c r="G9679"/>
    </row>
    <row r="9680" spans="1:7" s="4" customFormat="1" x14ac:dyDescent="0.25">
      <c r="A9680" s="11"/>
      <c r="B9680"/>
      <c r="C9680" s="14"/>
      <c r="D9680" s="14"/>
      <c r="E9680" s="14"/>
      <c r="F9680"/>
      <c r="G9680"/>
    </row>
    <row r="9681" spans="1:7" s="4" customFormat="1" x14ac:dyDescent="0.25">
      <c r="A9681" s="11"/>
      <c r="B9681"/>
      <c r="C9681" s="14"/>
      <c r="D9681" s="14"/>
      <c r="E9681" s="14"/>
      <c r="F9681"/>
      <c r="G9681"/>
    </row>
    <row r="9682" spans="1:7" s="4" customFormat="1" x14ac:dyDescent="0.25">
      <c r="A9682" s="11"/>
      <c r="B9682"/>
      <c r="C9682" s="14"/>
      <c r="D9682" s="14"/>
      <c r="E9682" s="14"/>
      <c r="F9682"/>
      <c r="G9682"/>
    </row>
    <row r="9683" spans="1:7" s="4" customFormat="1" x14ac:dyDescent="0.25">
      <c r="A9683" s="11"/>
      <c r="B9683"/>
      <c r="C9683" s="14"/>
      <c r="D9683" s="14"/>
      <c r="E9683" s="14"/>
      <c r="F9683"/>
      <c r="G9683"/>
    </row>
    <row r="9684" spans="1:7" s="4" customFormat="1" x14ac:dyDescent="0.25">
      <c r="A9684" s="11"/>
      <c r="B9684"/>
      <c r="C9684" s="14"/>
      <c r="D9684" s="14"/>
      <c r="E9684" s="14"/>
      <c r="F9684"/>
      <c r="G9684"/>
    </row>
    <row r="9685" spans="1:7" s="4" customFormat="1" x14ac:dyDescent="0.25">
      <c r="A9685" s="11"/>
      <c r="B9685"/>
      <c r="C9685" s="14"/>
      <c r="D9685" s="14"/>
      <c r="E9685" s="14"/>
      <c r="F9685"/>
      <c r="G9685"/>
    </row>
    <row r="9686" spans="1:7" s="4" customFormat="1" x14ac:dyDescent="0.25">
      <c r="A9686" s="11"/>
      <c r="B9686"/>
      <c r="C9686" s="14"/>
      <c r="D9686" s="14"/>
      <c r="E9686" s="14"/>
      <c r="F9686"/>
      <c r="G9686"/>
    </row>
    <row r="9687" spans="1:7" s="4" customFormat="1" x14ac:dyDescent="0.25">
      <c r="A9687" s="11"/>
      <c r="B9687"/>
      <c r="C9687" s="14"/>
      <c r="D9687" s="14"/>
      <c r="E9687" s="14"/>
      <c r="F9687"/>
      <c r="G9687"/>
    </row>
    <row r="9688" spans="1:7" s="4" customFormat="1" x14ac:dyDescent="0.25">
      <c r="A9688" s="11"/>
      <c r="B9688"/>
      <c r="C9688" s="14"/>
      <c r="D9688" s="14"/>
      <c r="E9688" s="14"/>
      <c r="F9688"/>
      <c r="G9688"/>
    </row>
    <row r="9689" spans="1:7" s="4" customFormat="1" x14ac:dyDescent="0.25">
      <c r="A9689" s="11"/>
      <c r="B9689"/>
      <c r="C9689" s="14"/>
      <c r="D9689" s="14"/>
      <c r="E9689" s="14"/>
      <c r="F9689"/>
      <c r="G9689"/>
    </row>
    <row r="9690" spans="1:7" s="4" customFormat="1" x14ac:dyDescent="0.25">
      <c r="A9690" s="11"/>
      <c r="B9690"/>
      <c r="C9690" s="14"/>
      <c r="D9690" s="14"/>
      <c r="E9690" s="14"/>
      <c r="F9690"/>
      <c r="G9690"/>
    </row>
    <row r="9691" spans="1:7" s="4" customFormat="1" x14ac:dyDescent="0.25">
      <c r="A9691" s="11"/>
      <c r="B9691"/>
      <c r="C9691" s="14"/>
      <c r="D9691" s="14"/>
      <c r="E9691" s="14"/>
      <c r="F9691"/>
      <c r="G9691"/>
    </row>
    <row r="9692" spans="1:7" s="4" customFormat="1" x14ac:dyDescent="0.25">
      <c r="A9692" s="11"/>
      <c r="B9692"/>
      <c r="C9692" s="14"/>
      <c r="D9692" s="14"/>
      <c r="E9692" s="14"/>
      <c r="F9692"/>
      <c r="G9692"/>
    </row>
    <row r="9693" spans="1:7" s="4" customFormat="1" x14ac:dyDescent="0.25">
      <c r="A9693" s="11"/>
      <c r="B9693"/>
      <c r="C9693" s="14"/>
      <c r="D9693" s="14"/>
      <c r="E9693" s="14"/>
      <c r="F9693"/>
      <c r="G9693"/>
    </row>
    <row r="9694" spans="1:7" s="4" customFormat="1" x14ac:dyDescent="0.25">
      <c r="A9694" s="11"/>
      <c r="B9694"/>
      <c r="C9694" s="14"/>
      <c r="D9694" s="14"/>
      <c r="E9694" s="14"/>
      <c r="F9694"/>
      <c r="G9694"/>
    </row>
    <row r="9695" spans="1:7" s="4" customFormat="1" x14ac:dyDescent="0.25">
      <c r="A9695" s="11"/>
      <c r="B9695"/>
      <c r="C9695" s="14"/>
      <c r="D9695" s="14"/>
      <c r="E9695" s="14"/>
      <c r="F9695"/>
      <c r="G9695"/>
    </row>
    <row r="9696" spans="1:7" s="4" customFormat="1" x14ac:dyDescent="0.25">
      <c r="A9696" s="11"/>
      <c r="B9696"/>
      <c r="C9696" s="14"/>
      <c r="D9696" s="14"/>
      <c r="E9696" s="14"/>
      <c r="F9696"/>
      <c r="G9696"/>
    </row>
    <row r="9697" spans="1:7" s="4" customFormat="1" x14ac:dyDescent="0.25">
      <c r="A9697" s="11"/>
      <c r="B9697"/>
      <c r="C9697" s="14"/>
      <c r="D9697" s="14"/>
      <c r="E9697" s="14"/>
      <c r="F9697"/>
      <c r="G9697"/>
    </row>
    <row r="9698" spans="1:7" s="4" customFormat="1" x14ac:dyDescent="0.25">
      <c r="A9698" s="11"/>
      <c r="B9698"/>
      <c r="C9698" s="14"/>
      <c r="D9698" s="14"/>
      <c r="E9698" s="14"/>
      <c r="F9698"/>
      <c r="G9698"/>
    </row>
    <row r="9699" spans="1:7" s="4" customFormat="1" x14ac:dyDescent="0.25">
      <c r="A9699" s="11"/>
      <c r="B9699"/>
      <c r="C9699" s="14"/>
      <c r="D9699" s="14"/>
      <c r="E9699" s="14"/>
      <c r="F9699"/>
      <c r="G9699"/>
    </row>
    <row r="9700" spans="1:7" s="4" customFormat="1" x14ac:dyDescent="0.25">
      <c r="A9700" s="11"/>
      <c r="B9700"/>
      <c r="C9700" s="14"/>
      <c r="D9700" s="14"/>
      <c r="E9700" s="14"/>
      <c r="F9700"/>
      <c r="G9700"/>
    </row>
    <row r="9701" spans="1:7" s="4" customFormat="1" x14ac:dyDescent="0.25">
      <c r="A9701" s="11"/>
      <c r="B9701"/>
      <c r="C9701" s="14"/>
      <c r="D9701" s="14"/>
      <c r="E9701" s="14"/>
      <c r="F9701"/>
      <c r="G9701"/>
    </row>
    <row r="9702" spans="1:7" s="4" customFormat="1" x14ac:dyDescent="0.25">
      <c r="A9702" s="11"/>
      <c r="B9702"/>
      <c r="C9702" s="14"/>
      <c r="D9702" s="14"/>
      <c r="E9702" s="14"/>
      <c r="F9702"/>
      <c r="G9702"/>
    </row>
    <row r="9703" spans="1:7" s="4" customFormat="1" x14ac:dyDescent="0.25">
      <c r="A9703" s="11"/>
      <c r="B9703"/>
      <c r="C9703" s="14"/>
      <c r="D9703" s="14"/>
      <c r="E9703" s="14"/>
      <c r="F9703"/>
      <c r="G9703"/>
    </row>
    <row r="9704" spans="1:7" s="4" customFormat="1" x14ac:dyDescent="0.25">
      <c r="A9704" s="11"/>
      <c r="B9704"/>
      <c r="C9704" s="14"/>
      <c r="D9704" s="14"/>
      <c r="E9704" s="14"/>
      <c r="F9704"/>
      <c r="G9704"/>
    </row>
    <row r="9705" spans="1:7" s="4" customFormat="1" x14ac:dyDescent="0.25">
      <c r="A9705" s="11"/>
      <c r="B9705"/>
      <c r="C9705" s="14"/>
      <c r="D9705" s="14"/>
      <c r="E9705" s="14"/>
      <c r="F9705"/>
      <c r="G9705"/>
    </row>
    <row r="9706" spans="1:7" s="4" customFormat="1" x14ac:dyDescent="0.25">
      <c r="A9706" s="11"/>
      <c r="B9706"/>
      <c r="C9706" s="14"/>
      <c r="D9706" s="14"/>
      <c r="E9706" s="14"/>
      <c r="F9706"/>
      <c r="G9706"/>
    </row>
    <row r="9707" spans="1:7" s="4" customFormat="1" x14ac:dyDescent="0.25">
      <c r="A9707" s="11"/>
      <c r="B9707"/>
      <c r="C9707" s="14"/>
      <c r="D9707" s="14"/>
      <c r="E9707" s="14"/>
      <c r="F9707"/>
      <c r="G9707"/>
    </row>
    <row r="9708" spans="1:7" s="4" customFormat="1" x14ac:dyDescent="0.25">
      <c r="A9708" s="11"/>
      <c r="B9708"/>
      <c r="C9708" s="14"/>
      <c r="D9708" s="14"/>
      <c r="E9708" s="14"/>
      <c r="F9708"/>
      <c r="G9708"/>
    </row>
    <row r="9709" spans="1:7" s="4" customFormat="1" x14ac:dyDescent="0.25">
      <c r="A9709" s="11"/>
      <c r="B9709"/>
      <c r="C9709" s="14"/>
      <c r="D9709" s="14"/>
      <c r="E9709" s="14"/>
      <c r="F9709"/>
      <c r="G9709"/>
    </row>
    <row r="9710" spans="1:7" s="4" customFormat="1" x14ac:dyDescent="0.25">
      <c r="A9710" s="11"/>
      <c r="B9710"/>
      <c r="C9710" s="14"/>
      <c r="D9710" s="14"/>
      <c r="E9710" s="14"/>
      <c r="F9710"/>
      <c r="G9710"/>
    </row>
    <row r="9711" spans="1:7" s="4" customFormat="1" x14ac:dyDescent="0.25">
      <c r="A9711" s="11"/>
      <c r="B9711"/>
      <c r="C9711" s="14"/>
      <c r="D9711" s="14"/>
      <c r="E9711" s="14"/>
      <c r="F9711"/>
      <c r="G9711"/>
    </row>
    <row r="9712" spans="1:7" s="4" customFormat="1" x14ac:dyDescent="0.25">
      <c r="A9712" s="11"/>
      <c r="B9712"/>
      <c r="C9712" s="14"/>
      <c r="D9712" s="14"/>
      <c r="E9712" s="14"/>
      <c r="F9712"/>
      <c r="G9712"/>
    </row>
    <row r="9713" spans="1:7" s="4" customFormat="1" x14ac:dyDescent="0.25">
      <c r="A9713" s="11"/>
      <c r="B9713"/>
      <c r="C9713" s="14"/>
      <c r="D9713" s="14"/>
      <c r="E9713" s="14"/>
      <c r="F9713"/>
      <c r="G9713"/>
    </row>
    <row r="9714" spans="1:7" s="4" customFormat="1" x14ac:dyDescent="0.25">
      <c r="A9714" s="11"/>
      <c r="B9714"/>
      <c r="C9714" s="14"/>
      <c r="D9714" s="14"/>
      <c r="E9714" s="14"/>
      <c r="F9714"/>
      <c r="G9714"/>
    </row>
    <row r="9715" spans="1:7" s="4" customFormat="1" x14ac:dyDescent="0.25">
      <c r="A9715" s="11"/>
      <c r="B9715"/>
      <c r="C9715" s="14"/>
      <c r="D9715" s="14"/>
      <c r="E9715" s="14"/>
      <c r="F9715"/>
      <c r="G9715"/>
    </row>
    <row r="9716" spans="1:7" s="4" customFormat="1" x14ac:dyDescent="0.25">
      <c r="A9716" s="11"/>
      <c r="B9716"/>
      <c r="C9716" s="14"/>
      <c r="D9716" s="14"/>
      <c r="E9716" s="14"/>
      <c r="F9716"/>
      <c r="G9716"/>
    </row>
    <row r="9717" spans="1:7" s="4" customFormat="1" x14ac:dyDescent="0.25">
      <c r="A9717" s="11"/>
      <c r="B9717"/>
      <c r="C9717" s="14"/>
      <c r="D9717" s="14"/>
      <c r="E9717" s="14"/>
      <c r="F9717"/>
      <c r="G9717"/>
    </row>
    <row r="9718" spans="1:7" s="4" customFormat="1" x14ac:dyDescent="0.25">
      <c r="A9718" s="11"/>
      <c r="B9718"/>
      <c r="C9718" s="14"/>
      <c r="D9718" s="14"/>
      <c r="E9718" s="14"/>
      <c r="F9718"/>
      <c r="G9718"/>
    </row>
    <row r="9719" spans="1:7" s="4" customFormat="1" x14ac:dyDescent="0.25">
      <c r="A9719" s="11"/>
      <c r="B9719"/>
      <c r="C9719" s="14"/>
      <c r="D9719" s="14"/>
      <c r="E9719" s="14"/>
      <c r="F9719"/>
      <c r="G9719"/>
    </row>
    <row r="9720" spans="1:7" s="4" customFormat="1" x14ac:dyDescent="0.25">
      <c r="A9720" s="11"/>
      <c r="B9720"/>
      <c r="C9720" s="14"/>
      <c r="D9720" s="14"/>
      <c r="E9720" s="14"/>
      <c r="F9720"/>
      <c r="G9720"/>
    </row>
    <row r="9721" spans="1:7" s="4" customFormat="1" x14ac:dyDescent="0.25">
      <c r="A9721" s="11"/>
      <c r="B9721"/>
      <c r="C9721" s="14"/>
      <c r="D9721" s="14"/>
      <c r="E9721" s="14"/>
      <c r="F9721"/>
      <c r="G9721"/>
    </row>
    <row r="9722" spans="1:7" s="4" customFormat="1" x14ac:dyDescent="0.25">
      <c r="A9722" s="11"/>
      <c r="B9722"/>
      <c r="C9722" s="14"/>
      <c r="D9722" s="14"/>
      <c r="E9722" s="14"/>
      <c r="F9722"/>
      <c r="G9722"/>
    </row>
    <row r="9723" spans="1:7" s="4" customFormat="1" x14ac:dyDescent="0.25">
      <c r="A9723" s="11"/>
      <c r="B9723"/>
      <c r="C9723" s="14"/>
      <c r="D9723" s="14"/>
      <c r="E9723" s="14"/>
      <c r="F9723"/>
      <c r="G9723"/>
    </row>
    <row r="9724" spans="1:7" s="4" customFormat="1" x14ac:dyDescent="0.25">
      <c r="A9724" s="11"/>
      <c r="B9724"/>
      <c r="C9724" s="14"/>
      <c r="D9724" s="14"/>
      <c r="E9724" s="14"/>
      <c r="F9724"/>
      <c r="G9724"/>
    </row>
    <row r="9725" spans="1:7" s="4" customFormat="1" x14ac:dyDescent="0.25">
      <c r="A9725" s="11"/>
      <c r="B9725"/>
      <c r="C9725" s="14"/>
      <c r="D9725" s="14"/>
      <c r="E9725" s="14"/>
      <c r="F9725"/>
      <c r="G9725"/>
    </row>
    <row r="9726" spans="1:7" s="4" customFormat="1" x14ac:dyDescent="0.25">
      <c r="A9726" s="11"/>
      <c r="B9726"/>
      <c r="C9726" s="14"/>
      <c r="D9726" s="14"/>
      <c r="E9726" s="14"/>
      <c r="F9726"/>
      <c r="G9726"/>
    </row>
    <row r="9727" spans="1:7" s="4" customFormat="1" x14ac:dyDescent="0.25">
      <c r="A9727" s="11"/>
      <c r="B9727"/>
      <c r="C9727" s="14"/>
      <c r="D9727" s="14"/>
      <c r="E9727" s="14"/>
      <c r="F9727"/>
      <c r="G9727"/>
    </row>
    <row r="9728" spans="1:7" s="4" customFormat="1" x14ac:dyDescent="0.25">
      <c r="A9728" s="11"/>
      <c r="B9728"/>
      <c r="C9728" s="14"/>
      <c r="D9728" s="14"/>
      <c r="E9728" s="14"/>
      <c r="F9728"/>
      <c r="G9728"/>
    </row>
    <row r="9729" spans="1:7" s="4" customFormat="1" x14ac:dyDescent="0.25">
      <c r="A9729" s="11"/>
      <c r="B9729"/>
      <c r="C9729" s="14"/>
      <c r="D9729" s="14"/>
      <c r="E9729" s="14"/>
      <c r="F9729"/>
      <c r="G9729"/>
    </row>
    <row r="9730" spans="1:7" s="4" customFormat="1" x14ac:dyDescent="0.25">
      <c r="A9730" s="11"/>
      <c r="B9730"/>
      <c r="C9730" s="14"/>
      <c r="D9730" s="14"/>
      <c r="E9730" s="14"/>
      <c r="F9730"/>
      <c r="G9730"/>
    </row>
    <row r="9731" spans="1:7" s="4" customFormat="1" x14ac:dyDescent="0.25">
      <c r="A9731" s="11"/>
      <c r="B9731"/>
      <c r="C9731" s="14"/>
      <c r="D9731" s="14"/>
      <c r="E9731" s="14"/>
      <c r="F9731"/>
      <c r="G9731"/>
    </row>
    <row r="9732" spans="1:7" s="4" customFormat="1" x14ac:dyDescent="0.25">
      <c r="A9732" s="11"/>
      <c r="B9732"/>
      <c r="C9732" s="14"/>
      <c r="D9732" s="14"/>
      <c r="E9732" s="14"/>
      <c r="F9732"/>
      <c r="G9732"/>
    </row>
    <row r="9733" spans="1:7" s="4" customFormat="1" x14ac:dyDescent="0.25">
      <c r="A9733" s="11"/>
      <c r="B9733"/>
      <c r="C9733" s="14"/>
      <c r="D9733" s="14"/>
      <c r="E9733" s="14"/>
      <c r="F9733"/>
      <c r="G9733"/>
    </row>
    <row r="9734" spans="1:7" s="4" customFormat="1" x14ac:dyDescent="0.25">
      <c r="A9734" s="11"/>
      <c r="B9734"/>
      <c r="C9734" s="14"/>
      <c r="D9734" s="14"/>
      <c r="E9734" s="14"/>
      <c r="F9734"/>
      <c r="G9734"/>
    </row>
    <row r="9735" spans="1:7" s="4" customFormat="1" x14ac:dyDescent="0.25">
      <c r="A9735" s="11"/>
      <c r="B9735"/>
      <c r="C9735" s="14"/>
      <c r="D9735" s="14"/>
      <c r="E9735" s="14"/>
      <c r="F9735"/>
      <c r="G9735"/>
    </row>
    <row r="9736" spans="1:7" s="4" customFormat="1" x14ac:dyDescent="0.25">
      <c r="A9736" s="11"/>
      <c r="B9736"/>
      <c r="C9736" s="14"/>
      <c r="D9736" s="14"/>
      <c r="E9736" s="14"/>
      <c r="F9736"/>
      <c r="G9736"/>
    </row>
    <row r="9737" spans="1:7" s="4" customFormat="1" x14ac:dyDescent="0.25">
      <c r="A9737" s="11"/>
      <c r="B9737"/>
      <c r="C9737" s="14"/>
      <c r="D9737" s="14"/>
      <c r="E9737" s="14"/>
      <c r="F9737"/>
      <c r="G9737"/>
    </row>
    <row r="9738" spans="1:7" s="4" customFormat="1" x14ac:dyDescent="0.25">
      <c r="A9738" s="11"/>
      <c r="B9738"/>
      <c r="C9738" s="14"/>
      <c r="D9738" s="14"/>
      <c r="E9738" s="14"/>
      <c r="F9738"/>
      <c r="G9738"/>
    </row>
    <row r="9739" spans="1:7" s="4" customFormat="1" x14ac:dyDescent="0.25">
      <c r="A9739" s="11"/>
      <c r="B9739"/>
      <c r="C9739" s="14"/>
      <c r="D9739" s="14"/>
      <c r="E9739" s="14"/>
      <c r="F9739"/>
      <c r="G9739"/>
    </row>
    <row r="9740" spans="1:7" s="4" customFormat="1" x14ac:dyDescent="0.25">
      <c r="A9740" s="11"/>
      <c r="B9740"/>
      <c r="C9740" s="14"/>
      <c r="D9740" s="14"/>
      <c r="E9740" s="14"/>
      <c r="F9740"/>
      <c r="G9740"/>
    </row>
    <row r="9741" spans="1:7" s="4" customFormat="1" x14ac:dyDescent="0.25">
      <c r="A9741" s="11"/>
      <c r="B9741"/>
      <c r="C9741" s="14"/>
      <c r="D9741" s="14"/>
      <c r="E9741" s="14"/>
      <c r="F9741"/>
      <c r="G9741"/>
    </row>
    <row r="9742" spans="1:7" s="4" customFormat="1" x14ac:dyDescent="0.25">
      <c r="A9742" s="11"/>
      <c r="B9742"/>
      <c r="C9742" s="14"/>
      <c r="D9742" s="14"/>
      <c r="E9742" s="14"/>
      <c r="F9742"/>
      <c r="G9742"/>
    </row>
    <row r="9743" spans="1:7" s="4" customFormat="1" x14ac:dyDescent="0.25">
      <c r="A9743" s="11"/>
      <c r="B9743"/>
      <c r="C9743" s="14"/>
      <c r="D9743" s="14"/>
      <c r="E9743" s="14"/>
      <c r="F9743"/>
      <c r="G9743"/>
    </row>
    <row r="9744" spans="1:7" s="4" customFormat="1" x14ac:dyDescent="0.25">
      <c r="A9744" s="11"/>
      <c r="B9744"/>
      <c r="C9744" s="14"/>
      <c r="D9744" s="14"/>
      <c r="E9744" s="14"/>
      <c r="F9744"/>
      <c r="G9744"/>
    </row>
    <row r="9745" spans="1:7" s="4" customFormat="1" x14ac:dyDescent="0.25">
      <c r="A9745" s="11"/>
      <c r="B9745"/>
      <c r="C9745" s="14"/>
      <c r="D9745" s="14"/>
      <c r="E9745" s="14"/>
      <c r="F9745"/>
      <c r="G9745"/>
    </row>
    <row r="9746" spans="1:7" s="4" customFormat="1" x14ac:dyDescent="0.25">
      <c r="A9746" s="11"/>
      <c r="B9746"/>
      <c r="C9746" s="14"/>
      <c r="D9746" s="14"/>
      <c r="E9746" s="14"/>
      <c r="F9746"/>
      <c r="G9746"/>
    </row>
    <row r="9747" spans="1:7" s="4" customFormat="1" x14ac:dyDescent="0.25">
      <c r="A9747" s="11"/>
      <c r="B9747"/>
      <c r="C9747" s="14"/>
      <c r="D9747" s="14"/>
      <c r="E9747" s="14"/>
      <c r="F9747"/>
      <c r="G9747"/>
    </row>
    <row r="9748" spans="1:7" s="4" customFormat="1" x14ac:dyDescent="0.25">
      <c r="A9748" s="11"/>
      <c r="B9748"/>
      <c r="C9748" s="14"/>
      <c r="D9748" s="14"/>
      <c r="E9748" s="14"/>
      <c r="F9748"/>
      <c r="G9748"/>
    </row>
    <row r="9749" spans="1:7" s="4" customFormat="1" x14ac:dyDescent="0.25">
      <c r="A9749" s="11"/>
      <c r="B9749"/>
      <c r="C9749" s="14"/>
      <c r="D9749" s="14"/>
      <c r="E9749" s="14"/>
      <c r="F9749"/>
      <c r="G9749"/>
    </row>
    <row r="9750" spans="1:7" s="4" customFormat="1" x14ac:dyDescent="0.25">
      <c r="A9750" s="11"/>
      <c r="B9750"/>
      <c r="C9750" s="14"/>
      <c r="D9750" s="14"/>
      <c r="E9750" s="14"/>
      <c r="F9750"/>
      <c r="G9750"/>
    </row>
    <row r="9751" spans="1:7" s="4" customFormat="1" x14ac:dyDescent="0.25">
      <c r="A9751" s="11"/>
      <c r="B9751"/>
      <c r="C9751" s="14"/>
      <c r="D9751" s="14"/>
      <c r="E9751" s="14"/>
      <c r="F9751"/>
      <c r="G9751"/>
    </row>
    <row r="9752" spans="1:7" s="4" customFormat="1" x14ac:dyDescent="0.25">
      <c r="A9752" s="11"/>
      <c r="B9752"/>
      <c r="C9752" s="14"/>
      <c r="D9752" s="14"/>
      <c r="E9752" s="14"/>
      <c r="F9752"/>
      <c r="G9752"/>
    </row>
    <row r="9753" spans="1:7" s="4" customFormat="1" x14ac:dyDescent="0.25">
      <c r="A9753" s="11"/>
      <c r="B9753"/>
      <c r="C9753" s="14"/>
      <c r="D9753" s="14"/>
      <c r="E9753" s="14"/>
      <c r="F9753"/>
      <c r="G9753"/>
    </row>
    <row r="9754" spans="1:7" s="4" customFormat="1" x14ac:dyDescent="0.25">
      <c r="A9754" s="11"/>
      <c r="B9754"/>
      <c r="C9754" s="14"/>
      <c r="D9754" s="14"/>
      <c r="E9754" s="14"/>
      <c r="F9754"/>
      <c r="G9754"/>
    </row>
    <row r="9755" spans="1:7" s="4" customFormat="1" x14ac:dyDescent="0.25">
      <c r="A9755" s="11"/>
      <c r="B9755"/>
      <c r="C9755" s="14"/>
      <c r="D9755" s="14"/>
      <c r="E9755" s="14"/>
      <c r="F9755"/>
      <c r="G9755"/>
    </row>
    <row r="9756" spans="1:7" s="4" customFormat="1" x14ac:dyDescent="0.25">
      <c r="A9756" s="11"/>
      <c r="B9756"/>
      <c r="C9756" s="14"/>
      <c r="D9756" s="14"/>
      <c r="E9756" s="14"/>
      <c r="F9756"/>
      <c r="G9756"/>
    </row>
    <row r="9757" spans="1:7" s="4" customFormat="1" x14ac:dyDescent="0.25">
      <c r="A9757" s="11"/>
      <c r="B9757"/>
      <c r="C9757" s="14"/>
      <c r="D9757" s="14"/>
      <c r="E9757" s="14"/>
      <c r="F9757"/>
      <c r="G9757"/>
    </row>
    <row r="9758" spans="1:7" s="4" customFormat="1" x14ac:dyDescent="0.25">
      <c r="A9758" s="11"/>
      <c r="B9758"/>
      <c r="C9758" s="14"/>
      <c r="D9758" s="14"/>
      <c r="E9758" s="14"/>
      <c r="F9758"/>
      <c r="G9758"/>
    </row>
    <row r="9759" spans="1:7" s="4" customFormat="1" x14ac:dyDescent="0.25">
      <c r="A9759" s="11"/>
      <c r="B9759"/>
      <c r="C9759" s="14"/>
      <c r="D9759" s="14"/>
      <c r="E9759" s="14"/>
      <c r="F9759"/>
      <c r="G9759"/>
    </row>
    <row r="9760" spans="1:7" s="4" customFormat="1" x14ac:dyDescent="0.25">
      <c r="A9760" s="11"/>
      <c r="B9760"/>
      <c r="C9760" s="14"/>
      <c r="D9760" s="14"/>
      <c r="E9760" s="14"/>
      <c r="F9760"/>
      <c r="G9760"/>
    </row>
    <row r="9761" spans="1:7" s="4" customFormat="1" x14ac:dyDescent="0.25">
      <c r="A9761" s="11"/>
      <c r="B9761"/>
      <c r="C9761" s="14"/>
      <c r="D9761" s="14"/>
      <c r="E9761" s="14"/>
      <c r="F9761"/>
      <c r="G9761"/>
    </row>
    <row r="9762" spans="1:7" s="4" customFormat="1" x14ac:dyDescent="0.25">
      <c r="A9762" s="11"/>
      <c r="B9762"/>
      <c r="C9762" s="14"/>
      <c r="D9762" s="14"/>
      <c r="E9762" s="14"/>
      <c r="F9762"/>
      <c r="G9762"/>
    </row>
    <row r="9763" spans="1:7" s="4" customFormat="1" x14ac:dyDescent="0.25">
      <c r="A9763" s="11"/>
      <c r="B9763"/>
      <c r="C9763" s="14"/>
      <c r="D9763" s="14"/>
      <c r="E9763" s="14"/>
      <c r="F9763"/>
      <c r="G9763"/>
    </row>
    <row r="9764" spans="1:7" s="4" customFormat="1" x14ac:dyDescent="0.25">
      <c r="A9764" s="11"/>
      <c r="B9764"/>
      <c r="C9764" s="14"/>
      <c r="D9764" s="14"/>
      <c r="E9764" s="14"/>
      <c r="F9764"/>
      <c r="G9764"/>
    </row>
    <row r="9765" spans="1:7" s="4" customFormat="1" x14ac:dyDescent="0.25">
      <c r="A9765" s="11"/>
      <c r="B9765"/>
      <c r="C9765" s="14"/>
      <c r="D9765" s="14"/>
      <c r="E9765" s="14"/>
      <c r="F9765"/>
      <c r="G9765"/>
    </row>
    <row r="9766" spans="1:7" s="4" customFormat="1" x14ac:dyDescent="0.25">
      <c r="A9766" s="11"/>
      <c r="B9766"/>
      <c r="C9766" s="14"/>
      <c r="D9766" s="14"/>
      <c r="E9766" s="14"/>
      <c r="F9766"/>
      <c r="G9766"/>
    </row>
    <row r="9767" spans="1:7" s="4" customFormat="1" x14ac:dyDescent="0.25">
      <c r="A9767" s="11"/>
      <c r="B9767"/>
      <c r="C9767" s="14"/>
      <c r="D9767" s="14"/>
      <c r="E9767" s="14"/>
      <c r="F9767"/>
      <c r="G9767"/>
    </row>
    <row r="9768" spans="1:7" s="4" customFormat="1" x14ac:dyDescent="0.25">
      <c r="A9768" s="11"/>
      <c r="B9768"/>
      <c r="C9768" s="14"/>
      <c r="D9768" s="14"/>
      <c r="E9768" s="14"/>
      <c r="F9768"/>
      <c r="G9768"/>
    </row>
    <row r="9769" spans="1:7" s="4" customFormat="1" x14ac:dyDescent="0.25">
      <c r="A9769" s="11"/>
      <c r="B9769"/>
      <c r="C9769" s="14"/>
      <c r="D9769" s="14"/>
      <c r="E9769" s="14"/>
      <c r="F9769"/>
      <c r="G9769"/>
    </row>
    <row r="9770" spans="1:7" s="4" customFormat="1" x14ac:dyDescent="0.25">
      <c r="A9770" s="11"/>
      <c r="B9770"/>
      <c r="C9770" s="14"/>
      <c r="D9770" s="14"/>
      <c r="E9770" s="14"/>
      <c r="F9770"/>
      <c r="G9770"/>
    </row>
    <row r="9771" spans="1:7" s="4" customFormat="1" x14ac:dyDescent="0.25">
      <c r="A9771" s="11"/>
      <c r="B9771"/>
      <c r="C9771" s="14"/>
      <c r="D9771" s="14"/>
      <c r="E9771" s="14"/>
      <c r="F9771"/>
      <c r="G9771"/>
    </row>
    <row r="9772" spans="1:7" s="4" customFormat="1" x14ac:dyDescent="0.25">
      <c r="A9772" s="11"/>
      <c r="B9772"/>
      <c r="C9772" s="14"/>
      <c r="D9772" s="14"/>
      <c r="E9772" s="14"/>
      <c r="F9772"/>
      <c r="G9772"/>
    </row>
    <row r="9773" spans="1:7" s="4" customFormat="1" x14ac:dyDescent="0.25">
      <c r="A9773" s="11"/>
      <c r="B9773"/>
      <c r="C9773" s="14"/>
      <c r="D9773" s="14"/>
      <c r="E9773" s="14"/>
      <c r="F9773"/>
      <c r="G9773"/>
    </row>
    <row r="9774" spans="1:7" s="4" customFormat="1" x14ac:dyDescent="0.25">
      <c r="A9774" s="11"/>
      <c r="B9774"/>
      <c r="C9774" s="14"/>
      <c r="D9774" s="14"/>
      <c r="E9774" s="14"/>
      <c r="F9774"/>
      <c r="G9774"/>
    </row>
    <row r="9775" spans="1:7" s="4" customFormat="1" x14ac:dyDescent="0.25">
      <c r="A9775" s="11"/>
      <c r="B9775"/>
      <c r="C9775" s="14"/>
      <c r="D9775" s="14"/>
      <c r="E9775" s="14"/>
      <c r="F9775"/>
      <c r="G9775"/>
    </row>
    <row r="9776" spans="1:7" s="4" customFormat="1" x14ac:dyDescent="0.25">
      <c r="A9776" s="11"/>
      <c r="B9776"/>
      <c r="C9776" s="14"/>
      <c r="D9776" s="14"/>
      <c r="E9776" s="14"/>
      <c r="F9776"/>
      <c r="G9776"/>
    </row>
    <row r="9777" spans="1:7" s="4" customFormat="1" x14ac:dyDescent="0.25">
      <c r="A9777" s="11"/>
      <c r="B9777"/>
      <c r="C9777" s="14"/>
      <c r="D9777" s="14"/>
      <c r="E9777" s="14"/>
      <c r="F9777"/>
      <c r="G9777"/>
    </row>
    <row r="9778" spans="1:7" s="4" customFormat="1" x14ac:dyDescent="0.25">
      <c r="A9778" s="11"/>
      <c r="B9778"/>
      <c r="C9778" s="14"/>
      <c r="D9778" s="14"/>
      <c r="E9778" s="14"/>
      <c r="F9778"/>
      <c r="G9778"/>
    </row>
    <row r="9779" spans="1:7" s="4" customFormat="1" x14ac:dyDescent="0.25">
      <c r="A9779" s="11"/>
      <c r="B9779"/>
      <c r="C9779" s="14"/>
      <c r="D9779" s="14"/>
      <c r="E9779" s="14"/>
      <c r="F9779"/>
      <c r="G9779"/>
    </row>
    <row r="9780" spans="1:7" s="4" customFormat="1" x14ac:dyDescent="0.25">
      <c r="A9780" s="11"/>
      <c r="B9780"/>
      <c r="C9780" s="14"/>
      <c r="D9780" s="14"/>
      <c r="E9780" s="14"/>
      <c r="F9780"/>
      <c r="G9780"/>
    </row>
    <row r="9781" spans="1:7" s="4" customFormat="1" x14ac:dyDescent="0.25">
      <c r="A9781" s="11"/>
      <c r="B9781"/>
      <c r="C9781" s="14"/>
      <c r="D9781" s="14"/>
      <c r="E9781" s="14"/>
      <c r="F9781"/>
      <c r="G9781"/>
    </row>
    <row r="9782" spans="1:7" s="4" customFormat="1" x14ac:dyDescent="0.25">
      <c r="A9782" s="11"/>
      <c r="B9782"/>
      <c r="C9782" s="14"/>
      <c r="D9782" s="14"/>
      <c r="E9782" s="14"/>
      <c r="F9782"/>
      <c r="G9782"/>
    </row>
    <row r="9783" spans="1:7" s="4" customFormat="1" x14ac:dyDescent="0.25">
      <c r="A9783" s="11"/>
      <c r="B9783"/>
      <c r="C9783" s="14"/>
      <c r="D9783" s="14"/>
      <c r="E9783" s="14"/>
      <c r="F9783"/>
      <c r="G9783"/>
    </row>
    <row r="9784" spans="1:7" s="4" customFormat="1" x14ac:dyDescent="0.25">
      <c r="A9784" s="11"/>
      <c r="B9784"/>
      <c r="C9784" s="14"/>
      <c r="D9784" s="14"/>
      <c r="E9784" s="14"/>
      <c r="F9784"/>
      <c r="G9784"/>
    </row>
    <row r="9785" spans="1:7" s="4" customFormat="1" x14ac:dyDescent="0.25">
      <c r="A9785" s="11"/>
      <c r="B9785"/>
      <c r="C9785" s="14"/>
      <c r="D9785" s="14"/>
      <c r="E9785" s="14"/>
      <c r="F9785"/>
      <c r="G9785"/>
    </row>
    <row r="9786" spans="1:7" s="4" customFormat="1" x14ac:dyDescent="0.25">
      <c r="A9786" s="11"/>
      <c r="B9786"/>
      <c r="C9786" s="14"/>
      <c r="D9786" s="14"/>
      <c r="E9786" s="14"/>
      <c r="F9786"/>
      <c r="G9786"/>
    </row>
    <row r="9787" spans="1:7" s="4" customFormat="1" x14ac:dyDescent="0.25">
      <c r="A9787" s="11"/>
      <c r="B9787"/>
      <c r="C9787" s="14"/>
      <c r="D9787" s="14"/>
      <c r="E9787" s="14"/>
      <c r="F9787"/>
      <c r="G9787"/>
    </row>
    <row r="9788" spans="1:7" s="4" customFormat="1" x14ac:dyDescent="0.25">
      <c r="A9788" s="11"/>
      <c r="B9788"/>
      <c r="C9788" s="14"/>
      <c r="D9788" s="14"/>
      <c r="E9788" s="14"/>
      <c r="F9788"/>
      <c r="G9788"/>
    </row>
    <row r="9789" spans="1:7" s="4" customFormat="1" x14ac:dyDescent="0.25">
      <c r="A9789" s="11"/>
      <c r="B9789"/>
      <c r="C9789" s="14"/>
      <c r="D9789" s="14"/>
      <c r="E9789" s="14"/>
      <c r="F9789"/>
      <c r="G9789"/>
    </row>
    <row r="9790" spans="1:7" s="4" customFormat="1" x14ac:dyDescent="0.25">
      <c r="A9790" s="11"/>
      <c r="B9790"/>
      <c r="C9790" s="14"/>
      <c r="D9790" s="14"/>
      <c r="E9790" s="14"/>
      <c r="F9790"/>
      <c r="G9790"/>
    </row>
    <row r="9791" spans="1:7" s="4" customFormat="1" x14ac:dyDescent="0.25">
      <c r="A9791" s="11"/>
      <c r="B9791"/>
      <c r="C9791" s="14"/>
      <c r="D9791" s="14"/>
      <c r="E9791" s="14"/>
      <c r="F9791"/>
      <c r="G9791"/>
    </row>
    <row r="9792" spans="1:7" s="4" customFormat="1" x14ac:dyDescent="0.25">
      <c r="A9792" s="11"/>
      <c r="B9792"/>
      <c r="C9792" s="14"/>
      <c r="D9792" s="14"/>
      <c r="E9792" s="14"/>
      <c r="F9792"/>
      <c r="G9792"/>
    </row>
    <row r="9793" spans="1:7" s="4" customFormat="1" x14ac:dyDescent="0.25">
      <c r="A9793" s="11"/>
      <c r="B9793"/>
      <c r="C9793" s="14"/>
      <c r="D9793" s="14"/>
      <c r="E9793" s="14"/>
      <c r="F9793"/>
      <c r="G9793"/>
    </row>
    <row r="9794" spans="1:7" s="4" customFormat="1" x14ac:dyDescent="0.25">
      <c r="A9794" s="11"/>
      <c r="B9794"/>
      <c r="C9794" s="14"/>
      <c r="D9794" s="14"/>
      <c r="E9794" s="14"/>
      <c r="F9794"/>
      <c r="G9794"/>
    </row>
    <row r="9795" spans="1:7" s="4" customFormat="1" x14ac:dyDescent="0.25">
      <c r="A9795" s="11"/>
      <c r="B9795"/>
      <c r="C9795" s="14"/>
      <c r="D9795" s="14"/>
      <c r="E9795" s="14"/>
      <c r="F9795"/>
      <c r="G9795"/>
    </row>
    <row r="9796" spans="1:7" s="4" customFormat="1" x14ac:dyDescent="0.25">
      <c r="A9796" s="11"/>
      <c r="B9796"/>
      <c r="C9796" s="14"/>
      <c r="D9796" s="14"/>
      <c r="E9796" s="14"/>
      <c r="F9796"/>
      <c r="G9796"/>
    </row>
    <row r="9797" spans="1:7" s="4" customFormat="1" x14ac:dyDescent="0.25">
      <c r="A9797" s="11"/>
      <c r="B9797"/>
      <c r="C9797" s="14"/>
      <c r="D9797" s="14"/>
      <c r="E9797" s="14"/>
      <c r="F9797"/>
      <c r="G9797"/>
    </row>
    <row r="9798" spans="1:7" s="4" customFormat="1" x14ac:dyDescent="0.25">
      <c r="A9798" s="11"/>
      <c r="B9798"/>
      <c r="C9798" s="14"/>
      <c r="D9798" s="14"/>
      <c r="E9798" s="14"/>
      <c r="F9798"/>
      <c r="G9798"/>
    </row>
    <row r="9799" spans="1:7" s="4" customFormat="1" x14ac:dyDescent="0.25">
      <c r="A9799" s="11"/>
      <c r="B9799"/>
      <c r="C9799" s="14"/>
      <c r="D9799" s="14"/>
      <c r="E9799" s="14"/>
      <c r="F9799"/>
      <c r="G9799"/>
    </row>
    <row r="9800" spans="1:7" s="4" customFormat="1" x14ac:dyDescent="0.25">
      <c r="A9800" s="11"/>
      <c r="B9800"/>
      <c r="C9800" s="14"/>
      <c r="D9800" s="14"/>
      <c r="E9800" s="14"/>
      <c r="F9800"/>
      <c r="G9800"/>
    </row>
    <row r="9801" spans="1:7" s="4" customFormat="1" x14ac:dyDescent="0.25">
      <c r="A9801" s="11"/>
      <c r="B9801"/>
      <c r="C9801" s="14"/>
      <c r="D9801" s="14"/>
      <c r="E9801" s="14"/>
      <c r="F9801"/>
      <c r="G9801"/>
    </row>
    <row r="9802" spans="1:7" s="4" customFormat="1" x14ac:dyDescent="0.25">
      <c r="A9802" s="11"/>
      <c r="B9802"/>
      <c r="C9802" s="14"/>
      <c r="D9802" s="14"/>
      <c r="E9802" s="14"/>
      <c r="F9802"/>
      <c r="G9802"/>
    </row>
    <row r="9803" spans="1:7" s="4" customFormat="1" x14ac:dyDescent="0.25">
      <c r="A9803" s="11"/>
      <c r="B9803"/>
      <c r="C9803" s="14"/>
      <c r="D9803" s="14"/>
      <c r="E9803" s="14"/>
      <c r="F9803"/>
      <c r="G9803"/>
    </row>
    <row r="9804" spans="1:7" s="4" customFormat="1" x14ac:dyDescent="0.25">
      <c r="A9804" s="11"/>
      <c r="B9804"/>
      <c r="C9804" s="14"/>
      <c r="D9804" s="14"/>
      <c r="E9804" s="14"/>
      <c r="F9804"/>
      <c r="G9804"/>
    </row>
    <row r="9805" spans="1:7" s="4" customFormat="1" x14ac:dyDescent="0.25">
      <c r="A9805" s="11"/>
      <c r="B9805"/>
      <c r="C9805" s="14"/>
      <c r="D9805" s="14"/>
      <c r="E9805" s="14"/>
      <c r="F9805"/>
      <c r="G9805"/>
    </row>
    <row r="9806" spans="1:7" s="4" customFormat="1" x14ac:dyDescent="0.25">
      <c r="A9806" s="11"/>
      <c r="B9806"/>
      <c r="C9806" s="14"/>
      <c r="D9806" s="14"/>
      <c r="E9806" s="14"/>
      <c r="F9806"/>
      <c r="G9806"/>
    </row>
    <row r="9807" spans="1:7" s="4" customFormat="1" x14ac:dyDescent="0.25">
      <c r="A9807" s="11"/>
      <c r="B9807"/>
      <c r="C9807" s="14"/>
      <c r="D9807" s="14"/>
      <c r="E9807" s="14"/>
      <c r="F9807"/>
      <c r="G9807"/>
    </row>
    <row r="9808" spans="1:7" s="4" customFormat="1" x14ac:dyDescent="0.25">
      <c r="A9808" s="11"/>
      <c r="B9808"/>
      <c r="C9808" s="14"/>
      <c r="D9808" s="14"/>
      <c r="E9808" s="14"/>
      <c r="F9808"/>
      <c r="G9808"/>
    </row>
    <row r="9809" spans="1:7" s="4" customFormat="1" x14ac:dyDescent="0.25">
      <c r="A9809" s="11"/>
      <c r="B9809"/>
      <c r="C9809" s="14"/>
      <c r="D9809" s="14"/>
      <c r="E9809" s="14"/>
      <c r="F9809"/>
      <c r="G9809"/>
    </row>
    <row r="9810" spans="1:7" s="4" customFormat="1" x14ac:dyDescent="0.25">
      <c r="A9810" s="11"/>
      <c r="B9810"/>
      <c r="C9810" s="14"/>
      <c r="D9810" s="14"/>
      <c r="E9810" s="14"/>
      <c r="F9810"/>
      <c r="G9810"/>
    </row>
    <row r="9811" spans="1:7" s="4" customFormat="1" x14ac:dyDescent="0.25">
      <c r="A9811" s="11"/>
      <c r="B9811"/>
      <c r="C9811" s="14"/>
      <c r="D9811" s="14"/>
      <c r="E9811" s="14"/>
      <c r="F9811"/>
      <c r="G9811"/>
    </row>
    <row r="9812" spans="1:7" s="4" customFormat="1" x14ac:dyDescent="0.25">
      <c r="A9812" s="11"/>
      <c r="B9812"/>
      <c r="C9812" s="14"/>
      <c r="D9812" s="14"/>
      <c r="E9812" s="14"/>
      <c r="F9812"/>
      <c r="G9812"/>
    </row>
    <row r="9813" spans="1:7" s="4" customFormat="1" x14ac:dyDescent="0.25">
      <c r="A9813" s="11"/>
      <c r="B9813"/>
      <c r="C9813" s="14"/>
      <c r="D9813" s="14"/>
      <c r="E9813" s="14"/>
      <c r="F9813"/>
      <c r="G9813"/>
    </row>
    <row r="9814" spans="1:7" s="4" customFormat="1" x14ac:dyDescent="0.25">
      <c r="A9814" s="11"/>
      <c r="B9814"/>
      <c r="C9814" s="14"/>
      <c r="D9814" s="14"/>
      <c r="E9814" s="14"/>
      <c r="F9814"/>
      <c r="G9814"/>
    </row>
    <row r="9815" spans="1:7" s="4" customFormat="1" x14ac:dyDescent="0.25">
      <c r="A9815" s="11"/>
      <c r="B9815"/>
      <c r="C9815" s="14"/>
      <c r="D9815" s="14"/>
      <c r="E9815" s="14"/>
      <c r="F9815"/>
      <c r="G9815"/>
    </row>
    <row r="9816" spans="1:7" s="4" customFormat="1" x14ac:dyDescent="0.25">
      <c r="A9816" s="11"/>
      <c r="B9816"/>
      <c r="C9816" s="14"/>
      <c r="D9816" s="14"/>
      <c r="E9816" s="14"/>
      <c r="F9816"/>
      <c r="G9816"/>
    </row>
    <row r="9817" spans="1:7" s="4" customFormat="1" x14ac:dyDescent="0.25">
      <c r="A9817" s="11"/>
      <c r="B9817"/>
      <c r="C9817" s="14"/>
      <c r="D9817" s="14"/>
      <c r="E9817" s="14"/>
      <c r="F9817"/>
      <c r="G9817"/>
    </row>
    <row r="9818" spans="1:7" s="4" customFormat="1" x14ac:dyDescent="0.25">
      <c r="A9818" s="11"/>
      <c r="B9818"/>
      <c r="C9818" s="14"/>
      <c r="D9818" s="14"/>
      <c r="E9818" s="14"/>
      <c r="F9818"/>
      <c r="G9818"/>
    </row>
    <row r="9819" spans="1:7" s="4" customFormat="1" x14ac:dyDescent="0.25">
      <c r="A9819" s="11"/>
      <c r="B9819"/>
      <c r="C9819" s="14"/>
      <c r="D9819" s="14"/>
      <c r="E9819" s="14"/>
      <c r="F9819"/>
      <c r="G9819"/>
    </row>
    <row r="9820" spans="1:7" s="4" customFormat="1" x14ac:dyDescent="0.25">
      <c r="A9820" s="11"/>
      <c r="B9820"/>
      <c r="C9820" s="14"/>
      <c r="D9820" s="14"/>
      <c r="E9820" s="14"/>
      <c r="F9820"/>
      <c r="G9820"/>
    </row>
    <row r="9821" spans="1:7" s="4" customFormat="1" x14ac:dyDescent="0.25">
      <c r="A9821" s="11"/>
      <c r="B9821"/>
      <c r="C9821" s="14"/>
      <c r="D9821" s="14"/>
      <c r="E9821" s="14"/>
      <c r="F9821"/>
      <c r="G9821"/>
    </row>
    <row r="9822" spans="1:7" s="4" customFormat="1" x14ac:dyDescent="0.25">
      <c r="A9822" s="11"/>
      <c r="B9822"/>
      <c r="C9822" s="14"/>
      <c r="D9822" s="14"/>
      <c r="E9822" s="14"/>
      <c r="F9822"/>
      <c r="G9822"/>
    </row>
    <row r="9823" spans="1:7" s="4" customFormat="1" x14ac:dyDescent="0.25">
      <c r="A9823" s="11"/>
      <c r="B9823"/>
      <c r="C9823" s="14"/>
      <c r="D9823" s="14"/>
      <c r="E9823" s="14"/>
      <c r="F9823"/>
      <c r="G9823"/>
    </row>
    <row r="9824" spans="1:7" s="4" customFormat="1" x14ac:dyDescent="0.25">
      <c r="A9824" s="11"/>
      <c r="B9824"/>
      <c r="C9824" s="14"/>
      <c r="D9824" s="14"/>
      <c r="E9824" s="14"/>
      <c r="F9824"/>
      <c r="G9824"/>
    </row>
    <row r="9825" spans="1:7" s="4" customFormat="1" x14ac:dyDescent="0.25">
      <c r="A9825" s="11"/>
      <c r="B9825"/>
      <c r="C9825" s="14"/>
      <c r="D9825" s="14"/>
      <c r="E9825" s="14"/>
      <c r="F9825"/>
      <c r="G9825"/>
    </row>
    <row r="9826" spans="1:7" s="4" customFormat="1" x14ac:dyDescent="0.25">
      <c r="A9826" s="11"/>
      <c r="B9826"/>
      <c r="C9826" s="14"/>
      <c r="D9826" s="14"/>
      <c r="E9826" s="14"/>
      <c r="F9826"/>
      <c r="G9826"/>
    </row>
    <row r="9827" spans="1:7" s="4" customFormat="1" x14ac:dyDescent="0.25">
      <c r="A9827" s="11"/>
      <c r="B9827"/>
      <c r="C9827" s="14"/>
      <c r="D9827" s="14"/>
      <c r="E9827" s="14"/>
      <c r="F9827"/>
      <c r="G9827"/>
    </row>
    <row r="9828" spans="1:7" s="4" customFormat="1" x14ac:dyDescent="0.25">
      <c r="A9828" s="11"/>
      <c r="B9828"/>
      <c r="C9828" s="14"/>
      <c r="D9828" s="14"/>
      <c r="E9828" s="14"/>
      <c r="F9828"/>
      <c r="G9828"/>
    </row>
    <row r="9829" spans="1:7" s="4" customFormat="1" x14ac:dyDescent="0.25">
      <c r="A9829" s="11"/>
      <c r="B9829"/>
      <c r="C9829" s="14"/>
      <c r="D9829" s="14"/>
      <c r="E9829" s="14"/>
      <c r="F9829"/>
      <c r="G9829"/>
    </row>
    <row r="9830" spans="1:7" s="4" customFormat="1" x14ac:dyDescent="0.25">
      <c r="A9830" s="11"/>
      <c r="B9830"/>
      <c r="C9830" s="14"/>
      <c r="D9830" s="14"/>
      <c r="E9830" s="14"/>
      <c r="F9830"/>
      <c r="G9830"/>
    </row>
    <row r="9831" spans="1:7" s="4" customFormat="1" x14ac:dyDescent="0.25">
      <c r="A9831" s="11"/>
      <c r="B9831"/>
      <c r="C9831" s="14"/>
      <c r="D9831" s="14"/>
      <c r="E9831" s="14"/>
      <c r="F9831"/>
      <c r="G9831"/>
    </row>
    <row r="9832" spans="1:7" s="4" customFormat="1" x14ac:dyDescent="0.25">
      <c r="A9832" s="11"/>
      <c r="B9832"/>
      <c r="C9832" s="14"/>
      <c r="D9832" s="14"/>
      <c r="E9832" s="14"/>
      <c r="F9832"/>
      <c r="G9832"/>
    </row>
    <row r="9833" spans="1:7" s="4" customFormat="1" x14ac:dyDescent="0.25">
      <c r="A9833" s="11"/>
      <c r="B9833"/>
      <c r="C9833" s="14"/>
      <c r="D9833" s="14"/>
      <c r="E9833" s="14"/>
      <c r="F9833"/>
      <c r="G9833"/>
    </row>
    <row r="9834" spans="1:7" s="4" customFormat="1" x14ac:dyDescent="0.25">
      <c r="A9834" s="11"/>
      <c r="B9834"/>
      <c r="C9834" s="14"/>
      <c r="D9834" s="14"/>
      <c r="E9834" s="14"/>
      <c r="F9834"/>
      <c r="G9834"/>
    </row>
    <row r="9835" spans="1:7" s="4" customFormat="1" x14ac:dyDescent="0.25">
      <c r="A9835" s="11"/>
      <c r="B9835"/>
      <c r="C9835" s="14"/>
      <c r="D9835" s="14"/>
      <c r="E9835" s="14"/>
      <c r="F9835"/>
      <c r="G9835"/>
    </row>
    <row r="9836" spans="1:7" s="4" customFormat="1" x14ac:dyDescent="0.25">
      <c r="A9836" s="11"/>
      <c r="B9836"/>
      <c r="C9836" s="14"/>
      <c r="D9836" s="14"/>
      <c r="E9836" s="14"/>
      <c r="F9836"/>
      <c r="G9836"/>
    </row>
    <row r="9837" spans="1:7" s="4" customFormat="1" x14ac:dyDescent="0.25">
      <c r="A9837" s="11"/>
      <c r="B9837"/>
      <c r="C9837" s="14"/>
      <c r="D9837" s="14"/>
      <c r="E9837" s="14"/>
      <c r="F9837"/>
      <c r="G9837"/>
    </row>
    <row r="9838" spans="1:7" s="4" customFormat="1" x14ac:dyDescent="0.25">
      <c r="A9838" s="11"/>
      <c r="B9838"/>
      <c r="C9838" s="14"/>
      <c r="D9838" s="14"/>
      <c r="E9838" s="14"/>
      <c r="F9838"/>
      <c r="G9838"/>
    </row>
    <row r="9839" spans="1:7" s="4" customFormat="1" x14ac:dyDescent="0.25">
      <c r="A9839" s="11"/>
      <c r="B9839"/>
      <c r="C9839" s="14"/>
      <c r="D9839" s="14"/>
      <c r="E9839" s="14"/>
      <c r="F9839"/>
      <c r="G9839"/>
    </row>
    <row r="9840" spans="1:7" s="4" customFormat="1" x14ac:dyDescent="0.25">
      <c r="A9840" s="11"/>
      <c r="B9840"/>
      <c r="C9840" s="14"/>
      <c r="D9840" s="14"/>
      <c r="E9840" s="14"/>
      <c r="F9840"/>
      <c r="G9840"/>
    </row>
    <row r="9841" spans="1:7" s="4" customFormat="1" x14ac:dyDescent="0.25">
      <c r="A9841" s="11"/>
      <c r="B9841"/>
      <c r="C9841" s="14"/>
      <c r="D9841" s="14"/>
      <c r="E9841" s="14"/>
      <c r="F9841"/>
      <c r="G9841"/>
    </row>
    <row r="9842" spans="1:7" s="4" customFormat="1" x14ac:dyDescent="0.25">
      <c r="A9842" s="11"/>
      <c r="B9842"/>
      <c r="C9842" s="14"/>
      <c r="D9842" s="14"/>
      <c r="E9842" s="14"/>
      <c r="F9842"/>
      <c r="G9842"/>
    </row>
    <row r="9843" spans="1:7" s="4" customFormat="1" x14ac:dyDescent="0.25">
      <c r="A9843" s="11"/>
      <c r="B9843"/>
      <c r="C9843" s="14"/>
      <c r="D9843" s="14"/>
      <c r="E9843" s="14"/>
      <c r="F9843"/>
      <c r="G9843"/>
    </row>
    <row r="9844" spans="1:7" s="4" customFormat="1" x14ac:dyDescent="0.25">
      <c r="A9844" s="11"/>
      <c r="B9844"/>
      <c r="C9844" s="14"/>
      <c r="D9844" s="14"/>
      <c r="E9844" s="14"/>
      <c r="F9844"/>
      <c r="G9844"/>
    </row>
    <row r="9845" spans="1:7" s="4" customFormat="1" x14ac:dyDescent="0.25">
      <c r="A9845" s="11"/>
      <c r="B9845"/>
      <c r="C9845" s="14"/>
      <c r="D9845" s="14"/>
      <c r="E9845" s="14"/>
      <c r="F9845"/>
      <c r="G9845"/>
    </row>
    <row r="9846" spans="1:7" s="4" customFormat="1" x14ac:dyDescent="0.25">
      <c r="A9846" s="11"/>
      <c r="B9846"/>
      <c r="C9846" s="14"/>
      <c r="D9846" s="14"/>
      <c r="E9846" s="14"/>
      <c r="F9846"/>
      <c r="G9846"/>
    </row>
    <row r="9847" spans="1:7" s="4" customFormat="1" x14ac:dyDescent="0.25">
      <c r="A9847" s="11"/>
      <c r="B9847"/>
      <c r="C9847" s="14"/>
      <c r="D9847" s="14"/>
      <c r="E9847" s="14"/>
      <c r="F9847"/>
      <c r="G9847"/>
    </row>
    <row r="9848" spans="1:7" s="4" customFormat="1" x14ac:dyDescent="0.25">
      <c r="A9848" s="11"/>
      <c r="B9848"/>
      <c r="C9848" s="14"/>
      <c r="D9848" s="14"/>
      <c r="E9848" s="14"/>
      <c r="F9848"/>
      <c r="G9848"/>
    </row>
    <row r="9849" spans="1:7" s="4" customFormat="1" x14ac:dyDescent="0.25">
      <c r="A9849" s="11"/>
      <c r="B9849"/>
      <c r="C9849" s="14"/>
      <c r="D9849" s="14"/>
      <c r="E9849" s="14"/>
      <c r="F9849"/>
      <c r="G9849"/>
    </row>
    <row r="9850" spans="1:7" s="4" customFormat="1" x14ac:dyDescent="0.25">
      <c r="A9850" s="11"/>
      <c r="B9850"/>
      <c r="C9850" s="14"/>
      <c r="D9850" s="14"/>
      <c r="E9850" s="14"/>
      <c r="F9850"/>
      <c r="G9850"/>
    </row>
    <row r="9851" spans="1:7" s="4" customFormat="1" x14ac:dyDescent="0.25">
      <c r="A9851" s="11"/>
      <c r="B9851"/>
      <c r="C9851" s="14"/>
      <c r="D9851" s="14"/>
      <c r="E9851" s="14"/>
      <c r="F9851"/>
      <c r="G9851"/>
    </row>
    <row r="9852" spans="1:7" s="4" customFormat="1" x14ac:dyDescent="0.25">
      <c r="A9852" s="11"/>
      <c r="B9852"/>
      <c r="C9852" s="14"/>
      <c r="D9852" s="14"/>
      <c r="E9852" s="14"/>
      <c r="F9852"/>
      <c r="G9852"/>
    </row>
    <row r="9853" spans="1:7" s="4" customFormat="1" x14ac:dyDescent="0.25">
      <c r="A9853" s="11"/>
      <c r="B9853"/>
      <c r="C9853" s="14"/>
      <c r="D9853" s="14"/>
      <c r="E9853" s="14"/>
      <c r="F9853"/>
      <c r="G9853"/>
    </row>
    <row r="9854" spans="1:7" s="4" customFormat="1" x14ac:dyDescent="0.25">
      <c r="A9854" s="11"/>
      <c r="B9854"/>
      <c r="C9854" s="14"/>
      <c r="D9854" s="14"/>
      <c r="E9854" s="14"/>
      <c r="F9854"/>
      <c r="G9854"/>
    </row>
    <row r="9855" spans="1:7" s="4" customFormat="1" x14ac:dyDescent="0.25">
      <c r="A9855" s="11"/>
      <c r="B9855"/>
      <c r="C9855" s="14"/>
      <c r="D9855" s="14"/>
      <c r="E9855" s="14"/>
      <c r="F9855"/>
      <c r="G9855"/>
    </row>
    <row r="9856" spans="1:7" s="4" customFormat="1" x14ac:dyDescent="0.25">
      <c r="A9856" s="11"/>
      <c r="B9856"/>
      <c r="C9856" s="14"/>
      <c r="D9856" s="14"/>
      <c r="E9856" s="14"/>
      <c r="F9856"/>
      <c r="G9856"/>
    </row>
    <row r="9857" spans="1:7" s="4" customFormat="1" x14ac:dyDescent="0.25">
      <c r="A9857" s="11"/>
      <c r="B9857"/>
      <c r="C9857" s="14"/>
      <c r="D9857" s="14"/>
      <c r="E9857" s="14"/>
      <c r="F9857"/>
      <c r="G9857"/>
    </row>
    <row r="9858" spans="1:7" s="4" customFormat="1" x14ac:dyDescent="0.25">
      <c r="A9858" s="11"/>
      <c r="B9858"/>
      <c r="C9858" s="14"/>
      <c r="D9858" s="14"/>
      <c r="E9858" s="14"/>
      <c r="F9858"/>
      <c r="G9858"/>
    </row>
    <row r="9859" spans="1:7" s="4" customFormat="1" x14ac:dyDescent="0.25">
      <c r="A9859" s="11"/>
      <c r="B9859"/>
      <c r="C9859" s="14"/>
      <c r="D9859" s="14"/>
      <c r="E9859" s="14"/>
      <c r="F9859"/>
      <c r="G9859"/>
    </row>
    <row r="9860" spans="1:7" s="4" customFormat="1" x14ac:dyDescent="0.25">
      <c r="A9860" s="11"/>
      <c r="B9860"/>
      <c r="C9860" s="14"/>
      <c r="D9860" s="14"/>
      <c r="E9860" s="14"/>
      <c r="F9860"/>
      <c r="G9860"/>
    </row>
    <row r="9861" spans="1:7" s="4" customFormat="1" x14ac:dyDescent="0.25">
      <c r="A9861" s="11"/>
      <c r="B9861"/>
      <c r="C9861" s="14"/>
      <c r="D9861" s="14"/>
      <c r="E9861" s="14"/>
      <c r="F9861"/>
      <c r="G9861"/>
    </row>
    <row r="9862" spans="1:7" s="4" customFormat="1" x14ac:dyDescent="0.25">
      <c r="A9862" s="11"/>
      <c r="B9862"/>
      <c r="C9862" s="14"/>
      <c r="D9862" s="14"/>
      <c r="E9862" s="14"/>
      <c r="F9862"/>
      <c r="G9862"/>
    </row>
    <row r="9863" spans="1:7" s="4" customFormat="1" x14ac:dyDescent="0.25">
      <c r="A9863" s="11"/>
      <c r="B9863"/>
      <c r="C9863" s="14"/>
      <c r="D9863" s="14"/>
      <c r="E9863" s="14"/>
      <c r="F9863"/>
      <c r="G9863"/>
    </row>
    <row r="9864" spans="1:7" s="4" customFormat="1" x14ac:dyDescent="0.25">
      <c r="A9864" s="11"/>
      <c r="B9864"/>
      <c r="C9864" s="14"/>
      <c r="D9864" s="14"/>
      <c r="E9864" s="14"/>
      <c r="F9864"/>
      <c r="G9864"/>
    </row>
    <row r="9865" spans="1:7" s="4" customFormat="1" x14ac:dyDescent="0.25">
      <c r="A9865" s="11"/>
      <c r="B9865"/>
      <c r="C9865" s="14"/>
      <c r="D9865" s="14"/>
      <c r="E9865" s="14"/>
      <c r="F9865"/>
      <c r="G9865"/>
    </row>
    <row r="9866" spans="1:7" s="4" customFormat="1" x14ac:dyDescent="0.25">
      <c r="A9866" s="11"/>
      <c r="B9866"/>
      <c r="C9866" s="14"/>
      <c r="D9866" s="14"/>
      <c r="E9866" s="14"/>
      <c r="F9866"/>
      <c r="G9866"/>
    </row>
    <row r="9867" spans="1:7" s="4" customFormat="1" x14ac:dyDescent="0.25">
      <c r="A9867" s="11"/>
      <c r="B9867"/>
      <c r="C9867" s="14"/>
      <c r="D9867" s="14"/>
      <c r="E9867" s="14"/>
      <c r="F9867"/>
      <c r="G9867"/>
    </row>
    <row r="9868" spans="1:7" s="4" customFormat="1" x14ac:dyDescent="0.25">
      <c r="A9868" s="11"/>
      <c r="B9868"/>
      <c r="C9868" s="14"/>
      <c r="D9868" s="14"/>
      <c r="E9868" s="14"/>
      <c r="F9868"/>
      <c r="G9868"/>
    </row>
    <row r="9869" spans="1:7" s="4" customFormat="1" x14ac:dyDescent="0.25">
      <c r="A9869" s="11"/>
      <c r="B9869"/>
      <c r="C9869" s="14"/>
      <c r="D9869" s="14"/>
      <c r="E9869" s="14"/>
      <c r="F9869"/>
      <c r="G9869"/>
    </row>
    <row r="9870" spans="1:7" s="4" customFormat="1" x14ac:dyDescent="0.25">
      <c r="A9870" s="11"/>
      <c r="B9870"/>
      <c r="C9870" s="14"/>
      <c r="D9870" s="14"/>
      <c r="E9870" s="14"/>
      <c r="F9870"/>
      <c r="G9870"/>
    </row>
    <row r="9871" spans="1:7" s="4" customFormat="1" x14ac:dyDescent="0.25">
      <c r="A9871" s="11"/>
      <c r="B9871"/>
      <c r="C9871" s="14"/>
      <c r="D9871" s="14"/>
      <c r="E9871" s="14"/>
      <c r="F9871"/>
      <c r="G9871"/>
    </row>
    <row r="9872" spans="1:7" s="4" customFormat="1" x14ac:dyDescent="0.25">
      <c r="A9872" s="11"/>
      <c r="B9872"/>
      <c r="C9872" s="14"/>
      <c r="D9872" s="14"/>
      <c r="E9872" s="14"/>
      <c r="F9872"/>
      <c r="G9872"/>
    </row>
    <row r="9873" spans="1:7" s="4" customFormat="1" x14ac:dyDescent="0.25">
      <c r="A9873" s="11"/>
      <c r="B9873"/>
      <c r="C9873" s="14"/>
      <c r="D9873" s="14"/>
      <c r="E9873" s="14"/>
      <c r="F9873"/>
      <c r="G9873"/>
    </row>
    <row r="9874" spans="1:7" s="4" customFormat="1" x14ac:dyDescent="0.25">
      <c r="A9874" s="11"/>
      <c r="B9874"/>
      <c r="C9874" s="14"/>
      <c r="D9874" s="14"/>
      <c r="E9874" s="14"/>
      <c r="F9874"/>
      <c r="G9874"/>
    </row>
    <row r="9875" spans="1:7" s="4" customFormat="1" x14ac:dyDescent="0.25">
      <c r="A9875" s="11"/>
      <c r="B9875"/>
      <c r="C9875" s="14"/>
      <c r="D9875" s="14"/>
      <c r="E9875" s="14"/>
      <c r="F9875"/>
      <c r="G9875"/>
    </row>
    <row r="9876" spans="1:7" s="4" customFormat="1" x14ac:dyDescent="0.25">
      <c r="A9876" s="11"/>
      <c r="B9876"/>
      <c r="C9876" s="14"/>
      <c r="D9876" s="14"/>
      <c r="E9876" s="14"/>
      <c r="F9876"/>
      <c r="G9876"/>
    </row>
    <row r="9877" spans="1:7" s="4" customFormat="1" x14ac:dyDescent="0.25">
      <c r="A9877" s="11"/>
      <c r="B9877"/>
      <c r="C9877" s="14"/>
      <c r="D9877" s="14"/>
      <c r="E9877" s="14"/>
      <c r="F9877"/>
      <c r="G9877"/>
    </row>
    <row r="9878" spans="1:7" s="4" customFormat="1" x14ac:dyDescent="0.25">
      <c r="A9878" s="11"/>
      <c r="B9878"/>
      <c r="C9878" s="14"/>
      <c r="D9878" s="14"/>
      <c r="E9878" s="14"/>
      <c r="F9878"/>
      <c r="G9878"/>
    </row>
    <row r="9879" spans="1:7" s="4" customFormat="1" x14ac:dyDescent="0.25">
      <c r="A9879" s="11"/>
      <c r="B9879"/>
      <c r="C9879" s="14"/>
      <c r="D9879" s="14"/>
      <c r="E9879" s="14"/>
      <c r="F9879"/>
      <c r="G9879"/>
    </row>
    <row r="9880" spans="1:7" s="4" customFormat="1" x14ac:dyDescent="0.25">
      <c r="A9880" s="11"/>
      <c r="B9880"/>
      <c r="C9880" s="14"/>
      <c r="D9880" s="14"/>
      <c r="E9880" s="14"/>
      <c r="F9880"/>
      <c r="G9880"/>
    </row>
    <row r="9881" spans="1:7" s="4" customFormat="1" x14ac:dyDescent="0.25">
      <c r="A9881" s="11"/>
      <c r="B9881"/>
      <c r="C9881" s="14"/>
      <c r="D9881" s="14"/>
      <c r="E9881" s="14"/>
      <c r="F9881"/>
      <c r="G9881"/>
    </row>
    <row r="9882" spans="1:7" s="4" customFormat="1" x14ac:dyDescent="0.25">
      <c r="A9882" s="11"/>
      <c r="B9882"/>
      <c r="C9882" s="14"/>
      <c r="D9882" s="14"/>
      <c r="E9882" s="14"/>
      <c r="F9882"/>
      <c r="G9882"/>
    </row>
    <row r="9883" spans="1:7" s="4" customFormat="1" x14ac:dyDescent="0.25">
      <c r="A9883" s="11"/>
      <c r="B9883"/>
      <c r="C9883" s="14"/>
      <c r="D9883" s="14"/>
      <c r="E9883" s="14"/>
      <c r="F9883"/>
      <c r="G9883"/>
    </row>
    <row r="9884" spans="1:7" s="4" customFormat="1" x14ac:dyDescent="0.25">
      <c r="A9884" s="11"/>
      <c r="B9884"/>
      <c r="C9884" s="14"/>
      <c r="D9884" s="14"/>
      <c r="E9884" s="14"/>
      <c r="F9884"/>
      <c r="G9884"/>
    </row>
    <row r="9885" spans="1:7" s="4" customFormat="1" x14ac:dyDescent="0.25">
      <c r="A9885" s="11"/>
      <c r="B9885"/>
      <c r="C9885" s="14"/>
      <c r="D9885" s="14"/>
      <c r="E9885" s="14"/>
      <c r="F9885"/>
      <c r="G9885"/>
    </row>
    <row r="9886" spans="1:7" s="4" customFormat="1" x14ac:dyDescent="0.25">
      <c r="A9886" s="11"/>
      <c r="B9886"/>
      <c r="C9886" s="14"/>
      <c r="D9886" s="14"/>
      <c r="E9886" s="14"/>
      <c r="F9886"/>
      <c r="G9886"/>
    </row>
    <row r="9887" spans="1:7" s="4" customFormat="1" x14ac:dyDescent="0.25">
      <c r="A9887" s="11"/>
      <c r="B9887"/>
      <c r="C9887" s="14"/>
      <c r="D9887" s="14"/>
      <c r="E9887" s="14"/>
      <c r="F9887"/>
      <c r="G9887"/>
    </row>
    <row r="9888" spans="1:7" s="4" customFormat="1" x14ac:dyDescent="0.25">
      <c r="A9888" s="11"/>
      <c r="B9888"/>
      <c r="C9888" s="14"/>
      <c r="D9888" s="14"/>
      <c r="E9888" s="14"/>
      <c r="F9888"/>
      <c r="G9888"/>
    </row>
    <row r="9889" spans="1:7" s="4" customFormat="1" x14ac:dyDescent="0.25">
      <c r="A9889" s="11"/>
      <c r="B9889"/>
      <c r="C9889" s="14"/>
      <c r="D9889" s="14"/>
      <c r="E9889" s="14"/>
      <c r="F9889"/>
      <c r="G9889"/>
    </row>
    <row r="9890" spans="1:7" s="4" customFormat="1" x14ac:dyDescent="0.25">
      <c r="A9890" s="11"/>
      <c r="B9890"/>
      <c r="C9890" s="14"/>
      <c r="D9890" s="14"/>
      <c r="E9890" s="14"/>
      <c r="F9890"/>
      <c r="G9890"/>
    </row>
    <row r="9891" spans="1:7" s="4" customFormat="1" x14ac:dyDescent="0.25">
      <c r="A9891" s="11"/>
      <c r="B9891"/>
      <c r="C9891" s="14"/>
      <c r="D9891" s="14"/>
      <c r="E9891" s="14"/>
      <c r="F9891"/>
      <c r="G9891"/>
    </row>
    <row r="9892" spans="1:7" s="4" customFormat="1" x14ac:dyDescent="0.25">
      <c r="A9892" s="11"/>
      <c r="B9892"/>
      <c r="C9892" s="14"/>
      <c r="D9892" s="14"/>
      <c r="E9892" s="14"/>
      <c r="F9892"/>
      <c r="G9892"/>
    </row>
    <row r="9893" spans="1:7" s="4" customFormat="1" x14ac:dyDescent="0.25">
      <c r="A9893" s="11"/>
      <c r="B9893"/>
      <c r="C9893" s="14"/>
      <c r="D9893" s="14"/>
      <c r="E9893" s="14"/>
      <c r="F9893"/>
      <c r="G9893"/>
    </row>
    <row r="9894" spans="1:7" s="4" customFormat="1" x14ac:dyDescent="0.25">
      <c r="A9894" s="11"/>
      <c r="B9894"/>
      <c r="C9894" s="14"/>
      <c r="D9894" s="14"/>
      <c r="E9894" s="14"/>
      <c r="F9894"/>
      <c r="G9894"/>
    </row>
    <row r="9895" spans="1:7" s="4" customFormat="1" x14ac:dyDescent="0.25">
      <c r="A9895" s="11"/>
      <c r="B9895"/>
      <c r="C9895" s="14"/>
      <c r="D9895" s="14"/>
      <c r="E9895" s="14"/>
      <c r="F9895"/>
      <c r="G9895"/>
    </row>
    <row r="9896" spans="1:7" s="4" customFormat="1" x14ac:dyDescent="0.25">
      <c r="A9896" s="11"/>
      <c r="B9896"/>
      <c r="C9896" s="14"/>
      <c r="D9896" s="14"/>
      <c r="E9896" s="14"/>
      <c r="F9896"/>
      <c r="G9896"/>
    </row>
    <row r="9897" spans="1:7" s="4" customFormat="1" x14ac:dyDescent="0.25">
      <c r="A9897" s="11"/>
      <c r="B9897"/>
      <c r="C9897" s="14"/>
      <c r="D9897" s="14"/>
      <c r="E9897" s="14"/>
      <c r="F9897"/>
      <c r="G9897"/>
    </row>
    <row r="9898" spans="1:7" s="4" customFormat="1" x14ac:dyDescent="0.25">
      <c r="A9898" s="11"/>
      <c r="B9898"/>
      <c r="C9898" s="14"/>
      <c r="D9898" s="14"/>
      <c r="E9898" s="14"/>
      <c r="F9898"/>
      <c r="G9898"/>
    </row>
    <row r="9899" spans="1:7" s="4" customFormat="1" x14ac:dyDescent="0.25">
      <c r="A9899" s="11"/>
      <c r="B9899"/>
      <c r="C9899" s="14"/>
      <c r="D9899" s="14"/>
      <c r="E9899" s="14"/>
      <c r="F9899"/>
      <c r="G9899"/>
    </row>
    <row r="9900" spans="1:7" s="4" customFormat="1" x14ac:dyDescent="0.25">
      <c r="A9900" s="11"/>
      <c r="B9900"/>
      <c r="C9900" s="14"/>
      <c r="D9900" s="14"/>
      <c r="E9900" s="14"/>
      <c r="F9900"/>
      <c r="G9900"/>
    </row>
    <row r="9901" spans="1:7" s="4" customFormat="1" x14ac:dyDescent="0.25">
      <c r="A9901" s="11"/>
      <c r="B9901"/>
      <c r="C9901" s="14"/>
      <c r="D9901" s="14"/>
      <c r="E9901" s="14"/>
      <c r="F9901"/>
      <c r="G9901"/>
    </row>
    <row r="9902" spans="1:7" s="4" customFormat="1" x14ac:dyDescent="0.25">
      <c r="A9902" s="11"/>
      <c r="B9902"/>
      <c r="C9902" s="14"/>
      <c r="D9902" s="14"/>
      <c r="E9902" s="14"/>
      <c r="F9902"/>
      <c r="G9902"/>
    </row>
    <row r="9903" spans="1:7" s="4" customFormat="1" x14ac:dyDescent="0.25">
      <c r="A9903" s="11"/>
      <c r="B9903"/>
      <c r="C9903" s="14"/>
      <c r="D9903" s="14"/>
      <c r="E9903" s="14"/>
      <c r="F9903"/>
      <c r="G9903"/>
    </row>
    <row r="9904" spans="1:7" s="4" customFormat="1" x14ac:dyDescent="0.25">
      <c r="A9904" s="11"/>
      <c r="B9904"/>
      <c r="C9904" s="14"/>
      <c r="D9904" s="14"/>
      <c r="E9904" s="14"/>
      <c r="F9904"/>
      <c r="G9904"/>
    </row>
    <row r="9905" spans="1:7" s="4" customFormat="1" x14ac:dyDescent="0.25">
      <c r="A9905" s="11"/>
      <c r="B9905"/>
      <c r="C9905" s="14"/>
      <c r="D9905" s="14"/>
      <c r="E9905" s="14"/>
      <c r="F9905"/>
      <c r="G9905"/>
    </row>
    <row r="9906" spans="1:7" s="4" customFormat="1" x14ac:dyDescent="0.25">
      <c r="A9906" s="11"/>
      <c r="B9906"/>
      <c r="C9906" s="14"/>
      <c r="D9906" s="14"/>
      <c r="E9906" s="14"/>
      <c r="F9906"/>
      <c r="G9906"/>
    </row>
    <row r="9907" spans="1:7" s="4" customFormat="1" x14ac:dyDescent="0.25">
      <c r="A9907" s="11"/>
      <c r="B9907"/>
      <c r="C9907" s="14"/>
      <c r="D9907" s="14"/>
      <c r="E9907" s="14"/>
      <c r="F9907"/>
      <c r="G9907"/>
    </row>
    <row r="9908" spans="1:7" s="4" customFormat="1" x14ac:dyDescent="0.25">
      <c r="A9908" s="11"/>
      <c r="B9908"/>
      <c r="C9908" s="14"/>
      <c r="D9908" s="14"/>
      <c r="E9908" s="14"/>
      <c r="F9908"/>
      <c r="G9908"/>
    </row>
    <row r="9909" spans="1:7" s="4" customFormat="1" x14ac:dyDescent="0.25">
      <c r="A9909" s="11"/>
      <c r="B9909"/>
      <c r="C9909" s="14"/>
      <c r="D9909" s="14"/>
      <c r="E9909" s="14"/>
      <c r="F9909"/>
      <c r="G9909"/>
    </row>
    <row r="9910" spans="1:7" s="4" customFormat="1" x14ac:dyDescent="0.25">
      <c r="A9910" s="11"/>
      <c r="B9910"/>
      <c r="C9910" s="14"/>
      <c r="D9910" s="14"/>
      <c r="E9910" s="14"/>
      <c r="F9910"/>
      <c r="G9910"/>
    </row>
    <row r="9911" spans="1:7" s="4" customFormat="1" x14ac:dyDescent="0.25">
      <c r="A9911" s="11"/>
      <c r="B9911"/>
      <c r="C9911" s="14"/>
      <c r="D9911" s="14"/>
      <c r="E9911" s="14"/>
      <c r="F9911"/>
      <c r="G9911"/>
    </row>
    <row r="9912" spans="1:7" s="4" customFormat="1" x14ac:dyDescent="0.25">
      <c r="A9912" s="11"/>
      <c r="B9912"/>
      <c r="C9912" s="14"/>
      <c r="D9912" s="14"/>
      <c r="E9912" s="14"/>
      <c r="F9912"/>
      <c r="G9912"/>
    </row>
    <row r="9913" spans="1:7" s="4" customFormat="1" x14ac:dyDescent="0.25">
      <c r="A9913" s="11"/>
      <c r="B9913"/>
      <c r="C9913" s="14"/>
      <c r="D9913" s="14"/>
      <c r="E9913" s="14"/>
      <c r="F9913"/>
      <c r="G9913"/>
    </row>
    <row r="9914" spans="1:7" s="4" customFormat="1" x14ac:dyDescent="0.25">
      <c r="A9914" s="11"/>
      <c r="B9914"/>
      <c r="C9914" s="14"/>
      <c r="D9914" s="14"/>
      <c r="E9914" s="14"/>
      <c r="F9914"/>
      <c r="G9914"/>
    </row>
    <row r="9915" spans="1:7" s="4" customFormat="1" x14ac:dyDescent="0.25">
      <c r="A9915" s="11"/>
      <c r="B9915"/>
      <c r="C9915" s="14"/>
      <c r="D9915" s="14"/>
      <c r="E9915" s="14"/>
      <c r="F9915"/>
      <c r="G9915"/>
    </row>
    <row r="9916" spans="1:7" s="4" customFormat="1" x14ac:dyDescent="0.25">
      <c r="A9916" s="11"/>
      <c r="B9916"/>
      <c r="C9916" s="14"/>
      <c r="D9916" s="14"/>
      <c r="E9916" s="14"/>
      <c r="F9916"/>
      <c r="G9916"/>
    </row>
    <row r="9917" spans="1:7" s="4" customFormat="1" x14ac:dyDescent="0.25">
      <c r="A9917" s="11"/>
      <c r="B9917"/>
      <c r="C9917" s="14"/>
      <c r="D9917" s="14"/>
      <c r="E9917" s="14"/>
      <c r="F9917"/>
      <c r="G9917"/>
    </row>
    <row r="9918" spans="1:7" s="4" customFormat="1" x14ac:dyDescent="0.25">
      <c r="A9918" s="11"/>
      <c r="B9918"/>
      <c r="C9918" s="14"/>
      <c r="D9918" s="14"/>
      <c r="E9918" s="14"/>
      <c r="F9918"/>
      <c r="G9918"/>
    </row>
    <row r="9919" spans="1:7" s="4" customFormat="1" x14ac:dyDescent="0.25">
      <c r="A9919" s="11"/>
      <c r="B9919"/>
      <c r="C9919" s="14"/>
      <c r="D9919" s="14"/>
      <c r="E9919" s="14"/>
      <c r="F9919"/>
      <c r="G9919"/>
    </row>
    <row r="9920" spans="1:7" s="4" customFormat="1" x14ac:dyDescent="0.25">
      <c r="A9920" s="11"/>
      <c r="B9920"/>
      <c r="C9920" s="14"/>
      <c r="D9920" s="14"/>
      <c r="E9920" s="14"/>
      <c r="F9920"/>
      <c r="G9920"/>
    </row>
    <row r="9921" spans="1:7" s="4" customFormat="1" x14ac:dyDescent="0.25">
      <c r="A9921" s="11"/>
      <c r="B9921"/>
      <c r="C9921" s="14"/>
      <c r="D9921" s="14"/>
      <c r="E9921" s="14"/>
      <c r="F9921"/>
      <c r="G9921"/>
    </row>
    <row r="9922" spans="1:7" s="4" customFormat="1" x14ac:dyDescent="0.25">
      <c r="A9922" s="11"/>
      <c r="B9922"/>
      <c r="C9922" s="14"/>
      <c r="D9922" s="14"/>
      <c r="E9922" s="14"/>
      <c r="F9922"/>
      <c r="G9922"/>
    </row>
    <row r="9923" spans="1:7" s="4" customFormat="1" x14ac:dyDescent="0.25">
      <c r="A9923" s="11"/>
      <c r="B9923"/>
      <c r="C9923" s="14"/>
      <c r="D9923" s="14"/>
      <c r="E9923" s="14"/>
      <c r="F9923"/>
      <c r="G9923"/>
    </row>
    <row r="9924" spans="1:7" s="4" customFormat="1" x14ac:dyDescent="0.25">
      <c r="A9924" s="11"/>
      <c r="B9924"/>
      <c r="C9924" s="14"/>
      <c r="D9924" s="14"/>
      <c r="E9924" s="14"/>
      <c r="F9924"/>
      <c r="G9924"/>
    </row>
    <row r="9925" spans="1:7" s="4" customFormat="1" x14ac:dyDescent="0.25">
      <c r="A9925" s="11"/>
      <c r="B9925"/>
      <c r="C9925" s="14"/>
      <c r="D9925" s="14"/>
      <c r="E9925" s="14"/>
      <c r="F9925"/>
      <c r="G9925"/>
    </row>
    <row r="9926" spans="1:7" s="4" customFormat="1" x14ac:dyDescent="0.25">
      <c r="A9926" s="11"/>
      <c r="B9926"/>
      <c r="C9926" s="14"/>
      <c r="D9926" s="14"/>
      <c r="E9926" s="14"/>
      <c r="F9926"/>
      <c r="G9926"/>
    </row>
    <row r="9927" spans="1:7" s="4" customFormat="1" x14ac:dyDescent="0.25">
      <c r="A9927" s="11"/>
      <c r="B9927"/>
      <c r="C9927" s="14"/>
      <c r="D9927" s="14"/>
      <c r="E9927" s="14"/>
      <c r="F9927"/>
      <c r="G9927"/>
    </row>
    <row r="9928" spans="1:7" s="4" customFormat="1" x14ac:dyDescent="0.25">
      <c r="A9928" s="11"/>
      <c r="B9928"/>
      <c r="C9928" s="14"/>
      <c r="D9928" s="14"/>
      <c r="E9928" s="14"/>
      <c r="F9928"/>
      <c r="G9928"/>
    </row>
    <row r="9929" spans="1:7" s="4" customFormat="1" x14ac:dyDescent="0.25">
      <c r="A9929" s="11"/>
      <c r="B9929"/>
      <c r="C9929" s="14"/>
      <c r="D9929" s="14"/>
      <c r="E9929" s="14"/>
      <c r="F9929"/>
      <c r="G9929"/>
    </row>
    <row r="9930" spans="1:7" s="4" customFormat="1" x14ac:dyDescent="0.25">
      <c r="A9930" s="11"/>
      <c r="B9930"/>
      <c r="C9930" s="14"/>
      <c r="D9930" s="14"/>
      <c r="E9930" s="14"/>
      <c r="F9930"/>
      <c r="G9930"/>
    </row>
    <row r="9931" spans="1:7" s="4" customFormat="1" x14ac:dyDescent="0.25">
      <c r="A9931" s="11"/>
      <c r="B9931"/>
      <c r="C9931" s="14"/>
      <c r="D9931" s="14"/>
      <c r="E9931" s="14"/>
      <c r="F9931"/>
      <c r="G9931"/>
    </row>
    <row r="9932" spans="1:7" s="4" customFormat="1" x14ac:dyDescent="0.25">
      <c r="A9932" s="11"/>
      <c r="B9932"/>
      <c r="C9932" s="14"/>
      <c r="D9932" s="14"/>
      <c r="E9932" s="14"/>
      <c r="F9932"/>
      <c r="G9932"/>
    </row>
    <row r="9933" spans="1:7" s="4" customFormat="1" x14ac:dyDescent="0.25">
      <c r="A9933" s="11"/>
      <c r="B9933"/>
      <c r="C9933" s="14"/>
      <c r="D9933" s="14"/>
      <c r="E9933" s="14"/>
      <c r="F9933"/>
      <c r="G9933"/>
    </row>
    <row r="9934" spans="1:7" s="4" customFormat="1" x14ac:dyDescent="0.25">
      <c r="A9934" s="11"/>
      <c r="B9934"/>
      <c r="C9934" s="14"/>
      <c r="D9934" s="14"/>
      <c r="E9934" s="14"/>
      <c r="F9934"/>
      <c r="G9934"/>
    </row>
    <row r="9935" spans="1:7" s="4" customFormat="1" x14ac:dyDescent="0.25">
      <c r="A9935" s="11"/>
      <c r="B9935"/>
      <c r="C9935" s="14"/>
      <c r="D9935" s="14"/>
      <c r="E9935" s="14"/>
      <c r="F9935"/>
      <c r="G9935"/>
    </row>
    <row r="9936" spans="1:7" s="4" customFormat="1" x14ac:dyDescent="0.25">
      <c r="A9936" s="11"/>
      <c r="B9936"/>
      <c r="C9936" s="14"/>
      <c r="D9936" s="14"/>
      <c r="E9936" s="14"/>
      <c r="F9936"/>
      <c r="G9936"/>
    </row>
    <row r="9937" spans="1:7" s="4" customFormat="1" x14ac:dyDescent="0.25">
      <c r="A9937" s="11"/>
      <c r="B9937"/>
      <c r="C9937" s="14"/>
      <c r="D9937" s="14"/>
      <c r="E9937" s="14"/>
      <c r="F9937"/>
      <c r="G9937"/>
    </row>
    <row r="9938" spans="1:7" s="4" customFormat="1" x14ac:dyDescent="0.25">
      <c r="A9938" s="11"/>
      <c r="B9938"/>
      <c r="C9938" s="14"/>
      <c r="D9938" s="14"/>
      <c r="E9938" s="14"/>
      <c r="F9938"/>
      <c r="G9938"/>
    </row>
    <row r="9939" spans="1:7" s="4" customFormat="1" x14ac:dyDescent="0.25">
      <c r="A9939" s="11"/>
      <c r="B9939"/>
      <c r="C9939" s="14"/>
      <c r="D9939" s="14"/>
      <c r="E9939" s="14"/>
      <c r="F9939"/>
      <c r="G9939"/>
    </row>
    <row r="9940" spans="1:7" s="4" customFormat="1" x14ac:dyDescent="0.25">
      <c r="A9940" s="11"/>
      <c r="B9940"/>
      <c r="C9940" s="14"/>
      <c r="D9940" s="14"/>
      <c r="E9940" s="14"/>
      <c r="F9940"/>
      <c r="G9940"/>
    </row>
    <row r="9941" spans="1:7" s="4" customFormat="1" x14ac:dyDescent="0.25">
      <c r="A9941" s="11"/>
      <c r="B9941"/>
      <c r="C9941" s="14"/>
      <c r="D9941" s="14"/>
      <c r="E9941" s="14"/>
      <c r="F9941"/>
      <c r="G9941"/>
    </row>
    <row r="9942" spans="1:7" s="4" customFormat="1" x14ac:dyDescent="0.25">
      <c r="A9942" s="11"/>
      <c r="B9942"/>
      <c r="C9942" s="14"/>
      <c r="D9942" s="14"/>
      <c r="E9942" s="14"/>
      <c r="F9942"/>
      <c r="G9942"/>
    </row>
    <row r="9943" spans="1:7" s="4" customFormat="1" x14ac:dyDescent="0.25">
      <c r="A9943" s="11"/>
      <c r="B9943"/>
      <c r="C9943" s="14"/>
      <c r="D9943" s="14"/>
      <c r="E9943" s="14"/>
      <c r="F9943"/>
      <c r="G9943"/>
    </row>
    <row r="9944" spans="1:7" s="4" customFormat="1" x14ac:dyDescent="0.25">
      <c r="A9944" s="11"/>
      <c r="B9944"/>
      <c r="C9944" s="14"/>
      <c r="D9944" s="14"/>
      <c r="E9944" s="14"/>
      <c r="F9944"/>
      <c r="G9944"/>
    </row>
    <row r="9945" spans="1:7" s="4" customFormat="1" x14ac:dyDescent="0.25">
      <c r="A9945" s="11"/>
      <c r="B9945"/>
      <c r="C9945" s="14"/>
      <c r="D9945" s="14"/>
      <c r="E9945" s="14"/>
      <c r="F9945"/>
      <c r="G9945"/>
    </row>
    <row r="9946" spans="1:7" s="4" customFormat="1" x14ac:dyDescent="0.25">
      <c r="A9946" s="11"/>
      <c r="B9946"/>
      <c r="C9946" s="14"/>
      <c r="D9946" s="14"/>
      <c r="E9946" s="14"/>
      <c r="F9946"/>
      <c r="G9946"/>
    </row>
    <row r="9947" spans="1:7" s="4" customFormat="1" x14ac:dyDescent="0.25">
      <c r="A9947" s="11"/>
      <c r="B9947"/>
      <c r="C9947" s="14"/>
      <c r="D9947" s="14"/>
      <c r="E9947" s="14"/>
      <c r="F9947"/>
      <c r="G9947"/>
    </row>
    <row r="9948" spans="1:7" s="4" customFormat="1" x14ac:dyDescent="0.25">
      <c r="A9948" s="11"/>
      <c r="B9948"/>
      <c r="C9948" s="14"/>
      <c r="D9948" s="14"/>
      <c r="E9948" s="14"/>
      <c r="F9948"/>
      <c r="G9948"/>
    </row>
    <row r="9949" spans="1:7" s="4" customFormat="1" x14ac:dyDescent="0.25">
      <c r="A9949" s="11"/>
      <c r="B9949"/>
      <c r="C9949" s="14"/>
      <c r="D9949" s="14"/>
      <c r="E9949" s="14"/>
      <c r="F9949"/>
      <c r="G9949"/>
    </row>
    <row r="9950" spans="1:7" s="4" customFormat="1" x14ac:dyDescent="0.25">
      <c r="A9950" s="11"/>
      <c r="B9950"/>
      <c r="C9950" s="14"/>
      <c r="D9950" s="14"/>
      <c r="E9950" s="14"/>
      <c r="F9950"/>
      <c r="G9950"/>
    </row>
    <row r="9951" spans="1:7" s="4" customFormat="1" x14ac:dyDescent="0.25">
      <c r="A9951" s="11"/>
      <c r="B9951"/>
      <c r="C9951" s="14"/>
      <c r="D9951" s="14"/>
      <c r="E9951" s="14"/>
      <c r="F9951"/>
      <c r="G9951"/>
    </row>
    <row r="9952" spans="1:7" s="4" customFormat="1" x14ac:dyDescent="0.25">
      <c r="A9952" s="11"/>
      <c r="B9952"/>
      <c r="C9952" s="14"/>
      <c r="D9952" s="14"/>
      <c r="E9952" s="14"/>
      <c r="F9952"/>
      <c r="G9952"/>
    </row>
    <row r="9953" spans="1:7" s="4" customFormat="1" x14ac:dyDescent="0.25">
      <c r="A9953" s="11"/>
      <c r="B9953"/>
      <c r="C9953" s="14"/>
      <c r="D9953" s="14"/>
      <c r="E9953" s="14"/>
      <c r="F9953"/>
      <c r="G9953"/>
    </row>
    <row r="9954" spans="1:7" s="4" customFormat="1" x14ac:dyDescent="0.25">
      <c r="A9954" s="11"/>
      <c r="B9954"/>
      <c r="C9954" s="14"/>
      <c r="D9954" s="14"/>
      <c r="E9954" s="14"/>
      <c r="F9954"/>
      <c r="G9954"/>
    </row>
    <row r="9955" spans="1:7" s="4" customFormat="1" x14ac:dyDescent="0.25">
      <c r="A9955" s="11"/>
      <c r="B9955"/>
      <c r="C9955" s="14"/>
      <c r="D9955" s="14"/>
      <c r="E9955" s="14"/>
      <c r="F9955"/>
      <c r="G9955"/>
    </row>
    <row r="9956" spans="1:7" s="4" customFormat="1" x14ac:dyDescent="0.25">
      <c r="A9956" s="11"/>
      <c r="B9956"/>
      <c r="C9956" s="14"/>
      <c r="D9956" s="14"/>
      <c r="E9956" s="14"/>
      <c r="F9956"/>
      <c r="G9956"/>
    </row>
    <row r="9957" spans="1:7" s="4" customFormat="1" x14ac:dyDescent="0.25">
      <c r="A9957" s="11"/>
      <c r="B9957"/>
      <c r="C9957" s="14"/>
      <c r="D9957" s="14"/>
      <c r="E9957" s="14"/>
      <c r="F9957"/>
      <c r="G9957"/>
    </row>
    <row r="9958" spans="1:7" s="4" customFormat="1" x14ac:dyDescent="0.25">
      <c r="A9958" s="11"/>
      <c r="B9958"/>
      <c r="C9958" s="14"/>
      <c r="D9958" s="14"/>
      <c r="E9958" s="14"/>
      <c r="F9958"/>
      <c r="G9958"/>
    </row>
    <row r="9959" spans="1:7" s="4" customFormat="1" x14ac:dyDescent="0.25">
      <c r="A9959" s="11"/>
      <c r="B9959"/>
      <c r="C9959" s="14"/>
      <c r="D9959" s="14"/>
      <c r="E9959" s="14"/>
      <c r="F9959"/>
      <c r="G9959"/>
    </row>
    <row r="9960" spans="1:7" s="4" customFormat="1" x14ac:dyDescent="0.25">
      <c r="A9960" s="11"/>
      <c r="B9960"/>
      <c r="C9960" s="14"/>
      <c r="D9960" s="14"/>
      <c r="E9960" s="14"/>
      <c r="F9960"/>
      <c r="G9960"/>
    </row>
    <row r="9961" spans="1:7" s="4" customFormat="1" x14ac:dyDescent="0.25">
      <c r="A9961" s="11"/>
      <c r="B9961"/>
      <c r="C9961" s="14"/>
      <c r="D9961" s="14"/>
      <c r="E9961" s="14"/>
      <c r="F9961"/>
      <c r="G9961"/>
    </row>
    <row r="9962" spans="1:7" s="4" customFormat="1" x14ac:dyDescent="0.25">
      <c r="A9962" s="11"/>
      <c r="B9962"/>
      <c r="C9962" s="14"/>
      <c r="D9962" s="14"/>
      <c r="E9962" s="14"/>
      <c r="F9962"/>
      <c r="G9962"/>
    </row>
    <row r="9963" spans="1:7" s="4" customFormat="1" x14ac:dyDescent="0.25">
      <c r="A9963" s="11"/>
      <c r="B9963"/>
      <c r="C9963" s="14"/>
      <c r="D9963" s="14"/>
      <c r="E9963" s="14"/>
      <c r="F9963"/>
      <c r="G9963"/>
    </row>
    <row r="9964" spans="1:7" s="4" customFormat="1" x14ac:dyDescent="0.25">
      <c r="A9964" s="11"/>
      <c r="B9964"/>
      <c r="C9964" s="14"/>
      <c r="D9964" s="14"/>
      <c r="E9964" s="14"/>
      <c r="F9964"/>
      <c r="G9964"/>
    </row>
    <row r="9965" spans="1:7" s="4" customFormat="1" x14ac:dyDescent="0.25">
      <c r="A9965" s="11"/>
      <c r="B9965"/>
      <c r="C9965" s="14"/>
      <c r="D9965" s="14"/>
      <c r="E9965" s="14"/>
      <c r="F9965"/>
      <c r="G9965"/>
    </row>
    <row r="9966" spans="1:7" s="4" customFormat="1" x14ac:dyDescent="0.25">
      <c r="A9966" s="11"/>
      <c r="B9966"/>
      <c r="C9966" s="14"/>
      <c r="D9966" s="14"/>
      <c r="E9966" s="14"/>
      <c r="F9966"/>
      <c r="G9966"/>
    </row>
    <row r="9967" spans="1:7" s="4" customFormat="1" x14ac:dyDescent="0.25">
      <c r="A9967" s="11"/>
      <c r="B9967"/>
      <c r="C9967" s="14"/>
      <c r="D9967" s="14"/>
      <c r="E9967" s="14"/>
      <c r="F9967"/>
      <c r="G9967"/>
    </row>
    <row r="9968" spans="1:7" s="4" customFormat="1" x14ac:dyDescent="0.25">
      <c r="A9968" s="11"/>
      <c r="B9968"/>
      <c r="C9968" s="14"/>
      <c r="D9968" s="14"/>
      <c r="E9968" s="14"/>
      <c r="F9968"/>
      <c r="G9968"/>
    </row>
    <row r="9969" spans="1:7" s="4" customFormat="1" x14ac:dyDescent="0.25">
      <c r="A9969" s="11"/>
      <c r="B9969"/>
      <c r="C9969" s="14"/>
      <c r="D9969" s="14"/>
      <c r="E9969" s="14"/>
      <c r="F9969"/>
      <c r="G9969"/>
    </row>
    <row r="9970" spans="1:7" s="4" customFormat="1" x14ac:dyDescent="0.25">
      <c r="A9970" s="11"/>
      <c r="B9970"/>
      <c r="C9970" s="14"/>
      <c r="D9970" s="14"/>
      <c r="E9970" s="14"/>
      <c r="F9970"/>
      <c r="G9970"/>
    </row>
    <row r="9971" spans="1:7" s="4" customFormat="1" x14ac:dyDescent="0.25">
      <c r="A9971" s="11"/>
      <c r="B9971"/>
      <c r="C9971" s="14"/>
      <c r="D9971" s="14"/>
      <c r="E9971" s="14"/>
      <c r="F9971"/>
      <c r="G9971"/>
    </row>
    <row r="9972" spans="1:7" s="4" customFormat="1" x14ac:dyDescent="0.25">
      <c r="A9972" s="11"/>
      <c r="B9972"/>
      <c r="C9972" s="14"/>
      <c r="D9972" s="14"/>
      <c r="E9972" s="14"/>
      <c r="F9972"/>
      <c r="G9972"/>
    </row>
    <row r="9973" spans="1:7" s="4" customFormat="1" x14ac:dyDescent="0.25">
      <c r="A9973" s="11"/>
      <c r="B9973"/>
      <c r="C9973" s="14"/>
      <c r="D9973" s="14"/>
      <c r="E9973" s="14"/>
      <c r="F9973"/>
      <c r="G9973"/>
    </row>
    <row r="9974" spans="1:7" s="4" customFormat="1" x14ac:dyDescent="0.25">
      <c r="A9974" s="11"/>
      <c r="B9974"/>
      <c r="C9974" s="14"/>
      <c r="D9974" s="14"/>
      <c r="E9974" s="14"/>
      <c r="F9974"/>
      <c r="G9974"/>
    </row>
    <row r="9975" spans="1:7" s="4" customFormat="1" x14ac:dyDescent="0.25">
      <c r="A9975" s="11"/>
      <c r="B9975"/>
      <c r="C9975" s="14"/>
      <c r="D9975" s="14"/>
      <c r="E9975" s="14"/>
      <c r="F9975"/>
      <c r="G9975"/>
    </row>
    <row r="9976" spans="1:7" s="4" customFormat="1" x14ac:dyDescent="0.25">
      <c r="A9976" s="11"/>
      <c r="B9976"/>
      <c r="C9976" s="14"/>
      <c r="D9976" s="14"/>
      <c r="E9976" s="14"/>
      <c r="F9976"/>
      <c r="G9976"/>
    </row>
    <row r="9977" spans="1:7" s="4" customFormat="1" x14ac:dyDescent="0.25">
      <c r="A9977" s="11"/>
      <c r="B9977"/>
      <c r="C9977" s="14"/>
      <c r="D9977" s="14"/>
      <c r="E9977" s="14"/>
      <c r="F9977"/>
      <c r="G9977"/>
    </row>
    <row r="9978" spans="1:7" s="4" customFormat="1" x14ac:dyDescent="0.25">
      <c r="A9978" s="11"/>
      <c r="B9978"/>
      <c r="C9978" s="14"/>
      <c r="D9978" s="14"/>
      <c r="E9978" s="14"/>
      <c r="F9978"/>
      <c r="G9978"/>
    </row>
    <row r="9979" spans="1:7" s="4" customFormat="1" x14ac:dyDescent="0.25">
      <c r="A9979" s="11"/>
      <c r="B9979"/>
      <c r="C9979" s="14"/>
      <c r="D9979" s="14"/>
      <c r="E9979" s="14"/>
      <c r="F9979"/>
      <c r="G9979"/>
    </row>
    <row r="9980" spans="1:7" s="4" customFormat="1" x14ac:dyDescent="0.25">
      <c r="A9980" s="11"/>
      <c r="B9980"/>
      <c r="C9980" s="14"/>
      <c r="D9980" s="14"/>
      <c r="E9980" s="14"/>
      <c r="F9980"/>
      <c r="G9980"/>
    </row>
    <row r="9981" spans="1:7" s="4" customFormat="1" x14ac:dyDescent="0.25">
      <c r="A9981" s="11"/>
      <c r="B9981"/>
      <c r="C9981" s="14"/>
      <c r="D9981" s="14"/>
      <c r="E9981" s="14"/>
      <c r="F9981"/>
      <c r="G9981"/>
    </row>
    <row r="9982" spans="1:7" s="4" customFormat="1" x14ac:dyDescent="0.25">
      <c r="A9982" s="11"/>
      <c r="B9982"/>
      <c r="C9982" s="14"/>
      <c r="D9982" s="14"/>
      <c r="E9982" s="14"/>
      <c r="F9982"/>
      <c r="G9982"/>
    </row>
    <row r="9983" spans="1:7" s="4" customFormat="1" x14ac:dyDescent="0.25">
      <c r="A9983" s="11"/>
      <c r="B9983"/>
      <c r="C9983" s="14"/>
      <c r="D9983" s="14"/>
      <c r="E9983" s="14"/>
      <c r="F9983"/>
      <c r="G9983"/>
    </row>
    <row r="9984" spans="1:7" s="4" customFormat="1" x14ac:dyDescent="0.25">
      <c r="A9984" s="11"/>
      <c r="B9984"/>
      <c r="C9984" s="14"/>
      <c r="D9984" s="14"/>
      <c r="E9984" s="14"/>
      <c r="F9984"/>
      <c r="G9984"/>
    </row>
    <row r="9985" spans="1:7" s="4" customFormat="1" x14ac:dyDescent="0.25">
      <c r="A9985" s="11"/>
      <c r="B9985"/>
      <c r="C9985" s="14"/>
      <c r="D9985" s="14"/>
      <c r="E9985" s="14"/>
      <c r="F9985"/>
      <c r="G9985"/>
    </row>
    <row r="9986" spans="1:7" s="4" customFormat="1" x14ac:dyDescent="0.25">
      <c r="A9986" s="11"/>
      <c r="B9986"/>
      <c r="C9986" s="14"/>
      <c r="D9986" s="14"/>
      <c r="E9986" s="14"/>
      <c r="F9986"/>
      <c r="G9986"/>
    </row>
    <row r="9987" spans="1:7" s="4" customFormat="1" x14ac:dyDescent="0.25">
      <c r="A9987" s="11"/>
      <c r="B9987"/>
      <c r="C9987" s="14"/>
      <c r="D9987" s="14"/>
      <c r="E9987" s="14"/>
      <c r="F9987"/>
      <c r="G9987"/>
    </row>
    <row r="9988" spans="1:7" s="4" customFormat="1" x14ac:dyDescent="0.25">
      <c r="A9988" s="11"/>
      <c r="B9988"/>
      <c r="C9988" s="14"/>
      <c r="D9988" s="14"/>
      <c r="E9988" s="14"/>
      <c r="F9988"/>
      <c r="G9988"/>
    </row>
    <row r="9989" spans="1:7" s="4" customFormat="1" x14ac:dyDescent="0.25">
      <c r="A9989" s="11"/>
      <c r="B9989"/>
      <c r="C9989" s="14"/>
      <c r="D9989" s="14"/>
      <c r="E9989" s="14"/>
      <c r="F9989"/>
      <c r="G9989"/>
    </row>
    <row r="9990" spans="1:7" s="4" customFormat="1" x14ac:dyDescent="0.25">
      <c r="A9990" s="11"/>
      <c r="B9990"/>
      <c r="C9990" s="14"/>
      <c r="D9990" s="14"/>
      <c r="E9990" s="14"/>
      <c r="F9990"/>
      <c r="G9990"/>
    </row>
    <row r="9991" spans="1:7" s="4" customFormat="1" x14ac:dyDescent="0.25">
      <c r="A9991" s="11"/>
      <c r="B9991"/>
      <c r="C9991" s="14"/>
      <c r="D9991" s="14"/>
      <c r="E9991" s="14"/>
      <c r="F9991"/>
      <c r="G9991"/>
    </row>
    <row r="9992" spans="1:7" s="4" customFormat="1" x14ac:dyDescent="0.25">
      <c r="A9992" s="11"/>
      <c r="B9992"/>
      <c r="C9992" s="14"/>
      <c r="D9992" s="14"/>
      <c r="E9992" s="14"/>
      <c r="F9992"/>
      <c r="G9992"/>
    </row>
    <row r="9993" spans="1:7" s="4" customFormat="1" x14ac:dyDescent="0.25">
      <c r="A9993" s="11"/>
      <c r="B9993"/>
      <c r="C9993" s="14"/>
      <c r="D9993" s="14"/>
      <c r="E9993" s="14"/>
      <c r="F9993"/>
      <c r="G9993"/>
    </row>
    <row r="9994" spans="1:7" s="4" customFormat="1" x14ac:dyDescent="0.25">
      <c r="A9994" s="11"/>
      <c r="B9994"/>
      <c r="C9994" s="14"/>
      <c r="D9994" s="14"/>
      <c r="E9994" s="14"/>
      <c r="F9994"/>
      <c r="G9994"/>
    </row>
    <row r="9995" spans="1:7" s="4" customFormat="1" x14ac:dyDescent="0.25">
      <c r="A9995" s="11"/>
      <c r="B9995"/>
      <c r="C9995" s="14"/>
      <c r="D9995" s="14"/>
      <c r="E9995" s="14"/>
      <c r="F9995"/>
      <c r="G9995"/>
    </row>
    <row r="9996" spans="1:7" s="4" customFormat="1" x14ac:dyDescent="0.25">
      <c r="A9996" s="11"/>
      <c r="B9996"/>
      <c r="C9996" s="14"/>
      <c r="D9996" s="14"/>
      <c r="E9996" s="14"/>
      <c r="F9996"/>
      <c r="G9996"/>
    </row>
    <row r="9997" spans="1:7" s="4" customFormat="1" x14ac:dyDescent="0.25">
      <c r="A9997" s="11"/>
      <c r="B9997"/>
      <c r="C9997" s="14"/>
      <c r="D9997" s="14"/>
      <c r="E9997" s="14"/>
      <c r="F9997"/>
      <c r="G9997"/>
    </row>
    <row r="9998" spans="1:7" s="4" customFormat="1" x14ac:dyDescent="0.25">
      <c r="A9998" s="11"/>
      <c r="B9998"/>
      <c r="C9998" s="14"/>
      <c r="D9998" s="14"/>
      <c r="E9998" s="14"/>
      <c r="F9998"/>
      <c r="G9998"/>
    </row>
    <row r="9999" spans="1:7" s="4" customFormat="1" x14ac:dyDescent="0.25">
      <c r="A9999" s="11"/>
      <c r="B9999"/>
      <c r="C9999" s="14"/>
      <c r="D9999" s="14"/>
      <c r="E9999" s="14"/>
      <c r="F9999"/>
      <c r="G9999"/>
    </row>
    <row r="10000" spans="1:7" s="4" customFormat="1" x14ac:dyDescent="0.25">
      <c r="A10000" s="11"/>
      <c r="B10000"/>
      <c r="C10000" s="14"/>
      <c r="D10000" s="14"/>
      <c r="E10000" s="14"/>
      <c r="F10000"/>
      <c r="G10000"/>
    </row>
    <row r="10001" spans="1:7" s="4" customFormat="1" x14ac:dyDescent="0.25">
      <c r="A10001" s="11"/>
      <c r="B10001"/>
      <c r="C10001" s="14"/>
      <c r="D10001" s="14"/>
      <c r="E10001" s="14"/>
      <c r="F10001"/>
      <c r="G10001"/>
    </row>
    <row r="10002" spans="1:7" s="4" customFormat="1" x14ac:dyDescent="0.25">
      <c r="A10002" s="11"/>
      <c r="B10002"/>
      <c r="C10002" s="14"/>
      <c r="D10002" s="14"/>
      <c r="E10002" s="14"/>
      <c r="F10002"/>
      <c r="G10002"/>
    </row>
    <row r="10003" spans="1:7" s="4" customFormat="1" x14ac:dyDescent="0.25">
      <c r="A10003" s="11"/>
      <c r="B10003"/>
      <c r="C10003" s="14"/>
      <c r="D10003" s="14"/>
      <c r="E10003" s="14"/>
      <c r="F10003"/>
      <c r="G10003"/>
    </row>
    <row r="10004" spans="1:7" s="4" customFormat="1" x14ac:dyDescent="0.25">
      <c r="A10004" s="11"/>
      <c r="B10004"/>
      <c r="C10004" s="14"/>
      <c r="D10004" s="14"/>
      <c r="E10004" s="14"/>
      <c r="F10004"/>
      <c r="G10004"/>
    </row>
    <row r="10005" spans="1:7" s="4" customFormat="1" x14ac:dyDescent="0.25">
      <c r="A10005" s="11"/>
      <c r="B10005"/>
      <c r="C10005" s="14"/>
      <c r="D10005" s="14"/>
      <c r="E10005" s="14"/>
      <c r="F10005"/>
      <c r="G10005"/>
    </row>
    <row r="10006" spans="1:7" s="4" customFormat="1" x14ac:dyDescent="0.25">
      <c r="A10006" s="11"/>
      <c r="B10006"/>
      <c r="C10006" s="14"/>
      <c r="D10006" s="14"/>
      <c r="E10006" s="14"/>
      <c r="F10006"/>
      <c r="G10006"/>
    </row>
    <row r="10007" spans="1:7" s="4" customFormat="1" x14ac:dyDescent="0.25">
      <c r="A10007" s="11"/>
      <c r="B10007"/>
      <c r="C10007" s="14"/>
      <c r="D10007" s="14"/>
      <c r="E10007" s="14"/>
      <c r="F10007"/>
      <c r="G10007"/>
    </row>
    <row r="10008" spans="1:7" s="4" customFormat="1" x14ac:dyDescent="0.25">
      <c r="A10008" s="11"/>
      <c r="B10008"/>
      <c r="C10008" s="14"/>
      <c r="D10008" s="14"/>
      <c r="E10008" s="14"/>
      <c r="F10008"/>
      <c r="G10008"/>
    </row>
    <row r="10009" spans="1:7" s="4" customFormat="1" x14ac:dyDescent="0.25">
      <c r="A10009" s="11"/>
      <c r="B10009"/>
      <c r="C10009" s="14"/>
      <c r="D10009" s="14"/>
      <c r="E10009" s="14"/>
      <c r="F10009"/>
      <c r="G10009"/>
    </row>
    <row r="10010" spans="1:7" s="4" customFormat="1" x14ac:dyDescent="0.25">
      <c r="A10010" s="11"/>
      <c r="B10010"/>
      <c r="C10010" s="14"/>
      <c r="D10010" s="14"/>
      <c r="E10010" s="14"/>
      <c r="F10010"/>
      <c r="G10010"/>
    </row>
    <row r="10011" spans="1:7" s="4" customFormat="1" x14ac:dyDescent="0.25">
      <c r="A10011" s="11"/>
      <c r="B10011"/>
      <c r="C10011" s="14"/>
      <c r="D10011" s="14"/>
      <c r="E10011" s="14"/>
      <c r="F10011"/>
      <c r="G10011"/>
    </row>
    <row r="10012" spans="1:7" s="4" customFormat="1" x14ac:dyDescent="0.25">
      <c r="A10012" s="11"/>
      <c r="B10012"/>
      <c r="C10012" s="14"/>
      <c r="D10012" s="14"/>
      <c r="E10012" s="14"/>
      <c r="F10012"/>
      <c r="G10012"/>
    </row>
    <row r="10013" spans="1:7" s="4" customFormat="1" x14ac:dyDescent="0.25">
      <c r="A10013" s="11"/>
      <c r="B10013"/>
      <c r="C10013" s="14"/>
      <c r="D10013" s="14"/>
      <c r="E10013" s="14"/>
      <c r="F10013"/>
      <c r="G10013"/>
    </row>
    <row r="10014" spans="1:7" s="4" customFormat="1" x14ac:dyDescent="0.25">
      <c r="A10014" s="11"/>
      <c r="B10014"/>
      <c r="C10014" s="14"/>
      <c r="D10014" s="14"/>
      <c r="E10014" s="14"/>
      <c r="F10014"/>
      <c r="G10014"/>
    </row>
    <row r="10015" spans="1:7" s="4" customFormat="1" x14ac:dyDescent="0.25">
      <c r="A10015" s="11"/>
      <c r="B10015"/>
      <c r="C10015" s="14"/>
      <c r="D10015" s="14"/>
      <c r="E10015" s="14"/>
      <c r="F10015"/>
      <c r="G10015"/>
    </row>
    <row r="10016" spans="1:7" s="4" customFormat="1" x14ac:dyDescent="0.25">
      <c r="A10016" s="11"/>
      <c r="B10016"/>
      <c r="C10016" s="14"/>
      <c r="D10016" s="14"/>
      <c r="E10016" s="14"/>
      <c r="F10016"/>
      <c r="G10016"/>
    </row>
    <row r="10017" spans="1:7" s="4" customFormat="1" x14ac:dyDescent="0.25">
      <c r="A10017" s="11"/>
      <c r="B10017"/>
      <c r="C10017" s="14"/>
      <c r="D10017" s="14"/>
      <c r="E10017" s="14"/>
      <c r="F10017"/>
      <c r="G10017"/>
    </row>
    <row r="10018" spans="1:7" s="4" customFormat="1" x14ac:dyDescent="0.25">
      <c r="A10018" s="11"/>
      <c r="B10018"/>
      <c r="C10018" s="14"/>
      <c r="D10018" s="14"/>
      <c r="E10018" s="14"/>
      <c r="F10018"/>
      <c r="G10018"/>
    </row>
    <row r="10019" spans="1:7" s="4" customFormat="1" x14ac:dyDescent="0.25">
      <c r="A10019" s="11"/>
      <c r="B10019"/>
      <c r="C10019" s="14"/>
      <c r="D10019" s="14"/>
      <c r="E10019" s="14"/>
      <c r="F10019"/>
      <c r="G10019"/>
    </row>
    <row r="10020" spans="1:7" s="4" customFormat="1" x14ac:dyDescent="0.25">
      <c r="A10020" s="11"/>
      <c r="B10020"/>
      <c r="C10020" s="14"/>
      <c r="D10020" s="14"/>
      <c r="E10020" s="14"/>
      <c r="F10020"/>
      <c r="G10020"/>
    </row>
    <row r="10021" spans="1:7" s="4" customFormat="1" x14ac:dyDescent="0.25">
      <c r="A10021" s="11"/>
      <c r="B10021"/>
      <c r="C10021" s="14"/>
      <c r="D10021" s="14"/>
      <c r="E10021" s="14"/>
      <c r="F10021"/>
      <c r="G10021"/>
    </row>
    <row r="10022" spans="1:7" s="4" customFormat="1" x14ac:dyDescent="0.25">
      <c r="A10022" s="11"/>
      <c r="B10022"/>
      <c r="C10022" s="14"/>
      <c r="D10022" s="14"/>
      <c r="E10022" s="14"/>
      <c r="F10022"/>
      <c r="G10022"/>
    </row>
    <row r="10023" spans="1:7" s="4" customFormat="1" x14ac:dyDescent="0.25">
      <c r="A10023" s="11"/>
      <c r="B10023"/>
      <c r="C10023" s="14"/>
      <c r="D10023" s="14"/>
      <c r="E10023" s="14"/>
      <c r="F10023"/>
      <c r="G10023"/>
    </row>
    <row r="10024" spans="1:7" s="4" customFormat="1" x14ac:dyDescent="0.25">
      <c r="A10024" s="11"/>
      <c r="B10024"/>
      <c r="C10024" s="14"/>
      <c r="D10024" s="14"/>
      <c r="E10024" s="14"/>
      <c r="F10024"/>
      <c r="G10024"/>
    </row>
    <row r="10025" spans="1:7" s="4" customFormat="1" x14ac:dyDescent="0.25">
      <c r="A10025" s="11"/>
      <c r="B10025"/>
      <c r="C10025" s="14"/>
      <c r="D10025" s="14"/>
      <c r="E10025" s="14"/>
      <c r="F10025"/>
      <c r="G10025"/>
    </row>
    <row r="10026" spans="1:7" s="4" customFormat="1" x14ac:dyDescent="0.25">
      <c r="A10026" s="11"/>
      <c r="B10026"/>
      <c r="C10026" s="14"/>
      <c r="D10026" s="14"/>
      <c r="E10026" s="14"/>
      <c r="F10026"/>
      <c r="G10026"/>
    </row>
    <row r="10027" spans="1:7" s="4" customFormat="1" x14ac:dyDescent="0.25">
      <c r="A10027" s="11"/>
      <c r="B10027"/>
      <c r="C10027" s="14"/>
      <c r="D10027" s="14"/>
      <c r="E10027" s="14"/>
      <c r="F10027"/>
      <c r="G10027"/>
    </row>
    <row r="10028" spans="1:7" s="4" customFormat="1" x14ac:dyDescent="0.25">
      <c r="A10028" s="11"/>
      <c r="B10028"/>
      <c r="C10028" s="14"/>
      <c r="D10028" s="14"/>
      <c r="E10028" s="14"/>
      <c r="F10028"/>
      <c r="G10028"/>
    </row>
    <row r="10029" spans="1:7" s="4" customFormat="1" x14ac:dyDescent="0.25">
      <c r="A10029" s="11"/>
      <c r="B10029"/>
      <c r="C10029" s="14"/>
      <c r="D10029" s="14"/>
      <c r="E10029" s="14"/>
      <c r="F10029"/>
      <c r="G10029"/>
    </row>
    <row r="10030" spans="1:7" s="4" customFormat="1" x14ac:dyDescent="0.25">
      <c r="A10030" s="11"/>
      <c r="B10030"/>
      <c r="C10030" s="14"/>
      <c r="D10030" s="14"/>
      <c r="E10030" s="14"/>
      <c r="F10030"/>
      <c r="G10030"/>
    </row>
    <row r="10031" spans="1:7" s="4" customFormat="1" x14ac:dyDescent="0.25">
      <c r="A10031" s="11"/>
      <c r="B10031"/>
      <c r="C10031" s="14"/>
      <c r="D10031" s="14"/>
      <c r="E10031" s="14"/>
      <c r="F10031"/>
      <c r="G10031"/>
    </row>
    <row r="10032" spans="1:7" s="4" customFormat="1" x14ac:dyDescent="0.25">
      <c r="A10032" s="11"/>
      <c r="B10032"/>
      <c r="C10032" s="14"/>
      <c r="D10032" s="14"/>
      <c r="E10032" s="14"/>
      <c r="F10032"/>
      <c r="G10032"/>
    </row>
    <row r="10033" spans="1:7" s="4" customFormat="1" x14ac:dyDescent="0.25">
      <c r="A10033" s="11"/>
      <c r="B10033"/>
      <c r="C10033" s="14"/>
      <c r="D10033" s="14"/>
      <c r="E10033" s="14"/>
      <c r="F10033"/>
      <c r="G10033"/>
    </row>
    <row r="10034" spans="1:7" s="4" customFormat="1" x14ac:dyDescent="0.25">
      <c r="A10034" s="11"/>
      <c r="B10034"/>
      <c r="C10034" s="14"/>
      <c r="D10034" s="14"/>
      <c r="E10034" s="14"/>
      <c r="F10034"/>
      <c r="G10034"/>
    </row>
    <row r="10035" spans="1:7" s="4" customFormat="1" x14ac:dyDescent="0.25">
      <c r="A10035" s="11"/>
      <c r="B10035"/>
      <c r="C10035" s="14"/>
      <c r="D10035" s="14"/>
      <c r="E10035" s="14"/>
      <c r="F10035"/>
      <c r="G10035"/>
    </row>
    <row r="10036" spans="1:7" s="4" customFormat="1" x14ac:dyDescent="0.25">
      <c r="A10036" s="11"/>
      <c r="B10036"/>
      <c r="C10036" s="14"/>
      <c r="D10036" s="14"/>
      <c r="E10036" s="14"/>
      <c r="F10036"/>
      <c r="G10036"/>
    </row>
    <row r="10037" spans="1:7" s="4" customFormat="1" x14ac:dyDescent="0.25">
      <c r="A10037" s="11"/>
      <c r="B10037"/>
      <c r="C10037" s="14"/>
      <c r="D10037" s="14"/>
      <c r="E10037" s="14"/>
      <c r="F10037"/>
      <c r="G10037"/>
    </row>
    <row r="10038" spans="1:7" s="4" customFormat="1" x14ac:dyDescent="0.25">
      <c r="A10038" s="11"/>
      <c r="B10038"/>
      <c r="C10038" s="14"/>
      <c r="D10038" s="14"/>
      <c r="E10038" s="14"/>
      <c r="F10038"/>
      <c r="G10038"/>
    </row>
    <row r="10039" spans="1:7" s="4" customFormat="1" x14ac:dyDescent="0.25">
      <c r="A10039" s="11"/>
      <c r="B10039"/>
      <c r="C10039" s="14"/>
      <c r="D10039" s="14"/>
      <c r="E10039" s="14"/>
      <c r="F10039"/>
      <c r="G10039"/>
    </row>
    <row r="10040" spans="1:7" s="4" customFormat="1" x14ac:dyDescent="0.25">
      <c r="A10040" s="11"/>
      <c r="B10040"/>
      <c r="C10040" s="14"/>
      <c r="D10040" s="14"/>
      <c r="E10040" s="14"/>
      <c r="F10040"/>
      <c r="G10040"/>
    </row>
    <row r="10041" spans="1:7" s="4" customFormat="1" x14ac:dyDescent="0.25">
      <c r="A10041" s="11"/>
      <c r="B10041"/>
      <c r="C10041" s="14"/>
      <c r="D10041" s="14"/>
      <c r="E10041" s="14"/>
      <c r="F10041"/>
      <c r="G10041"/>
    </row>
    <row r="10042" spans="1:7" s="4" customFormat="1" x14ac:dyDescent="0.25">
      <c r="A10042" s="11"/>
      <c r="B10042"/>
      <c r="C10042" s="14"/>
      <c r="D10042" s="14"/>
      <c r="E10042" s="14"/>
      <c r="F10042"/>
      <c r="G10042"/>
    </row>
    <row r="10043" spans="1:7" s="4" customFormat="1" x14ac:dyDescent="0.25">
      <c r="A10043" s="11"/>
      <c r="B10043"/>
      <c r="C10043" s="14"/>
      <c r="D10043" s="14"/>
      <c r="E10043" s="14"/>
      <c r="F10043"/>
      <c r="G10043"/>
    </row>
    <row r="10044" spans="1:7" s="4" customFormat="1" x14ac:dyDescent="0.25">
      <c r="A10044" s="11"/>
      <c r="B10044"/>
      <c r="C10044" s="14"/>
      <c r="D10044" s="14"/>
      <c r="E10044" s="14"/>
      <c r="F10044"/>
      <c r="G10044"/>
    </row>
    <row r="10045" spans="1:7" s="4" customFormat="1" x14ac:dyDescent="0.25">
      <c r="A10045" s="11"/>
      <c r="B10045"/>
      <c r="C10045" s="14"/>
      <c r="D10045" s="14"/>
      <c r="E10045" s="14"/>
      <c r="F10045"/>
      <c r="G10045"/>
    </row>
    <row r="10046" spans="1:7" s="4" customFormat="1" x14ac:dyDescent="0.25">
      <c r="A10046" s="11"/>
      <c r="B10046"/>
      <c r="C10046" s="14"/>
      <c r="D10046" s="14"/>
      <c r="E10046" s="14"/>
      <c r="F10046"/>
      <c r="G10046"/>
    </row>
    <row r="10047" spans="1:7" s="4" customFormat="1" x14ac:dyDescent="0.25">
      <c r="A10047" s="11"/>
      <c r="B10047"/>
      <c r="C10047" s="14"/>
      <c r="D10047" s="14"/>
      <c r="E10047" s="14"/>
      <c r="F10047"/>
      <c r="G10047"/>
    </row>
    <row r="10048" spans="1:7" s="4" customFormat="1" x14ac:dyDescent="0.25">
      <c r="A10048" s="11"/>
      <c r="B10048"/>
      <c r="C10048" s="14"/>
      <c r="D10048" s="14"/>
      <c r="E10048" s="14"/>
      <c r="F10048"/>
      <c r="G10048"/>
    </row>
    <row r="10049" spans="1:7" s="4" customFormat="1" x14ac:dyDescent="0.25">
      <c r="A10049" s="11"/>
      <c r="B10049"/>
      <c r="C10049" s="14"/>
      <c r="D10049" s="14"/>
      <c r="E10049" s="14"/>
      <c r="F10049"/>
      <c r="G10049"/>
    </row>
    <row r="10050" spans="1:7" s="4" customFormat="1" x14ac:dyDescent="0.25">
      <c r="A10050" s="11"/>
      <c r="B10050"/>
      <c r="C10050" s="14"/>
      <c r="D10050" s="14"/>
      <c r="E10050" s="14"/>
      <c r="F10050"/>
      <c r="G10050"/>
    </row>
    <row r="10051" spans="1:7" s="4" customFormat="1" x14ac:dyDescent="0.25">
      <c r="A10051" s="11"/>
      <c r="B10051"/>
      <c r="C10051" s="14"/>
      <c r="D10051" s="14"/>
      <c r="E10051" s="14"/>
      <c r="F10051"/>
      <c r="G10051"/>
    </row>
    <row r="10052" spans="1:7" s="4" customFormat="1" x14ac:dyDescent="0.25">
      <c r="A10052" s="11"/>
      <c r="B10052"/>
      <c r="C10052" s="14"/>
      <c r="D10052" s="14"/>
      <c r="E10052" s="14"/>
      <c r="F10052"/>
      <c r="G10052"/>
    </row>
    <row r="10053" spans="1:7" s="4" customFormat="1" x14ac:dyDescent="0.25">
      <c r="A10053" s="11"/>
      <c r="B10053"/>
      <c r="C10053" s="14"/>
      <c r="D10053" s="14"/>
      <c r="E10053" s="14"/>
      <c r="F10053"/>
      <c r="G10053"/>
    </row>
    <row r="10054" spans="1:7" s="4" customFormat="1" x14ac:dyDescent="0.25">
      <c r="A10054" s="11"/>
      <c r="B10054"/>
      <c r="C10054" s="14"/>
      <c r="D10054" s="14"/>
      <c r="E10054" s="14"/>
      <c r="F10054"/>
      <c r="G10054"/>
    </row>
    <row r="10055" spans="1:7" s="4" customFormat="1" x14ac:dyDescent="0.25">
      <c r="A10055" s="11"/>
      <c r="B10055"/>
      <c r="C10055" s="14"/>
      <c r="D10055" s="14"/>
      <c r="E10055" s="14"/>
      <c r="F10055"/>
      <c r="G10055"/>
    </row>
    <row r="10056" spans="1:7" s="4" customFormat="1" x14ac:dyDescent="0.25">
      <c r="A10056" s="11"/>
      <c r="B10056"/>
      <c r="C10056" s="14"/>
      <c r="D10056" s="14"/>
      <c r="E10056" s="14"/>
      <c r="F10056"/>
      <c r="G10056"/>
    </row>
    <row r="10057" spans="1:7" s="4" customFormat="1" x14ac:dyDescent="0.25">
      <c r="A10057" s="11"/>
      <c r="B10057"/>
      <c r="C10057" s="14"/>
      <c r="D10057" s="14"/>
      <c r="E10057" s="14"/>
      <c r="F10057"/>
      <c r="G10057"/>
    </row>
    <row r="10058" spans="1:7" s="4" customFormat="1" x14ac:dyDescent="0.25">
      <c r="A10058" s="11"/>
      <c r="B10058"/>
      <c r="C10058" s="14"/>
      <c r="D10058" s="14"/>
      <c r="E10058" s="14"/>
      <c r="F10058"/>
      <c r="G10058"/>
    </row>
    <row r="10059" spans="1:7" s="4" customFormat="1" x14ac:dyDescent="0.25">
      <c r="A10059" s="11"/>
      <c r="B10059"/>
      <c r="C10059" s="14"/>
      <c r="D10059" s="14"/>
      <c r="E10059" s="14"/>
      <c r="F10059"/>
      <c r="G10059"/>
    </row>
    <row r="10060" spans="1:7" s="4" customFormat="1" x14ac:dyDescent="0.25">
      <c r="A10060" s="11"/>
      <c r="B10060"/>
      <c r="C10060" s="14"/>
      <c r="D10060" s="14"/>
      <c r="E10060" s="14"/>
      <c r="F10060"/>
      <c r="G10060"/>
    </row>
    <row r="10061" spans="1:7" s="4" customFormat="1" x14ac:dyDescent="0.25">
      <c r="A10061" s="11"/>
      <c r="B10061"/>
      <c r="C10061" s="14"/>
      <c r="D10061" s="14"/>
      <c r="E10061" s="14"/>
      <c r="F10061"/>
      <c r="G10061"/>
    </row>
    <row r="10062" spans="1:7" s="4" customFormat="1" x14ac:dyDescent="0.25">
      <c r="A10062" s="11"/>
      <c r="B10062"/>
      <c r="C10062" s="14"/>
      <c r="D10062" s="14"/>
      <c r="E10062" s="14"/>
      <c r="F10062"/>
      <c r="G10062"/>
    </row>
    <row r="10063" spans="1:7" s="4" customFormat="1" x14ac:dyDescent="0.25">
      <c r="A10063" s="11"/>
      <c r="B10063"/>
      <c r="C10063" s="14"/>
      <c r="D10063" s="14"/>
      <c r="E10063" s="14"/>
      <c r="F10063"/>
      <c r="G10063"/>
    </row>
    <row r="10064" spans="1:7" s="4" customFormat="1" x14ac:dyDescent="0.25">
      <c r="A10064" s="11"/>
      <c r="B10064"/>
      <c r="C10064" s="14"/>
      <c r="D10064" s="14"/>
      <c r="E10064" s="14"/>
      <c r="F10064"/>
      <c r="G10064"/>
    </row>
    <row r="10065" spans="1:7" s="4" customFormat="1" x14ac:dyDescent="0.25">
      <c r="A10065" s="11"/>
      <c r="B10065"/>
      <c r="C10065" s="14"/>
      <c r="D10065" s="14"/>
      <c r="E10065" s="14"/>
      <c r="F10065"/>
      <c r="G10065"/>
    </row>
    <row r="10066" spans="1:7" s="4" customFormat="1" x14ac:dyDescent="0.25">
      <c r="A10066" s="11"/>
      <c r="B10066"/>
      <c r="C10066" s="14"/>
      <c r="D10066" s="14"/>
      <c r="E10066" s="14"/>
      <c r="F10066"/>
      <c r="G10066"/>
    </row>
    <row r="10067" spans="1:7" s="4" customFormat="1" x14ac:dyDescent="0.25">
      <c r="A10067" s="11"/>
      <c r="B10067"/>
      <c r="C10067" s="14"/>
      <c r="D10067" s="14"/>
      <c r="E10067" s="14"/>
      <c r="F10067"/>
      <c r="G10067"/>
    </row>
    <row r="10068" spans="1:7" s="4" customFormat="1" x14ac:dyDescent="0.25">
      <c r="A10068" s="11"/>
      <c r="B10068"/>
      <c r="C10068" s="14"/>
      <c r="D10068" s="14"/>
      <c r="E10068" s="14"/>
      <c r="F10068"/>
      <c r="G10068"/>
    </row>
    <row r="10069" spans="1:7" s="4" customFormat="1" x14ac:dyDescent="0.25">
      <c r="A10069" s="11"/>
      <c r="B10069"/>
      <c r="C10069" s="14"/>
      <c r="D10069" s="14"/>
      <c r="E10069" s="14"/>
      <c r="F10069"/>
      <c r="G10069"/>
    </row>
    <row r="10070" spans="1:7" s="4" customFormat="1" x14ac:dyDescent="0.25">
      <c r="A10070" s="11"/>
      <c r="B10070"/>
      <c r="C10070" s="14"/>
      <c r="D10070" s="14"/>
      <c r="E10070" s="14"/>
      <c r="F10070"/>
      <c r="G10070"/>
    </row>
    <row r="10071" spans="1:7" s="4" customFormat="1" x14ac:dyDescent="0.25">
      <c r="A10071" s="11"/>
      <c r="B10071"/>
      <c r="C10071" s="14"/>
      <c r="D10071" s="14"/>
      <c r="E10071" s="14"/>
      <c r="F10071"/>
      <c r="G10071"/>
    </row>
    <row r="10072" spans="1:7" s="4" customFormat="1" x14ac:dyDescent="0.25">
      <c r="A10072" s="11"/>
      <c r="B10072"/>
      <c r="C10072" s="14"/>
      <c r="D10072" s="14"/>
      <c r="E10072" s="14"/>
      <c r="F10072"/>
      <c r="G10072"/>
    </row>
    <row r="10073" spans="1:7" s="4" customFormat="1" x14ac:dyDescent="0.25">
      <c r="A10073" s="11"/>
      <c r="B10073"/>
      <c r="C10073" s="14"/>
      <c r="D10073" s="14"/>
      <c r="E10073" s="14"/>
      <c r="F10073"/>
      <c r="G10073"/>
    </row>
    <row r="10074" spans="1:7" s="4" customFormat="1" x14ac:dyDescent="0.25">
      <c r="A10074" s="11"/>
      <c r="B10074"/>
      <c r="C10074" s="14"/>
      <c r="D10074" s="14"/>
      <c r="E10074" s="14"/>
      <c r="F10074"/>
      <c r="G10074"/>
    </row>
    <row r="10075" spans="1:7" s="4" customFormat="1" x14ac:dyDescent="0.25">
      <c r="A10075" s="11"/>
      <c r="B10075"/>
      <c r="C10075" s="14"/>
      <c r="D10075" s="14"/>
      <c r="E10075" s="14"/>
      <c r="F10075"/>
      <c r="G10075"/>
    </row>
    <row r="10076" spans="1:7" s="4" customFormat="1" x14ac:dyDescent="0.25">
      <c r="A10076" s="11"/>
      <c r="B10076"/>
      <c r="C10076" s="14"/>
      <c r="D10076" s="14"/>
      <c r="E10076" s="14"/>
      <c r="F10076"/>
      <c r="G10076"/>
    </row>
    <row r="10077" spans="1:7" s="4" customFormat="1" x14ac:dyDescent="0.25">
      <c r="A10077" s="11"/>
      <c r="B10077"/>
      <c r="C10077" s="14"/>
      <c r="D10077" s="14"/>
      <c r="E10077" s="14"/>
      <c r="F10077"/>
      <c r="G10077"/>
    </row>
    <row r="10078" spans="1:7" s="4" customFormat="1" x14ac:dyDescent="0.25">
      <c r="A10078" s="11"/>
      <c r="B10078"/>
      <c r="C10078" s="14"/>
      <c r="D10078" s="14"/>
      <c r="E10078" s="14"/>
      <c r="F10078"/>
      <c r="G10078"/>
    </row>
    <row r="10079" spans="1:7" s="4" customFormat="1" x14ac:dyDescent="0.25">
      <c r="A10079" s="11"/>
      <c r="B10079"/>
      <c r="C10079" s="14"/>
      <c r="D10079" s="14"/>
      <c r="E10079" s="14"/>
      <c r="F10079"/>
      <c r="G10079"/>
    </row>
    <row r="10080" spans="1:7" s="4" customFormat="1" x14ac:dyDescent="0.25">
      <c r="A10080" s="11"/>
      <c r="B10080"/>
      <c r="C10080" s="14"/>
      <c r="D10080" s="14"/>
      <c r="E10080" s="14"/>
      <c r="F10080"/>
      <c r="G10080"/>
    </row>
    <row r="10081" spans="1:7" s="4" customFormat="1" x14ac:dyDescent="0.25">
      <c r="A10081" s="11"/>
      <c r="B10081"/>
      <c r="C10081" s="14"/>
      <c r="D10081" s="14"/>
      <c r="E10081" s="14"/>
      <c r="F10081"/>
      <c r="G10081"/>
    </row>
    <row r="10082" spans="1:7" s="4" customFormat="1" x14ac:dyDescent="0.25">
      <c r="A10082" s="11"/>
      <c r="B10082"/>
      <c r="C10082" s="14"/>
      <c r="D10082" s="14"/>
      <c r="E10082" s="14"/>
      <c r="F10082"/>
      <c r="G10082"/>
    </row>
    <row r="10083" spans="1:7" s="4" customFormat="1" x14ac:dyDescent="0.25">
      <c r="A10083" s="11"/>
      <c r="B10083"/>
      <c r="C10083" s="14"/>
      <c r="D10083" s="14"/>
      <c r="E10083" s="14"/>
      <c r="F10083"/>
      <c r="G10083"/>
    </row>
    <row r="10084" spans="1:7" s="4" customFormat="1" x14ac:dyDescent="0.25">
      <c r="A10084" s="11"/>
      <c r="B10084"/>
      <c r="C10084" s="14"/>
      <c r="D10084" s="14"/>
      <c r="E10084" s="14"/>
      <c r="F10084"/>
      <c r="G10084"/>
    </row>
    <row r="10085" spans="1:7" s="4" customFormat="1" x14ac:dyDescent="0.25">
      <c r="A10085" s="11"/>
      <c r="B10085"/>
      <c r="C10085" s="14"/>
      <c r="D10085" s="14"/>
      <c r="E10085" s="14"/>
      <c r="F10085"/>
      <c r="G10085"/>
    </row>
    <row r="10086" spans="1:7" s="4" customFormat="1" x14ac:dyDescent="0.25">
      <c r="A10086" s="11"/>
      <c r="B10086"/>
      <c r="C10086" s="14"/>
      <c r="D10086" s="14"/>
      <c r="E10086" s="14"/>
      <c r="F10086"/>
      <c r="G10086"/>
    </row>
    <row r="10087" spans="1:7" s="4" customFormat="1" x14ac:dyDescent="0.25">
      <c r="A10087" s="11"/>
      <c r="B10087"/>
      <c r="C10087" s="14"/>
      <c r="D10087" s="14"/>
      <c r="E10087" s="14"/>
      <c r="F10087"/>
      <c r="G10087"/>
    </row>
    <row r="10088" spans="1:7" s="4" customFormat="1" x14ac:dyDescent="0.25">
      <c r="A10088" s="11"/>
      <c r="B10088"/>
      <c r="C10088" s="14"/>
      <c r="D10088" s="14"/>
      <c r="E10088" s="14"/>
      <c r="F10088"/>
      <c r="G10088"/>
    </row>
    <row r="10089" spans="1:7" s="4" customFormat="1" x14ac:dyDescent="0.25">
      <c r="A10089" s="11"/>
      <c r="B10089"/>
      <c r="C10089" s="14"/>
      <c r="D10089" s="14"/>
      <c r="E10089" s="14"/>
      <c r="F10089"/>
      <c r="G10089"/>
    </row>
    <row r="10090" spans="1:7" s="4" customFormat="1" x14ac:dyDescent="0.25">
      <c r="A10090" s="11"/>
      <c r="B10090"/>
      <c r="C10090" s="14"/>
      <c r="D10090" s="14"/>
      <c r="E10090" s="14"/>
      <c r="F10090"/>
      <c r="G10090"/>
    </row>
    <row r="10091" spans="1:7" s="4" customFormat="1" x14ac:dyDescent="0.25">
      <c r="A10091" s="11"/>
      <c r="B10091"/>
      <c r="C10091" s="14"/>
      <c r="D10091" s="14"/>
      <c r="E10091" s="14"/>
      <c r="F10091"/>
      <c r="G10091"/>
    </row>
    <row r="10092" spans="1:7" s="4" customFormat="1" x14ac:dyDescent="0.25">
      <c r="A10092" s="11"/>
      <c r="B10092"/>
      <c r="C10092" s="14"/>
      <c r="D10092" s="14"/>
      <c r="E10092" s="14"/>
      <c r="F10092"/>
      <c r="G10092"/>
    </row>
    <row r="10093" spans="1:7" s="4" customFormat="1" x14ac:dyDescent="0.25">
      <c r="A10093" s="11"/>
      <c r="B10093"/>
      <c r="C10093" s="14"/>
      <c r="D10093" s="14"/>
      <c r="E10093" s="14"/>
      <c r="F10093"/>
      <c r="G10093"/>
    </row>
    <row r="10094" spans="1:7" s="4" customFormat="1" x14ac:dyDescent="0.25">
      <c r="A10094" s="11"/>
      <c r="B10094"/>
      <c r="C10094" s="14"/>
      <c r="D10094" s="14"/>
      <c r="E10094" s="14"/>
      <c r="F10094"/>
      <c r="G10094"/>
    </row>
    <row r="10095" spans="1:7" s="4" customFormat="1" x14ac:dyDescent="0.25">
      <c r="A10095" s="11"/>
      <c r="B10095"/>
      <c r="C10095" s="14"/>
      <c r="D10095" s="14"/>
      <c r="E10095" s="14"/>
      <c r="F10095"/>
      <c r="G10095"/>
    </row>
    <row r="10096" spans="1:7" s="4" customFormat="1" x14ac:dyDescent="0.25">
      <c r="A10096" s="11"/>
      <c r="B10096"/>
      <c r="C10096" s="14"/>
      <c r="D10096" s="14"/>
      <c r="E10096" s="14"/>
      <c r="F10096"/>
      <c r="G10096"/>
    </row>
    <row r="10097" spans="1:7" s="4" customFormat="1" x14ac:dyDescent="0.25">
      <c r="A10097" s="11"/>
      <c r="B10097"/>
      <c r="C10097" s="14"/>
      <c r="D10097" s="14"/>
      <c r="E10097" s="14"/>
      <c r="F10097"/>
      <c r="G10097"/>
    </row>
    <row r="10098" spans="1:7" s="4" customFormat="1" x14ac:dyDescent="0.25">
      <c r="A10098" s="11"/>
      <c r="B10098"/>
      <c r="C10098" s="14"/>
      <c r="D10098" s="14"/>
      <c r="E10098" s="14"/>
      <c r="F10098"/>
      <c r="G10098"/>
    </row>
    <row r="10099" spans="1:7" s="4" customFormat="1" x14ac:dyDescent="0.25">
      <c r="A10099" s="11"/>
      <c r="B10099"/>
      <c r="C10099" s="14"/>
      <c r="D10099" s="14"/>
      <c r="E10099" s="14"/>
      <c r="F10099"/>
      <c r="G10099"/>
    </row>
    <row r="10100" spans="1:7" s="4" customFormat="1" x14ac:dyDescent="0.25">
      <c r="A10100" s="11"/>
      <c r="B10100"/>
      <c r="C10100" s="14"/>
      <c r="D10100" s="14"/>
      <c r="E10100" s="14"/>
      <c r="F10100"/>
      <c r="G10100"/>
    </row>
    <row r="10101" spans="1:7" s="4" customFormat="1" x14ac:dyDescent="0.25">
      <c r="A10101" s="11"/>
      <c r="B10101"/>
      <c r="C10101" s="14"/>
      <c r="D10101" s="14"/>
      <c r="E10101" s="14"/>
      <c r="F10101"/>
      <c r="G10101"/>
    </row>
    <row r="10102" spans="1:7" s="4" customFormat="1" x14ac:dyDescent="0.25">
      <c r="A10102" s="11"/>
      <c r="B10102"/>
      <c r="C10102" s="14"/>
      <c r="D10102" s="14"/>
      <c r="E10102" s="14"/>
      <c r="F10102"/>
      <c r="G10102"/>
    </row>
    <row r="10103" spans="1:7" s="4" customFormat="1" x14ac:dyDescent="0.25">
      <c r="A10103" s="11"/>
      <c r="B10103"/>
      <c r="C10103" s="14"/>
      <c r="D10103" s="14"/>
      <c r="E10103" s="14"/>
      <c r="F10103"/>
      <c r="G10103"/>
    </row>
    <row r="10104" spans="1:7" s="4" customFormat="1" x14ac:dyDescent="0.25">
      <c r="A10104" s="11"/>
      <c r="B10104"/>
      <c r="C10104" s="14"/>
      <c r="D10104" s="14"/>
      <c r="E10104" s="14"/>
      <c r="F10104"/>
      <c r="G10104"/>
    </row>
    <row r="10105" spans="1:7" s="4" customFormat="1" x14ac:dyDescent="0.25">
      <c r="A10105" s="11"/>
      <c r="B10105"/>
      <c r="C10105" s="14"/>
      <c r="D10105" s="14"/>
      <c r="E10105" s="14"/>
      <c r="F10105"/>
      <c r="G10105"/>
    </row>
    <row r="10106" spans="1:7" s="4" customFormat="1" x14ac:dyDescent="0.25">
      <c r="A10106" s="11"/>
      <c r="B10106"/>
      <c r="C10106" s="14"/>
      <c r="D10106" s="14"/>
      <c r="E10106" s="14"/>
      <c r="F10106"/>
      <c r="G10106"/>
    </row>
    <row r="10107" spans="1:7" s="4" customFormat="1" x14ac:dyDescent="0.25">
      <c r="A10107" s="11"/>
      <c r="B10107"/>
      <c r="C10107" s="14"/>
      <c r="D10107" s="14"/>
      <c r="E10107" s="14"/>
      <c r="F10107"/>
      <c r="G10107"/>
    </row>
    <row r="10108" spans="1:7" s="4" customFormat="1" x14ac:dyDescent="0.25">
      <c r="A10108" s="11"/>
      <c r="B10108"/>
      <c r="C10108" s="14"/>
      <c r="D10108" s="14"/>
      <c r="E10108" s="14"/>
      <c r="F10108"/>
      <c r="G10108"/>
    </row>
    <row r="10109" spans="1:7" s="4" customFormat="1" x14ac:dyDescent="0.25">
      <c r="A10109" s="11"/>
      <c r="B10109"/>
      <c r="C10109" s="14"/>
      <c r="D10109" s="14"/>
      <c r="E10109" s="14"/>
      <c r="F10109"/>
      <c r="G10109"/>
    </row>
    <row r="10110" spans="1:7" s="4" customFormat="1" x14ac:dyDescent="0.25">
      <c r="A10110" s="11"/>
      <c r="B10110"/>
      <c r="C10110" s="14"/>
      <c r="D10110" s="14"/>
      <c r="E10110" s="14"/>
      <c r="F10110"/>
      <c r="G10110"/>
    </row>
    <row r="10111" spans="1:7" s="4" customFormat="1" x14ac:dyDescent="0.25">
      <c r="A10111" s="11"/>
      <c r="B10111"/>
      <c r="C10111" s="14"/>
      <c r="D10111" s="14"/>
      <c r="E10111" s="14"/>
      <c r="F10111"/>
      <c r="G10111"/>
    </row>
    <row r="10112" spans="1:7" s="4" customFormat="1" x14ac:dyDescent="0.25">
      <c r="A10112" s="11"/>
      <c r="B10112"/>
      <c r="C10112" s="14"/>
      <c r="D10112" s="14"/>
      <c r="E10112" s="14"/>
      <c r="F10112"/>
      <c r="G10112"/>
    </row>
    <row r="10113" spans="1:7" s="4" customFormat="1" x14ac:dyDescent="0.25">
      <c r="A10113" s="11"/>
      <c r="B10113"/>
      <c r="C10113" s="14"/>
      <c r="D10113" s="14"/>
      <c r="E10113" s="14"/>
      <c r="F10113"/>
      <c r="G10113"/>
    </row>
    <row r="10114" spans="1:7" s="4" customFormat="1" x14ac:dyDescent="0.25">
      <c r="A10114" s="11"/>
      <c r="B10114"/>
      <c r="C10114" s="14"/>
      <c r="D10114" s="14"/>
      <c r="E10114" s="14"/>
      <c r="F10114"/>
      <c r="G10114"/>
    </row>
    <row r="10115" spans="1:7" s="4" customFormat="1" x14ac:dyDescent="0.25">
      <c r="A10115" s="11"/>
      <c r="B10115"/>
      <c r="C10115" s="14"/>
      <c r="D10115" s="14"/>
      <c r="E10115" s="14"/>
      <c r="F10115"/>
      <c r="G10115"/>
    </row>
    <row r="10116" spans="1:7" s="4" customFormat="1" x14ac:dyDescent="0.25">
      <c r="A10116" s="11"/>
      <c r="B10116"/>
      <c r="C10116" s="14"/>
      <c r="D10116" s="14"/>
      <c r="E10116" s="14"/>
      <c r="F10116"/>
      <c r="G10116"/>
    </row>
    <row r="10117" spans="1:7" s="4" customFormat="1" x14ac:dyDescent="0.25">
      <c r="A10117" s="11"/>
      <c r="B10117"/>
      <c r="C10117" s="14"/>
      <c r="D10117" s="14"/>
      <c r="E10117" s="14"/>
      <c r="F10117"/>
      <c r="G10117"/>
    </row>
    <row r="10118" spans="1:7" s="4" customFormat="1" x14ac:dyDescent="0.25">
      <c r="A10118" s="11"/>
      <c r="B10118"/>
      <c r="C10118" s="14"/>
      <c r="D10118" s="14"/>
      <c r="E10118" s="14"/>
      <c r="F10118"/>
      <c r="G10118"/>
    </row>
    <row r="10119" spans="1:7" s="4" customFormat="1" x14ac:dyDescent="0.25">
      <c r="A10119" s="11"/>
      <c r="B10119"/>
      <c r="C10119" s="14"/>
      <c r="D10119" s="14"/>
      <c r="E10119" s="14"/>
      <c r="F10119"/>
      <c r="G10119"/>
    </row>
    <row r="10120" spans="1:7" s="4" customFormat="1" x14ac:dyDescent="0.25">
      <c r="A10120" s="11"/>
      <c r="B10120"/>
      <c r="C10120" s="14"/>
      <c r="D10120" s="14"/>
      <c r="E10120" s="14"/>
      <c r="F10120"/>
      <c r="G10120"/>
    </row>
    <row r="10121" spans="1:7" s="4" customFormat="1" x14ac:dyDescent="0.25">
      <c r="A10121" s="11"/>
      <c r="B10121"/>
      <c r="C10121" s="14"/>
      <c r="D10121" s="14"/>
      <c r="E10121" s="14"/>
      <c r="F10121"/>
      <c r="G10121"/>
    </row>
    <row r="10122" spans="1:7" s="4" customFormat="1" x14ac:dyDescent="0.25">
      <c r="A10122" s="11"/>
      <c r="B10122"/>
      <c r="C10122" s="14"/>
      <c r="D10122" s="14"/>
      <c r="E10122" s="14"/>
      <c r="F10122"/>
      <c r="G10122"/>
    </row>
    <row r="10123" spans="1:7" s="4" customFormat="1" x14ac:dyDescent="0.25">
      <c r="A10123" s="11"/>
      <c r="B10123"/>
      <c r="C10123" s="14"/>
      <c r="D10123" s="14"/>
      <c r="E10123" s="14"/>
      <c r="F10123"/>
      <c r="G10123"/>
    </row>
    <row r="10124" spans="1:7" s="4" customFormat="1" x14ac:dyDescent="0.25">
      <c r="A10124" s="11"/>
      <c r="B10124"/>
      <c r="C10124" s="14"/>
      <c r="D10124" s="14"/>
      <c r="E10124" s="14"/>
      <c r="F10124"/>
      <c r="G10124"/>
    </row>
    <row r="10125" spans="1:7" s="4" customFormat="1" x14ac:dyDescent="0.25">
      <c r="A10125" s="11"/>
      <c r="B10125"/>
      <c r="C10125" s="14"/>
      <c r="D10125" s="14"/>
      <c r="E10125" s="14"/>
      <c r="F10125"/>
      <c r="G10125"/>
    </row>
    <row r="10126" spans="1:7" s="4" customFormat="1" x14ac:dyDescent="0.25">
      <c r="A10126" s="11"/>
      <c r="B10126"/>
      <c r="C10126" s="14"/>
      <c r="D10126" s="14"/>
      <c r="E10126" s="14"/>
      <c r="F10126"/>
      <c r="G10126"/>
    </row>
    <row r="10127" spans="1:7" s="4" customFormat="1" x14ac:dyDescent="0.25">
      <c r="A10127" s="11"/>
      <c r="B10127"/>
      <c r="C10127" s="14"/>
      <c r="D10127" s="14"/>
      <c r="E10127" s="14"/>
      <c r="F10127"/>
      <c r="G10127"/>
    </row>
    <row r="10128" spans="1:7" s="4" customFormat="1" x14ac:dyDescent="0.25">
      <c r="A10128" s="11"/>
      <c r="B10128"/>
      <c r="C10128" s="14"/>
      <c r="D10128" s="14"/>
      <c r="E10128" s="14"/>
      <c r="F10128"/>
      <c r="G10128"/>
    </row>
    <row r="10129" spans="1:7" s="4" customFormat="1" x14ac:dyDescent="0.25">
      <c r="A10129" s="11"/>
      <c r="B10129"/>
      <c r="C10129" s="14"/>
      <c r="D10129" s="14"/>
      <c r="E10129" s="14"/>
      <c r="F10129"/>
      <c r="G10129"/>
    </row>
    <row r="10130" spans="1:7" s="4" customFormat="1" x14ac:dyDescent="0.25">
      <c r="A10130" s="11"/>
      <c r="B10130"/>
      <c r="C10130" s="14"/>
      <c r="D10130" s="14"/>
      <c r="E10130" s="14"/>
      <c r="F10130"/>
      <c r="G10130"/>
    </row>
    <row r="10131" spans="1:7" s="4" customFormat="1" x14ac:dyDescent="0.25">
      <c r="A10131" s="11"/>
      <c r="B10131"/>
      <c r="C10131" s="14"/>
      <c r="D10131" s="14"/>
      <c r="E10131" s="14"/>
      <c r="F10131"/>
      <c r="G10131"/>
    </row>
    <row r="10132" spans="1:7" s="4" customFormat="1" x14ac:dyDescent="0.25">
      <c r="A10132" s="11"/>
      <c r="B10132"/>
      <c r="C10132" s="14"/>
      <c r="D10132" s="14"/>
      <c r="E10132" s="14"/>
      <c r="F10132"/>
      <c r="G10132"/>
    </row>
    <row r="10133" spans="1:7" s="4" customFormat="1" x14ac:dyDescent="0.25">
      <c r="A10133" s="11"/>
      <c r="B10133"/>
      <c r="C10133" s="14"/>
      <c r="D10133" s="14"/>
      <c r="E10133" s="14"/>
      <c r="F10133"/>
      <c r="G10133"/>
    </row>
    <row r="10134" spans="1:7" s="4" customFormat="1" x14ac:dyDescent="0.25">
      <c r="A10134" s="11"/>
      <c r="B10134"/>
      <c r="C10134" s="14"/>
      <c r="D10134" s="14"/>
      <c r="E10134" s="14"/>
      <c r="F10134"/>
      <c r="G10134"/>
    </row>
    <row r="10135" spans="1:7" s="4" customFormat="1" x14ac:dyDescent="0.25">
      <c r="A10135" s="11"/>
      <c r="B10135"/>
      <c r="C10135" s="14"/>
      <c r="D10135" s="14"/>
      <c r="E10135" s="14"/>
      <c r="F10135"/>
      <c r="G10135"/>
    </row>
    <row r="10136" spans="1:7" s="4" customFormat="1" x14ac:dyDescent="0.25">
      <c r="A10136" s="11"/>
      <c r="B10136"/>
      <c r="C10136" s="14"/>
      <c r="D10136" s="14"/>
      <c r="E10136" s="14"/>
      <c r="F10136"/>
      <c r="G10136"/>
    </row>
    <row r="10137" spans="1:7" s="4" customFormat="1" x14ac:dyDescent="0.25">
      <c r="A10137" s="11"/>
      <c r="B10137"/>
      <c r="C10137" s="14"/>
      <c r="D10137" s="14"/>
      <c r="E10137" s="14"/>
      <c r="F10137"/>
      <c r="G10137"/>
    </row>
    <row r="10138" spans="1:7" s="4" customFormat="1" x14ac:dyDescent="0.25">
      <c r="A10138" s="11"/>
      <c r="B10138"/>
      <c r="C10138" s="14"/>
      <c r="D10138" s="14"/>
      <c r="E10138" s="14"/>
      <c r="F10138"/>
      <c r="G10138"/>
    </row>
    <row r="10139" spans="1:7" s="4" customFormat="1" x14ac:dyDescent="0.25">
      <c r="A10139" s="11"/>
      <c r="B10139"/>
      <c r="C10139" s="14"/>
      <c r="D10139" s="14"/>
      <c r="E10139" s="14"/>
      <c r="F10139"/>
      <c r="G10139"/>
    </row>
    <row r="10140" spans="1:7" s="4" customFormat="1" x14ac:dyDescent="0.25">
      <c r="A10140" s="11"/>
      <c r="B10140"/>
      <c r="C10140" s="14"/>
      <c r="D10140" s="14"/>
      <c r="E10140" s="14"/>
      <c r="F10140"/>
      <c r="G10140"/>
    </row>
    <row r="10141" spans="1:7" s="4" customFormat="1" x14ac:dyDescent="0.25">
      <c r="A10141" s="11"/>
      <c r="B10141"/>
      <c r="C10141" s="14"/>
      <c r="D10141" s="14"/>
      <c r="E10141" s="14"/>
      <c r="F10141"/>
      <c r="G10141"/>
    </row>
    <row r="10142" spans="1:7" s="4" customFormat="1" x14ac:dyDescent="0.25">
      <c r="A10142" s="11"/>
      <c r="B10142"/>
      <c r="C10142" s="14"/>
      <c r="D10142" s="14"/>
      <c r="E10142" s="14"/>
      <c r="F10142"/>
      <c r="G10142"/>
    </row>
    <row r="10143" spans="1:7" s="4" customFormat="1" x14ac:dyDescent="0.25">
      <c r="A10143" s="11"/>
      <c r="B10143"/>
      <c r="C10143" s="14"/>
      <c r="D10143" s="14"/>
      <c r="E10143" s="14"/>
      <c r="F10143"/>
      <c r="G10143"/>
    </row>
    <row r="10144" spans="1:7" s="4" customFormat="1" x14ac:dyDescent="0.25">
      <c r="A10144" s="11"/>
      <c r="B10144"/>
      <c r="C10144" s="14"/>
      <c r="D10144" s="14"/>
      <c r="E10144" s="14"/>
      <c r="F10144"/>
      <c r="G10144"/>
    </row>
    <row r="10145" spans="1:7" s="4" customFormat="1" x14ac:dyDescent="0.25">
      <c r="A10145" s="11"/>
      <c r="B10145"/>
      <c r="C10145" s="14"/>
      <c r="D10145" s="14"/>
      <c r="E10145" s="14"/>
      <c r="F10145"/>
      <c r="G10145"/>
    </row>
    <row r="10146" spans="1:7" s="4" customFormat="1" x14ac:dyDescent="0.25">
      <c r="A10146" s="11"/>
      <c r="B10146"/>
      <c r="C10146" s="14"/>
      <c r="D10146" s="14"/>
      <c r="E10146" s="14"/>
      <c r="F10146"/>
      <c r="G10146"/>
    </row>
    <row r="10147" spans="1:7" s="4" customFormat="1" x14ac:dyDescent="0.25">
      <c r="A10147" s="11"/>
      <c r="B10147"/>
      <c r="C10147" s="14"/>
      <c r="D10147" s="14"/>
      <c r="E10147" s="14"/>
      <c r="F10147"/>
      <c r="G10147"/>
    </row>
    <row r="10148" spans="1:7" s="4" customFormat="1" x14ac:dyDescent="0.25">
      <c r="A10148" s="11"/>
      <c r="B10148"/>
      <c r="C10148" s="14"/>
      <c r="D10148" s="14"/>
      <c r="E10148" s="14"/>
      <c r="F10148"/>
      <c r="G10148"/>
    </row>
    <row r="10149" spans="1:7" s="4" customFormat="1" x14ac:dyDescent="0.25">
      <c r="A10149" s="11"/>
      <c r="B10149"/>
      <c r="C10149" s="14"/>
      <c r="D10149" s="14"/>
      <c r="E10149" s="14"/>
      <c r="F10149"/>
      <c r="G10149"/>
    </row>
    <row r="10150" spans="1:7" s="4" customFormat="1" x14ac:dyDescent="0.25">
      <c r="A10150" s="11"/>
      <c r="B10150"/>
      <c r="C10150" s="14"/>
      <c r="D10150" s="14"/>
      <c r="E10150" s="14"/>
      <c r="F10150"/>
      <c r="G10150"/>
    </row>
    <row r="10151" spans="1:7" s="4" customFormat="1" x14ac:dyDescent="0.25">
      <c r="A10151" s="11"/>
      <c r="B10151"/>
      <c r="C10151" s="14"/>
      <c r="D10151" s="14"/>
      <c r="E10151" s="14"/>
      <c r="F10151"/>
      <c r="G10151"/>
    </row>
    <row r="10152" spans="1:7" s="4" customFormat="1" x14ac:dyDescent="0.25">
      <c r="A10152" s="11"/>
      <c r="B10152"/>
      <c r="C10152" s="14"/>
      <c r="D10152" s="14"/>
      <c r="E10152" s="14"/>
      <c r="F10152"/>
      <c r="G10152"/>
    </row>
    <row r="10153" spans="1:7" s="4" customFormat="1" x14ac:dyDescent="0.25">
      <c r="A10153" s="11"/>
      <c r="B10153"/>
      <c r="C10153" s="14"/>
      <c r="D10153" s="14"/>
      <c r="E10153" s="14"/>
      <c r="F10153"/>
      <c r="G10153"/>
    </row>
    <row r="10154" spans="1:7" s="4" customFormat="1" x14ac:dyDescent="0.25">
      <c r="A10154" s="11"/>
      <c r="B10154"/>
      <c r="C10154" s="14"/>
      <c r="D10154" s="14"/>
      <c r="E10154" s="14"/>
      <c r="F10154"/>
      <c r="G10154"/>
    </row>
    <row r="10155" spans="1:7" s="4" customFormat="1" x14ac:dyDescent="0.25">
      <c r="A10155" s="11"/>
      <c r="B10155"/>
      <c r="C10155" s="14"/>
      <c r="D10155" s="14"/>
      <c r="E10155" s="14"/>
      <c r="F10155"/>
      <c r="G10155"/>
    </row>
    <row r="10156" spans="1:7" s="4" customFormat="1" x14ac:dyDescent="0.25">
      <c r="A10156" s="11"/>
      <c r="B10156"/>
      <c r="C10156" s="14"/>
      <c r="D10156" s="14"/>
      <c r="E10156" s="14"/>
      <c r="F10156"/>
      <c r="G10156"/>
    </row>
    <row r="10157" spans="1:7" s="4" customFormat="1" x14ac:dyDescent="0.25">
      <c r="A10157" s="11"/>
      <c r="B10157"/>
      <c r="C10157" s="14"/>
      <c r="D10157" s="14"/>
      <c r="E10157" s="14"/>
      <c r="F10157"/>
      <c r="G10157"/>
    </row>
    <row r="10158" spans="1:7" s="4" customFormat="1" x14ac:dyDescent="0.25">
      <c r="A10158" s="11"/>
      <c r="B10158"/>
      <c r="C10158" s="14"/>
      <c r="D10158" s="14"/>
      <c r="E10158" s="14"/>
      <c r="F10158"/>
      <c r="G10158"/>
    </row>
    <row r="10159" spans="1:7" s="4" customFormat="1" x14ac:dyDescent="0.25">
      <c r="A10159" s="11"/>
      <c r="B10159"/>
      <c r="C10159" s="14"/>
      <c r="D10159" s="14"/>
      <c r="E10159" s="14"/>
      <c r="F10159"/>
      <c r="G10159"/>
    </row>
    <row r="10160" spans="1:7" s="4" customFormat="1" x14ac:dyDescent="0.25">
      <c r="A10160" s="11"/>
      <c r="B10160"/>
      <c r="C10160" s="14"/>
      <c r="D10160" s="14"/>
      <c r="E10160" s="14"/>
      <c r="F10160"/>
      <c r="G10160"/>
    </row>
    <row r="10161" spans="1:7" s="4" customFormat="1" x14ac:dyDescent="0.25">
      <c r="A10161" s="11"/>
      <c r="B10161"/>
      <c r="C10161" s="14"/>
      <c r="D10161" s="14"/>
      <c r="E10161" s="14"/>
      <c r="F10161"/>
      <c r="G10161"/>
    </row>
    <row r="10162" spans="1:7" s="4" customFormat="1" x14ac:dyDescent="0.25">
      <c r="A10162" s="11"/>
      <c r="B10162"/>
      <c r="C10162" s="14"/>
      <c r="D10162" s="14"/>
      <c r="E10162" s="14"/>
      <c r="F10162"/>
      <c r="G10162"/>
    </row>
    <row r="10163" spans="1:7" s="4" customFormat="1" x14ac:dyDescent="0.25">
      <c r="A10163" s="11"/>
      <c r="B10163"/>
      <c r="C10163" s="14"/>
      <c r="D10163" s="14"/>
      <c r="E10163" s="14"/>
      <c r="F10163"/>
      <c r="G10163"/>
    </row>
    <row r="10164" spans="1:7" s="4" customFormat="1" x14ac:dyDescent="0.25">
      <c r="A10164" s="11"/>
      <c r="B10164"/>
      <c r="C10164" s="14"/>
      <c r="D10164" s="14"/>
      <c r="E10164" s="14"/>
      <c r="F10164"/>
      <c r="G10164"/>
    </row>
    <row r="10165" spans="1:7" s="4" customFormat="1" x14ac:dyDescent="0.25">
      <c r="A10165" s="11"/>
      <c r="B10165"/>
      <c r="C10165" s="14"/>
      <c r="D10165" s="14"/>
      <c r="E10165" s="14"/>
      <c r="F10165"/>
      <c r="G10165"/>
    </row>
    <row r="10166" spans="1:7" s="4" customFormat="1" x14ac:dyDescent="0.25">
      <c r="A10166" s="11"/>
      <c r="B10166"/>
      <c r="C10166" s="14"/>
      <c r="D10166" s="14"/>
      <c r="E10166" s="14"/>
      <c r="F10166"/>
      <c r="G10166"/>
    </row>
    <row r="10167" spans="1:7" s="4" customFormat="1" x14ac:dyDescent="0.25">
      <c r="A10167" s="11"/>
      <c r="B10167"/>
      <c r="C10167" s="14"/>
      <c r="D10167" s="14"/>
      <c r="E10167" s="14"/>
      <c r="F10167"/>
      <c r="G10167"/>
    </row>
    <row r="10168" spans="1:7" s="4" customFormat="1" x14ac:dyDescent="0.25">
      <c r="A10168" s="11"/>
      <c r="B10168"/>
      <c r="C10168" s="14"/>
      <c r="D10168" s="14"/>
      <c r="E10168" s="14"/>
      <c r="F10168"/>
      <c r="G10168"/>
    </row>
    <row r="10169" spans="1:7" s="4" customFormat="1" x14ac:dyDescent="0.25">
      <c r="A10169" s="11"/>
      <c r="B10169"/>
      <c r="C10169" s="14"/>
      <c r="D10169" s="14"/>
      <c r="E10169" s="14"/>
      <c r="F10169"/>
      <c r="G10169"/>
    </row>
    <row r="10170" spans="1:7" s="4" customFormat="1" x14ac:dyDescent="0.25">
      <c r="A10170" s="11"/>
      <c r="B10170"/>
      <c r="C10170" s="14"/>
      <c r="D10170" s="14"/>
      <c r="E10170" s="14"/>
      <c r="F10170"/>
      <c r="G10170"/>
    </row>
    <row r="10171" spans="1:7" s="4" customFormat="1" x14ac:dyDescent="0.25">
      <c r="A10171" s="11"/>
      <c r="B10171"/>
      <c r="C10171" s="14"/>
      <c r="D10171" s="14"/>
      <c r="E10171" s="14"/>
      <c r="F10171"/>
      <c r="G10171"/>
    </row>
    <row r="10172" spans="1:7" s="4" customFormat="1" x14ac:dyDescent="0.25">
      <c r="A10172" s="11"/>
      <c r="B10172"/>
      <c r="C10172" s="14"/>
      <c r="D10172" s="14"/>
      <c r="E10172" s="14"/>
      <c r="F10172"/>
      <c r="G10172"/>
    </row>
    <row r="10173" spans="1:7" s="4" customFormat="1" x14ac:dyDescent="0.25">
      <c r="A10173" s="11"/>
      <c r="B10173"/>
      <c r="C10173" s="14"/>
      <c r="D10173" s="14"/>
      <c r="E10173" s="14"/>
      <c r="F10173"/>
      <c r="G10173"/>
    </row>
    <row r="10174" spans="1:7" s="4" customFormat="1" x14ac:dyDescent="0.25">
      <c r="A10174" s="11"/>
      <c r="B10174"/>
      <c r="C10174" s="14"/>
      <c r="D10174" s="14"/>
      <c r="E10174" s="14"/>
      <c r="F10174"/>
      <c r="G10174"/>
    </row>
    <row r="10175" spans="1:7" s="4" customFormat="1" x14ac:dyDescent="0.25">
      <c r="A10175" s="11"/>
      <c r="B10175"/>
      <c r="C10175" s="14"/>
      <c r="D10175" s="14"/>
      <c r="E10175" s="14"/>
      <c r="F10175"/>
      <c r="G10175"/>
    </row>
    <row r="10176" spans="1:7" s="4" customFormat="1" x14ac:dyDescent="0.25">
      <c r="A10176" s="11"/>
      <c r="B10176"/>
      <c r="C10176" s="14"/>
      <c r="D10176" s="14"/>
      <c r="E10176" s="14"/>
      <c r="F10176"/>
      <c r="G10176"/>
    </row>
    <row r="10177" spans="1:7" s="4" customFormat="1" x14ac:dyDescent="0.25">
      <c r="A10177" s="11"/>
      <c r="B10177"/>
      <c r="C10177" s="14"/>
      <c r="D10177" s="14"/>
      <c r="E10177" s="14"/>
      <c r="F10177"/>
      <c r="G10177"/>
    </row>
    <row r="10178" spans="1:7" s="4" customFormat="1" x14ac:dyDescent="0.25">
      <c r="A10178" s="11"/>
      <c r="B10178"/>
      <c r="C10178" s="14"/>
      <c r="D10178" s="14"/>
      <c r="E10178" s="14"/>
      <c r="F10178"/>
      <c r="G10178"/>
    </row>
    <row r="10179" spans="1:7" s="4" customFormat="1" x14ac:dyDescent="0.25">
      <c r="A10179" s="11"/>
      <c r="B10179"/>
      <c r="C10179" s="14"/>
      <c r="D10179" s="14"/>
      <c r="E10179" s="14"/>
      <c r="F10179"/>
      <c r="G10179"/>
    </row>
    <row r="10180" spans="1:7" s="4" customFormat="1" x14ac:dyDescent="0.25">
      <c r="A10180" s="11"/>
      <c r="B10180"/>
      <c r="C10180" s="14"/>
      <c r="D10180" s="14"/>
      <c r="E10180" s="14"/>
      <c r="F10180"/>
      <c r="G10180"/>
    </row>
    <row r="10181" spans="1:7" s="4" customFormat="1" x14ac:dyDescent="0.25">
      <c r="A10181" s="11"/>
      <c r="B10181"/>
      <c r="C10181" s="14"/>
      <c r="D10181" s="14"/>
      <c r="E10181" s="14"/>
      <c r="F10181"/>
      <c r="G10181"/>
    </row>
    <row r="10182" spans="1:7" s="4" customFormat="1" x14ac:dyDescent="0.25">
      <c r="A10182" s="11"/>
      <c r="B10182"/>
      <c r="C10182" s="14"/>
      <c r="D10182" s="14"/>
      <c r="E10182" s="14"/>
      <c r="F10182"/>
      <c r="G10182"/>
    </row>
    <row r="10183" spans="1:7" s="4" customFormat="1" x14ac:dyDescent="0.25">
      <c r="A10183" s="11"/>
      <c r="B10183"/>
      <c r="C10183" s="14"/>
      <c r="D10183" s="14"/>
      <c r="E10183" s="14"/>
      <c r="F10183"/>
      <c r="G10183"/>
    </row>
    <row r="10184" spans="1:7" s="4" customFormat="1" x14ac:dyDescent="0.25">
      <c r="A10184" s="11"/>
      <c r="B10184"/>
      <c r="C10184" s="14"/>
      <c r="D10184" s="14"/>
      <c r="E10184" s="14"/>
      <c r="F10184"/>
      <c r="G10184"/>
    </row>
    <row r="10185" spans="1:7" s="4" customFormat="1" x14ac:dyDescent="0.25">
      <c r="A10185" s="11"/>
      <c r="B10185"/>
      <c r="C10185" s="14"/>
      <c r="D10185" s="14"/>
      <c r="E10185" s="14"/>
      <c r="F10185"/>
      <c r="G10185"/>
    </row>
    <row r="10186" spans="1:7" s="4" customFormat="1" x14ac:dyDescent="0.25">
      <c r="A10186" s="11"/>
      <c r="B10186"/>
      <c r="C10186" s="14"/>
      <c r="D10186" s="14"/>
      <c r="E10186" s="14"/>
      <c r="F10186"/>
      <c r="G10186"/>
    </row>
    <row r="10187" spans="1:7" s="4" customFormat="1" x14ac:dyDescent="0.25">
      <c r="A10187" s="11"/>
      <c r="B10187"/>
      <c r="C10187" s="14"/>
      <c r="D10187" s="14"/>
      <c r="E10187" s="14"/>
      <c r="F10187"/>
      <c r="G10187"/>
    </row>
    <row r="10188" spans="1:7" s="4" customFormat="1" x14ac:dyDescent="0.25">
      <c r="A10188" s="11"/>
      <c r="B10188"/>
      <c r="C10188" s="14"/>
      <c r="D10188" s="14"/>
      <c r="E10188" s="14"/>
      <c r="F10188"/>
      <c r="G10188"/>
    </row>
    <row r="10189" spans="1:7" s="4" customFormat="1" x14ac:dyDescent="0.25">
      <c r="A10189" s="11"/>
      <c r="B10189"/>
      <c r="C10189" s="14"/>
      <c r="D10189" s="14"/>
      <c r="E10189" s="14"/>
      <c r="F10189"/>
      <c r="G10189"/>
    </row>
    <row r="10190" spans="1:7" s="4" customFormat="1" x14ac:dyDescent="0.25">
      <c r="A10190" s="11"/>
      <c r="B10190"/>
      <c r="C10190" s="14"/>
      <c r="D10190" s="14"/>
      <c r="E10190" s="14"/>
      <c r="F10190"/>
      <c r="G10190"/>
    </row>
    <row r="10191" spans="1:7" s="4" customFormat="1" x14ac:dyDescent="0.25">
      <c r="A10191" s="11"/>
      <c r="B10191"/>
      <c r="C10191" s="14"/>
      <c r="D10191" s="14"/>
      <c r="E10191" s="14"/>
      <c r="F10191"/>
      <c r="G10191"/>
    </row>
    <row r="10192" spans="1:7" s="4" customFormat="1" x14ac:dyDescent="0.25">
      <c r="A10192" s="11"/>
      <c r="B10192"/>
      <c r="C10192" s="14"/>
      <c r="D10192" s="14"/>
      <c r="E10192" s="14"/>
      <c r="F10192"/>
      <c r="G10192"/>
    </row>
    <row r="10193" spans="1:7" s="4" customFormat="1" x14ac:dyDescent="0.25">
      <c r="A10193" s="11"/>
      <c r="B10193"/>
      <c r="C10193" s="14"/>
      <c r="D10193" s="14"/>
      <c r="E10193" s="14"/>
      <c r="F10193"/>
      <c r="G10193"/>
    </row>
    <row r="10194" spans="1:7" s="4" customFormat="1" x14ac:dyDescent="0.25">
      <c r="A10194" s="11"/>
      <c r="B10194"/>
      <c r="C10194" s="14"/>
      <c r="D10194" s="14"/>
      <c r="E10194" s="14"/>
      <c r="F10194"/>
      <c r="G10194"/>
    </row>
    <row r="10195" spans="1:7" s="4" customFormat="1" x14ac:dyDescent="0.25">
      <c r="A10195" s="11"/>
      <c r="B10195"/>
      <c r="C10195" s="14"/>
      <c r="D10195" s="14"/>
      <c r="E10195" s="14"/>
      <c r="F10195"/>
      <c r="G10195"/>
    </row>
    <row r="10196" spans="1:7" s="4" customFormat="1" x14ac:dyDescent="0.25">
      <c r="A10196" s="11"/>
      <c r="B10196"/>
      <c r="C10196" s="14"/>
      <c r="D10196" s="14"/>
      <c r="E10196" s="14"/>
      <c r="F10196"/>
      <c r="G10196"/>
    </row>
    <row r="10197" spans="1:7" s="4" customFormat="1" x14ac:dyDescent="0.25">
      <c r="A10197" s="11"/>
      <c r="B10197"/>
      <c r="C10197" s="14"/>
      <c r="D10197" s="14"/>
      <c r="E10197" s="14"/>
      <c r="F10197"/>
      <c r="G10197"/>
    </row>
    <row r="10198" spans="1:7" s="4" customFormat="1" x14ac:dyDescent="0.25">
      <c r="A10198" s="11"/>
      <c r="B10198"/>
      <c r="C10198" s="14"/>
      <c r="D10198" s="14"/>
      <c r="E10198" s="14"/>
      <c r="F10198"/>
      <c r="G10198"/>
    </row>
    <row r="10199" spans="1:7" s="4" customFormat="1" x14ac:dyDescent="0.25">
      <c r="A10199" s="11"/>
      <c r="B10199"/>
      <c r="C10199" s="14"/>
      <c r="D10199" s="14"/>
      <c r="E10199" s="14"/>
      <c r="F10199"/>
      <c r="G10199"/>
    </row>
    <row r="10200" spans="1:7" s="4" customFormat="1" x14ac:dyDescent="0.25">
      <c r="A10200" s="11"/>
      <c r="B10200"/>
      <c r="C10200" s="14"/>
      <c r="D10200" s="14"/>
      <c r="E10200" s="14"/>
      <c r="F10200"/>
      <c r="G10200"/>
    </row>
    <row r="10201" spans="1:7" s="4" customFormat="1" x14ac:dyDescent="0.25">
      <c r="A10201" s="11"/>
      <c r="B10201"/>
      <c r="C10201" s="14"/>
      <c r="D10201" s="14"/>
      <c r="E10201" s="14"/>
      <c r="F10201"/>
      <c r="G10201"/>
    </row>
    <row r="10202" spans="1:7" s="4" customFormat="1" x14ac:dyDescent="0.25">
      <c r="A10202" s="11"/>
      <c r="B10202"/>
      <c r="C10202" s="14"/>
      <c r="D10202" s="14"/>
      <c r="E10202" s="14"/>
      <c r="F10202"/>
      <c r="G10202"/>
    </row>
    <row r="10203" spans="1:7" s="4" customFormat="1" x14ac:dyDescent="0.25">
      <c r="A10203" s="11"/>
      <c r="B10203"/>
      <c r="C10203" s="14"/>
      <c r="D10203" s="14"/>
      <c r="E10203" s="14"/>
      <c r="F10203"/>
      <c r="G10203"/>
    </row>
    <row r="10204" spans="1:7" s="4" customFormat="1" x14ac:dyDescent="0.25">
      <c r="A10204" s="11"/>
      <c r="B10204"/>
      <c r="C10204" s="14"/>
      <c r="D10204" s="14"/>
      <c r="E10204" s="14"/>
      <c r="F10204"/>
      <c r="G10204"/>
    </row>
    <row r="10205" spans="1:7" s="4" customFormat="1" x14ac:dyDescent="0.25">
      <c r="A10205" s="11"/>
      <c r="B10205"/>
      <c r="C10205" s="14"/>
      <c r="D10205" s="14"/>
      <c r="E10205" s="14"/>
      <c r="F10205"/>
      <c r="G10205"/>
    </row>
    <row r="10206" spans="1:7" s="4" customFormat="1" x14ac:dyDescent="0.25">
      <c r="A10206" s="11"/>
      <c r="B10206"/>
      <c r="C10206" s="14"/>
      <c r="D10206" s="14"/>
      <c r="E10206" s="14"/>
      <c r="F10206"/>
      <c r="G10206"/>
    </row>
    <row r="10207" spans="1:7" s="4" customFormat="1" x14ac:dyDescent="0.25">
      <c r="A10207" s="11"/>
      <c r="B10207"/>
      <c r="C10207" s="14"/>
      <c r="D10207" s="14"/>
      <c r="E10207" s="14"/>
      <c r="F10207"/>
      <c r="G10207"/>
    </row>
    <row r="10208" spans="1:7" s="4" customFormat="1" x14ac:dyDescent="0.25">
      <c r="A10208" s="11"/>
      <c r="B10208"/>
      <c r="C10208" s="14"/>
      <c r="D10208" s="14"/>
      <c r="E10208" s="14"/>
      <c r="F10208"/>
      <c r="G10208"/>
    </row>
    <row r="10209" spans="1:7" s="4" customFormat="1" x14ac:dyDescent="0.25">
      <c r="A10209" s="11"/>
      <c r="B10209"/>
      <c r="C10209" s="14"/>
      <c r="D10209" s="14"/>
      <c r="E10209" s="14"/>
      <c r="F10209"/>
      <c r="G10209"/>
    </row>
    <row r="10210" spans="1:7" s="4" customFormat="1" x14ac:dyDescent="0.25">
      <c r="A10210" s="11"/>
      <c r="B10210"/>
      <c r="C10210" s="14"/>
      <c r="D10210" s="14"/>
      <c r="E10210" s="14"/>
      <c r="F10210"/>
      <c r="G10210"/>
    </row>
    <row r="10211" spans="1:7" s="4" customFormat="1" x14ac:dyDescent="0.25">
      <c r="A10211" s="11"/>
      <c r="B10211"/>
      <c r="C10211" s="14"/>
      <c r="D10211" s="14"/>
      <c r="E10211" s="14"/>
      <c r="F10211"/>
      <c r="G10211"/>
    </row>
    <row r="10212" spans="1:7" s="4" customFormat="1" x14ac:dyDescent="0.25">
      <c r="A10212" s="11"/>
      <c r="B10212"/>
      <c r="C10212" s="14"/>
      <c r="D10212" s="14"/>
      <c r="E10212" s="14"/>
      <c r="F10212"/>
      <c r="G10212"/>
    </row>
    <row r="10213" spans="1:7" s="4" customFormat="1" x14ac:dyDescent="0.25">
      <c r="A10213" s="11"/>
      <c r="B10213"/>
      <c r="C10213" s="14"/>
      <c r="D10213" s="14"/>
      <c r="E10213" s="14"/>
      <c r="F10213"/>
      <c r="G10213"/>
    </row>
    <row r="10214" spans="1:7" s="4" customFormat="1" x14ac:dyDescent="0.25">
      <c r="A10214" s="11"/>
      <c r="B10214"/>
      <c r="C10214" s="14"/>
      <c r="D10214" s="14"/>
      <c r="E10214" s="14"/>
      <c r="F10214"/>
      <c r="G10214"/>
    </row>
    <row r="10215" spans="1:7" s="4" customFormat="1" x14ac:dyDescent="0.25">
      <c r="A10215" s="11"/>
      <c r="B10215"/>
      <c r="C10215" s="14"/>
      <c r="D10215" s="14"/>
      <c r="E10215" s="14"/>
      <c r="F10215"/>
      <c r="G10215"/>
    </row>
    <row r="10216" spans="1:7" s="4" customFormat="1" x14ac:dyDescent="0.25">
      <c r="A10216" s="11"/>
      <c r="B10216"/>
      <c r="C10216" s="14"/>
      <c r="D10216" s="14"/>
      <c r="E10216" s="14"/>
      <c r="F10216"/>
      <c r="G10216"/>
    </row>
    <row r="10217" spans="1:7" s="4" customFormat="1" x14ac:dyDescent="0.25">
      <c r="A10217" s="11"/>
      <c r="B10217"/>
      <c r="C10217" s="14"/>
      <c r="D10217" s="14"/>
      <c r="E10217" s="14"/>
      <c r="F10217"/>
      <c r="G10217"/>
    </row>
    <row r="10218" spans="1:7" s="4" customFormat="1" x14ac:dyDescent="0.25">
      <c r="A10218" s="11"/>
      <c r="B10218"/>
      <c r="C10218" s="14"/>
      <c r="D10218" s="14"/>
      <c r="E10218" s="14"/>
      <c r="F10218"/>
      <c r="G10218"/>
    </row>
    <row r="10219" spans="1:7" s="4" customFormat="1" x14ac:dyDescent="0.25">
      <c r="A10219" s="11"/>
      <c r="B10219"/>
      <c r="C10219" s="14"/>
      <c r="D10219" s="14"/>
      <c r="E10219" s="14"/>
      <c r="F10219"/>
      <c r="G10219"/>
    </row>
    <row r="10220" spans="1:7" s="4" customFormat="1" x14ac:dyDescent="0.25">
      <c r="A10220" s="11"/>
      <c r="B10220"/>
      <c r="C10220" s="14"/>
      <c r="D10220" s="14"/>
      <c r="E10220" s="14"/>
      <c r="F10220"/>
      <c r="G10220"/>
    </row>
    <row r="10221" spans="1:7" s="4" customFormat="1" x14ac:dyDescent="0.25">
      <c r="A10221" s="11"/>
      <c r="B10221"/>
      <c r="C10221" s="14"/>
      <c r="D10221" s="14"/>
      <c r="E10221" s="14"/>
      <c r="F10221"/>
      <c r="G10221"/>
    </row>
    <row r="10222" spans="1:7" s="4" customFormat="1" x14ac:dyDescent="0.25">
      <c r="A10222" s="11"/>
      <c r="B10222"/>
      <c r="C10222" s="14"/>
      <c r="D10222" s="14"/>
      <c r="E10222" s="14"/>
      <c r="F10222"/>
      <c r="G10222"/>
    </row>
    <row r="10223" spans="1:7" s="4" customFormat="1" x14ac:dyDescent="0.25">
      <c r="A10223" s="11"/>
      <c r="B10223"/>
      <c r="C10223" s="14"/>
      <c r="D10223" s="14"/>
      <c r="E10223" s="14"/>
      <c r="F10223"/>
      <c r="G10223"/>
    </row>
    <row r="10224" spans="1:7" s="4" customFormat="1" x14ac:dyDescent="0.25">
      <c r="A10224" s="11"/>
      <c r="B10224"/>
      <c r="C10224" s="14"/>
      <c r="D10224" s="14"/>
      <c r="E10224" s="14"/>
      <c r="F10224"/>
      <c r="G10224"/>
    </row>
    <row r="10225" spans="1:7" s="4" customFormat="1" x14ac:dyDescent="0.25">
      <c r="A10225" s="11"/>
      <c r="B10225"/>
      <c r="C10225" s="14"/>
      <c r="D10225" s="14"/>
      <c r="E10225" s="14"/>
      <c r="F10225"/>
      <c r="G10225"/>
    </row>
    <row r="10226" spans="1:7" s="4" customFormat="1" x14ac:dyDescent="0.25">
      <c r="A10226" s="11"/>
      <c r="B10226"/>
      <c r="C10226" s="14"/>
      <c r="D10226" s="14"/>
      <c r="E10226" s="14"/>
      <c r="F10226"/>
      <c r="G10226"/>
    </row>
    <row r="10227" spans="1:7" s="4" customFormat="1" x14ac:dyDescent="0.25">
      <c r="A10227" s="11"/>
      <c r="B10227"/>
      <c r="C10227" s="14"/>
      <c r="D10227" s="14"/>
      <c r="E10227" s="14"/>
      <c r="F10227"/>
      <c r="G10227"/>
    </row>
    <row r="10228" spans="1:7" s="4" customFormat="1" x14ac:dyDescent="0.25">
      <c r="A10228" s="11"/>
      <c r="B10228"/>
      <c r="C10228" s="14"/>
      <c r="D10228" s="14"/>
      <c r="E10228" s="14"/>
      <c r="F10228"/>
      <c r="G10228"/>
    </row>
    <row r="10229" spans="1:7" s="4" customFormat="1" x14ac:dyDescent="0.25">
      <c r="A10229" s="11"/>
      <c r="B10229"/>
      <c r="C10229" s="14"/>
      <c r="D10229" s="14"/>
      <c r="E10229" s="14"/>
      <c r="F10229"/>
      <c r="G10229"/>
    </row>
    <row r="10230" spans="1:7" s="4" customFormat="1" x14ac:dyDescent="0.25">
      <c r="A10230" s="11"/>
      <c r="B10230"/>
      <c r="C10230" s="14"/>
      <c r="D10230" s="14"/>
      <c r="E10230" s="14"/>
      <c r="F10230"/>
      <c r="G10230"/>
    </row>
    <row r="10231" spans="1:7" s="4" customFormat="1" x14ac:dyDescent="0.25">
      <c r="A10231" s="11"/>
      <c r="B10231"/>
      <c r="C10231" s="14"/>
      <c r="D10231" s="14"/>
      <c r="E10231" s="14"/>
      <c r="F10231"/>
      <c r="G10231"/>
    </row>
    <row r="10232" spans="1:7" s="4" customFormat="1" x14ac:dyDescent="0.25">
      <c r="A10232" s="11"/>
      <c r="B10232"/>
      <c r="C10232" s="14"/>
      <c r="D10232" s="14"/>
      <c r="E10232" s="14"/>
      <c r="F10232"/>
      <c r="G10232"/>
    </row>
    <row r="10233" spans="1:7" s="4" customFormat="1" x14ac:dyDescent="0.25">
      <c r="A10233" s="11"/>
      <c r="B10233"/>
      <c r="C10233" s="14"/>
      <c r="D10233" s="14"/>
      <c r="E10233" s="14"/>
      <c r="F10233"/>
      <c r="G10233"/>
    </row>
    <row r="10234" spans="1:7" s="4" customFormat="1" x14ac:dyDescent="0.25">
      <c r="A10234" s="11"/>
      <c r="B10234"/>
      <c r="C10234" s="14"/>
      <c r="D10234" s="14"/>
      <c r="E10234" s="14"/>
      <c r="F10234"/>
      <c r="G10234"/>
    </row>
    <row r="10235" spans="1:7" s="4" customFormat="1" x14ac:dyDescent="0.25">
      <c r="A10235" s="11"/>
      <c r="B10235"/>
      <c r="C10235" s="14"/>
      <c r="D10235" s="14"/>
      <c r="E10235" s="14"/>
      <c r="F10235"/>
      <c r="G10235"/>
    </row>
    <row r="10236" spans="1:7" s="4" customFormat="1" x14ac:dyDescent="0.25">
      <c r="A10236" s="11"/>
      <c r="B10236"/>
      <c r="C10236" s="14"/>
      <c r="D10236" s="14"/>
      <c r="E10236" s="14"/>
      <c r="F10236"/>
      <c r="G10236"/>
    </row>
    <row r="10237" spans="1:7" s="4" customFormat="1" x14ac:dyDescent="0.25">
      <c r="A10237" s="11"/>
      <c r="B10237"/>
      <c r="C10237" s="14"/>
      <c r="D10237" s="14"/>
      <c r="E10237" s="14"/>
      <c r="F10237"/>
      <c r="G10237"/>
    </row>
    <row r="10238" spans="1:7" s="4" customFormat="1" x14ac:dyDescent="0.25">
      <c r="A10238" s="11"/>
      <c r="B10238"/>
      <c r="C10238" s="14"/>
      <c r="D10238" s="14"/>
      <c r="E10238" s="14"/>
      <c r="F10238"/>
      <c r="G10238"/>
    </row>
    <row r="10239" spans="1:7" s="4" customFormat="1" x14ac:dyDescent="0.25">
      <c r="A10239" s="11"/>
      <c r="B10239"/>
      <c r="C10239" s="14"/>
      <c r="D10239" s="14"/>
      <c r="E10239" s="14"/>
      <c r="F10239"/>
      <c r="G10239"/>
    </row>
    <row r="10240" spans="1:7" s="4" customFormat="1" x14ac:dyDescent="0.25">
      <c r="A10240" s="11"/>
      <c r="B10240"/>
      <c r="C10240" s="14"/>
      <c r="D10240" s="14"/>
      <c r="E10240" s="14"/>
      <c r="F10240"/>
      <c r="G10240"/>
    </row>
    <row r="10241" spans="1:7" s="4" customFormat="1" x14ac:dyDescent="0.25">
      <c r="A10241" s="11"/>
      <c r="B10241"/>
      <c r="C10241" s="14"/>
      <c r="D10241" s="14"/>
      <c r="E10241" s="14"/>
      <c r="F10241"/>
      <c r="G10241"/>
    </row>
    <row r="10242" spans="1:7" s="4" customFormat="1" x14ac:dyDescent="0.25">
      <c r="A10242" s="11"/>
      <c r="B10242"/>
      <c r="C10242" s="14"/>
      <c r="D10242" s="14"/>
      <c r="E10242" s="14"/>
      <c r="F10242"/>
      <c r="G10242"/>
    </row>
    <row r="10243" spans="1:7" s="4" customFormat="1" x14ac:dyDescent="0.25">
      <c r="A10243" s="11"/>
      <c r="B10243"/>
      <c r="C10243" s="14"/>
      <c r="D10243" s="14"/>
      <c r="E10243" s="14"/>
      <c r="F10243"/>
      <c r="G10243"/>
    </row>
    <row r="10244" spans="1:7" s="4" customFormat="1" x14ac:dyDescent="0.25">
      <c r="A10244" s="11"/>
      <c r="B10244"/>
      <c r="C10244" s="14"/>
      <c r="D10244" s="14"/>
      <c r="E10244" s="14"/>
      <c r="F10244"/>
      <c r="G10244"/>
    </row>
    <row r="10245" spans="1:7" s="4" customFormat="1" x14ac:dyDescent="0.25">
      <c r="A10245" s="11"/>
      <c r="B10245"/>
      <c r="C10245" s="14"/>
      <c r="D10245" s="14"/>
      <c r="E10245" s="14"/>
      <c r="F10245"/>
      <c r="G10245"/>
    </row>
    <row r="10246" spans="1:7" s="4" customFormat="1" x14ac:dyDescent="0.25">
      <c r="A10246" s="11"/>
      <c r="B10246"/>
      <c r="C10246" s="14"/>
      <c r="D10246" s="14"/>
      <c r="E10246" s="14"/>
      <c r="F10246"/>
      <c r="G10246"/>
    </row>
    <row r="10247" spans="1:7" s="4" customFormat="1" x14ac:dyDescent="0.25">
      <c r="A10247" s="11"/>
      <c r="B10247"/>
      <c r="C10247" s="14"/>
      <c r="D10247" s="14"/>
      <c r="E10247" s="14"/>
      <c r="F10247"/>
      <c r="G10247"/>
    </row>
    <row r="10248" spans="1:7" s="4" customFormat="1" x14ac:dyDescent="0.25">
      <c r="A10248" s="11"/>
      <c r="B10248"/>
      <c r="C10248" s="14"/>
      <c r="D10248" s="14"/>
      <c r="E10248" s="14"/>
      <c r="F10248"/>
      <c r="G10248"/>
    </row>
    <row r="10249" spans="1:7" s="4" customFormat="1" x14ac:dyDescent="0.25">
      <c r="A10249" s="11"/>
      <c r="B10249"/>
      <c r="C10249" s="14"/>
      <c r="D10249" s="14"/>
      <c r="E10249" s="14"/>
      <c r="F10249"/>
      <c r="G10249"/>
    </row>
    <row r="10250" spans="1:7" s="4" customFormat="1" x14ac:dyDescent="0.25">
      <c r="A10250" s="11"/>
      <c r="B10250"/>
      <c r="C10250" s="14"/>
      <c r="D10250" s="14"/>
      <c r="E10250" s="14"/>
      <c r="F10250"/>
      <c r="G10250"/>
    </row>
    <row r="10251" spans="1:7" s="4" customFormat="1" x14ac:dyDescent="0.25">
      <c r="A10251" s="11"/>
      <c r="B10251"/>
      <c r="C10251" s="14"/>
      <c r="D10251" s="14"/>
      <c r="E10251" s="14"/>
      <c r="F10251"/>
      <c r="G10251"/>
    </row>
    <row r="10252" spans="1:7" s="4" customFormat="1" x14ac:dyDescent="0.25">
      <c r="A10252" s="11"/>
      <c r="B10252"/>
      <c r="C10252" s="14"/>
      <c r="D10252" s="14"/>
      <c r="E10252" s="14"/>
      <c r="F10252"/>
      <c r="G10252"/>
    </row>
    <row r="10253" spans="1:7" s="4" customFormat="1" x14ac:dyDescent="0.25">
      <c r="A10253" s="11"/>
      <c r="B10253"/>
      <c r="C10253" s="14"/>
      <c r="D10253" s="14"/>
      <c r="E10253" s="14"/>
      <c r="F10253"/>
      <c r="G10253"/>
    </row>
    <row r="10254" spans="1:7" s="4" customFormat="1" x14ac:dyDescent="0.25">
      <c r="A10254" s="11"/>
      <c r="B10254"/>
      <c r="C10254" s="14"/>
      <c r="D10254" s="14"/>
      <c r="E10254" s="14"/>
      <c r="F10254"/>
      <c r="G10254"/>
    </row>
    <row r="10255" spans="1:7" s="4" customFormat="1" x14ac:dyDescent="0.25">
      <c r="A10255" s="11"/>
      <c r="B10255"/>
      <c r="C10255" s="14"/>
      <c r="D10255" s="14"/>
      <c r="E10255" s="14"/>
      <c r="F10255"/>
      <c r="G10255"/>
    </row>
    <row r="10256" spans="1:7" s="4" customFormat="1" x14ac:dyDescent="0.25">
      <c r="A10256" s="11"/>
      <c r="B10256"/>
      <c r="C10256" s="14"/>
      <c r="D10256" s="14"/>
      <c r="E10256" s="14"/>
      <c r="F10256"/>
      <c r="G10256"/>
    </row>
    <row r="10257" spans="1:7" s="4" customFormat="1" x14ac:dyDescent="0.25">
      <c r="A10257" s="11"/>
      <c r="B10257"/>
      <c r="C10257" s="14"/>
      <c r="D10257" s="14"/>
      <c r="E10257" s="14"/>
      <c r="F10257"/>
      <c r="G10257"/>
    </row>
    <row r="10258" spans="1:7" s="4" customFormat="1" x14ac:dyDescent="0.25">
      <c r="A10258" s="11"/>
      <c r="B10258"/>
      <c r="C10258" s="14"/>
      <c r="D10258" s="14"/>
      <c r="E10258" s="14"/>
      <c r="F10258"/>
      <c r="G10258"/>
    </row>
    <row r="10259" spans="1:7" s="4" customFormat="1" x14ac:dyDescent="0.25">
      <c r="A10259" s="11"/>
      <c r="B10259"/>
      <c r="C10259" s="14"/>
      <c r="D10259" s="14"/>
      <c r="E10259" s="14"/>
      <c r="F10259"/>
      <c r="G10259"/>
    </row>
    <row r="10260" spans="1:7" s="4" customFormat="1" x14ac:dyDescent="0.25">
      <c r="A10260" s="11"/>
      <c r="B10260"/>
      <c r="C10260" s="14"/>
      <c r="D10260" s="14"/>
      <c r="E10260" s="14"/>
      <c r="F10260"/>
      <c r="G10260"/>
    </row>
    <row r="10261" spans="1:7" s="4" customFormat="1" x14ac:dyDescent="0.25">
      <c r="A10261" s="11"/>
      <c r="B10261"/>
      <c r="C10261" s="14"/>
      <c r="D10261" s="14"/>
      <c r="E10261" s="14"/>
      <c r="F10261"/>
      <c r="G10261"/>
    </row>
    <row r="10262" spans="1:7" s="4" customFormat="1" x14ac:dyDescent="0.25">
      <c r="A10262" s="11"/>
      <c r="B10262"/>
      <c r="C10262" s="14"/>
      <c r="D10262" s="14"/>
      <c r="E10262" s="14"/>
      <c r="F10262"/>
      <c r="G10262"/>
    </row>
    <row r="10263" spans="1:7" s="4" customFormat="1" x14ac:dyDescent="0.25">
      <c r="A10263" s="11"/>
      <c r="B10263"/>
      <c r="C10263" s="14"/>
      <c r="D10263" s="14"/>
      <c r="E10263" s="14"/>
      <c r="F10263"/>
      <c r="G10263"/>
    </row>
    <row r="10264" spans="1:7" s="4" customFormat="1" x14ac:dyDescent="0.25">
      <c r="A10264" s="11"/>
      <c r="B10264"/>
      <c r="C10264" s="14"/>
      <c r="D10264" s="14"/>
      <c r="E10264" s="14"/>
      <c r="F10264"/>
      <c r="G10264"/>
    </row>
    <row r="10265" spans="1:7" s="4" customFormat="1" x14ac:dyDescent="0.25">
      <c r="A10265" s="11"/>
      <c r="B10265"/>
      <c r="C10265" s="14"/>
      <c r="D10265" s="14"/>
      <c r="E10265" s="14"/>
      <c r="F10265"/>
      <c r="G10265"/>
    </row>
    <row r="10266" spans="1:7" s="4" customFormat="1" x14ac:dyDescent="0.25">
      <c r="A10266" s="11"/>
      <c r="B10266"/>
      <c r="C10266" s="14"/>
      <c r="D10266" s="14"/>
      <c r="E10266" s="14"/>
      <c r="F10266"/>
      <c r="G10266"/>
    </row>
    <row r="10267" spans="1:7" s="4" customFormat="1" x14ac:dyDescent="0.25">
      <c r="A10267" s="11"/>
      <c r="B10267"/>
      <c r="C10267" s="14"/>
      <c r="D10267" s="14"/>
      <c r="E10267" s="14"/>
      <c r="F10267"/>
      <c r="G10267"/>
    </row>
    <row r="10268" spans="1:7" s="4" customFormat="1" x14ac:dyDescent="0.25">
      <c r="A10268" s="11"/>
      <c r="B10268"/>
      <c r="C10268" s="14"/>
      <c r="D10268" s="14"/>
      <c r="E10268" s="14"/>
      <c r="F10268"/>
      <c r="G10268"/>
    </row>
    <row r="10269" spans="1:7" s="4" customFormat="1" x14ac:dyDescent="0.25">
      <c r="A10269" s="11"/>
      <c r="B10269"/>
      <c r="C10269" s="14"/>
      <c r="D10269" s="14"/>
      <c r="E10269" s="14"/>
      <c r="F10269"/>
      <c r="G10269"/>
    </row>
    <row r="10270" spans="1:7" s="4" customFormat="1" x14ac:dyDescent="0.25">
      <c r="A10270" s="11"/>
      <c r="B10270"/>
      <c r="C10270" s="14"/>
      <c r="D10270" s="14"/>
      <c r="E10270" s="14"/>
      <c r="F10270"/>
      <c r="G10270"/>
    </row>
    <row r="10271" spans="1:7" s="4" customFormat="1" x14ac:dyDescent="0.25">
      <c r="A10271" s="11"/>
      <c r="B10271"/>
      <c r="C10271" s="14"/>
      <c r="D10271" s="14"/>
      <c r="E10271" s="14"/>
      <c r="F10271"/>
      <c r="G10271"/>
    </row>
    <row r="10272" spans="1:7" s="4" customFormat="1" x14ac:dyDescent="0.25">
      <c r="A10272" s="11"/>
      <c r="B10272"/>
      <c r="C10272" s="14"/>
      <c r="D10272" s="14"/>
      <c r="E10272" s="14"/>
      <c r="F10272"/>
      <c r="G10272"/>
    </row>
    <row r="10273" spans="1:7" s="4" customFormat="1" x14ac:dyDescent="0.25">
      <c r="A10273" s="11"/>
      <c r="B10273"/>
      <c r="C10273" s="14"/>
      <c r="D10273" s="14"/>
      <c r="E10273" s="14"/>
      <c r="F10273"/>
      <c r="G10273"/>
    </row>
    <row r="10274" spans="1:7" s="4" customFormat="1" x14ac:dyDescent="0.25">
      <c r="A10274" s="11"/>
      <c r="B10274"/>
      <c r="C10274" s="14"/>
      <c r="D10274" s="14"/>
      <c r="E10274" s="14"/>
      <c r="F10274"/>
      <c r="G10274"/>
    </row>
    <row r="10275" spans="1:7" s="4" customFormat="1" x14ac:dyDescent="0.25">
      <c r="A10275" s="11"/>
      <c r="B10275"/>
      <c r="C10275" s="14"/>
      <c r="D10275" s="14"/>
      <c r="E10275" s="14"/>
      <c r="F10275"/>
      <c r="G10275"/>
    </row>
    <row r="10276" spans="1:7" s="4" customFormat="1" x14ac:dyDescent="0.25">
      <c r="A10276" s="11"/>
      <c r="B10276"/>
      <c r="C10276" s="14"/>
      <c r="D10276" s="14"/>
      <c r="E10276" s="14"/>
      <c r="F10276"/>
      <c r="G10276"/>
    </row>
    <row r="10277" spans="1:7" s="4" customFormat="1" x14ac:dyDescent="0.25">
      <c r="A10277" s="11"/>
      <c r="B10277"/>
      <c r="C10277" s="14"/>
      <c r="D10277" s="14"/>
      <c r="E10277" s="14"/>
      <c r="F10277"/>
      <c r="G10277"/>
    </row>
    <row r="10278" spans="1:7" s="4" customFormat="1" x14ac:dyDescent="0.25">
      <c r="A10278" s="11"/>
      <c r="B10278"/>
      <c r="C10278" s="14"/>
      <c r="D10278" s="14"/>
      <c r="E10278" s="14"/>
      <c r="F10278"/>
      <c r="G10278"/>
    </row>
    <row r="10279" spans="1:7" s="4" customFormat="1" x14ac:dyDescent="0.25">
      <c r="A10279" s="11"/>
      <c r="B10279"/>
      <c r="C10279" s="14"/>
      <c r="D10279" s="14"/>
      <c r="E10279" s="14"/>
      <c r="F10279"/>
      <c r="G10279"/>
    </row>
    <row r="10280" spans="1:7" s="4" customFormat="1" x14ac:dyDescent="0.25">
      <c r="A10280" s="11"/>
      <c r="B10280"/>
      <c r="C10280" s="14"/>
      <c r="D10280" s="14"/>
      <c r="E10280" s="14"/>
      <c r="F10280"/>
      <c r="G10280"/>
    </row>
    <row r="10281" spans="1:7" s="4" customFormat="1" x14ac:dyDescent="0.25">
      <c r="A10281" s="11"/>
      <c r="B10281"/>
      <c r="C10281" s="14"/>
      <c r="D10281" s="14"/>
      <c r="E10281" s="14"/>
      <c r="F10281"/>
      <c r="G10281"/>
    </row>
    <row r="10282" spans="1:7" s="4" customFormat="1" x14ac:dyDescent="0.25">
      <c r="A10282" s="11"/>
      <c r="B10282"/>
      <c r="C10282" s="14"/>
      <c r="D10282" s="14"/>
      <c r="E10282" s="14"/>
      <c r="F10282"/>
      <c r="G10282"/>
    </row>
    <row r="10283" spans="1:7" s="4" customFormat="1" x14ac:dyDescent="0.25">
      <c r="A10283" s="11"/>
      <c r="B10283"/>
      <c r="C10283" s="14"/>
      <c r="D10283" s="14"/>
      <c r="E10283" s="14"/>
      <c r="F10283"/>
      <c r="G10283"/>
    </row>
    <row r="10284" spans="1:7" s="4" customFormat="1" x14ac:dyDescent="0.25">
      <c r="A10284" s="11"/>
      <c r="B10284"/>
      <c r="C10284" s="14"/>
      <c r="D10284" s="14"/>
      <c r="E10284" s="14"/>
      <c r="F10284"/>
      <c r="G10284"/>
    </row>
    <row r="10285" spans="1:7" s="4" customFormat="1" x14ac:dyDescent="0.25">
      <c r="A10285" s="11"/>
      <c r="B10285"/>
      <c r="C10285" s="14"/>
      <c r="D10285" s="14"/>
      <c r="E10285" s="14"/>
      <c r="F10285"/>
      <c r="G10285"/>
    </row>
    <row r="10286" spans="1:7" s="4" customFormat="1" x14ac:dyDescent="0.25">
      <c r="A10286" s="11"/>
      <c r="B10286"/>
      <c r="C10286" s="14"/>
      <c r="D10286" s="14"/>
      <c r="E10286" s="14"/>
      <c r="F10286"/>
      <c r="G10286"/>
    </row>
    <row r="10287" spans="1:7" s="4" customFormat="1" x14ac:dyDescent="0.25">
      <c r="A10287" s="11"/>
      <c r="B10287"/>
      <c r="C10287" s="14"/>
      <c r="D10287" s="14"/>
      <c r="E10287" s="14"/>
      <c r="F10287"/>
      <c r="G10287"/>
    </row>
    <row r="10288" spans="1:7" s="4" customFormat="1" x14ac:dyDescent="0.25">
      <c r="A10288" s="11"/>
      <c r="B10288"/>
      <c r="C10288" s="14"/>
      <c r="D10288" s="14"/>
      <c r="E10288" s="14"/>
      <c r="F10288"/>
      <c r="G10288"/>
    </row>
    <row r="10289" spans="1:7" s="4" customFormat="1" x14ac:dyDescent="0.25">
      <c r="A10289" s="11"/>
      <c r="B10289"/>
      <c r="C10289" s="14"/>
      <c r="D10289" s="14"/>
      <c r="E10289" s="14"/>
      <c r="F10289"/>
      <c r="G10289"/>
    </row>
    <row r="10290" spans="1:7" s="4" customFormat="1" x14ac:dyDescent="0.25">
      <c r="A10290" s="11"/>
      <c r="B10290"/>
      <c r="C10290" s="14"/>
      <c r="D10290" s="14"/>
      <c r="E10290" s="14"/>
      <c r="F10290"/>
      <c r="G10290"/>
    </row>
    <row r="10291" spans="1:7" s="4" customFormat="1" x14ac:dyDescent="0.25">
      <c r="A10291" s="11"/>
      <c r="B10291"/>
      <c r="C10291" s="14"/>
      <c r="D10291" s="14"/>
      <c r="E10291" s="14"/>
      <c r="F10291"/>
      <c r="G10291"/>
    </row>
    <row r="10292" spans="1:7" s="4" customFormat="1" x14ac:dyDescent="0.25">
      <c r="A10292" s="11"/>
      <c r="B10292"/>
      <c r="C10292" s="14"/>
      <c r="D10292" s="14"/>
      <c r="E10292" s="14"/>
      <c r="F10292"/>
      <c r="G10292"/>
    </row>
    <row r="10293" spans="1:7" s="4" customFormat="1" x14ac:dyDescent="0.25">
      <c r="A10293" s="11"/>
      <c r="B10293"/>
      <c r="C10293" s="14"/>
      <c r="D10293" s="14"/>
      <c r="E10293" s="14"/>
      <c r="F10293"/>
      <c r="G10293"/>
    </row>
    <row r="10294" spans="1:7" s="4" customFormat="1" x14ac:dyDescent="0.25">
      <c r="A10294" s="11"/>
      <c r="B10294"/>
      <c r="C10294" s="14"/>
      <c r="D10294" s="14"/>
      <c r="E10294" s="14"/>
      <c r="F10294"/>
      <c r="G10294"/>
    </row>
    <row r="10295" spans="1:7" s="4" customFormat="1" x14ac:dyDescent="0.25">
      <c r="A10295" s="11"/>
      <c r="B10295"/>
      <c r="C10295" s="14"/>
      <c r="D10295" s="14"/>
      <c r="E10295" s="14"/>
      <c r="F10295"/>
      <c r="G10295"/>
    </row>
    <row r="10296" spans="1:7" s="4" customFormat="1" x14ac:dyDescent="0.25">
      <c r="A10296" s="11"/>
      <c r="B10296"/>
      <c r="C10296" s="14"/>
      <c r="D10296" s="14"/>
      <c r="E10296" s="14"/>
      <c r="F10296"/>
      <c r="G10296"/>
    </row>
    <row r="10297" spans="1:7" s="4" customFormat="1" x14ac:dyDescent="0.25">
      <c r="A10297" s="11"/>
      <c r="B10297"/>
      <c r="C10297" s="14"/>
      <c r="D10297" s="14"/>
      <c r="E10297" s="14"/>
      <c r="F10297"/>
      <c r="G10297"/>
    </row>
    <row r="10298" spans="1:7" s="4" customFormat="1" x14ac:dyDescent="0.25">
      <c r="A10298" s="11"/>
      <c r="B10298"/>
      <c r="C10298" s="14"/>
      <c r="D10298" s="14"/>
      <c r="E10298" s="14"/>
      <c r="F10298"/>
      <c r="G10298"/>
    </row>
    <row r="10299" spans="1:7" s="4" customFormat="1" x14ac:dyDescent="0.25">
      <c r="A10299" s="11"/>
      <c r="B10299"/>
      <c r="C10299" s="14"/>
      <c r="D10299" s="14"/>
      <c r="E10299" s="14"/>
      <c r="F10299"/>
      <c r="G10299"/>
    </row>
    <row r="10300" spans="1:7" s="4" customFormat="1" x14ac:dyDescent="0.25">
      <c r="A10300" s="11"/>
      <c r="B10300"/>
      <c r="C10300" s="14"/>
      <c r="D10300" s="14"/>
      <c r="E10300" s="14"/>
      <c r="F10300"/>
      <c r="G10300"/>
    </row>
    <row r="10301" spans="1:7" s="4" customFormat="1" x14ac:dyDescent="0.25">
      <c r="A10301" s="11"/>
      <c r="B10301"/>
      <c r="C10301" s="14"/>
      <c r="D10301" s="14"/>
      <c r="E10301" s="14"/>
      <c r="F10301"/>
      <c r="G10301"/>
    </row>
    <row r="10302" spans="1:7" s="4" customFormat="1" x14ac:dyDescent="0.25">
      <c r="A10302" s="11"/>
      <c r="B10302"/>
      <c r="C10302" s="14"/>
      <c r="D10302" s="14"/>
      <c r="E10302" s="14"/>
      <c r="F10302"/>
      <c r="G10302"/>
    </row>
    <row r="10303" spans="1:7" s="4" customFormat="1" x14ac:dyDescent="0.25">
      <c r="A10303" s="11"/>
      <c r="B10303"/>
      <c r="C10303" s="14"/>
      <c r="D10303" s="14"/>
      <c r="E10303" s="14"/>
      <c r="F10303"/>
      <c r="G10303"/>
    </row>
    <row r="10304" spans="1:7" s="4" customFormat="1" x14ac:dyDescent="0.25">
      <c r="A10304" s="11"/>
      <c r="B10304"/>
      <c r="C10304" s="14"/>
      <c r="D10304" s="14"/>
      <c r="E10304" s="14"/>
      <c r="F10304"/>
      <c r="G10304"/>
    </row>
    <row r="10305" spans="1:7" s="4" customFormat="1" x14ac:dyDescent="0.25">
      <c r="A10305" s="11"/>
      <c r="B10305"/>
      <c r="C10305" s="14"/>
      <c r="D10305" s="14"/>
      <c r="E10305" s="14"/>
      <c r="F10305"/>
      <c r="G10305"/>
    </row>
    <row r="10306" spans="1:7" s="4" customFormat="1" x14ac:dyDescent="0.25">
      <c r="A10306" s="11"/>
      <c r="B10306"/>
      <c r="C10306" s="14"/>
      <c r="D10306" s="14"/>
      <c r="E10306" s="14"/>
      <c r="F10306"/>
      <c r="G10306"/>
    </row>
    <row r="10307" spans="1:7" s="4" customFormat="1" x14ac:dyDescent="0.25">
      <c r="A10307" s="11"/>
      <c r="B10307"/>
      <c r="C10307" s="14"/>
      <c r="D10307" s="14"/>
      <c r="E10307" s="14"/>
      <c r="F10307"/>
      <c r="G10307"/>
    </row>
    <row r="10308" spans="1:7" s="4" customFormat="1" x14ac:dyDescent="0.25">
      <c r="A10308" s="11"/>
      <c r="B10308"/>
      <c r="C10308" s="14"/>
      <c r="D10308" s="14"/>
      <c r="E10308" s="14"/>
      <c r="F10308"/>
      <c r="G10308"/>
    </row>
    <row r="10309" spans="1:7" s="4" customFormat="1" x14ac:dyDescent="0.25">
      <c r="A10309" s="11"/>
      <c r="B10309"/>
      <c r="C10309" s="14"/>
      <c r="D10309" s="14"/>
      <c r="E10309" s="14"/>
      <c r="F10309"/>
      <c r="G10309"/>
    </row>
    <row r="10310" spans="1:7" s="4" customFormat="1" x14ac:dyDescent="0.25">
      <c r="A10310" s="11"/>
      <c r="B10310"/>
      <c r="C10310" s="14"/>
      <c r="D10310" s="14"/>
      <c r="E10310" s="14"/>
      <c r="F10310"/>
      <c r="G10310"/>
    </row>
    <row r="10311" spans="1:7" s="4" customFormat="1" x14ac:dyDescent="0.25">
      <c r="A10311" s="11"/>
      <c r="B10311"/>
      <c r="C10311" s="14"/>
      <c r="D10311" s="14"/>
      <c r="E10311" s="14"/>
      <c r="F10311"/>
      <c r="G10311"/>
    </row>
    <row r="10312" spans="1:7" s="4" customFormat="1" x14ac:dyDescent="0.25">
      <c r="A10312" s="11"/>
      <c r="B10312"/>
      <c r="C10312" s="14"/>
      <c r="D10312" s="14"/>
      <c r="E10312" s="14"/>
      <c r="F10312"/>
      <c r="G10312"/>
    </row>
    <row r="10313" spans="1:7" s="4" customFormat="1" x14ac:dyDescent="0.25">
      <c r="A10313" s="11"/>
      <c r="B10313"/>
      <c r="C10313" s="14"/>
      <c r="D10313" s="14"/>
      <c r="E10313" s="14"/>
      <c r="F10313"/>
      <c r="G10313"/>
    </row>
    <row r="10314" spans="1:7" s="4" customFormat="1" x14ac:dyDescent="0.25">
      <c r="A10314" s="11"/>
      <c r="B10314"/>
      <c r="C10314" s="14"/>
      <c r="D10314" s="14"/>
      <c r="E10314" s="14"/>
      <c r="F10314"/>
      <c r="G10314"/>
    </row>
    <row r="10315" spans="1:7" s="4" customFormat="1" x14ac:dyDescent="0.25">
      <c r="A10315" s="11"/>
      <c r="B10315"/>
      <c r="C10315" s="14"/>
      <c r="D10315" s="14"/>
      <c r="E10315" s="14"/>
      <c r="F10315"/>
      <c r="G10315"/>
    </row>
    <row r="10316" spans="1:7" s="4" customFormat="1" x14ac:dyDescent="0.25">
      <c r="A10316" s="11"/>
      <c r="B10316"/>
      <c r="C10316" s="14"/>
      <c r="D10316" s="14"/>
      <c r="E10316" s="14"/>
      <c r="F10316"/>
      <c r="G10316"/>
    </row>
    <row r="10317" spans="1:7" s="4" customFormat="1" x14ac:dyDescent="0.25">
      <c r="A10317" s="11"/>
      <c r="B10317"/>
      <c r="C10317" s="14"/>
      <c r="D10317" s="14"/>
      <c r="E10317" s="14"/>
      <c r="F10317"/>
      <c r="G10317"/>
    </row>
    <row r="10318" spans="1:7" s="4" customFormat="1" x14ac:dyDescent="0.25">
      <c r="A10318" s="11"/>
      <c r="B10318"/>
      <c r="C10318" s="14"/>
      <c r="D10318" s="14"/>
      <c r="E10318" s="14"/>
      <c r="F10318"/>
      <c r="G10318"/>
    </row>
    <row r="10319" spans="1:7" s="4" customFormat="1" x14ac:dyDescent="0.25">
      <c r="A10319" s="11"/>
      <c r="B10319"/>
      <c r="C10319" s="14"/>
      <c r="D10319" s="14"/>
      <c r="E10319" s="14"/>
      <c r="F10319"/>
      <c r="G10319"/>
    </row>
    <row r="10320" spans="1:7" s="4" customFormat="1" x14ac:dyDescent="0.25">
      <c r="A10320" s="11"/>
      <c r="B10320"/>
      <c r="C10320" s="14"/>
      <c r="D10320" s="14"/>
      <c r="E10320" s="14"/>
      <c r="F10320"/>
      <c r="G10320"/>
    </row>
    <row r="10321" spans="1:7" s="4" customFormat="1" x14ac:dyDescent="0.25">
      <c r="A10321" s="11"/>
      <c r="B10321"/>
      <c r="C10321" s="14"/>
      <c r="D10321" s="14"/>
      <c r="E10321" s="14"/>
      <c r="F10321"/>
      <c r="G10321"/>
    </row>
    <row r="10322" spans="1:7" s="4" customFormat="1" x14ac:dyDescent="0.25">
      <c r="A10322" s="11"/>
      <c r="B10322"/>
      <c r="C10322" s="14"/>
      <c r="D10322" s="14"/>
      <c r="E10322" s="14"/>
      <c r="F10322"/>
      <c r="G10322"/>
    </row>
    <row r="10323" spans="1:7" s="4" customFormat="1" x14ac:dyDescent="0.25">
      <c r="A10323" s="11"/>
      <c r="B10323"/>
      <c r="C10323" s="14"/>
      <c r="D10323" s="14"/>
      <c r="E10323" s="14"/>
      <c r="F10323"/>
      <c r="G10323"/>
    </row>
    <row r="10324" spans="1:7" s="4" customFormat="1" x14ac:dyDescent="0.25">
      <c r="A10324" s="11"/>
      <c r="B10324"/>
      <c r="C10324" s="14"/>
      <c r="D10324" s="14"/>
      <c r="E10324" s="14"/>
      <c r="F10324"/>
      <c r="G10324"/>
    </row>
    <row r="10325" spans="1:7" s="4" customFormat="1" x14ac:dyDescent="0.25">
      <c r="A10325" s="11"/>
      <c r="B10325"/>
      <c r="C10325" s="14"/>
      <c r="D10325" s="14"/>
      <c r="E10325" s="14"/>
      <c r="F10325"/>
      <c r="G10325"/>
    </row>
    <row r="10326" spans="1:7" s="4" customFormat="1" x14ac:dyDescent="0.25">
      <c r="A10326" s="11"/>
      <c r="B10326"/>
      <c r="C10326" s="14"/>
      <c r="D10326" s="14"/>
      <c r="E10326" s="14"/>
      <c r="F10326"/>
      <c r="G10326"/>
    </row>
    <row r="10327" spans="1:7" s="4" customFormat="1" x14ac:dyDescent="0.25">
      <c r="A10327" s="11"/>
      <c r="B10327"/>
      <c r="C10327" s="14"/>
      <c r="D10327" s="14"/>
      <c r="E10327" s="14"/>
      <c r="F10327"/>
      <c r="G10327"/>
    </row>
    <row r="10328" spans="1:7" s="4" customFormat="1" x14ac:dyDescent="0.25">
      <c r="A10328" s="11"/>
      <c r="B10328"/>
      <c r="C10328" s="14"/>
      <c r="D10328" s="14"/>
      <c r="E10328" s="14"/>
      <c r="F10328"/>
      <c r="G10328"/>
    </row>
    <row r="10329" spans="1:7" s="4" customFormat="1" x14ac:dyDescent="0.25">
      <c r="A10329" s="11"/>
      <c r="B10329"/>
      <c r="C10329" s="14"/>
      <c r="D10329" s="14"/>
      <c r="E10329" s="14"/>
      <c r="F10329"/>
      <c r="G10329"/>
    </row>
    <row r="10330" spans="1:7" s="4" customFormat="1" x14ac:dyDescent="0.25">
      <c r="A10330" s="11"/>
      <c r="B10330"/>
      <c r="C10330" s="14"/>
      <c r="D10330" s="14"/>
      <c r="E10330" s="14"/>
      <c r="F10330"/>
      <c r="G10330"/>
    </row>
    <row r="10331" spans="1:7" s="4" customFormat="1" x14ac:dyDescent="0.25">
      <c r="A10331" s="11"/>
      <c r="B10331"/>
      <c r="C10331" s="14"/>
      <c r="D10331" s="14"/>
      <c r="E10331" s="14"/>
      <c r="F10331"/>
      <c r="G10331"/>
    </row>
    <row r="10332" spans="1:7" s="4" customFormat="1" x14ac:dyDescent="0.25">
      <c r="A10332" s="11"/>
      <c r="B10332"/>
      <c r="C10332" s="14"/>
      <c r="D10332" s="14"/>
      <c r="E10332" s="14"/>
      <c r="F10332"/>
      <c r="G10332"/>
    </row>
    <row r="10333" spans="1:7" s="4" customFormat="1" x14ac:dyDescent="0.25">
      <c r="A10333" s="11"/>
      <c r="B10333"/>
      <c r="C10333" s="14"/>
      <c r="D10333" s="14"/>
      <c r="E10333" s="14"/>
      <c r="F10333"/>
      <c r="G10333"/>
    </row>
    <row r="10334" spans="1:7" s="4" customFormat="1" x14ac:dyDescent="0.25">
      <c r="A10334" s="11"/>
      <c r="B10334"/>
      <c r="C10334" s="14"/>
      <c r="D10334" s="14"/>
      <c r="E10334" s="14"/>
      <c r="F10334"/>
      <c r="G10334"/>
    </row>
    <row r="10335" spans="1:7" s="4" customFormat="1" x14ac:dyDescent="0.25">
      <c r="A10335" s="11"/>
      <c r="B10335"/>
      <c r="C10335" s="14"/>
      <c r="D10335" s="14"/>
      <c r="E10335" s="14"/>
      <c r="F10335"/>
      <c r="G10335"/>
    </row>
    <row r="10336" spans="1:7" s="4" customFormat="1" x14ac:dyDescent="0.25">
      <c r="A10336" s="11"/>
      <c r="B10336"/>
      <c r="C10336" s="14"/>
      <c r="D10336" s="14"/>
      <c r="E10336" s="14"/>
      <c r="F10336"/>
      <c r="G10336"/>
    </row>
    <row r="10337" spans="1:7" s="4" customFormat="1" x14ac:dyDescent="0.25">
      <c r="A10337" s="11"/>
      <c r="B10337"/>
      <c r="C10337" s="14"/>
      <c r="D10337" s="14"/>
      <c r="E10337" s="14"/>
      <c r="F10337"/>
      <c r="G10337"/>
    </row>
    <row r="10338" spans="1:7" s="4" customFormat="1" x14ac:dyDescent="0.25">
      <c r="A10338" s="11"/>
      <c r="B10338"/>
      <c r="C10338" s="14"/>
      <c r="D10338" s="14"/>
      <c r="E10338" s="14"/>
      <c r="F10338"/>
      <c r="G10338"/>
    </row>
    <row r="10339" spans="1:7" s="4" customFormat="1" x14ac:dyDescent="0.25">
      <c r="A10339" s="11"/>
      <c r="B10339"/>
      <c r="C10339" s="14"/>
      <c r="D10339" s="14"/>
      <c r="E10339" s="14"/>
      <c r="F10339"/>
      <c r="G10339"/>
    </row>
    <row r="10340" spans="1:7" s="4" customFormat="1" x14ac:dyDescent="0.25">
      <c r="A10340" s="11"/>
      <c r="B10340"/>
      <c r="C10340" s="14"/>
      <c r="D10340" s="14"/>
      <c r="E10340" s="14"/>
      <c r="F10340"/>
      <c r="G10340"/>
    </row>
    <row r="10341" spans="1:7" s="4" customFormat="1" x14ac:dyDescent="0.25">
      <c r="A10341" s="11"/>
      <c r="B10341"/>
      <c r="C10341" s="14"/>
      <c r="D10341" s="14"/>
      <c r="E10341" s="14"/>
      <c r="F10341"/>
      <c r="G10341"/>
    </row>
    <row r="10342" spans="1:7" s="4" customFormat="1" x14ac:dyDescent="0.25">
      <c r="A10342" s="11"/>
      <c r="B10342"/>
      <c r="C10342" s="14"/>
      <c r="D10342" s="14"/>
      <c r="E10342" s="14"/>
      <c r="F10342"/>
      <c r="G10342"/>
    </row>
    <row r="10343" spans="1:7" s="4" customFormat="1" x14ac:dyDescent="0.25">
      <c r="A10343" s="11"/>
      <c r="B10343"/>
      <c r="C10343" s="14"/>
      <c r="D10343" s="14"/>
      <c r="E10343" s="14"/>
      <c r="F10343"/>
      <c r="G10343"/>
    </row>
    <row r="10344" spans="1:7" s="4" customFormat="1" x14ac:dyDescent="0.25">
      <c r="A10344" s="11"/>
      <c r="B10344"/>
      <c r="C10344" s="14"/>
      <c r="D10344" s="14"/>
      <c r="E10344" s="14"/>
      <c r="F10344"/>
      <c r="G10344"/>
    </row>
    <row r="10345" spans="1:7" s="4" customFormat="1" x14ac:dyDescent="0.25">
      <c r="A10345" s="11"/>
      <c r="B10345"/>
      <c r="C10345" s="14"/>
      <c r="D10345" s="14"/>
      <c r="E10345" s="14"/>
      <c r="F10345"/>
      <c r="G10345"/>
    </row>
    <row r="10346" spans="1:7" s="4" customFormat="1" x14ac:dyDescent="0.25">
      <c r="A10346" s="11"/>
      <c r="B10346"/>
      <c r="C10346" s="14"/>
      <c r="D10346" s="14"/>
      <c r="E10346" s="14"/>
      <c r="F10346"/>
      <c r="G10346"/>
    </row>
    <row r="10347" spans="1:7" s="4" customFormat="1" x14ac:dyDescent="0.25">
      <c r="A10347" s="11"/>
      <c r="B10347"/>
      <c r="C10347" s="14"/>
      <c r="D10347" s="14"/>
      <c r="E10347" s="14"/>
      <c r="F10347"/>
      <c r="G10347"/>
    </row>
    <row r="10348" spans="1:7" s="4" customFormat="1" x14ac:dyDescent="0.25">
      <c r="A10348" s="11"/>
      <c r="B10348"/>
      <c r="C10348" s="14"/>
      <c r="D10348" s="14"/>
      <c r="E10348" s="14"/>
      <c r="F10348"/>
      <c r="G10348"/>
    </row>
    <row r="10349" spans="1:7" s="4" customFormat="1" x14ac:dyDescent="0.25">
      <c r="A10349" s="11"/>
      <c r="B10349"/>
      <c r="C10349" s="14"/>
      <c r="D10349" s="14"/>
      <c r="E10349" s="14"/>
      <c r="F10349"/>
      <c r="G10349"/>
    </row>
    <row r="10350" spans="1:7" s="4" customFormat="1" x14ac:dyDescent="0.25">
      <c r="A10350" s="11"/>
      <c r="B10350"/>
      <c r="C10350" s="14"/>
      <c r="D10350" s="14"/>
      <c r="E10350" s="14"/>
      <c r="F10350"/>
      <c r="G10350"/>
    </row>
    <row r="10351" spans="1:7" s="4" customFormat="1" x14ac:dyDescent="0.25">
      <c r="A10351" s="11"/>
      <c r="B10351"/>
      <c r="C10351" s="14"/>
      <c r="D10351" s="14"/>
      <c r="E10351" s="14"/>
      <c r="F10351"/>
      <c r="G10351"/>
    </row>
    <row r="10352" spans="1:7" s="4" customFormat="1" x14ac:dyDescent="0.25">
      <c r="A10352" s="11"/>
      <c r="B10352"/>
      <c r="C10352" s="14"/>
      <c r="D10352" s="14"/>
      <c r="E10352" s="14"/>
      <c r="F10352"/>
      <c r="G10352"/>
    </row>
    <row r="10353" spans="1:7" s="4" customFormat="1" x14ac:dyDescent="0.25">
      <c r="A10353" s="11"/>
      <c r="B10353"/>
      <c r="C10353" s="14"/>
      <c r="D10353" s="14"/>
      <c r="E10353" s="14"/>
      <c r="F10353"/>
      <c r="G10353"/>
    </row>
    <row r="10354" spans="1:7" s="4" customFormat="1" x14ac:dyDescent="0.25">
      <c r="A10354" s="11"/>
      <c r="B10354"/>
      <c r="C10354" s="14"/>
      <c r="D10354" s="14"/>
      <c r="E10354" s="14"/>
      <c r="F10354"/>
      <c r="G10354"/>
    </row>
    <row r="10355" spans="1:7" s="4" customFormat="1" x14ac:dyDescent="0.25">
      <c r="A10355" s="11"/>
      <c r="B10355"/>
      <c r="C10355" s="14"/>
      <c r="D10355" s="14"/>
      <c r="E10355" s="14"/>
      <c r="F10355"/>
      <c r="G10355"/>
    </row>
    <row r="10356" spans="1:7" s="4" customFormat="1" x14ac:dyDescent="0.25">
      <c r="A10356" s="11"/>
      <c r="B10356"/>
      <c r="C10356" s="14"/>
      <c r="D10356" s="14"/>
      <c r="E10356" s="14"/>
      <c r="F10356"/>
      <c r="G10356"/>
    </row>
    <row r="10357" spans="1:7" s="4" customFormat="1" x14ac:dyDescent="0.25">
      <c r="A10357" s="11"/>
      <c r="B10357"/>
      <c r="C10357" s="14"/>
      <c r="D10357" s="14"/>
      <c r="E10357" s="14"/>
      <c r="F10357"/>
      <c r="G10357"/>
    </row>
    <row r="10358" spans="1:7" s="4" customFormat="1" x14ac:dyDescent="0.25">
      <c r="A10358" s="11"/>
      <c r="B10358"/>
      <c r="C10358" s="14"/>
      <c r="D10358" s="14"/>
      <c r="E10358" s="14"/>
      <c r="F10358"/>
      <c r="G10358"/>
    </row>
    <row r="10359" spans="1:7" s="4" customFormat="1" x14ac:dyDescent="0.25">
      <c r="A10359" s="11"/>
      <c r="B10359"/>
      <c r="C10359" s="14"/>
      <c r="D10359" s="14"/>
      <c r="E10359" s="14"/>
      <c r="F10359"/>
      <c r="G10359"/>
    </row>
    <row r="10360" spans="1:7" s="4" customFormat="1" x14ac:dyDescent="0.25">
      <c r="A10360" s="11"/>
      <c r="B10360"/>
      <c r="C10360" s="14"/>
      <c r="D10360" s="14"/>
      <c r="E10360" s="14"/>
      <c r="F10360"/>
      <c r="G10360"/>
    </row>
    <row r="10361" spans="1:7" s="4" customFormat="1" x14ac:dyDescent="0.25">
      <c r="A10361" s="11"/>
      <c r="B10361"/>
      <c r="C10361" s="14"/>
      <c r="D10361" s="14"/>
      <c r="E10361" s="14"/>
      <c r="F10361"/>
      <c r="G10361"/>
    </row>
    <row r="10362" spans="1:7" s="4" customFormat="1" x14ac:dyDescent="0.25">
      <c r="A10362" s="11"/>
      <c r="B10362"/>
      <c r="C10362" s="14"/>
      <c r="D10362" s="14"/>
      <c r="E10362" s="14"/>
      <c r="F10362"/>
      <c r="G10362"/>
    </row>
    <row r="10363" spans="1:7" s="4" customFormat="1" x14ac:dyDescent="0.25">
      <c r="A10363" s="11"/>
      <c r="B10363"/>
      <c r="C10363" s="14"/>
      <c r="D10363" s="14"/>
      <c r="E10363" s="14"/>
      <c r="F10363"/>
      <c r="G10363"/>
    </row>
    <row r="10364" spans="1:7" s="4" customFormat="1" x14ac:dyDescent="0.25">
      <c r="A10364" s="11"/>
      <c r="B10364"/>
      <c r="C10364" s="14"/>
      <c r="D10364" s="14"/>
      <c r="E10364" s="14"/>
      <c r="F10364"/>
      <c r="G10364"/>
    </row>
    <row r="10365" spans="1:7" s="4" customFormat="1" x14ac:dyDescent="0.25">
      <c r="A10365" s="11"/>
      <c r="B10365"/>
      <c r="C10365" s="14"/>
      <c r="D10365" s="14"/>
      <c r="E10365" s="14"/>
      <c r="F10365"/>
      <c r="G10365"/>
    </row>
    <row r="10366" spans="1:7" s="4" customFormat="1" x14ac:dyDescent="0.25">
      <c r="A10366" s="11"/>
      <c r="B10366"/>
      <c r="C10366" s="14"/>
      <c r="D10366" s="14"/>
      <c r="E10366" s="14"/>
      <c r="F10366"/>
      <c r="G10366"/>
    </row>
    <row r="10367" spans="1:7" s="4" customFormat="1" x14ac:dyDescent="0.25">
      <c r="A10367" s="11"/>
      <c r="B10367"/>
      <c r="C10367" s="14"/>
      <c r="D10367" s="14"/>
      <c r="E10367" s="14"/>
      <c r="F10367"/>
      <c r="G10367"/>
    </row>
    <row r="10368" spans="1:7" s="4" customFormat="1" x14ac:dyDescent="0.25">
      <c r="A10368" s="11"/>
      <c r="B10368"/>
      <c r="C10368" s="14"/>
      <c r="D10368" s="14"/>
      <c r="E10368" s="14"/>
      <c r="F10368"/>
      <c r="G10368"/>
    </row>
    <row r="10369" spans="1:7" s="4" customFormat="1" x14ac:dyDescent="0.25">
      <c r="A10369" s="11"/>
      <c r="B10369"/>
      <c r="C10369" s="14"/>
      <c r="D10369" s="14"/>
      <c r="E10369" s="14"/>
      <c r="F10369"/>
      <c r="G10369"/>
    </row>
    <row r="10370" spans="1:7" s="4" customFormat="1" x14ac:dyDescent="0.25">
      <c r="A10370" s="11"/>
      <c r="B10370"/>
      <c r="C10370" s="14"/>
      <c r="D10370" s="14"/>
      <c r="E10370" s="14"/>
      <c r="F10370"/>
      <c r="G10370"/>
    </row>
    <row r="10371" spans="1:7" s="4" customFormat="1" x14ac:dyDescent="0.25">
      <c r="A10371" s="11"/>
      <c r="B10371"/>
      <c r="C10371" s="14"/>
      <c r="D10371" s="14"/>
      <c r="E10371" s="14"/>
      <c r="F10371"/>
      <c r="G10371"/>
    </row>
    <row r="10372" spans="1:7" s="4" customFormat="1" x14ac:dyDescent="0.25">
      <c r="A10372" s="11"/>
      <c r="B10372"/>
      <c r="C10372" s="14"/>
      <c r="D10372" s="14"/>
      <c r="E10372" s="14"/>
      <c r="F10372"/>
      <c r="G10372"/>
    </row>
    <row r="10373" spans="1:7" s="4" customFormat="1" x14ac:dyDescent="0.25">
      <c r="A10373" s="11"/>
      <c r="B10373"/>
      <c r="C10373" s="14"/>
      <c r="D10373" s="14"/>
      <c r="E10373" s="14"/>
      <c r="F10373"/>
      <c r="G10373"/>
    </row>
    <row r="10374" spans="1:7" s="4" customFormat="1" x14ac:dyDescent="0.25">
      <c r="A10374" s="11"/>
      <c r="B10374"/>
      <c r="C10374" s="14"/>
      <c r="D10374" s="14"/>
      <c r="E10374" s="14"/>
      <c r="F10374"/>
      <c r="G10374"/>
    </row>
    <row r="10375" spans="1:7" s="4" customFormat="1" x14ac:dyDescent="0.25">
      <c r="A10375" s="11"/>
      <c r="B10375"/>
      <c r="C10375" s="14"/>
      <c r="D10375" s="14"/>
      <c r="E10375" s="14"/>
      <c r="F10375"/>
      <c r="G10375"/>
    </row>
    <row r="10376" spans="1:7" s="4" customFormat="1" x14ac:dyDescent="0.25">
      <c r="A10376" s="11"/>
      <c r="B10376"/>
      <c r="C10376" s="14"/>
      <c r="D10376" s="14"/>
      <c r="E10376" s="14"/>
      <c r="F10376"/>
      <c r="G10376"/>
    </row>
    <row r="10377" spans="1:7" s="4" customFormat="1" x14ac:dyDescent="0.25">
      <c r="A10377" s="11"/>
      <c r="B10377"/>
      <c r="C10377" s="14"/>
      <c r="D10377" s="14"/>
      <c r="E10377" s="14"/>
      <c r="F10377"/>
      <c r="G10377"/>
    </row>
    <row r="10378" spans="1:7" s="4" customFormat="1" x14ac:dyDescent="0.25">
      <c r="A10378" s="11"/>
      <c r="B10378"/>
      <c r="C10378" s="14"/>
      <c r="D10378" s="14"/>
      <c r="E10378" s="14"/>
      <c r="F10378"/>
      <c r="G10378"/>
    </row>
    <row r="10379" spans="1:7" s="4" customFormat="1" x14ac:dyDescent="0.25">
      <c r="A10379" s="11"/>
      <c r="B10379"/>
      <c r="C10379" s="14"/>
      <c r="D10379" s="14"/>
      <c r="E10379" s="14"/>
      <c r="F10379"/>
      <c r="G10379"/>
    </row>
    <row r="10380" spans="1:7" s="4" customFormat="1" x14ac:dyDescent="0.25">
      <c r="A10380" s="11"/>
      <c r="B10380"/>
      <c r="C10380" s="14"/>
      <c r="D10380" s="14"/>
      <c r="E10380" s="14"/>
      <c r="F10380"/>
      <c r="G10380"/>
    </row>
    <row r="10381" spans="1:7" s="4" customFormat="1" x14ac:dyDescent="0.25">
      <c r="A10381" s="11"/>
      <c r="B10381"/>
      <c r="C10381" s="14"/>
      <c r="D10381" s="14"/>
      <c r="E10381" s="14"/>
      <c r="F10381"/>
      <c r="G10381"/>
    </row>
    <row r="10382" spans="1:7" s="4" customFormat="1" x14ac:dyDescent="0.25">
      <c r="A10382" s="11"/>
      <c r="B10382"/>
      <c r="C10382" s="14"/>
      <c r="D10382" s="14"/>
      <c r="E10382" s="14"/>
      <c r="F10382"/>
      <c r="G10382"/>
    </row>
    <row r="10383" spans="1:7" s="4" customFormat="1" x14ac:dyDescent="0.25">
      <c r="A10383" s="11"/>
      <c r="B10383"/>
      <c r="C10383" s="14"/>
      <c r="D10383" s="14"/>
      <c r="E10383" s="14"/>
      <c r="F10383"/>
      <c r="G10383"/>
    </row>
    <row r="10384" spans="1:7" s="4" customFormat="1" x14ac:dyDescent="0.25">
      <c r="A10384" s="11"/>
      <c r="B10384"/>
      <c r="C10384" s="14"/>
      <c r="D10384" s="14"/>
      <c r="E10384" s="14"/>
      <c r="F10384"/>
      <c r="G10384"/>
    </row>
    <row r="10385" spans="1:7" s="4" customFormat="1" x14ac:dyDescent="0.25">
      <c r="A10385" s="11"/>
      <c r="B10385"/>
      <c r="C10385" s="14"/>
      <c r="D10385" s="14"/>
      <c r="E10385" s="14"/>
      <c r="F10385"/>
      <c r="G10385"/>
    </row>
    <row r="10386" spans="1:7" s="4" customFormat="1" x14ac:dyDescent="0.25">
      <c r="A10386" s="11"/>
      <c r="B10386"/>
      <c r="C10386" s="14"/>
      <c r="D10386" s="14"/>
      <c r="E10386" s="14"/>
      <c r="F10386"/>
      <c r="G10386"/>
    </row>
    <row r="10387" spans="1:7" s="4" customFormat="1" x14ac:dyDescent="0.25">
      <c r="A10387" s="11"/>
      <c r="B10387"/>
      <c r="C10387" s="14"/>
      <c r="D10387" s="14"/>
      <c r="E10387" s="14"/>
      <c r="F10387"/>
      <c r="G10387"/>
    </row>
    <row r="10388" spans="1:7" s="4" customFormat="1" x14ac:dyDescent="0.25">
      <c r="A10388" s="11"/>
      <c r="B10388"/>
      <c r="C10388" s="14"/>
      <c r="D10388" s="14"/>
      <c r="E10388" s="14"/>
      <c r="F10388"/>
      <c r="G10388"/>
    </row>
    <row r="10389" spans="1:7" s="4" customFormat="1" x14ac:dyDescent="0.25">
      <c r="A10389" s="11"/>
      <c r="B10389"/>
      <c r="C10389" s="14"/>
      <c r="D10389" s="14"/>
      <c r="E10389" s="14"/>
      <c r="F10389"/>
      <c r="G10389"/>
    </row>
    <row r="10390" spans="1:7" s="4" customFormat="1" x14ac:dyDescent="0.25">
      <c r="A10390" s="11"/>
      <c r="B10390"/>
      <c r="C10390" s="14"/>
      <c r="D10390" s="14"/>
      <c r="E10390" s="14"/>
      <c r="F10390"/>
      <c r="G10390"/>
    </row>
    <row r="10391" spans="1:7" s="4" customFormat="1" x14ac:dyDescent="0.25">
      <c r="A10391" s="11"/>
      <c r="B10391"/>
      <c r="C10391" s="14"/>
      <c r="D10391" s="14"/>
      <c r="E10391" s="14"/>
      <c r="F10391"/>
      <c r="G10391"/>
    </row>
    <row r="10392" spans="1:7" s="4" customFormat="1" x14ac:dyDescent="0.25">
      <c r="A10392" s="11"/>
      <c r="B10392"/>
      <c r="C10392" s="14"/>
      <c r="D10392" s="14"/>
      <c r="E10392" s="14"/>
      <c r="F10392"/>
      <c r="G10392"/>
    </row>
    <row r="10393" spans="1:7" s="4" customFormat="1" x14ac:dyDescent="0.25">
      <c r="A10393" s="11"/>
      <c r="B10393"/>
      <c r="C10393" s="14"/>
      <c r="D10393" s="14"/>
      <c r="E10393" s="14"/>
      <c r="F10393"/>
      <c r="G10393"/>
    </row>
    <row r="10394" spans="1:7" s="4" customFormat="1" x14ac:dyDescent="0.25">
      <c r="A10394" s="11"/>
      <c r="B10394"/>
      <c r="C10394" s="14"/>
      <c r="D10394" s="14"/>
      <c r="E10394" s="14"/>
      <c r="F10394"/>
      <c r="G10394"/>
    </row>
    <row r="10395" spans="1:7" s="4" customFormat="1" x14ac:dyDescent="0.25">
      <c r="A10395" s="11"/>
      <c r="B10395"/>
      <c r="C10395" s="14"/>
      <c r="D10395" s="14"/>
      <c r="E10395" s="14"/>
      <c r="F10395"/>
      <c r="G10395"/>
    </row>
    <row r="10396" spans="1:7" s="4" customFormat="1" x14ac:dyDescent="0.25">
      <c r="A10396" s="11"/>
      <c r="B10396"/>
      <c r="C10396" s="14"/>
      <c r="D10396" s="14"/>
      <c r="E10396" s="14"/>
      <c r="F10396"/>
      <c r="G10396"/>
    </row>
    <row r="10397" spans="1:7" s="4" customFormat="1" x14ac:dyDescent="0.25">
      <c r="A10397" s="11"/>
      <c r="B10397"/>
      <c r="C10397" s="14"/>
      <c r="D10397" s="14"/>
      <c r="E10397" s="14"/>
      <c r="F10397"/>
      <c r="G10397"/>
    </row>
    <row r="10398" spans="1:7" s="4" customFormat="1" x14ac:dyDescent="0.25">
      <c r="A10398" s="11"/>
      <c r="B10398"/>
      <c r="C10398" s="14"/>
      <c r="D10398" s="14"/>
      <c r="E10398" s="14"/>
      <c r="F10398"/>
      <c r="G10398"/>
    </row>
    <row r="10399" spans="1:7" s="4" customFormat="1" x14ac:dyDescent="0.25">
      <c r="A10399" s="11"/>
      <c r="B10399"/>
      <c r="C10399" s="14"/>
      <c r="D10399" s="14"/>
      <c r="E10399" s="14"/>
      <c r="F10399"/>
      <c r="G10399"/>
    </row>
    <row r="10400" spans="1:7" s="4" customFormat="1" x14ac:dyDescent="0.25">
      <c r="A10400" s="11"/>
      <c r="B10400"/>
      <c r="C10400" s="14"/>
      <c r="D10400" s="14"/>
      <c r="E10400" s="14"/>
      <c r="F10400"/>
      <c r="G10400"/>
    </row>
    <row r="10401" spans="1:7" s="4" customFormat="1" x14ac:dyDescent="0.25">
      <c r="A10401" s="11"/>
      <c r="B10401"/>
      <c r="C10401" s="14"/>
      <c r="D10401" s="14"/>
      <c r="E10401" s="14"/>
      <c r="F10401"/>
      <c r="G10401"/>
    </row>
    <row r="10402" spans="1:7" s="4" customFormat="1" x14ac:dyDescent="0.25">
      <c r="A10402" s="11"/>
      <c r="B10402"/>
      <c r="C10402" s="14"/>
      <c r="D10402" s="14"/>
      <c r="E10402" s="14"/>
      <c r="F10402"/>
      <c r="G10402"/>
    </row>
    <row r="10403" spans="1:7" s="4" customFormat="1" x14ac:dyDescent="0.25">
      <c r="A10403" s="11"/>
      <c r="B10403"/>
      <c r="C10403" s="14"/>
      <c r="D10403" s="14"/>
      <c r="E10403" s="14"/>
      <c r="F10403"/>
      <c r="G10403"/>
    </row>
    <row r="10404" spans="1:7" s="4" customFormat="1" x14ac:dyDescent="0.25">
      <c r="A10404" s="11"/>
      <c r="B10404"/>
      <c r="C10404" s="14"/>
      <c r="D10404" s="14"/>
      <c r="E10404" s="14"/>
      <c r="F10404"/>
      <c r="G10404"/>
    </row>
    <row r="10405" spans="1:7" s="4" customFormat="1" x14ac:dyDescent="0.25">
      <c r="A10405" s="11"/>
      <c r="B10405"/>
      <c r="C10405" s="14"/>
      <c r="D10405" s="14"/>
      <c r="E10405" s="14"/>
      <c r="F10405"/>
      <c r="G10405"/>
    </row>
    <row r="10406" spans="1:7" s="4" customFormat="1" x14ac:dyDescent="0.25">
      <c r="A10406" s="11"/>
      <c r="B10406"/>
      <c r="C10406" s="14"/>
      <c r="D10406" s="14"/>
      <c r="E10406" s="14"/>
      <c r="F10406"/>
      <c r="G10406"/>
    </row>
    <row r="10407" spans="1:7" s="4" customFormat="1" x14ac:dyDescent="0.25">
      <c r="A10407" s="11"/>
      <c r="B10407"/>
      <c r="C10407" s="14"/>
      <c r="D10407" s="14"/>
      <c r="E10407" s="14"/>
      <c r="F10407"/>
      <c r="G10407"/>
    </row>
    <row r="10408" spans="1:7" s="4" customFormat="1" x14ac:dyDescent="0.25">
      <c r="A10408" s="11"/>
      <c r="B10408"/>
      <c r="C10408" s="14"/>
      <c r="D10408" s="14"/>
      <c r="E10408" s="14"/>
      <c r="F10408"/>
      <c r="G10408"/>
    </row>
    <row r="10409" spans="1:7" s="4" customFormat="1" x14ac:dyDescent="0.25">
      <c r="A10409" s="11"/>
      <c r="B10409"/>
      <c r="C10409" s="14"/>
      <c r="D10409" s="14"/>
      <c r="E10409" s="14"/>
      <c r="F10409"/>
      <c r="G10409"/>
    </row>
    <row r="10410" spans="1:7" s="4" customFormat="1" x14ac:dyDescent="0.25">
      <c r="A10410" s="11"/>
      <c r="B10410"/>
      <c r="C10410" s="14"/>
      <c r="D10410" s="14"/>
      <c r="E10410" s="14"/>
      <c r="F10410"/>
      <c r="G10410"/>
    </row>
    <row r="10411" spans="1:7" s="4" customFormat="1" x14ac:dyDescent="0.25">
      <c r="A10411" s="11"/>
      <c r="B10411"/>
      <c r="C10411" s="14"/>
      <c r="D10411" s="14"/>
      <c r="E10411" s="14"/>
      <c r="F10411"/>
      <c r="G10411"/>
    </row>
    <row r="10412" spans="1:7" s="4" customFormat="1" x14ac:dyDescent="0.25">
      <c r="A10412" s="11"/>
      <c r="B10412"/>
      <c r="C10412" s="14"/>
      <c r="D10412" s="14"/>
      <c r="E10412" s="14"/>
      <c r="F10412"/>
      <c r="G10412"/>
    </row>
    <row r="10413" spans="1:7" s="4" customFormat="1" x14ac:dyDescent="0.25">
      <c r="A10413" s="11"/>
      <c r="B10413"/>
      <c r="C10413" s="14"/>
      <c r="D10413" s="14"/>
      <c r="E10413" s="14"/>
      <c r="F10413"/>
      <c r="G10413"/>
    </row>
    <row r="10414" spans="1:7" s="4" customFormat="1" x14ac:dyDescent="0.25">
      <c r="A10414" s="11"/>
      <c r="B10414"/>
      <c r="C10414" s="14"/>
      <c r="D10414" s="14"/>
      <c r="E10414" s="14"/>
      <c r="F10414"/>
      <c r="G10414"/>
    </row>
    <row r="10415" spans="1:7" s="4" customFormat="1" x14ac:dyDescent="0.25">
      <c r="A10415" s="11"/>
      <c r="B10415"/>
      <c r="C10415" s="14"/>
      <c r="D10415" s="14"/>
      <c r="E10415" s="14"/>
      <c r="F10415"/>
      <c r="G10415"/>
    </row>
    <row r="10416" spans="1:7" s="4" customFormat="1" x14ac:dyDescent="0.25">
      <c r="A10416" s="11"/>
      <c r="B10416"/>
      <c r="C10416" s="14"/>
      <c r="D10416" s="14"/>
      <c r="E10416" s="14"/>
      <c r="F10416"/>
      <c r="G10416"/>
    </row>
    <row r="10417" spans="1:7" s="4" customFormat="1" x14ac:dyDescent="0.25">
      <c r="A10417" s="11"/>
      <c r="B10417"/>
      <c r="C10417" s="14"/>
      <c r="D10417" s="14"/>
      <c r="E10417" s="14"/>
      <c r="F10417"/>
      <c r="G10417"/>
    </row>
    <row r="10418" spans="1:7" s="4" customFormat="1" x14ac:dyDescent="0.25">
      <c r="A10418" s="11"/>
      <c r="B10418"/>
      <c r="C10418" s="14"/>
      <c r="D10418" s="14"/>
      <c r="E10418" s="14"/>
      <c r="F10418"/>
      <c r="G10418"/>
    </row>
    <row r="10419" spans="1:7" s="4" customFormat="1" x14ac:dyDescent="0.25">
      <c r="A10419" s="11"/>
      <c r="B10419"/>
      <c r="C10419" s="14"/>
      <c r="D10419" s="14"/>
      <c r="E10419" s="14"/>
      <c r="F10419"/>
      <c r="G10419"/>
    </row>
    <row r="10420" spans="1:7" s="4" customFormat="1" x14ac:dyDescent="0.25">
      <c r="A10420" s="11"/>
      <c r="B10420"/>
      <c r="C10420" s="14"/>
      <c r="D10420" s="14"/>
      <c r="E10420" s="14"/>
      <c r="F10420"/>
      <c r="G10420"/>
    </row>
    <row r="10421" spans="1:7" s="4" customFormat="1" x14ac:dyDescent="0.25">
      <c r="A10421" s="11"/>
      <c r="B10421"/>
      <c r="C10421" s="14"/>
      <c r="D10421" s="14"/>
      <c r="E10421" s="14"/>
      <c r="F10421"/>
      <c r="G10421"/>
    </row>
    <row r="10422" spans="1:7" s="4" customFormat="1" x14ac:dyDescent="0.25">
      <c r="A10422" s="11"/>
      <c r="B10422"/>
      <c r="C10422" s="14"/>
      <c r="D10422" s="14"/>
      <c r="E10422" s="14"/>
      <c r="F10422"/>
      <c r="G10422"/>
    </row>
    <row r="10423" spans="1:7" s="4" customFormat="1" x14ac:dyDescent="0.25">
      <c r="A10423" s="11"/>
      <c r="B10423"/>
      <c r="C10423" s="14"/>
      <c r="D10423" s="14"/>
      <c r="E10423" s="14"/>
      <c r="F10423"/>
      <c r="G10423"/>
    </row>
    <row r="10424" spans="1:7" s="4" customFormat="1" x14ac:dyDescent="0.25">
      <c r="A10424" s="11"/>
      <c r="B10424"/>
      <c r="C10424" s="14"/>
      <c r="D10424" s="14"/>
      <c r="E10424" s="14"/>
      <c r="F10424"/>
      <c r="G10424"/>
    </row>
    <row r="10425" spans="1:7" s="4" customFormat="1" x14ac:dyDescent="0.25">
      <c r="A10425" s="11"/>
      <c r="B10425"/>
      <c r="C10425" s="14"/>
      <c r="D10425" s="14"/>
      <c r="E10425" s="14"/>
      <c r="F10425"/>
      <c r="G10425"/>
    </row>
    <row r="10426" spans="1:7" s="4" customFormat="1" x14ac:dyDescent="0.25">
      <c r="A10426" s="11"/>
      <c r="B10426"/>
      <c r="C10426" s="14"/>
      <c r="D10426" s="14"/>
      <c r="E10426" s="14"/>
      <c r="F10426"/>
      <c r="G10426"/>
    </row>
    <row r="10427" spans="1:7" s="4" customFormat="1" x14ac:dyDescent="0.25">
      <c r="A10427" s="11"/>
      <c r="B10427"/>
      <c r="C10427" s="14"/>
      <c r="D10427" s="14"/>
      <c r="E10427" s="14"/>
      <c r="F10427"/>
      <c r="G10427"/>
    </row>
    <row r="10428" spans="1:7" s="4" customFormat="1" x14ac:dyDescent="0.25">
      <c r="A10428" s="11"/>
      <c r="B10428"/>
      <c r="C10428" s="14"/>
      <c r="D10428" s="14"/>
      <c r="E10428" s="14"/>
      <c r="F10428"/>
      <c r="G10428"/>
    </row>
    <row r="10429" spans="1:7" s="4" customFormat="1" x14ac:dyDescent="0.25">
      <c r="A10429" s="11"/>
      <c r="B10429"/>
      <c r="C10429" s="14"/>
      <c r="D10429" s="14"/>
      <c r="E10429" s="14"/>
      <c r="F10429"/>
      <c r="G10429"/>
    </row>
    <row r="10430" spans="1:7" s="4" customFormat="1" x14ac:dyDescent="0.25">
      <c r="A10430" s="11"/>
      <c r="B10430"/>
      <c r="C10430" s="14"/>
      <c r="D10430" s="14"/>
      <c r="E10430" s="14"/>
      <c r="F10430"/>
      <c r="G10430"/>
    </row>
    <row r="10431" spans="1:7" s="4" customFormat="1" x14ac:dyDescent="0.25">
      <c r="A10431" s="11"/>
      <c r="B10431"/>
      <c r="C10431" s="14"/>
      <c r="D10431" s="14"/>
      <c r="E10431" s="14"/>
      <c r="F10431"/>
      <c r="G10431"/>
    </row>
    <row r="10432" spans="1:7" s="4" customFormat="1" x14ac:dyDescent="0.25">
      <c r="A10432" s="11"/>
      <c r="B10432"/>
      <c r="C10432" s="14"/>
      <c r="D10432" s="14"/>
      <c r="E10432" s="14"/>
      <c r="F10432"/>
      <c r="G10432"/>
    </row>
    <row r="10433" spans="1:7" s="4" customFormat="1" x14ac:dyDescent="0.25">
      <c r="A10433" s="11"/>
      <c r="B10433"/>
      <c r="C10433" s="14"/>
      <c r="D10433" s="14"/>
      <c r="E10433" s="14"/>
      <c r="F10433"/>
      <c r="G10433"/>
    </row>
    <row r="10434" spans="1:7" s="4" customFormat="1" x14ac:dyDescent="0.25">
      <c r="A10434" s="11"/>
      <c r="B10434"/>
      <c r="C10434" s="14"/>
      <c r="D10434" s="14"/>
      <c r="E10434" s="14"/>
      <c r="F10434"/>
      <c r="G10434"/>
    </row>
    <row r="10435" spans="1:7" s="4" customFormat="1" x14ac:dyDescent="0.25">
      <c r="A10435" s="11"/>
      <c r="B10435"/>
      <c r="C10435" s="14"/>
      <c r="D10435" s="14"/>
      <c r="E10435" s="14"/>
      <c r="F10435"/>
      <c r="G10435"/>
    </row>
    <row r="10436" spans="1:7" s="4" customFormat="1" x14ac:dyDescent="0.25">
      <c r="A10436" s="11"/>
      <c r="B10436"/>
      <c r="C10436" s="14"/>
      <c r="D10436" s="14"/>
      <c r="E10436" s="14"/>
      <c r="F10436"/>
      <c r="G10436"/>
    </row>
    <row r="10437" spans="1:7" s="4" customFormat="1" x14ac:dyDescent="0.25">
      <c r="A10437" s="11"/>
      <c r="B10437"/>
      <c r="C10437" s="14"/>
      <c r="D10437" s="14"/>
      <c r="E10437" s="14"/>
      <c r="F10437"/>
      <c r="G10437"/>
    </row>
    <row r="10438" spans="1:7" s="4" customFormat="1" x14ac:dyDescent="0.25">
      <c r="A10438" s="11"/>
      <c r="B10438"/>
      <c r="C10438" s="14"/>
      <c r="D10438" s="14"/>
      <c r="E10438" s="14"/>
      <c r="F10438"/>
      <c r="G10438"/>
    </row>
    <row r="10439" spans="1:7" s="4" customFormat="1" x14ac:dyDescent="0.25">
      <c r="A10439" s="11"/>
      <c r="B10439"/>
      <c r="C10439" s="14"/>
      <c r="D10439" s="14"/>
      <c r="E10439" s="14"/>
      <c r="F10439"/>
      <c r="G10439"/>
    </row>
    <row r="10440" spans="1:7" s="4" customFormat="1" x14ac:dyDescent="0.25">
      <c r="A10440" s="11"/>
      <c r="B10440"/>
      <c r="C10440" s="14"/>
      <c r="D10440" s="14"/>
      <c r="E10440" s="14"/>
      <c r="F10440"/>
      <c r="G10440"/>
    </row>
    <row r="10441" spans="1:7" s="4" customFormat="1" x14ac:dyDescent="0.25">
      <c r="A10441" s="11"/>
      <c r="B10441"/>
      <c r="C10441" s="14"/>
      <c r="D10441" s="14"/>
      <c r="E10441" s="14"/>
      <c r="F10441"/>
      <c r="G10441"/>
    </row>
    <row r="10442" spans="1:7" s="4" customFormat="1" x14ac:dyDescent="0.25">
      <c r="A10442" s="11"/>
      <c r="B10442"/>
      <c r="C10442" s="14"/>
      <c r="D10442" s="14"/>
      <c r="E10442" s="14"/>
      <c r="F10442"/>
      <c r="G10442"/>
    </row>
    <row r="10443" spans="1:7" s="4" customFormat="1" x14ac:dyDescent="0.25">
      <c r="A10443" s="11"/>
      <c r="B10443"/>
      <c r="C10443" s="14"/>
      <c r="D10443" s="14"/>
      <c r="E10443" s="14"/>
      <c r="F10443"/>
      <c r="G10443"/>
    </row>
    <row r="10444" spans="1:7" s="4" customFormat="1" x14ac:dyDescent="0.25">
      <c r="A10444" s="11"/>
      <c r="B10444"/>
      <c r="C10444" s="14"/>
      <c r="D10444" s="14"/>
      <c r="E10444" s="14"/>
      <c r="F10444"/>
      <c r="G10444"/>
    </row>
    <row r="10445" spans="1:7" s="4" customFormat="1" x14ac:dyDescent="0.25">
      <c r="A10445" s="11"/>
      <c r="B10445"/>
      <c r="C10445" s="14"/>
      <c r="D10445" s="14"/>
      <c r="E10445" s="14"/>
      <c r="F10445"/>
      <c r="G10445"/>
    </row>
    <row r="10446" spans="1:7" s="4" customFormat="1" x14ac:dyDescent="0.25">
      <c r="A10446" s="11"/>
      <c r="B10446"/>
      <c r="C10446" s="14"/>
      <c r="D10446" s="14"/>
      <c r="E10446" s="14"/>
      <c r="F10446"/>
      <c r="G10446"/>
    </row>
    <row r="10447" spans="1:7" s="4" customFormat="1" x14ac:dyDescent="0.25">
      <c r="A10447" s="11"/>
      <c r="B10447"/>
      <c r="C10447" s="14"/>
      <c r="D10447" s="14"/>
      <c r="E10447" s="14"/>
      <c r="F10447"/>
      <c r="G10447"/>
    </row>
    <row r="10448" spans="1:7" s="4" customFormat="1" x14ac:dyDescent="0.25">
      <c r="A10448" s="11"/>
      <c r="B10448"/>
      <c r="C10448" s="14"/>
      <c r="D10448" s="14"/>
      <c r="E10448" s="14"/>
      <c r="F10448"/>
      <c r="G10448"/>
    </row>
    <row r="10449" spans="1:7" s="4" customFormat="1" x14ac:dyDescent="0.25">
      <c r="A10449" s="11"/>
      <c r="B10449"/>
      <c r="C10449" s="14"/>
      <c r="D10449" s="14"/>
      <c r="E10449" s="14"/>
      <c r="F10449"/>
      <c r="G10449"/>
    </row>
    <row r="10450" spans="1:7" s="4" customFormat="1" x14ac:dyDescent="0.25">
      <c r="A10450" s="11"/>
      <c r="B10450"/>
      <c r="C10450" s="14"/>
      <c r="D10450" s="14"/>
      <c r="E10450" s="14"/>
      <c r="F10450"/>
      <c r="G10450"/>
    </row>
    <row r="10451" spans="1:7" s="4" customFormat="1" x14ac:dyDescent="0.25">
      <c r="A10451" s="11"/>
      <c r="B10451"/>
      <c r="C10451" s="14"/>
      <c r="D10451" s="14"/>
      <c r="E10451" s="14"/>
      <c r="F10451"/>
      <c r="G10451"/>
    </row>
    <row r="10452" spans="1:7" s="4" customFormat="1" x14ac:dyDescent="0.25">
      <c r="A10452" s="11"/>
      <c r="B10452"/>
      <c r="C10452" s="14"/>
      <c r="D10452" s="14"/>
      <c r="E10452" s="14"/>
      <c r="F10452"/>
      <c r="G10452"/>
    </row>
    <row r="10453" spans="1:7" s="4" customFormat="1" x14ac:dyDescent="0.25">
      <c r="A10453" s="11"/>
      <c r="B10453"/>
      <c r="C10453" s="14"/>
      <c r="D10453" s="14"/>
      <c r="E10453" s="14"/>
      <c r="F10453"/>
      <c r="G10453"/>
    </row>
    <row r="10454" spans="1:7" s="4" customFormat="1" x14ac:dyDescent="0.25">
      <c r="A10454" s="11"/>
      <c r="B10454"/>
      <c r="C10454" s="14"/>
      <c r="D10454" s="14"/>
      <c r="E10454" s="14"/>
      <c r="F10454"/>
      <c r="G10454"/>
    </row>
    <row r="10455" spans="1:7" s="4" customFormat="1" x14ac:dyDescent="0.25">
      <c r="A10455" s="11"/>
      <c r="B10455"/>
      <c r="C10455" s="14"/>
      <c r="D10455" s="14"/>
      <c r="E10455" s="14"/>
      <c r="F10455"/>
      <c r="G10455"/>
    </row>
    <row r="10456" spans="1:7" s="4" customFormat="1" x14ac:dyDescent="0.25">
      <c r="A10456" s="11"/>
      <c r="B10456"/>
      <c r="C10456" s="14"/>
      <c r="D10456" s="14"/>
      <c r="E10456" s="14"/>
      <c r="F10456"/>
      <c r="G10456"/>
    </row>
    <row r="10457" spans="1:7" s="4" customFormat="1" x14ac:dyDescent="0.25">
      <c r="A10457" s="11"/>
      <c r="B10457"/>
      <c r="C10457" s="14"/>
      <c r="D10457" s="14"/>
      <c r="E10457" s="14"/>
      <c r="F10457"/>
      <c r="G10457"/>
    </row>
    <row r="10458" spans="1:7" s="4" customFormat="1" x14ac:dyDescent="0.25">
      <c r="A10458" s="11"/>
      <c r="B10458"/>
      <c r="C10458" s="14"/>
      <c r="D10458" s="14"/>
      <c r="E10458" s="14"/>
      <c r="F10458"/>
      <c r="G10458"/>
    </row>
    <row r="10459" spans="1:7" s="4" customFormat="1" x14ac:dyDescent="0.25">
      <c r="A10459" s="11"/>
      <c r="B10459"/>
      <c r="C10459" s="14"/>
      <c r="D10459" s="14"/>
      <c r="E10459" s="14"/>
      <c r="F10459"/>
      <c r="G10459"/>
    </row>
    <row r="10460" spans="1:7" s="4" customFormat="1" x14ac:dyDescent="0.25">
      <c r="A10460" s="11"/>
      <c r="B10460"/>
      <c r="C10460" s="14"/>
      <c r="D10460" s="14"/>
      <c r="E10460" s="14"/>
      <c r="F10460"/>
      <c r="G10460"/>
    </row>
    <row r="10461" spans="1:7" s="4" customFormat="1" x14ac:dyDescent="0.25">
      <c r="A10461" s="11"/>
      <c r="B10461"/>
      <c r="C10461" s="14"/>
      <c r="D10461" s="14"/>
      <c r="E10461" s="14"/>
      <c r="F10461"/>
      <c r="G10461"/>
    </row>
    <row r="10462" spans="1:7" s="4" customFormat="1" x14ac:dyDescent="0.25">
      <c r="A10462" s="11"/>
      <c r="B10462"/>
      <c r="C10462" s="14"/>
      <c r="D10462" s="14"/>
      <c r="E10462" s="14"/>
      <c r="F10462"/>
      <c r="G10462"/>
    </row>
    <row r="10463" spans="1:7" s="4" customFormat="1" x14ac:dyDescent="0.25">
      <c r="A10463" s="11"/>
      <c r="B10463"/>
      <c r="C10463" s="14"/>
      <c r="D10463" s="14"/>
      <c r="E10463" s="14"/>
      <c r="F10463"/>
      <c r="G10463"/>
    </row>
    <row r="10464" spans="1:7" s="4" customFormat="1" x14ac:dyDescent="0.25">
      <c r="A10464" s="11"/>
      <c r="B10464"/>
      <c r="C10464" s="14"/>
      <c r="D10464" s="14"/>
      <c r="E10464" s="14"/>
      <c r="F10464"/>
      <c r="G10464"/>
    </row>
    <row r="10465" spans="1:7" s="4" customFormat="1" x14ac:dyDescent="0.25">
      <c r="A10465" s="11"/>
      <c r="B10465"/>
      <c r="C10465" s="14"/>
      <c r="D10465" s="14"/>
      <c r="E10465" s="14"/>
      <c r="F10465"/>
      <c r="G10465"/>
    </row>
    <row r="10466" spans="1:7" s="4" customFormat="1" x14ac:dyDescent="0.25">
      <c r="A10466" s="11"/>
      <c r="B10466"/>
      <c r="C10466" s="14"/>
      <c r="D10466" s="14"/>
      <c r="E10466" s="14"/>
      <c r="F10466"/>
      <c r="G10466"/>
    </row>
    <row r="10467" spans="1:7" s="4" customFormat="1" x14ac:dyDescent="0.25">
      <c r="A10467" s="11"/>
      <c r="B10467"/>
      <c r="C10467" s="14"/>
      <c r="D10467" s="14"/>
      <c r="E10467" s="14"/>
      <c r="F10467"/>
      <c r="G10467"/>
    </row>
    <row r="10468" spans="1:7" s="4" customFormat="1" x14ac:dyDescent="0.25">
      <c r="A10468" s="11"/>
      <c r="B10468"/>
      <c r="C10468" s="14"/>
      <c r="D10468" s="14"/>
      <c r="E10468" s="14"/>
      <c r="F10468"/>
      <c r="G10468"/>
    </row>
    <row r="10469" spans="1:7" s="4" customFormat="1" x14ac:dyDescent="0.25">
      <c r="A10469" s="11"/>
      <c r="B10469"/>
      <c r="C10469" s="14"/>
      <c r="D10469" s="14"/>
      <c r="E10469" s="14"/>
      <c r="F10469"/>
      <c r="G10469"/>
    </row>
    <row r="10470" spans="1:7" s="4" customFormat="1" x14ac:dyDescent="0.25">
      <c r="A10470" s="11"/>
      <c r="B10470"/>
      <c r="C10470" s="14"/>
      <c r="D10470" s="14"/>
      <c r="E10470" s="14"/>
      <c r="F10470"/>
      <c r="G10470"/>
    </row>
    <row r="10471" spans="1:7" s="4" customFormat="1" x14ac:dyDescent="0.25">
      <c r="A10471" s="11"/>
      <c r="B10471"/>
      <c r="C10471" s="14"/>
      <c r="D10471" s="14"/>
      <c r="E10471" s="14"/>
      <c r="F10471"/>
      <c r="G10471"/>
    </row>
    <row r="10472" spans="1:7" s="4" customFormat="1" x14ac:dyDescent="0.25">
      <c r="A10472" s="11"/>
      <c r="B10472"/>
      <c r="C10472" s="14"/>
      <c r="D10472" s="14"/>
      <c r="E10472" s="14"/>
      <c r="F10472"/>
      <c r="G10472"/>
    </row>
    <row r="10473" spans="1:7" s="4" customFormat="1" x14ac:dyDescent="0.25">
      <c r="A10473" s="11"/>
      <c r="B10473"/>
      <c r="C10473" s="14"/>
      <c r="D10473" s="14"/>
      <c r="E10473" s="14"/>
      <c r="F10473"/>
      <c r="G10473"/>
    </row>
    <row r="10474" spans="1:7" s="4" customFormat="1" x14ac:dyDescent="0.25">
      <c r="A10474" s="11"/>
      <c r="B10474"/>
      <c r="C10474" s="14"/>
      <c r="D10474" s="14"/>
      <c r="E10474" s="14"/>
      <c r="F10474"/>
      <c r="G10474"/>
    </row>
    <row r="10475" spans="1:7" s="4" customFormat="1" x14ac:dyDescent="0.25">
      <c r="A10475" s="11"/>
      <c r="B10475"/>
      <c r="C10475" s="14"/>
      <c r="D10475" s="14"/>
      <c r="E10475" s="14"/>
      <c r="F10475"/>
      <c r="G10475"/>
    </row>
    <row r="10476" spans="1:7" s="4" customFormat="1" x14ac:dyDescent="0.25">
      <c r="A10476" s="11"/>
      <c r="B10476"/>
      <c r="C10476" s="14"/>
      <c r="D10476" s="14"/>
      <c r="E10476" s="14"/>
      <c r="F10476"/>
      <c r="G10476"/>
    </row>
    <row r="10477" spans="1:7" s="4" customFormat="1" x14ac:dyDescent="0.25">
      <c r="A10477" s="11"/>
      <c r="B10477"/>
      <c r="C10477" s="14"/>
      <c r="D10477" s="14"/>
      <c r="E10477" s="14"/>
      <c r="F10477"/>
      <c r="G10477"/>
    </row>
    <row r="10478" spans="1:7" s="4" customFormat="1" x14ac:dyDescent="0.25">
      <c r="A10478" s="11"/>
      <c r="B10478"/>
      <c r="C10478" s="14"/>
      <c r="D10478" s="14"/>
      <c r="E10478" s="14"/>
      <c r="F10478"/>
      <c r="G10478"/>
    </row>
    <row r="10479" spans="1:7" s="4" customFormat="1" x14ac:dyDescent="0.25">
      <c r="A10479" s="11"/>
      <c r="B10479"/>
      <c r="C10479" s="14"/>
      <c r="D10479" s="14"/>
      <c r="E10479" s="14"/>
      <c r="F10479"/>
      <c r="G10479"/>
    </row>
    <row r="10480" spans="1:7" s="4" customFormat="1" x14ac:dyDescent="0.25">
      <c r="A10480" s="11"/>
      <c r="B10480"/>
      <c r="C10480" s="14"/>
      <c r="D10480" s="14"/>
      <c r="E10480" s="14"/>
      <c r="F10480"/>
      <c r="G10480"/>
    </row>
    <row r="10481" spans="1:7" s="4" customFormat="1" x14ac:dyDescent="0.25">
      <c r="A10481" s="11"/>
      <c r="B10481"/>
      <c r="C10481" s="14"/>
      <c r="D10481" s="14"/>
      <c r="E10481" s="14"/>
      <c r="F10481"/>
      <c r="G10481"/>
    </row>
    <row r="10482" spans="1:7" s="4" customFormat="1" x14ac:dyDescent="0.25">
      <c r="A10482" s="11"/>
      <c r="B10482"/>
      <c r="C10482" s="14"/>
      <c r="D10482" s="14"/>
      <c r="E10482" s="14"/>
      <c r="F10482"/>
      <c r="G10482"/>
    </row>
    <row r="10483" spans="1:7" s="4" customFormat="1" x14ac:dyDescent="0.25">
      <c r="A10483" s="11"/>
      <c r="B10483"/>
      <c r="C10483" s="14"/>
      <c r="D10483" s="14"/>
      <c r="E10483" s="14"/>
      <c r="F10483"/>
      <c r="G10483"/>
    </row>
    <row r="10484" spans="1:7" s="4" customFormat="1" x14ac:dyDescent="0.25">
      <c r="A10484" s="11"/>
      <c r="B10484"/>
      <c r="C10484" s="14"/>
      <c r="D10484" s="14"/>
      <c r="E10484" s="14"/>
      <c r="F10484"/>
      <c r="G10484"/>
    </row>
    <row r="10485" spans="1:7" s="4" customFormat="1" x14ac:dyDescent="0.25">
      <c r="A10485" s="11"/>
      <c r="B10485"/>
      <c r="C10485" s="14"/>
      <c r="D10485" s="14"/>
      <c r="E10485" s="14"/>
      <c r="F10485"/>
      <c r="G10485"/>
    </row>
    <row r="10486" spans="1:7" s="4" customFormat="1" x14ac:dyDescent="0.25">
      <c r="A10486" s="11"/>
      <c r="B10486"/>
      <c r="C10486" s="14"/>
      <c r="D10486" s="14"/>
      <c r="E10486" s="14"/>
      <c r="F10486"/>
      <c r="G10486"/>
    </row>
    <row r="10487" spans="1:7" s="4" customFormat="1" x14ac:dyDescent="0.25">
      <c r="A10487" s="11"/>
      <c r="B10487"/>
      <c r="C10487" s="14"/>
      <c r="D10487" s="14"/>
      <c r="E10487" s="14"/>
      <c r="F10487"/>
      <c r="G10487"/>
    </row>
    <row r="10488" spans="1:7" s="4" customFormat="1" x14ac:dyDescent="0.25">
      <c r="A10488" s="11"/>
      <c r="B10488"/>
      <c r="C10488" s="14"/>
      <c r="D10488" s="14"/>
      <c r="E10488" s="14"/>
      <c r="F10488"/>
      <c r="G10488"/>
    </row>
    <row r="10489" spans="1:7" s="4" customFormat="1" x14ac:dyDescent="0.25">
      <c r="A10489" s="11"/>
      <c r="B10489"/>
      <c r="C10489" s="14"/>
      <c r="D10489" s="14"/>
      <c r="E10489" s="14"/>
      <c r="F10489"/>
      <c r="G10489"/>
    </row>
    <row r="10490" spans="1:7" s="4" customFormat="1" x14ac:dyDescent="0.25">
      <c r="A10490" s="11"/>
      <c r="B10490"/>
      <c r="C10490" s="14"/>
      <c r="D10490" s="14"/>
      <c r="E10490" s="14"/>
      <c r="F10490"/>
      <c r="G10490"/>
    </row>
    <row r="10491" spans="1:7" s="4" customFormat="1" x14ac:dyDescent="0.25">
      <c r="A10491" s="11"/>
      <c r="B10491"/>
      <c r="C10491" s="14"/>
      <c r="D10491" s="14"/>
      <c r="E10491" s="14"/>
      <c r="F10491"/>
      <c r="G10491"/>
    </row>
    <row r="10492" spans="1:7" s="4" customFormat="1" x14ac:dyDescent="0.25">
      <c r="A10492" s="11"/>
      <c r="B10492"/>
      <c r="C10492" s="14"/>
      <c r="D10492" s="14"/>
      <c r="E10492" s="14"/>
      <c r="F10492"/>
      <c r="G10492"/>
    </row>
    <row r="10493" spans="1:7" s="4" customFormat="1" x14ac:dyDescent="0.25">
      <c r="A10493" s="11"/>
      <c r="B10493"/>
      <c r="C10493" s="14"/>
      <c r="D10493" s="14"/>
      <c r="E10493" s="14"/>
      <c r="F10493"/>
      <c r="G10493"/>
    </row>
    <row r="10494" spans="1:7" s="4" customFormat="1" x14ac:dyDescent="0.25">
      <c r="A10494" s="11"/>
      <c r="B10494"/>
      <c r="C10494" s="14"/>
      <c r="D10494" s="14"/>
      <c r="E10494" s="14"/>
      <c r="F10494"/>
      <c r="G10494"/>
    </row>
    <row r="10495" spans="1:7" s="4" customFormat="1" x14ac:dyDescent="0.25">
      <c r="A10495" s="11"/>
      <c r="B10495"/>
      <c r="C10495" s="14"/>
      <c r="D10495" s="14"/>
      <c r="E10495" s="14"/>
      <c r="F10495"/>
      <c r="G10495"/>
    </row>
    <row r="10496" spans="1:7" s="4" customFormat="1" x14ac:dyDescent="0.25">
      <c r="A10496" s="11"/>
      <c r="B10496"/>
      <c r="C10496" s="14"/>
      <c r="D10496" s="14"/>
      <c r="E10496" s="14"/>
      <c r="F10496"/>
      <c r="G10496"/>
    </row>
    <row r="10497" spans="1:7" s="4" customFormat="1" x14ac:dyDescent="0.25">
      <c r="A10497" s="11"/>
      <c r="B10497"/>
      <c r="C10497" s="14"/>
      <c r="D10497" s="14"/>
      <c r="E10497" s="14"/>
      <c r="F10497"/>
      <c r="G10497"/>
    </row>
    <row r="10498" spans="1:7" s="4" customFormat="1" x14ac:dyDescent="0.25">
      <c r="A10498" s="11"/>
      <c r="B10498"/>
      <c r="C10498" s="14"/>
      <c r="D10498" s="14"/>
      <c r="E10498" s="14"/>
      <c r="F10498"/>
      <c r="G10498"/>
    </row>
    <row r="10499" spans="1:7" s="4" customFormat="1" x14ac:dyDescent="0.25">
      <c r="A10499" s="11"/>
      <c r="B10499"/>
      <c r="C10499" s="14"/>
      <c r="D10499" s="14"/>
      <c r="E10499" s="14"/>
      <c r="F10499"/>
      <c r="G10499"/>
    </row>
    <row r="10500" spans="1:7" s="4" customFormat="1" x14ac:dyDescent="0.25">
      <c r="A10500" s="11"/>
      <c r="B10500"/>
      <c r="C10500" s="14"/>
      <c r="D10500" s="14"/>
      <c r="E10500" s="14"/>
      <c r="F10500"/>
      <c r="G10500"/>
    </row>
    <row r="10501" spans="1:7" s="4" customFormat="1" x14ac:dyDescent="0.25">
      <c r="A10501" s="11"/>
      <c r="B10501"/>
      <c r="C10501" s="14"/>
      <c r="D10501" s="14"/>
      <c r="E10501" s="14"/>
      <c r="F10501"/>
      <c r="G10501"/>
    </row>
    <row r="10502" spans="1:7" s="4" customFormat="1" x14ac:dyDescent="0.25">
      <c r="A10502" s="11"/>
      <c r="B10502"/>
      <c r="C10502" s="14"/>
      <c r="D10502" s="14"/>
      <c r="E10502" s="14"/>
      <c r="F10502"/>
      <c r="G10502"/>
    </row>
    <row r="10503" spans="1:7" s="4" customFormat="1" x14ac:dyDescent="0.25">
      <c r="A10503" s="11"/>
      <c r="B10503"/>
      <c r="C10503" s="14"/>
      <c r="D10503" s="14"/>
      <c r="E10503" s="14"/>
      <c r="F10503"/>
      <c r="G10503"/>
    </row>
    <row r="10504" spans="1:7" s="4" customFormat="1" x14ac:dyDescent="0.25">
      <c r="A10504" s="11"/>
      <c r="B10504"/>
      <c r="C10504" s="14"/>
      <c r="D10504" s="14"/>
      <c r="E10504" s="14"/>
      <c r="F10504"/>
      <c r="G10504"/>
    </row>
    <row r="10505" spans="1:7" s="4" customFormat="1" x14ac:dyDescent="0.25">
      <c r="A10505" s="11"/>
      <c r="B10505"/>
      <c r="C10505" s="14"/>
      <c r="D10505" s="14"/>
      <c r="E10505" s="14"/>
      <c r="F10505"/>
      <c r="G10505"/>
    </row>
    <row r="10506" spans="1:7" s="4" customFormat="1" x14ac:dyDescent="0.25">
      <c r="A10506" s="11"/>
      <c r="B10506"/>
      <c r="C10506" s="14"/>
      <c r="D10506" s="14"/>
      <c r="E10506" s="14"/>
      <c r="F10506"/>
      <c r="G10506"/>
    </row>
    <row r="10507" spans="1:7" s="4" customFormat="1" x14ac:dyDescent="0.25">
      <c r="A10507" s="11"/>
      <c r="B10507"/>
      <c r="C10507" s="14"/>
      <c r="D10507" s="14"/>
      <c r="E10507" s="14"/>
      <c r="F10507"/>
      <c r="G10507"/>
    </row>
    <row r="10508" spans="1:7" s="4" customFormat="1" x14ac:dyDescent="0.25">
      <c r="A10508" s="11"/>
      <c r="B10508"/>
      <c r="C10508" s="14"/>
      <c r="D10508" s="14"/>
      <c r="E10508" s="14"/>
      <c r="F10508"/>
      <c r="G10508"/>
    </row>
    <row r="10509" spans="1:7" s="4" customFormat="1" x14ac:dyDescent="0.25">
      <c r="A10509" s="11"/>
      <c r="B10509"/>
      <c r="C10509" s="14"/>
      <c r="D10509" s="14"/>
      <c r="E10509" s="14"/>
      <c r="F10509"/>
      <c r="G10509"/>
    </row>
    <row r="10510" spans="1:7" s="4" customFormat="1" x14ac:dyDescent="0.25">
      <c r="A10510" s="11"/>
      <c r="B10510"/>
      <c r="C10510" s="14"/>
      <c r="D10510" s="14"/>
      <c r="E10510" s="14"/>
      <c r="F10510"/>
      <c r="G10510"/>
    </row>
    <row r="10511" spans="1:7" s="4" customFormat="1" x14ac:dyDescent="0.25">
      <c r="A10511" s="11"/>
      <c r="B10511"/>
      <c r="C10511" s="14"/>
      <c r="D10511" s="14"/>
      <c r="E10511" s="14"/>
      <c r="F10511"/>
      <c r="G10511"/>
    </row>
    <row r="10512" spans="1:7" s="4" customFormat="1" x14ac:dyDescent="0.25">
      <c r="A10512" s="11"/>
      <c r="B10512"/>
      <c r="C10512" s="14"/>
      <c r="D10512" s="14"/>
      <c r="E10512" s="14"/>
      <c r="F10512"/>
      <c r="G10512"/>
    </row>
    <row r="10513" spans="1:7" s="4" customFormat="1" x14ac:dyDescent="0.25">
      <c r="A10513" s="11"/>
      <c r="B10513"/>
      <c r="C10513" s="14"/>
      <c r="D10513" s="14"/>
      <c r="E10513" s="14"/>
      <c r="F10513"/>
      <c r="G10513"/>
    </row>
    <row r="10514" spans="1:7" s="4" customFormat="1" x14ac:dyDescent="0.25">
      <c r="A10514" s="11"/>
      <c r="B10514"/>
      <c r="C10514" s="14"/>
      <c r="D10514" s="14"/>
      <c r="E10514" s="14"/>
      <c r="F10514"/>
      <c r="G10514"/>
    </row>
    <row r="10515" spans="1:7" s="4" customFormat="1" x14ac:dyDescent="0.25">
      <c r="A10515" s="11"/>
      <c r="B10515"/>
      <c r="C10515" s="14"/>
      <c r="D10515" s="14"/>
      <c r="E10515" s="14"/>
      <c r="F10515"/>
      <c r="G10515"/>
    </row>
    <row r="10516" spans="1:7" s="4" customFormat="1" x14ac:dyDescent="0.25">
      <c r="A10516" s="11"/>
      <c r="B10516"/>
      <c r="C10516" s="14"/>
      <c r="D10516" s="14"/>
      <c r="E10516" s="14"/>
      <c r="F10516"/>
      <c r="G10516"/>
    </row>
    <row r="10517" spans="1:7" s="4" customFormat="1" x14ac:dyDescent="0.25">
      <c r="A10517" s="11"/>
      <c r="B10517"/>
      <c r="C10517" s="14"/>
      <c r="D10517" s="14"/>
      <c r="E10517" s="14"/>
      <c r="F10517"/>
      <c r="G10517"/>
    </row>
    <row r="10518" spans="1:7" s="4" customFormat="1" x14ac:dyDescent="0.25">
      <c r="A10518" s="11"/>
      <c r="B10518"/>
      <c r="C10518" s="14"/>
      <c r="D10518" s="14"/>
      <c r="E10518" s="14"/>
      <c r="F10518"/>
      <c r="G10518"/>
    </row>
    <row r="10519" spans="1:7" s="4" customFormat="1" x14ac:dyDescent="0.25">
      <c r="A10519" s="11"/>
      <c r="B10519"/>
      <c r="C10519" s="14"/>
      <c r="D10519" s="14"/>
      <c r="E10519" s="14"/>
      <c r="F10519"/>
      <c r="G10519"/>
    </row>
    <row r="10520" spans="1:7" s="4" customFormat="1" x14ac:dyDescent="0.25">
      <c r="A10520" s="11"/>
      <c r="B10520"/>
      <c r="C10520" s="14"/>
      <c r="D10520" s="14"/>
      <c r="E10520" s="14"/>
      <c r="F10520"/>
      <c r="G10520"/>
    </row>
    <row r="10521" spans="1:7" s="4" customFormat="1" x14ac:dyDescent="0.25">
      <c r="A10521" s="11"/>
      <c r="B10521"/>
      <c r="C10521" s="14"/>
      <c r="D10521" s="14"/>
      <c r="E10521" s="14"/>
      <c r="F10521"/>
      <c r="G10521"/>
    </row>
    <row r="10522" spans="1:7" s="4" customFormat="1" x14ac:dyDescent="0.25">
      <c r="A10522" s="11"/>
      <c r="B10522"/>
      <c r="C10522" s="14"/>
      <c r="D10522" s="14"/>
      <c r="E10522" s="14"/>
      <c r="F10522"/>
      <c r="G10522"/>
    </row>
    <row r="10523" spans="1:7" s="4" customFormat="1" x14ac:dyDescent="0.25">
      <c r="A10523" s="11"/>
      <c r="B10523"/>
      <c r="C10523" s="14"/>
      <c r="D10523" s="14"/>
      <c r="E10523" s="14"/>
      <c r="F10523"/>
      <c r="G10523"/>
    </row>
    <row r="10524" spans="1:7" s="4" customFormat="1" x14ac:dyDescent="0.25">
      <c r="A10524" s="11"/>
      <c r="B10524"/>
      <c r="C10524" s="14"/>
      <c r="D10524" s="14"/>
      <c r="E10524" s="14"/>
      <c r="F10524"/>
      <c r="G10524"/>
    </row>
    <row r="10525" spans="1:7" s="4" customFormat="1" x14ac:dyDescent="0.25">
      <c r="A10525" s="11"/>
      <c r="B10525"/>
      <c r="C10525" s="14"/>
      <c r="D10525" s="14"/>
      <c r="E10525" s="14"/>
      <c r="F10525"/>
      <c r="G10525"/>
    </row>
    <row r="10526" spans="1:7" s="4" customFormat="1" x14ac:dyDescent="0.25">
      <c r="A10526" s="11"/>
      <c r="B10526"/>
      <c r="C10526" s="14"/>
      <c r="D10526" s="14"/>
      <c r="E10526" s="14"/>
      <c r="F10526"/>
      <c r="G10526"/>
    </row>
    <row r="10527" spans="1:7" s="4" customFormat="1" x14ac:dyDescent="0.25">
      <c r="A10527" s="11"/>
      <c r="B10527"/>
      <c r="C10527" s="14"/>
      <c r="D10527" s="14"/>
      <c r="E10527" s="14"/>
      <c r="F10527"/>
      <c r="G10527"/>
    </row>
    <row r="10528" spans="1:7" s="4" customFormat="1" x14ac:dyDescent="0.25">
      <c r="A10528" s="11"/>
      <c r="B10528"/>
      <c r="C10528" s="14"/>
      <c r="D10528" s="14"/>
      <c r="E10528" s="14"/>
      <c r="F10528"/>
      <c r="G10528"/>
    </row>
    <row r="10529" spans="1:7" s="4" customFormat="1" x14ac:dyDescent="0.25">
      <c r="A10529" s="11"/>
      <c r="B10529"/>
      <c r="C10529" s="14"/>
      <c r="D10529" s="14"/>
      <c r="E10529" s="14"/>
      <c r="F10529"/>
      <c r="G10529"/>
    </row>
    <row r="10530" spans="1:7" s="4" customFormat="1" x14ac:dyDescent="0.25">
      <c r="A10530" s="11"/>
      <c r="B10530"/>
      <c r="C10530" s="14"/>
      <c r="D10530" s="14"/>
      <c r="E10530" s="14"/>
      <c r="F10530"/>
      <c r="G10530"/>
    </row>
    <row r="10531" spans="1:7" s="4" customFormat="1" x14ac:dyDescent="0.25">
      <c r="A10531" s="11"/>
      <c r="B10531"/>
      <c r="C10531" s="14"/>
      <c r="D10531" s="14"/>
      <c r="E10531" s="14"/>
      <c r="F10531"/>
      <c r="G10531"/>
    </row>
    <row r="10532" spans="1:7" s="4" customFormat="1" x14ac:dyDescent="0.25">
      <c r="A10532" s="11"/>
      <c r="B10532"/>
      <c r="C10532" s="14"/>
      <c r="D10532" s="14"/>
      <c r="E10532" s="14"/>
      <c r="F10532"/>
      <c r="G10532"/>
    </row>
    <row r="10533" spans="1:7" s="4" customFormat="1" x14ac:dyDescent="0.25">
      <c r="A10533" s="11"/>
      <c r="B10533"/>
      <c r="C10533" s="14"/>
      <c r="D10533" s="14"/>
      <c r="E10533" s="14"/>
      <c r="F10533"/>
      <c r="G10533"/>
    </row>
    <row r="10534" spans="1:7" s="4" customFormat="1" x14ac:dyDescent="0.25">
      <c r="A10534" s="11"/>
      <c r="B10534"/>
      <c r="C10534" s="14"/>
      <c r="D10534" s="14"/>
      <c r="E10534" s="14"/>
      <c r="F10534"/>
      <c r="G10534"/>
    </row>
    <row r="10535" spans="1:7" s="4" customFormat="1" x14ac:dyDescent="0.25">
      <c r="A10535" s="11"/>
      <c r="B10535"/>
      <c r="C10535" s="14"/>
      <c r="D10535" s="14"/>
      <c r="E10535" s="14"/>
      <c r="F10535"/>
      <c r="G10535"/>
    </row>
    <row r="10536" spans="1:7" s="4" customFormat="1" x14ac:dyDescent="0.25">
      <c r="A10536" s="11"/>
      <c r="B10536"/>
      <c r="C10536" s="14"/>
      <c r="D10536" s="14"/>
      <c r="E10536" s="14"/>
      <c r="F10536"/>
      <c r="G10536"/>
    </row>
    <row r="10537" spans="1:7" s="4" customFormat="1" x14ac:dyDescent="0.25">
      <c r="A10537" s="11"/>
      <c r="B10537"/>
      <c r="C10537" s="14"/>
      <c r="D10537" s="14"/>
      <c r="E10537" s="14"/>
      <c r="F10537"/>
      <c r="G10537"/>
    </row>
    <row r="10538" spans="1:7" s="4" customFormat="1" x14ac:dyDescent="0.25">
      <c r="A10538" s="11"/>
      <c r="B10538"/>
      <c r="C10538" s="14"/>
      <c r="D10538" s="14"/>
      <c r="E10538" s="14"/>
      <c r="F10538"/>
      <c r="G10538"/>
    </row>
    <row r="10539" spans="1:7" s="4" customFormat="1" x14ac:dyDescent="0.25">
      <c r="A10539" s="11"/>
      <c r="B10539"/>
      <c r="C10539" s="14"/>
      <c r="D10539" s="14"/>
      <c r="E10539" s="14"/>
      <c r="F10539"/>
      <c r="G10539"/>
    </row>
    <row r="10540" spans="1:7" s="4" customFormat="1" x14ac:dyDescent="0.25">
      <c r="A10540" s="11"/>
      <c r="B10540"/>
      <c r="C10540" s="14"/>
      <c r="D10540" s="14"/>
      <c r="E10540" s="14"/>
      <c r="F10540"/>
      <c r="G10540"/>
    </row>
    <row r="10541" spans="1:7" s="4" customFormat="1" x14ac:dyDescent="0.25">
      <c r="A10541" s="11"/>
      <c r="B10541"/>
      <c r="C10541" s="14"/>
      <c r="D10541" s="14"/>
      <c r="E10541" s="14"/>
      <c r="F10541"/>
      <c r="G10541"/>
    </row>
    <row r="10542" spans="1:7" s="4" customFormat="1" x14ac:dyDescent="0.25">
      <c r="A10542" s="11"/>
      <c r="B10542"/>
      <c r="C10542" s="14"/>
      <c r="D10542" s="14"/>
      <c r="E10542" s="14"/>
      <c r="F10542"/>
      <c r="G10542"/>
    </row>
    <row r="10543" spans="1:7" s="4" customFormat="1" x14ac:dyDescent="0.25">
      <c r="A10543" s="11"/>
      <c r="B10543"/>
      <c r="C10543" s="14"/>
      <c r="D10543" s="14"/>
      <c r="E10543" s="14"/>
      <c r="F10543"/>
      <c r="G10543"/>
    </row>
    <row r="10544" spans="1:7" s="4" customFormat="1" x14ac:dyDescent="0.25">
      <c r="A10544" s="11"/>
      <c r="B10544"/>
      <c r="C10544" s="14"/>
      <c r="D10544" s="14"/>
      <c r="E10544" s="14"/>
      <c r="F10544"/>
      <c r="G10544"/>
    </row>
    <row r="10545" spans="1:7" s="4" customFormat="1" x14ac:dyDescent="0.25">
      <c r="A10545" s="11"/>
      <c r="B10545"/>
      <c r="C10545" s="14"/>
      <c r="D10545" s="14"/>
      <c r="E10545" s="14"/>
      <c r="F10545"/>
      <c r="G10545"/>
    </row>
    <row r="10546" spans="1:7" s="4" customFormat="1" x14ac:dyDescent="0.25">
      <c r="A10546" s="11"/>
      <c r="B10546"/>
      <c r="C10546" s="14"/>
      <c r="D10546" s="14"/>
      <c r="E10546" s="14"/>
      <c r="F10546"/>
      <c r="G10546"/>
    </row>
    <row r="10547" spans="1:7" s="4" customFormat="1" x14ac:dyDescent="0.25">
      <c r="A10547" s="11"/>
      <c r="B10547"/>
      <c r="C10547" s="14"/>
      <c r="D10547" s="14"/>
      <c r="E10547" s="14"/>
      <c r="F10547"/>
      <c r="G10547"/>
    </row>
    <row r="10548" spans="1:7" s="4" customFormat="1" x14ac:dyDescent="0.25">
      <c r="A10548" s="11"/>
      <c r="B10548"/>
      <c r="C10548" s="14"/>
      <c r="D10548" s="14"/>
      <c r="E10548" s="14"/>
      <c r="F10548"/>
      <c r="G10548"/>
    </row>
    <row r="10549" spans="1:7" s="4" customFormat="1" x14ac:dyDescent="0.25">
      <c r="A10549" s="11"/>
      <c r="B10549"/>
      <c r="C10549" s="14"/>
      <c r="D10549" s="14"/>
      <c r="E10549" s="14"/>
      <c r="F10549"/>
      <c r="G10549"/>
    </row>
    <row r="10550" spans="1:7" s="4" customFormat="1" x14ac:dyDescent="0.25">
      <c r="A10550" s="11"/>
      <c r="B10550"/>
      <c r="C10550" s="14"/>
      <c r="D10550" s="14"/>
      <c r="E10550" s="14"/>
      <c r="F10550"/>
      <c r="G10550"/>
    </row>
    <row r="10551" spans="1:7" s="4" customFormat="1" x14ac:dyDescent="0.25">
      <c r="A10551" s="11"/>
      <c r="B10551"/>
      <c r="C10551" s="14"/>
      <c r="D10551" s="14"/>
      <c r="E10551" s="14"/>
      <c r="F10551"/>
      <c r="G10551"/>
    </row>
    <row r="10552" spans="1:7" s="4" customFormat="1" x14ac:dyDescent="0.25">
      <c r="A10552" s="11"/>
      <c r="B10552"/>
      <c r="C10552" s="14"/>
      <c r="D10552" s="14"/>
      <c r="E10552" s="14"/>
      <c r="F10552"/>
      <c r="G10552"/>
    </row>
    <row r="10553" spans="1:7" s="4" customFormat="1" x14ac:dyDescent="0.25">
      <c r="A10553" s="11"/>
      <c r="B10553"/>
      <c r="C10553" s="14"/>
      <c r="D10553" s="14"/>
      <c r="E10553" s="14"/>
      <c r="F10553"/>
      <c r="G10553"/>
    </row>
    <row r="10554" spans="1:7" s="4" customFormat="1" x14ac:dyDescent="0.25">
      <c r="A10554" s="11"/>
      <c r="B10554"/>
      <c r="C10554" s="14"/>
      <c r="D10554" s="14"/>
      <c r="E10554" s="14"/>
      <c r="F10554"/>
      <c r="G10554"/>
    </row>
    <row r="10555" spans="1:7" s="4" customFormat="1" x14ac:dyDescent="0.25">
      <c r="A10555" s="11"/>
      <c r="B10555"/>
      <c r="C10555" s="14"/>
      <c r="D10555" s="14"/>
      <c r="E10555" s="14"/>
      <c r="F10555"/>
      <c r="G10555"/>
    </row>
    <row r="10556" spans="1:7" s="4" customFormat="1" x14ac:dyDescent="0.25">
      <c r="A10556" s="11"/>
      <c r="B10556"/>
      <c r="C10556" s="14"/>
      <c r="D10556" s="14"/>
      <c r="E10556" s="14"/>
      <c r="F10556"/>
      <c r="G10556"/>
    </row>
    <row r="10557" spans="1:7" s="4" customFormat="1" x14ac:dyDescent="0.25">
      <c r="A10557" s="11"/>
      <c r="B10557"/>
      <c r="C10557" s="14"/>
      <c r="D10557" s="14"/>
      <c r="E10557" s="14"/>
      <c r="F10557"/>
      <c r="G10557"/>
    </row>
    <row r="10558" spans="1:7" s="4" customFormat="1" x14ac:dyDescent="0.25">
      <c r="A10558" s="11"/>
      <c r="B10558"/>
      <c r="C10558" s="14"/>
      <c r="D10558" s="14"/>
      <c r="E10558" s="14"/>
      <c r="F10558"/>
      <c r="G10558"/>
    </row>
    <row r="10559" spans="1:7" s="4" customFormat="1" x14ac:dyDescent="0.25">
      <c r="A10559" s="11"/>
      <c r="B10559"/>
      <c r="C10559" s="14"/>
      <c r="D10559" s="14"/>
      <c r="E10559" s="14"/>
      <c r="F10559"/>
      <c r="G10559"/>
    </row>
    <row r="10560" spans="1:7" s="4" customFormat="1" x14ac:dyDescent="0.25">
      <c r="A10560" s="11"/>
      <c r="B10560"/>
      <c r="C10560" s="14"/>
      <c r="D10560" s="14"/>
      <c r="E10560" s="14"/>
      <c r="F10560"/>
      <c r="G10560"/>
    </row>
    <row r="10561" spans="1:7" s="4" customFormat="1" x14ac:dyDescent="0.25">
      <c r="A10561" s="11"/>
      <c r="B10561"/>
      <c r="C10561" s="14"/>
      <c r="D10561" s="14"/>
      <c r="E10561" s="14"/>
      <c r="F10561"/>
      <c r="G10561"/>
    </row>
    <row r="10562" spans="1:7" s="4" customFormat="1" x14ac:dyDescent="0.25">
      <c r="A10562" s="11"/>
      <c r="B10562"/>
      <c r="C10562" s="14"/>
      <c r="D10562" s="14"/>
      <c r="E10562" s="14"/>
      <c r="F10562"/>
      <c r="G10562"/>
    </row>
    <row r="10563" spans="1:7" s="4" customFormat="1" x14ac:dyDescent="0.25">
      <c r="A10563" s="11"/>
      <c r="B10563"/>
      <c r="C10563" s="14"/>
      <c r="D10563" s="14"/>
      <c r="E10563" s="14"/>
      <c r="F10563"/>
      <c r="G10563"/>
    </row>
    <row r="10564" spans="1:7" s="4" customFormat="1" x14ac:dyDescent="0.25">
      <c r="A10564" s="11"/>
      <c r="B10564"/>
      <c r="C10564" s="14"/>
      <c r="D10564" s="14"/>
      <c r="E10564" s="14"/>
      <c r="F10564"/>
      <c r="G10564"/>
    </row>
    <row r="10565" spans="1:7" s="4" customFormat="1" x14ac:dyDescent="0.25">
      <c r="A10565" s="11"/>
      <c r="B10565"/>
      <c r="C10565" s="14"/>
      <c r="D10565" s="14"/>
      <c r="E10565" s="14"/>
      <c r="F10565"/>
      <c r="G10565"/>
    </row>
    <row r="10566" spans="1:7" s="4" customFormat="1" x14ac:dyDescent="0.25">
      <c r="A10566" s="11"/>
      <c r="B10566"/>
      <c r="C10566" s="14"/>
      <c r="D10566" s="14"/>
      <c r="E10566" s="14"/>
      <c r="F10566"/>
      <c r="G10566"/>
    </row>
    <row r="10567" spans="1:7" s="4" customFormat="1" x14ac:dyDescent="0.25">
      <c r="A10567" s="11"/>
      <c r="B10567"/>
      <c r="C10567" s="14"/>
      <c r="D10567" s="14"/>
      <c r="E10567" s="14"/>
      <c r="F10567"/>
      <c r="G10567"/>
    </row>
    <row r="10568" spans="1:7" s="4" customFormat="1" x14ac:dyDescent="0.25">
      <c r="A10568" s="11"/>
      <c r="B10568"/>
      <c r="C10568" s="14"/>
      <c r="D10568" s="14"/>
      <c r="E10568" s="14"/>
      <c r="F10568"/>
      <c r="G10568"/>
    </row>
    <row r="10569" spans="1:7" s="4" customFormat="1" x14ac:dyDescent="0.25">
      <c r="A10569" s="11"/>
      <c r="B10569"/>
      <c r="C10569" s="14"/>
      <c r="D10569" s="14"/>
      <c r="E10569" s="14"/>
      <c r="F10569"/>
      <c r="G10569"/>
    </row>
    <row r="10570" spans="1:7" s="4" customFormat="1" x14ac:dyDescent="0.25">
      <c r="A10570" s="11"/>
      <c r="B10570"/>
      <c r="C10570" s="14"/>
      <c r="D10570" s="14"/>
      <c r="E10570" s="14"/>
      <c r="F10570"/>
      <c r="G10570"/>
    </row>
    <row r="10571" spans="1:7" s="4" customFormat="1" x14ac:dyDescent="0.25">
      <c r="A10571" s="11"/>
      <c r="B10571"/>
      <c r="C10571" s="14"/>
      <c r="D10571" s="14"/>
      <c r="E10571" s="14"/>
      <c r="F10571"/>
      <c r="G10571"/>
    </row>
    <row r="10572" spans="1:7" s="4" customFormat="1" x14ac:dyDescent="0.25">
      <c r="A10572" s="11"/>
      <c r="B10572"/>
      <c r="C10572" s="14"/>
      <c r="D10572" s="14"/>
      <c r="E10572" s="14"/>
      <c r="F10572"/>
      <c r="G10572"/>
    </row>
    <row r="10573" spans="1:7" s="4" customFormat="1" x14ac:dyDescent="0.25">
      <c r="A10573" s="11"/>
      <c r="B10573"/>
      <c r="C10573" s="14"/>
      <c r="D10573" s="14"/>
      <c r="E10573" s="14"/>
      <c r="F10573"/>
      <c r="G10573"/>
    </row>
    <row r="10574" spans="1:7" s="4" customFormat="1" x14ac:dyDescent="0.25">
      <c r="A10574" s="11"/>
      <c r="B10574"/>
      <c r="C10574" s="14"/>
      <c r="D10574" s="14"/>
      <c r="E10574" s="14"/>
      <c r="F10574"/>
      <c r="G10574"/>
    </row>
    <row r="10575" spans="1:7" s="4" customFormat="1" x14ac:dyDescent="0.25">
      <c r="A10575" s="11"/>
      <c r="B10575"/>
      <c r="C10575" s="14"/>
      <c r="D10575" s="14"/>
      <c r="E10575" s="14"/>
      <c r="F10575"/>
      <c r="G10575"/>
    </row>
    <row r="10576" spans="1:7" s="4" customFormat="1" x14ac:dyDescent="0.25">
      <c r="A10576" s="11"/>
      <c r="B10576"/>
      <c r="C10576" s="14"/>
      <c r="D10576" s="14"/>
      <c r="E10576" s="14"/>
      <c r="F10576"/>
      <c r="G10576"/>
    </row>
    <row r="10577" spans="1:7" s="4" customFormat="1" x14ac:dyDescent="0.25">
      <c r="A10577" s="11"/>
      <c r="B10577"/>
      <c r="C10577" s="14"/>
      <c r="D10577" s="14"/>
      <c r="E10577" s="14"/>
      <c r="F10577"/>
      <c r="G10577"/>
    </row>
    <row r="10578" spans="1:7" s="4" customFormat="1" x14ac:dyDescent="0.25">
      <c r="A10578" s="11"/>
      <c r="B10578"/>
      <c r="C10578" s="14"/>
      <c r="D10578" s="14"/>
      <c r="E10578" s="14"/>
      <c r="F10578"/>
      <c r="G10578"/>
    </row>
    <row r="10579" spans="1:7" s="4" customFormat="1" x14ac:dyDescent="0.25">
      <c r="A10579" s="11"/>
      <c r="B10579"/>
      <c r="C10579" s="14"/>
      <c r="D10579" s="14"/>
      <c r="E10579" s="14"/>
      <c r="F10579"/>
      <c r="G10579"/>
    </row>
    <row r="10580" spans="1:7" s="4" customFormat="1" x14ac:dyDescent="0.25">
      <c r="A10580" s="11"/>
      <c r="B10580"/>
      <c r="C10580" s="14"/>
      <c r="D10580" s="14"/>
      <c r="E10580" s="14"/>
      <c r="F10580"/>
      <c r="G10580"/>
    </row>
    <row r="10581" spans="1:7" s="4" customFormat="1" x14ac:dyDescent="0.25">
      <c r="A10581" s="11"/>
      <c r="B10581"/>
      <c r="C10581" s="14"/>
      <c r="D10581" s="14"/>
      <c r="E10581" s="14"/>
      <c r="F10581"/>
      <c r="G10581"/>
    </row>
    <row r="10582" spans="1:7" s="4" customFormat="1" x14ac:dyDescent="0.25">
      <c r="A10582" s="11"/>
      <c r="B10582"/>
      <c r="C10582" s="14"/>
      <c r="D10582" s="14"/>
      <c r="E10582" s="14"/>
      <c r="F10582"/>
      <c r="G10582"/>
    </row>
    <row r="10583" spans="1:7" s="4" customFormat="1" x14ac:dyDescent="0.25">
      <c r="A10583" s="11"/>
      <c r="B10583"/>
      <c r="C10583" s="14"/>
      <c r="D10583" s="14"/>
      <c r="E10583" s="14"/>
      <c r="F10583"/>
      <c r="G10583"/>
    </row>
    <row r="10584" spans="1:7" s="4" customFormat="1" x14ac:dyDescent="0.25">
      <c r="A10584" s="11"/>
      <c r="B10584"/>
      <c r="C10584" s="14"/>
      <c r="D10584" s="14"/>
      <c r="E10584" s="14"/>
      <c r="F10584"/>
      <c r="G10584"/>
    </row>
    <row r="10585" spans="1:7" s="4" customFormat="1" x14ac:dyDescent="0.25">
      <c r="A10585" s="11"/>
      <c r="B10585"/>
      <c r="C10585" s="14"/>
      <c r="D10585" s="14"/>
      <c r="E10585" s="14"/>
      <c r="F10585"/>
      <c r="G10585"/>
    </row>
    <row r="10586" spans="1:7" s="4" customFormat="1" x14ac:dyDescent="0.25">
      <c r="A10586" s="11"/>
      <c r="B10586"/>
      <c r="C10586" s="14"/>
      <c r="D10586" s="14"/>
      <c r="E10586" s="14"/>
      <c r="F10586"/>
      <c r="G10586"/>
    </row>
    <row r="10587" spans="1:7" s="4" customFormat="1" x14ac:dyDescent="0.25">
      <c r="A10587" s="11"/>
      <c r="B10587"/>
      <c r="C10587" s="14"/>
      <c r="D10587" s="14"/>
      <c r="E10587" s="14"/>
      <c r="F10587"/>
      <c r="G10587"/>
    </row>
    <row r="10588" spans="1:7" s="4" customFormat="1" x14ac:dyDescent="0.25">
      <c r="A10588" s="11"/>
      <c r="B10588"/>
      <c r="C10588" s="14"/>
      <c r="D10588" s="14"/>
      <c r="E10588" s="14"/>
      <c r="F10588"/>
      <c r="G10588"/>
    </row>
    <row r="10589" spans="1:7" s="4" customFormat="1" x14ac:dyDescent="0.25">
      <c r="A10589" s="11"/>
      <c r="B10589"/>
      <c r="C10589" s="14"/>
      <c r="D10589" s="14"/>
      <c r="E10589" s="14"/>
      <c r="F10589"/>
      <c r="G10589"/>
    </row>
    <row r="10590" spans="1:7" s="4" customFormat="1" x14ac:dyDescent="0.25">
      <c r="A10590" s="11"/>
      <c r="B10590"/>
      <c r="C10590" s="14"/>
      <c r="D10590" s="14"/>
      <c r="E10590" s="14"/>
      <c r="F10590"/>
      <c r="G10590"/>
    </row>
    <row r="10591" spans="1:7" s="4" customFormat="1" x14ac:dyDescent="0.25">
      <c r="A10591" s="11"/>
      <c r="B10591"/>
      <c r="C10591" s="14"/>
      <c r="D10591" s="14"/>
      <c r="E10591" s="14"/>
      <c r="F10591"/>
      <c r="G10591"/>
    </row>
    <row r="10592" spans="1:7" s="4" customFormat="1" x14ac:dyDescent="0.25">
      <c r="A10592" s="11"/>
      <c r="B10592"/>
      <c r="C10592" s="14"/>
      <c r="D10592" s="14"/>
      <c r="E10592" s="14"/>
      <c r="F10592"/>
      <c r="G10592"/>
    </row>
    <row r="10593" spans="1:7" s="4" customFormat="1" x14ac:dyDescent="0.25">
      <c r="A10593" s="11"/>
      <c r="B10593"/>
      <c r="C10593" s="14"/>
      <c r="D10593" s="14"/>
      <c r="E10593" s="14"/>
      <c r="F10593"/>
      <c r="G10593"/>
    </row>
    <row r="10594" spans="1:7" s="4" customFormat="1" x14ac:dyDescent="0.25">
      <c r="A10594" s="11"/>
      <c r="B10594"/>
      <c r="C10594" s="14"/>
      <c r="D10594" s="14"/>
      <c r="E10594" s="14"/>
      <c r="F10594"/>
      <c r="G10594"/>
    </row>
    <row r="10595" spans="1:7" s="4" customFormat="1" x14ac:dyDescent="0.25">
      <c r="A10595" s="11"/>
      <c r="B10595"/>
      <c r="C10595" s="14"/>
      <c r="D10595" s="14"/>
      <c r="E10595" s="14"/>
      <c r="F10595"/>
      <c r="G10595"/>
    </row>
    <row r="10596" spans="1:7" s="4" customFormat="1" x14ac:dyDescent="0.25">
      <c r="A10596" s="11"/>
      <c r="B10596"/>
      <c r="C10596" s="14"/>
      <c r="D10596" s="14"/>
      <c r="E10596" s="14"/>
      <c r="F10596"/>
      <c r="G10596"/>
    </row>
    <row r="10597" spans="1:7" s="4" customFormat="1" x14ac:dyDescent="0.25">
      <c r="A10597" s="11"/>
      <c r="B10597"/>
      <c r="C10597" s="14"/>
      <c r="D10597" s="14"/>
      <c r="E10597" s="14"/>
      <c r="F10597"/>
      <c r="G10597"/>
    </row>
    <row r="10598" spans="1:7" s="4" customFormat="1" x14ac:dyDescent="0.25">
      <c r="A10598" s="11"/>
      <c r="B10598"/>
      <c r="C10598" s="14"/>
      <c r="D10598" s="14"/>
      <c r="E10598" s="14"/>
      <c r="F10598"/>
      <c r="G10598"/>
    </row>
    <row r="10599" spans="1:7" s="4" customFormat="1" x14ac:dyDescent="0.25">
      <c r="A10599" s="11"/>
      <c r="B10599"/>
      <c r="C10599" s="14"/>
      <c r="D10599" s="14"/>
      <c r="E10599" s="14"/>
      <c r="F10599"/>
      <c r="G10599"/>
    </row>
    <row r="10600" spans="1:7" s="4" customFormat="1" x14ac:dyDescent="0.25">
      <c r="A10600" s="11"/>
      <c r="B10600"/>
      <c r="C10600" s="14"/>
      <c r="D10600" s="14"/>
      <c r="E10600" s="14"/>
      <c r="F10600"/>
      <c r="G10600"/>
    </row>
    <row r="10601" spans="1:7" s="4" customFormat="1" x14ac:dyDescent="0.25">
      <c r="A10601" s="11"/>
      <c r="B10601"/>
      <c r="C10601" s="14"/>
      <c r="D10601" s="14"/>
      <c r="E10601" s="14"/>
      <c r="F10601"/>
      <c r="G10601"/>
    </row>
    <row r="10602" spans="1:7" s="4" customFormat="1" x14ac:dyDescent="0.25">
      <c r="A10602" s="11"/>
      <c r="B10602"/>
      <c r="C10602" s="14"/>
      <c r="D10602" s="14"/>
      <c r="E10602" s="14"/>
      <c r="F10602"/>
      <c r="G10602"/>
    </row>
    <row r="10603" spans="1:7" s="4" customFormat="1" x14ac:dyDescent="0.25">
      <c r="A10603" s="11"/>
      <c r="B10603"/>
      <c r="C10603" s="14"/>
      <c r="D10603" s="14"/>
      <c r="E10603" s="14"/>
      <c r="F10603"/>
      <c r="G10603"/>
    </row>
    <row r="10604" spans="1:7" s="4" customFormat="1" x14ac:dyDescent="0.25">
      <c r="A10604" s="11"/>
      <c r="B10604"/>
      <c r="C10604" s="14"/>
      <c r="D10604" s="14"/>
      <c r="E10604" s="14"/>
      <c r="F10604"/>
      <c r="G10604"/>
    </row>
    <row r="10605" spans="1:7" s="4" customFormat="1" x14ac:dyDescent="0.25">
      <c r="A10605" s="11"/>
      <c r="B10605"/>
      <c r="C10605" s="14"/>
      <c r="D10605" s="14"/>
      <c r="E10605" s="14"/>
      <c r="F10605"/>
      <c r="G10605"/>
    </row>
    <row r="10606" spans="1:7" s="4" customFormat="1" x14ac:dyDescent="0.25">
      <c r="A10606" s="11"/>
      <c r="B10606"/>
      <c r="C10606" s="14"/>
      <c r="D10606" s="14"/>
      <c r="E10606" s="14"/>
      <c r="F10606"/>
      <c r="G10606"/>
    </row>
    <row r="10607" spans="1:7" s="4" customFormat="1" x14ac:dyDescent="0.25">
      <c r="A10607" s="11"/>
      <c r="B10607"/>
      <c r="C10607" s="14"/>
      <c r="D10607" s="14"/>
      <c r="E10607" s="14"/>
      <c r="F10607"/>
      <c r="G10607"/>
    </row>
    <row r="10608" spans="1:7" s="4" customFormat="1" x14ac:dyDescent="0.25">
      <c r="A10608" s="11"/>
      <c r="B10608"/>
      <c r="C10608" s="14"/>
      <c r="D10608" s="14"/>
      <c r="E10608" s="14"/>
      <c r="F10608"/>
      <c r="G10608"/>
    </row>
    <row r="10609" spans="1:7" s="4" customFormat="1" x14ac:dyDescent="0.25">
      <c r="A10609" s="11"/>
      <c r="B10609"/>
      <c r="C10609" s="14"/>
      <c r="D10609" s="14"/>
      <c r="E10609" s="14"/>
      <c r="F10609"/>
      <c r="G10609"/>
    </row>
    <row r="10610" spans="1:7" s="4" customFormat="1" x14ac:dyDescent="0.25">
      <c r="A10610" s="11"/>
      <c r="B10610"/>
      <c r="C10610" s="14"/>
      <c r="D10610" s="14"/>
      <c r="E10610" s="14"/>
      <c r="F10610"/>
      <c r="G10610"/>
    </row>
    <row r="10611" spans="1:7" s="4" customFormat="1" x14ac:dyDescent="0.25">
      <c r="A10611" s="11"/>
      <c r="B10611"/>
      <c r="C10611" s="14"/>
      <c r="D10611" s="14"/>
      <c r="E10611" s="14"/>
      <c r="F10611"/>
      <c r="G10611"/>
    </row>
    <row r="10612" spans="1:7" s="4" customFormat="1" x14ac:dyDescent="0.25">
      <c r="A10612" s="11"/>
      <c r="B10612"/>
      <c r="C10612" s="14"/>
      <c r="D10612" s="14"/>
      <c r="E10612" s="14"/>
      <c r="F10612"/>
      <c r="G10612"/>
    </row>
    <row r="10613" spans="1:7" s="4" customFormat="1" x14ac:dyDescent="0.25">
      <c r="A10613" s="11"/>
      <c r="B10613"/>
      <c r="C10613" s="14"/>
      <c r="D10613" s="14"/>
      <c r="E10613" s="14"/>
      <c r="F10613"/>
      <c r="G10613"/>
    </row>
    <row r="10614" spans="1:7" s="4" customFormat="1" x14ac:dyDescent="0.25">
      <c r="A10614" s="11"/>
      <c r="B10614"/>
      <c r="C10614" s="14"/>
      <c r="D10614" s="14"/>
      <c r="E10614" s="14"/>
      <c r="F10614"/>
      <c r="G10614"/>
    </row>
    <row r="10615" spans="1:7" s="4" customFormat="1" x14ac:dyDescent="0.25">
      <c r="A10615" s="11"/>
      <c r="B10615"/>
      <c r="C10615" s="14"/>
      <c r="D10615" s="14"/>
      <c r="E10615" s="14"/>
      <c r="F10615"/>
      <c r="G10615"/>
    </row>
    <row r="10616" spans="1:7" s="4" customFormat="1" x14ac:dyDescent="0.25">
      <c r="A10616" s="11"/>
      <c r="B10616"/>
      <c r="C10616" s="14"/>
      <c r="D10616" s="14"/>
      <c r="E10616" s="14"/>
      <c r="F10616"/>
      <c r="G10616"/>
    </row>
    <row r="10617" spans="1:7" s="4" customFormat="1" x14ac:dyDescent="0.25">
      <c r="A10617" s="11"/>
      <c r="B10617"/>
      <c r="C10617" s="14"/>
      <c r="D10617" s="14"/>
      <c r="E10617" s="14"/>
      <c r="F10617"/>
      <c r="G10617"/>
    </row>
    <row r="10618" spans="1:7" s="4" customFormat="1" x14ac:dyDescent="0.25">
      <c r="A10618" s="11"/>
      <c r="B10618"/>
      <c r="C10618" s="14"/>
      <c r="D10618" s="14"/>
      <c r="E10618" s="14"/>
      <c r="F10618"/>
      <c r="G10618"/>
    </row>
    <row r="10619" spans="1:7" s="4" customFormat="1" x14ac:dyDescent="0.25">
      <c r="A10619" s="11"/>
      <c r="B10619"/>
      <c r="C10619" s="14"/>
      <c r="D10619" s="14"/>
      <c r="E10619" s="14"/>
      <c r="F10619"/>
      <c r="G10619"/>
    </row>
    <row r="10620" spans="1:7" s="4" customFormat="1" x14ac:dyDescent="0.25">
      <c r="A10620" s="11"/>
      <c r="B10620"/>
      <c r="C10620" s="14"/>
      <c r="D10620" s="14"/>
      <c r="E10620" s="14"/>
      <c r="F10620"/>
      <c r="G10620"/>
    </row>
    <row r="10621" spans="1:7" s="4" customFormat="1" x14ac:dyDescent="0.25">
      <c r="A10621" s="11"/>
      <c r="B10621"/>
      <c r="C10621" s="14"/>
      <c r="D10621" s="14"/>
      <c r="E10621" s="14"/>
      <c r="F10621"/>
      <c r="G10621"/>
    </row>
    <row r="10622" spans="1:7" s="4" customFormat="1" x14ac:dyDescent="0.25">
      <c r="A10622" s="11"/>
      <c r="B10622"/>
      <c r="C10622" s="14"/>
      <c r="D10622" s="14"/>
      <c r="E10622" s="14"/>
      <c r="F10622"/>
      <c r="G10622"/>
    </row>
    <row r="10623" spans="1:7" s="4" customFormat="1" x14ac:dyDescent="0.25">
      <c r="A10623" s="11"/>
      <c r="B10623"/>
      <c r="C10623" s="14"/>
      <c r="D10623" s="14"/>
      <c r="E10623" s="14"/>
      <c r="F10623"/>
      <c r="G10623"/>
    </row>
    <row r="10624" spans="1:7" s="4" customFormat="1" x14ac:dyDescent="0.25">
      <c r="A10624" s="11"/>
      <c r="B10624"/>
      <c r="C10624" s="14"/>
      <c r="D10624" s="14"/>
      <c r="E10624" s="14"/>
      <c r="F10624"/>
      <c r="G10624"/>
    </row>
    <row r="10625" spans="1:7" s="4" customFormat="1" x14ac:dyDescent="0.25">
      <c r="A10625" s="11"/>
      <c r="B10625"/>
      <c r="C10625" s="14"/>
      <c r="D10625" s="14"/>
      <c r="E10625" s="14"/>
      <c r="F10625"/>
      <c r="G10625"/>
    </row>
    <row r="10626" spans="1:7" s="4" customFormat="1" x14ac:dyDescent="0.25">
      <c r="A10626" s="11"/>
      <c r="B10626"/>
      <c r="C10626" s="14"/>
      <c r="D10626" s="14"/>
      <c r="E10626" s="14"/>
      <c r="F10626"/>
      <c r="G10626"/>
    </row>
    <row r="10627" spans="1:7" s="4" customFormat="1" x14ac:dyDescent="0.25">
      <c r="A10627" s="11"/>
      <c r="B10627"/>
      <c r="C10627" s="14"/>
      <c r="D10627" s="14"/>
      <c r="E10627" s="14"/>
      <c r="F10627"/>
      <c r="G10627"/>
    </row>
    <row r="10628" spans="1:7" s="4" customFormat="1" x14ac:dyDescent="0.25">
      <c r="A10628" s="11"/>
      <c r="B10628"/>
      <c r="C10628" s="14"/>
      <c r="D10628" s="14"/>
      <c r="E10628" s="14"/>
      <c r="F10628"/>
      <c r="G10628"/>
    </row>
    <row r="10629" spans="1:7" s="4" customFormat="1" x14ac:dyDescent="0.25">
      <c r="A10629" s="11"/>
      <c r="B10629"/>
      <c r="C10629" s="14"/>
      <c r="D10629" s="14"/>
      <c r="E10629" s="14"/>
      <c r="F10629"/>
      <c r="G10629"/>
    </row>
    <row r="10630" spans="1:7" s="4" customFormat="1" x14ac:dyDescent="0.25">
      <c r="A10630" s="11"/>
      <c r="B10630"/>
      <c r="C10630" s="14"/>
      <c r="D10630" s="14"/>
      <c r="E10630" s="14"/>
      <c r="F10630"/>
      <c r="G10630"/>
    </row>
    <row r="10631" spans="1:7" s="4" customFormat="1" x14ac:dyDescent="0.25">
      <c r="A10631" s="11"/>
      <c r="B10631"/>
      <c r="C10631" s="14"/>
      <c r="D10631" s="14"/>
      <c r="E10631" s="14"/>
      <c r="F10631"/>
      <c r="G10631"/>
    </row>
    <row r="10632" spans="1:7" s="4" customFormat="1" x14ac:dyDescent="0.25">
      <c r="A10632" s="11"/>
      <c r="B10632"/>
      <c r="C10632" s="14"/>
      <c r="D10632" s="14"/>
      <c r="E10632" s="14"/>
      <c r="F10632"/>
      <c r="G10632"/>
    </row>
    <row r="10633" spans="1:7" s="4" customFormat="1" x14ac:dyDescent="0.25">
      <c r="A10633" s="11"/>
      <c r="B10633"/>
      <c r="C10633" s="14"/>
      <c r="D10633" s="14"/>
      <c r="E10633" s="14"/>
      <c r="F10633"/>
      <c r="G10633"/>
    </row>
    <row r="10634" spans="1:7" s="4" customFormat="1" x14ac:dyDescent="0.25">
      <c r="A10634" s="11"/>
      <c r="B10634"/>
      <c r="C10634" s="14"/>
      <c r="D10634" s="14"/>
      <c r="E10634" s="14"/>
      <c r="F10634"/>
      <c r="G10634"/>
    </row>
    <row r="10635" spans="1:7" s="4" customFormat="1" x14ac:dyDescent="0.25">
      <c r="A10635" s="11"/>
      <c r="B10635"/>
      <c r="C10635" s="14"/>
      <c r="D10635" s="14"/>
      <c r="E10635" s="14"/>
      <c r="F10635"/>
      <c r="G10635"/>
    </row>
    <row r="10636" spans="1:7" s="4" customFormat="1" x14ac:dyDescent="0.25">
      <c r="A10636" s="11"/>
      <c r="B10636"/>
      <c r="C10636" s="14"/>
      <c r="D10636" s="14"/>
      <c r="E10636" s="14"/>
      <c r="F10636"/>
      <c r="G10636"/>
    </row>
    <row r="10637" spans="1:7" s="4" customFormat="1" x14ac:dyDescent="0.25">
      <c r="A10637" s="11"/>
      <c r="B10637"/>
      <c r="C10637" s="14"/>
      <c r="D10637" s="14"/>
      <c r="E10637" s="14"/>
      <c r="F10637"/>
      <c r="G10637"/>
    </row>
    <row r="10638" spans="1:7" s="4" customFormat="1" x14ac:dyDescent="0.25">
      <c r="A10638" s="11"/>
      <c r="B10638"/>
      <c r="C10638" s="14"/>
      <c r="D10638" s="14"/>
      <c r="E10638" s="14"/>
      <c r="F10638"/>
      <c r="G10638"/>
    </row>
    <row r="10639" spans="1:7" s="4" customFormat="1" x14ac:dyDescent="0.25">
      <c r="A10639" s="11"/>
      <c r="B10639"/>
      <c r="C10639" s="14"/>
      <c r="D10639" s="14"/>
      <c r="E10639" s="14"/>
      <c r="F10639"/>
      <c r="G10639"/>
    </row>
    <row r="10640" spans="1:7" s="4" customFormat="1" x14ac:dyDescent="0.25">
      <c r="A10640" s="11"/>
      <c r="B10640"/>
      <c r="C10640" s="14"/>
      <c r="D10640" s="14"/>
      <c r="E10640" s="14"/>
      <c r="F10640"/>
      <c r="G10640"/>
    </row>
    <row r="10641" spans="1:7" s="4" customFormat="1" x14ac:dyDescent="0.25">
      <c r="A10641" s="11"/>
      <c r="B10641"/>
      <c r="C10641" s="14"/>
      <c r="D10641" s="14"/>
      <c r="E10641" s="14"/>
      <c r="F10641"/>
      <c r="G10641"/>
    </row>
    <row r="10642" spans="1:7" s="4" customFormat="1" x14ac:dyDescent="0.25">
      <c r="A10642" s="11"/>
      <c r="B10642"/>
      <c r="C10642" s="14"/>
      <c r="D10642" s="14"/>
      <c r="E10642" s="14"/>
      <c r="F10642"/>
      <c r="G10642"/>
    </row>
    <row r="10643" spans="1:7" s="4" customFormat="1" x14ac:dyDescent="0.25">
      <c r="A10643" s="11"/>
      <c r="B10643"/>
      <c r="C10643" s="14"/>
      <c r="D10643" s="14"/>
      <c r="E10643" s="14"/>
      <c r="F10643"/>
      <c r="G10643"/>
    </row>
    <row r="10644" spans="1:7" s="4" customFormat="1" x14ac:dyDescent="0.25">
      <c r="A10644" s="11"/>
      <c r="B10644"/>
      <c r="C10644" s="14"/>
      <c r="D10644" s="14"/>
      <c r="E10644" s="14"/>
      <c r="F10644"/>
      <c r="G10644"/>
    </row>
    <row r="10645" spans="1:7" s="4" customFormat="1" x14ac:dyDescent="0.25">
      <c r="A10645" s="11"/>
      <c r="B10645"/>
      <c r="C10645" s="14"/>
      <c r="D10645" s="14"/>
      <c r="E10645" s="14"/>
      <c r="F10645"/>
      <c r="G10645"/>
    </row>
    <row r="10646" spans="1:7" s="4" customFormat="1" x14ac:dyDescent="0.25">
      <c r="A10646" s="11"/>
      <c r="B10646"/>
      <c r="C10646" s="14"/>
      <c r="D10646" s="14"/>
      <c r="E10646" s="14"/>
      <c r="F10646"/>
      <c r="G10646"/>
    </row>
    <row r="10647" spans="1:7" s="4" customFormat="1" x14ac:dyDescent="0.25">
      <c r="A10647" s="11"/>
      <c r="B10647"/>
      <c r="C10647" s="14"/>
      <c r="D10647" s="14"/>
      <c r="E10647" s="14"/>
      <c r="F10647"/>
      <c r="G10647"/>
    </row>
    <row r="10648" spans="1:7" s="4" customFormat="1" x14ac:dyDescent="0.25">
      <c r="A10648" s="11"/>
      <c r="B10648"/>
      <c r="C10648" s="14"/>
      <c r="D10648" s="14"/>
      <c r="E10648" s="14"/>
      <c r="F10648"/>
      <c r="G10648"/>
    </row>
    <row r="10649" spans="1:7" s="4" customFormat="1" x14ac:dyDescent="0.25">
      <c r="A10649" s="11"/>
      <c r="B10649"/>
      <c r="C10649" s="14"/>
      <c r="D10649" s="14"/>
      <c r="E10649" s="14"/>
      <c r="F10649"/>
      <c r="G10649"/>
    </row>
    <row r="10650" spans="1:7" s="4" customFormat="1" x14ac:dyDescent="0.25">
      <c r="A10650" s="11"/>
      <c r="B10650"/>
      <c r="C10650" s="14"/>
      <c r="D10650" s="14"/>
      <c r="E10650" s="14"/>
      <c r="F10650"/>
      <c r="G10650"/>
    </row>
    <row r="10651" spans="1:7" s="4" customFormat="1" x14ac:dyDescent="0.25">
      <c r="A10651" s="11"/>
      <c r="B10651"/>
      <c r="C10651" s="14"/>
      <c r="D10651" s="14"/>
      <c r="E10651" s="14"/>
      <c r="F10651"/>
      <c r="G10651"/>
    </row>
    <row r="10652" spans="1:7" s="4" customFormat="1" x14ac:dyDescent="0.25">
      <c r="A10652" s="11"/>
      <c r="B10652"/>
      <c r="C10652" s="14"/>
      <c r="D10652" s="14"/>
      <c r="E10652" s="14"/>
      <c r="F10652"/>
      <c r="G10652"/>
    </row>
    <row r="10653" spans="1:7" s="4" customFormat="1" x14ac:dyDescent="0.25">
      <c r="A10653" s="11"/>
      <c r="B10653"/>
      <c r="C10653" s="14"/>
      <c r="D10653" s="14"/>
      <c r="E10653" s="14"/>
      <c r="F10653"/>
      <c r="G10653"/>
    </row>
    <row r="10654" spans="1:7" s="4" customFormat="1" x14ac:dyDescent="0.25">
      <c r="A10654" s="11"/>
      <c r="B10654"/>
      <c r="C10654" s="14"/>
      <c r="D10654" s="14"/>
      <c r="E10654" s="14"/>
      <c r="F10654"/>
      <c r="G10654"/>
    </row>
    <row r="10655" spans="1:7" s="4" customFormat="1" x14ac:dyDescent="0.25">
      <c r="A10655" s="11"/>
      <c r="B10655"/>
      <c r="C10655" s="14"/>
      <c r="D10655" s="14"/>
      <c r="E10655" s="14"/>
      <c r="F10655"/>
      <c r="G10655"/>
    </row>
    <row r="10656" spans="1:7" s="4" customFormat="1" x14ac:dyDescent="0.25">
      <c r="A10656" s="11"/>
      <c r="B10656"/>
      <c r="C10656" s="14"/>
      <c r="D10656" s="14"/>
      <c r="E10656" s="14"/>
      <c r="F10656"/>
      <c r="G10656"/>
    </row>
    <row r="10657" spans="1:7" s="4" customFormat="1" x14ac:dyDescent="0.25">
      <c r="A10657" s="11"/>
      <c r="B10657"/>
      <c r="C10657" s="14"/>
      <c r="D10657" s="14"/>
      <c r="E10657" s="14"/>
      <c r="F10657"/>
      <c r="G10657"/>
    </row>
    <row r="10658" spans="1:7" s="4" customFormat="1" x14ac:dyDescent="0.25">
      <c r="A10658" s="11"/>
      <c r="B10658"/>
      <c r="C10658" s="14"/>
      <c r="D10658" s="14"/>
      <c r="E10658" s="14"/>
      <c r="F10658"/>
      <c r="G10658"/>
    </row>
    <row r="10659" spans="1:7" s="4" customFormat="1" x14ac:dyDescent="0.25">
      <c r="A10659" s="11"/>
      <c r="B10659"/>
      <c r="C10659" s="14"/>
      <c r="D10659" s="14"/>
      <c r="E10659" s="14"/>
      <c r="F10659"/>
      <c r="G10659"/>
    </row>
    <row r="10660" spans="1:7" s="4" customFormat="1" x14ac:dyDescent="0.25">
      <c r="A10660" s="11"/>
      <c r="B10660"/>
      <c r="C10660" s="14"/>
      <c r="D10660" s="14"/>
      <c r="E10660" s="14"/>
      <c r="F10660"/>
      <c r="G10660"/>
    </row>
    <row r="10661" spans="1:7" s="4" customFormat="1" x14ac:dyDescent="0.25">
      <c r="A10661" s="11"/>
      <c r="B10661"/>
      <c r="C10661" s="14"/>
      <c r="D10661" s="14"/>
      <c r="E10661" s="14"/>
      <c r="F10661"/>
      <c r="G10661"/>
    </row>
    <row r="10662" spans="1:7" s="4" customFormat="1" x14ac:dyDescent="0.25">
      <c r="A10662" s="11"/>
      <c r="B10662"/>
      <c r="C10662" s="14"/>
      <c r="D10662" s="14"/>
      <c r="E10662" s="14"/>
      <c r="F10662"/>
      <c r="G10662"/>
    </row>
    <row r="10663" spans="1:7" s="4" customFormat="1" x14ac:dyDescent="0.25">
      <c r="A10663" s="11"/>
      <c r="B10663"/>
      <c r="C10663" s="14"/>
      <c r="D10663" s="14"/>
      <c r="E10663" s="14"/>
      <c r="F10663"/>
      <c r="G10663"/>
    </row>
    <row r="10664" spans="1:7" s="4" customFormat="1" x14ac:dyDescent="0.25">
      <c r="A10664" s="11"/>
      <c r="B10664"/>
      <c r="C10664" s="14"/>
      <c r="D10664" s="14"/>
      <c r="E10664" s="14"/>
      <c r="F10664"/>
      <c r="G10664"/>
    </row>
    <row r="10665" spans="1:7" s="4" customFormat="1" x14ac:dyDescent="0.25">
      <c r="A10665" s="11"/>
      <c r="B10665"/>
      <c r="C10665" s="14"/>
      <c r="D10665" s="14"/>
      <c r="E10665" s="14"/>
      <c r="F10665"/>
      <c r="G10665"/>
    </row>
    <row r="10666" spans="1:7" s="4" customFormat="1" x14ac:dyDescent="0.25">
      <c r="A10666" s="11"/>
      <c r="B10666"/>
      <c r="C10666" s="14"/>
      <c r="D10666" s="14"/>
      <c r="E10666" s="14"/>
      <c r="F10666"/>
      <c r="G10666"/>
    </row>
    <row r="10667" spans="1:7" s="4" customFormat="1" x14ac:dyDescent="0.25">
      <c r="A10667" s="11"/>
      <c r="B10667"/>
      <c r="C10667" s="14"/>
      <c r="D10667" s="14"/>
      <c r="E10667" s="14"/>
      <c r="F10667"/>
      <c r="G10667"/>
    </row>
    <row r="10668" spans="1:7" s="4" customFormat="1" x14ac:dyDescent="0.25">
      <c r="A10668" s="11"/>
      <c r="B10668"/>
      <c r="C10668" s="14"/>
      <c r="D10668" s="14"/>
      <c r="E10668" s="14"/>
      <c r="F10668"/>
      <c r="G10668"/>
    </row>
    <row r="10669" spans="1:7" s="4" customFormat="1" x14ac:dyDescent="0.25">
      <c r="A10669" s="11"/>
      <c r="B10669"/>
      <c r="C10669" s="14"/>
      <c r="D10669" s="14"/>
      <c r="E10669" s="14"/>
      <c r="F10669"/>
      <c r="G10669"/>
    </row>
    <row r="10670" spans="1:7" s="4" customFormat="1" x14ac:dyDescent="0.25">
      <c r="A10670" s="11"/>
      <c r="B10670"/>
      <c r="C10670" s="14"/>
      <c r="D10670" s="14"/>
      <c r="E10670" s="14"/>
      <c r="F10670"/>
      <c r="G10670"/>
    </row>
    <row r="10671" spans="1:7" s="4" customFormat="1" x14ac:dyDescent="0.25">
      <c r="A10671" s="11"/>
      <c r="B10671"/>
      <c r="C10671" s="14"/>
      <c r="D10671" s="14"/>
      <c r="E10671" s="14"/>
      <c r="F10671"/>
      <c r="G10671"/>
    </row>
    <row r="10672" spans="1:7" s="4" customFormat="1" x14ac:dyDescent="0.25">
      <c r="A10672" s="11"/>
      <c r="B10672"/>
      <c r="C10672" s="14"/>
      <c r="D10672" s="14"/>
      <c r="E10672" s="14"/>
      <c r="F10672"/>
      <c r="G10672"/>
    </row>
    <row r="10673" spans="1:7" s="4" customFormat="1" x14ac:dyDescent="0.25">
      <c r="A10673" s="11"/>
      <c r="B10673"/>
      <c r="C10673" s="14"/>
      <c r="D10673" s="14"/>
      <c r="E10673" s="14"/>
      <c r="F10673"/>
      <c r="G10673"/>
    </row>
    <row r="10674" spans="1:7" s="4" customFormat="1" x14ac:dyDescent="0.25">
      <c r="A10674" s="11"/>
      <c r="B10674"/>
      <c r="C10674" s="14"/>
      <c r="D10674" s="14"/>
      <c r="E10674" s="14"/>
      <c r="F10674"/>
      <c r="G10674"/>
    </row>
    <row r="10675" spans="1:7" s="4" customFormat="1" x14ac:dyDescent="0.25">
      <c r="A10675" s="11"/>
      <c r="B10675"/>
      <c r="C10675" s="14"/>
      <c r="D10675" s="14"/>
      <c r="E10675" s="14"/>
      <c r="F10675"/>
      <c r="G10675"/>
    </row>
    <row r="10676" spans="1:7" s="4" customFormat="1" x14ac:dyDescent="0.25">
      <c r="A10676" s="11"/>
      <c r="B10676"/>
      <c r="C10676" s="14"/>
      <c r="D10676" s="14"/>
      <c r="E10676" s="14"/>
      <c r="F10676"/>
      <c r="G10676"/>
    </row>
    <row r="10677" spans="1:7" s="4" customFormat="1" x14ac:dyDescent="0.25">
      <c r="A10677" s="11"/>
      <c r="B10677"/>
      <c r="C10677" s="14"/>
      <c r="D10677" s="14"/>
      <c r="E10677" s="14"/>
      <c r="F10677"/>
      <c r="G10677"/>
    </row>
    <row r="10678" spans="1:7" s="4" customFormat="1" x14ac:dyDescent="0.25">
      <c r="A10678" s="11"/>
      <c r="B10678"/>
      <c r="C10678" s="14"/>
      <c r="D10678" s="14"/>
      <c r="E10678" s="14"/>
      <c r="F10678"/>
      <c r="G10678"/>
    </row>
    <row r="10679" spans="1:7" s="4" customFormat="1" x14ac:dyDescent="0.25">
      <c r="A10679" s="11"/>
      <c r="B10679"/>
      <c r="C10679" s="14"/>
      <c r="D10679" s="14"/>
      <c r="E10679" s="14"/>
      <c r="F10679"/>
      <c r="G10679"/>
    </row>
    <row r="10680" spans="1:7" s="4" customFormat="1" x14ac:dyDescent="0.25">
      <c r="A10680" s="11"/>
      <c r="B10680"/>
      <c r="C10680" s="14"/>
      <c r="D10680" s="14"/>
      <c r="E10680" s="14"/>
      <c r="F10680"/>
      <c r="G10680"/>
    </row>
    <row r="10681" spans="1:7" s="4" customFormat="1" x14ac:dyDescent="0.25">
      <c r="A10681" s="11"/>
      <c r="B10681"/>
      <c r="C10681" s="14"/>
      <c r="D10681" s="14"/>
      <c r="E10681" s="14"/>
      <c r="F10681"/>
      <c r="G10681"/>
    </row>
    <row r="10682" spans="1:7" s="4" customFormat="1" x14ac:dyDescent="0.25">
      <c r="A10682" s="11"/>
      <c r="B10682"/>
      <c r="C10682" s="14"/>
      <c r="D10682" s="14"/>
      <c r="E10682" s="14"/>
      <c r="F10682"/>
      <c r="G10682"/>
    </row>
    <row r="10683" spans="1:7" s="4" customFormat="1" x14ac:dyDescent="0.25">
      <c r="A10683" s="11"/>
      <c r="B10683"/>
      <c r="C10683" s="14"/>
      <c r="D10683" s="14"/>
      <c r="E10683" s="14"/>
      <c r="F10683"/>
      <c r="G10683"/>
    </row>
    <row r="10684" spans="1:7" s="4" customFormat="1" x14ac:dyDescent="0.25">
      <c r="A10684" s="11"/>
      <c r="B10684"/>
      <c r="C10684" s="14"/>
      <c r="D10684" s="14"/>
      <c r="E10684" s="14"/>
      <c r="F10684"/>
      <c r="G10684"/>
    </row>
    <row r="10685" spans="1:7" s="4" customFormat="1" x14ac:dyDescent="0.25">
      <c r="A10685" s="11"/>
      <c r="B10685"/>
      <c r="C10685" s="14"/>
      <c r="D10685" s="14"/>
      <c r="E10685" s="14"/>
      <c r="F10685"/>
      <c r="G10685"/>
    </row>
    <row r="10686" spans="1:7" s="4" customFormat="1" x14ac:dyDescent="0.25">
      <c r="A10686" s="11"/>
      <c r="B10686"/>
      <c r="C10686" s="14"/>
      <c r="D10686" s="14"/>
      <c r="E10686" s="14"/>
      <c r="F10686"/>
      <c r="G10686"/>
    </row>
    <row r="10687" spans="1:7" s="4" customFormat="1" x14ac:dyDescent="0.25">
      <c r="A10687" s="11"/>
      <c r="B10687"/>
      <c r="C10687" s="14"/>
      <c r="D10687" s="14"/>
      <c r="E10687" s="14"/>
      <c r="F10687"/>
      <c r="G10687"/>
    </row>
    <row r="10688" spans="1:7" s="4" customFormat="1" x14ac:dyDescent="0.25">
      <c r="A10688" s="11"/>
      <c r="B10688"/>
      <c r="C10688" s="14"/>
      <c r="D10688" s="14"/>
      <c r="E10688" s="14"/>
      <c r="F10688"/>
      <c r="G10688"/>
    </row>
    <row r="10689" spans="1:7" s="4" customFormat="1" x14ac:dyDescent="0.25">
      <c r="A10689" s="11"/>
      <c r="B10689"/>
      <c r="C10689" s="14"/>
      <c r="D10689" s="14"/>
      <c r="E10689" s="14"/>
      <c r="F10689"/>
      <c r="G10689"/>
    </row>
    <row r="10690" spans="1:7" s="4" customFormat="1" x14ac:dyDescent="0.25">
      <c r="A10690" s="11"/>
      <c r="B10690"/>
      <c r="C10690" s="14"/>
      <c r="D10690" s="14"/>
      <c r="E10690" s="14"/>
      <c r="F10690"/>
      <c r="G10690"/>
    </row>
    <row r="10691" spans="1:7" s="4" customFormat="1" x14ac:dyDescent="0.25">
      <c r="A10691" s="11"/>
      <c r="B10691"/>
      <c r="C10691" s="14"/>
      <c r="D10691" s="14"/>
      <c r="E10691" s="14"/>
      <c r="F10691"/>
      <c r="G10691"/>
    </row>
    <row r="10692" spans="1:7" s="4" customFormat="1" x14ac:dyDescent="0.25">
      <c r="A10692" s="11"/>
      <c r="B10692"/>
      <c r="C10692" s="14"/>
      <c r="D10692" s="14"/>
      <c r="E10692" s="14"/>
      <c r="F10692"/>
      <c r="G10692"/>
    </row>
    <row r="10693" spans="1:7" s="4" customFormat="1" x14ac:dyDescent="0.25">
      <c r="A10693" s="11"/>
      <c r="B10693"/>
      <c r="C10693" s="14"/>
      <c r="D10693" s="14"/>
      <c r="E10693" s="14"/>
      <c r="F10693"/>
      <c r="G10693"/>
    </row>
    <row r="10694" spans="1:7" s="4" customFormat="1" x14ac:dyDescent="0.25">
      <c r="A10694" s="11"/>
      <c r="B10694"/>
      <c r="C10694" s="14"/>
      <c r="D10694" s="14"/>
      <c r="E10694" s="14"/>
      <c r="F10694"/>
      <c r="G10694"/>
    </row>
    <row r="10695" spans="1:7" s="4" customFormat="1" x14ac:dyDescent="0.25">
      <c r="A10695" s="11"/>
      <c r="B10695"/>
      <c r="C10695" s="14"/>
      <c r="D10695" s="14"/>
      <c r="E10695" s="14"/>
      <c r="F10695"/>
      <c r="G10695"/>
    </row>
    <row r="10696" spans="1:7" s="4" customFormat="1" x14ac:dyDescent="0.25">
      <c r="A10696" s="11"/>
      <c r="B10696"/>
      <c r="C10696" s="14"/>
      <c r="D10696" s="14"/>
      <c r="E10696" s="14"/>
      <c r="F10696"/>
      <c r="G10696"/>
    </row>
    <row r="10697" spans="1:7" s="4" customFormat="1" x14ac:dyDescent="0.25">
      <c r="A10697" s="11"/>
      <c r="B10697"/>
      <c r="C10697" s="14"/>
      <c r="D10697" s="14"/>
      <c r="E10697" s="14"/>
      <c r="F10697"/>
      <c r="G10697"/>
    </row>
    <row r="10698" spans="1:7" s="4" customFormat="1" x14ac:dyDescent="0.25">
      <c r="A10698" s="11"/>
      <c r="B10698"/>
      <c r="C10698" s="14"/>
      <c r="D10698" s="14"/>
      <c r="E10698" s="14"/>
      <c r="F10698"/>
      <c r="G10698"/>
    </row>
    <row r="10699" spans="1:7" s="4" customFormat="1" x14ac:dyDescent="0.25">
      <c r="A10699" s="11"/>
      <c r="B10699"/>
      <c r="C10699" s="14"/>
      <c r="D10699" s="14"/>
      <c r="E10699" s="14"/>
      <c r="F10699"/>
      <c r="G10699"/>
    </row>
    <row r="10700" spans="1:7" s="4" customFormat="1" x14ac:dyDescent="0.25">
      <c r="A10700" s="11"/>
      <c r="B10700"/>
      <c r="C10700" s="14"/>
      <c r="D10700" s="14"/>
      <c r="E10700" s="14"/>
      <c r="F10700"/>
      <c r="G10700"/>
    </row>
    <row r="10701" spans="1:7" s="4" customFormat="1" x14ac:dyDescent="0.25">
      <c r="A10701" s="11"/>
      <c r="B10701"/>
      <c r="C10701" s="14"/>
      <c r="D10701" s="14"/>
      <c r="E10701" s="14"/>
      <c r="F10701"/>
      <c r="G10701"/>
    </row>
    <row r="10702" spans="1:7" s="4" customFormat="1" x14ac:dyDescent="0.25">
      <c r="A10702" s="11"/>
      <c r="B10702"/>
      <c r="C10702" s="14"/>
      <c r="D10702" s="14"/>
      <c r="E10702" s="14"/>
      <c r="F10702"/>
      <c r="G10702"/>
    </row>
    <row r="10703" spans="1:7" s="4" customFormat="1" x14ac:dyDescent="0.25">
      <c r="A10703" s="11"/>
      <c r="B10703"/>
      <c r="C10703" s="14"/>
      <c r="D10703" s="14"/>
      <c r="E10703" s="14"/>
      <c r="F10703"/>
      <c r="G10703"/>
    </row>
    <row r="10704" spans="1:7" s="4" customFormat="1" x14ac:dyDescent="0.25">
      <c r="A10704" s="11"/>
      <c r="B10704"/>
      <c r="C10704" s="14"/>
      <c r="D10704" s="14"/>
      <c r="E10704" s="14"/>
      <c r="F10704"/>
      <c r="G10704"/>
    </row>
    <row r="10705" spans="1:7" s="4" customFormat="1" x14ac:dyDescent="0.25">
      <c r="A10705" s="11"/>
      <c r="B10705"/>
      <c r="C10705" s="14"/>
      <c r="D10705" s="14"/>
      <c r="E10705" s="14"/>
      <c r="F10705"/>
      <c r="G10705"/>
    </row>
    <row r="10706" spans="1:7" s="4" customFormat="1" x14ac:dyDescent="0.25">
      <c r="A10706" s="11"/>
      <c r="B10706"/>
      <c r="C10706" s="14"/>
      <c r="D10706" s="14"/>
      <c r="E10706" s="14"/>
      <c r="F10706"/>
      <c r="G10706"/>
    </row>
    <row r="10707" spans="1:7" s="4" customFormat="1" x14ac:dyDescent="0.25">
      <c r="A10707" s="11"/>
      <c r="B10707"/>
      <c r="C10707" s="14"/>
      <c r="D10707" s="14"/>
      <c r="E10707" s="14"/>
      <c r="F10707"/>
      <c r="G10707"/>
    </row>
    <row r="10708" spans="1:7" s="4" customFormat="1" x14ac:dyDescent="0.25">
      <c r="A10708" s="11"/>
      <c r="B10708"/>
      <c r="C10708" s="14"/>
      <c r="D10708" s="14"/>
      <c r="E10708" s="14"/>
      <c r="F10708"/>
      <c r="G10708"/>
    </row>
    <row r="10709" spans="1:7" s="4" customFormat="1" x14ac:dyDescent="0.25">
      <c r="A10709" s="11"/>
      <c r="B10709"/>
      <c r="C10709" s="14"/>
      <c r="D10709" s="14"/>
      <c r="E10709" s="14"/>
      <c r="F10709"/>
      <c r="G10709"/>
    </row>
    <row r="10710" spans="1:7" s="4" customFormat="1" x14ac:dyDescent="0.25">
      <c r="A10710" s="11"/>
      <c r="B10710"/>
      <c r="C10710" s="14"/>
      <c r="D10710" s="14"/>
      <c r="E10710" s="14"/>
      <c r="F10710"/>
      <c r="G10710"/>
    </row>
    <row r="10711" spans="1:7" s="4" customFormat="1" x14ac:dyDescent="0.25">
      <c r="A10711" s="11"/>
      <c r="B10711"/>
      <c r="C10711" s="14"/>
      <c r="D10711" s="14"/>
      <c r="E10711" s="14"/>
      <c r="F10711"/>
      <c r="G10711"/>
    </row>
    <row r="10712" spans="1:7" s="4" customFormat="1" x14ac:dyDescent="0.25">
      <c r="A10712" s="11"/>
      <c r="B10712"/>
      <c r="C10712" s="14"/>
      <c r="D10712" s="14"/>
      <c r="E10712" s="14"/>
      <c r="F10712"/>
      <c r="G10712"/>
    </row>
    <row r="10713" spans="1:7" s="4" customFormat="1" x14ac:dyDescent="0.25">
      <c r="A10713" s="11"/>
      <c r="B10713"/>
      <c r="C10713" s="14"/>
      <c r="D10713" s="14"/>
      <c r="E10713" s="14"/>
      <c r="F10713"/>
      <c r="G10713"/>
    </row>
    <row r="10714" spans="1:7" s="4" customFormat="1" x14ac:dyDescent="0.25">
      <c r="A10714" s="11"/>
      <c r="B10714"/>
      <c r="C10714" s="14"/>
      <c r="D10714" s="14"/>
      <c r="E10714" s="14"/>
      <c r="F10714"/>
      <c r="G10714"/>
    </row>
    <row r="10715" spans="1:7" s="4" customFormat="1" x14ac:dyDescent="0.25">
      <c r="A10715" s="11"/>
      <c r="B10715"/>
      <c r="C10715" s="14"/>
      <c r="D10715" s="14"/>
      <c r="E10715" s="14"/>
      <c r="F10715"/>
      <c r="G10715"/>
    </row>
    <row r="10716" spans="1:7" s="4" customFormat="1" x14ac:dyDescent="0.25">
      <c r="A10716" s="11"/>
      <c r="B10716"/>
      <c r="C10716" s="14"/>
      <c r="D10716" s="14"/>
      <c r="E10716" s="14"/>
      <c r="F10716"/>
      <c r="G10716"/>
    </row>
    <row r="10717" spans="1:7" s="4" customFormat="1" x14ac:dyDescent="0.25">
      <c r="A10717" s="11"/>
      <c r="B10717"/>
      <c r="C10717" s="14"/>
      <c r="D10717" s="14"/>
      <c r="E10717" s="14"/>
      <c r="F10717"/>
      <c r="G10717"/>
    </row>
    <row r="10718" spans="1:7" s="4" customFormat="1" x14ac:dyDescent="0.25">
      <c r="A10718" s="11"/>
      <c r="B10718"/>
      <c r="C10718" s="14"/>
      <c r="D10718" s="14"/>
      <c r="E10718" s="14"/>
      <c r="F10718"/>
      <c r="G10718"/>
    </row>
    <row r="10719" spans="1:7" s="4" customFormat="1" x14ac:dyDescent="0.25">
      <c r="A10719" s="11"/>
      <c r="B10719"/>
      <c r="C10719" s="14"/>
      <c r="D10719" s="14"/>
      <c r="E10719" s="14"/>
      <c r="F10719"/>
      <c r="G10719"/>
    </row>
    <row r="10720" spans="1:7" s="4" customFormat="1" x14ac:dyDescent="0.25">
      <c r="A10720" s="11"/>
      <c r="B10720"/>
      <c r="C10720" s="14"/>
      <c r="D10720" s="14"/>
      <c r="E10720" s="14"/>
      <c r="F10720"/>
      <c r="G10720"/>
    </row>
    <row r="10721" spans="1:7" s="4" customFormat="1" x14ac:dyDescent="0.25">
      <c r="A10721" s="11"/>
      <c r="B10721"/>
      <c r="C10721" s="14"/>
      <c r="D10721" s="14"/>
      <c r="E10721" s="14"/>
      <c r="F10721"/>
      <c r="G10721"/>
    </row>
    <row r="10722" spans="1:7" s="4" customFormat="1" x14ac:dyDescent="0.25">
      <c r="A10722" s="11"/>
      <c r="B10722"/>
      <c r="C10722" s="14"/>
      <c r="D10722" s="14"/>
      <c r="E10722" s="14"/>
      <c r="F10722"/>
      <c r="G10722"/>
    </row>
    <row r="10723" spans="1:7" s="4" customFormat="1" x14ac:dyDescent="0.25">
      <c r="A10723" s="11"/>
      <c r="B10723"/>
      <c r="C10723" s="14"/>
      <c r="D10723" s="14"/>
      <c r="E10723" s="14"/>
      <c r="F10723"/>
      <c r="G10723"/>
    </row>
    <row r="10724" spans="1:7" s="4" customFormat="1" x14ac:dyDescent="0.25">
      <c r="A10724" s="11"/>
      <c r="B10724"/>
      <c r="C10724" s="14"/>
      <c r="D10724" s="14"/>
      <c r="E10724" s="14"/>
      <c r="F10724"/>
      <c r="G10724"/>
    </row>
    <row r="10725" spans="1:7" s="4" customFormat="1" x14ac:dyDescent="0.25">
      <c r="A10725" s="11"/>
      <c r="B10725"/>
      <c r="C10725" s="14"/>
      <c r="D10725" s="14"/>
      <c r="E10725" s="14"/>
      <c r="F10725"/>
      <c r="G10725"/>
    </row>
    <row r="10726" spans="1:7" s="4" customFormat="1" x14ac:dyDescent="0.25">
      <c r="A10726" s="11"/>
      <c r="B10726"/>
      <c r="C10726" s="14"/>
      <c r="D10726" s="14"/>
      <c r="E10726" s="14"/>
      <c r="F10726"/>
      <c r="G10726"/>
    </row>
    <row r="10727" spans="1:7" s="4" customFormat="1" x14ac:dyDescent="0.25">
      <c r="A10727" s="11"/>
      <c r="B10727"/>
      <c r="C10727" s="14"/>
      <c r="D10727" s="14"/>
      <c r="E10727" s="14"/>
      <c r="F10727"/>
      <c r="G10727"/>
    </row>
    <row r="10728" spans="1:7" s="4" customFormat="1" x14ac:dyDescent="0.25">
      <c r="A10728" s="11"/>
      <c r="B10728"/>
      <c r="C10728" s="14"/>
      <c r="D10728" s="14"/>
      <c r="E10728" s="14"/>
      <c r="F10728"/>
      <c r="G10728"/>
    </row>
    <row r="10729" spans="1:7" s="4" customFormat="1" x14ac:dyDescent="0.25">
      <c r="A10729" s="11"/>
      <c r="B10729"/>
      <c r="C10729" s="14"/>
      <c r="D10729" s="14"/>
      <c r="E10729" s="14"/>
      <c r="F10729"/>
      <c r="G10729"/>
    </row>
    <row r="10730" spans="1:7" s="4" customFormat="1" x14ac:dyDescent="0.25">
      <c r="A10730" s="11"/>
      <c r="B10730"/>
      <c r="C10730" s="14"/>
      <c r="D10730" s="14"/>
      <c r="E10730" s="14"/>
      <c r="F10730"/>
      <c r="G10730"/>
    </row>
    <row r="10731" spans="1:7" s="4" customFormat="1" x14ac:dyDescent="0.25">
      <c r="A10731" s="11"/>
      <c r="B10731"/>
      <c r="C10731" s="14"/>
      <c r="D10731" s="14"/>
      <c r="E10731" s="14"/>
      <c r="F10731"/>
      <c r="G10731"/>
    </row>
    <row r="10732" spans="1:7" s="4" customFormat="1" x14ac:dyDescent="0.25">
      <c r="A10732" s="11"/>
      <c r="B10732"/>
      <c r="C10732" s="14"/>
      <c r="D10732" s="14"/>
      <c r="E10732" s="14"/>
      <c r="F10732"/>
      <c r="G10732"/>
    </row>
    <row r="10733" spans="1:7" s="4" customFormat="1" x14ac:dyDescent="0.25">
      <c r="A10733" s="11"/>
      <c r="B10733"/>
      <c r="C10733" s="14"/>
      <c r="D10733" s="14"/>
      <c r="E10733" s="14"/>
      <c r="F10733"/>
      <c r="G10733"/>
    </row>
    <row r="10734" spans="1:7" s="4" customFormat="1" x14ac:dyDescent="0.25">
      <c r="A10734" s="11"/>
      <c r="B10734"/>
      <c r="C10734" s="14"/>
      <c r="D10734" s="14"/>
      <c r="E10734" s="14"/>
      <c r="F10734"/>
      <c r="G10734"/>
    </row>
    <row r="10735" spans="1:7" s="4" customFormat="1" x14ac:dyDescent="0.25">
      <c r="A10735" s="11"/>
      <c r="B10735"/>
      <c r="C10735" s="14"/>
      <c r="D10735" s="14"/>
      <c r="E10735" s="14"/>
      <c r="F10735"/>
      <c r="G10735"/>
    </row>
    <row r="10736" spans="1:7" s="4" customFormat="1" x14ac:dyDescent="0.25">
      <c r="A10736" s="11"/>
      <c r="B10736"/>
      <c r="C10736" s="14"/>
      <c r="D10736" s="14"/>
      <c r="E10736" s="14"/>
      <c r="F10736"/>
      <c r="G10736"/>
    </row>
    <row r="10737" spans="1:7" s="4" customFormat="1" x14ac:dyDescent="0.25">
      <c r="A10737" s="11"/>
      <c r="B10737"/>
      <c r="C10737" s="14"/>
      <c r="D10737" s="14"/>
      <c r="E10737" s="14"/>
      <c r="F10737"/>
      <c r="G10737"/>
    </row>
    <row r="10738" spans="1:7" s="4" customFormat="1" x14ac:dyDescent="0.25">
      <c r="A10738" s="11"/>
      <c r="B10738"/>
      <c r="C10738" s="14"/>
      <c r="D10738" s="14"/>
      <c r="E10738" s="14"/>
      <c r="F10738"/>
      <c r="G10738"/>
    </row>
    <row r="10739" spans="1:7" s="4" customFormat="1" x14ac:dyDescent="0.25">
      <c r="A10739" s="11"/>
      <c r="B10739"/>
      <c r="C10739" s="14"/>
      <c r="D10739" s="14"/>
      <c r="E10739" s="14"/>
      <c r="F10739"/>
      <c r="G10739"/>
    </row>
    <row r="10740" spans="1:7" s="4" customFormat="1" x14ac:dyDescent="0.25">
      <c r="A10740" s="11"/>
      <c r="B10740"/>
      <c r="C10740" s="14"/>
      <c r="D10740" s="14"/>
      <c r="E10740" s="14"/>
      <c r="F10740"/>
      <c r="G10740"/>
    </row>
    <row r="10741" spans="1:7" s="4" customFormat="1" x14ac:dyDescent="0.25">
      <c r="A10741" s="11"/>
      <c r="B10741"/>
      <c r="C10741" s="14"/>
      <c r="D10741" s="14"/>
      <c r="E10741" s="14"/>
      <c r="F10741"/>
      <c r="G10741"/>
    </row>
    <row r="10742" spans="1:7" s="4" customFormat="1" x14ac:dyDescent="0.25">
      <c r="A10742" s="11"/>
      <c r="B10742"/>
      <c r="C10742" s="14"/>
      <c r="D10742" s="14"/>
      <c r="E10742" s="14"/>
      <c r="F10742"/>
      <c r="G10742"/>
    </row>
    <row r="10743" spans="1:7" s="4" customFormat="1" x14ac:dyDescent="0.25">
      <c r="A10743" s="11"/>
      <c r="B10743"/>
      <c r="C10743" s="14"/>
      <c r="D10743" s="14"/>
      <c r="E10743" s="14"/>
      <c r="F10743"/>
      <c r="G10743"/>
    </row>
    <row r="10744" spans="1:7" s="4" customFormat="1" x14ac:dyDescent="0.25">
      <c r="A10744" s="11"/>
      <c r="B10744"/>
      <c r="C10744" s="14"/>
      <c r="D10744" s="14"/>
      <c r="E10744" s="14"/>
      <c r="F10744"/>
      <c r="G10744"/>
    </row>
    <row r="10745" spans="1:7" s="4" customFormat="1" x14ac:dyDescent="0.25">
      <c r="A10745" s="11"/>
      <c r="B10745"/>
      <c r="C10745" s="14"/>
      <c r="D10745" s="14"/>
      <c r="E10745" s="14"/>
      <c r="F10745"/>
      <c r="G10745"/>
    </row>
    <row r="10746" spans="1:7" s="4" customFormat="1" x14ac:dyDescent="0.25">
      <c r="A10746" s="11"/>
      <c r="B10746"/>
      <c r="C10746" s="14"/>
      <c r="D10746" s="14"/>
      <c r="E10746" s="14"/>
      <c r="F10746"/>
      <c r="G10746"/>
    </row>
    <row r="10747" spans="1:7" s="4" customFormat="1" x14ac:dyDescent="0.25">
      <c r="A10747" s="11"/>
      <c r="B10747"/>
      <c r="C10747" s="14"/>
      <c r="D10747" s="14"/>
      <c r="E10747" s="14"/>
      <c r="F10747"/>
      <c r="G10747"/>
    </row>
    <row r="10748" spans="1:7" s="4" customFormat="1" x14ac:dyDescent="0.25">
      <c r="A10748" s="11"/>
      <c r="B10748"/>
      <c r="C10748" s="14"/>
      <c r="D10748" s="14"/>
      <c r="E10748" s="14"/>
      <c r="F10748"/>
      <c r="G10748"/>
    </row>
    <row r="10749" spans="1:7" s="4" customFormat="1" x14ac:dyDescent="0.25">
      <c r="A10749" s="11"/>
      <c r="B10749"/>
      <c r="C10749" s="14"/>
      <c r="D10749" s="14"/>
      <c r="E10749" s="14"/>
      <c r="F10749"/>
      <c r="G10749"/>
    </row>
    <row r="10750" spans="1:7" s="4" customFormat="1" x14ac:dyDescent="0.25">
      <c r="A10750" s="11"/>
      <c r="B10750"/>
      <c r="C10750" s="14"/>
      <c r="D10750" s="14"/>
      <c r="E10750" s="14"/>
      <c r="F10750"/>
      <c r="G10750"/>
    </row>
    <row r="10751" spans="1:7" s="4" customFormat="1" x14ac:dyDescent="0.25">
      <c r="A10751" s="11"/>
      <c r="B10751"/>
      <c r="C10751" s="14"/>
      <c r="D10751" s="14"/>
      <c r="E10751" s="14"/>
      <c r="F10751"/>
      <c r="G10751"/>
    </row>
    <row r="10752" spans="1:7" s="4" customFormat="1" x14ac:dyDescent="0.25">
      <c r="A10752" s="11"/>
      <c r="B10752"/>
      <c r="C10752" s="14"/>
      <c r="D10752" s="14"/>
      <c r="E10752" s="14"/>
      <c r="F10752"/>
      <c r="G10752"/>
    </row>
    <row r="10753" spans="1:7" s="4" customFormat="1" x14ac:dyDescent="0.25">
      <c r="A10753" s="11"/>
      <c r="B10753"/>
      <c r="C10753" s="14"/>
      <c r="D10753" s="14"/>
      <c r="E10753" s="14"/>
      <c r="F10753"/>
      <c r="G10753"/>
    </row>
    <row r="10754" spans="1:7" s="4" customFormat="1" x14ac:dyDescent="0.25">
      <c r="A10754" s="11"/>
      <c r="B10754"/>
      <c r="C10754" s="14"/>
      <c r="D10754" s="14"/>
      <c r="E10754" s="14"/>
      <c r="F10754"/>
      <c r="G10754"/>
    </row>
    <row r="10755" spans="1:7" s="4" customFormat="1" x14ac:dyDescent="0.25">
      <c r="A10755" s="11"/>
      <c r="B10755"/>
      <c r="C10755" s="14"/>
      <c r="D10755" s="14"/>
      <c r="E10755" s="14"/>
      <c r="F10755"/>
      <c r="G10755"/>
    </row>
    <row r="10756" spans="1:7" s="4" customFormat="1" x14ac:dyDescent="0.25">
      <c r="A10756" s="11"/>
      <c r="B10756"/>
      <c r="C10756" s="14"/>
      <c r="D10756" s="14"/>
      <c r="E10756" s="14"/>
      <c r="F10756"/>
      <c r="G10756"/>
    </row>
    <row r="10757" spans="1:7" s="4" customFormat="1" x14ac:dyDescent="0.25">
      <c r="A10757" s="11"/>
      <c r="B10757"/>
      <c r="C10757" s="14"/>
      <c r="D10757" s="14"/>
      <c r="E10757" s="14"/>
      <c r="F10757"/>
      <c r="G10757"/>
    </row>
    <row r="10758" spans="1:7" s="4" customFormat="1" x14ac:dyDescent="0.25">
      <c r="A10758" s="11"/>
      <c r="B10758"/>
      <c r="C10758" s="14"/>
      <c r="D10758" s="14"/>
      <c r="E10758" s="14"/>
      <c r="F10758"/>
      <c r="G10758"/>
    </row>
    <row r="10759" spans="1:7" s="4" customFormat="1" x14ac:dyDescent="0.25">
      <c r="A10759" s="11"/>
      <c r="B10759"/>
      <c r="C10759" s="14"/>
      <c r="D10759" s="14"/>
      <c r="E10759" s="14"/>
      <c r="F10759"/>
      <c r="G10759"/>
    </row>
    <row r="10760" spans="1:7" s="4" customFormat="1" x14ac:dyDescent="0.25">
      <c r="A10760" s="11"/>
      <c r="B10760"/>
      <c r="C10760" s="14"/>
      <c r="D10760" s="14"/>
      <c r="E10760" s="14"/>
      <c r="F10760"/>
      <c r="G10760"/>
    </row>
    <row r="10761" spans="1:7" s="4" customFormat="1" x14ac:dyDescent="0.25">
      <c r="A10761" s="11"/>
      <c r="B10761"/>
      <c r="C10761" s="14"/>
      <c r="D10761" s="14"/>
      <c r="E10761" s="14"/>
      <c r="F10761"/>
      <c r="G10761"/>
    </row>
    <row r="10762" spans="1:7" s="4" customFormat="1" x14ac:dyDescent="0.25">
      <c r="A10762" s="11"/>
      <c r="B10762"/>
      <c r="C10762" s="14"/>
      <c r="D10762" s="14"/>
      <c r="E10762" s="14"/>
      <c r="F10762"/>
      <c r="G10762"/>
    </row>
    <row r="10763" spans="1:7" s="4" customFormat="1" x14ac:dyDescent="0.25">
      <c r="A10763" s="11"/>
      <c r="B10763"/>
      <c r="C10763" s="14"/>
      <c r="D10763" s="14"/>
      <c r="E10763" s="14"/>
      <c r="F10763"/>
      <c r="G10763"/>
    </row>
    <row r="10764" spans="1:7" s="4" customFormat="1" x14ac:dyDescent="0.25">
      <c r="A10764" s="11"/>
      <c r="B10764"/>
      <c r="C10764" s="14"/>
      <c r="D10764" s="14"/>
      <c r="E10764" s="14"/>
      <c r="F10764"/>
      <c r="G10764"/>
    </row>
    <row r="10765" spans="1:7" s="4" customFormat="1" x14ac:dyDescent="0.25">
      <c r="A10765" s="11"/>
      <c r="B10765"/>
      <c r="C10765" s="14"/>
      <c r="D10765" s="14"/>
      <c r="E10765" s="14"/>
      <c r="F10765"/>
      <c r="G10765"/>
    </row>
    <row r="10766" spans="1:7" s="4" customFormat="1" x14ac:dyDescent="0.25">
      <c r="A10766" s="11"/>
      <c r="B10766"/>
      <c r="C10766" s="14"/>
      <c r="D10766" s="14"/>
      <c r="E10766" s="14"/>
      <c r="F10766"/>
      <c r="G10766"/>
    </row>
    <row r="10767" spans="1:7" s="4" customFormat="1" x14ac:dyDescent="0.25">
      <c r="A10767" s="11"/>
      <c r="B10767"/>
      <c r="C10767" s="14"/>
      <c r="D10767" s="14"/>
      <c r="E10767" s="14"/>
      <c r="F10767"/>
      <c r="G10767"/>
    </row>
    <row r="10768" spans="1:7" s="4" customFormat="1" x14ac:dyDescent="0.25">
      <c r="A10768" s="11"/>
      <c r="B10768"/>
      <c r="C10768" s="14"/>
      <c r="D10768" s="14"/>
      <c r="E10768" s="14"/>
      <c r="F10768"/>
      <c r="G10768"/>
    </row>
    <row r="10769" spans="1:7" s="4" customFormat="1" x14ac:dyDescent="0.25">
      <c r="A10769" s="11"/>
      <c r="B10769"/>
      <c r="C10769" s="14"/>
      <c r="D10769" s="14"/>
      <c r="E10769" s="14"/>
      <c r="F10769"/>
      <c r="G10769"/>
    </row>
    <row r="10770" spans="1:7" s="4" customFormat="1" x14ac:dyDescent="0.25">
      <c r="A10770" s="11"/>
      <c r="B10770"/>
      <c r="C10770" s="14"/>
      <c r="D10770" s="14"/>
      <c r="E10770" s="14"/>
      <c r="F10770"/>
      <c r="G10770"/>
    </row>
    <row r="10771" spans="1:7" s="4" customFormat="1" x14ac:dyDescent="0.25">
      <c r="A10771" s="11"/>
      <c r="B10771"/>
      <c r="C10771" s="14"/>
      <c r="D10771" s="14"/>
      <c r="E10771" s="14"/>
      <c r="F10771"/>
      <c r="G10771"/>
    </row>
    <row r="10772" spans="1:7" s="4" customFormat="1" x14ac:dyDescent="0.25">
      <c r="A10772" s="11"/>
      <c r="B10772"/>
      <c r="C10772" s="14"/>
      <c r="D10772" s="14"/>
      <c r="E10772" s="14"/>
      <c r="F10772"/>
      <c r="G10772"/>
    </row>
    <row r="10773" spans="1:7" s="4" customFormat="1" x14ac:dyDescent="0.25">
      <c r="A10773" s="11"/>
      <c r="B10773"/>
      <c r="C10773" s="14"/>
      <c r="D10773" s="14"/>
      <c r="E10773" s="14"/>
      <c r="F10773"/>
      <c r="G10773"/>
    </row>
    <row r="10774" spans="1:7" s="4" customFormat="1" x14ac:dyDescent="0.25">
      <c r="A10774" s="11"/>
      <c r="B10774"/>
      <c r="C10774" s="14"/>
      <c r="D10774" s="14"/>
      <c r="E10774" s="14"/>
      <c r="F10774"/>
      <c r="G10774"/>
    </row>
    <row r="10775" spans="1:7" s="4" customFormat="1" x14ac:dyDescent="0.25">
      <c r="A10775" s="11"/>
      <c r="B10775"/>
      <c r="C10775" s="14"/>
      <c r="D10775" s="14"/>
      <c r="E10775" s="14"/>
      <c r="F10775"/>
      <c r="G10775"/>
    </row>
    <row r="10776" spans="1:7" s="4" customFormat="1" x14ac:dyDescent="0.25">
      <c r="A10776" s="11"/>
      <c r="B10776"/>
      <c r="C10776" s="14"/>
      <c r="D10776" s="14"/>
      <c r="E10776" s="14"/>
      <c r="F10776"/>
      <c r="G10776"/>
    </row>
    <row r="10777" spans="1:7" s="4" customFormat="1" x14ac:dyDescent="0.25">
      <c r="A10777" s="11"/>
      <c r="B10777"/>
      <c r="C10777" s="14"/>
      <c r="D10777" s="14"/>
      <c r="E10777" s="14"/>
      <c r="F10777"/>
      <c r="G10777"/>
    </row>
    <row r="10778" spans="1:7" s="4" customFormat="1" x14ac:dyDescent="0.25">
      <c r="A10778" s="11"/>
      <c r="B10778"/>
      <c r="C10778" s="14"/>
      <c r="D10778" s="14"/>
      <c r="E10778" s="14"/>
      <c r="F10778"/>
      <c r="G10778"/>
    </row>
    <row r="10779" spans="1:7" s="4" customFormat="1" x14ac:dyDescent="0.25">
      <c r="A10779" s="11"/>
      <c r="B10779"/>
      <c r="C10779" s="14"/>
      <c r="D10779" s="14"/>
      <c r="E10779" s="14"/>
      <c r="F10779"/>
      <c r="G10779"/>
    </row>
    <row r="10780" spans="1:7" s="4" customFormat="1" x14ac:dyDescent="0.25">
      <c r="A10780" s="11"/>
      <c r="B10780"/>
      <c r="C10780" s="14"/>
      <c r="D10780" s="14"/>
      <c r="E10780" s="14"/>
      <c r="F10780"/>
      <c r="G10780"/>
    </row>
    <row r="10781" spans="1:7" s="4" customFormat="1" x14ac:dyDescent="0.25">
      <c r="A10781" s="11"/>
      <c r="B10781"/>
      <c r="C10781" s="14"/>
      <c r="D10781" s="14"/>
      <c r="E10781" s="14"/>
      <c r="F10781"/>
      <c r="G10781"/>
    </row>
    <row r="10782" spans="1:7" s="4" customFormat="1" x14ac:dyDescent="0.25">
      <c r="A10782" s="11"/>
      <c r="B10782"/>
      <c r="C10782" s="14"/>
      <c r="D10782" s="14"/>
      <c r="E10782" s="14"/>
      <c r="F10782"/>
      <c r="G10782"/>
    </row>
    <row r="10783" spans="1:7" s="4" customFormat="1" x14ac:dyDescent="0.25">
      <c r="A10783" s="11"/>
      <c r="B10783"/>
      <c r="C10783" s="14"/>
      <c r="D10783" s="14"/>
      <c r="E10783" s="14"/>
      <c r="F10783"/>
      <c r="G10783"/>
    </row>
    <row r="10784" spans="1:7" s="4" customFormat="1" x14ac:dyDescent="0.25">
      <c r="A10784" s="11"/>
      <c r="B10784"/>
      <c r="C10784" s="14"/>
      <c r="D10784" s="14"/>
      <c r="E10784" s="14"/>
      <c r="F10784"/>
      <c r="G10784"/>
    </row>
    <row r="10785" spans="1:7" s="4" customFormat="1" x14ac:dyDescent="0.25">
      <c r="A10785" s="11"/>
      <c r="B10785"/>
      <c r="C10785" s="14"/>
      <c r="D10785" s="14"/>
      <c r="E10785" s="14"/>
      <c r="F10785"/>
      <c r="G10785"/>
    </row>
    <row r="10786" spans="1:7" s="4" customFormat="1" x14ac:dyDescent="0.25">
      <c r="A10786" s="11"/>
      <c r="B10786"/>
      <c r="C10786" s="14"/>
      <c r="D10786" s="14"/>
      <c r="E10786" s="14"/>
      <c r="F10786"/>
      <c r="G10786"/>
    </row>
    <row r="10787" spans="1:7" s="4" customFormat="1" x14ac:dyDescent="0.25">
      <c r="A10787" s="11"/>
      <c r="B10787"/>
      <c r="C10787" s="14"/>
      <c r="D10787" s="14"/>
      <c r="E10787" s="14"/>
      <c r="F10787"/>
      <c r="G10787"/>
    </row>
    <row r="10788" spans="1:7" s="4" customFormat="1" x14ac:dyDescent="0.25">
      <c r="A10788" s="11"/>
      <c r="B10788"/>
      <c r="C10788" s="14"/>
      <c r="D10788" s="14"/>
      <c r="E10788" s="14"/>
      <c r="F10788"/>
      <c r="G10788"/>
    </row>
    <row r="10789" spans="1:7" s="4" customFormat="1" x14ac:dyDescent="0.25">
      <c r="A10789" s="11"/>
      <c r="B10789"/>
      <c r="C10789" s="14"/>
      <c r="D10789" s="14"/>
      <c r="E10789" s="14"/>
      <c r="F10789"/>
      <c r="G10789"/>
    </row>
    <row r="10790" spans="1:7" s="4" customFormat="1" x14ac:dyDescent="0.25">
      <c r="A10790" s="11"/>
      <c r="B10790"/>
      <c r="C10790" s="14"/>
      <c r="D10790" s="14"/>
      <c r="E10790" s="14"/>
      <c r="F10790"/>
      <c r="G10790"/>
    </row>
    <row r="10791" spans="1:7" s="4" customFormat="1" x14ac:dyDescent="0.25">
      <c r="A10791" s="11"/>
      <c r="B10791"/>
      <c r="C10791" s="14"/>
      <c r="D10791" s="14"/>
      <c r="E10791" s="14"/>
      <c r="F10791"/>
      <c r="G10791"/>
    </row>
    <row r="10792" spans="1:7" s="4" customFormat="1" x14ac:dyDescent="0.25">
      <c r="A10792" s="11"/>
      <c r="B10792"/>
      <c r="C10792" s="14"/>
      <c r="D10792" s="14"/>
      <c r="E10792" s="14"/>
      <c r="F10792"/>
      <c r="G10792"/>
    </row>
    <row r="10793" spans="1:7" s="4" customFormat="1" x14ac:dyDescent="0.25">
      <c r="A10793" s="11"/>
      <c r="B10793"/>
      <c r="C10793" s="14"/>
      <c r="D10793" s="14"/>
      <c r="E10793" s="14"/>
      <c r="F10793"/>
      <c r="G10793"/>
    </row>
    <row r="10794" spans="1:7" s="4" customFormat="1" x14ac:dyDescent="0.25">
      <c r="A10794" s="11"/>
      <c r="B10794"/>
      <c r="C10794" s="14"/>
      <c r="D10794" s="14"/>
      <c r="E10794" s="14"/>
      <c r="F10794"/>
      <c r="G10794"/>
    </row>
    <row r="10795" spans="1:7" s="4" customFormat="1" x14ac:dyDescent="0.25">
      <c r="A10795" s="11"/>
      <c r="B10795"/>
      <c r="C10795" s="14"/>
      <c r="D10795" s="14"/>
      <c r="E10795" s="14"/>
      <c r="F10795"/>
      <c r="G10795"/>
    </row>
    <row r="10796" spans="1:7" s="4" customFormat="1" x14ac:dyDescent="0.25">
      <c r="A10796" s="11"/>
      <c r="B10796"/>
      <c r="C10796" s="14"/>
      <c r="D10796" s="14"/>
      <c r="E10796" s="14"/>
      <c r="F10796"/>
      <c r="G10796"/>
    </row>
    <row r="10797" spans="1:7" s="4" customFormat="1" x14ac:dyDescent="0.25">
      <c r="A10797" s="11"/>
      <c r="B10797"/>
      <c r="C10797" s="14"/>
      <c r="D10797" s="14"/>
      <c r="E10797" s="14"/>
      <c r="F10797"/>
      <c r="G10797"/>
    </row>
    <row r="10798" spans="1:7" s="4" customFormat="1" x14ac:dyDescent="0.25">
      <c r="A10798" s="11"/>
      <c r="B10798"/>
      <c r="C10798" s="14"/>
      <c r="D10798" s="14"/>
      <c r="E10798" s="14"/>
      <c r="F10798"/>
      <c r="G10798"/>
    </row>
    <row r="10799" spans="1:7" s="4" customFormat="1" x14ac:dyDescent="0.25">
      <c r="A10799" s="11"/>
      <c r="B10799"/>
      <c r="C10799" s="14"/>
      <c r="D10799" s="14"/>
      <c r="E10799" s="14"/>
      <c r="F10799"/>
      <c r="G10799"/>
    </row>
    <row r="10800" spans="1:7" s="4" customFormat="1" x14ac:dyDescent="0.25">
      <c r="A10800" s="11"/>
      <c r="B10800"/>
      <c r="C10800" s="14"/>
      <c r="D10800" s="14"/>
      <c r="E10800" s="14"/>
      <c r="F10800"/>
      <c r="G10800"/>
    </row>
    <row r="10801" spans="1:7" s="4" customFormat="1" x14ac:dyDescent="0.25">
      <c r="A10801" s="11"/>
      <c r="B10801"/>
      <c r="C10801" s="14"/>
      <c r="D10801" s="14"/>
      <c r="E10801" s="14"/>
      <c r="F10801"/>
      <c r="G10801"/>
    </row>
    <row r="10802" spans="1:7" s="4" customFormat="1" x14ac:dyDescent="0.25">
      <c r="A10802" s="11"/>
      <c r="B10802"/>
      <c r="C10802" s="14"/>
      <c r="D10802" s="14"/>
      <c r="E10802" s="14"/>
      <c r="F10802"/>
      <c r="G10802"/>
    </row>
    <row r="10803" spans="1:7" s="4" customFormat="1" x14ac:dyDescent="0.25">
      <c r="A10803" s="11"/>
      <c r="B10803"/>
      <c r="C10803" s="14"/>
      <c r="D10803" s="14"/>
      <c r="E10803" s="14"/>
      <c r="F10803"/>
      <c r="G10803"/>
    </row>
    <row r="10804" spans="1:7" s="4" customFormat="1" x14ac:dyDescent="0.25">
      <c r="A10804" s="11"/>
      <c r="B10804"/>
      <c r="C10804" s="14"/>
      <c r="D10804" s="14"/>
      <c r="E10804" s="14"/>
      <c r="F10804"/>
      <c r="G10804"/>
    </row>
    <row r="10805" spans="1:7" s="4" customFormat="1" x14ac:dyDescent="0.25">
      <c r="A10805" s="11"/>
      <c r="B10805"/>
      <c r="C10805" s="14"/>
      <c r="D10805" s="14"/>
      <c r="E10805" s="14"/>
      <c r="F10805"/>
      <c r="G10805"/>
    </row>
    <row r="10806" spans="1:7" s="4" customFormat="1" x14ac:dyDescent="0.25">
      <c r="A10806" s="11"/>
      <c r="B10806"/>
      <c r="C10806" s="14"/>
      <c r="D10806" s="14"/>
      <c r="E10806" s="14"/>
      <c r="F10806"/>
      <c r="G10806"/>
    </row>
    <row r="10807" spans="1:7" s="4" customFormat="1" x14ac:dyDescent="0.25">
      <c r="A10807" s="11"/>
      <c r="B10807"/>
      <c r="C10807" s="14"/>
      <c r="D10807" s="14"/>
      <c r="E10807" s="14"/>
      <c r="F10807"/>
      <c r="G10807"/>
    </row>
    <row r="10808" spans="1:7" s="4" customFormat="1" x14ac:dyDescent="0.25">
      <c r="A10808" s="11"/>
      <c r="B10808"/>
      <c r="C10808" s="14"/>
      <c r="D10808" s="14"/>
      <c r="E10808" s="14"/>
      <c r="F10808"/>
      <c r="G10808"/>
    </row>
    <row r="10809" spans="1:7" s="4" customFormat="1" x14ac:dyDescent="0.25">
      <c r="A10809" s="11"/>
      <c r="B10809"/>
      <c r="C10809" s="14"/>
      <c r="D10809" s="14"/>
      <c r="E10809" s="14"/>
      <c r="F10809"/>
      <c r="G10809"/>
    </row>
    <row r="10810" spans="1:7" s="4" customFormat="1" x14ac:dyDescent="0.25">
      <c r="A10810" s="11"/>
      <c r="B10810"/>
      <c r="C10810" s="14"/>
      <c r="D10810" s="14"/>
      <c r="E10810" s="14"/>
      <c r="F10810"/>
      <c r="G10810"/>
    </row>
    <row r="10811" spans="1:7" s="4" customFormat="1" x14ac:dyDescent="0.25">
      <c r="A10811" s="11"/>
      <c r="B10811"/>
      <c r="C10811" s="14"/>
      <c r="D10811" s="14"/>
      <c r="E10811" s="14"/>
      <c r="F10811"/>
      <c r="G10811"/>
    </row>
    <row r="10812" spans="1:7" s="4" customFormat="1" x14ac:dyDescent="0.25">
      <c r="A10812" s="11"/>
      <c r="B10812"/>
      <c r="C10812" s="14"/>
      <c r="D10812" s="14"/>
      <c r="E10812" s="14"/>
      <c r="F10812"/>
      <c r="G10812"/>
    </row>
    <row r="10813" spans="1:7" s="4" customFormat="1" x14ac:dyDescent="0.25">
      <c r="A10813" s="11"/>
      <c r="B10813"/>
      <c r="C10813" s="14"/>
      <c r="D10813" s="14"/>
      <c r="E10813" s="14"/>
      <c r="F10813"/>
      <c r="G10813"/>
    </row>
    <row r="10814" spans="1:7" s="4" customFormat="1" x14ac:dyDescent="0.25">
      <c r="A10814" s="11"/>
      <c r="B10814"/>
      <c r="C10814" s="14"/>
      <c r="D10814" s="14"/>
      <c r="E10814" s="14"/>
      <c r="F10814"/>
      <c r="G10814"/>
    </row>
    <row r="10815" spans="1:7" s="4" customFormat="1" x14ac:dyDescent="0.25">
      <c r="A10815" s="11"/>
      <c r="B10815"/>
      <c r="C10815" s="14"/>
      <c r="D10815" s="14"/>
      <c r="E10815" s="14"/>
      <c r="F10815"/>
      <c r="G10815"/>
    </row>
    <row r="10816" spans="1:7" s="4" customFormat="1" x14ac:dyDescent="0.25">
      <c r="A10816" s="11"/>
      <c r="B10816"/>
      <c r="C10816" s="14"/>
      <c r="D10816" s="14"/>
      <c r="E10816" s="14"/>
      <c r="F10816"/>
      <c r="G10816"/>
    </row>
    <row r="10817" spans="1:7" s="4" customFormat="1" x14ac:dyDescent="0.25">
      <c r="A10817" s="11"/>
      <c r="B10817"/>
      <c r="C10817" s="14"/>
      <c r="D10817" s="14"/>
      <c r="E10817" s="14"/>
      <c r="F10817"/>
      <c r="G10817"/>
    </row>
    <row r="10818" spans="1:7" s="4" customFormat="1" x14ac:dyDescent="0.25">
      <c r="A10818" s="11"/>
      <c r="B10818"/>
      <c r="C10818" s="14"/>
      <c r="D10818" s="14"/>
      <c r="E10818" s="14"/>
      <c r="F10818"/>
      <c r="G10818"/>
    </row>
    <row r="10819" spans="1:7" s="4" customFormat="1" x14ac:dyDescent="0.25">
      <c r="A10819" s="11"/>
      <c r="B10819"/>
      <c r="C10819" s="14"/>
      <c r="D10819" s="14"/>
      <c r="E10819" s="14"/>
      <c r="F10819"/>
      <c r="G10819"/>
    </row>
    <row r="10820" spans="1:7" s="4" customFormat="1" x14ac:dyDescent="0.25">
      <c r="A10820" s="11"/>
      <c r="B10820"/>
      <c r="C10820" s="14"/>
      <c r="D10820" s="14"/>
      <c r="E10820" s="14"/>
      <c r="F10820"/>
      <c r="G10820"/>
    </row>
    <row r="10821" spans="1:7" s="4" customFormat="1" x14ac:dyDescent="0.25">
      <c r="A10821" s="11"/>
      <c r="B10821"/>
      <c r="C10821" s="14"/>
      <c r="D10821" s="14"/>
      <c r="E10821" s="14"/>
      <c r="F10821"/>
      <c r="G10821"/>
    </row>
    <row r="10822" spans="1:7" s="4" customFormat="1" x14ac:dyDescent="0.25">
      <c r="A10822" s="11"/>
      <c r="B10822"/>
      <c r="C10822" s="14"/>
      <c r="D10822" s="14"/>
      <c r="E10822" s="14"/>
      <c r="F10822"/>
      <c r="G10822"/>
    </row>
    <row r="10823" spans="1:7" s="4" customFormat="1" x14ac:dyDescent="0.25">
      <c r="A10823" s="11"/>
      <c r="B10823"/>
      <c r="C10823" s="14"/>
      <c r="D10823" s="14"/>
      <c r="E10823" s="14"/>
      <c r="F10823"/>
      <c r="G10823"/>
    </row>
    <row r="10824" spans="1:7" s="4" customFormat="1" x14ac:dyDescent="0.25">
      <c r="A10824" s="11"/>
      <c r="B10824"/>
      <c r="C10824" s="14"/>
      <c r="D10824" s="14"/>
      <c r="E10824" s="14"/>
      <c r="F10824"/>
      <c r="G10824"/>
    </row>
    <row r="10825" spans="1:7" s="4" customFormat="1" x14ac:dyDescent="0.25">
      <c r="A10825" s="11"/>
      <c r="B10825"/>
      <c r="C10825" s="14"/>
      <c r="D10825" s="14"/>
      <c r="E10825" s="14"/>
      <c r="F10825"/>
      <c r="G10825"/>
    </row>
    <row r="10826" spans="1:7" s="4" customFormat="1" x14ac:dyDescent="0.25">
      <c r="A10826" s="11"/>
      <c r="B10826"/>
      <c r="C10826" s="14"/>
      <c r="D10826" s="14"/>
      <c r="E10826" s="14"/>
      <c r="F10826"/>
      <c r="G10826"/>
    </row>
    <row r="10827" spans="1:7" s="4" customFormat="1" x14ac:dyDescent="0.25">
      <c r="A10827" s="11"/>
      <c r="B10827"/>
      <c r="C10827" s="14"/>
      <c r="D10827" s="14"/>
      <c r="E10827" s="14"/>
      <c r="F10827"/>
      <c r="G10827"/>
    </row>
    <row r="10828" spans="1:7" s="4" customFormat="1" x14ac:dyDescent="0.25">
      <c r="A10828" s="11"/>
      <c r="B10828"/>
      <c r="C10828" s="14"/>
      <c r="D10828" s="14"/>
      <c r="E10828" s="14"/>
      <c r="F10828"/>
      <c r="G10828"/>
    </row>
    <row r="10829" spans="1:7" s="4" customFormat="1" x14ac:dyDescent="0.25">
      <c r="A10829" s="11"/>
      <c r="B10829"/>
      <c r="C10829" s="14"/>
      <c r="D10829" s="14"/>
      <c r="E10829" s="14"/>
      <c r="F10829"/>
      <c r="G10829"/>
    </row>
    <row r="10830" spans="1:7" s="4" customFormat="1" x14ac:dyDescent="0.25">
      <c r="A10830" s="11"/>
      <c r="B10830"/>
      <c r="C10830" s="14"/>
      <c r="D10830" s="14"/>
      <c r="E10830" s="14"/>
      <c r="F10830"/>
      <c r="G10830"/>
    </row>
    <row r="10831" spans="1:7" s="4" customFormat="1" x14ac:dyDescent="0.25">
      <c r="A10831" s="11"/>
      <c r="B10831"/>
      <c r="C10831" s="14"/>
      <c r="D10831" s="14"/>
      <c r="E10831" s="14"/>
      <c r="F10831"/>
      <c r="G10831"/>
    </row>
    <row r="10832" spans="1:7" s="4" customFormat="1" x14ac:dyDescent="0.25">
      <c r="A10832" s="11"/>
      <c r="B10832"/>
      <c r="C10832" s="14"/>
      <c r="D10832" s="14"/>
      <c r="E10832" s="14"/>
      <c r="F10832"/>
      <c r="G10832"/>
    </row>
    <row r="10833" spans="1:7" s="4" customFormat="1" x14ac:dyDescent="0.25">
      <c r="A10833" s="11"/>
      <c r="B10833"/>
      <c r="C10833" s="14"/>
      <c r="D10833" s="14"/>
      <c r="E10833" s="14"/>
      <c r="F10833"/>
      <c r="G10833"/>
    </row>
    <row r="10834" spans="1:7" s="4" customFormat="1" x14ac:dyDescent="0.25">
      <c r="A10834" s="11"/>
      <c r="B10834"/>
      <c r="C10834" s="14"/>
      <c r="D10834" s="14"/>
      <c r="E10834" s="14"/>
      <c r="F10834"/>
      <c r="G10834"/>
    </row>
    <row r="10835" spans="1:7" s="4" customFormat="1" x14ac:dyDescent="0.25">
      <c r="A10835" s="11"/>
      <c r="B10835"/>
      <c r="C10835" s="14"/>
      <c r="D10835" s="14"/>
      <c r="E10835" s="14"/>
      <c r="F10835"/>
      <c r="G10835"/>
    </row>
    <row r="10836" spans="1:7" s="4" customFormat="1" x14ac:dyDescent="0.25">
      <c r="A10836" s="11"/>
      <c r="B10836"/>
      <c r="C10836" s="14"/>
      <c r="D10836" s="14"/>
      <c r="E10836" s="14"/>
      <c r="F10836"/>
      <c r="G10836"/>
    </row>
    <row r="10837" spans="1:7" s="4" customFormat="1" x14ac:dyDescent="0.25">
      <c r="A10837" s="11"/>
      <c r="B10837"/>
      <c r="C10837" s="14"/>
      <c r="D10837" s="14"/>
      <c r="E10837" s="14"/>
      <c r="F10837"/>
      <c r="G10837"/>
    </row>
    <row r="10838" spans="1:7" s="4" customFormat="1" x14ac:dyDescent="0.25">
      <c r="A10838" s="11"/>
      <c r="B10838"/>
      <c r="C10838" s="14"/>
      <c r="D10838" s="14"/>
      <c r="E10838" s="14"/>
      <c r="F10838"/>
      <c r="G10838"/>
    </row>
    <row r="10839" spans="1:7" s="4" customFormat="1" x14ac:dyDescent="0.25">
      <c r="A10839" s="11"/>
      <c r="B10839"/>
      <c r="C10839" s="14"/>
      <c r="D10839" s="14"/>
      <c r="E10839" s="14"/>
      <c r="F10839"/>
      <c r="G10839"/>
    </row>
    <row r="10840" spans="1:7" s="4" customFormat="1" x14ac:dyDescent="0.25">
      <c r="A10840" s="11"/>
      <c r="B10840"/>
      <c r="C10840" s="14"/>
      <c r="D10840" s="14"/>
      <c r="E10840" s="14"/>
      <c r="F10840"/>
      <c r="G10840"/>
    </row>
    <row r="10841" spans="1:7" s="4" customFormat="1" x14ac:dyDescent="0.25">
      <c r="A10841" s="11"/>
      <c r="B10841"/>
      <c r="C10841" s="14"/>
      <c r="D10841" s="14"/>
      <c r="E10841" s="14"/>
      <c r="F10841"/>
      <c r="G10841"/>
    </row>
    <row r="10842" spans="1:7" s="4" customFormat="1" x14ac:dyDescent="0.25">
      <c r="A10842" s="11"/>
      <c r="B10842"/>
      <c r="C10842" s="14"/>
      <c r="D10842" s="14"/>
      <c r="E10842" s="14"/>
      <c r="F10842"/>
      <c r="G10842"/>
    </row>
    <row r="10843" spans="1:7" s="4" customFormat="1" x14ac:dyDescent="0.25">
      <c r="A10843" s="11"/>
      <c r="B10843"/>
      <c r="C10843" s="14"/>
      <c r="D10843" s="14"/>
      <c r="E10843" s="14"/>
      <c r="F10843"/>
      <c r="G10843"/>
    </row>
    <row r="10844" spans="1:7" s="4" customFormat="1" x14ac:dyDescent="0.25">
      <c r="A10844" s="11"/>
      <c r="B10844"/>
      <c r="C10844" s="14"/>
      <c r="D10844" s="14"/>
      <c r="E10844" s="14"/>
      <c r="F10844"/>
      <c r="G10844"/>
    </row>
    <row r="10845" spans="1:7" s="4" customFormat="1" x14ac:dyDescent="0.25">
      <c r="A10845" s="11"/>
      <c r="B10845"/>
      <c r="C10845" s="14"/>
      <c r="D10845" s="14"/>
      <c r="E10845" s="14"/>
      <c r="F10845"/>
      <c r="G10845"/>
    </row>
    <row r="10846" spans="1:7" s="4" customFormat="1" x14ac:dyDescent="0.25">
      <c r="A10846" s="11"/>
      <c r="B10846"/>
      <c r="C10846" s="14"/>
      <c r="D10846" s="14"/>
      <c r="E10846" s="14"/>
      <c r="F10846"/>
      <c r="G10846"/>
    </row>
    <row r="10847" spans="1:7" s="4" customFormat="1" x14ac:dyDescent="0.25">
      <c r="A10847" s="11"/>
      <c r="B10847"/>
      <c r="C10847" s="14"/>
      <c r="D10847" s="14"/>
      <c r="E10847" s="14"/>
      <c r="F10847"/>
      <c r="G10847"/>
    </row>
    <row r="10848" spans="1:7" s="4" customFormat="1" x14ac:dyDescent="0.25">
      <c r="A10848" s="11"/>
      <c r="B10848"/>
      <c r="C10848" s="14"/>
      <c r="D10848" s="14"/>
      <c r="E10848" s="14"/>
      <c r="F10848"/>
      <c r="G10848"/>
    </row>
    <row r="10849" spans="1:7" s="4" customFormat="1" x14ac:dyDescent="0.25">
      <c r="A10849" s="11"/>
      <c r="B10849"/>
      <c r="C10849" s="14"/>
      <c r="D10849" s="14"/>
      <c r="E10849" s="14"/>
      <c r="F10849"/>
      <c r="G10849"/>
    </row>
    <row r="10850" spans="1:7" s="4" customFormat="1" x14ac:dyDescent="0.25">
      <c r="A10850" s="11"/>
      <c r="B10850"/>
      <c r="C10850" s="14"/>
      <c r="D10850" s="14"/>
      <c r="E10850" s="14"/>
      <c r="F10850"/>
      <c r="G10850"/>
    </row>
    <row r="10851" spans="1:7" s="4" customFormat="1" x14ac:dyDescent="0.25">
      <c r="A10851" s="11"/>
      <c r="B10851"/>
      <c r="C10851" s="14"/>
      <c r="D10851" s="14"/>
      <c r="E10851" s="14"/>
      <c r="F10851"/>
      <c r="G10851"/>
    </row>
    <row r="10852" spans="1:7" s="4" customFormat="1" x14ac:dyDescent="0.25">
      <c r="A10852" s="11"/>
      <c r="B10852"/>
      <c r="C10852" s="14"/>
      <c r="D10852" s="14"/>
      <c r="E10852" s="14"/>
      <c r="F10852"/>
      <c r="G10852"/>
    </row>
    <row r="10853" spans="1:7" s="4" customFormat="1" x14ac:dyDescent="0.25">
      <c r="A10853" s="11"/>
      <c r="B10853"/>
      <c r="C10853" s="14"/>
      <c r="D10853" s="14"/>
      <c r="E10853" s="14"/>
      <c r="F10853"/>
      <c r="G10853"/>
    </row>
    <row r="10854" spans="1:7" s="4" customFormat="1" x14ac:dyDescent="0.25">
      <c r="A10854" s="11"/>
      <c r="B10854"/>
      <c r="C10854" s="14"/>
      <c r="D10854" s="14"/>
      <c r="E10854" s="14"/>
      <c r="F10854"/>
      <c r="G10854"/>
    </row>
    <row r="10855" spans="1:7" s="4" customFormat="1" x14ac:dyDescent="0.25">
      <c r="A10855" s="11"/>
      <c r="B10855"/>
      <c r="C10855" s="14"/>
      <c r="D10855" s="14"/>
      <c r="E10855" s="14"/>
      <c r="F10855"/>
      <c r="G10855"/>
    </row>
    <row r="10856" spans="1:7" s="4" customFormat="1" x14ac:dyDescent="0.25">
      <c r="A10856" s="11"/>
      <c r="B10856"/>
      <c r="C10856" s="14"/>
      <c r="D10856" s="14"/>
      <c r="E10856" s="14"/>
      <c r="F10856"/>
      <c r="G10856"/>
    </row>
    <row r="10857" spans="1:7" s="4" customFormat="1" x14ac:dyDescent="0.25">
      <c r="A10857" s="11"/>
      <c r="B10857"/>
      <c r="C10857" s="14"/>
      <c r="D10857" s="14"/>
      <c r="E10857" s="14"/>
      <c r="F10857"/>
      <c r="G10857"/>
    </row>
    <row r="10858" spans="1:7" s="4" customFormat="1" x14ac:dyDescent="0.25">
      <c r="A10858" s="11"/>
      <c r="B10858"/>
      <c r="C10858" s="14"/>
      <c r="D10858" s="14"/>
      <c r="E10858" s="14"/>
      <c r="F10858"/>
      <c r="G10858"/>
    </row>
    <row r="10859" spans="1:7" s="4" customFormat="1" x14ac:dyDescent="0.25">
      <c r="A10859" s="11"/>
      <c r="B10859"/>
      <c r="C10859" s="14"/>
      <c r="D10859" s="14"/>
      <c r="E10859" s="14"/>
      <c r="F10859"/>
      <c r="G10859"/>
    </row>
    <row r="10860" spans="1:7" s="4" customFormat="1" x14ac:dyDescent="0.25">
      <c r="A10860" s="11"/>
      <c r="B10860"/>
      <c r="C10860" s="14"/>
      <c r="D10860" s="14"/>
      <c r="E10860" s="14"/>
      <c r="F10860"/>
      <c r="G10860"/>
    </row>
    <row r="10861" spans="1:7" s="4" customFormat="1" x14ac:dyDescent="0.25">
      <c r="A10861" s="11"/>
      <c r="B10861"/>
      <c r="C10861" s="14"/>
      <c r="D10861" s="14"/>
      <c r="E10861" s="14"/>
      <c r="F10861"/>
      <c r="G10861"/>
    </row>
    <row r="10862" spans="1:7" s="4" customFormat="1" x14ac:dyDescent="0.25">
      <c r="A10862" s="11"/>
      <c r="B10862"/>
      <c r="C10862" s="14"/>
      <c r="D10862" s="14"/>
      <c r="E10862" s="14"/>
      <c r="F10862"/>
      <c r="G10862"/>
    </row>
    <row r="10863" spans="1:7" s="4" customFormat="1" x14ac:dyDescent="0.25">
      <c r="A10863" s="11"/>
      <c r="B10863"/>
      <c r="C10863" s="14"/>
      <c r="D10863" s="14"/>
      <c r="E10863" s="14"/>
      <c r="F10863"/>
      <c r="G10863"/>
    </row>
    <row r="10864" spans="1:7" s="4" customFormat="1" x14ac:dyDescent="0.25">
      <c r="A10864" s="11"/>
      <c r="B10864"/>
      <c r="C10864" s="14"/>
      <c r="D10864" s="14"/>
      <c r="E10864" s="14"/>
      <c r="F10864"/>
      <c r="G10864"/>
    </row>
    <row r="10865" spans="1:7" s="4" customFormat="1" x14ac:dyDescent="0.25">
      <c r="A10865" s="11"/>
      <c r="B10865"/>
      <c r="C10865" s="14"/>
      <c r="D10865" s="14"/>
      <c r="E10865" s="14"/>
      <c r="F10865"/>
      <c r="G10865"/>
    </row>
    <row r="10866" spans="1:7" s="4" customFormat="1" x14ac:dyDescent="0.25">
      <c r="A10866" s="11"/>
      <c r="B10866"/>
      <c r="C10866" s="14"/>
      <c r="D10866" s="14"/>
      <c r="E10866" s="14"/>
      <c r="F10866"/>
      <c r="G10866"/>
    </row>
    <row r="10867" spans="1:7" s="4" customFormat="1" x14ac:dyDescent="0.25">
      <c r="A10867" s="11"/>
      <c r="B10867"/>
      <c r="C10867" s="14"/>
      <c r="D10867" s="14"/>
      <c r="E10867" s="14"/>
      <c r="F10867"/>
      <c r="G10867"/>
    </row>
    <row r="10868" spans="1:7" s="4" customFormat="1" x14ac:dyDescent="0.25">
      <c r="A10868" s="11"/>
      <c r="B10868"/>
      <c r="C10868" s="14"/>
      <c r="D10868" s="14"/>
      <c r="E10868" s="14"/>
      <c r="F10868"/>
      <c r="G10868"/>
    </row>
    <row r="10869" spans="1:7" s="4" customFormat="1" x14ac:dyDescent="0.25">
      <c r="A10869" s="11"/>
      <c r="B10869"/>
      <c r="C10869" s="14"/>
      <c r="D10869" s="14"/>
      <c r="E10869" s="14"/>
      <c r="F10869"/>
      <c r="G10869"/>
    </row>
    <row r="10870" spans="1:7" s="4" customFormat="1" x14ac:dyDescent="0.25">
      <c r="A10870" s="11"/>
      <c r="B10870"/>
      <c r="C10870" s="14"/>
      <c r="D10870" s="14"/>
      <c r="E10870" s="14"/>
      <c r="F10870"/>
      <c r="G10870"/>
    </row>
    <row r="10871" spans="1:7" s="4" customFormat="1" x14ac:dyDescent="0.25">
      <c r="A10871" s="11"/>
      <c r="B10871"/>
      <c r="C10871" s="14"/>
      <c r="D10871" s="14"/>
      <c r="E10871" s="14"/>
      <c r="F10871"/>
      <c r="G10871"/>
    </row>
    <row r="10872" spans="1:7" s="4" customFormat="1" x14ac:dyDescent="0.25">
      <c r="A10872" s="11"/>
      <c r="B10872"/>
      <c r="C10872" s="14"/>
      <c r="D10872" s="14"/>
      <c r="E10872" s="14"/>
      <c r="F10872"/>
      <c r="G10872"/>
    </row>
    <row r="10873" spans="1:7" s="4" customFormat="1" x14ac:dyDescent="0.25">
      <c r="A10873" s="11"/>
      <c r="B10873"/>
      <c r="C10873" s="14"/>
      <c r="D10873" s="14"/>
      <c r="E10873" s="14"/>
      <c r="F10873"/>
      <c r="G10873"/>
    </row>
    <row r="10874" spans="1:7" s="4" customFormat="1" x14ac:dyDescent="0.25">
      <c r="A10874" s="11"/>
      <c r="B10874"/>
      <c r="C10874" s="14"/>
      <c r="D10874" s="14"/>
      <c r="E10874" s="14"/>
      <c r="F10874"/>
      <c r="G10874"/>
    </row>
    <row r="10875" spans="1:7" s="4" customFormat="1" x14ac:dyDescent="0.25">
      <c r="A10875" s="11"/>
      <c r="B10875"/>
      <c r="C10875" s="14"/>
      <c r="D10875" s="14"/>
      <c r="E10875" s="14"/>
      <c r="F10875"/>
      <c r="G10875"/>
    </row>
    <row r="10876" spans="1:7" s="4" customFormat="1" x14ac:dyDescent="0.25">
      <c r="A10876" s="11"/>
      <c r="B10876"/>
      <c r="C10876" s="14"/>
      <c r="D10876" s="14"/>
      <c r="E10876" s="14"/>
      <c r="F10876"/>
      <c r="G10876"/>
    </row>
    <row r="10877" spans="1:7" s="4" customFormat="1" x14ac:dyDescent="0.25">
      <c r="A10877" s="11"/>
      <c r="B10877"/>
      <c r="C10877" s="14"/>
      <c r="D10877" s="14"/>
      <c r="E10877" s="14"/>
      <c r="F10877"/>
      <c r="G10877"/>
    </row>
    <row r="10878" spans="1:7" s="4" customFormat="1" x14ac:dyDescent="0.25">
      <c r="A10878" s="11"/>
      <c r="B10878"/>
      <c r="C10878" s="14"/>
      <c r="D10878" s="14"/>
      <c r="E10878" s="14"/>
      <c r="F10878"/>
      <c r="G10878"/>
    </row>
    <row r="10879" spans="1:7" s="4" customFormat="1" x14ac:dyDescent="0.25">
      <c r="A10879" s="11"/>
      <c r="B10879"/>
      <c r="C10879" s="14"/>
      <c r="D10879" s="14"/>
      <c r="E10879" s="14"/>
      <c r="F10879"/>
      <c r="G10879"/>
    </row>
    <row r="10880" spans="1:7" s="4" customFormat="1" x14ac:dyDescent="0.25">
      <c r="A10880" s="11"/>
      <c r="B10880"/>
      <c r="C10880" s="14"/>
      <c r="D10880" s="14"/>
      <c r="E10880" s="14"/>
      <c r="F10880"/>
      <c r="G10880"/>
    </row>
    <row r="10881" spans="1:7" s="4" customFormat="1" x14ac:dyDescent="0.25">
      <c r="A10881" s="11"/>
      <c r="B10881"/>
      <c r="C10881" s="14"/>
      <c r="D10881" s="14"/>
      <c r="E10881" s="14"/>
      <c r="F10881"/>
      <c r="G10881"/>
    </row>
    <row r="10882" spans="1:7" s="4" customFormat="1" x14ac:dyDescent="0.25">
      <c r="A10882" s="11"/>
      <c r="B10882"/>
      <c r="C10882" s="14"/>
      <c r="D10882" s="14"/>
      <c r="E10882" s="14"/>
      <c r="F10882"/>
      <c r="G10882"/>
    </row>
    <row r="10883" spans="1:7" s="4" customFormat="1" x14ac:dyDescent="0.25">
      <c r="A10883" s="11"/>
      <c r="B10883"/>
      <c r="C10883" s="14"/>
      <c r="D10883" s="14"/>
      <c r="E10883" s="14"/>
      <c r="F10883"/>
      <c r="G10883"/>
    </row>
    <row r="10884" spans="1:7" s="4" customFormat="1" x14ac:dyDescent="0.25">
      <c r="A10884" s="11"/>
      <c r="B10884"/>
      <c r="C10884" s="14"/>
      <c r="D10884" s="14"/>
      <c r="E10884" s="14"/>
      <c r="F10884"/>
      <c r="G10884"/>
    </row>
    <row r="10885" spans="1:7" s="4" customFormat="1" x14ac:dyDescent="0.25">
      <c r="A10885" s="11"/>
      <c r="B10885"/>
      <c r="C10885" s="14"/>
      <c r="D10885" s="14"/>
      <c r="E10885" s="14"/>
      <c r="F10885"/>
      <c r="G10885"/>
    </row>
    <row r="10886" spans="1:7" s="4" customFormat="1" x14ac:dyDescent="0.25">
      <c r="A10886" s="11"/>
      <c r="B10886"/>
      <c r="C10886" s="14"/>
      <c r="D10886" s="14"/>
      <c r="E10886" s="14"/>
      <c r="F10886"/>
      <c r="G10886"/>
    </row>
    <row r="10887" spans="1:7" s="4" customFormat="1" x14ac:dyDescent="0.25">
      <c r="A10887" s="11"/>
      <c r="B10887"/>
      <c r="C10887" s="14"/>
      <c r="D10887" s="14"/>
      <c r="E10887" s="14"/>
      <c r="F10887"/>
      <c r="G10887"/>
    </row>
    <row r="10888" spans="1:7" s="4" customFormat="1" x14ac:dyDescent="0.25">
      <c r="A10888" s="11"/>
      <c r="B10888"/>
      <c r="C10888" s="14"/>
      <c r="D10888" s="14"/>
      <c r="E10888" s="14"/>
      <c r="F10888"/>
      <c r="G10888"/>
    </row>
    <row r="10889" spans="1:7" s="4" customFormat="1" x14ac:dyDescent="0.25">
      <c r="A10889" s="11"/>
      <c r="B10889"/>
      <c r="C10889" s="14"/>
      <c r="D10889" s="14"/>
      <c r="E10889" s="14"/>
      <c r="F10889"/>
      <c r="G10889"/>
    </row>
    <row r="10890" spans="1:7" s="4" customFormat="1" x14ac:dyDescent="0.25">
      <c r="A10890" s="11"/>
      <c r="B10890"/>
      <c r="C10890" s="14"/>
      <c r="D10890" s="14"/>
      <c r="E10890" s="14"/>
      <c r="F10890"/>
      <c r="G10890"/>
    </row>
    <row r="10891" spans="1:7" s="4" customFormat="1" x14ac:dyDescent="0.25">
      <c r="A10891" s="11"/>
      <c r="B10891"/>
      <c r="C10891" s="14"/>
      <c r="D10891" s="14"/>
      <c r="E10891" s="14"/>
      <c r="F10891"/>
      <c r="G10891"/>
    </row>
    <row r="10892" spans="1:7" s="4" customFormat="1" x14ac:dyDescent="0.25">
      <c r="A10892" s="11"/>
      <c r="B10892"/>
      <c r="C10892" s="14"/>
      <c r="D10892" s="14"/>
      <c r="E10892" s="14"/>
      <c r="F10892"/>
      <c r="G10892"/>
    </row>
    <row r="10893" spans="1:7" s="4" customFormat="1" x14ac:dyDescent="0.25">
      <c r="A10893" s="11"/>
      <c r="B10893"/>
      <c r="C10893" s="14"/>
      <c r="D10893" s="14"/>
      <c r="E10893" s="14"/>
      <c r="F10893"/>
      <c r="G10893"/>
    </row>
    <row r="10894" spans="1:7" s="4" customFormat="1" x14ac:dyDescent="0.25">
      <c r="A10894" s="11"/>
      <c r="B10894"/>
      <c r="C10894" s="14"/>
      <c r="D10894" s="14"/>
      <c r="E10894" s="14"/>
      <c r="F10894"/>
      <c r="G10894"/>
    </row>
    <row r="10895" spans="1:7" s="4" customFormat="1" x14ac:dyDescent="0.25">
      <c r="A10895" s="11"/>
      <c r="B10895"/>
      <c r="C10895" s="14"/>
      <c r="D10895" s="14"/>
      <c r="E10895" s="14"/>
      <c r="F10895"/>
      <c r="G10895"/>
    </row>
    <row r="10896" spans="1:7" s="4" customFormat="1" x14ac:dyDescent="0.25">
      <c r="A10896" s="11"/>
      <c r="B10896"/>
      <c r="C10896" s="14"/>
      <c r="D10896" s="14"/>
      <c r="E10896" s="14"/>
      <c r="F10896"/>
      <c r="G10896"/>
    </row>
    <row r="10897" spans="1:7" s="4" customFormat="1" x14ac:dyDescent="0.25">
      <c r="A10897" s="11"/>
      <c r="B10897"/>
      <c r="C10897" s="14"/>
      <c r="D10897" s="14"/>
      <c r="E10897" s="14"/>
      <c r="F10897"/>
      <c r="G10897"/>
    </row>
    <row r="10898" spans="1:7" s="4" customFormat="1" x14ac:dyDescent="0.25">
      <c r="A10898" s="11"/>
      <c r="B10898"/>
      <c r="C10898" s="14"/>
      <c r="D10898" s="14"/>
      <c r="E10898" s="14"/>
      <c r="F10898"/>
      <c r="G10898"/>
    </row>
    <row r="10899" spans="1:7" s="4" customFormat="1" x14ac:dyDescent="0.25">
      <c r="A10899" s="11"/>
      <c r="B10899"/>
      <c r="C10899" s="14"/>
      <c r="D10899" s="14"/>
      <c r="E10899" s="14"/>
      <c r="F10899"/>
      <c r="G10899"/>
    </row>
    <row r="10900" spans="1:7" s="4" customFormat="1" x14ac:dyDescent="0.25">
      <c r="A10900" s="11"/>
      <c r="B10900"/>
      <c r="C10900" s="14"/>
      <c r="D10900" s="14"/>
      <c r="E10900" s="14"/>
      <c r="F10900"/>
      <c r="G10900"/>
    </row>
    <row r="10901" spans="1:7" s="4" customFormat="1" x14ac:dyDescent="0.25">
      <c r="A10901" s="11"/>
      <c r="B10901"/>
      <c r="C10901" s="14"/>
      <c r="D10901" s="14"/>
      <c r="E10901" s="14"/>
      <c r="F10901"/>
      <c r="G10901"/>
    </row>
    <row r="10902" spans="1:7" s="4" customFormat="1" x14ac:dyDescent="0.25">
      <c r="A10902" s="11"/>
      <c r="B10902"/>
      <c r="C10902" s="14"/>
      <c r="D10902" s="14"/>
      <c r="E10902" s="14"/>
      <c r="F10902"/>
      <c r="G10902"/>
    </row>
    <row r="10903" spans="1:7" s="4" customFormat="1" x14ac:dyDescent="0.25">
      <c r="A10903" s="11"/>
      <c r="B10903"/>
      <c r="C10903" s="14"/>
      <c r="D10903" s="14"/>
      <c r="E10903" s="14"/>
      <c r="F10903"/>
      <c r="G10903"/>
    </row>
    <row r="10904" spans="1:7" s="4" customFormat="1" x14ac:dyDescent="0.25">
      <c r="A10904" s="11"/>
      <c r="B10904"/>
      <c r="C10904" s="14"/>
      <c r="D10904" s="14"/>
      <c r="E10904" s="14"/>
      <c r="F10904"/>
      <c r="G10904"/>
    </row>
    <row r="10905" spans="1:7" s="4" customFormat="1" x14ac:dyDescent="0.25">
      <c r="A10905" s="11"/>
      <c r="B10905"/>
      <c r="C10905" s="14"/>
      <c r="D10905" s="14"/>
      <c r="E10905" s="14"/>
      <c r="F10905"/>
      <c r="G10905"/>
    </row>
    <row r="10906" spans="1:7" s="4" customFormat="1" x14ac:dyDescent="0.25">
      <c r="A10906" s="11"/>
      <c r="B10906"/>
      <c r="C10906" s="14"/>
      <c r="D10906" s="14"/>
      <c r="E10906" s="14"/>
      <c r="F10906"/>
      <c r="G10906"/>
    </row>
    <row r="10907" spans="1:7" s="4" customFormat="1" x14ac:dyDescent="0.25">
      <c r="A10907" s="11"/>
      <c r="B10907"/>
      <c r="C10907" s="14"/>
      <c r="D10907" s="14"/>
      <c r="E10907" s="14"/>
      <c r="F10907"/>
      <c r="G10907"/>
    </row>
    <row r="10908" spans="1:7" s="4" customFormat="1" x14ac:dyDescent="0.25">
      <c r="A10908" s="11"/>
      <c r="B10908"/>
      <c r="C10908" s="14"/>
      <c r="D10908" s="14"/>
      <c r="E10908" s="14"/>
      <c r="F10908"/>
      <c r="G10908"/>
    </row>
    <row r="10909" spans="1:7" s="4" customFormat="1" x14ac:dyDescent="0.25">
      <c r="A10909" s="11"/>
      <c r="B10909"/>
      <c r="C10909" s="14"/>
      <c r="D10909" s="14"/>
      <c r="E10909" s="14"/>
      <c r="F10909"/>
      <c r="G10909"/>
    </row>
    <row r="10910" spans="1:7" s="4" customFormat="1" x14ac:dyDescent="0.25">
      <c r="A10910" s="11"/>
      <c r="B10910"/>
      <c r="C10910" s="14"/>
      <c r="D10910" s="14"/>
      <c r="E10910" s="14"/>
      <c r="F10910"/>
      <c r="G10910"/>
    </row>
    <row r="10911" spans="1:7" s="4" customFormat="1" x14ac:dyDescent="0.25">
      <c r="A10911" s="11"/>
      <c r="B10911"/>
      <c r="C10911" s="14"/>
      <c r="D10911" s="14"/>
      <c r="E10911" s="14"/>
      <c r="F10911"/>
      <c r="G10911"/>
    </row>
    <row r="10912" spans="1:7" s="4" customFormat="1" x14ac:dyDescent="0.25">
      <c r="A10912" s="11"/>
      <c r="B10912"/>
      <c r="C10912" s="14"/>
      <c r="D10912" s="14"/>
      <c r="E10912" s="14"/>
      <c r="F10912"/>
      <c r="G10912"/>
    </row>
    <row r="10913" spans="1:7" s="4" customFormat="1" x14ac:dyDescent="0.25">
      <c r="A10913" s="11"/>
      <c r="B10913"/>
      <c r="C10913" s="14"/>
      <c r="D10913" s="14"/>
      <c r="E10913" s="14"/>
      <c r="F10913"/>
      <c r="G10913"/>
    </row>
    <row r="10914" spans="1:7" s="4" customFormat="1" x14ac:dyDescent="0.25">
      <c r="A10914" s="11"/>
      <c r="B10914"/>
      <c r="C10914" s="14"/>
      <c r="D10914" s="14"/>
      <c r="E10914" s="14"/>
      <c r="F10914"/>
      <c r="G10914"/>
    </row>
    <row r="10915" spans="1:7" s="4" customFormat="1" x14ac:dyDescent="0.25">
      <c r="A10915" s="11"/>
      <c r="B10915"/>
      <c r="C10915" s="14"/>
      <c r="D10915" s="14"/>
      <c r="E10915" s="14"/>
      <c r="F10915"/>
      <c r="G10915"/>
    </row>
    <row r="10916" spans="1:7" s="4" customFormat="1" x14ac:dyDescent="0.25">
      <c r="A10916" s="11"/>
      <c r="B10916"/>
      <c r="C10916" s="14"/>
      <c r="D10916" s="14"/>
      <c r="E10916" s="14"/>
      <c r="F10916"/>
      <c r="G10916"/>
    </row>
    <row r="10917" spans="1:7" s="4" customFormat="1" x14ac:dyDescent="0.25">
      <c r="A10917" s="11"/>
      <c r="B10917"/>
      <c r="C10917" s="14"/>
      <c r="D10917" s="14"/>
      <c r="E10917" s="14"/>
      <c r="F10917"/>
      <c r="G10917"/>
    </row>
    <row r="10918" spans="1:7" s="4" customFormat="1" x14ac:dyDescent="0.25">
      <c r="A10918" s="11"/>
      <c r="B10918"/>
      <c r="C10918" s="14"/>
      <c r="D10918" s="14"/>
      <c r="E10918" s="14"/>
      <c r="F10918"/>
      <c r="G10918"/>
    </row>
    <row r="10919" spans="1:7" s="4" customFormat="1" x14ac:dyDescent="0.25">
      <c r="A10919" s="11"/>
      <c r="B10919"/>
      <c r="C10919" s="14"/>
      <c r="D10919" s="14"/>
      <c r="E10919" s="14"/>
      <c r="F10919"/>
      <c r="G10919"/>
    </row>
    <row r="10920" spans="1:7" s="4" customFormat="1" x14ac:dyDescent="0.25">
      <c r="A10920" s="11"/>
      <c r="B10920"/>
      <c r="C10920" s="14"/>
      <c r="D10920" s="14"/>
      <c r="E10920" s="14"/>
      <c r="F10920"/>
      <c r="G10920"/>
    </row>
    <row r="10921" spans="1:7" s="4" customFormat="1" x14ac:dyDescent="0.25">
      <c r="A10921" s="11"/>
      <c r="B10921"/>
      <c r="C10921" s="14"/>
      <c r="D10921" s="14"/>
      <c r="E10921" s="14"/>
      <c r="F10921"/>
      <c r="G10921"/>
    </row>
    <row r="10922" spans="1:7" s="4" customFormat="1" x14ac:dyDescent="0.25">
      <c r="A10922" s="11"/>
      <c r="B10922"/>
      <c r="C10922" s="14"/>
      <c r="D10922" s="14"/>
      <c r="E10922" s="14"/>
      <c r="F10922"/>
      <c r="G10922"/>
    </row>
    <row r="10923" spans="1:7" s="4" customFormat="1" x14ac:dyDescent="0.25">
      <c r="A10923" s="11"/>
      <c r="B10923"/>
      <c r="C10923" s="14"/>
      <c r="D10923" s="14"/>
      <c r="E10923" s="14"/>
      <c r="F10923"/>
      <c r="G10923"/>
    </row>
    <row r="10924" spans="1:7" s="4" customFormat="1" x14ac:dyDescent="0.25">
      <c r="A10924" s="11"/>
      <c r="B10924"/>
      <c r="C10924" s="14"/>
      <c r="D10924" s="14"/>
      <c r="E10924" s="14"/>
      <c r="F10924"/>
      <c r="G10924"/>
    </row>
    <row r="10925" spans="1:7" s="4" customFormat="1" x14ac:dyDescent="0.25">
      <c r="A10925" s="11"/>
      <c r="B10925"/>
      <c r="C10925" s="14"/>
      <c r="D10925" s="14"/>
      <c r="E10925" s="14"/>
      <c r="F10925"/>
      <c r="G10925"/>
    </row>
    <row r="10926" spans="1:7" s="4" customFormat="1" x14ac:dyDescent="0.25">
      <c r="A10926" s="11"/>
      <c r="B10926"/>
      <c r="C10926" s="14"/>
      <c r="D10926" s="14"/>
      <c r="E10926" s="14"/>
      <c r="F10926"/>
      <c r="G10926"/>
    </row>
    <row r="10927" spans="1:7" s="4" customFormat="1" x14ac:dyDescent="0.25">
      <c r="A10927" s="11"/>
      <c r="B10927"/>
      <c r="C10927" s="14"/>
      <c r="D10927" s="14"/>
      <c r="E10927" s="14"/>
      <c r="F10927"/>
      <c r="G10927"/>
    </row>
    <row r="10928" spans="1:7" s="4" customFormat="1" x14ac:dyDescent="0.25">
      <c r="A10928" s="11"/>
      <c r="B10928"/>
      <c r="C10928" s="14"/>
      <c r="D10928" s="14"/>
      <c r="E10928" s="14"/>
      <c r="F10928"/>
      <c r="G10928"/>
    </row>
    <row r="10929" spans="1:7" s="4" customFormat="1" x14ac:dyDescent="0.25">
      <c r="A10929" s="11"/>
      <c r="B10929"/>
      <c r="C10929" s="14"/>
      <c r="D10929" s="14"/>
      <c r="E10929" s="14"/>
      <c r="F10929"/>
      <c r="G10929"/>
    </row>
    <row r="10930" spans="1:7" s="4" customFormat="1" x14ac:dyDescent="0.25">
      <c r="A10930" s="11"/>
      <c r="B10930"/>
      <c r="C10930" s="14"/>
      <c r="D10930" s="14"/>
      <c r="E10930" s="14"/>
      <c r="F10930"/>
      <c r="G10930"/>
    </row>
    <row r="10931" spans="1:7" s="4" customFormat="1" x14ac:dyDescent="0.25">
      <c r="A10931" s="11"/>
      <c r="B10931"/>
      <c r="C10931" s="14"/>
      <c r="D10931" s="14"/>
      <c r="E10931" s="14"/>
      <c r="F10931"/>
      <c r="G10931"/>
    </row>
    <row r="10932" spans="1:7" s="4" customFormat="1" x14ac:dyDescent="0.25">
      <c r="A10932" s="11"/>
      <c r="B10932"/>
      <c r="C10932" s="14"/>
      <c r="D10932" s="14"/>
      <c r="E10932" s="14"/>
      <c r="F10932"/>
      <c r="G10932"/>
    </row>
    <row r="10933" spans="1:7" s="4" customFormat="1" x14ac:dyDescent="0.25">
      <c r="A10933" s="11"/>
      <c r="B10933"/>
      <c r="C10933" s="14"/>
      <c r="D10933" s="14"/>
      <c r="E10933" s="14"/>
      <c r="F10933"/>
      <c r="G10933"/>
    </row>
    <row r="10934" spans="1:7" s="4" customFormat="1" x14ac:dyDescent="0.25">
      <c r="A10934" s="11"/>
      <c r="B10934"/>
      <c r="C10934" s="14"/>
      <c r="D10934" s="14"/>
      <c r="E10934" s="14"/>
      <c r="F10934"/>
      <c r="G10934"/>
    </row>
    <row r="10935" spans="1:7" s="4" customFormat="1" x14ac:dyDescent="0.25">
      <c r="A10935" s="11"/>
      <c r="B10935"/>
      <c r="C10935" s="14"/>
      <c r="D10935" s="14"/>
      <c r="E10935" s="14"/>
      <c r="F10935"/>
      <c r="G10935"/>
    </row>
    <row r="10936" spans="1:7" s="4" customFormat="1" x14ac:dyDescent="0.25">
      <c r="A10936" s="11"/>
      <c r="B10936"/>
      <c r="C10936" s="14"/>
      <c r="D10936" s="14"/>
      <c r="E10936" s="14"/>
      <c r="F10936"/>
      <c r="G10936"/>
    </row>
    <row r="10937" spans="1:7" s="4" customFormat="1" x14ac:dyDescent="0.25">
      <c r="A10937" s="11"/>
      <c r="B10937"/>
      <c r="C10937" s="14"/>
      <c r="D10937" s="14"/>
      <c r="E10937" s="14"/>
      <c r="F10937"/>
      <c r="G10937"/>
    </row>
    <row r="10938" spans="1:7" s="4" customFormat="1" x14ac:dyDescent="0.25">
      <c r="A10938" s="11"/>
      <c r="B10938"/>
      <c r="C10938" s="14"/>
      <c r="D10938" s="14"/>
      <c r="E10938" s="14"/>
      <c r="F10938"/>
      <c r="G10938"/>
    </row>
    <row r="10939" spans="1:7" s="4" customFormat="1" x14ac:dyDescent="0.25">
      <c r="A10939" s="11"/>
      <c r="B10939"/>
      <c r="C10939" s="14"/>
      <c r="D10939" s="14"/>
      <c r="E10939" s="14"/>
      <c r="F10939"/>
      <c r="G10939"/>
    </row>
    <row r="10940" spans="1:7" s="4" customFormat="1" x14ac:dyDescent="0.25">
      <c r="A10940" s="11"/>
      <c r="B10940"/>
      <c r="C10940" s="14"/>
      <c r="D10940" s="14"/>
      <c r="E10940" s="14"/>
      <c r="F10940"/>
      <c r="G10940"/>
    </row>
    <row r="10941" spans="1:7" s="4" customFormat="1" x14ac:dyDescent="0.25">
      <c r="A10941" s="11"/>
      <c r="B10941"/>
      <c r="C10941" s="14"/>
      <c r="D10941" s="14"/>
      <c r="E10941" s="14"/>
      <c r="F10941"/>
      <c r="G10941"/>
    </row>
    <row r="10942" spans="1:7" s="4" customFormat="1" x14ac:dyDescent="0.25">
      <c r="A10942" s="11"/>
      <c r="B10942"/>
      <c r="C10942" s="14"/>
      <c r="D10942" s="14"/>
      <c r="E10942" s="14"/>
      <c r="F10942"/>
      <c r="G10942"/>
    </row>
    <row r="10943" spans="1:7" s="4" customFormat="1" x14ac:dyDescent="0.25">
      <c r="A10943" s="11"/>
      <c r="B10943"/>
      <c r="C10943" s="14"/>
      <c r="D10943" s="14"/>
      <c r="E10943" s="14"/>
      <c r="F10943"/>
      <c r="G10943"/>
    </row>
    <row r="10944" spans="1:7" s="4" customFormat="1" x14ac:dyDescent="0.25">
      <c r="A10944" s="11"/>
      <c r="B10944"/>
      <c r="C10944" s="14"/>
      <c r="D10944" s="14"/>
      <c r="E10944" s="14"/>
      <c r="F10944"/>
      <c r="G10944"/>
    </row>
    <row r="10945" spans="1:7" s="4" customFormat="1" x14ac:dyDescent="0.25">
      <c r="A10945" s="11"/>
      <c r="B10945"/>
      <c r="C10945" s="14"/>
      <c r="D10945" s="14"/>
      <c r="E10945" s="14"/>
      <c r="F10945"/>
      <c r="G10945"/>
    </row>
    <row r="10946" spans="1:7" s="4" customFormat="1" x14ac:dyDescent="0.25">
      <c r="A10946" s="11"/>
      <c r="B10946"/>
      <c r="C10946" s="14"/>
      <c r="D10946" s="14"/>
      <c r="E10946" s="14"/>
      <c r="F10946"/>
      <c r="G10946"/>
    </row>
    <row r="10947" spans="1:7" s="4" customFormat="1" x14ac:dyDescent="0.25">
      <c r="A10947" s="11"/>
      <c r="B10947"/>
      <c r="C10947" s="14"/>
      <c r="D10947" s="14"/>
      <c r="E10947" s="14"/>
      <c r="F10947"/>
      <c r="G10947"/>
    </row>
    <row r="10948" spans="1:7" s="4" customFormat="1" x14ac:dyDescent="0.25">
      <c r="A10948" s="11"/>
      <c r="B10948"/>
      <c r="C10948" s="14"/>
      <c r="D10948" s="14"/>
      <c r="E10948" s="14"/>
      <c r="F10948"/>
      <c r="G10948"/>
    </row>
    <row r="10949" spans="1:7" s="4" customFormat="1" x14ac:dyDescent="0.25">
      <c r="A10949" s="11"/>
      <c r="B10949"/>
      <c r="C10949" s="14"/>
      <c r="D10949" s="14"/>
      <c r="E10949" s="14"/>
      <c r="F10949"/>
      <c r="G10949"/>
    </row>
    <row r="10950" spans="1:7" s="4" customFormat="1" x14ac:dyDescent="0.25">
      <c r="A10950" s="11"/>
      <c r="B10950"/>
      <c r="C10950" s="14"/>
      <c r="D10950" s="14"/>
      <c r="E10950" s="14"/>
      <c r="F10950"/>
      <c r="G10950"/>
    </row>
    <row r="10951" spans="1:7" s="4" customFormat="1" x14ac:dyDescent="0.25">
      <c r="A10951" s="11"/>
      <c r="B10951"/>
      <c r="C10951" s="14"/>
      <c r="D10951" s="14"/>
      <c r="E10951" s="14"/>
      <c r="F10951"/>
      <c r="G10951"/>
    </row>
    <row r="10952" spans="1:7" s="4" customFormat="1" x14ac:dyDescent="0.25">
      <c r="A10952" s="11"/>
      <c r="B10952"/>
      <c r="C10952" s="14"/>
      <c r="D10952" s="14"/>
      <c r="E10952" s="14"/>
      <c r="F10952"/>
      <c r="G10952"/>
    </row>
    <row r="10953" spans="1:7" s="4" customFormat="1" x14ac:dyDescent="0.25">
      <c r="A10953" s="11"/>
      <c r="B10953"/>
      <c r="C10953" s="14"/>
      <c r="D10953" s="14"/>
      <c r="E10953" s="14"/>
      <c r="F10953"/>
      <c r="G10953"/>
    </row>
    <row r="10954" spans="1:7" s="4" customFormat="1" x14ac:dyDescent="0.25">
      <c r="A10954" s="11"/>
      <c r="B10954"/>
      <c r="C10954" s="14"/>
      <c r="D10954" s="14"/>
      <c r="E10954" s="14"/>
      <c r="F10954"/>
      <c r="G10954"/>
    </row>
    <row r="10955" spans="1:7" s="4" customFormat="1" x14ac:dyDescent="0.25">
      <c r="A10955" s="11"/>
      <c r="B10955"/>
      <c r="C10955" s="14"/>
      <c r="D10955" s="14"/>
      <c r="E10955" s="14"/>
      <c r="F10955"/>
      <c r="G10955"/>
    </row>
    <row r="10956" spans="1:7" s="4" customFormat="1" x14ac:dyDescent="0.25">
      <c r="A10956" s="11"/>
      <c r="B10956"/>
      <c r="C10956" s="14"/>
      <c r="D10956" s="14"/>
      <c r="E10956" s="14"/>
      <c r="F10956"/>
      <c r="G10956"/>
    </row>
    <row r="10957" spans="1:7" s="4" customFormat="1" x14ac:dyDescent="0.25">
      <c r="A10957" s="11"/>
      <c r="B10957"/>
      <c r="C10957" s="14"/>
      <c r="D10957" s="14"/>
      <c r="E10957" s="14"/>
      <c r="F10957"/>
      <c r="G10957"/>
    </row>
    <row r="10958" spans="1:7" s="4" customFormat="1" x14ac:dyDescent="0.25">
      <c r="A10958" s="11"/>
      <c r="B10958"/>
      <c r="C10958" s="14"/>
      <c r="D10958" s="14"/>
      <c r="E10958" s="14"/>
      <c r="F10958"/>
      <c r="G10958"/>
    </row>
    <row r="10959" spans="1:7" s="4" customFormat="1" x14ac:dyDescent="0.25">
      <c r="A10959" s="11"/>
      <c r="B10959"/>
      <c r="C10959" s="14"/>
      <c r="D10959" s="14"/>
      <c r="E10959" s="14"/>
      <c r="F10959"/>
      <c r="G10959"/>
    </row>
    <row r="10960" spans="1:7" s="4" customFormat="1" x14ac:dyDescent="0.25">
      <c r="A10960" s="11"/>
      <c r="B10960"/>
      <c r="C10960" s="14"/>
      <c r="D10960" s="14"/>
      <c r="E10960" s="14"/>
      <c r="F10960"/>
      <c r="G10960"/>
    </row>
    <row r="10961" spans="1:7" s="4" customFormat="1" x14ac:dyDescent="0.25">
      <c r="A10961" s="11"/>
      <c r="B10961"/>
      <c r="C10961" s="14"/>
      <c r="D10961" s="14"/>
      <c r="E10961" s="14"/>
      <c r="F10961"/>
      <c r="G10961"/>
    </row>
    <row r="10962" spans="1:7" s="4" customFormat="1" x14ac:dyDescent="0.25">
      <c r="A10962" s="11"/>
      <c r="B10962"/>
      <c r="C10962" s="14"/>
      <c r="D10962" s="14"/>
      <c r="E10962" s="14"/>
      <c r="F10962"/>
      <c r="G10962"/>
    </row>
    <row r="10963" spans="1:7" s="4" customFormat="1" x14ac:dyDescent="0.25">
      <c r="A10963" s="11"/>
      <c r="B10963"/>
      <c r="C10963" s="14"/>
      <c r="D10963" s="14"/>
      <c r="E10963" s="14"/>
      <c r="F10963"/>
      <c r="G10963"/>
    </row>
    <row r="10964" spans="1:7" s="4" customFormat="1" x14ac:dyDescent="0.25">
      <c r="A10964" s="11"/>
      <c r="B10964"/>
      <c r="C10964" s="14"/>
      <c r="D10964" s="14"/>
      <c r="E10964" s="14"/>
      <c r="F10964"/>
      <c r="G10964"/>
    </row>
    <row r="10965" spans="1:7" s="4" customFormat="1" x14ac:dyDescent="0.25">
      <c r="A10965" s="11"/>
      <c r="B10965"/>
      <c r="C10965" s="14"/>
      <c r="D10965" s="14"/>
      <c r="E10965" s="14"/>
      <c r="F10965"/>
      <c r="G10965"/>
    </row>
    <row r="10966" spans="1:7" s="4" customFormat="1" x14ac:dyDescent="0.25">
      <c r="A10966" s="11"/>
      <c r="B10966"/>
      <c r="C10966" s="14"/>
      <c r="D10966" s="14"/>
      <c r="E10966" s="14"/>
      <c r="F10966"/>
      <c r="G10966"/>
    </row>
    <row r="10967" spans="1:7" s="4" customFormat="1" x14ac:dyDescent="0.25">
      <c r="A10967" s="11"/>
      <c r="B10967"/>
      <c r="C10967" s="14"/>
      <c r="D10967" s="14"/>
      <c r="E10967" s="14"/>
      <c r="F10967"/>
      <c r="G10967"/>
    </row>
    <row r="10968" spans="1:7" s="4" customFormat="1" x14ac:dyDescent="0.25">
      <c r="A10968" s="11"/>
      <c r="B10968"/>
      <c r="C10968" s="14"/>
      <c r="D10968" s="14"/>
      <c r="E10968" s="14"/>
      <c r="F10968"/>
      <c r="G10968"/>
    </row>
    <row r="10969" spans="1:7" s="4" customFormat="1" x14ac:dyDescent="0.25">
      <c r="A10969" s="11"/>
      <c r="B10969"/>
      <c r="C10969" s="14"/>
      <c r="D10969" s="14"/>
      <c r="E10969" s="14"/>
      <c r="F10969"/>
      <c r="G10969"/>
    </row>
    <row r="10970" spans="1:7" s="4" customFormat="1" x14ac:dyDescent="0.25">
      <c r="A10970" s="11"/>
      <c r="B10970"/>
      <c r="C10970" s="14"/>
      <c r="D10970" s="14"/>
      <c r="E10970" s="14"/>
      <c r="F10970"/>
      <c r="G10970"/>
    </row>
    <row r="10971" spans="1:7" s="4" customFormat="1" x14ac:dyDescent="0.25">
      <c r="A10971" s="11"/>
      <c r="B10971"/>
      <c r="C10971" s="14"/>
      <c r="D10971" s="14"/>
      <c r="E10971" s="14"/>
      <c r="F10971"/>
      <c r="G10971"/>
    </row>
    <row r="10972" spans="1:7" s="4" customFormat="1" x14ac:dyDescent="0.25">
      <c r="A10972" s="11"/>
      <c r="B10972"/>
      <c r="C10972" s="14"/>
      <c r="D10972" s="14"/>
      <c r="E10972" s="14"/>
      <c r="F10972"/>
      <c r="G10972"/>
    </row>
    <row r="10973" spans="1:7" s="4" customFormat="1" x14ac:dyDescent="0.25">
      <c r="A10973" s="11"/>
      <c r="B10973"/>
      <c r="C10973" s="14"/>
      <c r="D10973" s="14"/>
      <c r="E10973" s="14"/>
      <c r="F10973"/>
      <c r="G10973"/>
    </row>
    <row r="10974" spans="1:7" s="4" customFormat="1" x14ac:dyDescent="0.25">
      <c r="A10974" s="11"/>
      <c r="B10974"/>
      <c r="C10974" s="14"/>
      <c r="D10974" s="14"/>
      <c r="E10974" s="14"/>
      <c r="F10974"/>
      <c r="G10974"/>
    </row>
    <row r="10975" spans="1:7" s="4" customFormat="1" x14ac:dyDescent="0.25">
      <c r="A10975" s="11"/>
      <c r="B10975"/>
      <c r="C10975" s="14"/>
      <c r="D10975" s="14"/>
      <c r="E10975" s="14"/>
      <c r="F10975"/>
      <c r="G10975"/>
    </row>
    <row r="10976" spans="1:7" s="4" customFormat="1" x14ac:dyDescent="0.25">
      <c r="A10976" s="11"/>
      <c r="B10976"/>
      <c r="C10976" s="14"/>
      <c r="D10976" s="14"/>
      <c r="E10976" s="14"/>
      <c r="F10976"/>
      <c r="G10976"/>
    </row>
    <row r="10977" spans="1:7" s="4" customFormat="1" x14ac:dyDescent="0.25">
      <c r="A10977" s="11"/>
      <c r="B10977"/>
      <c r="C10977" s="14"/>
      <c r="D10977" s="14"/>
      <c r="E10977" s="14"/>
      <c r="F10977"/>
      <c r="G10977"/>
    </row>
    <row r="10978" spans="1:7" s="4" customFormat="1" x14ac:dyDescent="0.25">
      <c r="A10978" s="11"/>
      <c r="B10978"/>
      <c r="C10978" s="14"/>
      <c r="D10978" s="14"/>
      <c r="E10978" s="14"/>
      <c r="F10978"/>
      <c r="G10978"/>
    </row>
    <row r="10979" spans="1:7" s="4" customFormat="1" x14ac:dyDescent="0.25">
      <c r="A10979" s="11"/>
      <c r="B10979"/>
      <c r="C10979" s="14"/>
      <c r="D10979" s="14"/>
      <c r="E10979" s="14"/>
      <c r="F10979"/>
      <c r="G10979"/>
    </row>
    <row r="10980" spans="1:7" s="4" customFormat="1" x14ac:dyDescent="0.25">
      <c r="A10980" s="11"/>
      <c r="B10980"/>
      <c r="C10980" s="14"/>
      <c r="D10980" s="14"/>
      <c r="E10980" s="14"/>
      <c r="F10980"/>
      <c r="G10980"/>
    </row>
    <row r="10981" spans="1:7" s="4" customFormat="1" x14ac:dyDescent="0.25">
      <c r="A10981" s="11"/>
      <c r="B10981"/>
      <c r="C10981" s="14"/>
      <c r="D10981" s="14"/>
      <c r="E10981" s="14"/>
      <c r="F10981"/>
      <c r="G10981"/>
    </row>
    <row r="10982" spans="1:7" s="4" customFormat="1" x14ac:dyDescent="0.25">
      <c r="A10982" s="11"/>
      <c r="B10982"/>
      <c r="C10982" s="14"/>
      <c r="D10982" s="14"/>
      <c r="E10982" s="14"/>
      <c r="F10982"/>
      <c r="G10982"/>
    </row>
    <row r="10983" spans="1:7" s="4" customFormat="1" x14ac:dyDescent="0.25">
      <c r="A10983" s="11"/>
      <c r="B10983"/>
      <c r="C10983" s="14"/>
      <c r="D10983" s="14"/>
      <c r="E10983" s="14"/>
      <c r="F10983"/>
      <c r="G10983"/>
    </row>
    <row r="10984" spans="1:7" s="4" customFormat="1" x14ac:dyDescent="0.25">
      <c r="A10984" s="11"/>
      <c r="B10984"/>
      <c r="C10984" s="14"/>
      <c r="D10984" s="14"/>
      <c r="E10984" s="14"/>
      <c r="F10984"/>
      <c r="G10984"/>
    </row>
    <row r="10985" spans="1:7" s="4" customFormat="1" x14ac:dyDescent="0.25">
      <c r="A10985" s="11"/>
      <c r="B10985"/>
      <c r="C10985" s="14"/>
      <c r="D10985" s="14"/>
      <c r="E10985" s="14"/>
      <c r="F10985"/>
      <c r="G10985"/>
    </row>
    <row r="10986" spans="1:7" s="4" customFormat="1" x14ac:dyDescent="0.25">
      <c r="A10986" s="11"/>
      <c r="B10986"/>
      <c r="C10986" s="14"/>
      <c r="D10986" s="14"/>
      <c r="E10986" s="14"/>
      <c r="F10986"/>
      <c r="G10986"/>
    </row>
    <row r="10987" spans="1:7" s="4" customFormat="1" x14ac:dyDescent="0.25">
      <c r="A10987" s="11"/>
      <c r="B10987"/>
      <c r="C10987" s="14"/>
      <c r="D10987" s="14"/>
      <c r="E10987" s="14"/>
      <c r="F10987"/>
      <c r="G10987"/>
    </row>
    <row r="10988" spans="1:7" s="4" customFormat="1" x14ac:dyDescent="0.25">
      <c r="A10988" s="11"/>
      <c r="B10988"/>
      <c r="C10988" s="14"/>
      <c r="D10988" s="14"/>
      <c r="E10988" s="14"/>
      <c r="F10988"/>
      <c r="G10988"/>
    </row>
    <row r="10989" spans="1:7" s="4" customFormat="1" x14ac:dyDescent="0.25">
      <c r="A10989" s="11"/>
      <c r="B10989"/>
      <c r="C10989" s="14"/>
      <c r="D10989" s="14"/>
      <c r="E10989" s="14"/>
      <c r="F10989"/>
      <c r="G10989"/>
    </row>
    <row r="10990" spans="1:7" s="4" customFormat="1" x14ac:dyDescent="0.25">
      <c r="A10990" s="11"/>
      <c r="B10990"/>
      <c r="C10990" s="14"/>
      <c r="D10990" s="14"/>
      <c r="E10990" s="14"/>
      <c r="F10990"/>
      <c r="G10990"/>
    </row>
    <row r="10991" spans="1:7" s="4" customFormat="1" x14ac:dyDescent="0.25">
      <c r="A10991" s="11"/>
      <c r="B10991"/>
      <c r="C10991" s="14"/>
      <c r="D10991" s="14"/>
      <c r="E10991" s="14"/>
      <c r="F10991"/>
      <c r="G10991"/>
    </row>
    <row r="10992" spans="1:7" s="4" customFormat="1" x14ac:dyDescent="0.25">
      <c r="A10992" s="11"/>
      <c r="B10992"/>
      <c r="C10992" s="14"/>
      <c r="D10992" s="14"/>
      <c r="E10992" s="14"/>
      <c r="F10992"/>
      <c r="G10992"/>
    </row>
    <row r="10993" spans="1:7" s="4" customFormat="1" x14ac:dyDescent="0.25">
      <c r="A10993" s="11"/>
      <c r="B10993"/>
      <c r="C10993" s="14"/>
      <c r="D10993" s="14"/>
      <c r="E10993" s="14"/>
      <c r="F10993"/>
      <c r="G10993"/>
    </row>
    <row r="10994" spans="1:7" s="4" customFormat="1" x14ac:dyDescent="0.25">
      <c r="A10994" s="11"/>
      <c r="B10994"/>
      <c r="C10994" s="14"/>
      <c r="D10994" s="14"/>
      <c r="E10994" s="14"/>
      <c r="F10994"/>
      <c r="G10994"/>
    </row>
    <row r="10995" spans="1:7" s="4" customFormat="1" x14ac:dyDescent="0.25">
      <c r="A10995" s="11"/>
      <c r="B10995"/>
      <c r="C10995" s="14"/>
      <c r="D10995" s="14"/>
      <c r="E10995" s="14"/>
      <c r="F10995"/>
      <c r="G10995"/>
    </row>
    <row r="10996" spans="1:7" s="4" customFormat="1" x14ac:dyDescent="0.25">
      <c r="A10996" s="11"/>
      <c r="B10996"/>
      <c r="C10996" s="14"/>
      <c r="D10996" s="14"/>
      <c r="E10996" s="14"/>
      <c r="F10996"/>
      <c r="G10996"/>
    </row>
    <row r="10997" spans="1:7" s="4" customFormat="1" x14ac:dyDescent="0.25">
      <c r="A10997" s="11"/>
      <c r="B10997"/>
      <c r="C10997" s="14"/>
      <c r="D10997" s="14"/>
      <c r="E10997" s="14"/>
      <c r="F10997"/>
      <c r="G10997"/>
    </row>
    <row r="10998" spans="1:7" s="4" customFormat="1" x14ac:dyDescent="0.25">
      <c r="A10998" s="11"/>
      <c r="B10998"/>
      <c r="C10998" s="14"/>
      <c r="D10998" s="14"/>
      <c r="E10998" s="14"/>
      <c r="F10998"/>
      <c r="G10998"/>
    </row>
    <row r="10999" spans="1:7" s="4" customFormat="1" x14ac:dyDescent="0.25">
      <c r="A10999" s="11"/>
      <c r="B10999"/>
      <c r="C10999" s="14"/>
      <c r="D10999" s="14"/>
      <c r="E10999" s="14"/>
      <c r="F10999"/>
      <c r="G10999"/>
    </row>
    <row r="11000" spans="1:7" s="4" customFormat="1" x14ac:dyDescent="0.25">
      <c r="A11000" s="11"/>
      <c r="B11000"/>
      <c r="C11000" s="14"/>
      <c r="D11000" s="14"/>
      <c r="E11000" s="14"/>
      <c r="F11000"/>
      <c r="G11000"/>
    </row>
    <row r="11001" spans="1:7" s="4" customFormat="1" x14ac:dyDescent="0.25">
      <c r="A11001" s="11"/>
      <c r="B11001"/>
      <c r="C11001" s="14"/>
      <c r="D11001" s="14"/>
      <c r="E11001" s="14"/>
      <c r="F11001"/>
      <c r="G11001"/>
    </row>
    <row r="11002" spans="1:7" s="4" customFormat="1" x14ac:dyDescent="0.25">
      <c r="A11002" s="11"/>
      <c r="B11002"/>
      <c r="C11002" s="14"/>
      <c r="D11002" s="14"/>
      <c r="E11002" s="14"/>
      <c r="F11002"/>
      <c r="G11002"/>
    </row>
    <row r="11003" spans="1:7" s="4" customFormat="1" x14ac:dyDescent="0.25">
      <c r="A11003" s="11"/>
      <c r="B11003"/>
      <c r="C11003" s="14"/>
      <c r="D11003" s="14"/>
      <c r="E11003" s="14"/>
      <c r="F11003"/>
      <c r="G11003"/>
    </row>
    <row r="11004" spans="1:7" s="4" customFormat="1" x14ac:dyDescent="0.25">
      <c r="A11004" s="11"/>
      <c r="B11004"/>
      <c r="C11004" s="14"/>
      <c r="D11004" s="14"/>
      <c r="E11004" s="14"/>
      <c r="F11004"/>
      <c r="G11004"/>
    </row>
    <row r="11005" spans="1:7" s="4" customFormat="1" x14ac:dyDescent="0.25">
      <c r="A11005" s="11"/>
      <c r="B11005"/>
      <c r="C11005" s="14"/>
      <c r="D11005" s="14"/>
      <c r="E11005" s="14"/>
      <c r="F11005"/>
      <c r="G11005"/>
    </row>
    <row r="11006" spans="1:7" s="4" customFormat="1" x14ac:dyDescent="0.25">
      <c r="A11006" s="11"/>
      <c r="B11006"/>
      <c r="C11006" s="14"/>
      <c r="D11006" s="14"/>
      <c r="E11006" s="14"/>
      <c r="F11006"/>
      <c r="G11006"/>
    </row>
    <row r="11007" spans="1:7" s="4" customFormat="1" x14ac:dyDescent="0.25">
      <c r="A11007" s="11"/>
      <c r="B11007"/>
      <c r="C11007" s="14"/>
      <c r="D11007" s="14"/>
      <c r="E11007" s="14"/>
      <c r="F11007"/>
      <c r="G11007"/>
    </row>
    <row r="11008" spans="1:7" s="4" customFormat="1" x14ac:dyDescent="0.25">
      <c r="A11008" s="11"/>
      <c r="B11008"/>
      <c r="C11008" s="14"/>
      <c r="D11008" s="14"/>
      <c r="E11008" s="14"/>
      <c r="F11008"/>
      <c r="G11008"/>
    </row>
    <row r="11009" spans="1:7" s="4" customFormat="1" x14ac:dyDescent="0.25">
      <c r="A11009" s="11"/>
      <c r="B11009"/>
      <c r="C11009" s="14"/>
      <c r="D11009" s="14"/>
      <c r="E11009" s="14"/>
      <c r="F11009"/>
      <c r="G11009"/>
    </row>
    <row r="11010" spans="1:7" s="4" customFormat="1" x14ac:dyDescent="0.25">
      <c r="A11010" s="11"/>
      <c r="B11010"/>
      <c r="C11010" s="14"/>
      <c r="D11010" s="14"/>
      <c r="E11010" s="14"/>
      <c r="F11010"/>
      <c r="G11010"/>
    </row>
    <row r="11011" spans="1:7" s="4" customFormat="1" x14ac:dyDescent="0.25">
      <c r="A11011" s="11"/>
      <c r="B11011"/>
      <c r="C11011" s="14"/>
      <c r="D11011" s="14"/>
      <c r="E11011" s="14"/>
      <c r="F11011"/>
      <c r="G11011"/>
    </row>
    <row r="11012" spans="1:7" s="4" customFormat="1" x14ac:dyDescent="0.25">
      <c r="A11012" s="11"/>
      <c r="B11012"/>
      <c r="C11012" s="14"/>
      <c r="D11012" s="14"/>
      <c r="E11012" s="14"/>
      <c r="F11012"/>
      <c r="G11012"/>
    </row>
    <row r="11013" spans="1:7" s="4" customFormat="1" x14ac:dyDescent="0.25">
      <c r="A11013" s="11"/>
      <c r="B11013"/>
      <c r="C11013" s="14"/>
      <c r="D11013" s="14"/>
      <c r="E11013" s="14"/>
      <c r="F11013"/>
      <c r="G11013"/>
    </row>
    <row r="11014" spans="1:7" s="4" customFormat="1" x14ac:dyDescent="0.25">
      <c r="A11014" s="11"/>
      <c r="B11014"/>
      <c r="C11014" s="14"/>
      <c r="D11014" s="14"/>
      <c r="E11014" s="14"/>
      <c r="F11014"/>
      <c r="G11014"/>
    </row>
    <row r="11015" spans="1:7" s="4" customFormat="1" x14ac:dyDescent="0.25">
      <c r="A11015" s="11"/>
      <c r="B11015"/>
      <c r="C11015" s="14"/>
      <c r="D11015" s="14"/>
      <c r="E11015" s="14"/>
      <c r="F11015"/>
      <c r="G11015"/>
    </row>
    <row r="11016" spans="1:7" s="4" customFormat="1" x14ac:dyDescent="0.25">
      <c r="A11016" s="11"/>
      <c r="B11016"/>
      <c r="C11016" s="14"/>
      <c r="D11016" s="14"/>
      <c r="E11016" s="14"/>
      <c r="F11016"/>
      <c r="G11016"/>
    </row>
    <row r="11017" spans="1:7" s="4" customFormat="1" x14ac:dyDescent="0.25">
      <c r="A11017" s="11"/>
      <c r="B11017"/>
      <c r="C11017" s="14"/>
      <c r="D11017" s="14"/>
      <c r="E11017" s="14"/>
      <c r="F11017"/>
      <c r="G11017"/>
    </row>
    <row r="11018" spans="1:7" s="4" customFormat="1" x14ac:dyDescent="0.25">
      <c r="A11018" s="11"/>
      <c r="B11018"/>
      <c r="C11018" s="14"/>
      <c r="D11018" s="14"/>
      <c r="E11018" s="14"/>
      <c r="F11018"/>
      <c r="G11018"/>
    </row>
    <row r="11019" spans="1:7" s="4" customFormat="1" x14ac:dyDescent="0.25">
      <c r="A11019" s="11"/>
      <c r="B11019"/>
      <c r="C11019" s="14"/>
      <c r="D11019" s="14"/>
      <c r="E11019" s="14"/>
      <c r="F11019"/>
      <c r="G11019"/>
    </row>
    <row r="11020" spans="1:7" s="4" customFormat="1" x14ac:dyDescent="0.25">
      <c r="A11020" s="11"/>
      <c r="B11020"/>
      <c r="C11020" s="14"/>
      <c r="D11020" s="14"/>
      <c r="E11020" s="14"/>
      <c r="F11020"/>
      <c r="G11020"/>
    </row>
    <row r="11021" spans="1:7" s="4" customFormat="1" x14ac:dyDescent="0.25">
      <c r="A11021" s="11"/>
      <c r="B11021"/>
      <c r="C11021" s="14"/>
      <c r="D11021" s="14"/>
      <c r="E11021" s="14"/>
      <c r="F11021"/>
      <c r="G11021"/>
    </row>
    <row r="11022" spans="1:7" s="4" customFormat="1" x14ac:dyDescent="0.25">
      <c r="A11022" s="11"/>
      <c r="B11022"/>
      <c r="C11022" s="14"/>
      <c r="D11022" s="14"/>
      <c r="E11022" s="14"/>
      <c r="F11022"/>
      <c r="G11022"/>
    </row>
    <row r="11023" spans="1:7" s="4" customFormat="1" x14ac:dyDescent="0.25">
      <c r="A11023" s="11"/>
      <c r="B11023"/>
      <c r="C11023" s="14"/>
      <c r="D11023" s="14"/>
      <c r="E11023" s="14"/>
      <c r="F11023"/>
      <c r="G11023"/>
    </row>
    <row r="11024" spans="1:7" s="4" customFormat="1" x14ac:dyDescent="0.25">
      <c r="A11024" s="11"/>
      <c r="B11024"/>
      <c r="C11024" s="14"/>
      <c r="D11024" s="14"/>
      <c r="E11024" s="14"/>
      <c r="F11024"/>
      <c r="G11024"/>
    </row>
    <row r="11025" spans="1:7" s="4" customFormat="1" x14ac:dyDescent="0.25">
      <c r="A11025" s="11"/>
      <c r="B11025"/>
      <c r="C11025" s="14"/>
      <c r="D11025" s="14"/>
      <c r="E11025" s="14"/>
      <c r="F11025"/>
      <c r="G11025"/>
    </row>
    <row r="11026" spans="1:7" s="4" customFormat="1" x14ac:dyDescent="0.25">
      <c r="A11026" s="11"/>
      <c r="B11026"/>
      <c r="C11026" s="14"/>
      <c r="D11026" s="14"/>
      <c r="E11026" s="14"/>
      <c r="F11026"/>
      <c r="G11026"/>
    </row>
    <row r="11027" spans="1:7" s="4" customFormat="1" x14ac:dyDescent="0.25">
      <c r="A11027" s="11"/>
      <c r="B11027"/>
      <c r="C11027" s="14"/>
      <c r="D11027" s="14"/>
      <c r="E11027" s="14"/>
      <c r="F11027"/>
      <c r="G11027"/>
    </row>
    <row r="11028" spans="1:7" s="4" customFormat="1" x14ac:dyDescent="0.25">
      <c r="A11028" s="11"/>
      <c r="B11028"/>
      <c r="C11028" s="14"/>
      <c r="D11028" s="14"/>
      <c r="E11028" s="14"/>
      <c r="F11028"/>
      <c r="G11028"/>
    </row>
    <row r="11029" spans="1:7" s="4" customFormat="1" x14ac:dyDescent="0.25">
      <c r="A11029" s="11"/>
      <c r="B11029"/>
      <c r="C11029" s="14"/>
      <c r="D11029" s="14"/>
      <c r="E11029" s="14"/>
      <c r="F11029"/>
      <c r="G11029"/>
    </row>
    <row r="11030" spans="1:7" s="4" customFormat="1" x14ac:dyDescent="0.25">
      <c r="A11030" s="11"/>
      <c r="B11030"/>
      <c r="C11030" s="14"/>
      <c r="D11030" s="14"/>
      <c r="E11030" s="14"/>
      <c r="F11030"/>
      <c r="G11030"/>
    </row>
    <row r="11031" spans="1:7" s="4" customFormat="1" x14ac:dyDescent="0.25">
      <c r="A11031" s="11"/>
      <c r="B11031"/>
      <c r="C11031" s="14"/>
      <c r="D11031" s="14"/>
      <c r="E11031" s="14"/>
      <c r="F11031"/>
      <c r="G11031"/>
    </row>
    <row r="11032" spans="1:7" s="4" customFormat="1" x14ac:dyDescent="0.25">
      <c r="A11032" s="11"/>
      <c r="B11032"/>
      <c r="C11032" s="14"/>
      <c r="D11032" s="14"/>
      <c r="E11032" s="14"/>
      <c r="F11032"/>
      <c r="G11032"/>
    </row>
    <row r="11033" spans="1:7" s="4" customFormat="1" x14ac:dyDescent="0.25">
      <c r="A11033" s="11"/>
      <c r="B11033"/>
      <c r="C11033" s="14"/>
      <c r="D11033" s="14"/>
      <c r="E11033" s="14"/>
      <c r="F11033"/>
      <c r="G11033"/>
    </row>
    <row r="11034" spans="1:7" s="4" customFormat="1" x14ac:dyDescent="0.25">
      <c r="A11034" s="11"/>
      <c r="B11034"/>
      <c r="C11034" s="14"/>
      <c r="D11034" s="14"/>
      <c r="E11034" s="14"/>
      <c r="F11034"/>
      <c r="G11034"/>
    </row>
    <row r="11035" spans="1:7" s="4" customFormat="1" x14ac:dyDescent="0.25">
      <c r="A11035" s="11"/>
      <c r="B11035"/>
      <c r="C11035" s="14"/>
      <c r="D11035" s="14"/>
      <c r="E11035" s="14"/>
      <c r="F11035"/>
      <c r="G11035"/>
    </row>
    <row r="11036" spans="1:7" s="4" customFormat="1" x14ac:dyDescent="0.25">
      <c r="A11036" s="11"/>
      <c r="B11036"/>
      <c r="C11036" s="14"/>
      <c r="D11036" s="14"/>
      <c r="E11036" s="14"/>
      <c r="F11036"/>
      <c r="G11036"/>
    </row>
    <row r="11037" spans="1:7" s="4" customFormat="1" x14ac:dyDescent="0.25">
      <c r="A11037" s="11"/>
      <c r="B11037"/>
      <c r="C11037" s="14"/>
      <c r="D11037" s="14"/>
      <c r="E11037" s="14"/>
      <c r="F11037"/>
      <c r="G11037"/>
    </row>
    <row r="11038" spans="1:7" s="4" customFormat="1" x14ac:dyDescent="0.25">
      <c r="A11038" s="11"/>
      <c r="B11038"/>
      <c r="C11038" s="14"/>
      <c r="D11038" s="14"/>
      <c r="E11038" s="14"/>
      <c r="F11038"/>
      <c r="G11038"/>
    </row>
    <row r="11039" spans="1:7" s="4" customFormat="1" x14ac:dyDescent="0.25">
      <c r="A11039" s="11"/>
      <c r="B11039"/>
      <c r="C11039" s="14"/>
      <c r="D11039" s="14"/>
      <c r="E11039" s="14"/>
      <c r="F11039"/>
      <c r="G11039"/>
    </row>
    <row r="11040" spans="1:7" s="4" customFormat="1" x14ac:dyDescent="0.25">
      <c r="A11040" s="11"/>
      <c r="B11040"/>
      <c r="C11040" s="14"/>
      <c r="D11040" s="14"/>
      <c r="E11040" s="14"/>
      <c r="F11040"/>
      <c r="G11040"/>
    </row>
    <row r="11041" spans="1:7" s="4" customFormat="1" x14ac:dyDescent="0.25">
      <c r="A11041" s="11"/>
      <c r="B11041"/>
      <c r="C11041" s="14"/>
      <c r="D11041" s="14"/>
      <c r="E11041" s="14"/>
      <c r="F11041"/>
      <c r="G11041"/>
    </row>
    <row r="11042" spans="1:7" s="4" customFormat="1" x14ac:dyDescent="0.25">
      <c r="A11042" s="11"/>
      <c r="B11042"/>
      <c r="C11042" s="14"/>
      <c r="D11042" s="14"/>
      <c r="E11042" s="14"/>
      <c r="F11042"/>
      <c r="G11042"/>
    </row>
    <row r="11043" spans="1:7" s="4" customFormat="1" x14ac:dyDescent="0.25">
      <c r="A11043" s="11"/>
      <c r="B11043"/>
      <c r="C11043" s="14"/>
      <c r="D11043" s="14"/>
      <c r="E11043" s="14"/>
      <c r="F11043"/>
      <c r="G11043"/>
    </row>
    <row r="11044" spans="1:7" s="4" customFormat="1" x14ac:dyDescent="0.25">
      <c r="A11044" s="11"/>
      <c r="B11044"/>
      <c r="C11044" s="14"/>
      <c r="D11044" s="14"/>
      <c r="E11044" s="14"/>
      <c r="F11044"/>
      <c r="G11044"/>
    </row>
    <row r="11045" spans="1:7" s="4" customFormat="1" x14ac:dyDescent="0.25">
      <c r="A11045" s="11"/>
      <c r="B11045"/>
      <c r="C11045" s="14"/>
      <c r="D11045" s="14"/>
      <c r="E11045" s="14"/>
      <c r="F11045"/>
      <c r="G11045"/>
    </row>
    <row r="11046" spans="1:7" s="4" customFormat="1" x14ac:dyDescent="0.25">
      <c r="A11046" s="11"/>
      <c r="B11046"/>
      <c r="C11046" s="14"/>
      <c r="D11046" s="14"/>
      <c r="E11046" s="14"/>
      <c r="F11046"/>
      <c r="G11046"/>
    </row>
    <row r="11047" spans="1:7" s="4" customFormat="1" x14ac:dyDescent="0.25">
      <c r="A11047" s="11"/>
      <c r="B11047"/>
      <c r="C11047" s="14"/>
      <c r="D11047" s="14"/>
      <c r="E11047" s="14"/>
      <c r="F11047"/>
      <c r="G11047"/>
    </row>
    <row r="11048" spans="1:7" s="4" customFormat="1" x14ac:dyDescent="0.25">
      <c r="A11048" s="11"/>
      <c r="B11048"/>
      <c r="C11048" s="14"/>
      <c r="D11048" s="14"/>
      <c r="E11048" s="14"/>
      <c r="F11048"/>
      <c r="G11048"/>
    </row>
    <row r="11049" spans="1:7" s="4" customFormat="1" x14ac:dyDescent="0.25">
      <c r="A11049" s="11"/>
      <c r="B11049"/>
      <c r="C11049" s="14"/>
      <c r="D11049" s="14"/>
      <c r="E11049" s="14"/>
      <c r="F11049"/>
      <c r="G11049"/>
    </row>
    <row r="11050" spans="1:7" s="4" customFormat="1" x14ac:dyDescent="0.25">
      <c r="A11050" s="11"/>
      <c r="B11050"/>
      <c r="C11050" s="14"/>
      <c r="D11050" s="14"/>
      <c r="E11050" s="14"/>
      <c r="F11050"/>
      <c r="G11050"/>
    </row>
    <row r="11051" spans="1:7" s="4" customFormat="1" x14ac:dyDescent="0.25">
      <c r="A11051" s="11"/>
      <c r="B11051"/>
      <c r="C11051" s="14"/>
      <c r="D11051" s="14"/>
      <c r="E11051" s="14"/>
      <c r="F11051"/>
      <c r="G11051"/>
    </row>
    <row r="11052" spans="1:7" s="4" customFormat="1" x14ac:dyDescent="0.25">
      <c r="A11052" s="11"/>
      <c r="B11052"/>
      <c r="C11052" s="14"/>
      <c r="D11052" s="14"/>
      <c r="E11052" s="14"/>
      <c r="F11052"/>
      <c r="G11052"/>
    </row>
    <row r="11053" spans="1:7" s="4" customFormat="1" x14ac:dyDescent="0.25">
      <c r="A11053" s="11"/>
      <c r="B11053"/>
      <c r="C11053" s="14"/>
      <c r="D11053" s="14"/>
      <c r="E11053" s="14"/>
      <c r="F11053"/>
      <c r="G11053"/>
    </row>
    <row r="11054" spans="1:7" s="4" customFormat="1" x14ac:dyDescent="0.25">
      <c r="A11054" s="11"/>
      <c r="B11054"/>
      <c r="C11054" s="14"/>
      <c r="D11054" s="14"/>
      <c r="E11054" s="14"/>
      <c r="F11054"/>
      <c r="G11054"/>
    </row>
    <row r="11055" spans="1:7" s="4" customFormat="1" x14ac:dyDescent="0.25">
      <c r="A11055" s="11"/>
      <c r="B11055"/>
      <c r="C11055" s="14"/>
      <c r="D11055" s="14"/>
      <c r="E11055" s="14"/>
      <c r="F11055"/>
      <c r="G11055"/>
    </row>
    <row r="11056" spans="1:7" s="4" customFormat="1" x14ac:dyDescent="0.25">
      <c r="A11056" s="11"/>
      <c r="B11056"/>
      <c r="C11056" s="14"/>
      <c r="D11056" s="14"/>
      <c r="E11056" s="14"/>
      <c r="F11056"/>
      <c r="G11056"/>
    </row>
    <row r="11057" spans="1:7" s="4" customFormat="1" x14ac:dyDescent="0.25">
      <c r="A11057" s="11"/>
      <c r="B11057"/>
      <c r="C11057" s="14"/>
      <c r="D11057" s="14"/>
      <c r="E11057" s="14"/>
      <c r="F11057"/>
      <c r="G11057"/>
    </row>
    <row r="11058" spans="1:7" s="4" customFormat="1" x14ac:dyDescent="0.25">
      <c r="A11058" s="11"/>
      <c r="B11058"/>
      <c r="C11058" s="14"/>
      <c r="D11058" s="14"/>
      <c r="E11058" s="14"/>
      <c r="F11058"/>
      <c r="G11058"/>
    </row>
    <row r="11059" spans="1:7" s="4" customFormat="1" x14ac:dyDescent="0.25">
      <c r="A11059" s="11"/>
      <c r="B11059"/>
      <c r="C11059" s="14"/>
      <c r="D11059" s="14"/>
      <c r="E11059" s="14"/>
      <c r="F11059"/>
      <c r="G11059"/>
    </row>
    <row r="11060" spans="1:7" s="4" customFormat="1" x14ac:dyDescent="0.25">
      <c r="A11060" s="11"/>
      <c r="B11060"/>
      <c r="C11060" s="14"/>
      <c r="D11060" s="14"/>
      <c r="E11060" s="14"/>
      <c r="F11060"/>
      <c r="G11060"/>
    </row>
    <row r="11061" spans="1:7" s="4" customFormat="1" x14ac:dyDescent="0.25">
      <c r="A11061" s="11"/>
      <c r="B11061"/>
      <c r="C11061" s="14"/>
      <c r="D11061" s="14"/>
      <c r="E11061" s="14"/>
      <c r="F11061"/>
      <c r="G11061"/>
    </row>
    <row r="11062" spans="1:7" s="4" customFormat="1" x14ac:dyDescent="0.25">
      <c r="A11062" s="11"/>
      <c r="B11062"/>
      <c r="C11062" s="14"/>
      <c r="D11062" s="14"/>
      <c r="E11062" s="14"/>
      <c r="F11062"/>
      <c r="G11062"/>
    </row>
    <row r="11063" spans="1:7" s="4" customFormat="1" x14ac:dyDescent="0.25">
      <c r="A11063" s="11"/>
      <c r="B11063"/>
      <c r="C11063" s="14"/>
      <c r="D11063" s="14"/>
      <c r="E11063" s="14"/>
      <c r="F11063"/>
      <c r="G11063"/>
    </row>
    <row r="11064" spans="1:7" s="4" customFormat="1" x14ac:dyDescent="0.25">
      <c r="A11064" s="11"/>
      <c r="B11064"/>
      <c r="C11064" s="14"/>
      <c r="D11064" s="14"/>
      <c r="E11064" s="14"/>
      <c r="F11064"/>
      <c r="G11064"/>
    </row>
    <row r="11065" spans="1:7" s="4" customFormat="1" x14ac:dyDescent="0.25">
      <c r="A11065" s="11"/>
      <c r="B11065"/>
      <c r="C11065" s="14"/>
      <c r="D11065" s="14"/>
      <c r="E11065" s="14"/>
      <c r="F11065"/>
      <c r="G11065"/>
    </row>
    <row r="11066" spans="1:7" s="4" customFormat="1" x14ac:dyDescent="0.25">
      <c r="A11066" s="11"/>
      <c r="B11066"/>
      <c r="C11066" s="14"/>
      <c r="D11066" s="14"/>
      <c r="E11066" s="14"/>
      <c r="F11066"/>
      <c r="G11066"/>
    </row>
    <row r="11067" spans="1:7" s="4" customFormat="1" x14ac:dyDescent="0.25">
      <c r="A11067" s="11"/>
      <c r="B11067"/>
      <c r="C11067" s="14"/>
      <c r="D11067" s="14"/>
      <c r="E11067" s="14"/>
      <c r="F11067"/>
      <c r="G11067"/>
    </row>
    <row r="11068" spans="1:7" s="4" customFormat="1" x14ac:dyDescent="0.25">
      <c r="A11068" s="11"/>
      <c r="B11068"/>
      <c r="C11068" s="14"/>
      <c r="D11068" s="14"/>
      <c r="E11068" s="14"/>
      <c r="F11068"/>
      <c r="G11068"/>
    </row>
    <row r="11069" spans="1:7" s="4" customFormat="1" x14ac:dyDescent="0.25">
      <c r="A11069" s="11"/>
      <c r="B11069"/>
      <c r="C11069" s="14"/>
      <c r="D11069" s="14"/>
      <c r="E11069" s="14"/>
      <c r="F11069"/>
      <c r="G11069"/>
    </row>
    <row r="11070" spans="1:7" s="4" customFormat="1" x14ac:dyDescent="0.25">
      <c r="A11070" s="11"/>
      <c r="B11070"/>
      <c r="C11070" s="14"/>
      <c r="D11070" s="14"/>
      <c r="E11070" s="14"/>
      <c r="F11070"/>
      <c r="G11070"/>
    </row>
    <row r="11071" spans="1:7" s="4" customFormat="1" x14ac:dyDescent="0.25">
      <c r="A11071" s="11"/>
      <c r="B11071"/>
      <c r="C11071" s="14"/>
      <c r="D11071" s="14"/>
      <c r="E11071" s="14"/>
      <c r="F11071"/>
      <c r="G11071"/>
    </row>
    <row r="11072" spans="1:7" s="4" customFormat="1" x14ac:dyDescent="0.25">
      <c r="A11072" s="11"/>
      <c r="B11072"/>
      <c r="C11072" s="14"/>
      <c r="D11072" s="14"/>
      <c r="E11072" s="14"/>
      <c r="F11072"/>
      <c r="G11072"/>
    </row>
    <row r="11073" spans="1:7" s="4" customFormat="1" x14ac:dyDescent="0.25">
      <c r="A11073" s="11"/>
      <c r="B11073"/>
      <c r="C11073" s="14"/>
      <c r="D11073" s="14"/>
      <c r="E11073" s="14"/>
      <c r="F11073"/>
      <c r="G11073"/>
    </row>
    <row r="11074" spans="1:7" s="4" customFormat="1" x14ac:dyDescent="0.25">
      <c r="A11074" s="11"/>
      <c r="B11074"/>
      <c r="C11074" s="14"/>
      <c r="D11074" s="14"/>
      <c r="E11074" s="14"/>
      <c r="F11074"/>
      <c r="G11074"/>
    </row>
    <row r="11075" spans="1:7" s="4" customFormat="1" x14ac:dyDescent="0.25">
      <c r="A11075" s="11"/>
      <c r="B11075"/>
      <c r="C11075" s="14"/>
      <c r="D11075" s="14"/>
      <c r="E11075" s="14"/>
      <c r="F11075"/>
      <c r="G11075"/>
    </row>
    <row r="11076" spans="1:7" s="4" customFormat="1" x14ac:dyDescent="0.25">
      <c r="A11076" s="11"/>
      <c r="B11076"/>
      <c r="C11076" s="14"/>
      <c r="D11076" s="14"/>
      <c r="E11076" s="14"/>
      <c r="F11076"/>
      <c r="G11076"/>
    </row>
    <row r="11077" spans="1:7" s="4" customFormat="1" x14ac:dyDescent="0.25">
      <c r="A11077" s="11"/>
      <c r="B11077"/>
      <c r="C11077" s="14"/>
      <c r="D11077" s="14"/>
      <c r="E11077" s="14"/>
      <c r="F11077"/>
      <c r="G11077"/>
    </row>
    <row r="11078" spans="1:7" s="4" customFormat="1" x14ac:dyDescent="0.25">
      <c r="A11078" s="11"/>
      <c r="B11078"/>
      <c r="C11078" s="14"/>
      <c r="D11078" s="14"/>
      <c r="E11078" s="14"/>
      <c r="F11078"/>
      <c r="G11078"/>
    </row>
    <row r="11079" spans="1:7" s="4" customFormat="1" x14ac:dyDescent="0.25">
      <c r="A11079" s="11"/>
      <c r="B11079"/>
      <c r="C11079" s="14"/>
      <c r="D11079" s="14"/>
      <c r="E11079" s="14"/>
      <c r="F11079"/>
      <c r="G11079"/>
    </row>
    <row r="11080" spans="1:7" s="4" customFormat="1" x14ac:dyDescent="0.25">
      <c r="A11080" s="11"/>
      <c r="B11080"/>
      <c r="C11080" s="14"/>
      <c r="D11080" s="14"/>
      <c r="E11080" s="14"/>
      <c r="F11080"/>
      <c r="G11080"/>
    </row>
    <row r="11081" spans="1:7" s="4" customFormat="1" x14ac:dyDescent="0.25">
      <c r="A11081" s="11"/>
      <c r="B11081"/>
      <c r="C11081" s="14"/>
      <c r="D11081" s="14"/>
      <c r="E11081" s="14"/>
      <c r="F11081"/>
      <c r="G11081"/>
    </row>
    <row r="11082" spans="1:7" s="4" customFormat="1" x14ac:dyDescent="0.25">
      <c r="A11082" s="11"/>
      <c r="B11082"/>
      <c r="C11082" s="14"/>
      <c r="D11082" s="14"/>
      <c r="E11082" s="14"/>
      <c r="F11082"/>
      <c r="G11082"/>
    </row>
    <row r="11083" spans="1:7" s="4" customFormat="1" x14ac:dyDescent="0.25">
      <c r="A11083" s="11"/>
      <c r="B11083"/>
      <c r="C11083" s="14"/>
      <c r="D11083" s="14"/>
      <c r="E11083" s="14"/>
      <c r="F11083"/>
      <c r="G11083"/>
    </row>
    <row r="11084" spans="1:7" s="4" customFormat="1" x14ac:dyDescent="0.25">
      <c r="A11084" s="11"/>
      <c r="B11084"/>
      <c r="C11084" s="14"/>
      <c r="D11084" s="14"/>
      <c r="E11084" s="14"/>
      <c r="F11084"/>
      <c r="G11084"/>
    </row>
    <row r="11085" spans="1:7" s="4" customFormat="1" x14ac:dyDescent="0.25">
      <c r="A11085" s="11"/>
      <c r="B11085"/>
      <c r="C11085" s="14"/>
      <c r="D11085" s="14"/>
      <c r="E11085" s="14"/>
      <c r="F11085"/>
      <c r="G11085"/>
    </row>
    <row r="11086" spans="1:7" s="4" customFormat="1" x14ac:dyDescent="0.25">
      <c r="A11086" s="11"/>
      <c r="B11086"/>
      <c r="C11086" s="14"/>
      <c r="D11086" s="14"/>
      <c r="E11086" s="14"/>
      <c r="F11086"/>
      <c r="G11086"/>
    </row>
    <row r="11087" spans="1:7" s="4" customFormat="1" x14ac:dyDescent="0.25">
      <c r="A11087" s="11"/>
      <c r="B11087"/>
      <c r="C11087" s="14"/>
      <c r="D11087" s="14"/>
      <c r="E11087" s="14"/>
      <c r="F11087"/>
      <c r="G11087"/>
    </row>
    <row r="11088" spans="1:7" s="4" customFormat="1" x14ac:dyDescent="0.25">
      <c r="A11088" s="11"/>
      <c r="B11088"/>
      <c r="C11088" s="14"/>
      <c r="D11088" s="14"/>
      <c r="E11088" s="14"/>
      <c r="F11088"/>
      <c r="G11088"/>
    </row>
    <row r="11089" spans="1:7" s="4" customFormat="1" x14ac:dyDescent="0.25">
      <c r="A11089" s="11"/>
      <c r="B11089"/>
      <c r="C11089" s="14"/>
      <c r="D11089" s="14"/>
      <c r="E11089" s="14"/>
      <c r="F11089"/>
      <c r="G11089"/>
    </row>
    <row r="11090" spans="1:7" s="4" customFormat="1" x14ac:dyDescent="0.25">
      <c r="A11090" s="11"/>
      <c r="B11090"/>
      <c r="C11090" s="14"/>
      <c r="D11090" s="14"/>
      <c r="E11090" s="14"/>
      <c r="F11090"/>
      <c r="G11090"/>
    </row>
    <row r="11091" spans="1:7" s="4" customFormat="1" x14ac:dyDescent="0.25">
      <c r="A11091" s="11"/>
      <c r="B11091"/>
      <c r="C11091" s="14"/>
      <c r="D11091" s="14"/>
      <c r="E11091" s="14"/>
      <c r="F11091"/>
      <c r="G11091"/>
    </row>
    <row r="11092" spans="1:7" s="4" customFormat="1" x14ac:dyDescent="0.25">
      <c r="A11092" s="11"/>
      <c r="B11092"/>
      <c r="C11092" s="14"/>
      <c r="D11092" s="14"/>
      <c r="E11092" s="14"/>
      <c r="F11092"/>
      <c r="G11092"/>
    </row>
    <row r="11093" spans="1:7" s="4" customFormat="1" x14ac:dyDescent="0.25">
      <c r="A11093" s="11"/>
      <c r="B11093"/>
      <c r="C11093" s="14"/>
      <c r="D11093" s="14"/>
      <c r="E11093" s="14"/>
      <c r="F11093"/>
      <c r="G11093"/>
    </row>
    <row r="11094" spans="1:7" s="4" customFormat="1" x14ac:dyDescent="0.25">
      <c r="A11094" s="11"/>
      <c r="B11094"/>
      <c r="C11094" s="14"/>
      <c r="D11094" s="14"/>
      <c r="E11094" s="14"/>
      <c r="F11094"/>
      <c r="G11094"/>
    </row>
    <row r="11095" spans="1:7" s="4" customFormat="1" x14ac:dyDescent="0.25">
      <c r="A11095" s="11"/>
      <c r="B11095"/>
      <c r="C11095" s="14"/>
      <c r="D11095" s="14"/>
      <c r="E11095" s="14"/>
      <c r="F11095"/>
      <c r="G11095"/>
    </row>
    <row r="11096" spans="1:7" s="4" customFormat="1" x14ac:dyDescent="0.25">
      <c r="A11096" s="11"/>
      <c r="B11096"/>
      <c r="C11096" s="14"/>
      <c r="D11096" s="14"/>
      <c r="E11096" s="14"/>
      <c r="F11096"/>
      <c r="G11096"/>
    </row>
    <row r="11097" spans="1:7" s="4" customFormat="1" x14ac:dyDescent="0.25">
      <c r="A11097" s="11"/>
      <c r="B11097"/>
      <c r="C11097" s="14"/>
      <c r="D11097" s="14"/>
      <c r="E11097" s="14"/>
      <c r="F11097"/>
      <c r="G11097"/>
    </row>
    <row r="11098" spans="1:7" s="4" customFormat="1" x14ac:dyDescent="0.25">
      <c r="A11098" s="11"/>
      <c r="B11098"/>
      <c r="C11098" s="14"/>
      <c r="D11098" s="14"/>
      <c r="E11098" s="14"/>
      <c r="F11098"/>
      <c r="G11098"/>
    </row>
    <row r="11099" spans="1:7" s="4" customFormat="1" x14ac:dyDescent="0.25">
      <c r="A11099" s="11"/>
      <c r="B11099"/>
      <c r="C11099" s="14"/>
      <c r="D11099" s="14"/>
      <c r="E11099" s="14"/>
      <c r="F11099"/>
      <c r="G11099"/>
    </row>
    <row r="11100" spans="1:7" s="4" customFormat="1" x14ac:dyDescent="0.25">
      <c r="A11100" s="11"/>
      <c r="B11100"/>
      <c r="C11100" s="14"/>
      <c r="D11100" s="14"/>
      <c r="E11100" s="14"/>
      <c r="F11100"/>
      <c r="G11100"/>
    </row>
    <row r="11101" spans="1:7" s="4" customFormat="1" x14ac:dyDescent="0.25">
      <c r="A11101" s="11"/>
      <c r="B11101"/>
      <c r="C11101" s="14"/>
      <c r="D11101" s="14"/>
      <c r="E11101" s="14"/>
      <c r="F11101"/>
      <c r="G11101"/>
    </row>
    <row r="11102" spans="1:7" s="4" customFormat="1" x14ac:dyDescent="0.25">
      <c r="A11102" s="11"/>
      <c r="B11102"/>
      <c r="C11102" s="14"/>
      <c r="D11102" s="14"/>
      <c r="E11102" s="14"/>
      <c r="F11102"/>
      <c r="G11102"/>
    </row>
    <row r="11103" spans="1:7" s="4" customFormat="1" x14ac:dyDescent="0.25">
      <c r="A11103" s="11"/>
      <c r="B11103"/>
      <c r="C11103" s="14"/>
      <c r="D11103" s="14"/>
      <c r="E11103" s="14"/>
      <c r="F11103"/>
      <c r="G11103"/>
    </row>
    <row r="11104" spans="1:7" s="4" customFormat="1" x14ac:dyDescent="0.25">
      <c r="A11104" s="11"/>
      <c r="B11104"/>
      <c r="C11104" s="14"/>
      <c r="D11104" s="14"/>
      <c r="E11104" s="14"/>
      <c r="F11104"/>
      <c r="G11104"/>
    </row>
    <row r="11105" spans="1:7" s="4" customFormat="1" x14ac:dyDescent="0.25">
      <c r="A11105" s="11"/>
      <c r="B11105"/>
      <c r="C11105" s="14"/>
      <c r="D11105" s="14"/>
      <c r="E11105" s="14"/>
      <c r="F11105"/>
      <c r="G11105"/>
    </row>
    <row r="11106" spans="1:7" s="4" customFormat="1" x14ac:dyDescent="0.25">
      <c r="A11106" s="11"/>
      <c r="B11106"/>
      <c r="C11106" s="14"/>
      <c r="D11106" s="14"/>
      <c r="E11106" s="14"/>
      <c r="F11106"/>
      <c r="G11106"/>
    </row>
    <row r="11107" spans="1:7" s="4" customFormat="1" x14ac:dyDescent="0.25">
      <c r="A11107" s="11"/>
      <c r="B11107"/>
      <c r="C11107" s="14"/>
      <c r="D11107" s="14"/>
      <c r="E11107" s="14"/>
      <c r="F11107"/>
      <c r="G11107"/>
    </row>
    <row r="11108" spans="1:7" s="4" customFormat="1" x14ac:dyDescent="0.25">
      <c r="A11108" s="11"/>
      <c r="B11108"/>
      <c r="C11108" s="14"/>
      <c r="D11108" s="14"/>
      <c r="E11108" s="14"/>
      <c r="F11108"/>
      <c r="G11108"/>
    </row>
    <row r="11109" spans="1:7" s="4" customFormat="1" x14ac:dyDescent="0.25">
      <c r="A11109" s="11"/>
      <c r="B11109"/>
      <c r="C11109" s="14"/>
      <c r="D11109" s="14"/>
      <c r="E11109" s="14"/>
      <c r="F11109"/>
      <c r="G11109"/>
    </row>
    <row r="11110" spans="1:7" s="4" customFormat="1" x14ac:dyDescent="0.25">
      <c r="A11110" s="11"/>
      <c r="B11110"/>
      <c r="C11110" s="14"/>
      <c r="D11110" s="14"/>
      <c r="E11110" s="14"/>
      <c r="F11110"/>
      <c r="G11110"/>
    </row>
    <row r="11111" spans="1:7" s="4" customFormat="1" x14ac:dyDescent="0.25">
      <c r="A11111" s="11"/>
      <c r="B11111"/>
      <c r="C11111" s="14"/>
      <c r="D11111" s="14"/>
      <c r="E11111" s="14"/>
      <c r="F11111"/>
      <c r="G11111"/>
    </row>
    <row r="11112" spans="1:7" s="4" customFormat="1" x14ac:dyDescent="0.25">
      <c r="A11112" s="11"/>
      <c r="B11112"/>
      <c r="C11112" s="14"/>
      <c r="D11112" s="14"/>
      <c r="E11112" s="14"/>
      <c r="F11112"/>
      <c r="G11112"/>
    </row>
    <row r="11113" spans="1:7" s="4" customFormat="1" x14ac:dyDescent="0.25">
      <c r="A11113" s="11"/>
      <c r="B11113"/>
      <c r="C11113" s="14"/>
      <c r="D11113" s="14"/>
      <c r="E11113" s="14"/>
      <c r="F11113"/>
      <c r="G11113"/>
    </row>
    <row r="11114" spans="1:7" s="4" customFormat="1" x14ac:dyDescent="0.25">
      <c r="A11114" s="11"/>
      <c r="B11114"/>
      <c r="C11114" s="14"/>
      <c r="D11114" s="14"/>
      <c r="E11114" s="14"/>
      <c r="F11114"/>
      <c r="G11114"/>
    </row>
    <row r="11115" spans="1:7" s="4" customFormat="1" x14ac:dyDescent="0.25">
      <c r="A11115" s="11"/>
      <c r="B11115"/>
      <c r="C11115" s="14"/>
      <c r="D11115" s="14"/>
      <c r="E11115" s="14"/>
      <c r="F11115"/>
      <c r="G11115"/>
    </row>
    <row r="11116" spans="1:7" s="4" customFormat="1" x14ac:dyDescent="0.25">
      <c r="A11116" s="11"/>
      <c r="B11116"/>
      <c r="C11116" s="14"/>
      <c r="D11116" s="14"/>
      <c r="E11116" s="14"/>
      <c r="F11116"/>
      <c r="G11116"/>
    </row>
    <row r="11117" spans="1:7" s="4" customFormat="1" x14ac:dyDescent="0.25">
      <c r="A11117" s="11"/>
      <c r="B11117"/>
      <c r="C11117" s="14"/>
      <c r="D11117" s="14"/>
      <c r="E11117" s="14"/>
      <c r="F11117"/>
      <c r="G11117"/>
    </row>
    <row r="11118" spans="1:7" s="4" customFormat="1" x14ac:dyDescent="0.25">
      <c r="A11118" s="11"/>
      <c r="B11118"/>
      <c r="C11118" s="14"/>
      <c r="D11118" s="14"/>
      <c r="E11118" s="14"/>
      <c r="F11118"/>
      <c r="G11118"/>
    </row>
    <row r="11119" spans="1:7" s="4" customFormat="1" x14ac:dyDescent="0.25">
      <c r="A11119" s="11"/>
      <c r="B11119"/>
      <c r="C11119" s="14"/>
      <c r="D11119" s="14"/>
      <c r="E11119" s="14"/>
      <c r="F11119"/>
      <c r="G11119"/>
    </row>
    <row r="11120" spans="1:7" s="4" customFormat="1" x14ac:dyDescent="0.25">
      <c r="A11120" s="11"/>
      <c r="B11120"/>
      <c r="C11120" s="14"/>
      <c r="D11120" s="14"/>
      <c r="E11120" s="14"/>
      <c r="F11120"/>
      <c r="G11120"/>
    </row>
    <row r="11121" spans="1:7" s="4" customFormat="1" x14ac:dyDescent="0.25">
      <c r="A11121" s="11"/>
      <c r="B11121"/>
      <c r="C11121" s="14"/>
      <c r="D11121" s="14"/>
      <c r="E11121" s="14"/>
      <c r="F11121"/>
      <c r="G11121"/>
    </row>
    <row r="11122" spans="1:7" s="4" customFormat="1" x14ac:dyDescent="0.25">
      <c r="A11122" s="11"/>
      <c r="B11122"/>
      <c r="C11122" s="14"/>
      <c r="D11122" s="14"/>
      <c r="E11122" s="14"/>
      <c r="F11122"/>
      <c r="G11122"/>
    </row>
    <row r="11123" spans="1:7" s="4" customFormat="1" x14ac:dyDescent="0.25">
      <c r="A11123" s="11"/>
      <c r="B11123"/>
      <c r="C11123" s="14"/>
      <c r="D11123" s="14"/>
      <c r="E11123" s="14"/>
      <c r="F11123"/>
      <c r="G11123"/>
    </row>
    <row r="11124" spans="1:7" s="4" customFormat="1" x14ac:dyDescent="0.25">
      <c r="A11124" s="11"/>
      <c r="B11124"/>
      <c r="C11124" s="14"/>
      <c r="D11124" s="14"/>
      <c r="E11124" s="14"/>
      <c r="F11124"/>
      <c r="G11124"/>
    </row>
    <row r="11125" spans="1:7" s="4" customFormat="1" x14ac:dyDescent="0.25">
      <c r="A11125" s="11"/>
      <c r="B11125"/>
      <c r="C11125" s="14"/>
      <c r="D11125" s="14"/>
      <c r="E11125" s="14"/>
      <c r="F11125"/>
      <c r="G11125"/>
    </row>
    <row r="11126" spans="1:7" s="4" customFormat="1" x14ac:dyDescent="0.25">
      <c r="A11126" s="11"/>
      <c r="B11126"/>
      <c r="C11126" s="14"/>
      <c r="D11126" s="14"/>
      <c r="E11126" s="14"/>
      <c r="F11126"/>
      <c r="G11126"/>
    </row>
    <row r="11127" spans="1:7" s="4" customFormat="1" x14ac:dyDescent="0.25">
      <c r="A11127" s="11"/>
      <c r="B11127"/>
      <c r="C11127" s="14"/>
      <c r="D11127" s="14"/>
      <c r="E11127" s="14"/>
      <c r="F11127"/>
      <c r="G11127"/>
    </row>
    <row r="11128" spans="1:7" s="4" customFormat="1" x14ac:dyDescent="0.25">
      <c r="A11128" s="11"/>
      <c r="B11128"/>
      <c r="C11128" s="14"/>
      <c r="D11128" s="14"/>
      <c r="E11128" s="14"/>
      <c r="F11128"/>
      <c r="G11128"/>
    </row>
    <row r="11129" spans="1:7" s="4" customFormat="1" x14ac:dyDescent="0.25">
      <c r="A11129" s="11"/>
      <c r="B11129"/>
      <c r="C11129" s="14"/>
      <c r="D11129" s="14"/>
      <c r="E11129" s="14"/>
      <c r="F11129"/>
      <c r="G11129"/>
    </row>
    <row r="11130" spans="1:7" s="4" customFormat="1" x14ac:dyDescent="0.25">
      <c r="A11130" s="11"/>
      <c r="B11130"/>
      <c r="C11130" s="14"/>
      <c r="D11130" s="14"/>
      <c r="E11130" s="14"/>
      <c r="F11130"/>
      <c r="G11130"/>
    </row>
    <row r="11131" spans="1:7" s="4" customFormat="1" x14ac:dyDescent="0.25">
      <c r="A11131" s="11"/>
      <c r="B11131"/>
      <c r="C11131" s="14"/>
      <c r="D11131" s="14"/>
      <c r="E11131" s="14"/>
      <c r="F11131"/>
      <c r="G11131"/>
    </row>
    <row r="11132" spans="1:7" s="4" customFormat="1" x14ac:dyDescent="0.25">
      <c r="A11132" s="11"/>
      <c r="B11132"/>
      <c r="C11132" s="14"/>
      <c r="D11132" s="14"/>
      <c r="E11132" s="14"/>
      <c r="F11132"/>
      <c r="G11132"/>
    </row>
    <row r="11133" spans="1:7" s="4" customFormat="1" x14ac:dyDescent="0.25">
      <c r="A11133" s="11"/>
      <c r="B11133"/>
      <c r="C11133" s="14"/>
      <c r="D11133" s="14"/>
      <c r="E11133" s="14"/>
      <c r="F11133"/>
      <c r="G11133"/>
    </row>
    <row r="11134" spans="1:7" s="4" customFormat="1" x14ac:dyDescent="0.25">
      <c r="A11134" s="11"/>
      <c r="B11134"/>
      <c r="C11134" s="14"/>
      <c r="D11134" s="14"/>
      <c r="E11134" s="14"/>
      <c r="F11134"/>
      <c r="G11134"/>
    </row>
    <row r="11135" spans="1:7" s="4" customFormat="1" x14ac:dyDescent="0.25">
      <c r="A11135" s="11"/>
      <c r="B11135"/>
      <c r="C11135" s="14"/>
      <c r="D11135" s="14"/>
      <c r="E11135" s="14"/>
      <c r="F11135"/>
      <c r="G11135"/>
    </row>
    <row r="11136" spans="1:7" s="4" customFormat="1" x14ac:dyDescent="0.25">
      <c r="A11136" s="11"/>
      <c r="B11136"/>
      <c r="C11136" s="14"/>
      <c r="D11136" s="14"/>
      <c r="E11136" s="14"/>
      <c r="F11136"/>
      <c r="G11136"/>
    </row>
    <row r="11137" spans="1:7" s="4" customFormat="1" x14ac:dyDescent="0.25">
      <c r="A11137" s="11"/>
      <c r="B11137"/>
      <c r="C11137" s="14"/>
      <c r="D11137" s="14"/>
      <c r="E11137" s="14"/>
      <c r="F11137"/>
      <c r="G11137"/>
    </row>
    <row r="11138" spans="1:7" s="4" customFormat="1" x14ac:dyDescent="0.25">
      <c r="A11138" s="11"/>
      <c r="B11138"/>
      <c r="C11138" s="14"/>
      <c r="D11138" s="14"/>
      <c r="E11138" s="14"/>
      <c r="F11138"/>
      <c r="G11138"/>
    </row>
    <row r="11139" spans="1:7" s="4" customFormat="1" x14ac:dyDescent="0.25">
      <c r="A11139" s="11"/>
      <c r="B11139"/>
      <c r="C11139" s="14"/>
      <c r="D11139" s="14"/>
      <c r="E11139" s="14"/>
      <c r="F11139"/>
      <c r="G11139"/>
    </row>
    <row r="11140" spans="1:7" s="4" customFormat="1" x14ac:dyDescent="0.25">
      <c r="A11140" s="11"/>
      <c r="B11140"/>
      <c r="C11140" s="14"/>
      <c r="D11140" s="14"/>
      <c r="E11140" s="14"/>
      <c r="F11140"/>
      <c r="G11140"/>
    </row>
    <row r="11141" spans="1:7" s="4" customFormat="1" x14ac:dyDescent="0.25">
      <c r="A11141" s="11"/>
      <c r="B11141"/>
      <c r="C11141" s="14"/>
      <c r="D11141" s="14"/>
      <c r="E11141" s="14"/>
      <c r="F11141"/>
      <c r="G11141"/>
    </row>
    <row r="11142" spans="1:7" s="4" customFormat="1" x14ac:dyDescent="0.25">
      <c r="A11142" s="11"/>
      <c r="B11142"/>
      <c r="C11142" s="14"/>
      <c r="D11142" s="14"/>
      <c r="E11142" s="14"/>
      <c r="F11142"/>
      <c r="G11142"/>
    </row>
    <row r="11143" spans="1:7" s="4" customFormat="1" x14ac:dyDescent="0.25">
      <c r="A11143" s="11"/>
      <c r="B11143"/>
      <c r="C11143" s="14"/>
      <c r="D11143" s="14"/>
      <c r="E11143" s="14"/>
      <c r="F11143"/>
      <c r="G11143"/>
    </row>
    <row r="11144" spans="1:7" s="4" customFormat="1" x14ac:dyDescent="0.25">
      <c r="A11144" s="11"/>
      <c r="B11144"/>
      <c r="C11144" s="14"/>
      <c r="D11144" s="14"/>
      <c r="E11144" s="14"/>
      <c r="F11144"/>
      <c r="G11144"/>
    </row>
    <row r="11145" spans="1:7" s="4" customFormat="1" x14ac:dyDescent="0.25">
      <c r="A11145" s="11"/>
      <c r="B11145"/>
      <c r="C11145" s="14"/>
      <c r="D11145" s="14"/>
      <c r="E11145" s="14"/>
      <c r="F11145"/>
      <c r="G11145"/>
    </row>
    <row r="11146" spans="1:7" s="4" customFormat="1" x14ac:dyDescent="0.25">
      <c r="A11146" s="11"/>
      <c r="B11146"/>
      <c r="C11146" s="14"/>
      <c r="D11146" s="14"/>
      <c r="E11146" s="14"/>
      <c r="F11146"/>
      <c r="G11146"/>
    </row>
    <row r="11147" spans="1:7" s="4" customFormat="1" x14ac:dyDescent="0.25">
      <c r="A11147" s="11"/>
      <c r="B11147"/>
      <c r="C11147" s="14"/>
      <c r="D11147" s="14"/>
      <c r="E11147" s="14"/>
      <c r="F11147"/>
      <c r="G11147"/>
    </row>
    <row r="11148" spans="1:7" s="4" customFormat="1" x14ac:dyDescent="0.25">
      <c r="A11148" s="11"/>
      <c r="B11148"/>
      <c r="C11148" s="14"/>
      <c r="D11148" s="14"/>
      <c r="E11148" s="14"/>
      <c r="F11148"/>
      <c r="G11148"/>
    </row>
    <row r="11149" spans="1:7" s="4" customFormat="1" x14ac:dyDescent="0.25">
      <c r="A11149" s="11"/>
      <c r="B11149"/>
      <c r="C11149" s="14"/>
      <c r="D11149" s="14"/>
      <c r="E11149" s="14"/>
      <c r="F11149"/>
      <c r="G11149"/>
    </row>
    <row r="11150" spans="1:7" s="4" customFormat="1" x14ac:dyDescent="0.25">
      <c r="A11150" s="11"/>
      <c r="B11150"/>
      <c r="C11150" s="14"/>
      <c r="D11150" s="14"/>
      <c r="E11150" s="14"/>
      <c r="F11150"/>
      <c r="G11150"/>
    </row>
    <row r="11151" spans="1:7" s="4" customFormat="1" x14ac:dyDescent="0.25">
      <c r="A11151" s="11"/>
      <c r="B11151"/>
      <c r="C11151" s="14"/>
      <c r="D11151" s="14"/>
      <c r="E11151" s="14"/>
      <c r="F11151"/>
      <c r="G11151"/>
    </row>
    <row r="11152" spans="1:7" s="4" customFormat="1" x14ac:dyDescent="0.25">
      <c r="A11152" s="11"/>
      <c r="B11152"/>
      <c r="C11152" s="14"/>
      <c r="D11152" s="14"/>
      <c r="E11152" s="14"/>
      <c r="F11152"/>
      <c r="G11152"/>
    </row>
    <row r="11153" spans="1:7" s="4" customFormat="1" x14ac:dyDescent="0.25">
      <c r="A11153" s="11"/>
      <c r="B11153"/>
      <c r="C11153" s="14"/>
      <c r="D11153" s="14"/>
      <c r="E11153" s="14"/>
      <c r="F11153"/>
      <c r="G11153"/>
    </row>
    <row r="11154" spans="1:7" s="4" customFormat="1" x14ac:dyDescent="0.25">
      <c r="A11154" s="11"/>
      <c r="B11154"/>
      <c r="C11154" s="14"/>
      <c r="D11154" s="14"/>
      <c r="E11154" s="14"/>
      <c r="F11154"/>
      <c r="G11154"/>
    </row>
    <row r="11155" spans="1:7" s="4" customFormat="1" x14ac:dyDescent="0.25">
      <c r="A11155" s="11"/>
      <c r="B11155"/>
      <c r="C11155" s="14"/>
      <c r="D11155" s="14"/>
      <c r="E11155" s="14"/>
      <c r="F11155"/>
      <c r="G11155"/>
    </row>
    <row r="11156" spans="1:7" s="4" customFormat="1" x14ac:dyDescent="0.25">
      <c r="A11156" s="11"/>
      <c r="B11156"/>
      <c r="C11156" s="14"/>
      <c r="D11156" s="14"/>
      <c r="E11156" s="14"/>
      <c r="F11156"/>
      <c r="G11156"/>
    </row>
    <row r="11157" spans="1:7" s="4" customFormat="1" x14ac:dyDescent="0.25">
      <c r="A11157" s="11"/>
      <c r="B11157"/>
      <c r="C11157" s="14"/>
      <c r="D11157" s="14"/>
      <c r="E11157" s="14"/>
      <c r="F11157"/>
      <c r="G11157"/>
    </row>
    <row r="11158" spans="1:7" s="4" customFormat="1" x14ac:dyDescent="0.25">
      <c r="A11158" s="11"/>
      <c r="B11158"/>
      <c r="C11158" s="14"/>
      <c r="D11158" s="14"/>
      <c r="E11158" s="14"/>
      <c r="F11158"/>
      <c r="G11158"/>
    </row>
    <row r="11159" spans="1:7" s="4" customFormat="1" x14ac:dyDescent="0.25">
      <c r="A11159" s="11"/>
      <c r="B11159"/>
      <c r="C11159" s="14"/>
      <c r="D11159" s="14"/>
      <c r="E11159" s="14"/>
      <c r="F11159"/>
      <c r="G11159"/>
    </row>
    <row r="11160" spans="1:7" s="4" customFormat="1" x14ac:dyDescent="0.25">
      <c r="A11160" s="11"/>
      <c r="B11160"/>
      <c r="C11160" s="14"/>
      <c r="D11160" s="14"/>
      <c r="E11160" s="14"/>
      <c r="F11160"/>
      <c r="G11160"/>
    </row>
    <row r="11161" spans="1:7" s="4" customFormat="1" x14ac:dyDescent="0.25">
      <c r="A11161" s="11"/>
      <c r="B11161"/>
      <c r="C11161" s="14"/>
      <c r="D11161" s="14"/>
      <c r="E11161" s="14"/>
      <c r="F11161"/>
      <c r="G11161"/>
    </row>
    <row r="11162" spans="1:7" s="4" customFormat="1" x14ac:dyDescent="0.25">
      <c r="A11162" s="11"/>
      <c r="B11162"/>
      <c r="C11162" s="14"/>
      <c r="D11162" s="14"/>
      <c r="E11162" s="14"/>
      <c r="F11162"/>
      <c r="G11162"/>
    </row>
    <row r="11163" spans="1:7" s="4" customFormat="1" x14ac:dyDescent="0.25">
      <c r="A11163" s="11"/>
      <c r="B11163"/>
      <c r="C11163" s="14"/>
      <c r="D11163" s="14"/>
      <c r="E11163" s="14"/>
      <c r="F11163"/>
      <c r="G11163"/>
    </row>
    <row r="11164" spans="1:7" s="4" customFormat="1" x14ac:dyDescent="0.25">
      <c r="A11164" s="11"/>
      <c r="B11164"/>
      <c r="C11164" s="14"/>
      <c r="D11164" s="14"/>
      <c r="E11164" s="14"/>
      <c r="F11164"/>
      <c r="G11164"/>
    </row>
    <row r="11165" spans="1:7" s="4" customFormat="1" x14ac:dyDescent="0.25">
      <c r="A11165" s="11"/>
      <c r="B11165"/>
      <c r="C11165" s="14"/>
      <c r="D11165" s="14"/>
      <c r="E11165" s="14"/>
      <c r="F11165"/>
      <c r="G11165"/>
    </row>
    <row r="11166" spans="1:7" s="4" customFormat="1" x14ac:dyDescent="0.25">
      <c r="A11166" s="11"/>
      <c r="B11166"/>
      <c r="C11166" s="14"/>
      <c r="D11166" s="14"/>
      <c r="E11166" s="14"/>
      <c r="F11166"/>
      <c r="G11166"/>
    </row>
    <row r="11167" spans="1:7" s="4" customFormat="1" x14ac:dyDescent="0.25">
      <c r="A11167" s="11"/>
      <c r="B11167"/>
      <c r="C11167" s="14"/>
      <c r="D11167" s="14"/>
      <c r="E11167" s="14"/>
      <c r="F11167"/>
      <c r="G11167"/>
    </row>
    <row r="11168" spans="1:7" s="4" customFormat="1" x14ac:dyDescent="0.25">
      <c r="A11168" s="11"/>
      <c r="B11168"/>
      <c r="C11168" s="14"/>
      <c r="D11168" s="14"/>
      <c r="E11168" s="14"/>
      <c r="F11168"/>
      <c r="G11168"/>
    </row>
    <row r="11169" spans="1:7" s="4" customFormat="1" x14ac:dyDescent="0.25">
      <c r="A11169" s="11"/>
      <c r="B11169"/>
      <c r="C11169" s="14"/>
      <c r="D11169" s="14"/>
      <c r="E11169" s="14"/>
      <c r="F11169"/>
      <c r="G11169"/>
    </row>
    <row r="11170" spans="1:7" s="4" customFormat="1" x14ac:dyDescent="0.25">
      <c r="A11170" s="11"/>
      <c r="B11170"/>
      <c r="C11170" s="14"/>
      <c r="D11170" s="14"/>
      <c r="E11170" s="14"/>
      <c r="F11170"/>
      <c r="G11170"/>
    </row>
    <row r="11171" spans="1:7" s="4" customFormat="1" x14ac:dyDescent="0.25">
      <c r="A11171" s="11"/>
      <c r="B11171"/>
      <c r="C11171" s="14"/>
      <c r="D11171" s="14"/>
      <c r="E11171" s="14"/>
      <c r="F11171"/>
      <c r="G11171"/>
    </row>
    <row r="11172" spans="1:7" s="4" customFormat="1" x14ac:dyDescent="0.25">
      <c r="A11172" s="11"/>
      <c r="B11172"/>
      <c r="C11172" s="14"/>
      <c r="D11172" s="14"/>
      <c r="E11172" s="14"/>
      <c r="F11172"/>
      <c r="G11172"/>
    </row>
    <row r="11173" spans="1:7" s="4" customFormat="1" x14ac:dyDescent="0.25">
      <c r="A11173" s="11"/>
      <c r="B11173"/>
      <c r="C11173" s="14"/>
      <c r="D11173" s="14"/>
      <c r="E11173" s="14"/>
      <c r="F11173"/>
      <c r="G11173"/>
    </row>
    <row r="11174" spans="1:7" s="4" customFormat="1" x14ac:dyDescent="0.25">
      <c r="A11174" s="11"/>
      <c r="B11174"/>
      <c r="C11174" s="14"/>
      <c r="D11174" s="14"/>
      <c r="E11174" s="14"/>
      <c r="F11174"/>
      <c r="G11174"/>
    </row>
    <row r="11175" spans="1:7" s="4" customFormat="1" x14ac:dyDescent="0.25">
      <c r="A11175" s="11"/>
      <c r="B11175"/>
      <c r="C11175" s="14"/>
      <c r="D11175" s="14"/>
      <c r="E11175" s="14"/>
      <c r="F11175"/>
      <c r="G11175"/>
    </row>
    <row r="11176" spans="1:7" s="4" customFormat="1" x14ac:dyDescent="0.25">
      <c r="A11176" s="11"/>
      <c r="B11176"/>
      <c r="C11176" s="14"/>
      <c r="D11176" s="14"/>
      <c r="E11176" s="14"/>
      <c r="F11176"/>
      <c r="G11176"/>
    </row>
    <row r="11177" spans="1:7" s="4" customFormat="1" x14ac:dyDescent="0.25">
      <c r="A11177" s="11"/>
      <c r="B11177"/>
      <c r="C11177" s="14"/>
      <c r="D11177" s="14"/>
      <c r="E11177" s="14"/>
      <c r="F11177"/>
      <c r="G11177"/>
    </row>
    <row r="11178" spans="1:7" s="4" customFormat="1" x14ac:dyDescent="0.25">
      <c r="A11178" s="11"/>
      <c r="B11178"/>
      <c r="C11178" s="14"/>
      <c r="D11178" s="14"/>
      <c r="E11178" s="14"/>
      <c r="F11178"/>
      <c r="G11178"/>
    </row>
    <row r="11179" spans="1:7" s="4" customFormat="1" x14ac:dyDescent="0.25">
      <c r="A11179" s="11"/>
      <c r="B11179"/>
      <c r="C11179" s="14"/>
      <c r="D11179" s="14"/>
      <c r="E11179" s="14"/>
      <c r="F11179"/>
      <c r="G11179"/>
    </row>
    <row r="11180" spans="1:7" s="4" customFormat="1" x14ac:dyDescent="0.25">
      <c r="A11180" s="11"/>
      <c r="B11180"/>
      <c r="C11180" s="14"/>
      <c r="D11180" s="14"/>
      <c r="E11180" s="14"/>
      <c r="F11180"/>
      <c r="G11180"/>
    </row>
    <row r="11181" spans="1:7" s="4" customFormat="1" x14ac:dyDescent="0.25">
      <c r="A11181" s="11"/>
      <c r="B11181"/>
      <c r="C11181" s="14"/>
      <c r="D11181" s="14"/>
      <c r="E11181" s="14"/>
      <c r="F11181"/>
      <c r="G11181"/>
    </row>
    <row r="11182" spans="1:7" s="4" customFormat="1" x14ac:dyDescent="0.25">
      <c r="A11182" s="11"/>
      <c r="B11182"/>
      <c r="C11182" s="14"/>
      <c r="D11182" s="14"/>
      <c r="E11182" s="14"/>
      <c r="F11182"/>
      <c r="G11182"/>
    </row>
    <row r="11183" spans="1:7" s="4" customFormat="1" x14ac:dyDescent="0.25">
      <c r="A11183" s="11"/>
      <c r="B11183"/>
      <c r="C11183" s="14"/>
      <c r="D11183" s="14"/>
      <c r="E11183" s="14"/>
      <c r="F11183"/>
      <c r="G11183"/>
    </row>
    <row r="11184" spans="1:7" s="4" customFormat="1" x14ac:dyDescent="0.25">
      <c r="A11184" s="11"/>
      <c r="B11184"/>
      <c r="C11184" s="14"/>
      <c r="D11184" s="14"/>
      <c r="E11184" s="14"/>
      <c r="F11184"/>
      <c r="G11184"/>
    </row>
    <row r="11185" spans="1:7" s="4" customFormat="1" x14ac:dyDescent="0.25">
      <c r="A11185" s="11"/>
      <c r="B11185"/>
      <c r="C11185" s="14"/>
      <c r="D11185" s="14"/>
      <c r="E11185" s="14"/>
      <c r="F11185"/>
      <c r="G11185"/>
    </row>
    <row r="11186" spans="1:7" s="4" customFormat="1" x14ac:dyDescent="0.25">
      <c r="A11186" s="11"/>
      <c r="B11186"/>
      <c r="C11186" s="14"/>
      <c r="D11186" s="14"/>
      <c r="E11186" s="14"/>
      <c r="F11186"/>
      <c r="G11186"/>
    </row>
    <row r="11187" spans="1:7" s="4" customFormat="1" x14ac:dyDescent="0.25">
      <c r="A11187" s="11"/>
      <c r="B11187"/>
      <c r="C11187" s="14"/>
      <c r="D11187" s="14"/>
      <c r="E11187" s="14"/>
      <c r="F11187"/>
      <c r="G11187"/>
    </row>
    <row r="11188" spans="1:7" s="4" customFormat="1" x14ac:dyDescent="0.25">
      <c r="A11188" s="11"/>
      <c r="B11188"/>
      <c r="C11188" s="14"/>
      <c r="D11188" s="14"/>
      <c r="E11188" s="14"/>
      <c r="F11188"/>
      <c r="G11188"/>
    </row>
    <row r="11189" spans="1:7" s="4" customFormat="1" x14ac:dyDescent="0.25">
      <c r="A11189" s="11"/>
      <c r="B11189"/>
      <c r="C11189" s="14"/>
      <c r="D11189" s="14"/>
      <c r="E11189" s="14"/>
      <c r="F11189"/>
      <c r="G11189"/>
    </row>
    <row r="11190" spans="1:7" s="4" customFormat="1" x14ac:dyDescent="0.25">
      <c r="A11190" s="11"/>
      <c r="B11190"/>
      <c r="C11190" s="14"/>
      <c r="D11190" s="14"/>
      <c r="E11190" s="14"/>
      <c r="F11190"/>
      <c r="G11190"/>
    </row>
    <row r="11191" spans="1:7" s="4" customFormat="1" x14ac:dyDescent="0.25">
      <c r="A11191" s="11"/>
      <c r="B11191"/>
      <c r="C11191" s="14"/>
      <c r="D11191" s="14"/>
      <c r="E11191" s="14"/>
      <c r="F11191"/>
      <c r="G11191"/>
    </row>
    <row r="11192" spans="1:7" s="4" customFormat="1" x14ac:dyDescent="0.25">
      <c r="A11192" s="11"/>
      <c r="B11192"/>
      <c r="C11192" s="14"/>
      <c r="D11192" s="14"/>
      <c r="E11192" s="14"/>
      <c r="F11192"/>
      <c r="G11192"/>
    </row>
    <row r="11193" spans="1:7" s="4" customFormat="1" x14ac:dyDescent="0.25">
      <c r="A11193" s="11"/>
      <c r="B11193"/>
      <c r="C11193" s="14"/>
      <c r="D11193" s="14"/>
      <c r="E11193" s="14"/>
      <c r="F11193"/>
      <c r="G11193"/>
    </row>
    <row r="11194" spans="1:7" s="4" customFormat="1" x14ac:dyDescent="0.25">
      <c r="A11194" s="11"/>
      <c r="B11194"/>
      <c r="C11194" s="14"/>
      <c r="D11194" s="14"/>
      <c r="E11194" s="14"/>
      <c r="F11194"/>
      <c r="G11194"/>
    </row>
    <row r="11195" spans="1:7" s="4" customFormat="1" x14ac:dyDescent="0.25">
      <c r="A11195" s="11"/>
      <c r="B11195"/>
      <c r="C11195" s="14"/>
      <c r="D11195" s="14"/>
      <c r="E11195" s="14"/>
      <c r="F11195"/>
      <c r="G11195"/>
    </row>
    <row r="11196" spans="1:7" s="4" customFormat="1" x14ac:dyDescent="0.25">
      <c r="A11196" s="11"/>
      <c r="B11196"/>
      <c r="C11196" s="14"/>
      <c r="D11196" s="14"/>
      <c r="E11196" s="14"/>
      <c r="F11196"/>
      <c r="G11196"/>
    </row>
    <row r="11197" spans="1:7" s="4" customFormat="1" x14ac:dyDescent="0.25">
      <c r="A11197" s="11"/>
      <c r="B11197"/>
      <c r="C11197" s="14"/>
      <c r="D11197" s="14"/>
      <c r="E11197" s="14"/>
      <c r="F11197"/>
      <c r="G11197"/>
    </row>
    <row r="11198" spans="1:7" s="4" customFormat="1" x14ac:dyDescent="0.25">
      <c r="A11198" s="11"/>
      <c r="B11198"/>
      <c r="C11198" s="14"/>
      <c r="D11198" s="14"/>
      <c r="E11198" s="14"/>
      <c r="F11198"/>
      <c r="G11198"/>
    </row>
    <row r="11199" spans="1:7" s="4" customFormat="1" x14ac:dyDescent="0.25">
      <c r="A11199" s="11"/>
      <c r="B11199"/>
      <c r="C11199" s="14"/>
      <c r="D11199" s="14"/>
      <c r="E11199" s="14"/>
      <c r="F11199"/>
      <c r="G11199"/>
    </row>
    <row r="11200" spans="1:7" s="4" customFormat="1" x14ac:dyDescent="0.25">
      <c r="A11200" s="11"/>
      <c r="B11200"/>
      <c r="C11200" s="14"/>
      <c r="D11200" s="14"/>
      <c r="E11200" s="14"/>
      <c r="F11200"/>
      <c r="G11200"/>
    </row>
    <row r="11201" spans="1:7" s="4" customFormat="1" x14ac:dyDescent="0.25">
      <c r="A11201" s="11"/>
      <c r="B11201"/>
      <c r="C11201" s="14"/>
      <c r="D11201" s="14"/>
      <c r="E11201" s="14"/>
      <c r="F11201"/>
      <c r="G11201"/>
    </row>
    <row r="11202" spans="1:7" s="4" customFormat="1" x14ac:dyDescent="0.25">
      <c r="A11202" s="11"/>
      <c r="B11202"/>
      <c r="C11202" s="14"/>
      <c r="D11202" s="14"/>
      <c r="E11202" s="14"/>
      <c r="F11202"/>
      <c r="G11202"/>
    </row>
    <row r="11203" spans="1:7" s="4" customFormat="1" x14ac:dyDescent="0.25">
      <c r="A11203" s="11"/>
      <c r="B11203"/>
      <c r="C11203" s="14"/>
      <c r="D11203" s="14"/>
      <c r="E11203" s="14"/>
      <c r="F11203"/>
      <c r="G11203"/>
    </row>
    <row r="11204" spans="1:7" s="4" customFormat="1" x14ac:dyDescent="0.25">
      <c r="A11204" s="11"/>
      <c r="B11204"/>
      <c r="C11204" s="14"/>
      <c r="D11204" s="14"/>
      <c r="E11204" s="14"/>
      <c r="F11204"/>
      <c r="G11204"/>
    </row>
    <row r="11205" spans="1:7" s="4" customFormat="1" x14ac:dyDescent="0.25">
      <c r="A11205" s="11"/>
      <c r="B11205"/>
      <c r="C11205" s="14"/>
      <c r="D11205" s="14"/>
      <c r="E11205" s="14"/>
      <c r="F11205"/>
      <c r="G11205"/>
    </row>
    <row r="11206" spans="1:7" s="4" customFormat="1" x14ac:dyDescent="0.25">
      <c r="A11206" s="11"/>
      <c r="B11206"/>
      <c r="C11206" s="14"/>
      <c r="D11206" s="14"/>
      <c r="E11206" s="14"/>
      <c r="F11206"/>
      <c r="G11206"/>
    </row>
    <row r="11207" spans="1:7" s="4" customFormat="1" x14ac:dyDescent="0.25">
      <c r="A11207" s="11"/>
      <c r="B11207"/>
      <c r="C11207" s="14"/>
      <c r="D11207" s="14"/>
      <c r="E11207" s="14"/>
      <c r="F11207"/>
      <c r="G11207"/>
    </row>
    <row r="11208" spans="1:7" s="4" customFormat="1" x14ac:dyDescent="0.25">
      <c r="A11208" s="11"/>
      <c r="B11208"/>
      <c r="C11208" s="14"/>
      <c r="D11208" s="14"/>
      <c r="E11208" s="14"/>
      <c r="F11208"/>
      <c r="G11208"/>
    </row>
    <row r="11209" spans="1:7" s="4" customFormat="1" x14ac:dyDescent="0.25">
      <c r="A11209" s="11"/>
      <c r="B11209"/>
      <c r="C11209" s="14"/>
      <c r="D11209" s="14"/>
      <c r="E11209" s="14"/>
      <c r="F11209"/>
      <c r="G11209"/>
    </row>
    <row r="11210" spans="1:7" s="4" customFormat="1" x14ac:dyDescent="0.25">
      <c r="A11210" s="11"/>
      <c r="B11210"/>
      <c r="C11210" s="14"/>
      <c r="D11210" s="14"/>
      <c r="E11210" s="14"/>
      <c r="F11210"/>
      <c r="G11210"/>
    </row>
    <row r="11211" spans="1:7" s="4" customFormat="1" x14ac:dyDescent="0.25">
      <c r="A11211" s="11"/>
      <c r="B11211"/>
      <c r="C11211" s="14"/>
      <c r="D11211" s="14"/>
      <c r="E11211" s="14"/>
      <c r="F11211"/>
      <c r="G11211"/>
    </row>
    <row r="11212" spans="1:7" s="4" customFormat="1" x14ac:dyDescent="0.25">
      <c r="A11212" s="11"/>
      <c r="B11212"/>
      <c r="C11212" s="14"/>
      <c r="D11212" s="14"/>
      <c r="E11212" s="14"/>
      <c r="F11212"/>
      <c r="G11212"/>
    </row>
    <row r="11213" spans="1:7" s="4" customFormat="1" x14ac:dyDescent="0.25">
      <c r="A11213" s="11"/>
      <c r="B11213"/>
      <c r="C11213" s="14"/>
      <c r="D11213" s="14"/>
      <c r="E11213" s="14"/>
      <c r="F11213"/>
      <c r="G11213"/>
    </row>
    <row r="11214" spans="1:7" s="4" customFormat="1" x14ac:dyDescent="0.25">
      <c r="A11214" s="11"/>
      <c r="B11214"/>
      <c r="C11214" s="14"/>
      <c r="D11214" s="14"/>
      <c r="E11214" s="14"/>
      <c r="F11214"/>
      <c r="G11214"/>
    </row>
    <row r="11215" spans="1:7" s="4" customFormat="1" x14ac:dyDescent="0.25">
      <c r="A11215" s="11"/>
      <c r="B11215"/>
      <c r="C11215" s="14"/>
      <c r="D11215" s="14"/>
      <c r="E11215" s="14"/>
      <c r="F11215"/>
      <c r="G11215"/>
    </row>
    <row r="11216" spans="1:7" s="4" customFormat="1" x14ac:dyDescent="0.25">
      <c r="A11216" s="11"/>
      <c r="B11216"/>
      <c r="C11216" s="14"/>
      <c r="D11216" s="14"/>
      <c r="E11216" s="14"/>
      <c r="F11216"/>
      <c r="G11216"/>
    </row>
    <row r="11217" spans="1:7" s="4" customFormat="1" x14ac:dyDescent="0.25">
      <c r="A11217" s="11"/>
      <c r="B11217"/>
      <c r="C11217" s="14"/>
      <c r="D11217" s="14"/>
      <c r="E11217" s="14"/>
      <c r="F11217"/>
      <c r="G11217"/>
    </row>
    <row r="11218" spans="1:7" s="4" customFormat="1" x14ac:dyDescent="0.25">
      <c r="A11218" s="11"/>
      <c r="B11218"/>
      <c r="C11218" s="14"/>
      <c r="D11218" s="14"/>
      <c r="E11218" s="14"/>
      <c r="F11218"/>
      <c r="G11218"/>
    </row>
    <row r="11219" spans="1:7" s="4" customFormat="1" x14ac:dyDescent="0.25">
      <c r="A11219" s="11"/>
      <c r="B11219"/>
      <c r="C11219" s="14"/>
      <c r="D11219" s="14"/>
      <c r="E11219" s="14"/>
      <c r="F11219"/>
      <c r="G11219"/>
    </row>
    <row r="11220" spans="1:7" s="4" customFormat="1" x14ac:dyDescent="0.25">
      <c r="A11220" s="11"/>
      <c r="B11220"/>
      <c r="C11220" s="14"/>
      <c r="D11220" s="14"/>
      <c r="E11220" s="14"/>
      <c r="F11220"/>
      <c r="G11220"/>
    </row>
    <row r="11221" spans="1:7" s="4" customFormat="1" x14ac:dyDescent="0.25">
      <c r="A11221" s="11"/>
      <c r="B11221"/>
      <c r="C11221" s="14"/>
      <c r="D11221" s="14"/>
      <c r="E11221" s="14"/>
      <c r="F11221"/>
      <c r="G11221"/>
    </row>
    <row r="11222" spans="1:7" s="4" customFormat="1" x14ac:dyDescent="0.25">
      <c r="A11222" s="11"/>
      <c r="B11222"/>
      <c r="C11222" s="14"/>
      <c r="D11222" s="14"/>
      <c r="E11222" s="14"/>
      <c r="F11222"/>
      <c r="G11222"/>
    </row>
    <row r="11223" spans="1:7" s="4" customFormat="1" x14ac:dyDescent="0.25">
      <c r="A11223" s="11"/>
      <c r="B11223"/>
      <c r="C11223" s="14"/>
      <c r="D11223" s="14"/>
      <c r="E11223" s="14"/>
      <c r="F11223"/>
      <c r="G11223"/>
    </row>
    <row r="11224" spans="1:7" s="4" customFormat="1" x14ac:dyDescent="0.25">
      <c r="A11224" s="11"/>
      <c r="B11224"/>
      <c r="C11224" s="14"/>
      <c r="D11224" s="14"/>
      <c r="E11224" s="14"/>
      <c r="F11224"/>
      <c r="G11224"/>
    </row>
    <row r="11225" spans="1:7" s="4" customFormat="1" x14ac:dyDescent="0.25">
      <c r="A11225" s="11"/>
      <c r="B11225"/>
      <c r="C11225" s="14"/>
      <c r="D11225" s="14"/>
      <c r="E11225" s="14"/>
      <c r="F11225"/>
      <c r="G11225"/>
    </row>
    <row r="11226" spans="1:7" s="4" customFormat="1" x14ac:dyDescent="0.25">
      <c r="A11226" s="11"/>
      <c r="B11226"/>
      <c r="C11226" s="14"/>
      <c r="D11226" s="14"/>
      <c r="E11226" s="14"/>
      <c r="F11226"/>
      <c r="G11226"/>
    </row>
    <row r="11227" spans="1:7" s="4" customFormat="1" x14ac:dyDescent="0.25">
      <c r="A11227" s="11"/>
      <c r="B11227"/>
      <c r="C11227" s="14"/>
      <c r="D11227" s="14"/>
      <c r="E11227" s="14"/>
      <c r="F11227"/>
      <c r="G11227"/>
    </row>
    <row r="11228" spans="1:7" s="4" customFormat="1" x14ac:dyDescent="0.25">
      <c r="A11228" s="11"/>
      <c r="B11228"/>
      <c r="C11228" s="14"/>
      <c r="D11228" s="14"/>
      <c r="E11228" s="14"/>
      <c r="F11228"/>
      <c r="G11228"/>
    </row>
    <row r="11229" spans="1:7" s="4" customFormat="1" x14ac:dyDescent="0.25">
      <c r="A11229" s="11"/>
      <c r="B11229"/>
      <c r="C11229" s="14"/>
      <c r="D11229" s="14"/>
      <c r="E11229" s="14"/>
      <c r="F11229"/>
      <c r="G11229"/>
    </row>
    <row r="11230" spans="1:7" s="4" customFormat="1" x14ac:dyDescent="0.25">
      <c r="A11230" s="11"/>
      <c r="B11230"/>
      <c r="C11230" s="14"/>
      <c r="D11230" s="14"/>
      <c r="E11230" s="14"/>
      <c r="F11230"/>
      <c r="G11230"/>
    </row>
    <row r="11231" spans="1:7" s="4" customFormat="1" x14ac:dyDescent="0.25">
      <c r="A11231" s="11"/>
      <c r="B11231"/>
      <c r="C11231" s="14"/>
      <c r="D11231" s="14"/>
      <c r="E11231" s="14"/>
      <c r="F11231"/>
      <c r="G11231"/>
    </row>
    <row r="11232" spans="1:7" s="4" customFormat="1" x14ac:dyDescent="0.25">
      <c r="A11232" s="11"/>
      <c r="B11232"/>
      <c r="C11232" s="14"/>
      <c r="D11232" s="14"/>
      <c r="E11232" s="14"/>
      <c r="F11232"/>
      <c r="G11232"/>
    </row>
    <row r="11233" spans="1:7" s="4" customFormat="1" x14ac:dyDescent="0.25">
      <c r="A11233" s="11"/>
      <c r="B11233"/>
      <c r="C11233" s="14"/>
      <c r="D11233" s="14"/>
      <c r="E11233" s="14"/>
      <c r="F11233"/>
      <c r="G11233"/>
    </row>
    <row r="11234" spans="1:7" s="4" customFormat="1" x14ac:dyDescent="0.25">
      <c r="A11234" s="11"/>
      <c r="B11234"/>
      <c r="C11234" s="14"/>
      <c r="D11234" s="14"/>
      <c r="E11234" s="14"/>
      <c r="F11234"/>
      <c r="G11234"/>
    </row>
    <row r="11235" spans="1:7" s="4" customFormat="1" x14ac:dyDescent="0.25">
      <c r="A11235" s="11"/>
      <c r="B11235"/>
      <c r="C11235" s="14"/>
      <c r="D11235" s="14"/>
      <c r="E11235" s="14"/>
      <c r="F11235"/>
      <c r="G11235"/>
    </row>
    <row r="11236" spans="1:7" s="4" customFormat="1" x14ac:dyDescent="0.25">
      <c r="A11236" s="11"/>
      <c r="B11236"/>
      <c r="C11236" s="14"/>
      <c r="D11236" s="14"/>
      <c r="E11236" s="14"/>
      <c r="F11236"/>
      <c r="G11236"/>
    </row>
    <row r="11237" spans="1:7" s="4" customFormat="1" x14ac:dyDescent="0.25">
      <c r="A11237" s="11"/>
      <c r="B11237"/>
      <c r="C11237" s="14"/>
      <c r="D11237" s="14"/>
      <c r="E11237" s="14"/>
      <c r="F11237"/>
      <c r="G11237"/>
    </row>
    <row r="11238" spans="1:7" s="4" customFormat="1" x14ac:dyDescent="0.25">
      <c r="A11238" s="11"/>
      <c r="B11238"/>
      <c r="C11238" s="14"/>
      <c r="D11238" s="14"/>
      <c r="E11238" s="14"/>
      <c r="F11238"/>
      <c r="G11238"/>
    </row>
    <row r="11239" spans="1:7" s="4" customFormat="1" x14ac:dyDescent="0.25">
      <c r="A11239" s="11"/>
      <c r="B11239"/>
      <c r="C11239" s="14"/>
      <c r="D11239" s="14"/>
      <c r="E11239" s="14"/>
      <c r="F11239"/>
      <c r="G11239"/>
    </row>
    <row r="11240" spans="1:7" s="4" customFormat="1" x14ac:dyDescent="0.25">
      <c r="A11240" s="11"/>
      <c r="B11240"/>
      <c r="C11240" s="14"/>
      <c r="D11240" s="14"/>
      <c r="E11240" s="14"/>
      <c r="F11240"/>
      <c r="G11240"/>
    </row>
    <row r="11241" spans="1:7" s="4" customFormat="1" x14ac:dyDescent="0.25">
      <c r="A11241" s="11"/>
      <c r="B11241"/>
      <c r="C11241" s="14"/>
      <c r="D11241" s="14"/>
      <c r="E11241" s="14"/>
      <c r="F11241"/>
      <c r="G11241"/>
    </row>
    <row r="11242" spans="1:7" s="4" customFormat="1" x14ac:dyDescent="0.25">
      <c r="A11242" s="11"/>
      <c r="B11242"/>
      <c r="C11242" s="14"/>
      <c r="D11242" s="14"/>
      <c r="E11242" s="14"/>
      <c r="F11242"/>
      <c r="G11242"/>
    </row>
    <row r="11243" spans="1:7" s="4" customFormat="1" x14ac:dyDescent="0.25">
      <c r="A11243" s="11"/>
      <c r="B11243"/>
      <c r="C11243" s="14"/>
      <c r="D11243" s="14"/>
      <c r="E11243" s="14"/>
      <c r="F11243"/>
      <c r="G11243"/>
    </row>
    <row r="11244" spans="1:7" s="4" customFormat="1" x14ac:dyDescent="0.25">
      <c r="A11244" s="11"/>
      <c r="B11244"/>
      <c r="C11244" s="14"/>
      <c r="D11244" s="14"/>
      <c r="E11244" s="14"/>
      <c r="F11244"/>
      <c r="G11244"/>
    </row>
    <row r="11245" spans="1:7" s="4" customFormat="1" x14ac:dyDescent="0.25">
      <c r="A11245" s="11"/>
      <c r="B11245"/>
      <c r="C11245" s="14"/>
      <c r="D11245" s="14"/>
      <c r="E11245" s="14"/>
      <c r="F11245"/>
      <c r="G11245"/>
    </row>
    <row r="11246" spans="1:7" s="4" customFormat="1" x14ac:dyDescent="0.25">
      <c r="A11246" s="11"/>
      <c r="B11246"/>
      <c r="C11246" s="14"/>
      <c r="D11246" s="14"/>
      <c r="E11246" s="14"/>
      <c r="F11246"/>
      <c r="G11246"/>
    </row>
    <row r="11247" spans="1:7" s="4" customFormat="1" x14ac:dyDescent="0.25">
      <c r="A11247" s="11"/>
      <c r="B11247"/>
      <c r="C11247" s="14"/>
      <c r="D11247" s="14"/>
      <c r="E11247" s="14"/>
      <c r="F11247"/>
      <c r="G11247"/>
    </row>
    <row r="11248" spans="1:7" s="4" customFormat="1" x14ac:dyDescent="0.25">
      <c r="A11248" s="11"/>
      <c r="B11248"/>
      <c r="C11248" s="14"/>
      <c r="D11248" s="14"/>
      <c r="E11248" s="14"/>
      <c r="F11248"/>
      <c r="G11248"/>
    </row>
    <row r="11249" spans="1:7" s="4" customFormat="1" x14ac:dyDescent="0.25">
      <c r="A11249" s="11"/>
      <c r="B11249"/>
      <c r="C11249" s="14"/>
      <c r="D11249" s="14"/>
      <c r="E11249" s="14"/>
      <c r="F11249"/>
      <c r="G11249"/>
    </row>
    <row r="11250" spans="1:7" s="4" customFormat="1" x14ac:dyDescent="0.25">
      <c r="A11250" s="11"/>
      <c r="B11250"/>
      <c r="C11250" s="14"/>
      <c r="D11250" s="14"/>
      <c r="E11250" s="14"/>
      <c r="F11250"/>
      <c r="G11250"/>
    </row>
    <row r="11251" spans="1:7" s="4" customFormat="1" x14ac:dyDescent="0.25">
      <c r="A11251" s="11"/>
      <c r="B11251"/>
      <c r="C11251" s="14"/>
      <c r="D11251" s="14"/>
      <c r="E11251" s="14"/>
      <c r="F11251"/>
      <c r="G11251"/>
    </row>
    <row r="11252" spans="1:7" s="4" customFormat="1" x14ac:dyDescent="0.25">
      <c r="A11252" s="11"/>
      <c r="B11252"/>
      <c r="C11252" s="14"/>
      <c r="D11252" s="14"/>
      <c r="E11252" s="14"/>
      <c r="F11252"/>
      <c r="G11252"/>
    </row>
    <row r="11253" spans="1:7" s="4" customFormat="1" x14ac:dyDescent="0.25">
      <c r="A11253" s="11"/>
      <c r="B11253"/>
      <c r="C11253" s="14"/>
      <c r="D11253" s="14"/>
      <c r="E11253" s="14"/>
      <c r="F11253"/>
      <c r="G11253"/>
    </row>
    <row r="11254" spans="1:7" s="4" customFormat="1" x14ac:dyDescent="0.25">
      <c r="A11254" s="11"/>
      <c r="B11254"/>
      <c r="C11254" s="14"/>
      <c r="D11254" s="14"/>
      <c r="E11254" s="14"/>
      <c r="F11254"/>
      <c r="G11254"/>
    </row>
    <row r="11255" spans="1:7" s="4" customFormat="1" x14ac:dyDescent="0.25">
      <c r="A11255" s="11"/>
      <c r="B11255"/>
      <c r="C11255" s="14"/>
      <c r="D11255" s="14"/>
      <c r="E11255" s="14"/>
      <c r="F11255"/>
      <c r="G11255"/>
    </row>
    <row r="11256" spans="1:7" s="4" customFormat="1" x14ac:dyDescent="0.25">
      <c r="A11256" s="11"/>
      <c r="B11256"/>
      <c r="C11256" s="14"/>
      <c r="D11256" s="14"/>
      <c r="E11256" s="14"/>
      <c r="F11256"/>
      <c r="G11256"/>
    </row>
    <row r="11257" spans="1:7" s="4" customFormat="1" x14ac:dyDescent="0.25">
      <c r="A11257" s="11"/>
      <c r="B11257"/>
      <c r="C11257" s="14"/>
      <c r="D11257" s="14"/>
      <c r="E11257" s="14"/>
      <c r="F11257"/>
      <c r="G11257"/>
    </row>
    <row r="11258" spans="1:7" s="4" customFormat="1" x14ac:dyDescent="0.25">
      <c r="A11258" s="11"/>
      <c r="B11258"/>
      <c r="C11258" s="14"/>
      <c r="D11258" s="14"/>
      <c r="E11258" s="14"/>
      <c r="F11258"/>
      <c r="G11258"/>
    </row>
    <row r="11259" spans="1:7" s="4" customFormat="1" x14ac:dyDescent="0.25">
      <c r="A11259" s="11"/>
      <c r="B11259"/>
      <c r="C11259" s="14"/>
      <c r="D11259" s="14"/>
      <c r="E11259" s="14"/>
      <c r="F11259"/>
      <c r="G11259"/>
    </row>
    <row r="11260" spans="1:7" s="4" customFormat="1" x14ac:dyDescent="0.25">
      <c r="A11260" s="11"/>
      <c r="B11260"/>
      <c r="C11260" s="14"/>
      <c r="D11260" s="14"/>
      <c r="E11260" s="14"/>
      <c r="F11260"/>
      <c r="G11260"/>
    </row>
    <row r="11261" spans="1:7" s="4" customFormat="1" x14ac:dyDescent="0.25">
      <c r="A11261" s="11"/>
      <c r="B11261"/>
      <c r="C11261" s="14"/>
      <c r="D11261" s="14"/>
      <c r="E11261" s="14"/>
      <c r="F11261"/>
      <c r="G11261"/>
    </row>
    <row r="11262" spans="1:7" s="4" customFormat="1" x14ac:dyDescent="0.25">
      <c r="A11262" s="11"/>
      <c r="B11262"/>
      <c r="C11262" s="14"/>
      <c r="D11262" s="14"/>
      <c r="E11262" s="14"/>
      <c r="F11262"/>
      <c r="G11262"/>
    </row>
    <row r="11263" spans="1:7" s="4" customFormat="1" x14ac:dyDescent="0.25">
      <c r="A11263" s="11"/>
      <c r="B11263"/>
      <c r="C11263" s="14"/>
      <c r="D11263" s="14"/>
      <c r="E11263" s="14"/>
      <c r="F11263"/>
      <c r="G11263"/>
    </row>
    <row r="11264" spans="1:7" s="4" customFormat="1" x14ac:dyDescent="0.25">
      <c r="A11264" s="11"/>
      <c r="B11264"/>
      <c r="C11264" s="14"/>
      <c r="D11264" s="14"/>
      <c r="E11264" s="14"/>
      <c r="F11264"/>
      <c r="G11264"/>
    </row>
    <row r="11265" spans="1:7" s="4" customFormat="1" x14ac:dyDescent="0.25">
      <c r="A11265" s="11"/>
      <c r="B11265"/>
      <c r="C11265" s="14"/>
      <c r="D11265" s="14"/>
      <c r="E11265" s="14"/>
      <c r="F11265"/>
      <c r="G11265"/>
    </row>
    <row r="11266" spans="1:7" s="4" customFormat="1" x14ac:dyDescent="0.25">
      <c r="A11266" s="11"/>
      <c r="B11266"/>
      <c r="C11266" s="14"/>
      <c r="D11266" s="14"/>
      <c r="E11266" s="14"/>
      <c r="F11266"/>
      <c r="G11266"/>
    </row>
    <row r="11267" spans="1:7" s="4" customFormat="1" x14ac:dyDescent="0.25">
      <c r="A11267" s="11"/>
      <c r="B11267"/>
      <c r="C11267" s="14"/>
      <c r="D11267" s="14"/>
      <c r="E11267" s="14"/>
      <c r="F11267"/>
      <c r="G11267"/>
    </row>
    <row r="11268" spans="1:7" s="4" customFormat="1" x14ac:dyDescent="0.25">
      <c r="A11268" s="11"/>
      <c r="B11268"/>
      <c r="C11268" s="14"/>
      <c r="D11268" s="14"/>
      <c r="E11268" s="14"/>
      <c r="F11268"/>
      <c r="G11268"/>
    </row>
    <row r="11269" spans="1:7" s="4" customFormat="1" x14ac:dyDescent="0.25">
      <c r="A11269" s="11"/>
      <c r="B11269"/>
      <c r="C11269" s="14"/>
      <c r="D11269" s="14"/>
      <c r="E11269" s="14"/>
      <c r="F11269"/>
      <c r="G11269"/>
    </row>
    <row r="11270" spans="1:7" s="4" customFormat="1" x14ac:dyDescent="0.25">
      <c r="A11270" s="11"/>
      <c r="B11270"/>
      <c r="C11270" s="14"/>
      <c r="D11270" s="14"/>
      <c r="E11270" s="14"/>
      <c r="F11270"/>
      <c r="G11270"/>
    </row>
    <row r="11271" spans="1:7" s="4" customFormat="1" x14ac:dyDescent="0.25">
      <c r="A11271" s="11"/>
      <c r="B11271"/>
      <c r="C11271" s="14"/>
      <c r="D11271" s="14"/>
      <c r="E11271" s="14"/>
      <c r="F11271"/>
      <c r="G11271"/>
    </row>
    <row r="11272" spans="1:7" s="4" customFormat="1" x14ac:dyDescent="0.25">
      <c r="A11272" s="11"/>
      <c r="B11272"/>
      <c r="C11272" s="14"/>
      <c r="D11272" s="14"/>
      <c r="E11272" s="14"/>
      <c r="F11272"/>
      <c r="G11272"/>
    </row>
    <row r="11273" spans="1:7" s="4" customFormat="1" x14ac:dyDescent="0.25">
      <c r="A11273" s="11"/>
      <c r="B11273"/>
      <c r="C11273" s="14"/>
      <c r="D11273" s="14"/>
      <c r="E11273" s="14"/>
      <c r="F11273"/>
      <c r="G11273"/>
    </row>
    <row r="11274" spans="1:7" s="4" customFormat="1" x14ac:dyDescent="0.25">
      <c r="A11274" s="11"/>
      <c r="B11274"/>
      <c r="C11274" s="14"/>
      <c r="D11274" s="14"/>
      <c r="E11274" s="14"/>
      <c r="F11274"/>
      <c r="G11274"/>
    </row>
    <row r="11275" spans="1:7" s="4" customFormat="1" x14ac:dyDescent="0.25">
      <c r="A11275" s="11"/>
      <c r="B11275"/>
      <c r="C11275" s="14"/>
      <c r="D11275" s="14"/>
      <c r="E11275" s="14"/>
      <c r="F11275"/>
      <c r="G11275"/>
    </row>
    <row r="11276" spans="1:7" s="4" customFormat="1" x14ac:dyDescent="0.25">
      <c r="A11276" s="11"/>
      <c r="B11276"/>
      <c r="C11276" s="14"/>
      <c r="D11276" s="14"/>
      <c r="E11276" s="14"/>
      <c r="F11276"/>
      <c r="G11276"/>
    </row>
    <row r="11277" spans="1:7" s="4" customFormat="1" x14ac:dyDescent="0.25">
      <c r="A11277" s="11"/>
      <c r="B11277"/>
      <c r="C11277" s="14"/>
      <c r="D11277" s="14"/>
      <c r="E11277" s="14"/>
      <c r="F11277"/>
      <c r="G11277"/>
    </row>
    <row r="11278" spans="1:7" s="4" customFormat="1" x14ac:dyDescent="0.25">
      <c r="A11278" s="11"/>
      <c r="B11278"/>
      <c r="C11278" s="14"/>
      <c r="D11278" s="14"/>
      <c r="E11278" s="14"/>
      <c r="F11278"/>
      <c r="G11278"/>
    </row>
    <row r="11279" spans="1:7" s="4" customFormat="1" x14ac:dyDescent="0.25">
      <c r="A11279" s="11"/>
      <c r="B11279"/>
      <c r="C11279" s="14"/>
      <c r="D11279" s="14"/>
      <c r="E11279" s="14"/>
      <c r="F11279"/>
      <c r="G11279"/>
    </row>
    <row r="11280" spans="1:7" s="4" customFormat="1" x14ac:dyDescent="0.25">
      <c r="A11280" s="11"/>
      <c r="B11280"/>
      <c r="C11280" s="14"/>
      <c r="D11280" s="14"/>
      <c r="E11280" s="14"/>
      <c r="F11280"/>
      <c r="G11280"/>
    </row>
    <row r="11281" spans="1:7" s="4" customFormat="1" x14ac:dyDescent="0.25">
      <c r="A11281" s="11"/>
      <c r="B11281"/>
      <c r="C11281" s="14"/>
      <c r="D11281" s="14"/>
      <c r="E11281" s="14"/>
      <c r="F11281"/>
      <c r="G11281"/>
    </row>
    <row r="11282" spans="1:7" s="4" customFormat="1" x14ac:dyDescent="0.25">
      <c r="A11282" s="11"/>
      <c r="B11282"/>
      <c r="C11282" s="14"/>
      <c r="D11282" s="14"/>
      <c r="E11282" s="14"/>
      <c r="F11282"/>
      <c r="G11282"/>
    </row>
    <row r="11283" spans="1:7" s="4" customFormat="1" x14ac:dyDescent="0.25">
      <c r="A11283" s="11"/>
      <c r="B11283"/>
      <c r="C11283" s="14"/>
      <c r="D11283" s="14"/>
      <c r="E11283" s="14"/>
      <c r="F11283"/>
      <c r="G11283"/>
    </row>
    <row r="11284" spans="1:7" s="4" customFormat="1" x14ac:dyDescent="0.25">
      <c r="A11284" s="11"/>
      <c r="B11284"/>
      <c r="C11284" s="14"/>
      <c r="D11284" s="14"/>
      <c r="E11284" s="14"/>
      <c r="F11284"/>
      <c r="G11284"/>
    </row>
    <row r="11285" spans="1:7" s="4" customFormat="1" x14ac:dyDescent="0.25">
      <c r="A11285" s="11"/>
      <c r="B11285"/>
      <c r="C11285" s="14"/>
      <c r="D11285" s="14"/>
      <c r="E11285" s="14"/>
      <c r="F11285"/>
      <c r="G11285"/>
    </row>
    <row r="11286" spans="1:7" s="4" customFormat="1" x14ac:dyDescent="0.25">
      <c r="A11286" s="11"/>
      <c r="B11286"/>
      <c r="C11286" s="14"/>
      <c r="D11286" s="14"/>
      <c r="E11286" s="14"/>
      <c r="F11286"/>
      <c r="G11286"/>
    </row>
    <row r="11287" spans="1:7" s="4" customFormat="1" x14ac:dyDescent="0.25">
      <c r="A11287" s="11"/>
      <c r="B11287"/>
      <c r="C11287" s="14"/>
      <c r="D11287" s="14"/>
      <c r="E11287" s="14"/>
      <c r="F11287"/>
      <c r="G11287"/>
    </row>
    <row r="11288" spans="1:7" s="4" customFormat="1" x14ac:dyDescent="0.25">
      <c r="A11288" s="11"/>
      <c r="B11288"/>
      <c r="C11288" s="14"/>
      <c r="D11288" s="14"/>
      <c r="E11288" s="14"/>
      <c r="F11288"/>
      <c r="G11288"/>
    </row>
    <row r="11289" spans="1:7" s="4" customFormat="1" x14ac:dyDescent="0.25">
      <c r="A11289" s="11"/>
      <c r="B11289"/>
      <c r="C11289" s="14"/>
      <c r="D11289" s="14"/>
      <c r="E11289" s="14"/>
      <c r="F11289"/>
      <c r="G11289"/>
    </row>
    <row r="11290" spans="1:7" s="4" customFormat="1" x14ac:dyDescent="0.25">
      <c r="A11290" s="11"/>
      <c r="B11290"/>
      <c r="C11290" s="14"/>
      <c r="D11290" s="14"/>
      <c r="E11290" s="14"/>
      <c r="F11290"/>
      <c r="G11290"/>
    </row>
    <row r="11291" spans="1:7" s="4" customFormat="1" x14ac:dyDescent="0.25">
      <c r="A11291" s="11"/>
      <c r="B11291"/>
      <c r="C11291" s="14"/>
      <c r="D11291" s="14"/>
      <c r="E11291" s="14"/>
      <c r="F11291"/>
      <c r="G11291"/>
    </row>
    <row r="11292" spans="1:7" s="4" customFormat="1" x14ac:dyDescent="0.25">
      <c r="A11292" s="11"/>
      <c r="B11292"/>
      <c r="C11292" s="14"/>
      <c r="D11292" s="14"/>
      <c r="E11292" s="14"/>
      <c r="F11292"/>
      <c r="G11292"/>
    </row>
    <row r="11293" spans="1:7" s="4" customFormat="1" x14ac:dyDescent="0.25">
      <c r="A11293" s="11"/>
      <c r="B11293"/>
      <c r="C11293" s="14"/>
      <c r="D11293" s="14"/>
      <c r="E11293" s="14"/>
      <c r="F11293"/>
      <c r="G11293"/>
    </row>
    <row r="11294" spans="1:7" s="4" customFormat="1" x14ac:dyDescent="0.25">
      <c r="A11294" s="11"/>
      <c r="B11294"/>
      <c r="C11294" s="14"/>
      <c r="D11294" s="14"/>
      <c r="E11294" s="14"/>
      <c r="F11294"/>
      <c r="G11294"/>
    </row>
    <row r="11295" spans="1:7" s="4" customFormat="1" x14ac:dyDescent="0.25">
      <c r="A11295" s="11"/>
      <c r="B11295"/>
      <c r="C11295" s="14"/>
      <c r="D11295" s="14"/>
      <c r="E11295" s="14"/>
      <c r="F11295"/>
      <c r="G11295"/>
    </row>
    <row r="11296" spans="1:7" s="4" customFormat="1" x14ac:dyDescent="0.25">
      <c r="A11296" s="11"/>
      <c r="B11296"/>
      <c r="C11296" s="14"/>
      <c r="D11296" s="14"/>
      <c r="E11296" s="14"/>
      <c r="F11296"/>
      <c r="G11296"/>
    </row>
    <row r="11297" spans="1:7" s="4" customFormat="1" x14ac:dyDescent="0.25">
      <c r="A11297" s="11"/>
      <c r="B11297"/>
      <c r="C11297" s="14"/>
      <c r="D11297" s="14"/>
      <c r="E11297" s="14"/>
      <c r="F11297"/>
      <c r="G11297"/>
    </row>
    <row r="11298" spans="1:7" s="4" customFormat="1" x14ac:dyDescent="0.25">
      <c r="A11298" s="11"/>
      <c r="B11298"/>
      <c r="C11298" s="14"/>
      <c r="D11298" s="14"/>
      <c r="E11298" s="14"/>
      <c r="F11298"/>
      <c r="G11298"/>
    </row>
    <row r="11299" spans="1:7" s="4" customFormat="1" x14ac:dyDescent="0.25">
      <c r="A11299" s="11"/>
      <c r="B11299"/>
      <c r="C11299" s="14"/>
      <c r="D11299" s="14"/>
      <c r="E11299" s="14"/>
      <c r="F11299"/>
      <c r="G11299"/>
    </row>
    <row r="11300" spans="1:7" s="4" customFormat="1" x14ac:dyDescent="0.25">
      <c r="A11300" s="11"/>
      <c r="B11300"/>
      <c r="C11300" s="14"/>
      <c r="D11300" s="14"/>
      <c r="E11300" s="14"/>
      <c r="F11300"/>
      <c r="G11300"/>
    </row>
    <row r="11301" spans="1:7" s="4" customFormat="1" x14ac:dyDescent="0.25">
      <c r="A11301" s="11"/>
      <c r="B11301"/>
      <c r="C11301" s="14"/>
      <c r="D11301" s="14"/>
      <c r="E11301" s="14"/>
      <c r="F11301"/>
      <c r="G11301"/>
    </row>
    <row r="11302" spans="1:7" s="4" customFormat="1" x14ac:dyDescent="0.25">
      <c r="A11302" s="11"/>
      <c r="B11302"/>
      <c r="C11302" s="14"/>
      <c r="D11302" s="14"/>
      <c r="E11302" s="14"/>
      <c r="F11302"/>
      <c r="G11302"/>
    </row>
    <row r="11303" spans="1:7" s="4" customFormat="1" x14ac:dyDescent="0.25">
      <c r="A11303" s="11"/>
      <c r="B11303"/>
      <c r="C11303" s="14"/>
      <c r="D11303" s="14"/>
      <c r="E11303" s="14"/>
      <c r="F11303"/>
      <c r="G11303"/>
    </row>
    <row r="11304" spans="1:7" s="4" customFormat="1" x14ac:dyDescent="0.25">
      <c r="A11304" s="11"/>
      <c r="B11304"/>
      <c r="C11304" s="14"/>
      <c r="D11304" s="14"/>
      <c r="E11304" s="14"/>
      <c r="F11304"/>
      <c r="G11304"/>
    </row>
    <row r="11305" spans="1:7" s="4" customFormat="1" x14ac:dyDescent="0.25">
      <c r="A11305" s="11"/>
      <c r="B11305"/>
      <c r="C11305" s="14"/>
      <c r="D11305" s="14"/>
      <c r="E11305" s="14"/>
      <c r="F11305"/>
      <c r="G11305"/>
    </row>
    <row r="11306" spans="1:7" s="4" customFormat="1" x14ac:dyDescent="0.25">
      <c r="A11306" s="11"/>
      <c r="B11306"/>
      <c r="C11306" s="14"/>
      <c r="D11306" s="14"/>
      <c r="E11306" s="14"/>
      <c r="F11306"/>
      <c r="G11306"/>
    </row>
    <row r="11307" spans="1:7" s="4" customFormat="1" x14ac:dyDescent="0.25">
      <c r="A11307" s="11"/>
      <c r="B11307"/>
      <c r="C11307" s="14"/>
      <c r="D11307" s="14"/>
      <c r="E11307" s="14"/>
      <c r="F11307"/>
      <c r="G11307"/>
    </row>
    <row r="11308" spans="1:7" s="4" customFormat="1" x14ac:dyDescent="0.25">
      <c r="A11308" s="11"/>
      <c r="B11308"/>
      <c r="C11308" s="14"/>
      <c r="D11308" s="14"/>
      <c r="E11308" s="14"/>
      <c r="F11308"/>
      <c r="G11308"/>
    </row>
    <row r="11309" spans="1:7" s="4" customFormat="1" x14ac:dyDescent="0.25">
      <c r="A11309" s="11"/>
      <c r="B11309"/>
      <c r="C11309" s="14"/>
      <c r="D11309" s="14"/>
      <c r="E11309" s="14"/>
      <c r="F11309"/>
      <c r="G11309"/>
    </row>
    <row r="11310" spans="1:7" s="4" customFormat="1" x14ac:dyDescent="0.25">
      <c r="A11310" s="11"/>
      <c r="B11310"/>
      <c r="C11310" s="14"/>
      <c r="D11310" s="14"/>
      <c r="E11310" s="14"/>
      <c r="F11310"/>
      <c r="G11310"/>
    </row>
    <row r="11311" spans="1:7" s="4" customFormat="1" x14ac:dyDescent="0.25">
      <c r="A11311" s="11"/>
      <c r="B11311"/>
      <c r="C11311" s="14"/>
      <c r="D11311" s="14"/>
      <c r="E11311" s="14"/>
      <c r="F11311"/>
      <c r="G11311"/>
    </row>
    <row r="11312" spans="1:7" s="4" customFormat="1" x14ac:dyDescent="0.25">
      <c r="A11312" s="11"/>
      <c r="B11312"/>
      <c r="C11312" s="14"/>
      <c r="D11312" s="14"/>
      <c r="E11312" s="14"/>
      <c r="F11312"/>
      <c r="G11312"/>
    </row>
    <row r="11313" spans="1:7" s="4" customFormat="1" x14ac:dyDescent="0.25">
      <c r="A11313" s="11"/>
      <c r="B11313"/>
      <c r="C11313" s="14"/>
      <c r="D11313" s="14"/>
      <c r="E11313" s="14"/>
      <c r="F11313"/>
      <c r="G11313"/>
    </row>
    <row r="11314" spans="1:7" s="4" customFormat="1" x14ac:dyDescent="0.25">
      <c r="A11314" s="11"/>
      <c r="B11314"/>
      <c r="C11314" s="14"/>
      <c r="D11314" s="14"/>
      <c r="E11314" s="14"/>
      <c r="F11314"/>
      <c r="G11314"/>
    </row>
    <row r="11315" spans="1:7" s="4" customFormat="1" x14ac:dyDescent="0.25">
      <c r="A11315" s="11"/>
      <c r="B11315"/>
      <c r="C11315" s="14"/>
      <c r="D11315" s="14"/>
      <c r="E11315" s="14"/>
      <c r="F11315"/>
      <c r="G11315"/>
    </row>
    <row r="11316" spans="1:7" s="4" customFormat="1" x14ac:dyDescent="0.25">
      <c r="A11316" s="11"/>
      <c r="B11316"/>
      <c r="C11316" s="14"/>
      <c r="D11316" s="14"/>
      <c r="E11316" s="14"/>
      <c r="F11316"/>
      <c r="G11316"/>
    </row>
    <row r="11317" spans="1:7" s="4" customFormat="1" x14ac:dyDescent="0.25">
      <c r="A11317" s="11"/>
      <c r="B11317"/>
      <c r="C11317" s="14"/>
      <c r="D11317" s="14"/>
      <c r="E11317" s="14"/>
      <c r="F11317"/>
      <c r="G11317"/>
    </row>
    <row r="11318" spans="1:7" s="4" customFormat="1" x14ac:dyDescent="0.25">
      <c r="A11318" s="11"/>
      <c r="B11318"/>
      <c r="C11318" s="14"/>
      <c r="D11318" s="14"/>
      <c r="E11318" s="14"/>
      <c r="F11318"/>
      <c r="G11318"/>
    </row>
    <row r="11319" spans="1:7" s="4" customFormat="1" x14ac:dyDescent="0.25">
      <c r="A11319" s="11"/>
      <c r="B11319"/>
      <c r="C11319" s="14"/>
      <c r="D11319" s="14"/>
      <c r="E11319" s="14"/>
      <c r="F11319"/>
      <c r="G11319"/>
    </row>
    <row r="11320" spans="1:7" s="4" customFormat="1" x14ac:dyDescent="0.25">
      <c r="A11320" s="11"/>
      <c r="B11320"/>
      <c r="C11320" s="14"/>
      <c r="D11320" s="14"/>
      <c r="E11320" s="14"/>
      <c r="F11320"/>
      <c r="G11320"/>
    </row>
    <row r="11321" spans="1:7" s="4" customFormat="1" x14ac:dyDescent="0.25">
      <c r="A11321" s="11"/>
      <c r="B11321"/>
      <c r="C11321" s="14"/>
      <c r="D11321" s="14"/>
      <c r="E11321" s="14"/>
      <c r="F11321"/>
      <c r="G11321"/>
    </row>
    <row r="11322" spans="1:7" s="4" customFormat="1" x14ac:dyDescent="0.25">
      <c r="A11322" s="11"/>
      <c r="B11322"/>
      <c r="C11322" s="14"/>
      <c r="D11322" s="14"/>
      <c r="E11322" s="14"/>
      <c r="F11322"/>
      <c r="G11322"/>
    </row>
    <row r="11323" spans="1:7" s="4" customFormat="1" x14ac:dyDescent="0.25">
      <c r="A11323" s="11"/>
      <c r="B11323"/>
      <c r="C11323" s="14"/>
      <c r="D11323" s="14"/>
      <c r="E11323" s="14"/>
      <c r="F11323"/>
      <c r="G11323"/>
    </row>
    <row r="11324" spans="1:7" s="4" customFormat="1" x14ac:dyDescent="0.25">
      <c r="A11324" s="11"/>
      <c r="B11324"/>
      <c r="C11324" s="14"/>
      <c r="D11324" s="14"/>
      <c r="E11324" s="14"/>
      <c r="F11324"/>
      <c r="G11324"/>
    </row>
    <row r="11325" spans="1:7" s="4" customFormat="1" x14ac:dyDescent="0.25">
      <c r="A11325" s="11"/>
      <c r="B11325"/>
      <c r="C11325" s="14"/>
      <c r="D11325" s="14"/>
      <c r="E11325" s="14"/>
      <c r="F11325"/>
      <c r="G11325"/>
    </row>
    <row r="11326" spans="1:7" s="4" customFormat="1" x14ac:dyDescent="0.25">
      <c r="A11326" s="11"/>
      <c r="B11326"/>
      <c r="C11326" s="14"/>
      <c r="D11326" s="14"/>
      <c r="E11326" s="14"/>
      <c r="F11326"/>
      <c r="G11326"/>
    </row>
    <row r="11327" spans="1:7" s="4" customFormat="1" x14ac:dyDescent="0.25">
      <c r="A11327" s="11"/>
      <c r="B11327"/>
      <c r="C11327" s="14"/>
      <c r="D11327" s="14"/>
      <c r="E11327" s="14"/>
      <c r="F11327"/>
      <c r="G11327"/>
    </row>
    <row r="11328" spans="1:7" s="4" customFormat="1" x14ac:dyDescent="0.25">
      <c r="A11328" s="11"/>
      <c r="B11328"/>
      <c r="C11328" s="14"/>
      <c r="D11328" s="14"/>
      <c r="E11328" s="14"/>
      <c r="F11328"/>
      <c r="G11328"/>
    </row>
    <row r="11329" spans="1:7" s="4" customFormat="1" x14ac:dyDescent="0.25">
      <c r="A11329" s="11"/>
      <c r="B11329"/>
      <c r="C11329" s="14"/>
      <c r="D11329" s="14"/>
      <c r="E11329" s="14"/>
      <c r="F11329"/>
      <c r="G11329"/>
    </row>
    <row r="11330" spans="1:7" s="4" customFormat="1" x14ac:dyDescent="0.25">
      <c r="A11330" s="11"/>
      <c r="B11330"/>
      <c r="C11330" s="14"/>
      <c r="D11330" s="14"/>
      <c r="E11330" s="14"/>
      <c r="F11330"/>
      <c r="G11330"/>
    </row>
    <row r="11331" spans="1:7" s="4" customFormat="1" x14ac:dyDescent="0.25">
      <c r="A11331" s="11"/>
      <c r="B11331"/>
      <c r="C11331" s="14"/>
      <c r="D11331" s="14"/>
      <c r="E11331" s="14"/>
      <c r="F11331"/>
      <c r="G11331"/>
    </row>
    <row r="11332" spans="1:7" s="4" customFormat="1" x14ac:dyDescent="0.25">
      <c r="A11332" s="11"/>
      <c r="B11332"/>
      <c r="C11332" s="14"/>
      <c r="D11332" s="14"/>
      <c r="E11332" s="14"/>
      <c r="F11332"/>
      <c r="G11332"/>
    </row>
    <row r="11333" spans="1:7" s="4" customFormat="1" x14ac:dyDescent="0.25">
      <c r="A11333" s="11"/>
      <c r="B11333"/>
      <c r="C11333" s="14"/>
      <c r="D11333" s="14"/>
      <c r="E11333" s="14"/>
      <c r="F11333"/>
      <c r="G11333"/>
    </row>
    <row r="11334" spans="1:7" s="4" customFormat="1" x14ac:dyDescent="0.25">
      <c r="A11334" s="11"/>
      <c r="B11334"/>
      <c r="C11334" s="14"/>
      <c r="D11334" s="14"/>
      <c r="E11334" s="14"/>
      <c r="F11334"/>
      <c r="G11334"/>
    </row>
    <row r="11335" spans="1:7" s="4" customFormat="1" x14ac:dyDescent="0.25">
      <c r="A11335" s="11"/>
      <c r="B11335"/>
      <c r="C11335" s="14"/>
      <c r="D11335" s="14"/>
      <c r="E11335" s="14"/>
      <c r="F11335"/>
      <c r="G11335"/>
    </row>
    <row r="11336" spans="1:7" s="4" customFormat="1" x14ac:dyDescent="0.25">
      <c r="A11336" s="11"/>
      <c r="B11336"/>
      <c r="C11336" s="14"/>
      <c r="D11336" s="14"/>
      <c r="E11336" s="14"/>
      <c r="F11336"/>
      <c r="G11336"/>
    </row>
    <row r="11337" spans="1:7" s="4" customFormat="1" x14ac:dyDescent="0.25">
      <c r="A11337" s="11"/>
      <c r="B11337"/>
      <c r="C11337" s="14"/>
      <c r="D11337" s="14"/>
      <c r="E11337" s="14"/>
      <c r="F11337"/>
      <c r="G11337"/>
    </row>
    <row r="11338" spans="1:7" s="4" customFormat="1" x14ac:dyDescent="0.25">
      <c r="A11338" s="11"/>
      <c r="B11338"/>
      <c r="C11338" s="14"/>
      <c r="D11338" s="14"/>
      <c r="E11338" s="14"/>
      <c r="F11338"/>
      <c r="G11338"/>
    </row>
    <row r="11339" spans="1:7" s="4" customFormat="1" x14ac:dyDescent="0.25">
      <c r="A11339" s="11"/>
      <c r="B11339"/>
      <c r="C11339" s="14"/>
      <c r="D11339" s="14"/>
      <c r="E11339" s="14"/>
      <c r="F11339"/>
      <c r="G11339"/>
    </row>
    <row r="11340" spans="1:7" s="4" customFormat="1" x14ac:dyDescent="0.25">
      <c r="A11340" s="11"/>
      <c r="B11340"/>
      <c r="C11340" s="14"/>
      <c r="D11340" s="14"/>
      <c r="E11340" s="14"/>
      <c r="F11340"/>
      <c r="G11340"/>
    </row>
    <row r="11341" spans="1:7" s="4" customFormat="1" x14ac:dyDescent="0.25">
      <c r="A11341" s="11"/>
      <c r="B11341"/>
      <c r="C11341" s="14"/>
      <c r="D11341" s="14"/>
      <c r="E11341" s="14"/>
      <c r="F11341"/>
      <c r="G11341"/>
    </row>
    <row r="11342" spans="1:7" s="4" customFormat="1" x14ac:dyDescent="0.25">
      <c r="A11342" s="11"/>
      <c r="B11342"/>
      <c r="C11342" s="14"/>
      <c r="D11342" s="14"/>
      <c r="E11342" s="14"/>
      <c r="F11342"/>
      <c r="G11342"/>
    </row>
    <row r="11343" spans="1:7" s="4" customFormat="1" x14ac:dyDescent="0.25">
      <c r="A11343" s="11"/>
      <c r="B11343"/>
      <c r="C11343" s="14"/>
      <c r="D11343" s="14"/>
      <c r="E11343" s="14"/>
      <c r="F11343"/>
      <c r="G11343"/>
    </row>
    <row r="11344" spans="1:7" s="4" customFormat="1" x14ac:dyDescent="0.25">
      <c r="A11344" s="11"/>
      <c r="B11344"/>
      <c r="C11344" s="14"/>
      <c r="D11344" s="14"/>
      <c r="E11344" s="14"/>
      <c r="F11344"/>
      <c r="G11344"/>
    </row>
    <row r="11345" spans="1:7" s="4" customFormat="1" x14ac:dyDescent="0.25">
      <c r="A11345" s="11"/>
      <c r="B11345"/>
      <c r="C11345" s="14"/>
      <c r="D11345" s="14"/>
      <c r="E11345" s="14"/>
      <c r="F11345"/>
      <c r="G11345"/>
    </row>
    <row r="11346" spans="1:7" s="4" customFormat="1" x14ac:dyDescent="0.25">
      <c r="A11346" s="11"/>
      <c r="B11346"/>
      <c r="C11346" s="14"/>
      <c r="D11346" s="14"/>
      <c r="E11346" s="14"/>
      <c r="F11346"/>
      <c r="G11346"/>
    </row>
    <row r="11347" spans="1:7" s="4" customFormat="1" x14ac:dyDescent="0.25">
      <c r="A11347" s="11"/>
      <c r="B11347"/>
      <c r="C11347" s="14"/>
      <c r="D11347" s="14"/>
      <c r="E11347" s="14"/>
      <c r="F11347"/>
      <c r="G11347"/>
    </row>
    <row r="11348" spans="1:7" s="4" customFormat="1" x14ac:dyDescent="0.25">
      <c r="A11348" s="11"/>
      <c r="B11348"/>
      <c r="C11348" s="14"/>
      <c r="D11348" s="14"/>
      <c r="E11348" s="14"/>
      <c r="F11348"/>
      <c r="G11348"/>
    </row>
    <row r="11349" spans="1:7" s="4" customFormat="1" x14ac:dyDescent="0.25">
      <c r="A11349" s="11"/>
      <c r="B11349"/>
      <c r="C11349" s="14"/>
      <c r="D11349" s="14"/>
      <c r="E11349" s="14"/>
      <c r="F11349"/>
      <c r="G11349"/>
    </row>
    <row r="11350" spans="1:7" s="4" customFormat="1" x14ac:dyDescent="0.25">
      <c r="A11350" s="11"/>
      <c r="B11350"/>
      <c r="C11350" s="14"/>
      <c r="D11350" s="14"/>
      <c r="E11350" s="14"/>
      <c r="F11350"/>
      <c r="G11350"/>
    </row>
    <row r="11351" spans="1:7" s="4" customFormat="1" x14ac:dyDescent="0.25">
      <c r="A11351" s="11"/>
      <c r="B11351"/>
      <c r="C11351" s="14"/>
      <c r="D11351" s="14"/>
      <c r="E11351" s="14"/>
      <c r="F11351"/>
      <c r="G11351"/>
    </row>
    <row r="11352" spans="1:7" s="4" customFormat="1" x14ac:dyDescent="0.25">
      <c r="A11352" s="11"/>
      <c r="B11352"/>
      <c r="C11352" s="14"/>
      <c r="D11352" s="14"/>
      <c r="E11352" s="14"/>
      <c r="F11352"/>
      <c r="G11352"/>
    </row>
    <row r="11353" spans="1:7" s="4" customFormat="1" x14ac:dyDescent="0.25">
      <c r="A11353" s="11"/>
      <c r="B11353"/>
      <c r="C11353" s="14"/>
      <c r="D11353" s="14"/>
      <c r="E11353" s="14"/>
      <c r="F11353"/>
      <c r="G11353"/>
    </row>
    <row r="11354" spans="1:7" s="4" customFormat="1" x14ac:dyDescent="0.25">
      <c r="A11354" s="11"/>
      <c r="B11354"/>
      <c r="C11354" s="14"/>
      <c r="D11354" s="14"/>
      <c r="E11354" s="14"/>
      <c r="F11354"/>
      <c r="G11354"/>
    </row>
    <row r="11355" spans="1:7" s="4" customFormat="1" x14ac:dyDescent="0.25">
      <c r="A11355" s="11"/>
      <c r="B11355"/>
      <c r="C11355" s="14"/>
      <c r="D11355" s="14"/>
      <c r="E11355" s="14"/>
      <c r="F11355"/>
      <c r="G11355"/>
    </row>
    <row r="11356" spans="1:7" s="4" customFormat="1" x14ac:dyDescent="0.25">
      <c r="A11356" s="11"/>
      <c r="B11356"/>
      <c r="C11356" s="14"/>
      <c r="D11356" s="14"/>
      <c r="E11356" s="14"/>
      <c r="F11356"/>
      <c r="G11356"/>
    </row>
    <row r="11357" spans="1:7" s="4" customFormat="1" x14ac:dyDescent="0.25">
      <c r="A11357" s="11"/>
      <c r="B11357"/>
      <c r="C11357" s="14"/>
      <c r="D11357" s="14"/>
      <c r="E11357" s="14"/>
      <c r="F11357"/>
      <c r="G11357"/>
    </row>
    <row r="11358" spans="1:7" s="4" customFormat="1" x14ac:dyDescent="0.25">
      <c r="A11358" s="11"/>
      <c r="B11358"/>
      <c r="C11358" s="14"/>
      <c r="D11358" s="14"/>
      <c r="E11358" s="14"/>
      <c r="F11358"/>
      <c r="G11358"/>
    </row>
    <row r="11359" spans="1:7" s="4" customFormat="1" x14ac:dyDescent="0.25">
      <c r="A11359" s="11"/>
      <c r="B11359"/>
      <c r="C11359" s="14"/>
      <c r="D11359" s="14"/>
      <c r="E11359" s="14"/>
      <c r="F11359"/>
      <c r="G11359"/>
    </row>
    <row r="11360" spans="1:7" s="4" customFormat="1" x14ac:dyDescent="0.25">
      <c r="A11360" s="11"/>
      <c r="B11360"/>
      <c r="C11360" s="14"/>
      <c r="D11360" s="14"/>
      <c r="E11360" s="14"/>
      <c r="F11360"/>
      <c r="G11360"/>
    </row>
    <row r="11361" spans="1:7" s="4" customFormat="1" x14ac:dyDescent="0.25">
      <c r="A11361" s="11"/>
      <c r="B11361"/>
      <c r="C11361" s="14"/>
      <c r="D11361" s="14"/>
      <c r="E11361" s="14"/>
      <c r="F11361"/>
      <c r="G11361"/>
    </row>
    <row r="11362" spans="1:7" s="4" customFormat="1" x14ac:dyDescent="0.25">
      <c r="A11362" s="11"/>
      <c r="B11362"/>
      <c r="C11362" s="14"/>
      <c r="D11362" s="14"/>
      <c r="E11362" s="14"/>
      <c r="F11362"/>
      <c r="G11362"/>
    </row>
    <row r="11363" spans="1:7" s="4" customFormat="1" x14ac:dyDescent="0.25">
      <c r="A11363" s="11"/>
      <c r="B11363"/>
      <c r="C11363" s="14"/>
      <c r="D11363" s="14"/>
      <c r="E11363" s="14"/>
      <c r="F11363"/>
      <c r="G11363"/>
    </row>
    <row r="11364" spans="1:7" s="4" customFormat="1" x14ac:dyDescent="0.25">
      <c r="A11364" s="11"/>
      <c r="B11364"/>
      <c r="C11364" s="14"/>
      <c r="D11364" s="14"/>
      <c r="E11364" s="14"/>
      <c r="F11364"/>
      <c r="G11364"/>
    </row>
    <row r="11365" spans="1:7" s="4" customFormat="1" x14ac:dyDescent="0.25">
      <c r="A11365" s="11"/>
      <c r="B11365"/>
      <c r="C11365" s="14"/>
      <c r="D11365" s="14"/>
      <c r="E11365" s="14"/>
      <c r="F11365"/>
      <c r="G11365"/>
    </row>
    <row r="11366" spans="1:7" s="4" customFormat="1" x14ac:dyDescent="0.25">
      <c r="A11366" s="11"/>
      <c r="B11366"/>
      <c r="C11366" s="14"/>
      <c r="D11366" s="14"/>
      <c r="E11366" s="14"/>
      <c r="F11366"/>
      <c r="G11366"/>
    </row>
    <row r="11367" spans="1:7" s="4" customFormat="1" x14ac:dyDescent="0.25">
      <c r="A11367" s="11"/>
      <c r="B11367"/>
      <c r="C11367" s="14"/>
      <c r="D11367" s="14"/>
      <c r="E11367" s="14"/>
      <c r="F11367"/>
      <c r="G11367"/>
    </row>
    <row r="11368" spans="1:7" s="4" customFormat="1" x14ac:dyDescent="0.25">
      <c r="A11368" s="11"/>
      <c r="B11368"/>
      <c r="C11368" s="14"/>
      <c r="D11368" s="14"/>
      <c r="E11368" s="14"/>
      <c r="F11368"/>
      <c r="G11368"/>
    </row>
    <row r="11369" spans="1:7" s="4" customFormat="1" x14ac:dyDescent="0.25">
      <c r="A11369" s="11"/>
      <c r="B11369"/>
      <c r="C11369" s="14"/>
      <c r="D11369" s="14"/>
      <c r="E11369" s="14"/>
      <c r="F11369"/>
      <c r="G11369"/>
    </row>
    <row r="11370" spans="1:7" s="4" customFormat="1" x14ac:dyDescent="0.25">
      <c r="A11370" s="11"/>
      <c r="B11370"/>
      <c r="C11370" s="14"/>
      <c r="D11370" s="14"/>
      <c r="E11370" s="14"/>
      <c r="F11370"/>
      <c r="G11370"/>
    </row>
    <row r="11371" spans="1:7" s="4" customFormat="1" x14ac:dyDescent="0.25">
      <c r="A11371" s="11"/>
      <c r="B11371"/>
      <c r="C11371" s="14"/>
      <c r="D11371" s="14"/>
      <c r="E11371" s="14"/>
      <c r="F11371"/>
      <c r="G11371"/>
    </row>
    <row r="11372" spans="1:7" s="4" customFormat="1" x14ac:dyDescent="0.25">
      <c r="A11372" s="11"/>
      <c r="B11372"/>
      <c r="C11372" s="14"/>
      <c r="D11372" s="14"/>
      <c r="E11372" s="14"/>
      <c r="F11372"/>
      <c r="G11372"/>
    </row>
    <row r="11373" spans="1:7" s="4" customFormat="1" x14ac:dyDescent="0.25">
      <c r="A11373" s="11"/>
      <c r="B11373"/>
      <c r="C11373" s="14"/>
      <c r="D11373" s="14"/>
      <c r="E11373" s="14"/>
      <c r="F11373"/>
      <c r="G11373"/>
    </row>
    <row r="11374" spans="1:7" s="4" customFormat="1" x14ac:dyDescent="0.25">
      <c r="A11374" s="11"/>
      <c r="B11374"/>
      <c r="C11374" s="14"/>
      <c r="D11374" s="14"/>
      <c r="E11374" s="14"/>
      <c r="F11374"/>
      <c r="G11374"/>
    </row>
    <row r="11375" spans="1:7" s="4" customFormat="1" x14ac:dyDescent="0.25">
      <c r="A11375" s="11"/>
      <c r="B11375"/>
      <c r="C11375" s="14"/>
      <c r="D11375" s="14"/>
      <c r="E11375" s="14"/>
      <c r="F11375"/>
      <c r="G11375"/>
    </row>
    <row r="11376" spans="1:7" s="4" customFormat="1" x14ac:dyDescent="0.25">
      <c r="A11376" s="11"/>
      <c r="B11376"/>
      <c r="C11376" s="14"/>
      <c r="D11376" s="14"/>
      <c r="E11376" s="14"/>
      <c r="F11376"/>
      <c r="G11376"/>
    </row>
    <row r="11377" spans="1:7" s="4" customFormat="1" x14ac:dyDescent="0.25">
      <c r="A11377" s="11"/>
      <c r="B11377"/>
      <c r="C11377" s="14"/>
      <c r="D11377" s="14"/>
      <c r="E11377" s="14"/>
      <c r="F11377"/>
      <c r="G11377"/>
    </row>
    <row r="11378" spans="1:7" s="4" customFormat="1" x14ac:dyDescent="0.25">
      <c r="A11378" s="11"/>
      <c r="B11378"/>
      <c r="C11378" s="14"/>
      <c r="D11378" s="14"/>
      <c r="E11378" s="14"/>
      <c r="F11378"/>
      <c r="G11378"/>
    </row>
    <row r="11379" spans="1:7" s="4" customFormat="1" x14ac:dyDescent="0.25">
      <c r="A11379" s="11"/>
      <c r="B11379"/>
      <c r="C11379" s="14"/>
      <c r="D11379" s="14"/>
      <c r="E11379" s="14"/>
      <c r="F11379"/>
      <c r="G11379"/>
    </row>
    <row r="11380" spans="1:7" s="4" customFormat="1" x14ac:dyDescent="0.25">
      <c r="A11380" s="11"/>
      <c r="B11380"/>
      <c r="C11380" s="14"/>
      <c r="D11380" s="14"/>
      <c r="E11380" s="14"/>
      <c r="F11380"/>
      <c r="G11380"/>
    </row>
    <row r="11381" spans="1:7" s="4" customFormat="1" x14ac:dyDescent="0.25">
      <c r="A11381" s="11"/>
      <c r="B11381"/>
      <c r="C11381" s="14"/>
      <c r="D11381" s="14"/>
      <c r="E11381" s="14"/>
      <c r="F11381"/>
      <c r="G11381"/>
    </row>
    <row r="11382" spans="1:7" s="4" customFormat="1" x14ac:dyDescent="0.25">
      <c r="A11382" s="11"/>
      <c r="B11382"/>
      <c r="C11382" s="14"/>
      <c r="D11382" s="14"/>
      <c r="E11382" s="14"/>
      <c r="F11382"/>
      <c r="G11382"/>
    </row>
    <row r="11383" spans="1:7" s="4" customFormat="1" x14ac:dyDescent="0.25">
      <c r="A11383" s="11"/>
      <c r="B11383"/>
      <c r="C11383" s="14"/>
      <c r="D11383" s="14"/>
      <c r="E11383" s="14"/>
      <c r="F11383"/>
      <c r="G11383"/>
    </row>
    <row r="11384" spans="1:7" s="4" customFormat="1" x14ac:dyDescent="0.25">
      <c r="A11384" s="11"/>
      <c r="B11384"/>
      <c r="C11384" s="14"/>
      <c r="D11384" s="14"/>
      <c r="E11384" s="14"/>
      <c r="F11384"/>
      <c r="G11384"/>
    </row>
    <row r="11385" spans="1:7" s="4" customFormat="1" x14ac:dyDescent="0.25">
      <c r="A11385" s="11"/>
      <c r="B11385"/>
      <c r="C11385" s="14"/>
      <c r="D11385" s="14"/>
      <c r="E11385" s="14"/>
      <c r="F11385"/>
      <c r="G11385"/>
    </row>
    <row r="11386" spans="1:7" s="4" customFormat="1" x14ac:dyDescent="0.25">
      <c r="A11386" s="11"/>
      <c r="B11386"/>
      <c r="C11386" s="14"/>
      <c r="D11386" s="14"/>
      <c r="E11386" s="14"/>
      <c r="F11386"/>
      <c r="G11386"/>
    </row>
    <row r="11387" spans="1:7" s="4" customFormat="1" x14ac:dyDescent="0.25">
      <c r="A11387" s="11"/>
      <c r="B11387"/>
      <c r="C11387" s="14"/>
      <c r="D11387" s="14"/>
      <c r="E11387" s="14"/>
      <c r="F11387"/>
      <c r="G11387"/>
    </row>
    <row r="11388" spans="1:7" s="4" customFormat="1" x14ac:dyDescent="0.25">
      <c r="A11388" s="11"/>
      <c r="B11388"/>
      <c r="C11388" s="14"/>
      <c r="D11388" s="14"/>
      <c r="E11388" s="14"/>
      <c r="F11388"/>
      <c r="G11388"/>
    </row>
    <row r="11389" spans="1:7" s="4" customFormat="1" x14ac:dyDescent="0.25">
      <c r="A11389" s="11"/>
      <c r="B11389"/>
      <c r="C11389" s="14"/>
      <c r="D11389" s="14"/>
      <c r="E11389" s="14"/>
      <c r="F11389"/>
      <c r="G11389"/>
    </row>
    <row r="11390" spans="1:7" s="4" customFormat="1" x14ac:dyDescent="0.25">
      <c r="A11390" s="11"/>
      <c r="B11390"/>
      <c r="C11390" s="14"/>
      <c r="D11390" s="14"/>
      <c r="E11390" s="14"/>
      <c r="F11390"/>
      <c r="G11390"/>
    </row>
    <row r="11391" spans="1:7" s="4" customFormat="1" x14ac:dyDescent="0.25">
      <c r="A11391" s="11"/>
      <c r="B11391"/>
      <c r="C11391" s="14"/>
      <c r="D11391" s="14"/>
      <c r="E11391" s="14"/>
      <c r="F11391"/>
      <c r="G11391"/>
    </row>
    <row r="11392" spans="1:7" s="4" customFormat="1" x14ac:dyDescent="0.25">
      <c r="A11392" s="11"/>
      <c r="B11392"/>
      <c r="C11392" s="14"/>
      <c r="D11392" s="14"/>
      <c r="E11392" s="14"/>
      <c r="F11392"/>
      <c r="G11392"/>
    </row>
    <row r="11393" spans="1:7" s="4" customFormat="1" x14ac:dyDescent="0.25">
      <c r="A11393" s="11"/>
      <c r="B11393"/>
      <c r="C11393" s="14"/>
      <c r="D11393" s="14"/>
      <c r="E11393" s="14"/>
      <c r="F11393"/>
      <c r="G11393"/>
    </row>
    <row r="11394" spans="1:7" s="4" customFormat="1" x14ac:dyDescent="0.25">
      <c r="A11394" s="11"/>
      <c r="B11394"/>
      <c r="C11394" s="14"/>
      <c r="D11394" s="14"/>
      <c r="E11394" s="14"/>
      <c r="F11394"/>
      <c r="G11394"/>
    </row>
    <row r="11395" spans="1:7" s="4" customFormat="1" x14ac:dyDescent="0.25">
      <c r="A11395" s="11"/>
      <c r="B11395"/>
      <c r="C11395" s="14"/>
      <c r="D11395" s="14"/>
      <c r="E11395" s="14"/>
      <c r="F11395"/>
      <c r="G11395"/>
    </row>
    <row r="11396" spans="1:7" s="4" customFormat="1" x14ac:dyDescent="0.25">
      <c r="A11396" s="11"/>
      <c r="B11396"/>
      <c r="C11396" s="14"/>
      <c r="D11396" s="14"/>
      <c r="E11396" s="14"/>
      <c r="F11396"/>
      <c r="G11396"/>
    </row>
    <row r="11397" spans="1:7" s="4" customFormat="1" x14ac:dyDescent="0.25">
      <c r="A11397" s="11"/>
      <c r="B11397"/>
      <c r="C11397" s="14"/>
      <c r="D11397" s="14"/>
      <c r="E11397" s="14"/>
      <c r="F11397"/>
      <c r="G11397"/>
    </row>
    <row r="11398" spans="1:7" s="4" customFormat="1" x14ac:dyDescent="0.25">
      <c r="A11398" s="11"/>
      <c r="B11398"/>
      <c r="C11398" s="14"/>
      <c r="D11398" s="14"/>
      <c r="E11398" s="14"/>
      <c r="F11398"/>
      <c r="G11398"/>
    </row>
    <row r="11399" spans="1:7" s="4" customFormat="1" x14ac:dyDescent="0.25">
      <c r="A11399" s="11"/>
      <c r="B11399"/>
      <c r="C11399" s="14"/>
      <c r="D11399" s="14"/>
      <c r="E11399" s="14"/>
      <c r="F11399"/>
      <c r="G11399"/>
    </row>
    <row r="11400" spans="1:7" s="4" customFormat="1" x14ac:dyDescent="0.25">
      <c r="A11400" s="11"/>
      <c r="B11400"/>
      <c r="C11400" s="14"/>
      <c r="D11400" s="14"/>
      <c r="E11400" s="14"/>
      <c r="F11400"/>
      <c r="G11400"/>
    </row>
    <row r="11401" spans="1:7" s="4" customFormat="1" x14ac:dyDescent="0.25">
      <c r="A11401" s="11"/>
      <c r="B11401"/>
      <c r="C11401" s="14"/>
      <c r="D11401" s="14"/>
      <c r="E11401" s="14"/>
      <c r="F11401"/>
      <c r="G11401"/>
    </row>
    <row r="11402" spans="1:7" s="4" customFormat="1" x14ac:dyDescent="0.25">
      <c r="A11402" s="11"/>
      <c r="B11402"/>
      <c r="C11402" s="14"/>
      <c r="D11402" s="14"/>
      <c r="E11402" s="14"/>
      <c r="F11402"/>
      <c r="G11402"/>
    </row>
    <row r="11403" spans="1:7" s="4" customFormat="1" x14ac:dyDescent="0.25">
      <c r="A11403" s="11"/>
      <c r="B11403"/>
      <c r="C11403" s="14"/>
      <c r="D11403" s="14"/>
      <c r="E11403" s="14"/>
      <c r="F11403"/>
      <c r="G11403"/>
    </row>
    <row r="11404" spans="1:7" s="4" customFormat="1" x14ac:dyDescent="0.25">
      <c r="A11404" s="11"/>
      <c r="B11404"/>
      <c r="C11404" s="14"/>
      <c r="D11404" s="14"/>
      <c r="E11404" s="14"/>
      <c r="F11404"/>
      <c r="G11404"/>
    </row>
    <row r="11405" spans="1:7" s="4" customFormat="1" x14ac:dyDescent="0.25">
      <c r="A11405" s="11"/>
      <c r="B11405"/>
      <c r="C11405" s="14"/>
      <c r="D11405" s="14"/>
      <c r="E11405" s="14"/>
      <c r="F11405"/>
      <c r="G11405"/>
    </row>
    <row r="11406" spans="1:7" s="4" customFormat="1" x14ac:dyDescent="0.25">
      <c r="A11406" s="11"/>
      <c r="B11406"/>
      <c r="C11406" s="14"/>
      <c r="D11406" s="14"/>
      <c r="E11406" s="14"/>
      <c r="F11406"/>
      <c r="G11406"/>
    </row>
    <row r="11407" spans="1:7" s="4" customFormat="1" x14ac:dyDescent="0.25">
      <c r="A11407" s="11"/>
      <c r="B11407"/>
      <c r="C11407" s="14"/>
      <c r="D11407" s="14"/>
      <c r="E11407" s="14"/>
      <c r="F11407"/>
      <c r="G11407"/>
    </row>
    <row r="11408" spans="1:7" s="4" customFormat="1" x14ac:dyDescent="0.25">
      <c r="A11408" s="11"/>
      <c r="B11408"/>
      <c r="C11408" s="14"/>
      <c r="D11408" s="14"/>
      <c r="E11408" s="14"/>
      <c r="F11408"/>
      <c r="G11408"/>
    </row>
    <row r="11409" spans="1:7" s="4" customFormat="1" x14ac:dyDescent="0.25">
      <c r="A11409" s="11"/>
      <c r="B11409"/>
      <c r="C11409" s="14"/>
      <c r="D11409" s="14"/>
      <c r="E11409" s="14"/>
      <c r="F11409"/>
      <c r="G11409"/>
    </row>
    <row r="11410" spans="1:7" s="4" customFormat="1" x14ac:dyDescent="0.25">
      <c r="A11410" s="11"/>
      <c r="B11410"/>
      <c r="C11410" s="14"/>
      <c r="D11410" s="14"/>
      <c r="E11410" s="14"/>
      <c r="F11410"/>
      <c r="G11410"/>
    </row>
    <row r="11411" spans="1:7" s="4" customFormat="1" x14ac:dyDescent="0.25">
      <c r="A11411" s="11"/>
      <c r="B11411"/>
      <c r="C11411" s="14"/>
      <c r="D11411" s="14"/>
      <c r="E11411" s="14"/>
      <c r="F11411"/>
      <c r="G11411"/>
    </row>
    <row r="11412" spans="1:7" s="4" customFormat="1" x14ac:dyDescent="0.25">
      <c r="A11412" s="11"/>
      <c r="B11412"/>
      <c r="C11412" s="14"/>
      <c r="D11412" s="14"/>
      <c r="E11412" s="14"/>
      <c r="F11412"/>
      <c r="G11412"/>
    </row>
    <row r="11413" spans="1:7" s="4" customFormat="1" x14ac:dyDescent="0.25">
      <c r="A11413" s="11"/>
      <c r="B11413"/>
      <c r="C11413" s="14"/>
      <c r="D11413" s="14"/>
      <c r="E11413" s="14"/>
      <c r="F11413"/>
      <c r="G11413"/>
    </row>
    <row r="11414" spans="1:7" s="4" customFormat="1" x14ac:dyDescent="0.25">
      <c r="A11414" s="11"/>
      <c r="B11414"/>
      <c r="C11414" s="14"/>
      <c r="D11414" s="14"/>
      <c r="E11414" s="14"/>
      <c r="F11414"/>
      <c r="G11414"/>
    </row>
    <row r="11415" spans="1:7" s="4" customFormat="1" x14ac:dyDescent="0.25">
      <c r="A11415" s="11"/>
      <c r="B11415"/>
      <c r="C11415" s="14"/>
      <c r="D11415" s="14"/>
      <c r="E11415" s="14"/>
      <c r="F11415"/>
      <c r="G11415"/>
    </row>
    <row r="11416" spans="1:7" s="4" customFormat="1" x14ac:dyDescent="0.25">
      <c r="A11416" s="11"/>
      <c r="B11416"/>
      <c r="C11416" s="14"/>
      <c r="D11416" s="14"/>
      <c r="E11416" s="14"/>
      <c r="F11416"/>
      <c r="G11416"/>
    </row>
    <row r="11417" spans="1:7" s="4" customFormat="1" x14ac:dyDescent="0.25">
      <c r="A11417" s="11"/>
      <c r="B11417"/>
      <c r="C11417" s="14"/>
      <c r="D11417" s="14"/>
      <c r="E11417" s="14"/>
      <c r="F11417"/>
      <c r="G11417"/>
    </row>
    <row r="11418" spans="1:7" s="4" customFormat="1" x14ac:dyDescent="0.25">
      <c r="A11418" s="11"/>
      <c r="B11418"/>
      <c r="C11418" s="14"/>
      <c r="D11418" s="14"/>
      <c r="E11418" s="14"/>
      <c r="F11418"/>
      <c r="G11418"/>
    </row>
    <row r="11419" spans="1:7" s="4" customFormat="1" x14ac:dyDescent="0.25">
      <c r="A11419" s="11"/>
      <c r="B11419"/>
      <c r="C11419" s="14"/>
      <c r="D11419" s="14"/>
      <c r="E11419" s="14"/>
      <c r="F11419"/>
      <c r="G11419"/>
    </row>
    <row r="11420" spans="1:7" s="4" customFormat="1" x14ac:dyDescent="0.25">
      <c r="A11420" s="11"/>
      <c r="B11420"/>
      <c r="C11420" s="14"/>
      <c r="D11420" s="14"/>
      <c r="E11420" s="14"/>
      <c r="F11420"/>
      <c r="G11420"/>
    </row>
    <row r="11421" spans="1:7" s="4" customFormat="1" x14ac:dyDescent="0.25">
      <c r="A11421" s="11"/>
      <c r="B11421"/>
      <c r="C11421" s="14"/>
      <c r="D11421" s="14"/>
      <c r="E11421" s="14"/>
      <c r="F11421"/>
      <c r="G11421"/>
    </row>
    <row r="11422" spans="1:7" s="4" customFormat="1" x14ac:dyDescent="0.25">
      <c r="A11422" s="11"/>
      <c r="B11422"/>
      <c r="C11422" s="14"/>
      <c r="D11422" s="14"/>
      <c r="E11422" s="14"/>
      <c r="F11422"/>
      <c r="G11422"/>
    </row>
    <row r="11423" spans="1:7" s="4" customFormat="1" x14ac:dyDescent="0.25">
      <c r="A11423" s="11"/>
      <c r="B11423"/>
      <c r="C11423" s="14"/>
      <c r="D11423" s="14"/>
      <c r="E11423" s="14"/>
      <c r="F11423"/>
      <c r="G11423"/>
    </row>
    <row r="11424" spans="1:7" s="4" customFormat="1" x14ac:dyDescent="0.25">
      <c r="A11424" s="11"/>
      <c r="B11424"/>
      <c r="C11424" s="14"/>
      <c r="D11424" s="14"/>
      <c r="E11424" s="14"/>
      <c r="F11424"/>
      <c r="G11424"/>
    </row>
    <row r="11425" spans="1:7" s="4" customFormat="1" x14ac:dyDescent="0.25">
      <c r="A11425" s="11"/>
      <c r="B11425"/>
      <c r="C11425" s="14"/>
      <c r="D11425" s="14"/>
      <c r="E11425" s="14"/>
      <c r="F11425"/>
      <c r="G11425"/>
    </row>
    <row r="11426" spans="1:7" s="4" customFormat="1" x14ac:dyDescent="0.25">
      <c r="A11426" s="11"/>
      <c r="B11426"/>
      <c r="C11426" s="14"/>
      <c r="D11426" s="14"/>
      <c r="E11426" s="14"/>
      <c r="F11426"/>
      <c r="G11426"/>
    </row>
    <row r="11427" spans="1:7" s="4" customFormat="1" x14ac:dyDescent="0.25">
      <c r="A11427" s="11"/>
      <c r="B11427"/>
      <c r="C11427" s="14"/>
      <c r="D11427" s="14"/>
      <c r="E11427" s="14"/>
      <c r="F11427"/>
      <c r="G11427"/>
    </row>
    <row r="11428" spans="1:7" s="4" customFormat="1" x14ac:dyDescent="0.25">
      <c r="A11428" s="11"/>
      <c r="B11428"/>
      <c r="C11428" s="14"/>
      <c r="D11428" s="14"/>
      <c r="E11428" s="14"/>
      <c r="F11428"/>
      <c r="G11428"/>
    </row>
    <row r="11429" spans="1:7" s="4" customFormat="1" x14ac:dyDescent="0.25">
      <c r="A11429" s="11"/>
      <c r="B11429"/>
      <c r="C11429" s="14"/>
      <c r="D11429" s="14"/>
      <c r="E11429" s="14"/>
      <c r="F11429"/>
      <c r="G11429"/>
    </row>
    <row r="11430" spans="1:7" s="4" customFormat="1" x14ac:dyDescent="0.25">
      <c r="A11430" s="11"/>
      <c r="B11430"/>
      <c r="C11430" s="14"/>
      <c r="D11430" s="14"/>
      <c r="E11430" s="14"/>
      <c r="F11430"/>
      <c r="G11430"/>
    </row>
    <row r="11431" spans="1:7" s="4" customFormat="1" x14ac:dyDescent="0.25">
      <c r="A11431" s="11"/>
      <c r="B11431"/>
      <c r="C11431" s="14"/>
      <c r="D11431" s="14"/>
      <c r="E11431" s="14"/>
      <c r="F11431"/>
      <c r="G11431"/>
    </row>
    <row r="11432" spans="1:7" s="4" customFormat="1" x14ac:dyDescent="0.25">
      <c r="A11432" s="11"/>
      <c r="B11432"/>
      <c r="C11432" s="14"/>
      <c r="D11432" s="14"/>
      <c r="E11432" s="14"/>
      <c r="F11432"/>
      <c r="G11432"/>
    </row>
    <row r="11433" spans="1:7" s="4" customFormat="1" x14ac:dyDescent="0.25">
      <c r="A11433" s="11"/>
      <c r="B11433"/>
      <c r="C11433" s="14"/>
      <c r="D11433" s="14"/>
      <c r="E11433" s="14"/>
      <c r="F11433"/>
      <c r="G11433"/>
    </row>
    <row r="11434" spans="1:7" s="4" customFormat="1" x14ac:dyDescent="0.25">
      <c r="A11434" s="11"/>
      <c r="B11434"/>
      <c r="C11434" s="14"/>
      <c r="D11434" s="14"/>
      <c r="E11434" s="14"/>
      <c r="F11434"/>
      <c r="G11434"/>
    </row>
    <row r="11435" spans="1:7" s="4" customFormat="1" x14ac:dyDescent="0.25">
      <c r="A11435" s="11"/>
      <c r="B11435"/>
      <c r="C11435" s="14"/>
      <c r="D11435" s="14"/>
      <c r="E11435" s="14"/>
      <c r="F11435"/>
      <c r="G11435"/>
    </row>
    <row r="11436" spans="1:7" s="4" customFormat="1" x14ac:dyDescent="0.25">
      <c r="A11436" s="11"/>
      <c r="B11436"/>
      <c r="C11436" s="14"/>
      <c r="D11436" s="14"/>
      <c r="E11436" s="14"/>
      <c r="F11436"/>
      <c r="G11436"/>
    </row>
    <row r="11437" spans="1:7" s="4" customFormat="1" x14ac:dyDescent="0.25">
      <c r="A11437" s="11"/>
      <c r="B11437"/>
      <c r="C11437" s="14"/>
      <c r="D11437" s="14"/>
      <c r="E11437" s="14"/>
      <c r="F11437"/>
      <c r="G11437"/>
    </row>
    <row r="11438" spans="1:7" s="4" customFormat="1" x14ac:dyDescent="0.25">
      <c r="A11438" s="11"/>
      <c r="B11438"/>
      <c r="C11438" s="14"/>
      <c r="D11438" s="14"/>
      <c r="E11438" s="14"/>
      <c r="F11438"/>
      <c r="G11438"/>
    </row>
    <row r="11439" spans="1:7" s="4" customFormat="1" x14ac:dyDescent="0.25">
      <c r="A11439" s="11"/>
      <c r="B11439"/>
      <c r="C11439" s="14"/>
      <c r="D11439" s="14"/>
      <c r="E11439" s="14"/>
      <c r="F11439"/>
      <c r="G11439"/>
    </row>
    <row r="11440" spans="1:7" s="4" customFormat="1" x14ac:dyDescent="0.25">
      <c r="A11440" s="11"/>
      <c r="B11440"/>
      <c r="C11440" s="14"/>
      <c r="D11440" s="14"/>
      <c r="E11440" s="14"/>
      <c r="F11440"/>
      <c r="G11440"/>
    </row>
    <row r="11441" spans="1:7" s="4" customFormat="1" x14ac:dyDescent="0.25">
      <c r="A11441" s="11"/>
      <c r="B11441"/>
      <c r="C11441" s="14"/>
      <c r="D11441" s="14"/>
      <c r="E11441" s="14"/>
      <c r="F11441"/>
      <c r="G11441"/>
    </row>
    <row r="11442" spans="1:7" s="4" customFormat="1" x14ac:dyDescent="0.25">
      <c r="A11442" s="11"/>
      <c r="B11442"/>
      <c r="C11442" s="14"/>
      <c r="D11442" s="14"/>
      <c r="E11442" s="14"/>
      <c r="F11442"/>
      <c r="G11442"/>
    </row>
    <row r="11443" spans="1:7" s="4" customFormat="1" x14ac:dyDescent="0.25">
      <c r="A11443" s="11"/>
      <c r="B11443"/>
      <c r="C11443" s="14"/>
      <c r="D11443" s="14"/>
      <c r="E11443" s="14"/>
      <c r="F11443"/>
      <c r="G11443"/>
    </row>
    <row r="11444" spans="1:7" s="4" customFormat="1" x14ac:dyDescent="0.25">
      <c r="A11444" s="11"/>
      <c r="B11444"/>
      <c r="C11444" s="14"/>
      <c r="D11444" s="14"/>
      <c r="E11444" s="14"/>
      <c r="F11444"/>
      <c r="G11444"/>
    </row>
    <row r="11445" spans="1:7" s="4" customFormat="1" x14ac:dyDescent="0.25">
      <c r="A11445" s="11"/>
      <c r="B11445"/>
      <c r="C11445" s="14"/>
      <c r="D11445" s="14"/>
      <c r="E11445" s="14"/>
      <c r="F11445"/>
      <c r="G11445"/>
    </row>
    <row r="11446" spans="1:7" s="4" customFormat="1" x14ac:dyDescent="0.25">
      <c r="A11446" s="11"/>
      <c r="B11446"/>
      <c r="C11446" s="14"/>
      <c r="D11446" s="14"/>
      <c r="E11446" s="14"/>
      <c r="F11446"/>
      <c r="G11446"/>
    </row>
    <row r="11447" spans="1:7" s="4" customFormat="1" x14ac:dyDescent="0.25">
      <c r="A11447" s="11"/>
      <c r="B11447"/>
      <c r="C11447" s="14"/>
      <c r="D11447" s="14"/>
      <c r="E11447" s="14"/>
      <c r="F11447"/>
      <c r="G11447"/>
    </row>
    <row r="11448" spans="1:7" s="4" customFormat="1" x14ac:dyDescent="0.25">
      <c r="A11448" s="11"/>
      <c r="B11448"/>
      <c r="C11448" s="14"/>
      <c r="D11448" s="14"/>
      <c r="E11448" s="14"/>
      <c r="F11448"/>
      <c r="G11448"/>
    </row>
    <row r="11449" spans="1:7" s="4" customFormat="1" x14ac:dyDescent="0.25">
      <c r="A11449" s="11"/>
      <c r="B11449"/>
      <c r="C11449" s="14"/>
      <c r="D11449" s="14"/>
      <c r="E11449" s="14"/>
      <c r="F11449"/>
      <c r="G11449"/>
    </row>
    <row r="11450" spans="1:7" s="4" customFormat="1" x14ac:dyDescent="0.25">
      <c r="A11450" s="11"/>
      <c r="B11450"/>
      <c r="C11450" s="14"/>
      <c r="D11450" s="14"/>
      <c r="E11450" s="14"/>
      <c r="F11450"/>
      <c r="G11450"/>
    </row>
    <row r="11451" spans="1:7" s="4" customFormat="1" x14ac:dyDescent="0.25">
      <c r="A11451" s="11"/>
      <c r="B11451"/>
      <c r="C11451" s="14"/>
      <c r="D11451" s="14"/>
      <c r="E11451" s="14"/>
      <c r="F11451"/>
      <c r="G11451"/>
    </row>
    <row r="11452" spans="1:7" s="4" customFormat="1" x14ac:dyDescent="0.25">
      <c r="A11452" s="11"/>
      <c r="B11452"/>
      <c r="C11452" s="14"/>
      <c r="D11452" s="14"/>
      <c r="E11452" s="14"/>
      <c r="F11452"/>
      <c r="G11452"/>
    </row>
    <row r="11453" spans="1:7" s="4" customFormat="1" x14ac:dyDescent="0.25">
      <c r="A11453" s="11"/>
      <c r="B11453"/>
      <c r="C11453" s="14"/>
      <c r="D11453" s="14"/>
      <c r="E11453" s="14"/>
      <c r="F11453"/>
      <c r="G11453"/>
    </row>
    <row r="11454" spans="1:7" s="4" customFormat="1" x14ac:dyDescent="0.25">
      <c r="A11454" s="11"/>
      <c r="B11454"/>
      <c r="C11454" s="14"/>
      <c r="D11454" s="14"/>
      <c r="E11454" s="14"/>
      <c r="F11454"/>
      <c r="G11454"/>
    </row>
    <row r="11455" spans="1:7" s="4" customFormat="1" x14ac:dyDescent="0.25">
      <c r="A11455" s="11"/>
      <c r="B11455"/>
      <c r="C11455" s="14"/>
      <c r="D11455" s="14"/>
      <c r="E11455" s="14"/>
      <c r="F11455"/>
      <c r="G11455"/>
    </row>
    <row r="11456" spans="1:7" s="4" customFormat="1" x14ac:dyDescent="0.25">
      <c r="A11456" s="11"/>
      <c r="B11456"/>
      <c r="C11456" s="14"/>
      <c r="D11456" s="14"/>
      <c r="E11456" s="14"/>
      <c r="F11456"/>
      <c r="G11456"/>
    </row>
    <row r="11457" spans="1:7" s="4" customFormat="1" x14ac:dyDescent="0.25">
      <c r="A11457" s="11"/>
      <c r="B11457"/>
      <c r="C11457" s="14"/>
      <c r="D11457" s="14"/>
      <c r="E11457" s="14"/>
      <c r="F11457"/>
      <c r="G11457"/>
    </row>
    <row r="11458" spans="1:7" s="4" customFormat="1" x14ac:dyDescent="0.25">
      <c r="A11458" s="11"/>
      <c r="B11458"/>
      <c r="C11458" s="14"/>
      <c r="D11458" s="14"/>
      <c r="E11458" s="14"/>
      <c r="F11458"/>
      <c r="G11458"/>
    </row>
    <row r="11459" spans="1:7" s="4" customFormat="1" x14ac:dyDescent="0.25">
      <c r="A11459" s="11"/>
      <c r="B11459"/>
      <c r="C11459" s="14"/>
      <c r="D11459" s="14"/>
      <c r="E11459" s="14"/>
      <c r="F11459"/>
      <c r="G11459"/>
    </row>
    <row r="11460" spans="1:7" s="4" customFormat="1" x14ac:dyDescent="0.25">
      <c r="A11460" s="11"/>
      <c r="B11460"/>
      <c r="C11460" s="14"/>
      <c r="D11460" s="14"/>
      <c r="E11460" s="14"/>
      <c r="F11460"/>
      <c r="G11460"/>
    </row>
    <row r="11461" spans="1:7" s="4" customFormat="1" x14ac:dyDescent="0.25">
      <c r="A11461" s="11"/>
      <c r="B11461"/>
      <c r="C11461" s="14"/>
      <c r="D11461" s="14"/>
      <c r="E11461" s="14"/>
      <c r="F11461"/>
      <c r="G11461"/>
    </row>
    <row r="11462" spans="1:7" s="4" customFormat="1" x14ac:dyDescent="0.25">
      <c r="A11462" s="11"/>
      <c r="B11462"/>
      <c r="C11462" s="14"/>
      <c r="D11462" s="14"/>
      <c r="E11462" s="14"/>
      <c r="F11462"/>
      <c r="G11462"/>
    </row>
    <row r="11463" spans="1:7" s="4" customFormat="1" x14ac:dyDescent="0.25">
      <c r="A11463" s="11"/>
      <c r="B11463"/>
      <c r="C11463" s="14"/>
      <c r="D11463" s="14"/>
      <c r="E11463" s="14"/>
      <c r="F11463"/>
      <c r="G11463"/>
    </row>
    <row r="11464" spans="1:7" s="4" customFormat="1" x14ac:dyDescent="0.25">
      <c r="A11464" s="11"/>
      <c r="B11464"/>
      <c r="C11464" s="14"/>
      <c r="D11464" s="14"/>
      <c r="E11464" s="14"/>
      <c r="F11464"/>
      <c r="G11464"/>
    </row>
    <row r="11465" spans="1:7" s="4" customFormat="1" x14ac:dyDescent="0.25">
      <c r="A11465" s="11"/>
      <c r="B11465"/>
      <c r="C11465" s="14"/>
      <c r="D11465" s="14"/>
      <c r="E11465" s="14"/>
      <c r="F11465"/>
      <c r="G11465"/>
    </row>
    <row r="11466" spans="1:7" s="4" customFormat="1" x14ac:dyDescent="0.25">
      <c r="A11466" s="11"/>
      <c r="B11466"/>
      <c r="C11466" s="14"/>
      <c r="D11466" s="14"/>
      <c r="E11466" s="14"/>
      <c r="F11466"/>
      <c r="G11466"/>
    </row>
    <row r="11467" spans="1:7" s="4" customFormat="1" x14ac:dyDescent="0.25">
      <c r="A11467" s="11"/>
      <c r="B11467"/>
      <c r="C11467" s="14"/>
      <c r="D11467" s="14"/>
      <c r="E11467" s="14"/>
      <c r="F11467"/>
      <c r="G11467"/>
    </row>
    <row r="11468" spans="1:7" s="4" customFormat="1" x14ac:dyDescent="0.25">
      <c r="A11468" s="11"/>
      <c r="B11468"/>
      <c r="C11468" s="14"/>
      <c r="D11468" s="14"/>
      <c r="E11468" s="14"/>
      <c r="F11468"/>
      <c r="G11468"/>
    </row>
    <row r="11469" spans="1:7" s="4" customFormat="1" x14ac:dyDescent="0.25">
      <c r="A11469" s="11"/>
      <c r="B11469"/>
      <c r="C11469" s="14"/>
      <c r="D11469" s="14"/>
      <c r="E11469" s="14"/>
      <c r="F11469"/>
      <c r="G11469"/>
    </row>
    <row r="11470" spans="1:7" s="4" customFormat="1" x14ac:dyDescent="0.25">
      <c r="A11470" s="11"/>
      <c r="B11470"/>
      <c r="C11470" s="14"/>
      <c r="D11470" s="14"/>
      <c r="E11470" s="14"/>
      <c r="F11470"/>
      <c r="G11470"/>
    </row>
    <row r="11471" spans="1:7" s="4" customFormat="1" x14ac:dyDescent="0.25">
      <c r="A11471" s="11"/>
      <c r="B11471"/>
      <c r="C11471" s="14"/>
      <c r="D11471" s="14"/>
      <c r="E11471" s="14"/>
      <c r="F11471"/>
      <c r="G11471"/>
    </row>
    <row r="11472" spans="1:7" s="4" customFormat="1" x14ac:dyDescent="0.25">
      <c r="A11472" s="11"/>
      <c r="B11472"/>
      <c r="C11472" s="14"/>
      <c r="D11472" s="14"/>
      <c r="E11472" s="14"/>
      <c r="F11472"/>
      <c r="G11472"/>
    </row>
    <row r="11473" spans="1:7" s="4" customFormat="1" x14ac:dyDescent="0.25">
      <c r="A11473" s="11"/>
      <c r="B11473"/>
      <c r="C11473" s="14"/>
      <c r="D11473" s="14"/>
      <c r="E11473" s="14"/>
      <c r="F11473"/>
      <c r="G11473"/>
    </row>
    <row r="11474" spans="1:7" s="4" customFormat="1" x14ac:dyDescent="0.25">
      <c r="A11474" s="11"/>
      <c r="B11474"/>
      <c r="C11474" s="14"/>
      <c r="D11474" s="14"/>
      <c r="E11474" s="14"/>
      <c r="F11474"/>
      <c r="G11474"/>
    </row>
    <row r="11475" spans="1:7" s="4" customFormat="1" x14ac:dyDescent="0.25">
      <c r="A11475" s="11"/>
      <c r="B11475"/>
      <c r="C11475" s="14"/>
      <c r="D11475" s="14"/>
      <c r="E11475" s="14"/>
      <c r="F11475"/>
      <c r="G11475"/>
    </row>
    <row r="11476" spans="1:7" s="4" customFormat="1" x14ac:dyDescent="0.25">
      <c r="A11476" s="11"/>
      <c r="B11476"/>
      <c r="C11476" s="14"/>
      <c r="D11476" s="14"/>
      <c r="E11476" s="14"/>
      <c r="F11476"/>
      <c r="G11476"/>
    </row>
    <row r="11477" spans="1:7" s="4" customFormat="1" x14ac:dyDescent="0.25">
      <c r="A11477" s="11"/>
      <c r="B11477"/>
      <c r="C11477" s="14"/>
      <c r="D11477" s="14"/>
      <c r="E11477" s="14"/>
      <c r="F11477"/>
      <c r="G11477"/>
    </row>
    <row r="11478" spans="1:7" s="4" customFormat="1" x14ac:dyDescent="0.25">
      <c r="A11478" s="11"/>
      <c r="B11478"/>
      <c r="C11478" s="14"/>
      <c r="D11478" s="14"/>
      <c r="E11478" s="14"/>
      <c r="F11478"/>
      <c r="G11478"/>
    </row>
    <row r="11479" spans="1:7" s="4" customFormat="1" x14ac:dyDescent="0.25">
      <c r="A11479" s="11"/>
      <c r="B11479"/>
      <c r="C11479" s="14"/>
      <c r="D11479" s="14"/>
      <c r="E11479" s="14"/>
      <c r="F11479"/>
      <c r="G11479"/>
    </row>
    <row r="11480" spans="1:7" s="4" customFormat="1" x14ac:dyDescent="0.25">
      <c r="A11480" s="11"/>
      <c r="B11480"/>
      <c r="C11480" s="14"/>
      <c r="D11480" s="14"/>
      <c r="E11480" s="14"/>
      <c r="F11480"/>
      <c r="G11480"/>
    </row>
    <row r="11481" spans="1:7" s="4" customFormat="1" x14ac:dyDescent="0.25">
      <c r="A11481" s="11"/>
      <c r="B11481"/>
      <c r="C11481" s="14"/>
      <c r="D11481" s="14"/>
      <c r="E11481" s="14"/>
      <c r="F11481"/>
      <c r="G11481"/>
    </row>
    <row r="11482" spans="1:7" s="4" customFormat="1" x14ac:dyDescent="0.25">
      <c r="A11482" s="11"/>
      <c r="B11482"/>
      <c r="C11482" s="14"/>
      <c r="D11482" s="14"/>
      <c r="E11482" s="14"/>
      <c r="F11482"/>
      <c r="G11482"/>
    </row>
    <row r="11483" spans="1:7" s="4" customFormat="1" x14ac:dyDescent="0.25">
      <c r="A11483" s="11"/>
      <c r="B11483"/>
      <c r="C11483" s="14"/>
      <c r="D11483" s="14"/>
      <c r="E11483" s="14"/>
      <c r="F11483"/>
      <c r="G11483"/>
    </row>
    <row r="11484" spans="1:7" s="4" customFormat="1" x14ac:dyDescent="0.25">
      <c r="A11484" s="11"/>
      <c r="B11484"/>
      <c r="C11484" s="14"/>
      <c r="D11484" s="14"/>
      <c r="E11484" s="14"/>
      <c r="F11484"/>
      <c r="G11484"/>
    </row>
    <row r="11485" spans="1:7" s="4" customFormat="1" x14ac:dyDescent="0.25">
      <c r="A11485" s="11"/>
      <c r="B11485"/>
      <c r="C11485" s="14"/>
      <c r="D11485" s="14"/>
      <c r="E11485" s="14"/>
      <c r="F11485"/>
      <c r="G11485"/>
    </row>
    <row r="11486" spans="1:7" s="4" customFormat="1" x14ac:dyDescent="0.25">
      <c r="A11486" s="11"/>
      <c r="B11486"/>
      <c r="C11486" s="14"/>
      <c r="D11486" s="14"/>
      <c r="E11486" s="14"/>
      <c r="F11486"/>
      <c r="G11486"/>
    </row>
    <row r="11487" spans="1:7" s="4" customFormat="1" x14ac:dyDescent="0.25">
      <c r="A11487" s="11"/>
      <c r="B11487"/>
      <c r="C11487" s="14"/>
      <c r="D11487" s="14"/>
      <c r="E11487" s="14"/>
      <c r="F11487"/>
      <c r="G11487"/>
    </row>
    <row r="11488" spans="1:7" s="4" customFormat="1" x14ac:dyDescent="0.25">
      <c r="A11488" s="11"/>
      <c r="B11488"/>
      <c r="C11488" s="14"/>
      <c r="D11488" s="14"/>
      <c r="E11488" s="14"/>
      <c r="F11488"/>
      <c r="G11488"/>
    </row>
    <row r="11489" spans="1:7" s="4" customFormat="1" x14ac:dyDescent="0.25">
      <c r="A11489" s="11"/>
      <c r="B11489"/>
      <c r="C11489" s="14"/>
      <c r="D11489" s="14"/>
      <c r="E11489" s="14"/>
      <c r="F11489"/>
      <c r="G11489"/>
    </row>
    <row r="11490" spans="1:7" s="4" customFormat="1" x14ac:dyDescent="0.25">
      <c r="A11490" s="11"/>
      <c r="B11490"/>
      <c r="C11490" s="14"/>
      <c r="D11490" s="14"/>
      <c r="E11490" s="14"/>
      <c r="F11490"/>
      <c r="G11490"/>
    </row>
    <row r="11491" spans="1:7" s="4" customFormat="1" x14ac:dyDescent="0.25">
      <c r="A11491" s="11"/>
      <c r="B11491"/>
      <c r="C11491" s="14"/>
      <c r="D11491" s="14"/>
      <c r="E11491" s="14"/>
      <c r="F11491"/>
      <c r="G11491"/>
    </row>
    <row r="11492" spans="1:7" s="4" customFormat="1" x14ac:dyDescent="0.25">
      <c r="A11492" s="11"/>
      <c r="B11492"/>
      <c r="C11492" s="14"/>
      <c r="D11492" s="14"/>
      <c r="E11492" s="14"/>
      <c r="F11492"/>
      <c r="G11492"/>
    </row>
    <row r="11493" spans="1:7" s="4" customFormat="1" x14ac:dyDescent="0.25">
      <c r="A11493" s="11"/>
      <c r="B11493"/>
      <c r="C11493" s="14"/>
      <c r="D11493" s="14"/>
      <c r="E11493" s="14"/>
      <c r="F11493"/>
      <c r="G11493"/>
    </row>
    <row r="11494" spans="1:7" s="4" customFormat="1" x14ac:dyDescent="0.25">
      <c r="A11494" s="11"/>
      <c r="B11494"/>
      <c r="C11494" s="14"/>
      <c r="D11494" s="14"/>
      <c r="E11494" s="14"/>
      <c r="F11494"/>
      <c r="G11494"/>
    </row>
    <row r="11495" spans="1:7" s="4" customFormat="1" x14ac:dyDescent="0.25">
      <c r="A11495" s="11"/>
      <c r="B11495"/>
      <c r="C11495" s="14"/>
      <c r="D11495" s="14"/>
      <c r="E11495" s="14"/>
      <c r="F11495"/>
      <c r="G11495"/>
    </row>
    <row r="11496" spans="1:7" s="4" customFormat="1" x14ac:dyDescent="0.25">
      <c r="A11496" s="11"/>
      <c r="B11496"/>
      <c r="C11496" s="14"/>
      <c r="D11496" s="14"/>
      <c r="E11496" s="14"/>
      <c r="F11496"/>
      <c r="G11496"/>
    </row>
    <row r="11497" spans="1:7" s="4" customFormat="1" x14ac:dyDescent="0.25">
      <c r="A11497" s="11"/>
      <c r="B11497"/>
      <c r="C11497" s="14"/>
      <c r="D11497" s="14"/>
      <c r="E11497" s="14"/>
      <c r="F11497"/>
      <c r="G11497"/>
    </row>
    <row r="11498" spans="1:7" s="4" customFormat="1" x14ac:dyDescent="0.25">
      <c r="A11498" s="11"/>
      <c r="B11498"/>
      <c r="C11498" s="14"/>
      <c r="D11498" s="14"/>
      <c r="E11498" s="14"/>
      <c r="F11498"/>
      <c r="G11498"/>
    </row>
    <row r="11499" spans="1:7" s="4" customFormat="1" x14ac:dyDescent="0.25">
      <c r="A11499" s="11"/>
      <c r="B11499"/>
      <c r="C11499" s="14"/>
      <c r="D11499" s="14"/>
      <c r="E11499" s="14"/>
      <c r="F11499"/>
      <c r="G11499"/>
    </row>
    <row r="11500" spans="1:7" s="4" customFormat="1" x14ac:dyDescent="0.25">
      <c r="A11500" s="11"/>
      <c r="B11500"/>
      <c r="C11500" s="14"/>
      <c r="D11500" s="14"/>
      <c r="E11500" s="14"/>
      <c r="F11500"/>
      <c r="G11500"/>
    </row>
    <row r="11501" spans="1:7" s="4" customFormat="1" x14ac:dyDescent="0.25">
      <c r="A11501" s="11"/>
      <c r="B11501"/>
      <c r="C11501" s="14"/>
      <c r="D11501" s="14"/>
      <c r="E11501" s="14"/>
      <c r="F11501"/>
      <c r="G11501"/>
    </row>
    <row r="11502" spans="1:7" s="4" customFormat="1" x14ac:dyDescent="0.25">
      <c r="A11502" s="11"/>
      <c r="B11502"/>
      <c r="C11502" s="14"/>
      <c r="D11502" s="14"/>
      <c r="E11502" s="14"/>
      <c r="F11502"/>
      <c r="G11502"/>
    </row>
    <row r="11503" spans="1:7" s="4" customFormat="1" x14ac:dyDescent="0.25">
      <c r="A11503" s="11"/>
      <c r="B11503"/>
      <c r="C11503" s="14"/>
      <c r="D11503" s="14"/>
      <c r="E11503" s="14"/>
      <c r="F11503"/>
      <c r="G11503"/>
    </row>
    <row r="11504" spans="1:7" s="4" customFormat="1" x14ac:dyDescent="0.25">
      <c r="A11504" s="11"/>
      <c r="B11504"/>
      <c r="C11504" s="14"/>
      <c r="D11504" s="14"/>
      <c r="E11504" s="14"/>
      <c r="F11504"/>
      <c r="G11504"/>
    </row>
    <row r="11505" spans="1:7" s="4" customFormat="1" x14ac:dyDescent="0.25">
      <c r="A11505" s="11"/>
      <c r="B11505"/>
      <c r="C11505" s="14"/>
      <c r="D11505" s="14"/>
      <c r="E11505" s="14"/>
      <c r="F11505"/>
      <c r="G11505"/>
    </row>
    <row r="11506" spans="1:7" s="4" customFormat="1" x14ac:dyDescent="0.25">
      <c r="A11506" s="11"/>
      <c r="B11506"/>
      <c r="C11506" s="14"/>
      <c r="D11506" s="14"/>
      <c r="E11506" s="14"/>
      <c r="F11506"/>
      <c r="G11506"/>
    </row>
    <row r="11507" spans="1:7" s="4" customFormat="1" x14ac:dyDescent="0.25">
      <c r="A11507" s="11"/>
      <c r="B11507"/>
      <c r="C11507" s="14"/>
      <c r="D11507" s="14"/>
      <c r="E11507" s="14"/>
      <c r="F11507"/>
      <c r="G11507"/>
    </row>
    <row r="11508" spans="1:7" s="4" customFormat="1" x14ac:dyDescent="0.25">
      <c r="A11508" s="11"/>
      <c r="B11508"/>
      <c r="C11508" s="14"/>
      <c r="D11508" s="14"/>
      <c r="E11508" s="14"/>
      <c r="F11508"/>
      <c r="G11508"/>
    </row>
    <row r="11509" spans="1:7" s="4" customFormat="1" x14ac:dyDescent="0.25">
      <c r="A11509" s="11"/>
      <c r="B11509"/>
      <c r="C11509" s="14"/>
      <c r="D11509" s="14"/>
      <c r="E11509" s="14"/>
      <c r="F11509"/>
      <c r="G11509"/>
    </row>
    <row r="11510" spans="1:7" s="4" customFormat="1" x14ac:dyDescent="0.25">
      <c r="A11510" s="11"/>
      <c r="B11510"/>
      <c r="C11510" s="14"/>
      <c r="D11510" s="14"/>
      <c r="E11510" s="14"/>
      <c r="F11510"/>
      <c r="G11510"/>
    </row>
    <row r="11511" spans="1:7" s="4" customFormat="1" x14ac:dyDescent="0.25">
      <c r="A11511" s="11"/>
      <c r="B11511"/>
      <c r="C11511" s="14"/>
      <c r="D11511" s="14"/>
      <c r="E11511" s="14"/>
      <c r="F11511"/>
      <c r="G11511"/>
    </row>
    <row r="11512" spans="1:7" s="4" customFormat="1" x14ac:dyDescent="0.25">
      <c r="A11512" s="11"/>
      <c r="B11512"/>
      <c r="C11512" s="14"/>
      <c r="D11512" s="14"/>
      <c r="E11512" s="14"/>
      <c r="F11512"/>
      <c r="G11512"/>
    </row>
    <row r="11513" spans="1:7" s="4" customFormat="1" x14ac:dyDescent="0.25">
      <c r="A11513" s="11"/>
      <c r="B11513"/>
      <c r="C11513" s="14"/>
      <c r="D11513" s="14"/>
      <c r="E11513" s="14"/>
      <c r="F11513"/>
      <c r="G11513"/>
    </row>
    <row r="11514" spans="1:7" s="4" customFormat="1" x14ac:dyDescent="0.25">
      <c r="A11514" s="11"/>
      <c r="B11514"/>
      <c r="C11514" s="14"/>
      <c r="D11514" s="14"/>
      <c r="E11514" s="14"/>
      <c r="F11514"/>
      <c r="G11514"/>
    </row>
    <row r="11515" spans="1:7" s="4" customFormat="1" x14ac:dyDescent="0.25">
      <c r="A11515" s="11"/>
      <c r="B11515"/>
      <c r="C11515" s="14"/>
      <c r="D11515" s="14"/>
      <c r="E11515" s="14"/>
      <c r="F11515"/>
      <c r="G11515"/>
    </row>
    <row r="11516" spans="1:7" s="4" customFormat="1" x14ac:dyDescent="0.25">
      <c r="A11516" s="11"/>
      <c r="B11516"/>
      <c r="C11516" s="14"/>
      <c r="D11516" s="14"/>
      <c r="E11516" s="14"/>
      <c r="F11516"/>
      <c r="G11516"/>
    </row>
    <row r="11517" spans="1:7" s="4" customFormat="1" x14ac:dyDescent="0.25">
      <c r="A11517" s="11"/>
      <c r="B11517"/>
      <c r="C11517" s="14"/>
      <c r="D11517" s="14"/>
      <c r="E11517" s="14"/>
      <c r="F11517"/>
      <c r="G11517"/>
    </row>
    <row r="11518" spans="1:7" s="4" customFormat="1" x14ac:dyDescent="0.25">
      <c r="A11518" s="11"/>
      <c r="B11518"/>
      <c r="C11518" s="14"/>
      <c r="D11518" s="14"/>
      <c r="E11518" s="14"/>
      <c r="F11518"/>
      <c r="G11518"/>
    </row>
    <row r="11519" spans="1:7" s="4" customFormat="1" x14ac:dyDescent="0.25">
      <c r="A11519" s="11"/>
      <c r="B11519"/>
      <c r="C11519" s="14"/>
      <c r="D11519" s="14"/>
      <c r="E11519" s="14"/>
      <c r="F11519"/>
      <c r="G11519"/>
    </row>
    <row r="11520" spans="1:7" s="4" customFormat="1" x14ac:dyDescent="0.25">
      <c r="A11520" s="11"/>
      <c r="B11520"/>
      <c r="C11520" s="14"/>
      <c r="D11520" s="14"/>
      <c r="E11520" s="14"/>
      <c r="F11520"/>
      <c r="G11520"/>
    </row>
    <row r="11521" spans="1:7" s="4" customFormat="1" x14ac:dyDescent="0.25">
      <c r="A11521" s="11"/>
      <c r="B11521"/>
      <c r="C11521" s="14"/>
      <c r="D11521" s="14"/>
      <c r="E11521" s="14"/>
      <c r="F11521"/>
      <c r="G11521"/>
    </row>
    <row r="11522" spans="1:7" s="4" customFormat="1" x14ac:dyDescent="0.25">
      <c r="A11522" s="11"/>
      <c r="B11522"/>
      <c r="C11522" s="14"/>
      <c r="D11522" s="14"/>
      <c r="E11522" s="14"/>
      <c r="F11522"/>
      <c r="G11522"/>
    </row>
    <row r="11523" spans="1:7" s="4" customFormat="1" x14ac:dyDescent="0.25">
      <c r="A11523" s="11"/>
      <c r="B11523"/>
      <c r="C11523" s="14"/>
      <c r="D11523" s="14"/>
      <c r="E11523" s="14"/>
      <c r="F11523"/>
      <c r="G11523"/>
    </row>
    <row r="11524" spans="1:7" s="4" customFormat="1" x14ac:dyDescent="0.25">
      <c r="A11524" s="11"/>
      <c r="B11524"/>
      <c r="C11524" s="14"/>
      <c r="D11524" s="14"/>
      <c r="E11524" s="14"/>
      <c r="F11524"/>
      <c r="G11524"/>
    </row>
    <row r="11525" spans="1:7" s="4" customFormat="1" x14ac:dyDescent="0.25">
      <c r="A11525" s="11"/>
      <c r="B11525"/>
      <c r="C11525" s="14"/>
      <c r="D11525" s="14"/>
      <c r="E11525" s="14"/>
      <c r="F11525"/>
      <c r="G11525"/>
    </row>
    <row r="11526" spans="1:7" s="4" customFormat="1" x14ac:dyDescent="0.25">
      <c r="A11526" s="11"/>
      <c r="B11526"/>
      <c r="C11526" s="14"/>
      <c r="D11526" s="14"/>
      <c r="E11526" s="14"/>
      <c r="F11526"/>
      <c r="G11526"/>
    </row>
    <row r="11527" spans="1:7" s="4" customFormat="1" x14ac:dyDescent="0.25">
      <c r="A11527" s="11"/>
      <c r="B11527"/>
      <c r="C11527" s="14"/>
      <c r="D11527" s="14"/>
      <c r="E11527" s="14"/>
      <c r="F11527"/>
      <c r="G11527"/>
    </row>
    <row r="11528" spans="1:7" s="4" customFormat="1" x14ac:dyDescent="0.25">
      <c r="A11528" s="11"/>
      <c r="B11528"/>
      <c r="C11528" s="14"/>
      <c r="D11528" s="14"/>
      <c r="E11528" s="14"/>
      <c r="F11528"/>
      <c r="G11528"/>
    </row>
    <row r="11529" spans="1:7" s="4" customFormat="1" x14ac:dyDescent="0.25">
      <c r="A11529" s="11"/>
      <c r="B11529"/>
      <c r="C11529" s="14"/>
      <c r="D11529" s="14"/>
      <c r="E11529" s="14"/>
      <c r="F11529"/>
      <c r="G11529"/>
    </row>
    <row r="11530" spans="1:7" s="4" customFormat="1" x14ac:dyDescent="0.25">
      <c r="A11530" s="11"/>
      <c r="B11530"/>
      <c r="C11530" s="14"/>
      <c r="D11530" s="14"/>
      <c r="E11530" s="14"/>
      <c r="F11530"/>
      <c r="G11530"/>
    </row>
    <row r="11531" spans="1:7" s="4" customFormat="1" x14ac:dyDescent="0.25">
      <c r="A11531" s="11"/>
      <c r="B11531"/>
      <c r="C11531" s="14"/>
      <c r="D11531" s="14"/>
      <c r="E11531" s="14"/>
      <c r="F11531"/>
      <c r="G11531"/>
    </row>
    <row r="11532" spans="1:7" s="4" customFormat="1" x14ac:dyDescent="0.25">
      <c r="A11532" s="11"/>
      <c r="B11532"/>
      <c r="C11532" s="14"/>
      <c r="D11532" s="14"/>
      <c r="E11532" s="14"/>
      <c r="F11532"/>
      <c r="G11532"/>
    </row>
    <row r="11533" spans="1:7" s="4" customFormat="1" x14ac:dyDescent="0.25">
      <c r="A11533" s="11"/>
      <c r="B11533"/>
      <c r="C11533" s="14"/>
      <c r="D11533" s="14"/>
      <c r="E11533" s="14"/>
      <c r="F11533"/>
      <c r="G11533"/>
    </row>
    <row r="11534" spans="1:7" s="4" customFormat="1" x14ac:dyDescent="0.25">
      <c r="A11534" s="11"/>
      <c r="B11534"/>
      <c r="C11534" s="14"/>
      <c r="D11534" s="14"/>
      <c r="E11534" s="14"/>
      <c r="F11534"/>
      <c r="G11534"/>
    </row>
    <row r="11535" spans="1:7" s="4" customFormat="1" x14ac:dyDescent="0.25">
      <c r="A11535" s="11"/>
      <c r="B11535"/>
      <c r="C11535" s="14"/>
      <c r="D11535" s="14"/>
      <c r="E11535" s="14"/>
      <c r="F11535"/>
      <c r="G11535"/>
    </row>
    <row r="11536" spans="1:7" s="4" customFormat="1" x14ac:dyDescent="0.25">
      <c r="A11536" s="11"/>
      <c r="B11536"/>
      <c r="C11536" s="14"/>
      <c r="D11536" s="14"/>
      <c r="E11536" s="14"/>
      <c r="F11536"/>
      <c r="G11536"/>
    </row>
    <row r="11537" spans="1:7" s="4" customFormat="1" x14ac:dyDescent="0.25">
      <c r="A11537" s="11"/>
      <c r="B11537"/>
      <c r="C11537" s="14"/>
      <c r="D11537" s="14"/>
      <c r="E11537" s="14"/>
      <c r="F11537"/>
      <c r="G11537"/>
    </row>
    <row r="11538" spans="1:7" s="4" customFormat="1" x14ac:dyDescent="0.25">
      <c r="A11538" s="11"/>
      <c r="B11538"/>
      <c r="C11538" s="14"/>
      <c r="D11538" s="14"/>
      <c r="E11538" s="14"/>
      <c r="F11538"/>
      <c r="G11538"/>
    </row>
    <row r="11539" spans="1:7" s="4" customFormat="1" x14ac:dyDescent="0.25">
      <c r="A11539" s="11"/>
      <c r="B11539"/>
      <c r="C11539" s="14"/>
      <c r="D11539" s="14"/>
      <c r="E11539" s="14"/>
      <c r="F11539"/>
      <c r="G11539"/>
    </row>
    <row r="11540" spans="1:7" s="4" customFormat="1" x14ac:dyDescent="0.25">
      <c r="A11540" s="11"/>
      <c r="B11540"/>
      <c r="C11540" s="14"/>
      <c r="D11540" s="14"/>
      <c r="E11540" s="14"/>
      <c r="F11540"/>
      <c r="G11540"/>
    </row>
    <row r="11541" spans="1:7" s="4" customFormat="1" x14ac:dyDescent="0.25">
      <c r="A11541" s="11"/>
      <c r="B11541"/>
      <c r="C11541" s="14"/>
      <c r="D11541" s="14"/>
      <c r="E11541" s="14"/>
      <c r="F11541"/>
      <c r="G11541"/>
    </row>
    <row r="11542" spans="1:7" s="4" customFormat="1" x14ac:dyDescent="0.25">
      <c r="A11542" s="11"/>
      <c r="B11542"/>
      <c r="C11542" s="14"/>
      <c r="D11542" s="14"/>
      <c r="E11542" s="14"/>
      <c r="F11542"/>
      <c r="G11542"/>
    </row>
    <row r="11543" spans="1:7" s="4" customFormat="1" x14ac:dyDescent="0.25">
      <c r="A11543" s="11"/>
      <c r="B11543"/>
      <c r="C11543" s="14"/>
      <c r="D11543" s="14"/>
      <c r="E11543" s="14"/>
      <c r="F11543"/>
      <c r="G11543"/>
    </row>
    <row r="11544" spans="1:7" s="4" customFormat="1" x14ac:dyDescent="0.25">
      <c r="A11544" s="11"/>
      <c r="B11544"/>
      <c r="C11544" s="14"/>
      <c r="D11544" s="14"/>
      <c r="E11544" s="14"/>
      <c r="F11544"/>
      <c r="G11544"/>
    </row>
    <row r="11545" spans="1:7" s="4" customFormat="1" x14ac:dyDescent="0.25">
      <c r="A11545" s="11"/>
      <c r="B11545"/>
      <c r="C11545" s="14"/>
      <c r="D11545" s="14"/>
      <c r="E11545" s="14"/>
      <c r="F11545"/>
      <c r="G11545"/>
    </row>
    <row r="11546" spans="1:7" s="4" customFormat="1" x14ac:dyDescent="0.25">
      <c r="A11546" s="11"/>
      <c r="B11546"/>
      <c r="C11546" s="14"/>
      <c r="D11546" s="14"/>
      <c r="E11546" s="14"/>
      <c r="F11546"/>
      <c r="G11546"/>
    </row>
    <row r="11547" spans="1:7" s="4" customFormat="1" x14ac:dyDescent="0.25">
      <c r="A11547" s="11"/>
      <c r="B11547"/>
      <c r="C11547" s="14"/>
      <c r="D11547" s="14"/>
      <c r="E11547" s="14"/>
      <c r="F11547"/>
      <c r="G11547"/>
    </row>
    <row r="11548" spans="1:7" s="4" customFormat="1" x14ac:dyDescent="0.25">
      <c r="A11548" s="11"/>
      <c r="B11548"/>
      <c r="C11548" s="14"/>
      <c r="D11548" s="14"/>
      <c r="E11548" s="14"/>
      <c r="F11548"/>
      <c r="G11548"/>
    </row>
    <row r="11549" spans="1:7" s="4" customFormat="1" x14ac:dyDescent="0.25">
      <c r="A11549" s="11"/>
      <c r="B11549"/>
      <c r="C11549" s="14"/>
      <c r="D11549" s="14"/>
      <c r="E11549" s="14"/>
      <c r="F11549"/>
      <c r="G11549"/>
    </row>
    <row r="11550" spans="1:7" s="4" customFormat="1" x14ac:dyDescent="0.25">
      <c r="A11550" s="11"/>
      <c r="B11550"/>
      <c r="C11550" s="14"/>
      <c r="D11550" s="14"/>
      <c r="E11550" s="14"/>
      <c r="F11550"/>
      <c r="G11550"/>
    </row>
    <row r="11551" spans="1:7" s="4" customFormat="1" x14ac:dyDescent="0.25">
      <c r="A11551" s="11"/>
      <c r="B11551"/>
      <c r="C11551" s="14"/>
      <c r="D11551" s="14"/>
      <c r="E11551" s="14"/>
      <c r="F11551"/>
      <c r="G11551"/>
    </row>
    <row r="11552" spans="1:7" s="4" customFormat="1" x14ac:dyDescent="0.25">
      <c r="A11552" s="11"/>
      <c r="B11552"/>
      <c r="C11552" s="14"/>
      <c r="D11552" s="14"/>
      <c r="E11552" s="14"/>
      <c r="F11552"/>
      <c r="G11552"/>
    </row>
    <row r="11553" spans="1:7" s="4" customFormat="1" x14ac:dyDescent="0.25">
      <c r="A11553" s="11"/>
      <c r="B11553"/>
      <c r="C11553" s="14"/>
      <c r="D11553" s="14"/>
      <c r="E11553" s="14"/>
      <c r="F11553"/>
      <c r="G11553"/>
    </row>
    <row r="11554" spans="1:7" s="4" customFormat="1" x14ac:dyDescent="0.25">
      <c r="A11554" s="11"/>
      <c r="B11554"/>
      <c r="C11554" s="14"/>
      <c r="D11554" s="14"/>
      <c r="E11554" s="14"/>
      <c r="F11554"/>
      <c r="G11554"/>
    </row>
    <row r="11555" spans="1:7" s="4" customFormat="1" x14ac:dyDescent="0.25">
      <c r="A11555" s="11"/>
      <c r="B11555"/>
      <c r="C11555" s="14"/>
      <c r="D11555" s="14"/>
      <c r="E11555" s="14"/>
      <c r="F11555"/>
      <c r="G11555"/>
    </row>
    <row r="11556" spans="1:7" s="4" customFormat="1" x14ac:dyDescent="0.25">
      <c r="A11556" s="11"/>
      <c r="B11556"/>
      <c r="C11556" s="14"/>
      <c r="D11556" s="14"/>
      <c r="E11556" s="14"/>
      <c r="F11556"/>
      <c r="G11556"/>
    </row>
    <row r="11557" spans="1:7" s="4" customFormat="1" x14ac:dyDescent="0.25">
      <c r="A11557" s="11"/>
      <c r="B11557"/>
      <c r="C11557" s="14"/>
      <c r="D11557" s="14"/>
      <c r="E11557" s="14"/>
      <c r="F11557"/>
      <c r="G11557"/>
    </row>
    <row r="11558" spans="1:7" s="4" customFormat="1" x14ac:dyDescent="0.25">
      <c r="A11558" s="11"/>
      <c r="B11558"/>
      <c r="C11558" s="14"/>
      <c r="D11558" s="14"/>
      <c r="E11558" s="14"/>
      <c r="F11558"/>
      <c r="G11558"/>
    </row>
    <row r="11559" spans="1:7" s="4" customFormat="1" x14ac:dyDescent="0.25">
      <c r="A11559" s="11"/>
      <c r="B11559"/>
      <c r="C11559" s="14"/>
      <c r="D11559" s="14"/>
      <c r="E11559" s="14"/>
      <c r="F11559"/>
      <c r="G11559"/>
    </row>
    <row r="11560" spans="1:7" s="4" customFormat="1" x14ac:dyDescent="0.25">
      <c r="A11560" s="11"/>
      <c r="B11560"/>
      <c r="C11560" s="14"/>
      <c r="D11560" s="14"/>
      <c r="E11560" s="14"/>
      <c r="F11560"/>
      <c r="G11560"/>
    </row>
    <row r="11561" spans="1:7" s="4" customFormat="1" x14ac:dyDescent="0.25">
      <c r="A11561" s="11"/>
      <c r="B11561"/>
      <c r="C11561" s="14"/>
      <c r="D11561" s="14"/>
      <c r="E11561" s="14"/>
      <c r="F11561"/>
      <c r="G11561"/>
    </row>
    <row r="11562" spans="1:7" s="4" customFormat="1" x14ac:dyDescent="0.25">
      <c r="A11562" s="11"/>
      <c r="B11562"/>
      <c r="C11562" s="14"/>
      <c r="D11562" s="14"/>
      <c r="E11562" s="14"/>
      <c r="F11562"/>
      <c r="G11562"/>
    </row>
    <row r="11563" spans="1:7" s="4" customFormat="1" x14ac:dyDescent="0.25">
      <c r="A11563" s="11"/>
      <c r="B11563"/>
      <c r="C11563" s="14"/>
      <c r="D11563" s="14"/>
      <c r="E11563" s="14"/>
      <c r="F11563"/>
      <c r="G11563"/>
    </row>
    <row r="11564" spans="1:7" s="4" customFormat="1" x14ac:dyDescent="0.25">
      <c r="A11564" s="11"/>
      <c r="B11564"/>
      <c r="C11564" s="14"/>
      <c r="D11564" s="14"/>
      <c r="E11564" s="14"/>
      <c r="F11564"/>
      <c r="G11564"/>
    </row>
    <row r="11565" spans="1:7" s="4" customFormat="1" x14ac:dyDescent="0.25">
      <c r="A11565" s="11"/>
      <c r="B11565"/>
      <c r="C11565" s="14"/>
      <c r="D11565" s="14"/>
      <c r="E11565" s="14"/>
      <c r="F11565"/>
      <c r="G11565"/>
    </row>
    <row r="11566" spans="1:7" s="4" customFormat="1" x14ac:dyDescent="0.25">
      <c r="A11566" s="11"/>
      <c r="B11566"/>
      <c r="C11566" s="14"/>
      <c r="D11566" s="14"/>
      <c r="E11566" s="14"/>
      <c r="F11566"/>
      <c r="G11566"/>
    </row>
    <row r="11567" spans="1:7" s="4" customFormat="1" x14ac:dyDescent="0.25">
      <c r="A11567" s="11"/>
      <c r="B11567"/>
      <c r="C11567" s="14"/>
      <c r="D11567" s="14"/>
      <c r="E11567" s="14"/>
      <c r="F11567"/>
      <c r="G11567"/>
    </row>
    <row r="11568" spans="1:7" s="4" customFormat="1" x14ac:dyDescent="0.25">
      <c r="A11568" s="11"/>
      <c r="B11568"/>
      <c r="C11568" s="14"/>
      <c r="D11568" s="14"/>
      <c r="E11568" s="14"/>
      <c r="F11568"/>
      <c r="G11568"/>
    </row>
    <row r="11569" spans="1:7" s="4" customFormat="1" x14ac:dyDescent="0.25">
      <c r="A11569" s="11"/>
      <c r="B11569"/>
      <c r="C11569" s="14"/>
      <c r="D11569" s="14"/>
      <c r="E11569" s="14"/>
      <c r="F11569"/>
      <c r="G11569"/>
    </row>
    <row r="11570" spans="1:7" s="4" customFormat="1" x14ac:dyDescent="0.25">
      <c r="A11570" s="11"/>
      <c r="B11570"/>
      <c r="C11570" s="14"/>
      <c r="D11570" s="14"/>
      <c r="E11570" s="14"/>
      <c r="F11570"/>
      <c r="G11570"/>
    </row>
    <row r="11571" spans="1:7" s="4" customFormat="1" x14ac:dyDescent="0.25">
      <c r="A11571" s="11"/>
      <c r="B11571"/>
      <c r="C11571" s="14"/>
      <c r="D11571" s="14"/>
      <c r="E11571" s="14"/>
      <c r="F11571"/>
      <c r="G11571"/>
    </row>
    <row r="11572" spans="1:7" s="4" customFormat="1" x14ac:dyDescent="0.25">
      <c r="A11572" s="11"/>
      <c r="B11572"/>
      <c r="C11572" s="14"/>
      <c r="D11572" s="14"/>
      <c r="E11572" s="14"/>
      <c r="F11572"/>
      <c r="G11572"/>
    </row>
    <row r="11573" spans="1:7" s="4" customFormat="1" x14ac:dyDescent="0.25">
      <c r="A11573" s="11"/>
      <c r="B11573"/>
      <c r="C11573" s="14"/>
      <c r="D11573" s="14"/>
      <c r="E11573" s="14"/>
      <c r="F11573"/>
      <c r="G11573"/>
    </row>
    <row r="11574" spans="1:7" s="4" customFormat="1" x14ac:dyDescent="0.25">
      <c r="A11574" s="11"/>
      <c r="B11574"/>
      <c r="C11574" s="14"/>
      <c r="D11574" s="14"/>
      <c r="E11574" s="14"/>
      <c r="F11574"/>
      <c r="G11574"/>
    </row>
    <row r="11575" spans="1:7" s="4" customFormat="1" x14ac:dyDescent="0.25">
      <c r="A11575" s="11"/>
      <c r="B11575"/>
      <c r="C11575" s="14"/>
      <c r="D11575" s="14"/>
      <c r="E11575" s="14"/>
      <c r="F11575"/>
      <c r="G11575"/>
    </row>
    <row r="11576" spans="1:7" s="4" customFormat="1" x14ac:dyDescent="0.25">
      <c r="A11576" s="11"/>
      <c r="B11576"/>
      <c r="C11576" s="14"/>
      <c r="D11576" s="14"/>
      <c r="E11576" s="14"/>
      <c r="F11576"/>
      <c r="G11576"/>
    </row>
    <row r="11577" spans="1:7" s="4" customFormat="1" x14ac:dyDescent="0.25">
      <c r="A11577" s="11"/>
      <c r="B11577"/>
      <c r="C11577" s="14"/>
      <c r="D11577" s="14"/>
      <c r="E11577" s="14"/>
      <c r="F11577"/>
      <c r="G11577"/>
    </row>
    <row r="11578" spans="1:7" s="4" customFormat="1" x14ac:dyDescent="0.25">
      <c r="A11578" s="11"/>
      <c r="B11578"/>
      <c r="C11578" s="14"/>
      <c r="D11578" s="14"/>
      <c r="E11578" s="14"/>
      <c r="F11578"/>
      <c r="G11578"/>
    </row>
    <row r="11579" spans="1:7" s="4" customFormat="1" x14ac:dyDescent="0.25">
      <c r="A11579" s="11"/>
      <c r="B11579"/>
      <c r="C11579" s="14"/>
      <c r="D11579" s="14"/>
      <c r="E11579" s="14"/>
      <c r="F11579"/>
      <c r="G11579"/>
    </row>
    <row r="11580" spans="1:7" s="4" customFormat="1" x14ac:dyDescent="0.25">
      <c r="A11580" s="11"/>
      <c r="B11580"/>
      <c r="C11580" s="14"/>
      <c r="D11580" s="14"/>
      <c r="E11580" s="14"/>
      <c r="F11580"/>
      <c r="G11580"/>
    </row>
    <row r="11581" spans="1:7" s="4" customFormat="1" x14ac:dyDescent="0.25">
      <c r="A11581" s="11"/>
      <c r="B11581"/>
      <c r="C11581" s="14"/>
      <c r="D11581" s="14"/>
      <c r="E11581" s="14"/>
      <c r="F11581"/>
      <c r="G11581"/>
    </row>
    <row r="11582" spans="1:7" s="4" customFormat="1" x14ac:dyDescent="0.25">
      <c r="A11582" s="11"/>
      <c r="B11582"/>
      <c r="C11582" s="14"/>
      <c r="D11582" s="14"/>
      <c r="E11582" s="14"/>
      <c r="F11582"/>
      <c r="G11582"/>
    </row>
    <row r="11583" spans="1:7" s="4" customFormat="1" x14ac:dyDescent="0.25">
      <c r="A11583" s="11"/>
      <c r="B11583"/>
      <c r="C11583" s="14"/>
      <c r="D11583" s="14"/>
      <c r="E11583" s="14"/>
      <c r="F11583"/>
      <c r="G11583"/>
    </row>
    <row r="11584" spans="1:7" s="4" customFormat="1" x14ac:dyDescent="0.25">
      <c r="A11584" s="11"/>
      <c r="B11584"/>
      <c r="C11584" s="14"/>
      <c r="D11584" s="14"/>
      <c r="E11584" s="14"/>
      <c r="F11584"/>
      <c r="G11584"/>
    </row>
    <row r="11585" spans="1:7" s="4" customFormat="1" x14ac:dyDescent="0.25">
      <c r="A11585" s="11"/>
      <c r="B11585"/>
      <c r="C11585" s="14"/>
      <c r="D11585" s="14"/>
      <c r="E11585" s="14"/>
      <c r="F11585"/>
      <c r="G11585"/>
    </row>
    <row r="11586" spans="1:7" s="4" customFormat="1" x14ac:dyDescent="0.25">
      <c r="A11586" s="11"/>
      <c r="B11586"/>
      <c r="C11586" s="14"/>
      <c r="D11586" s="14"/>
      <c r="E11586" s="14"/>
      <c r="F11586"/>
      <c r="G11586"/>
    </row>
    <row r="11587" spans="1:7" s="4" customFormat="1" x14ac:dyDescent="0.25">
      <c r="A11587" s="11"/>
      <c r="B11587"/>
      <c r="C11587" s="14"/>
      <c r="D11587" s="14"/>
      <c r="E11587" s="14"/>
      <c r="F11587"/>
      <c r="G11587"/>
    </row>
    <row r="11588" spans="1:7" s="4" customFormat="1" x14ac:dyDescent="0.25">
      <c r="A11588" s="11"/>
      <c r="B11588"/>
      <c r="C11588" s="14"/>
      <c r="D11588" s="14"/>
      <c r="E11588" s="14"/>
      <c r="F11588"/>
      <c r="G11588"/>
    </row>
    <row r="11589" spans="1:7" s="4" customFormat="1" x14ac:dyDescent="0.25">
      <c r="A11589" s="11"/>
      <c r="B11589"/>
      <c r="C11589" s="14"/>
      <c r="D11589" s="14"/>
      <c r="E11589" s="14"/>
      <c r="F11589"/>
      <c r="G11589"/>
    </row>
    <row r="11590" spans="1:7" s="4" customFormat="1" x14ac:dyDescent="0.25">
      <c r="A11590" s="11"/>
      <c r="B11590"/>
      <c r="C11590" s="14"/>
      <c r="D11590" s="14"/>
      <c r="E11590" s="14"/>
      <c r="F11590"/>
      <c r="G11590"/>
    </row>
    <row r="11591" spans="1:7" s="4" customFormat="1" x14ac:dyDescent="0.25">
      <c r="A11591" s="11"/>
      <c r="B11591"/>
      <c r="C11591" s="14"/>
      <c r="D11591" s="14"/>
      <c r="E11591" s="14"/>
      <c r="F11591"/>
      <c r="G11591"/>
    </row>
    <row r="11592" spans="1:7" s="4" customFormat="1" x14ac:dyDescent="0.25">
      <c r="A11592" s="11"/>
      <c r="B11592"/>
      <c r="C11592" s="14"/>
      <c r="D11592" s="14"/>
      <c r="E11592" s="14"/>
      <c r="F11592"/>
      <c r="G11592"/>
    </row>
    <row r="11593" spans="1:7" s="4" customFormat="1" x14ac:dyDescent="0.25">
      <c r="A11593" s="11"/>
      <c r="B11593"/>
      <c r="C11593" s="14"/>
      <c r="D11593" s="14"/>
      <c r="E11593" s="14"/>
      <c r="F11593"/>
      <c r="G11593"/>
    </row>
    <row r="11594" spans="1:7" s="4" customFormat="1" x14ac:dyDescent="0.25">
      <c r="A11594" s="11"/>
      <c r="B11594"/>
      <c r="C11594" s="14"/>
      <c r="D11594" s="14"/>
      <c r="E11594" s="14"/>
      <c r="F11594"/>
      <c r="G11594"/>
    </row>
    <row r="11595" spans="1:7" s="4" customFormat="1" x14ac:dyDescent="0.25">
      <c r="A11595" s="11"/>
      <c r="B11595"/>
      <c r="C11595" s="14"/>
      <c r="D11595" s="14"/>
      <c r="E11595" s="14"/>
      <c r="F11595"/>
      <c r="G11595"/>
    </row>
    <row r="11596" spans="1:7" s="4" customFormat="1" x14ac:dyDescent="0.25">
      <c r="A11596" s="11"/>
      <c r="B11596"/>
      <c r="C11596" s="14"/>
      <c r="D11596" s="14"/>
      <c r="E11596" s="14"/>
      <c r="F11596"/>
      <c r="G11596"/>
    </row>
    <row r="11597" spans="1:7" s="4" customFormat="1" x14ac:dyDescent="0.25">
      <c r="A11597" s="11"/>
      <c r="B11597"/>
      <c r="C11597" s="14"/>
      <c r="D11597" s="14"/>
      <c r="E11597" s="14"/>
      <c r="F11597"/>
      <c r="G11597"/>
    </row>
    <row r="11598" spans="1:7" s="4" customFormat="1" x14ac:dyDescent="0.25">
      <c r="A11598" s="11"/>
      <c r="B11598"/>
      <c r="C11598" s="14"/>
      <c r="D11598" s="14"/>
      <c r="E11598" s="14"/>
      <c r="F11598"/>
      <c r="G11598"/>
    </row>
    <row r="11599" spans="1:7" s="4" customFormat="1" x14ac:dyDescent="0.25">
      <c r="A11599" s="11"/>
      <c r="B11599"/>
      <c r="C11599" s="14"/>
      <c r="D11599" s="14"/>
      <c r="E11599" s="14"/>
      <c r="F11599"/>
      <c r="G11599"/>
    </row>
    <row r="11600" spans="1:7" s="4" customFormat="1" x14ac:dyDescent="0.25">
      <c r="A11600" s="11"/>
      <c r="B11600"/>
      <c r="C11600" s="14"/>
      <c r="D11600" s="14"/>
      <c r="E11600" s="14"/>
      <c r="F11600"/>
      <c r="G11600"/>
    </row>
    <row r="11601" spans="1:7" s="4" customFormat="1" x14ac:dyDescent="0.25">
      <c r="A11601" s="11"/>
      <c r="B11601"/>
      <c r="C11601" s="14"/>
      <c r="D11601" s="14"/>
      <c r="E11601" s="14"/>
      <c r="F11601"/>
      <c r="G11601"/>
    </row>
    <row r="11602" spans="1:7" s="4" customFormat="1" x14ac:dyDescent="0.25">
      <c r="A11602" s="11"/>
      <c r="B11602"/>
      <c r="C11602" s="14"/>
      <c r="D11602" s="14"/>
      <c r="E11602" s="14"/>
      <c r="F11602"/>
      <c r="G11602"/>
    </row>
    <row r="11603" spans="1:7" s="4" customFormat="1" x14ac:dyDescent="0.25">
      <c r="A11603" s="11"/>
      <c r="B11603"/>
      <c r="C11603" s="14"/>
      <c r="D11603" s="14"/>
      <c r="E11603" s="14"/>
      <c r="F11603"/>
      <c r="G11603"/>
    </row>
    <row r="11604" spans="1:7" s="4" customFormat="1" x14ac:dyDescent="0.25">
      <c r="A11604" s="11"/>
      <c r="B11604"/>
      <c r="C11604" s="14"/>
      <c r="D11604" s="14"/>
      <c r="E11604" s="14"/>
      <c r="F11604"/>
      <c r="G11604"/>
    </row>
    <row r="11605" spans="1:7" s="4" customFormat="1" x14ac:dyDescent="0.25">
      <c r="A11605" s="11"/>
      <c r="B11605"/>
      <c r="C11605" s="14"/>
      <c r="D11605" s="14"/>
      <c r="E11605" s="14"/>
      <c r="F11605"/>
      <c r="G11605"/>
    </row>
    <row r="11606" spans="1:7" s="4" customFormat="1" x14ac:dyDescent="0.25">
      <c r="A11606" s="11"/>
      <c r="B11606"/>
      <c r="C11606" s="14"/>
      <c r="D11606" s="14"/>
      <c r="E11606" s="14"/>
      <c r="F11606"/>
      <c r="G11606"/>
    </row>
    <row r="11607" spans="1:7" s="4" customFormat="1" x14ac:dyDescent="0.25">
      <c r="A11607" s="11"/>
      <c r="B11607"/>
      <c r="C11607" s="14"/>
      <c r="D11607" s="14"/>
      <c r="E11607" s="14"/>
      <c r="F11607"/>
      <c r="G11607"/>
    </row>
    <row r="11608" spans="1:7" s="4" customFormat="1" x14ac:dyDescent="0.25">
      <c r="A11608" s="11"/>
      <c r="B11608"/>
      <c r="C11608" s="14"/>
      <c r="D11608" s="14"/>
      <c r="E11608" s="14"/>
      <c r="F11608"/>
      <c r="G11608"/>
    </row>
    <row r="11609" spans="1:7" s="4" customFormat="1" x14ac:dyDescent="0.25">
      <c r="A11609" s="11"/>
      <c r="B11609"/>
      <c r="C11609" s="14"/>
      <c r="D11609" s="14"/>
      <c r="E11609" s="14"/>
      <c r="F11609"/>
      <c r="G11609"/>
    </row>
    <row r="11610" spans="1:7" s="4" customFormat="1" x14ac:dyDescent="0.25">
      <c r="A11610" s="11"/>
      <c r="B11610"/>
      <c r="C11610" s="14"/>
      <c r="D11610" s="14"/>
      <c r="E11610" s="14"/>
      <c r="F11610"/>
      <c r="G11610"/>
    </row>
    <row r="11611" spans="1:7" s="4" customFormat="1" x14ac:dyDescent="0.25">
      <c r="A11611" s="11"/>
      <c r="B11611"/>
      <c r="C11611" s="14"/>
      <c r="D11611" s="14"/>
      <c r="E11611" s="14"/>
      <c r="F11611"/>
      <c r="G11611"/>
    </row>
    <row r="11612" spans="1:7" s="4" customFormat="1" x14ac:dyDescent="0.25">
      <c r="A11612" s="11"/>
      <c r="B11612"/>
      <c r="C11612" s="14"/>
      <c r="D11612" s="14"/>
      <c r="E11612" s="14"/>
      <c r="F11612"/>
      <c r="G11612"/>
    </row>
    <row r="11613" spans="1:7" s="4" customFormat="1" x14ac:dyDescent="0.25">
      <c r="A11613" s="11"/>
      <c r="B11613"/>
      <c r="C11613" s="14"/>
      <c r="D11613" s="14"/>
      <c r="E11613" s="14"/>
      <c r="F11613"/>
      <c r="G11613"/>
    </row>
    <row r="11614" spans="1:7" s="4" customFormat="1" x14ac:dyDescent="0.25">
      <c r="A11614" s="11"/>
      <c r="B11614"/>
      <c r="C11614" s="14"/>
      <c r="D11614" s="14"/>
      <c r="E11614" s="14"/>
      <c r="F11614"/>
      <c r="G11614"/>
    </row>
    <row r="11615" spans="1:7" s="4" customFormat="1" x14ac:dyDescent="0.25">
      <c r="A11615" s="11"/>
      <c r="B11615"/>
      <c r="C11615" s="14"/>
      <c r="D11615" s="14"/>
      <c r="E11615" s="14"/>
      <c r="F11615"/>
      <c r="G11615"/>
    </row>
    <row r="11616" spans="1:7" s="4" customFormat="1" x14ac:dyDescent="0.25">
      <c r="A11616" s="11"/>
      <c r="B11616"/>
      <c r="C11616" s="14"/>
      <c r="D11616" s="14"/>
      <c r="E11616" s="14"/>
      <c r="F11616"/>
      <c r="G11616"/>
    </row>
    <row r="11617" spans="1:7" s="4" customFormat="1" x14ac:dyDescent="0.25">
      <c r="A11617" s="11"/>
      <c r="B11617"/>
      <c r="C11617" s="14"/>
      <c r="D11617" s="14"/>
      <c r="E11617" s="14"/>
      <c r="F11617"/>
      <c r="G11617"/>
    </row>
    <row r="11618" spans="1:7" s="4" customFormat="1" x14ac:dyDescent="0.25">
      <c r="A11618" s="11"/>
      <c r="B11618"/>
      <c r="C11618" s="14"/>
      <c r="D11618" s="14"/>
      <c r="E11618" s="14"/>
      <c r="F11618"/>
      <c r="G11618"/>
    </row>
    <row r="11619" spans="1:7" s="4" customFormat="1" x14ac:dyDescent="0.25">
      <c r="A11619" s="11"/>
      <c r="B11619"/>
      <c r="C11619" s="14"/>
      <c r="D11619" s="14"/>
      <c r="E11619" s="14"/>
      <c r="F11619"/>
      <c r="G11619"/>
    </row>
    <row r="11620" spans="1:7" s="4" customFormat="1" x14ac:dyDescent="0.25">
      <c r="A11620" s="11"/>
      <c r="B11620"/>
      <c r="C11620" s="14"/>
      <c r="D11620" s="14"/>
      <c r="E11620" s="14"/>
      <c r="F11620"/>
      <c r="G11620"/>
    </row>
    <row r="11621" spans="1:7" s="4" customFormat="1" x14ac:dyDescent="0.25">
      <c r="A11621" s="11"/>
      <c r="B11621"/>
      <c r="C11621" s="14"/>
      <c r="D11621" s="14"/>
      <c r="E11621" s="14"/>
      <c r="F11621"/>
      <c r="G11621"/>
    </row>
    <row r="11622" spans="1:7" s="4" customFormat="1" x14ac:dyDescent="0.25">
      <c r="A11622" s="11"/>
      <c r="B11622"/>
      <c r="C11622" s="14"/>
      <c r="D11622" s="14"/>
      <c r="E11622" s="14"/>
      <c r="F11622"/>
      <c r="G11622"/>
    </row>
    <row r="11623" spans="1:7" s="4" customFormat="1" x14ac:dyDescent="0.25">
      <c r="A11623" s="11"/>
      <c r="B11623"/>
      <c r="C11623" s="14"/>
      <c r="D11623" s="14"/>
      <c r="E11623" s="14"/>
      <c r="F11623"/>
      <c r="G11623"/>
    </row>
    <row r="11624" spans="1:7" s="4" customFormat="1" x14ac:dyDescent="0.25">
      <c r="A11624" s="11"/>
      <c r="B11624"/>
      <c r="C11624" s="14"/>
      <c r="D11624" s="14"/>
      <c r="E11624" s="14"/>
      <c r="F11624"/>
      <c r="G11624"/>
    </row>
    <row r="11625" spans="1:7" s="4" customFormat="1" x14ac:dyDescent="0.25">
      <c r="A11625" s="11"/>
      <c r="B11625"/>
      <c r="C11625" s="14"/>
      <c r="D11625" s="14"/>
      <c r="E11625" s="14"/>
      <c r="F11625"/>
      <c r="G11625"/>
    </row>
    <row r="11626" spans="1:7" s="4" customFormat="1" x14ac:dyDescent="0.25">
      <c r="A11626" s="11"/>
      <c r="B11626"/>
      <c r="C11626" s="14"/>
      <c r="D11626" s="14"/>
      <c r="E11626" s="14"/>
      <c r="F11626"/>
      <c r="G11626"/>
    </row>
    <row r="11627" spans="1:7" s="4" customFormat="1" x14ac:dyDescent="0.25">
      <c r="A11627" s="11"/>
      <c r="B11627"/>
      <c r="C11627" s="14"/>
      <c r="D11627" s="14"/>
      <c r="E11627" s="14"/>
      <c r="F11627"/>
      <c r="G11627"/>
    </row>
    <row r="11628" spans="1:7" s="4" customFormat="1" x14ac:dyDescent="0.25">
      <c r="A11628" s="11"/>
      <c r="B11628"/>
      <c r="C11628" s="14"/>
      <c r="D11628" s="14"/>
      <c r="E11628" s="14"/>
      <c r="F11628"/>
      <c r="G11628"/>
    </row>
    <row r="11629" spans="1:7" s="4" customFormat="1" x14ac:dyDescent="0.25">
      <c r="A11629" s="11"/>
      <c r="B11629"/>
      <c r="C11629" s="14"/>
      <c r="D11629" s="14"/>
      <c r="E11629" s="14"/>
      <c r="F11629"/>
      <c r="G11629"/>
    </row>
    <row r="11630" spans="1:7" s="4" customFormat="1" x14ac:dyDescent="0.25">
      <c r="A11630" s="11"/>
      <c r="B11630"/>
      <c r="C11630" s="14"/>
      <c r="D11630" s="14"/>
      <c r="E11630" s="14"/>
      <c r="F11630"/>
      <c r="G11630"/>
    </row>
    <row r="11631" spans="1:7" s="4" customFormat="1" x14ac:dyDescent="0.25">
      <c r="A11631" s="11"/>
      <c r="B11631"/>
      <c r="C11631" s="14"/>
      <c r="D11631" s="14"/>
      <c r="E11631" s="14"/>
      <c r="F11631"/>
      <c r="G11631"/>
    </row>
    <row r="11632" spans="1:7" s="4" customFormat="1" x14ac:dyDescent="0.25">
      <c r="A11632" s="11"/>
      <c r="B11632"/>
      <c r="C11632" s="14"/>
      <c r="D11632" s="14"/>
      <c r="E11632" s="14"/>
      <c r="F11632"/>
      <c r="G11632"/>
    </row>
    <row r="11633" spans="1:7" s="4" customFormat="1" x14ac:dyDescent="0.25">
      <c r="A11633" s="11"/>
      <c r="B11633"/>
      <c r="C11633" s="14"/>
      <c r="D11633" s="14"/>
      <c r="E11633" s="14"/>
      <c r="F11633"/>
      <c r="G11633"/>
    </row>
    <row r="11634" spans="1:7" s="4" customFormat="1" x14ac:dyDescent="0.25">
      <c r="A11634" s="11"/>
      <c r="B11634"/>
      <c r="C11634" s="14"/>
      <c r="D11634" s="14"/>
      <c r="E11634" s="14"/>
      <c r="F11634"/>
      <c r="G11634"/>
    </row>
    <row r="11635" spans="1:7" s="4" customFormat="1" x14ac:dyDescent="0.25">
      <c r="A11635" s="11"/>
      <c r="B11635"/>
      <c r="C11635" s="14"/>
      <c r="D11635" s="14"/>
      <c r="E11635" s="14"/>
      <c r="F11635"/>
      <c r="G11635"/>
    </row>
    <row r="11636" spans="1:7" s="4" customFormat="1" x14ac:dyDescent="0.25">
      <c r="A11636" s="11"/>
      <c r="B11636"/>
      <c r="C11636" s="14"/>
      <c r="D11636" s="14"/>
      <c r="E11636" s="14"/>
      <c r="F11636"/>
      <c r="G11636"/>
    </row>
    <row r="11637" spans="1:7" s="4" customFormat="1" x14ac:dyDescent="0.25">
      <c r="A11637" s="11"/>
      <c r="B11637"/>
      <c r="C11637" s="14"/>
      <c r="D11637" s="14"/>
      <c r="E11637" s="14"/>
      <c r="F11637"/>
      <c r="G11637"/>
    </row>
    <row r="11638" spans="1:7" s="4" customFormat="1" x14ac:dyDescent="0.25">
      <c r="A11638" s="11"/>
      <c r="B11638"/>
      <c r="C11638" s="14"/>
      <c r="D11638" s="14"/>
      <c r="E11638" s="14"/>
      <c r="F11638"/>
      <c r="G11638"/>
    </row>
    <row r="11639" spans="1:7" s="4" customFormat="1" x14ac:dyDescent="0.25">
      <c r="A11639" s="11"/>
      <c r="B11639"/>
      <c r="C11639" s="14"/>
      <c r="D11639" s="14"/>
      <c r="E11639" s="14"/>
      <c r="F11639"/>
      <c r="G11639"/>
    </row>
    <row r="11640" spans="1:7" s="4" customFormat="1" x14ac:dyDescent="0.25">
      <c r="A11640" s="11"/>
      <c r="B11640"/>
      <c r="C11640" s="14"/>
      <c r="D11640" s="14"/>
      <c r="E11640" s="14"/>
      <c r="F11640"/>
      <c r="G11640"/>
    </row>
    <row r="11641" spans="1:7" s="4" customFormat="1" x14ac:dyDescent="0.25">
      <c r="A11641" s="11"/>
      <c r="B11641"/>
      <c r="C11641" s="14"/>
      <c r="D11641" s="14"/>
      <c r="E11641" s="14"/>
      <c r="F11641"/>
      <c r="G11641"/>
    </row>
    <row r="11642" spans="1:7" s="4" customFormat="1" x14ac:dyDescent="0.25">
      <c r="A11642" s="11"/>
      <c r="B11642"/>
      <c r="C11642" s="14"/>
      <c r="D11642" s="14"/>
      <c r="E11642" s="14"/>
      <c r="F11642"/>
      <c r="G11642"/>
    </row>
    <row r="11643" spans="1:7" s="4" customFormat="1" x14ac:dyDescent="0.25">
      <c r="A11643" s="11"/>
      <c r="B11643"/>
      <c r="C11643" s="14"/>
      <c r="D11643" s="14"/>
      <c r="E11643" s="14"/>
      <c r="F11643"/>
      <c r="G11643"/>
    </row>
    <row r="11644" spans="1:7" s="4" customFormat="1" x14ac:dyDescent="0.25">
      <c r="A11644" s="11"/>
      <c r="B11644"/>
      <c r="C11644" s="14"/>
      <c r="D11644" s="14"/>
      <c r="E11644" s="14"/>
      <c r="F11644"/>
      <c r="G11644"/>
    </row>
    <row r="11645" spans="1:7" s="4" customFormat="1" x14ac:dyDescent="0.25">
      <c r="A11645" s="11"/>
      <c r="B11645"/>
      <c r="C11645" s="14"/>
      <c r="D11645" s="14"/>
      <c r="E11645" s="14"/>
      <c r="F11645"/>
      <c r="G11645"/>
    </row>
    <row r="11646" spans="1:7" s="4" customFormat="1" x14ac:dyDescent="0.25">
      <c r="A11646" s="11"/>
      <c r="B11646"/>
      <c r="C11646" s="14"/>
      <c r="D11646" s="14"/>
      <c r="E11646" s="14"/>
      <c r="F11646"/>
      <c r="G11646"/>
    </row>
    <row r="11647" spans="1:7" s="4" customFormat="1" x14ac:dyDescent="0.25">
      <c r="A11647" s="11"/>
      <c r="B11647"/>
      <c r="C11647" s="14"/>
      <c r="D11647" s="14"/>
      <c r="E11647" s="14"/>
      <c r="F11647"/>
      <c r="G11647"/>
    </row>
    <row r="11648" spans="1:7" s="4" customFormat="1" x14ac:dyDescent="0.25">
      <c r="A11648" s="11"/>
      <c r="B11648"/>
      <c r="C11648" s="14"/>
      <c r="D11648" s="14"/>
      <c r="E11648" s="14"/>
      <c r="F11648"/>
      <c r="G11648"/>
    </row>
    <row r="11649" spans="1:7" s="4" customFormat="1" x14ac:dyDescent="0.25">
      <c r="A11649" s="11"/>
      <c r="B11649"/>
      <c r="C11649" s="14"/>
      <c r="D11649" s="14"/>
      <c r="E11649" s="14"/>
      <c r="F11649"/>
      <c r="G11649"/>
    </row>
    <row r="11650" spans="1:7" s="4" customFormat="1" x14ac:dyDescent="0.25">
      <c r="A11650" s="11"/>
      <c r="B11650"/>
      <c r="C11650" s="14"/>
      <c r="D11650" s="14"/>
      <c r="E11650" s="14"/>
      <c r="F11650"/>
      <c r="G11650"/>
    </row>
    <row r="11651" spans="1:7" s="4" customFormat="1" x14ac:dyDescent="0.25">
      <c r="A11651" s="11"/>
      <c r="B11651"/>
      <c r="C11651" s="14"/>
      <c r="D11651" s="14"/>
      <c r="E11651" s="14"/>
      <c r="F11651"/>
      <c r="G11651"/>
    </row>
    <row r="11652" spans="1:7" s="4" customFormat="1" x14ac:dyDescent="0.25">
      <c r="A11652" s="11"/>
      <c r="B11652"/>
      <c r="C11652" s="14"/>
      <c r="D11652" s="14"/>
      <c r="E11652" s="14"/>
      <c r="F11652"/>
      <c r="G11652"/>
    </row>
    <row r="11653" spans="1:7" s="4" customFormat="1" x14ac:dyDescent="0.25">
      <c r="A11653" s="11"/>
      <c r="B11653"/>
      <c r="C11653" s="14"/>
      <c r="D11653" s="14"/>
      <c r="E11653" s="14"/>
      <c r="F11653"/>
      <c r="G11653"/>
    </row>
    <row r="11654" spans="1:7" s="4" customFormat="1" x14ac:dyDescent="0.25">
      <c r="A11654" s="11"/>
      <c r="B11654"/>
      <c r="C11654" s="14"/>
      <c r="D11654" s="14"/>
      <c r="E11654" s="14"/>
      <c r="F11654"/>
      <c r="G11654"/>
    </row>
    <row r="11655" spans="1:7" s="4" customFormat="1" x14ac:dyDescent="0.25">
      <c r="A11655" s="11"/>
      <c r="B11655"/>
      <c r="C11655" s="14"/>
      <c r="D11655" s="14"/>
      <c r="E11655" s="14"/>
      <c r="F11655"/>
      <c r="G11655"/>
    </row>
    <row r="11656" spans="1:7" s="4" customFormat="1" x14ac:dyDescent="0.25">
      <c r="A11656" s="11"/>
      <c r="B11656"/>
      <c r="C11656" s="14"/>
      <c r="D11656" s="14"/>
      <c r="E11656" s="14"/>
      <c r="F11656"/>
      <c r="G11656"/>
    </row>
    <row r="11657" spans="1:7" s="4" customFormat="1" x14ac:dyDescent="0.25">
      <c r="A11657" s="11"/>
      <c r="B11657"/>
      <c r="C11657" s="14"/>
      <c r="D11657" s="14"/>
      <c r="E11657" s="14"/>
      <c r="F11657"/>
      <c r="G11657"/>
    </row>
    <row r="11658" spans="1:7" s="4" customFormat="1" x14ac:dyDescent="0.25">
      <c r="A11658" s="11"/>
      <c r="B11658"/>
      <c r="C11658" s="14"/>
      <c r="D11658" s="14"/>
      <c r="E11658" s="14"/>
      <c r="F11658"/>
      <c r="G11658"/>
    </row>
    <row r="11659" spans="1:7" s="4" customFormat="1" x14ac:dyDescent="0.25">
      <c r="A11659" s="11"/>
      <c r="B11659"/>
      <c r="C11659" s="14"/>
      <c r="D11659" s="14"/>
      <c r="E11659" s="14"/>
      <c r="F11659"/>
      <c r="G11659"/>
    </row>
    <row r="11660" spans="1:7" s="4" customFormat="1" x14ac:dyDescent="0.25">
      <c r="A11660" s="11"/>
      <c r="B11660"/>
      <c r="C11660" s="14"/>
      <c r="D11660" s="14"/>
      <c r="E11660" s="14"/>
      <c r="F11660"/>
      <c r="G11660"/>
    </row>
    <row r="11661" spans="1:7" s="4" customFormat="1" x14ac:dyDescent="0.25">
      <c r="A11661" s="11"/>
      <c r="B11661"/>
      <c r="C11661" s="14"/>
      <c r="D11661" s="14"/>
      <c r="E11661" s="14"/>
      <c r="F11661"/>
      <c r="G11661"/>
    </row>
    <row r="11662" spans="1:7" s="4" customFormat="1" x14ac:dyDescent="0.25">
      <c r="A11662" s="11"/>
      <c r="B11662"/>
      <c r="C11662" s="14"/>
      <c r="D11662" s="14"/>
      <c r="E11662" s="14"/>
      <c r="F11662"/>
      <c r="G11662"/>
    </row>
    <row r="11663" spans="1:7" s="4" customFormat="1" x14ac:dyDescent="0.25">
      <c r="A11663" s="11"/>
      <c r="B11663"/>
      <c r="C11663" s="14"/>
      <c r="D11663" s="14"/>
      <c r="E11663" s="14"/>
      <c r="F11663"/>
      <c r="G11663"/>
    </row>
    <row r="11664" spans="1:7" s="4" customFormat="1" x14ac:dyDescent="0.25">
      <c r="A11664" s="11"/>
      <c r="B11664"/>
      <c r="C11664" s="14"/>
      <c r="D11664" s="14"/>
      <c r="E11664" s="14"/>
      <c r="F11664"/>
      <c r="G11664"/>
    </row>
    <row r="11665" spans="1:7" s="4" customFormat="1" x14ac:dyDescent="0.25">
      <c r="A11665" s="11"/>
      <c r="B11665"/>
      <c r="C11665" s="14"/>
      <c r="D11665" s="14"/>
      <c r="E11665" s="14"/>
      <c r="F11665"/>
      <c r="G11665"/>
    </row>
    <row r="11666" spans="1:7" s="4" customFormat="1" x14ac:dyDescent="0.25">
      <c r="A11666" s="11"/>
      <c r="B11666"/>
      <c r="C11666" s="14"/>
      <c r="D11666" s="14"/>
      <c r="E11666" s="14"/>
      <c r="F11666"/>
      <c r="G11666"/>
    </row>
    <row r="11667" spans="1:7" s="4" customFormat="1" x14ac:dyDescent="0.25">
      <c r="A11667" s="11"/>
      <c r="B11667"/>
      <c r="C11667" s="14"/>
      <c r="D11667" s="14"/>
      <c r="E11667" s="14"/>
      <c r="F11667"/>
      <c r="G11667"/>
    </row>
    <row r="11668" spans="1:7" s="4" customFormat="1" x14ac:dyDescent="0.25">
      <c r="A11668" s="11"/>
      <c r="B11668"/>
      <c r="C11668" s="14"/>
      <c r="D11668" s="14"/>
      <c r="E11668" s="14"/>
      <c r="F11668"/>
      <c r="G11668"/>
    </row>
    <row r="11669" spans="1:7" s="4" customFormat="1" x14ac:dyDescent="0.25">
      <c r="A11669" s="11"/>
      <c r="B11669"/>
      <c r="C11669" s="14"/>
      <c r="D11669" s="14"/>
      <c r="E11669" s="14"/>
      <c r="F11669"/>
      <c r="G11669"/>
    </row>
    <row r="11670" spans="1:7" s="4" customFormat="1" x14ac:dyDescent="0.25">
      <c r="A11670" s="11"/>
      <c r="B11670"/>
      <c r="C11670" s="14"/>
      <c r="D11670" s="14"/>
      <c r="E11670" s="14"/>
      <c r="F11670"/>
      <c r="G11670"/>
    </row>
    <row r="11671" spans="1:7" s="4" customFormat="1" x14ac:dyDescent="0.25">
      <c r="A11671" s="11"/>
      <c r="B11671"/>
      <c r="C11671" s="14"/>
      <c r="D11671" s="14"/>
      <c r="E11671" s="14"/>
      <c r="F11671"/>
      <c r="G11671"/>
    </row>
    <row r="11672" spans="1:7" s="4" customFormat="1" x14ac:dyDescent="0.25">
      <c r="A11672" s="11"/>
      <c r="B11672"/>
      <c r="C11672" s="14"/>
      <c r="D11672" s="14"/>
      <c r="E11672" s="14"/>
      <c r="F11672"/>
      <c r="G11672"/>
    </row>
    <row r="11673" spans="1:7" s="4" customFormat="1" x14ac:dyDescent="0.25">
      <c r="A11673" s="11"/>
      <c r="B11673"/>
      <c r="C11673" s="14"/>
      <c r="D11673" s="14"/>
      <c r="E11673" s="14"/>
      <c r="F11673"/>
      <c r="G11673"/>
    </row>
    <row r="11674" spans="1:7" s="4" customFormat="1" x14ac:dyDescent="0.25">
      <c r="A11674" s="11"/>
      <c r="B11674"/>
      <c r="C11674" s="14"/>
      <c r="D11674" s="14"/>
      <c r="E11674" s="14"/>
      <c r="F11674"/>
      <c r="G11674"/>
    </row>
    <row r="11675" spans="1:7" s="4" customFormat="1" x14ac:dyDescent="0.25">
      <c r="A11675" s="11"/>
      <c r="B11675"/>
      <c r="C11675" s="14"/>
      <c r="D11675" s="14"/>
      <c r="E11675" s="14"/>
      <c r="F11675"/>
      <c r="G11675"/>
    </row>
    <row r="11676" spans="1:7" s="4" customFormat="1" x14ac:dyDescent="0.25">
      <c r="A11676" s="11"/>
      <c r="B11676"/>
      <c r="C11676" s="14"/>
      <c r="D11676" s="14"/>
      <c r="E11676" s="14"/>
      <c r="F11676"/>
      <c r="G11676"/>
    </row>
    <row r="11677" spans="1:7" s="4" customFormat="1" x14ac:dyDescent="0.25">
      <c r="A11677" s="11"/>
      <c r="B11677"/>
      <c r="C11677" s="14"/>
      <c r="D11677" s="14"/>
      <c r="E11677" s="14"/>
      <c r="F11677"/>
      <c r="G11677"/>
    </row>
    <row r="11678" spans="1:7" s="4" customFormat="1" x14ac:dyDescent="0.25">
      <c r="A11678" s="11"/>
      <c r="B11678"/>
      <c r="C11678" s="14"/>
      <c r="D11678" s="14"/>
      <c r="E11678" s="14"/>
      <c r="F11678"/>
      <c r="G11678"/>
    </row>
    <row r="11679" spans="1:7" s="4" customFormat="1" x14ac:dyDescent="0.25">
      <c r="A11679" s="11"/>
      <c r="B11679"/>
      <c r="C11679" s="14"/>
      <c r="D11679" s="14"/>
      <c r="E11679" s="14"/>
      <c r="F11679"/>
      <c r="G11679"/>
    </row>
    <row r="11680" spans="1:7" s="4" customFormat="1" x14ac:dyDescent="0.25">
      <c r="A11680" s="11"/>
      <c r="B11680"/>
      <c r="C11680" s="14"/>
      <c r="D11680" s="14"/>
      <c r="E11680" s="14"/>
      <c r="F11680"/>
      <c r="G11680"/>
    </row>
    <row r="11681" spans="1:7" s="4" customFormat="1" x14ac:dyDescent="0.25">
      <c r="A11681" s="11"/>
      <c r="B11681"/>
      <c r="C11681" s="14"/>
      <c r="D11681" s="14"/>
      <c r="E11681" s="14"/>
      <c r="F11681"/>
      <c r="G11681"/>
    </row>
    <row r="11682" spans="1:7" s="4" customFormat="1" x14ac:dyDescent="0.25">
      <c r="A11682" s="11"/>
      <c r="B11682"/>
      <c r="C11682" s="14"/>
      <c r="D11682" s="14"/>
      <c r="E11682" s="14"/>
      <c r="F11682"/>
      <c r="G11682"/>
    </row>
    <row r="11683" spans="1:7" s="4" customFormat="1" x14ac:dyDescent="0.25">
      <c r="A11683" s="11"/>
      <c r="B11683"/>
      <c r="C11683" s="14"/>
      <c r="D11683" s="14"/>
      <c r="E11683" s="14"/>
      <c r="F11683"/>
      <c r="G11683"/>
    </row>
    <row r="11684" spans="1:7" s="4" customFormat="1" x14ac:dyDescent="0.25">
      <c r="A11684" s="11"/>
      <c r="B11684"/>
      <c r="C11684" s="14"/>
      <c r="D11684" s="14"/>
      <c r="E11684" s="14"/>
      <c r="F11684"/>
      <c r="G11684"/>
    </row>
    <row r="11685" spans="1:7" s="4" customFormat="1" x14ac:dyDescent="0.25">
      <c r="A11685" s="11"/>
      <c r="B11685"/>
      <c r="C11685" s="14"/>
      <c r="D11685" s="14"/>
      <c r="E11685" s="14"/>
      <c r="F11685"/>
      <c r="G11685"/>
    </row>
    <row r="11686" spans="1:7" s="4" customFormat="1" x14ac:dyDescent="0.25">
      <c r="A11686" s="11"/>
      <c r="B11686"/>
      <c r="C11686" s="14"/>
      <c r="D11686" s="14"/>
      <c r="E11686" s="14"/>
      <c r="F11686"/>
      <c r="G11686"/>
    </row>
    <row r="11687" spans="1:7" s="4" customFormat="1" x14ac:dyDescent="0.25">
      <c r="A11687" s="11"/>
      <c r="B11687"/>
      <c r="C11687" s="14"/>
      <c r="D11687" s="14"/>
      <c r="E11687" s="14"/>
      <c r="F11687"/>
      <c r="G11687"/>
    </row>
    <row r="11688" spans="1:7" s="4" customFormat="1" x14ac:dyDescent="0.25">
      <c r="A11688" s="11"/>
      <c r="B11688"/>
      <c r="C11688" s="14"/>
      <c r="D11688" s="14"/>
      <c r="E11688" s="14"/>
      <c r="F11688"/>
      <c r="G11688"/>
    </row>
    <row r="11689" spans="1:7" s="4" customFormat="1" x14ac:dyDescent="0.25">
      <c r="A11689" s="11"/>
      <c r="B11689"/>
      <c r="C11689" s="14"/>
      <c r="D11689" s="14"/>
      <c r="E11689" s="14"/>
      <c r="F11689"/>
      <c r="G11689"/>
    </row>
    <row r="11690" spans="1:7" s="4" customFormat="1" x14ac:dyDescent="0.25">
      <c r="A11690" s="11"/>
      <c r="B11690"/>
      <c r="C11690" s="14"/>
      <c r="D11690" s="14"/>
      <c r="E11690" s="14"/>
      <c r="F11690"/>
      <c r="G11690"/>
    </row>
    <row r="11691" spans="1:7" s="4" customFormat="1" x14ac:dyDescent="0.25">
      <c r="A11691" s="11"/>
      <c r="B11691"/>
      <c r="C11691" s="14"/>
      <c r="D11691" s="14"/>
      <c r="E11691" s="14"/>
      <c r="F11691"/>
      <c r="G11691"/>
    </row>
    <row r="11692" spans="1:7" s="4" customFormat="1" x14ac:dyDescent="0.25">
      <c r="A11692" s="11"/>
      <c r="B11692"/>
      <c r="C11692" s="14"/>
      <c r="D11692" s="14"/>
      <c r="E11692" s="14"/>
      <c r="F11692"/>
      <c r="G11692"/>
    </row>
    <row r="11693" spans="1:7" s="4" customFormat="1" x14ac:dyDescent="0.25">
      <c r="A11693" s="11"/>
      <c r="B11693"/>
      <c r="C11693" s="14"/>
      <c r="D11693" s="14"/>
      <c r="E11693" s="14"/>
      <c r="F11693"/>
      <c r="G11693"/>
    </row>
    <row r="11694" spans="1:7" s="4" customFormat="1" x14ac:dyDescent="0.25">
      <c r="A11694" s="11"/>
      <c r="B11694"/>
      <c r="C11694" s="14"/>
      <c r="D11694" s="14"/>
      <c r="E11694" s="14"/>
      <c r="F11694"/>
      <c r="G11694"/>
    </row>
    <row r="11695" spans="1:7" s="4" customFormat="1" x14ac:dyDescent="0.25">
      <c r="A11695" s="11"/>
      <c r="B11695"/>
      <c r="C11695" s="14"/>
      <c r="D11695" s="14"/>
      <c r="E11695" s="14"/>
      <c r="F11695"/>
      <c r="G11695"/>
    </row>
    <row r="11696" spans="1:7" s="4" customFormat="1" x14ac:dyDescent="0.25">
      <c r="A11696" s="11"/>
      <c r="B11696"/>
      <c r="C11696" s="14"/>
      <c r="D11696" s="14"/>
      <c r="E11696" s="14"/>
      <c r="F11696"/>
      <c r="G11696"/>
    </row>
    <row r="11697" spans="1:7" s="4" customFormat="1" x14ac:dyDescent="0.25">
      <c r="A11697" s="11"/>
      <c r="B11697"/>
      <c r="C11697" s="14"/>
      <c r="D11697" s="14"/>
      <c r="E11697" s="14"/>
      <c r="F11697"/>
      <c r="G11697"/>
    </row>
    <row r="11698" spans="1:7" s="4" customFormat="1" x14ac:dyDescent="0.25">
      <c r="A11698" s="11"/>
      <c r="B11698"/>
      <c r="C11698" s="14"/>
      <c r="D11698" s="14"/>
      <c r="E11698" s="14"/>
      <c r="F11698"/>
      <c r="G11698"/>
    </row>
    <row r="11699" spans="1:7" s="4" customFormat="1" x14ac:dyDescent="0.25">
      <c r="A11699" s="11"/>
      <c r="B11699"/>
      <c r="C11699" s="14"/>
      <c r="D11699" s="14"/>
      <c r="E11699" s="14"/>
      <c r="F11699"/>
      <c r="G11699"/>
    </row>
    <row r="11700" spans="1:7" s="4" customFormat="1" x14ac:dyDescent="0.25">
      <c r="A11700" s="11"/>
      <c r="B11700"/>
      <c r="C11700" s="14"/>
      <c r="D11700" s="14"/>
      <c r="E11700" s="14"/>
      <c r="F11700"/>
      <c r="G11700"/>
    </row>
    <row r="11701" spans="1:7" s="4" customFormat="1" x14ac:dyDescent="0.25">
      <c r="A11701" s="11"/>
      <c r="B11701"/>
      <c r="C11701" s="14"/>
      <c r="D11701" s="14"/>
      <c r="E11701" s="14"/>
      <c r="F11701"/>
      <c r="G11701"/>
    </row>
    <row r="11702" spans="1:7" s="4" customFormat="1" x14ac:dyDescent="0.25">
      <c r="A11702" s="11"/>
      <c r="B11702"/>
      <c r="C11702" s="14"/>
      <c r="D11702" s="14"/>
      <c r="E11702" s="14"/>
      <c r="F11702"/>
      <c r="G11702"/>
    </row>
    <row r="11703" spans="1:7" s="4" customFormat="1" x14ac:dyDescent="0.25">
      <c r="A11703" s="11"/>
      <c r="B11703"/>
      <c r="C11703" s="14"/>
      <c r="D11703" s="14"/>
      <c r="E11703" s="14"/>
      <c r="F11703"/>
      <c r="G11703"/>
    </row>
    <row r="11704" spans="1:7" s="4" customFormat="1" x14ac:dyDescent="0.25">
      <c r="A11704" s="11"/>
      <c r="B11704"/>
      <c r="C11704" s="14"/>
      <c r="D11704" s="14"/>
      <c r="E11704" s="14"/>
      <c r="F11704"/>
      <c r="G11704"/>
    </row>
    <row r="11705" spans="1:7" s="4" customFormat="1" x14ac:dyDescent="0.25">
      <c r="A11705" s="11"/>
      <c r="B11705"/>
      <c r="C11705" s="14"/>
      <c r="D11705" s="14"/>
      <c r="E11705" s="14"/>
      <c r="F11705"/>
      <c r="G11705"/>
    </row>
    <row r="11706" spans="1:7" s="4" customFormat="1" x14ac:dyDescent="0.25">
      <c r="A11706" s="11"/>
      <c r="B11706"/>
      <c r="C11706" s="14"/>
      <c r="D11706" s="14"/>
      <c r="E11706" s="14"/>
      <c r="F11706"/>
      <c r="G11706"/>
    </row>
    <row r="11707" spans="1:7" s="4" customFormat="1" x14ac:dyDescent="0.25">
      <c r="A11707" s="11"/>
      <c r="B11707"/>
      <c r="C11707" s="14"/>
      <c r="D11707" s="14"/>
      <c r="E11707" s="14"/>
      <c r="F11707"/>
      <c r="G11707"/>
    </row>
    <row r="11708" spans="1:7" s="4" customFormat="1" x14ac:dyDescent="0.25">
      <c r="A11708" s="11"/>
      <c r="B11708"/>
      <c r="C11708" s="14"/>
      <c r="D11708" s="14"/>
      <c r="E11708" s="14"/>
      <c r="F11708"/>
      <c r="G11708"/>
    </row>
    <row r="11709" spans="1:7" s="4" customFormat="1" x14ac:dyDescent="0.25">
      <c r="A11709" s="11"/>
      <c r="B11709"/>
      <c r="C11709" s="14"/>
      <c r="D11709" s="14"/>
      <c r="E11709" s="14"/>
      <c r="F11709"/>
      <c r="G11709"/>
    </row>
    <row r="11710" spans="1:7" s="4" customFormat="1" x14ac:dyDescent="0.25">
      <c r="A11710" s="11"/>
      <c r="B11710"/>
      <c r="C11710" s="14"/>
      <c r="D11710" s="14"/>
      <c r="E11710" s="14"/>
      <c r="F11710"/>
      <c r="G11710"/>
    </row>
    <row r="11711" spans="1:7" s="4" customFormat="1" x14ac:dyDescent="0.25">
      <c r="A11711" s="11"/>
      <c r="B11711"/>
      <c r="C11711" s="14"/>
      <c r="D11711" s="14"/>
      <c r="E11711" s="14"/>
      <c r="F11711"/>
      <c r="G11711"/>
    </row>
    <row r="11712" spans="1:7" s="4" customFormat="1" x14ac:dyDescent="0.25">
      <c r="A11712" s="11"/>
      <c r="B11712"/>
      <c r="C11712" s="14"/>
      <c r="D11712" s="14"/>
      <c r="E11712" s="14"/>
      <c r="F11712"/>
      <c r="G11712"/>
    </row>
    <row r="11713" spans="1:7" s="4" customFormat="1" x14ac:dyDescent="0.25">
      <c r="A11713" s="11"/>
      <c r="B11713"/>
      <c r="C11713" s="14"/>
      <c r="D11713" s="14"/>
      <c r="E11713" s="14"/>
      <c r="F11713"/>
      <c r="G11713"/>
    </row>
    <row r="11714" spans="1:7" s="4" customFormat="1" x14ac:dyDescent="0.25">
      <c r="A11714" s="11"/>
      <c r="B11714"/>
      <c r="C11714" s="14"/>
      <c r="D11714" s="14"/>
      <c r="E11714" s="14"/>
      <c r="F11714"/>
      <c r="G11714"/>
    </row>
    <row r="11715" spans="1:7" s="4" customFormat="1" x14ac:dyDescent="0.25">
      <c r="A11715" s="11"/>
      <c r="B11715"/>
      <c r="C11715" s="14"/>
      <c r="D11715" s="14"/>
      <c r="E11715" s="14"/>
      <c r="F11715"/>
      <c r="G11715"/>
    </row>
    <row r="11716" spans="1:7" s="4" customFormat="1" x14ac:dyDescent="0.25">
      <c r="A11716" s="11"/>
      <c r="B11716"/>
      <c r="C11716" s="14"/>
      <c r="D11716" s="14"/>
      <c r="E11716" s="14"/>
      <c r="F11716"/>
      <c r="G11716"/>
    </row>
    <row r="11717" spans="1:7" s="4" customFormat="1" x14ac:dyDescent="0.25">
      <c r="A11717" s="11"/>
      <c r="B11717"/>
      <c r="C11717" s="14"/>
      <c r="D11717" s="14"/>
      <c r="E11717" s="14"/>
      <c r="F11717"/>
      <c r="G11717"/>
    </row>
    <row r="11718" spans="1:7" s="4" customFormat="1" x14ac:dyDescent="0.25">
      <c r="A11718" s="11"/>
      <c r="B11718"/>
      <c r="C11718" s="14"/>
      <c r="D11718" s="14"/>
      <c r="E11718" s="14"/>
      <c r="F11718"/>
      <c r="G11718"/>
    </row>
    <row r="11719" spans="1:7" s="4" customFormat="1" x14ac:dyDescent="0.25">
      <c r="A11719" s="11"/>
      <c r="B11719"/>
      <c r="C11719" s="14"/>
      <c r="D11719" s="14"/>
      <c r="E11719" s="14"/>
      <c r="F11719"/>
      <c r="G11719"/>
    </row>
    <row r="11720" spans="1:7" s="4" customFormat="1" x14ac:dyDescent="0.25">
      <c r="A11720" s="11"/>
      <c r="B11720"/>
      <c r="C11720" s="14"/>
      <c r="D11720" s="14"/>
      <c r="E11720" s="14"/>
      <c r="F11720"/>
      <c r="G11720"/>
    </row>
    <row r="11721" spans="1:7" s="4" customFormat="1" x14ac:dyDescent="0.25">
      <c r="A11721" s="11"/>
      <c r="B11721"/>
      <c r="C11721" s="14"/>
      <c r="D11721" s="14"/>
      <c r="E11721" s="14"/>
      <c r="F11721"/>
      <c r="G11721"/>
    </row>
    <row r="11722" spans="1:7" s="4" customFormat="1" x14ac:dyDescent="0.25">
      <c r="A11722" s="11"/>
      <c r="B11722"/>
      <c r="C11722" s="14"/>
      <c r="D11722" s="14"/>
      <c r="E11722" s="14"/>
      <c r="F11722"/>
      <c r="G11722"/>
    </row>
    <row r="11723" spans="1:7" s="4" customFormat="1" x14ac:dyDescent="0.25">
      <c r="A11723" s="11"/>
      <c r="B11723"/>
      <c r="C11723" s="14"/>
      <c r="D11723" s="14"/>
      <c r="E11723" s="14"/>
      <c r="F11723"/>
      <c r="G11723"/>
    </row>
    <row r="11724" spans="1:7" s="4" customFormat="1" x14ac:dyDescent="0.25">
      <c r="A11724" s="11"/>
      <c r="B11724"/>
      <c r="C11724" s="14"/>
      <c r="D11724" s="14"/>
      <c r="E11724" s="14"/>
      <c r="F11724"/>
      <c r="G11724"/>
    </row>
    <row r="11725" spans="1:7" s="4" customFormat="1" x14ac:dyDescent="0.25">
      <c r="A11725" s="11"/>
      <c r="B11725"/>
      <c r="C11725" s="14"/>
      <c r="D11725" s="14"/>
      <c r="E11725" s="14"/>
      <c r="F11725"/>
      <c r="G11725"/>
    </row>
    <row r="11726" spans="1:7" s="4" customFormat="1" x14ac:dyDescent="0.25">
      <c r="A11726" s="11"/>
      <c r="B11726"/>
      <c r="C11726" s="14"/>
      <c r="D11726" s="14"/>
      <c r="E11726" s="14"/>
      <c r="F11726"/>
      <c r="G11726"/>
    </row>
    <row r="11727" spans="1:7" s="4" customFormat="1" x14ac:dyDescent="0.25">
      <c r="A11727" s="11"/>
      <c r="B11727"/>
      <c r="C11727" s="14"/>
      <c r="D11727" s="14"/>
      <c r="E11727" s="14"/>
      <c r="F11727"/>
      <c r="G11727"/>
    </row>
    <row r="11728" spans="1:7" s="4" customFormat="1" x14ac:dyDescent="0.25">
      <c r="A11728" s="11"/>
      <c r="B11728"/>
      <c r="C11728" s="14"/>
      <c r="D11728" s="14"/>
      <c r="E11728" s="14"/>
      <c r="F11728"/>
      <c r="G11728"/>
    </row>
    <row r="11729" spans="1:7" s="4" customFormat="1" x14ac:dyDescent="0.25">
      <c r="A11729" s="11"/>
      <c r="B11729"/>
      <c r="C11729" s="14"/>
      <c r="D11729" s="14"/>
      <c r="E11729" s="14"/>
      <c r="F11729"/>
      <c r="G11729"/>
    </row>
    <row r="11730" spans="1:7" s="4" customFormat="1" x14ac:dyDescent="0.25">
      <c r="A11730" s="11"/>
      <c r="B11730"/>
      <c r="C11730" s="14"/>
      <c r="D11730" s="14"/>
      <c r="E11730" s="14"/>
      <c r="F11730"/>
      <c r="G11730"/>
    </row>
    <row r="11731" spans="1:7" s="4" customFormat="1" x14ac:dyDescent="0.25">
      <c r="A11731" s="11"/>
      <c r="B11731"/>
      <c r="C11731" s="14"/>
      <c r="D11731" s="14"/>
      <c r="E11731" s="14"/>
      <c r="F11731"/>
      <c r="G11731"/>
    </row>
    <row r="11732" spans="1:7" s="4" customFormat="1" x14ac:dyDescent="0.25">
      <c r="A11732" s="11"/>
      <c r="B11732"/>
      <c r="C11732" s="14"/>
      <c r="D11732" s="14"/>
      <c r="E11732" s="14"/>
      <c r="F11732"/>
      <c r="G11732"/>
    </row>
    <row r="11733" spans="1:7" s="4" customFormat="1" x14ac:dyDescent="0.25">
      <c r="A11733" s="11"/>
      <c r="B11733"/>
      <c r="C11733" s="14"/>
      <c r="D11733" s="14"/>
      <c r="E11733" s="14"/>
      <c r="F11733"/>
      <c r="G11733"/>
    </row>
    <row r="11734" spans="1:7" s="4" customFormat="1" x14ac:dyDescent="0.25">
      <c r="A11734" s="11"/>
      <c r="B11734"/>
      <c r="C11734" s="14"/>
      <c r="D11734" s="14"/>
      <c r="E11734" s="14"/>
      <c r="F11734"/>
      <c r="G11734"/>
    </row>
    <row r="11735" spans="1:7" s="4" customFormat="1" x14ac:dyDescent="0.25">
      <c r="A11735" s="11"/>
      <c r="B11735"/>
      <c r="C11735" s="14"/>
      <c r="D11735" s="14"/>
      <c r="E11735" s="14"/>
      <c r="F11735"/>
      <c r="G11735"/>
    </row>
    <row r="11736" spans="1:7" s="4" customFormat="1" x14ac:dyDescent="0.25">
      <c r="A11736" s="11"/>
      <c r="B11736"/>
      <c r="C11736" s="14"/>
      <c r="D11736" s="14"/>
      <c r="E11736" s="14"/>
      <c r="F11736"/>
      <c r="G11736"/>
    </row>
    <row r="11737" spans="1:7" s="4" customFormat="1" x14ac:dyDescent="0.25">
      <c r="A11737" s="11"/>
      <c r="B11737"/>
      <c r="C11737" s="14"/>
      <c r="D11737" s="14"/>
      <c r="E11737" s="14"/>
      <c r="F11737"/>
      <c r="G11737"/>
    </row>
    <row r="11738" spans="1:7" s="4" customFormat="1" x14ac:dyDescent="0.25">
      <c r="A11738" s="11"/>
      <c r="B11738"/>
      <c r="C11738" s="14"/>
      <c r="D11738" s="14"/>
      <c r="E11738" s="14"/>
      <c r="F11738"/>
      <c r="G11738"/>
    </row>
    <row r="11739" spans="1:7" s="4" customFormat="1" x14ac:dyDescent="0.25">
      <c r="A11739" s="11"/>
      <c r="B11739"/>
      <c r="C11739" s="14"/>
      <c r="D11739" s="14"/>
      <c r="E11739" s="14"/>
      <c r="F11739"/>
      <c r="G11739"/>
    </row>
    <row r="11740" spans="1:7" s="4" customFormat="1" x14ac:dyDescent="0.25">
      <c r="A11740" s="11"/>
      <c r="B11740"/>
      <c r="C11740" s="14"/>
      <c r="D11740" s="14"/>
      <c r="E11740" s="14"/>
      <c r="F11740"/>
      <c r="G11740"/>
    </row>
    <row r="11741" spans="1:7" s="4" customFormat="1" x14ac:dyDescent="0.25">
      <c r="A11741" s="11"/>
      <c r="B11741"/>
      <c r="C11741" s="14"/>
      <c r="D11741" s="14"/>
      <c r="E11741" s="14"/>
      <c r="F11741"/>
      <c r="G11741"/>
    </row>
    <row r="11742" spans="1:7" s="4" customFormat="1" x14ac:dyDescent="0.25">
      <c r="A11742" s="11"/>
      <c r="B11742"/>
      <c r="C11742" s="14"/>
      <c r="D11742" s="14"/>
      <c r="E11742" s="14"/>
      <c r="F11742"/>
      <c r="G11742"/>
    </row>
    <row r="11743" spans="1:7" s="4" customFormat="1" x14ac:dyDescent="0.25">
      <c r="A11743" s="11"/>
      <c r="B11743"/>
      <c r="C11743" s="14"/>
      <c r="D11743" s="14"/>
      <c r="E11743" s="14"/>
      <c r="F11743"/>
      <c r="G11743"/>
    </row>
    <row r="11744" spans="1:7" s="4" customFormat="1" x14ac:dyDescent="0.25">
      <c r="A11744" s="11"/>
      <c r="B11744"/>
      <c r="C11744" s="14"/>
      <c r="D11744" s="14"/>
      <c r="E11744" s="14"/>
      <c r="F11744"/>
      <c r="G11744"/>
    </row>
    <row r="11745" spans="1:7" s="4" customFormat="1" x14ac:dyDescent="0.25">
      <c r="A11745" s="11"/>
      <c r="B11745"/>
      <c r="C11745" s="14"/>
      <c r="D11745" s="14"/>
      <c r="E11745" s="14"/>
      <c r="F11745"/>
      <c r="G11745"/>
    </row>
    <row r="11746" spans="1:7" s="4" customFormat="1" x14ac:dyDescent="0.25">
      <c r="A11746" s="11"/>
      <c r="B11746"/>
      <c r="C11746" s="14"/>
      <c r="D11746" s="14"/>
      <c r="E11746" s="14"/>
      <c r="F11746"/>
      <c r="G11746"/>
    </row>
    <row r="11747" spans="1:7" s="4" customFormat="1" x14ac:dyDescent="0.25">
      <c r="A11747" s="11"/>
      <c r="B11747"/>
      <c r="C11747" s="14"/>
      <c r="D11747" s="14"/>
      <c r="E11747" s="14"/>
      <c r="F11747"/>
      <c r="G11747"/>
    </row>
    <row r="11748" spans="1:7" s="4" customFormat="1" x14ac:dyDescent="0.25">
      <c r="A11748" s="11"/>
      <c r="B11748"/>
      <c r="C11748" s="14"/>
      <c r="D11748" s="14"/>
      <c r="E11748" s="14"/>
      <c r="F11748"/>
      <c r="G11748"/>
    </row>
    <row r="11749" spans="1:7" s="4" customFormat="1" x14ac:dyDescent="0.25">
      <c r="A11749" s="11"/>
      <c r="B11749"/>
      <c r="C11749" s="14"/>
      <c r="D11749" s="14"/>
      <c r="E11749" s="14"/>
      <c r="F11749"/>
      <c r="G11749"/>
    </row>
    <row r="11750" spans="1:7" s="4" customFormat="1" x14ac:dyDescent="0.25">
      <c r="A11750" s="11"/>
      <c r="B11750"/>
      <c r="C11750" s="14"/>
      <c r="D11750" s="14"/>
      <c r="E11750" s="14"/>
      <c r="F11750"/>
      <c r="G11750"/>
    </row>
    <row r="11751" spans="1:7" s="4" customFormat="1" x14ac:dyDescent="0.25">
      <c r="A11751" s="11"/>
      <c r="B11751"/>
      <c r="C11751" s="14"/>
      <c r="D11751" s="14"/>
      <c r="E11751" s="14"/>
      <c r="F11751"/>
      <c r="G11751"/>
    </row>
    <row r="11752" spans="1:7" s="4" customFormat="1" x14ac:dyDescent="0.25">
      <c r="A11752" s="11"/>
      <c r="B11752"/>
      <c r="C11752" s="14"/>
      <c r="D11752" s="14"/>
      <c r="E11752" s="14"/>
      <c r="F11752"/>
      <c r="G11752"/>
    </row>
    <row r="11753" spans="1:7" s="4" customFormat="1" x14ac:dyDescent="0.25">
      <c r="A11753" s="11"/>
      <c r="B11753"/>
      <c r="C11753" s="14"/>
      <c r="D11753" s="14"/>
      <c r="E11753" s="14"/>
      <c r="F11753"/>
      <c r="G11753"/>
    </row>
    <row r="11754" spans="1:7" s="4" customFormat="1" x14ac:dyDescent="0.25">
      <c r="A11754" s="11"/>
      <c r="B11754"/>
      <c r="C11754" s="14"/>
      <c r="D11754" s="14"/>
      <c r="E11754" s="14"/>
      <c r="F11754"/>
      <c r="G11754"/>
    </row>
    <row r="11755" spans="1:7" s="4" customFormat="1" x14ac:dyDescent="0.25">
      <c r="A11755" s="11"/>
      <c r="B11755"/>
      <c r="C11755" s="14"/>
      <c r="D11755" s="14"/>
      <c r="E11755" s="14"/>
      <c r="F11755"/>
      <c r="G11755"/>
    </row>
    <row r="11756" spans="1:7" s="4" customFormat="1" x14ac:dyDescent="0.25">
      <c r="A11756" s="11"/>
      <c r="B11756"/>
      <c r="C11756" s="14"/>
      <c r="D11756" s="14"/>
      <c r="E11756" s="14"/>
      <c r="F11756"/>
      <c r="G11756"/>
    </row>
    <row r="11757" spans="1:7" s="4" customFormat="1" x14ac:dyDescent="0.25">
      <c r="A11757" s="11"/>
      <c r="B11757"/>
      <c r="C11757" s="14"/>
      <c r="D11757" s="14"/>
      <c r="E11757" s="14"/>
      <c r="F11757"/>
      <c r="G11757"/>
    </row>
    <row r="11758" spans="1:7" s="4" customFormat="1" x14ac:dyDescent="0.25">
      <c r="A11758" s="11"/>
      <c r="B11758"/>
      <c r="C11758" s="14"/>
      <c r="D11758" s="14"/>
      <c r="E11758" s="14"/>
      <c r="F11758"/>
      <c r="G11758"/>
    </row>
    <row r="11759" spans="1:7" s="4" customFormat="1" x14ac:dyDescent="0.25">
      <c r="A11759" s="11"/>
      <c r="B11759"/>
      <c r="C11759" s="14"/>
      <c r="D11759" s="14"/>
      <c r="E11759" s="14"/>
      <c r="F11759"/>
      <c r="G11759"/>
    </row>
    <row r="11760" spans="1:7" s="4" customFormat="1" x14ac:dyDescent="0.25">
      <c r="A11760" s="11"/>
      <c r="B11760"/>
      <c r="C11760" s="14"/>
      <c r="D11760" s="14"/>
      <c r="E11760" s="14"/>
      <c r="F11760"/>
      <c r="G11760"/>
    </row>
    <row r="11761" spans="1:7" s="4" customFormat="1" x14ac:dyDescent="0.25">
      <c r="A11761" s="11"/>
      <c r="B11761"/>
      <c r="C11761" s="14"/>
      <c r="D11761" s="14"/>
      <c r="E11761" s="14"/>
      <c r="F11761"/>
      <c r="G11761"/>
    </row>
    <row r="11762" spans="1:7" s="4" customFormat="1" x14ac:dyDescent="0.25">
      <c r="A11762" s="11"/>
      <c r="B11762"/>
      <c r="C11762" s="14"/>
      <c r="D11762" s="14"/>
      <c r="E11762" s="14"/>
      <c r="F11762"/>
      <c r="G11762"/>
    </row>
    <row r="11763" spans="1:7" s="4" customFormat="1" x14ac:dyDescent="0.25">
      <c r="A11763" s="11"/>
      <c r="B11763"/>
      <c r="C11763" s="14"/>
      <c r="D11763" s="14"/>
      <c r="E11763" s="14"/>
      <c r="F11763"/>
      <c r="G11763"/>
    </row>
    <row r="11764" spans="1:7" s="4" customFormat="1" x14ac:dyDescent="0.25">
      <c r="A11764" s="11"/>
      <c r="B11764"/>
      <c r="C11764" s="14"/>
      <c r="D11764" s="14"/>
      <c r="E11764" s="14"/>
      <c r="F11764"/>
      <c r="G11764"/>
    </row>
    <row r="11765" spans="1:7" s="4" customFormat="1" x14ac:dyDescent="0.25">
      <c r="A11765" s="11"/>
      <c r="B11765"/>
      <c r="C11765" s="14"/>
      <c r="D11765" s="14"/>
      <c r="E11765" s="14"/>
      <c r="F11765"/>
      <c r="G11765"/>
    </row>
    <row r="11766" spans="1:7" s="4" customFormat="1" x14ac:dyDescent="0.25">
      <c r="A11766" s="11"/>
      <c r="B11766"/>
      <c r="C11766" s="14"/>
      <c r="D11766" s="14"/>
      <c r="E11766" s="14"/>
      <c r="F11766"/>
      <c r="G11766"/>
    </row>
    <row r="11767" spans="1:7" s="4" customFormat="1" x14ac:dyDescent="0.25">
      <c r="A11767" s="11"/>
      <c r="B11767"/>
      <c r="C11767" s="14"/>
      <c r="D11767" s="14"/>
      <c r="E11767" s="14"/>
      <c r="F11767"/>
      <c r="G11767"/>
    </row>
    <row r="11768" spans="1:7" s="4" customFormat="1" x14ac:dyDescent="0.25">
      <c r="A11768" s="11"/>
      <c r="B11768"/>
      <c r="C11768" s="14"/>
      <c r="D11768" s="14"/>
      <c r="E11768" s="14"/>
      <c r="F11768"/>
      <c r="G11768"/>
    </row>
    <row r="11769" spans="1:7" s="4" customFormat="1" x14ac:dyDescent="0.25">
      <c r="A11769" s="11"/>
      <c r="B11769"/>
      <c r="C11769" s="14"/>
      <c r="D11769" s="14"/>
      <c r="E11769" s="14"/>
      <c r="F11769"/>
      <c r="G11769"/>
    </row>
    <row r="11770" spans="1:7" s="4" customFormat="1" x14ac:dyDescent="0.25">
      <c r="A11770" s="11"/>
      <c r="B11770"/>
      <c r="C11770" s="14"/>
      <c r="D11770" s="14"/>
      <c r="E11770" s="14"/>
      <c r="F11770"/>
      <c r="G11770"/>
    </row>
    <row r="11771" spans="1:7" s="4" customFormat="1" x14ac:dyDescent="0.25">
      <c r="A11771" s="11"/>
      <c r="B11771"/>
      <c r="C11771" s="14"/>
      <c r="D11771" s="14"/>
      <c r="E11771" s="14"/>
      <c r="F11771"/>
      <c r="G11771"/>
    </row>
    <row r="11772" spans="1:7" s="4" customFormat="1" x14ac:dyDescent="0.25">
      <c r="A11772" s="11"/>
      <c r="B11772"/>
      <c r="C11772" s="14"/>
      <c r="D11772" s="14"/>
      <c r="E11772" s="14"/>
      <c r="F11772"/>
      <c r="G11772"/>
    </row>
    <row r="11773" spans="1:7" s="4" customFormat="1" x14ac:dyDescent="0.25">
      <c r="A11773" s="11"/>
      <c r="B11773"/>
      <c r="C11773" s="14"/>
      <c r="D11773" s="14"/>
      <c r="E11773" s="14"/>
      <c r="F11773"/>
      <c r="G11773"/>
    </row>
    <row r="11774" spans="1:7" s="4" customFormat="1" x14ac:dyDescent="0.25">
      <c r="A11774" s="11"/>
      <c r="B11774"/>
      <c r="C11774" s="14"/>
      <c r="D11774" s="14"/>
      <c r="E11774" s="14"/>
      <c r="F11774"/>
      <c r="G11774"/>
    </row>
    <row r="11775" spans="1:7" s="4" customFormat="1" x14ac:dyDescent="0.25">
      <c r="A11775" s="11"/>
      <c r="B11775"/>
      <c r="C11775" s="14"/>
      <c r="D11775" s="14"/>
      <c r="E11775" s="14"/>
      <c r="F11775"/>
      <c r="G11775"/>
    </row>
    <row r="11776" spans="1:7" s="4" customFormat="1" x14ac:dyDescent="0.25">
      <c r="A11776" s="11"/>
      <c r="B11776"/>
      <c r="C11776" s="14"/>
      <c r="D11776" s="14"/>
      <c r="E11776" s="14"/>
      <c r="F11776"/>
      <c r="G11776"/>
    </row>
    <row r="11777" spans="1:7" s="4" customFormat="1" x14ac:dyDescent="0.25">
      <c r="A11777" s="11"/>
      <c r="B11777"/>
      <c r="C11777" s="14"/>
      <c r="D11777" s="14"/>
      <c r="E11777" s="14"/>
      <c r="F11777"/>
      <c r="G11777"/>
    </row>
    <row r="11778" spans="1:7" s="4" customFormat="1" x14ac:dyDescent="0.25">
      <c r="A11778" s="11"/>
      <c r="B11778"/>
      <c r="C11778" s="14"/>
      <c r="D11778" s="14"/>
      <c r="E11778" s="14"/>
      <c r="F11778"/>
      <c r="G11778"/>
    </row>
    <row r="11779" spans="1:7" s="4" customFormat="1" x14ac:dyDescent="0.25">
      <c r="A11779" s="11"/>
      <c r="B11779"/>
      <c r="C11779" s="14"/>
      <c r="D11779" s="14"/>
      <c r="E11779" s="14"/>
      <c r="F11779"/>
      <c r="G11779"/>
    </row>
    <row r="11780" spans="1:7" s="4" customFormat="1" x14ac:dyDescent="0.25">
      <c r="A11780" s="11"/>
      <c r="B11780"/>
      <c r="C11780" s="14"/>
      <c r="D11780" s="14"/>
      <c r="E11780" s="14"/>
      <c r="F11780"/>
      <c r="G11780"/>
    </row>
    <row r="11781" spans="1:7" s="4" customFormat="1" x14ac:dyDescent="0.25">
      <c r="A11781" s="11"/>
      <c r="B11781"/>
      <c r="C11781" s="14"/>
      <c r="D11781" s="14"/>
      <c r="E11781" s="14"/>
      <c r="F11781"/>
      <c r="G11781"/>
    </row>
    <row r="11782" spans="1:7" s="4" customFormat="1" x14ac:dyDescent="0.25">
      <c r="A11782" s="11"/>
      <c r="B11782"/>
      <c r="C11782" s="14"/>
      <c r="D11782" s="14"/>
      <c r="E11782" s="14"/>
      <c r="F11782"/>
      <c r="G11782"/>
    </row>
    <row r="11783" spans="1:7" s="4" customFormat="1" x14ac:dyDescent="0.25">
      <c r="A11783" s="11"/>
      <c r="B11783"/>
      <c r="C11783" s="14"/>
      <c r="D11783" s="14"/>
      <c r="E11783" s="14"/>
      <c r="F11783"/>
      <c r="G11783"/>
    </row>
    <row r="11784" spans="1:7" s="4" customFormat="1" x14ac:dyDescent="0.25">
      <c r="A11784" s="11"/>
      <c r="B11784"/>
      <c r="C11784" s="14"/>
      <c r="D11784" s="14"/>
      <c r="E11784" s="14"/>
      <c r="F11784"/>
      <c r="G11784"/>
    </row>
    <row r="11785" spans="1:7" s="4" customFormat="1" x14ac:dyDescent="0.25">
      <c r="A11785" s="11"/>
      <c r="B11785"/>
      <c r="C11785" s="14"/>
      <c r="D11785" s="14"/>
      <c r="E11785" s="14"/>
      <c r="F11785"/>
      <c r="G11785"/>
    </row>
    <row r="11786" spans="1:7" s="4" customFormat="1" x14ac:dyDescent="0.25">
      <c r="A11786" s="11"/>
      <c r="B11786"/>
      <c r="C11786" s="14"/>
      <c r="D11786" s="14"/>
      <c r="E11786" s="14"/>
      <c r="F11786"/>
      <c r="G11786"/>
    </row>
    <row r="11787" spans="1:7" s="4" customFormat="1" x14ac:dyDescent="0.25">
      <c r="A11787" s="11"/>
      <c r="B11787"/>
      <c r="C11787" s="14"/>
      <c r="D11787" s="14"/>
      <c r="E11787" s="14"/>
      <c r="F11787"/>
      <c r="G11787"/>
    </row>
    <row r="11788" spans="1:7" s="4" customFormat="1" x14ac:dyDescent="0.25">
      <c r="A11788" s="11"/>
      <c r="B11788"/>
      <c r="C11788" s="14"/>
      <c r="D11788" s="14"/>
      <c r="E11788" s="14"/>
      <c r="F11788"/>
      <c r="G11788"/>
    </row>
    <row r="11789" spans="1:7" s="4" customFormat="1" x14ac:dyDescent="0.25">
      <c r="A11789" s="11"/>
      <c r="B11789"/>
      <c r="C11789" s="14"/>
      <c r="D11789" s="14"/>
      <c r="E11789" s="14"/>
      <c r="F11789"/>
      <c r="G11789"/>
    </row>
    <row r="11790" spans="1:7" s="4" customFormat="1" x14ac:dyDescent="0.25">
      <c r="A11790" s="11"/>
      <c r="B11790"/>
      <c r="C11790" s="14"/>
      <c r="D11790" s="14"/>
      <c r="E11790" s="14"/>
      <c r="F11790"/>
      <c r="G11790"/>
    </row>
    <row r="11791" spans="1:7" s="4" customFormat="1" x14ac:dyDescent="0.25">
      <c r="A11791" s="11"/>
      <c r="B11791"/>
      <c r="C11791" s="14"/>
      <c r="D11791" s="14"/>
      <c r="E11791" s="14"/>
      <c r="F11791"/>
      <c r="G11791"/>
    </row>
    <row r="11792" spans="1:7" s="4" customFormat="1" x14ac:dyDescent="0.25">
      <c r="A11792" s="11"/>
      <c r="B11792"/>
      <c r="C11792" s="14"/>
      <c r="D11792" s="14"/>
      <c r="E11792" s="14"/>
      <c r="F11792"/>
      <c r="G11792"/>
    </row>
    <row r="11793" spans="1:7" s="4" customFormat="1" x14ac:dyDescent="0.25">
      <c r="A11793" s="11"/>
      <c r="B11793"/>
      <c r="C11793" s="14"/>
      <c r="D11793" s="14"/>
      <c r="E11793" s="14"/>
      <c r="F11793"/>
      <c r="G11793"/>
    </row>
    <row r="11794" spans="1:7" s="4" customFormat="1" x14ac:dyDescent="0.25">
      <c r="A11794" s="11"/>
      <c r="B11794"/>
      <c r="C11794" s="14"/>
      <c r="D11794" s="14"/>
      <c r="E11794" s="14"/>
      <c r="F11794"/>
      <c r="G11794"/>
    </row>
    <row r="11795" spans="1:7" s="4" customFormat="1" x14ac:dyDescent="0.25">
      <c r="A11795" s="11"/>
      <c r="B11795"/>
      <c r="C11795" s="14"/>
      <c r="D11795" s="14"/>
      <c r="E11795" s="14"/>
      <c r="F11795"/>
      <c r="G11795"/>
    </row>
    <row r="11796" spans="1:7" s="4" customFormat="1" x14ac:dyDescent="0.25">
      <c r="A11796" s="11"/>
      <c r="B11796"/>
      <c r="C11796" s="14"/>
      <c r="D11796" s="14"/>
      <c r="E11796" s="14"/>
      <c r="F11796"/>
      <c r="G11796"/>
    </row>
    <row r="11797" spans="1:7" s="4" customFormat="1" x14ac:dyDescent="0.25">
      <c r="A11797" s="11"/>
      <c r="B11797"/>
      <c r="C11797" s="14"/>
      <c r="D11797" s="14"/>
      <c r="E11797" s="14"/>
      <c r="F11797"/>
      <c r="G11797"/>
    </row>
    <row r="11798" spans="1:7" s="4" customFormat="1" x14ac:dyDescent="0.25">
      <c r="A11798" s="11"/>
      <c r="B11798"/>
      <c r="C11798" s="14"/>
      <c r="D11798" s="14"/>
      <c r="E11798" s="14"/>
      <c r="F11798"/>
      <c r="G11798"/>
    </row>
    <row r="11799" spans="1:7" s="4" customFormat="1" x14ac:dyDescent="0.25">
      <c r="A11799" s="11"/>
      <c r="B11799"/>
      <c r="C11799" s="14"/>
      <c r="D11799" s="14"/>
      <c r="E11799" s="14"/>
      <c r="F11799"/>
      <c r="G11799"/>
    </row>
    <row r="11800" spans="1:7" s="4" customFormat="1" x14ac:dyDescent="0.25">
      <c r="A11800" s="11"/>
      <c r="B11800"/>
      <c r="C11800" s="14"/>
      <c r="D11800" s="14"/>
      <c r="E11800" s="14"/>
      <c r="F11800"/>
      <c r="G11800"/>
    </row>
    <row r="11801" spans="1:7" s="4" customFormat="1" x14ac:dyDescent="0.25">
      <c r="A11801" s="11"/>
      <c r="B11801"/>
      <c r="C11801" s="14"/>
      <c r="D11801" s="14"/>
      <c r="E11801" s="14"/>
      <c r="F11801"/>
      <c r="G11801"/>
    </row>
    <row r="11802" spans="1:7" s="4" customFormat="1" x14ac:dyDescent="0.25">
      <c r="A11802" s="11"/>
      <c r="B11802"/>
      <c r="C11802" s="14"/>
      <c r="D11802" s="14"/>
      <c r="E11802" s="14"/>
      <c r="F11802"/>
      <c r="G11802"/>
    </row>
    <row r="11803" spans="1:7" s="4" customFormat="1" x14ac:dyDescent="0.25">
      <c r="A11803" s="11"/>
      <c r="B11803"/>
      <c r="C11803" s="14"/>
      <c r="D11803" s="14"/>
      <c r="E11803" s="14"/>
      <c r="F11803"/>
      <c r="G11803"/>
    </row>
    <row r="11804" spans="1:7" s="4" customFormat="1" x14ac:dyDescent="0.25">
      <c r="A11804" s="11"/>
      <c r="B11804"/>
      <c r="C11804" s="14"/>
      <c r="D11804" s="14"/>
      <c r="E11804" s="14"/>
      <c r="F11804"/>
      <c r="G11804"/>
    </row>
    <row r="11805" spans="1:7" s="4" customFormat="1" x14ac:dyDescent="0.25">
      <c r="A11805" s="11"/>
      <c r="B11805"/>
      <c r="C11805" s="14"/>
      <c r="D11805" s="14"/>
      <c r="E11805" s="14"/>
      <c r="F11805"/>
      <c r="G11805"/>
    </row>
    <row r="11806" spans="1:7" s="4" customFormat="1" x14ac:dyDescent="0.25">
      <c r="A11806" s="11"/>
      <c r="B11806"/>
      <c r="C11806" s="14"/>
      <c r="D11806" s="14"/>
      <c r="E11806" s="14"/>
      <c r="F11806"/>
      <c r="G11806"/>
    </row>
    <row r="11807" spans="1:7" s="4" customFormat="1" x14ac:dyDescent="0.25">
      <c r="A11807" s="11"/>
      <c r="B11807"/>
      <c r="C11807" s="14"/>
      <c r="D11807" s="14"/>
      <c r="E11807" s="14"/>
      <c r="F11807"/>
      <c r="G11807"/>
    </row>
    <row r="11808" spans="1:7" s="4" customFormat="1" x14ac:dyDescent="0.25">
      <c r="A11808" s="11"/>
      <c r="B11808"/>
      <c r="C11808" s="14"/>
      <c r="D11808" s="14"/>
      <c r="E11808" s="14"/>
      <c r="F11808"/>
      <c r="G11808"/>
    </row>
    <row r="11809" spans="1:7" s="4" customFormat="1" x14ac:dyDescent="0.25">
      <c r="A11809" s="11"/>
      <c r="B11809"/>
      <c r="C11809" s="14"/>
      <c r="D11809" s="14"/>
      <c r="E11809" s="14"/>
      <c r="F11809"/>
      <c r="G11809"/>
    </row>
    <row r="11810" spans="1:7" s="4" customFormat="1" x14ac:dyDescent="0.25">
      <c r="A11810" s="11"/>
      <c r="B11810"/>
      <c r="C11810" s="14"/>
      <c r="D11810" s="14"/>
      <c r="E11810" s="14"/>
      <c r="F11810"/>
      <c r="G11810"/>
    </row>
    <row r="11811" spans="1:7" s="4" customFormat="1" x14ac:dyDescent="0.25">
      <c r="A11811" s="11"/>
      <c r="B11811"/>
      <c r="C11811" s="14"/>
      <c r="D11811" s="14"/>
      <c r="E11811" s="14"/>
      <c r="F11811"/>
      <c r="G11811"/>
    </row>
    <row r="11812" spans="1:7" s="4" customFormat="1" x14ac:dyDescent="0.25">
      <c r="A11812" s="11"/>
      <c r="B11812"/>
      <c r="C11812" s="14"/>
      <c r="D11812" s="14"/>
      <c r="E11812" s="14"/>
      <c r="F11812"/>
      <c r="G11812"/>
    </row>
    <row r="11813" spans="1:7" s="4" customFormat="1" x14ac:dyDescent="0.25">
      <c r="A11813" s="11"/>
      <c r="B11813"/>
      <c r="C11813" s="14"/>
      <c r="D11813" s="14"/>
      <c r="E11813" s="14"/>
      <c r="F11813"/>
      <c r="G11813"/>
    </row>
    <row r="11814" spans="1:7" s="4" customFormat="1" x14ac:dyDescent="0.25">
      <c r="A11814" s="11"/>
      <c r="B11814"/>
      <c r="C11814" s="14"/>
      <c r="D11814" s="14"/>
      <c r="E11814" s="14"/>
      <c r="F11814"/>
      <c r="G11814"/>
    </row>
    <row r="11815" spans="1:7" s="4" customFormat="1" x14ac:dyDescent="0.25">
      <c r="A11815" s="11"/>
      <c r="B11815"/>
      <c r="C11815" s="14"/>
      <c r="D11815" s="14"/>
      <c r="E11815" s="14"/>
      <c r="F11815"/>
      <c r="G11815"/>
    </row>
    <row r="11816" spans="1:7" s="4" customFormat="1" x14ac:dyDescent="0.25">
      <c r="A11816" s="11"/>
      <c r="B11816"/>
      <c r="C11816" s="14"/>
      <c r="D11816" s="14"/>
      <c r="E11816" s="14"/>
      <c r="F11816"/>
      <c r="G11816"/>
    </row>
    <row r="11817" spans="1:7" s="4" customFormat="1" x14ac:dyDescent="0.25">
      <c r="A11817" s="11"/>
      <c r="B11817"/>
      <c r="C11817" s="14"/>
      <c r="D11817" s="14"/>
      <c r="E11817" s="14"/>
      <c r="F11817"/>
      <c r="G11817"/>
    </row>
    <row r="11818" spans="1:7" s="4" customFormat="1" x14ac:dyDescent="0.25">
      <c r="A11818" s="11"/>
      <c r="B11818"/>
      <c r="C11818" s="14"/>
      <c r="D11818" s="14"/>
      <c r="E11818" s="14"/>
      <c r="F11818"/>
      <c r="G11818"/>
    </row>
    <row r="11819" spans="1:7" s="4" customFormat="1" x14ac:dyDescent="0.25">
      <c r="A11819" s="11"/>
      <c r="B11819"/>
      <c r="C11819" s="14"/>
      <c r="D11819" s="14"/>
      <c r="E11819" s="14"/>
      <c r="F11819"/>
      <c r="G11819"/>
    </row>
    <row r="11820" spans="1:7" s="4" customFormat="1" x14ac:dyDescent="0.25">
      <c r="A11820" s="11"/>
      <c r="B11820"/>
      <c r="C11820" s="14"/>
      <c r="D11820" s="14"/>
      <c r="E11820" s="14"/>
      <c r="F11820"/>
      <c r="G11820"/>
    </row>
    <row r="11821" spans="1:7" s="4" customFormat="1" x14ac:dyDescent="0.25">
      <c r="A11821" s="11"/>
      <c r="B11821"/>
      <c r="C11821" s="14"/>
      <c r="D11821" s="14"/>
      <c r="E11821" s="14"/>
      <c r="F11821"/>
      <c r="G11821"/>
    </row>
    <row r="11822" spans="1:7" s="4" customFormat="1" x14ac:dyDescent="0.25">
      <c r="A11822" s="11"/>
      <c r="B11822"/>
      <c r="C11822" s="14"/>
      <c r="D11822" s="14"/>
      <c r="E11822" s="14"/>
      <c r="F11822"/>
      <c r="G11822"/>
    </row>
    <row r="11823" spans="1:7" s="4" customFormat="1" x14ac:dyDescent="0.25">
      <c r="A11823" s="11"/>
      <c r="B11823"/>
      <c r="C11823" s="14"/>
      <c r="D11823" s="14"/>
      <c r="E11823" s="14"/>
      <c r="F11823"/>
      <c r="G11823"/>
    </row>
    <row r="11824" spans="1:7" s="4" customFormat="1" x14ac:dyDescent="0.25">
      <c r="A11824" s="11"/>
      <c r="B11824"/>
      <c r="C11824" s="14"/>
      <c r="D11824" s="14"/>
      <c r="E11824" s="14"/>
      <c r="F11824"/>
      <c r="G11824"/>
    </row>
    <row r="11825" spans="1:7" s="4" customFormat="1" x14ac:dyDescent="0.25">
      <c r="A11825" s="11"/>
      <c r="B11825"/>
      <c r="C11825" s="14"/>
      <c r="D11825" s="14"/>
      <c r="E11825" s="14"/>
      <c r="F11825"/>
      <c r="G11825"/>
    </row>
    <row r="11826" spans="1:7" s="4" customFormat="1" x14ac:dyDescent="0.25">
      <c r="A11826" s="11"/>
      <c r="B11826"/>
      <c r="C11826" s="14"/>
      <c r="D11826" s="14"/>
      <c r="E11826" s="14"/>
      <c r="F11826"/>
      <c r="G11826"/>
    </row>
    <row r="11827" spans="1:7" s="4" customFormat="1" x14ac:dyDescent="0.25">
      <c r="A11827" s="11"/>
      <c r="B11827"/>
      <c r="C11827" s="14"/>
      <c r="D11827" s="14"/>
      <c r="E11827" s="14"/>
      <c r="F11827"/>
      <c r="G11827"/>
    </row>
    <row r="11828" spans="1:7" s="4" customFormat="1" x14ac:dyDescent="0.25">
      <c r="A11828" s="11"/>
      <c r="B11828"/>
      <c r="C11828" s="14"/>
      <c r="D11828" s="14"/>
      <c r="E11828" s="14"/>
      <c r="F11828"/>
      <c r="G11828"/>
    </row>
    <row r="11829" spans="1:7" s="4" customFormat="1" x14ac:dyDescent="0.25">
      <c r="A11829" s="11"/>
      <c r="B11829"/>
      <c r="C11829" s="14"/>
      <c r="D11829" s="14"/>
      <c r="E11829" s="14"/>
      <c r="F11829"/>
      <c r="G11829"/>
    </row>
    <row r="11830" spans="1:7" s="4" customFormat="1" x14ac:dyDescent="0.25">
      <c r="A11830" s="11"/>
      <c r="B11830"/>
      <c r="C11830" s="14"/>
      <c r="D11830" s="14"/>
      <c r="E11830" s="14"/>
      <c r="F11830"/>
      <c r="G11830"/>
    </row>
    <row r="11831" spans="1:7" s="4" customFormat="1" x14ac:dyDescent="0.25">
      <c r="A11831" s="11"/>
      <c r="B11831"/>
      <c r="C11831" s="14"/>
      <c r="D11831" s="14"/>
      <c r="E11831" s="14"/>
      <c r="F11831"/>
      <c r="G11831"/>
    </row>
    <row r="11832" spans="1:7" s="4" customFormat="1" x14ac:dyDescent="0.25">
      <c r="A11832" s="11"/>
      <c r="B11832"/>
      <c r="C11832" s="14"/>
      <c r="D11832" s="14"/>
      <c r="E11832" s="14"/>
      <c r="F11832"/>
      <c r="G11832"/>
    </row>
    <row r="11833" spans="1:7" s="4" customFormat="1" x14ac:dyDescent="0.25">
      <c r="A11833" s="11"/>
      <c r="B11833"/>
      <c r="C11833" s="14"/>
      <c r="D11833" s="14"/>
      <c r="E11833" s="14"/>
      <c r="F11833"/>
      <c r="G11833"/>
    </row>
    <row r="11834" spans="1:7" s="4" customFormat="1" x14ac:dyDescent="0.25">
      <c r="A11834" s="11"/>
      <c r="B11834"/>
      <c r="C11834" s="14"/>
      <c r="D11834" s="14"/>
      <c r="E11834" s="14"/>
      <c r="F11834"/>
      <c r="G11834"/>
    </row>
    <row r="11835" spans="1:7" s="4" customFormat="1" x14ac:dyDescent="0.25">
      <c r="A11835" s="11"/>
      <c r="B11835"/>
      <c r="C11835" s="14"/>
      <c r="D11835" s="14"/>
      <c r="E11835" s="14"/>
      <c r="F11835"/>
      <c r="G11835"/>
    </row>
    <row r="11836" spans="1:7" s="4" customFormat="1" x14ac:dyDescent="0.25">
      <c r="A11836" s="11"/>
      <c r="B11836"/>
      <c r="C11836" s="14"/>
      <c r="D11836" s="14"/>
      <c r="E11836" s="14"/>
      <c r="F11836"/>
      <c r="G11836"/>
    </row>
    <row r="11837" spans="1:7" s="4" customFormat="1" x14ac:dyDescent="0.25">
      <c r="A11837" s="11"/>
      <c r="B11837"/>
      <c r="C11837" s="14"/>
      <c r="D11837" s="14"/>
      <c r="E11837" s="14"/>
      <c r="F11837"/>
      <c r="G11837"/>
    </row>
    <row r="11838" spans="1:7" s="4" customFormat="1" x14ac:dyDescent="0.25">
      <c r="A11838" s="11"/>
      <c r="B11838"/>
      <c r="C11838" s="14"/>
      <c r="D11838" s="14"/>
      <c r="E11838" s="14"/>
      <c r="F11838"/>
      <c r="G11838"/>
    </row>
    <row r="11839" spans="1:7" s="4" customFormat="1" x14ac:dyDescent="0.25">
      <c r="A11839" s="11"/>
      <c r="B11839"/>
      <c r="C11839" s="14"/>
      <c r="D11839" s="14"/>
      <c r="E11839" s="14"/>
      <c r="F11839"/>
      <c r="G11839"/>
    </row>
    <row r="11840" spans="1:7" s="4" customFormat="1" x14ac:dyDescent="0.25">
      <c r="A11840" s="11"/>
      <c r="B11840"/>
      <c r="C11840" s="14"/>
      <c r="D11840" s="14"/>
      <c r="E11840" s="14"/>
      <c r="F11840"/>
      <c r="G11840"/>
    </row>
    <row r="11841" spans="1:7" s="4" customFormat="1" x14ac:dyDescent="0.25">
      <c r="A11841" s="11"/>
      <c r="B11841"/>
      <c r="C11841" s="14"/>
      <c r="D11841" s="14"/>
      <c r="E11841" s="14"/>
      <c r="F11841"/>
      <c r="G11841"/>
    </row>
    <row r="11842" spans="1:7" s="4" customFormat="1" x14ac:dyDescent="0.25">
      <c r="A11842" s="11"/>
      <c r="B11842"/>
      <c r="C11842" s="14"/>
      <c r="D11842" s="14"/>
      <c r="E11842" s="14"/>
      <c r="F11842"/>
      <c r="G11842"/>
    </row>
    <row r="11843" spans="1:7" s="4" customFormat="1" x14ac:dyDescent="0.25">
      <c r="A11843" s="11"/>
      <c r="B11843"/>
      <c r="C11843" s="14"/>
      <c r="D11843" s="14"/>
      <c r="E11843" s="14"/>
      <c r="F11843"/>
      <c r="G11843"/>
    </row>
    <row r="11844" spans="1:7" s="4" customFormat="1" x14ac:dyDescent="0.25">
      <c r="A11844" s="11"/>
      <c r="B11844"/>
      <c r="C11844" s="14"/>
      <c r="D11844" s="14"/>
      <c r="E11844" s="14"/>
      <c r="F11844"/>
      <c r="G11844"/>
    </row>
    <row r="11845" spans="1:7" s="4" customFormat="1" x14ac:dyDescent="0.25">
      <c r="A11845" s="11"/>
      <c r="B11845"/>
      <c r="C11845" s="14"/>
      <c r="D11845" s="14"/>
      <c r="E11845" s="14"/>
      <c r="F11845"/>
      <c r="G11845"/>
    </row>
    <row r="11846" spans="1:7" s="4" customFormat="1" x14ac:dyDescent="0.25">
      <c r="A11846" s="11"/>
      <c r="B11846"/>
      <c r="C11846" s="14"/>
      <c r="D11846" s="14"/>
      <c r="E11846" s="14"/>
      <c r="F11846"/>
      <c r="G11846"/>
    </row>
    <row r="11847" spans="1:7" s="4" customFormat="1" x14ac:dyDescent="0.25">
      <c r="A11847" s="11"/>
      <c r="B11847"/>
      <c r="C11847" s="14"/>
      <c r="D11847" s="14"/>
      <c r="E11847" s="14"/>
      <c r="F11847"/>
      <c r="G11847"/>
    </row>
    <row r="11848" spans="1:7" s="4" customFormat="1" x14ac:dyDescent="0.25">
      <c r="A11848" s="11"/>
      <c r="B11848"/>
      <c r="C11848" s="14"/>
      <c r="D11848" s="14"/>
      <c r="E11848" s="14"/>
      <c r="F11848"/>
      <c r="G11848"/>
    </row>
    <row r="11849" spans="1:7" s="4" customFormat="1" x14ac:dyDescent="0.25">
      <c r="A11849" s="11"/>
      <c r="B11849"/>
      <c r="C11849" s="14"/>
      <c r="D11849" s="14"/>
      <c r="E11849" s="14"/>
      <c r="F11849"/>
      <c r="G11849"/>
    </row>
    <row r="11850" spans="1:7" s="4" customFormat="1" x14ac:dyDescent="0.25">
      <c r="A11850" s="11"/>
      <c r="B11850"/>
      <c r="C11850" s="14"/>
      <c r="D11850" s="14"/>
      <c r="E11850" s="14"/>
      <c r="F11850"/>
      <c r="G11850"/>
    </row>
    <row r="11851" spans="1:7" s="4" customFormat="1" x14ac:dyDescent="0.25">
      <c r="A11851" s="11"/>
      <c r="B11851"/>
      <c r="C11851" s="14"/>
      <c r="D11851" s="14"/>
      <c r="E11851" s="14"/>
      <c r="F11851"/>
      <c r="G11851"/>
    </row>
    <row r="11852" spans="1:7" s="4" customFormat="1" x14ac:dyDescent="0.25">
      <c r="A11852" s="11"/>
      <c r="B11852"/>
      <c r="C11852" s="14"/>
      <c r="D11852" s="14"/>
      <c r="E11852" s="14"/>
      <c r="F11852"/>
      <c r="G11852"/>
    </row>
    <row r="11853" spans="1:7" s="4" customFormat="1" x14ac:dyDescent="0.25">
      <c r="A11853" s="11"/>
      <c r="B11853"/>
      <c r="C11853" s="14"/>
      <c r="D11853" s="14"/>
      <c r="E11853" s="14"/>
      <c r="F11853"/>
      <c r="G11853"/>
    </row>
    <row r="11854" spans="1:7" s="4" customFormat="1" x14ac:dyDescent="0.25">
      <c r="A11854" s="11"/>
      <c r="B11854"/>
      <c r="C11854" s="14"/>
      <c r="D11854" s="14"/>
      <c r="E11854" s="14"/>
      <c r="F11854"/>
      <c r="G11854"/>
    </row>
    <row r="11855" spans="1:7" s="4" customFormat="1" x14ac:dyDescent="0.25">
      <c r="A11855" s="11"/>
      <c r="B11855"/>
      <c r="C11855" s="14"/>
      <c r="D11855" s="14"/>
      <c r="E11855" s="14"/>
      <c r="F11855"/>
      <c r="G11855"/>
    </row>
    <row r="11856" spans="1:7" s="4" customFormat="1" x14ac:dyDescent="0.25">
      <c r="A11856" s="11"/>
      <c r="B11856"/>
      <c r="C11856" s="14"/>
      <c r="D11856" s="14"/>
      <c r="E11856" s="14"/>
      <c r="F11856"/>
      <c r="G11856"/>
    </row>
    <row r="11857" spans="1:7" s="4" customFormat="1" x14ac:dyDescent="0.25">
      <c r="A11857" s="11"/>
      <c r="B11857"/>
      <c r="C11857" s="14"/>
      <c r="D11857" s="14"/>
      <c r="E11857" s="14"/>
      <c r="F11857"/>
      <c r="G11857"/>
    </row>
    <row r="11858" spans="1:7" s="4" customFormat="1" x14ac:dyDescent="0.25">
      <c r="A11858" s="11"/>
      <c r="B11858"/>
      <c r="C11858" s="14"/>
      <c r="D11858" s="14"/>
      <c r="E11858" s="14"/>
      <c r="F11858"/>
      <c r="G11858"/>
    </row>
    <row r="11859" spans="1:7" s="4" customFormat="1" x14ac:dyDescent="0.25">
      <c r="A11859" s="11"/>
      <c r="B11859"/>
      <c r="C11859" s="14"/>
      <c r="D11859" s="14"/>
      <c r="E11859" s="14"/>
      <c r="F11859"/>
      <c r="G11859"/>
    </row>
    <row r="11860" spans="1:7" s="4" customFormat="1" x14ac:dyDescent="0.25">
      <c r="A11860" s="11"/>
      <c r="B11860"/>
      <c r="C11860" s="14"/>
      <c r="D11860" s="14"/>
      <c r="E11860" s="14"/>
      <c r="F11860"/>
      <c r="G11860"/>
    </row>
    <row r="11861" spans="1:7" s="4" customFormat="1" x14ac:dyDescent="0.25">
      <c r="A11861" s="11"/>
      <c r="B11861"/>
      <c r="C11861" s="14"/>
      <c r="D11861" s="14"/>
      <c r="E11861" s="14"/>
      <c r="F11861"/>
      <c r="G11861"/>
    </row>
    <row r="11862" spans="1:7" s="4" customFormat="1" x14ac:dyDescent="0.25">
      <c r="A11862" s="11"/>
      <c r="B11862"/>
      <c r="C11862" s="14"/>
      <c r="D11862" s="14"/>
      <c r="E11862" s="14"/>
      <c r="F11862"/>
      <c r="G11862"/>
    </row>
    <row r="11863" spans="1:7" s="4" customFormat="1" x14ac:dyDescent="0.25">
      <c r="A11863" s="11"/>
      <c r="B11863"/>
      <c r="C11863" s="14"/>
      <c r="D11863" s="14"/>
      <c r="E11863" s="14"/>
      <c r="F11863"/>
      <c r="G11863"/>
    </row>
    <row r="11864" spans="1:7" s="4" customFormat="1" x14ac:dyDescent="0.25">
      <c r="A11864" s="11"/>
      <c r="B11864"/>
      <c r="C11864" s="14"/>
      <c r="D11864" s="14"/>
      <c r="E11864" s="14"/>
      <c r="F11864"/>
      <c r="G11864"/>
    </row>
    <row r="11865" spans="1:7" s="4" customFormat="1" x14ac:dyDescent="0.25">
      <c r="A11865" s="11"/>
      <c r="B11865"/>
      <c r="C11865" s="14"/>
      <c r="D11865" s="14"/>
      <c r="E11865" s="14"/>
      <c r="F11865"/>
      <c r="G11865"/>
    </row>
    <row r="11866" spans="1:7" s="4" customFormat="1" x14ac:dyDescent="0.25">
      <c r="A11866" s="11"/>
      <c r="B11866"/>
      <c r="C11866" s="14"/>
      <c r="D11866" s="14"/>
      <c r="E11866" s="14"/>
      <c r="F11866"/>
      <c r="G11866"/>
    </row>
    <row r="11867" spans="1:7" s="4" customFormat="1" x14ac:dyDescent="0.25">
      <c r="A11867" s="11"/>
      <c r="B11867"/>
      <c r="C11867" s="14"/>
      <c r="D11867" s="14"/>
      <c r="E11867" s="14"/>
      <c r="F11867"/>
      <c r="G11867"/>
    </row>
    <row r="11868" spans="1:7" s="4" customFormat="1" x14ac:dyDescent="0.25">
      <c r="A11868" s="11"/>
      <c r="B11868"/>
      <c r="C11868" s="14"/>
      <c r="D11868" s="14"/>
      <c r="E11868" s="14"/>
      <c r="F11868"/>
      <c r="G11868"/>
    </row>
    <row r="11869" spans="1:7" s="4" customFormat="1" x14ac:dyDescent="0.25">
      <c r="A11869" s="11"/>
      <c r="B11869"/>
      <c r="C11869" s="14"/>
      <c r="D11869" s="14"/>
      <c r="E11869" s="14"/>
      <c r="F11869"/>
      <c r="G11869"/>
    </row>
    <row r="11870" spans="1:7" s="4" customFormat="1" x14ac:dyDescent="0.25">
      <c r="A11870" s="11"/>
      <c r="B11870"/>
      <c r="C11870" s="14"/>
      <c r="D11870" s="14"/>
      <c r="E11870" s="14"/>
      <c r="F11870"/>
      <c r="G11870"/>
    </row>
    <row r="11871" spans="1:7" s="4" customFormat="1" x14ac:dyDescent="0.25">
      <c r="A11871" s="11"/>
      <c r="B11871"/>
      <c r="C11871" s="14"/>
      <c r="D11871" s="14"/>
      <c r="E11871" s="14"/>
      <c r="F11871"/>
      <c r="G11871"/>
    </row>
    <row r="11872" spans="1:7" s="4" customFormat="1" x14ac:dyDescent="0.25">
      <c r="A11872" s="11"/>
      <c r="B11872"/>
      <c r="C11872" s="14"/>
      <c r="D11872" s="14"/>
      <c r="E11872" s="14"/>
      <c r="F11872"/>
      <c r="G11872"/>
    </row>
    <row r="11873" spans="1:7" s="4" customFormat="1" x14ac:dyDescent="0.25">
      <c r="A11873" s="11"/>
      <c r="B11873"/>
      <c r="C11873" s="14"/>
      <c r="D11873" s="14"/>
      <c r="E11873" s="14"/>
      <c r="F11873"/>
      <c r="G11873"/>
    </row>
    <row r="11874" spans="1:7" s="4" customFormat="1" x14ac:dyDescent="0.25">
      <c r="A11874" s="11"/>
      <c r="B11874"/>
      <c r="C11874" s="14"/>
      <c r="D11874" s="14"/>
      <c r="E11874" s="14"/>
      <c r="F11874"/>
      <c r="G11874"/>
    </row>
    <row r="11875" spans="1:7" s="4" customFormat="1" x14ac:dyDescent="0.25">
      <c r="A11875" s="11"/>
      <c r="B11875"/>
      <c r="C11875" s="14"/>
      <c r="D11875" s="14"/>
      <c r="E11875" s="14"/>
      <c r="F11875"/>
      <c r="G11875"/>
    </row>
    <row r="11876" spans="1:7" s="4" customFormat="1" x14ac:dyDescent="0.25">
      <c r="A11876" s="11"/>
      <c r="B11876"/>
      <c r="C11876" s="14"/>
      <c r="D11876" s="14"/>
      <c r="E11876" s="14"/>
      <c r="F11876"/>
      <c r="G11876"/>
    </row>
    <row r="11877" spans="1:7" s="4" customFormat="1" x14ac:dyDescent="0.25">
      <c r="A11877" s="11"/>
      <c r="B11877"/>
      <c r="C11877" s="14"/>
      <c r="D11877" s="14"/>
      <c r="E11877" s="14"/>
      <c r="F11877"/>
      <c r="G11877"/>
    </row>
    <row r="11878" spans="1:7" s="4" customFormat="1" x14ac:dyDescent="0.25">
      <c r="A11878" s="11"/>
      <c r="B11878"/>
      <c r="C11878" s="14"/>
      <c r="D11878" s="14"/>
      <c r="E11878" s="14"/>
      <c r="F11878"/>
      <c r="G11878"/>
    </row>
    <row r="11879" spans="1:7" s="4" customFormat="1" x14ac:dyDescent="0.25">
      <c r="A11879" s="11"/>
      <c r="B11879"/>
      <c r="C11879" s="14"/>
      <c r="D11879" s="14"/>
      <c r="E11879" s="14"/>
      <c r="F11879"/>
      <c r="G11879"/>
    </row>
    <row r="11880" spans="1:7" s="4" customFormat="1" x14ac:dyDescent="0.25">
      <c r="A11880" s="11"/>
      <c r="B11880"/>
      <c r="C11880" s="14"/>
      <c r="D11880" s="14"/>
      <c r="E11880" s="14"/>
      <c r="F11880"/>
      <c r="G11880"/>
    </row>
    <row r="11881" spans="1:7" s="4" customFormat="1" x14ac:dyDescent="0.25">
      <c r="A11881" s="11"/>
      <c r="B11881"/>
      <c r="C11881" s="14"/>
      <c r="D11881" s="14"/>
      <c r="E11881" s="14"/>
      <c r="F11881"/>
      <c r="G11881"/>
    </row>
    <row r="11882" spans="1:7" s="4" customFormat="1" x14ac:dyDescent="0.25">
      <c r="A11882" s="11"/>
      <c r="B11882"/>
      <c r="C11882" s="14"/>
      <c r="D11882" s="14"/>
      <c r="E11882" s="14"/>
      <c r="F11882"/>
      <c r="G11882"/>
    </row>
    <row r="11883" spans="1:7" s="4" customFormat="1" x14ac:dyDescent="0.25">
      <c r="A11883" s="11"/>
      <c r="B11883"/>
      <c r="C11883" s="14"/>
      <c r="D11883" s="14"/>
      <c r="E11883" s="14"/>
      <c r="F11883"/>
      <c r="G11883"/>
    </row>
    <row r="11884" spans="1:7" s="4" customFormat="1" x14ac:dyDescent="0.25">
      <c r="A11884" s="11"/>
      <c r="B11884"/>
      <c r="C11884" s="14"/>
      <c r="D11884" s="14"/>
      <c r="E11884" s="14"/>
      <c r="F11884"/>
      <c r="G11884"/>
    </row>
    <row r="11885" spans="1:7" s="4" customFormat="1" x14ac:dyDescent="0.25">
      <c r="A11885" s="11"/>
      <c r="B11885"/>
      <c r="C11885" s="14"/>
      <c r="D11885" s="14"/>
      <c r="E11885" s="14"/>
      <c r="F11885"/>
      <c r="G11885"/>
    </row>
    <row r="11886" spans="1:7" s="4" customFormat="1" x14ac:dyDescent="0.25">
      <c r="A11886" s="11"/>
      <c r="B11886"/>
      <c r="C11886" s="14"/>
      <c r="D11886" s="14"/>
      <c r="E11886" s="14"/>
      <c r="F11886"/>
      <c r="G11886"/>
    </row>
    <row r="11887" spans="1:7" s="4" customFormat="1" x14ac:dyDescent="0.25">
      <c r="A11887" s="11"/>
      <c r="B11887"/>
      <c r="C11887" s="14"/>
      <c r="D11887" s="14"/>
      <c r="E11887" s="14"/>
      <c r="F11887"/>
      <c r="G11887"/>
    </row>
    <row r="11888" spans="1:7" s="4" customFormat="1" x14ac:dyDescent="0.25">
      <c r="A11888" s="11"/>
      <c r="B11888"/>
      <c r="C11888" s="14"/>
      <c r="D11888" s="14"/>
      <c r="E11888" s="14"/>
      <c r="F11888"/>
      <c r="G11888"/>
    </row>
    <row r="11889" spans="1:7" s="4" customFormat="1" x14ac:dyDescent="0.25">
      <c r="A11889" s="11"/>
      <c r="B11889"/>
      <c r="C11889" s="14"/>
      <c r="D11889" s="14"/>
      <c r="E11889" s="14"/>
      <c r="F11889"/>
      <c r="G11889"/>
    </row>
    <row r="11890" spans="1:7" s="4" customFormat="1" x14ac:dyDescent="0.25">
      <c r="A11890" s="11"/>
      <c r="B11890"/>
      <c r="C11890" s="14"/>
      <c r="D11890" s="14"/>
      <c r="E11890" s="14"/>
      <c r="F11890"/>
      <c r="G11890"/>
    </row>
    <row r="11891" spans="1:7" s="4" customFormat="1" x14ac:dyDescent="0.25">
      <c r="A11891" s="11"/>
      <c r="B11891"/>
      <c r="C11891" s="14"/>
      <c r="D11891" s="14"/>
      <c r="E11891" s="14"/>
      <c r="F11891"/>
      <c r="G11891"/>
    </row>
    <row r="11892" spans="1:7" s="4" customFormat="1" x14ac:dyDescent="0.25">
      <c r="A11892" s="11"/>
      <c r="B11892"/>
      <c r="C11892" s="14"/>
      <c r="D11892" s="14"/>
      <c r="E11892" s="14"/>
      <c r="F11892"/>
      <c r="G11892"/>
    </row>
    <row r="11893" spans="1:7" s="4" customFormat="1" x14ac:dyDescent="0.25">
      <c r="A11893" s="11"/>
      <c r="B11893"/>
      <c r="C11893" s="14"/>
      <c r="D11893" s="14"/>
      <c r="E11893" s="14"/>
      <c r="F11893"/>
      <c r="G11893"/>
    </row>
    <row r="11894" spans="1:7" s="4" customFormat="1" x14ac:dyDescent="0.25">
      <c r="A11894" s="11"/>
      <c r="B11894"/>
      <c r="C11894" s="14"/>
      <c r="D11894" s="14"/>
      <c r="E11894" s="14"/>
      <c r="F11894"/>
      <c r="G11894"/>
    </row>
    <row r="11895" spans="1:7" s="4" customFormat="1" x14ac:dyDescent="0.25">
      <c r="A11895" s="11"/>
      <c r="B11895"/>
      <c r="C11895" s="14"/>
      <c r="D11895" s="14"/>
      <c r="E11895" s="14"/>
      <c r="F11895"/>
      <c r="G11895"/>
    </row>
    <row r="11896" spans="1:7" s="4" customFormat="1" x14ac:dyDescent="0.25">
      <c r="A11896" s="11"/>
      <c r="B11896"/>
      <c r="C11896" s="14"/>
      <c r="D11896" s="14"/>
      <c r="E11896" s="14"/>
      <c r="F11896"/>
      <c r="G11896"/>
    </row>
    <row r="11897" spans="1:7" s="4" customFormat="1" x14ac:dyDescent="0.25">
      <c r="A11897" s="11"/>
      <c r="B11897"/>
      <c r="C11897" s="14"/>
      <c r="D11897" s="14"/>
      <c r="E11897" s="14"/>
      <c r="F11897"/>
      <c r="G11897"/>
    </row>
    <row r="11898" spans="1:7" s="4" customFormat="1" x14ac:dyDescent="0.25">
      <c r="A11898" s="11"/>
      <c r="B11898"/>
      <c r="C11898" s="14"/>
      <c r="D11898" s="14"/>
      <c r="E11898" s="14"/>
      <c r="F11898"/>
      <c r="G11898"/>
    </row>
    <row r="11899" spans="1:7" s="4" customFormat="1" x14ac:dyDescent="0.25">
      <c r="A11899" s="11"/>
      <c r="B11899"/>
      <c r="C11899" s="14"/>
      <c r="D11899" s="14"/>
      <c r="E11899" s="14"/>
      <c r="F11899"/>
      <c r="G11899"/>
    </row>
    <row r="11900" spans="1:7" s="4" customFormat="1" x14ac:dyDescent="0.25">
      <c r="A11900" s="11"/>
      <c r="B11900"/>
      <c r="C11900" s="14"/>
      <c r="D11900" s="14"/>
      <c r="E11900" s="14"/>
      <c r="F11900"/>
      <c r="G11900"/>
    </row>
    <row r="11901" spans="1:7" s="4" customFormat="1" x14ac:dyDescent="0.25">
      <c r="A11901" s="11"/>
      <c r="B11901"/>
      <c r="C11901" s="14"/>
      <c r="D11901" s="14"/>
      <c r="E11901" s="14"/>
      <c r="F11901"/>
      <c r="G11901"/>
    </row>
    <row r="11902" spans="1:7" s="4" customFormat="1" x14ac:dyDescent="0.25">
      <c r="A11902" s="11"/>
      <c r="B11902"/>
      <c r="C11902" s="14"/>
      <c r="D11902" s="14"/>
      <c r="E11902" s="14"/>
      <c r="F11902"/>
      <c r="G11902"/>
    </row>
    <row r="11903" spans="1:7" s="4" customFormat="1" x14ac:dyDescent="0.25">
      <c r="A11903" s="11"/>
      <c r="B11903"/>
      <c r="C11903" s="14"/>
      <c r="D11903" s="14"/>
      <c r="E11903" s="14"/>
      <c r="F11903"/>
      <c r="G11903"/>
    </row>
    <row r="11904" spans="1:7" s="4" customFormat="1" x14ac:dyDescent="0.25">
      <c r="A11904" s="11"/>
      <c r="B11904"/>
      <c r="C11904" s="14"/>
      <c r="D11904" s="14"/>
      <c r="E11904" s="14"/>
      <c r="F11904"/>
      <c r="G11904"/>
    </row>
    <row r="11905" spans="1:7" s="4" customFormat="1" x14ac:dyDescent="0.25">
      <c r="A11905" s="11"/>
      <c r="B11905"/>
      <c r="C11905" s="14"/>
      <c r="D11905" s="14"/>
      <c r="E11905" s="14"/>
      <c r="F11905"/>
      <c r="G11905"/>
    </row>
    <row r="11906" spans="1:7" s="4" customFormat="1" x14ac:dyDescent="0.25">
      <c r="A11906" s="11"/>
      <c r="B11906"/>
      <c r="C11906" s="14"/>
      <c r="D11906" s="14"/>
      <c r="E11906" s="14"/>
      <c r="F11906"/>
      <c r="G11906"/>
    </row>
    <row r="11907" spans="1:7" s="4" customFormat="1" x14ac:dyDescent="0.25">
      <c r="A11907" s="11"/>
      <c r="B11907"/>
      <c r="C11907" s="14"/>
      <c r="D11907" s="14"/>
      <c r="E11907" s="14"/>
      <c r="F11907"/>
      <c r="G11907"/>
    </row>
    <row r="11908" spans="1:7" s="4" customFormat="1" x14ac:dyDescent="0.25">
      <c r="A11908" s="11"/>
      <c r="B11908"/>
      <c r="C11908" s="14"/>
      <c r="D11908" s="14"/>
      <c r="E11908" s="14"/>
      <c r="F11908"/>
      <c r="G11908"/>
    </row>
    <row r="11909" spans="1:7" s="4" customFormat="1" x14ac:dyDescent="0.25">
      <c r="A11909" s="11"/>
      <c r="B11909"/>
      <c r="C11909" s="14"/>
      <c r="D11909" s="14"/>
      <c r="E11909" s="14"/>
      <c r="F11909"/>
      <c r="G11909"/>
    </row>
    <row r="11910" spans="1:7" s="4" customFormat="1" x14ac:dyDescent="0.25">
      <c r="A11910" s="11"/>
      <c r="B11910"/>
      <c r="C11910" s="14"/>
      <c r="D11910" s="14"/>
      <c r="E11910" s="14"/>
      <c r="F11910"/>
      <c r="G11910"/>
    </row>
    <row r="11911" spans="1:7" s="4" customFormat="1" x14ac:dyDescent="0.25">
      <c r="A11911" s="11"/>
      <c r="B11911"/>
      <c r="C11911" s="14"/>
      <c r="D11911" s="14"/>
      <c r="E11911" s="14"/>
      <c r="F11911"/>
      <c r="G11911"/>
    </row>
    <row r="11912" spans="1:7" s="4" customFormat="1" x14ac:dyDescent="0.25">
      <c r="A11912" s="11"/>
      <c r="B11912"/>
      <c r="C11912" s="14"/>
      <c r="D11912" s="14"/>
      <c r="E11912" s="14"/>
      <c r="F11912"/>
      <c r="G11912"/>
    </row>
    <row r="11913" spans="1:7" s="4" customFormat="1" x14ac:dyDescent="0.25">
      <c r="A11913" s="11"/>
      <c r="B11913"/>
      <c r="C11913" s="14"/>
      <c r="D11913" s="14"/>
      <c r="E11913" s="14"/>
      <c r="F11913"/>
      <c r="G11913"/>
    </row>
    <row r="11914" spans="1:7" s="4" customFormat="1" x14ac:dyDescent="0.25">
      <c r="A11914" s="11"/>
      <c r="B11914"/>
      <c r="C11914" s="14"/>
      <c r="D11914" s="14"/>
      <c r="E11914" s="14"/>
      <c r="F11914"/>
      <c r="G11914"/>
    </row>
    <row r="11915" spans="1:7" s="4" customFormat="1" x14ac:dyDescent="0.25">
      <c r="A11915" s="11"/>
      <c r="B11915"/>
      <c r="C11915" s="14"/>
      <c r="D11915" s="14"/>
      <c r="E11915" s="14"/>
      <c r="F11915"/>
      <c r="G11915"/>
    </row>
    <row r="11916" spans="1:7" s="4" customFormat="1" x14ac:dyDescent="0.25">
      <c r="A11916" s="11"/>
      <c r="B11916"/>
      <c r="C11916" s="14"/>
      <c r="D11916" s="14"/>
      <c r="E11916" s="14"/>
      <c r="F11916"/>
      <c r="G11916"/>
    </row>
    <row r="11917" spans="1:7" s="4" customFormat="1" x14ac:dyDescent="0.25">
      <c r="A11917" s="11"/>
      <c r="B11917"/>
      <c r="C11917" s="14"/>
      <c r="D11917" s="14"/>
      <c r="E11917" s="14"/>
      <c r="F11917"/>
      <c r="G11917"/>
    </row>
    <row r="11918" spans="1:7" s="4" customFormat="1" x14ac:dyDescent="0.25">
      <c r="A11918" s="11"/>
      <c r="B11918"/>
      <c r="C11918" s="14"/>
      <c r="D11918" s="14"/>
      <c r="E11918" s="14"/>
      <c r="F11918"/>
      <c r="G11918"/>
    </row>
    <row r="11919" spans="1:7" s="4" customFormat="1" x14ac:dyDescent="0.25">
      <c r="A11919" s="11"/>
      <c r="B11919"/>
      <c r="C11919" s="14"/>
      <c r="D11919" s="14"/>
      <c r="E11919" s="14"/>
      <c r="F11919"/>
      <c r="G11919"/>
    </row>
    <row r="11920" spans="1:7" s="4" customFormat="1" x14ac:dyDescent="0.25">
      <c r="A11920" s="11"/>
      <c r="B11920"/>
      <c r="C11920" s="14"/>
      <c r="D11920" s="14"/>
      <c r="E11920" s="14"/>
      <c r="F11920"/>
      <c r="G11920"/>
    </row>
    <row r="11921" spans="1:7" s="4" customFormat="1" x14ac:dyDescent="0.25">
      <c r="A11921" s="11"/>
      <c r="B11921"/>
      <c r="C11921" s="14"/>
      <c r="D11921" s="14"/>
      <c r="E11921" s="14"/>
      <c r="F11921"/>
      <c r="G11921"/>
    </row>
    <row r="11922" spans="1:7" s="4" customFormat="1" x14ac:dyDescent="0.25">
      <c r="A11922" s="11"/>
      <c r="B11922"/>
      <c r="C11922" s="14"/>
      <c r="D11922" s="14"/>
      <c r="E11922" s="14"/>
      <c r="F11922"/>
      <c r="G11922"/>
    </row>
    <row r="11923" spans="1:7" s="4" customFormat="1" x14ac:dyDescent="0.25">
      <c r="A11923" s="11"/>
      <c r="B11923"/>
      <c r="C11923" s="14"/>
      <c r="D11923" s="14"/>
      <c r="E11923" s="14"/>
      <c r="F11923"/>
      <c r="G11923"/>
    </row>
    <row r="11924" spans="1:7" s="4" customFormat="1" x14ac:dyDescent="0.25">
      <c r="A11924" s="11"/>
      <c r="B11924"/>
      <c r="C11924" s="14"/>
      <c r="D11924" s="14"/>
      <c r="E11924" s="14"/>
      <c r="F11924"/>
      <c r="G11924"/>
    </row>
    <row r="11925" spans="1:7" s="4" customFormat="1" x14ac:dyDescent="0.25">
      <c r="A11925" s="11"/>
      <c r="B11925"/>
      <c r="C11925" s="14"/>
      <c r="D11925" s="14"/>
      <c r="E11925" s="14"/>
      <c r="F11925"/>
      <c r="G11925"/>
    </row>
    <row r="11926" spans="1:7" s="4" customFormat="1" x14ac:dyDescent="0.25">
      <c r="A11926" s="11"/>
      <c r="B11926"/>
      <c r="C11926" s="14"/>
      <c r="D11926" s="14"/>
      <c r="E11926" s="14"/>
      <c r="F11926"/>
      <c r="G11926"/>
    </row>
    <row r="11927" spans="1:7" s="4" customFormat="1" x14ac:dyDescent="0.25">
      <c r="A11927" s="11"/>
      <c r="B11927"/>
      <c r="C11927" s="14"/>
      <c r="D11927" s="14"/>
      <c r="E11927" s="14"/>
      <c r="F11927"/>
      <c r="G11927"/>
    </row>
    <row r="11928" spans="1:7" s="4" customFormat="1" x14ac:dyDescent="0.25">
      <c r="A11928" s="11"/>
      <c r="B11928"/>
      <c r="C11928" s="14"/>
      <c r="D11928" s="14"/>
      <c r="E11928" s="14"/>
      <c r="F11928"/>
      <c r="G11928"/>
    </row>
    <row r="11929" spans="1:7" s="4" customFormat="1" x14ac:dyDescent="0.25">
      <c r="A11929" s="11"/>
      <c r="B11929"/>
      <c r="C11929" s="14"/>
      <c r="D11929" s="14"/>
      <c r="E11929" s="14"/>
      <c r="F11929"/>
      <c r="G11929"/>
    </row>
    <row r="11930" spans="1:7" s="4" customFormat="1" x14ac:dyDescent="0.25">
      <c r="A11930" s="11"/>
      <c r="B11930"/>
      <c r="C11930" s="14"/>
      <c r="D11930" s="14"/>
      <c r="E11930" s="14"/>
      <c r="F11930"/>
      <c r="G11930"/>
    </row>
    <row r="11931" spans="1:7" s="4" customFormat="1" x14ac:dyDescent="0.25">
      <c r="A11931" s="11"/>
      <c r="B11931"/>
      <c r="C11931" s="14"/>
      <c r="D11931" s="14"/>
      <c r="E11931" s="14"/>
      <c r="F11931"/>
      <c r="G11931"/>
    </row>
    <row r="11932" spans="1:7" s="4" customFormat="1" x14ac:dyDescent="0.25">
      <c r="A11932" s="11"/>
      <c r="B11932"/>
      <c r="C11932" s="14"/>
      <c r="D11932" s="14"/>
      <c r="E11932" s="14"/>
      <c r="F11932"/>
      <c r="G11932"/>
    </row>
    <row r="11933" spans="1:7" s="4" customFormat="1" x14ac:dyDescent="0.25">
      <c r="A11933" s="11"/>
      <c r="B11933"/>
      <c r="C11933" s="14"/>
      <c r="D11933" s="14"/>
      <c r="E11933" s="14"/>
      <c r="F11933"/>
      <c r="G11933"/>
    </row>
    <row r="11934" spans="1:7" s="4" customFormat="1" x14ac:dyDescent="0.25">
      <c r="A11934" s="11"/>
      <c r="B11934"/>
      <c r="C11934" s="14"/>
      <c r="D11934" s="14"/>
      <c r="E11934" s="14"/>
      <c r="F11934"/>
      <c r="G11934"/>
    </row>
    <row r="11935" spans="1:7" s="4" customFormat="1" x14ac:dyDescent="0.25">
      <c r="A11935" s="11"/>
      <c r="B11935"/>
      <c r="C11935" s="14"/>
      <c r="D11935" s="14"/>
      <c r="E11935" s="14"/>
      <c r="F11935"/>
      <c r="G11935"/>
    </row>
    <row r="11936" spans="1:7" s="4" customFormat="1" x14ac:dyDescent="0.25">
      <c r="A11936" s="11"/>
      <c r="B11936"/>
      <c r="C11936" s="14"/>
      <c r="D11936" s="14"/>
      <c r="E11936" s="14"/>
      <c r="F11936"/>
      <c r="G11936"/>
    </row>
    <row r="11937" spans="1:7" s="4" customFormat="1" x14ac:dyDescent="0.25">
      <c r="A11937" s="11"/>
      <c r="B11937"/>
      <c r="C11937" s="14"/>
      <c r="D11937" s="14"/>
      <c r="E11937" s="14"/>
      <c r="F11937"/>
      <c r="G11937"/>
    </row>
    <row r="11938" spans="1:7" s="4" customFormat="1" x14ac:dyDescent="0.25">
      <c r="A11938" s="11"/>
      <c r="B11938"/>
      <c r="C11938" s="14"/>
      <c r="D11938" s="14"/>
      <c r="E11938" s="14"/>
      <c r="F11938"/>
      <c r="G11938"/>
    </row>
    <row r="11939" spans="1:7" s="4" customFormat="1" x14ac:dyDescent="0.25">
      <c r="A11939" s="11"/>
      <c r="B11939"/>
      <c r="C11939" s="14"/>
      <c r="D11939" s="14"/>
      <c r="E11939" s="14"/>
      <c r="F11939"/>
      <c r="G11939"/>
    </row>
    <row r="11940" spans="1:7" s="4" customFormat="1" x14ac:dyDescent="0.25">
      <c r="A11940" s="11"/>
      <c r="B11940"/>
      <c r="C11940" s="14"/>
      <c r="D11940" s="14"/>
      <c r="E11940" s="14"/>
      <c r="F11940"/>
      <c r="G11940"/>
    </row>
    <row r="11941" spans="1:7" s="4" customFormat="1" x14ac:dyDescent="0.25">
      <c r="A11941" s="11"/>
      <c r="B11941"/>
      <c r="C11941" s="14"/>
      <c r="D11941" s="14"/>
      <c r="E11941" s="14"/>
      <c r="F11941"/>
      <c r="G11941"/>
    </row>
    <row r="11942" spans="1:7" s="4" customFormat="1" x14ac:dyDescent="0.25">
      <c r="A11942" s="11"/>
      <c r="B11942"/>
      <c r="C11942" s="14"/>
      <c r="D11942" s="14"/>
      <c r="E11942" s="14"/>
      <c r="F11942"/>
      <c r="G11942"/>
    </row>
    <row r="11943" spans="1:7" s="4" customFormat="1" x14ac:dyDescent="0.25">
      <c r="A11943" s="11"/>
      <c r="B11943"/>
      <c r="C11943" s="14"/>
      <c r="D11943" s="14"/>
      <c r="E11943" s="14"/>
      <c r="F11943"/>
      <c r="G11943"/>
    </row>
    <row r="11944" spans="1:7" s="4" customFormat="1" x14ac:dyDescent="0.25">
      <c r="A11944" s="11"/>
      <c r="B11944"/>
      <c r="C11944" s="14"/>
      <c r="D11944" s="14"/>
      <c r="E11944" s="14"/>
      <c r="F11944"/>
      <c r="G11944"/>
    </row>
    <row r="11945" spans="1:7" s="4" customFormat="1" x14ac:dyDescent="0.25">
      <c r="A11945" s="11"/>
      <c r="B11945"/>
      <c r="C11945" s="14"/>
      <c r="D11945" s="14"/>
      <c r="E11945" s="14"/>
      <c r="F11945"/>
      <c r="G11945"/>
    </row>
    <row r="11946" spans="1:7" s="4" customFormat="1" x14ac:dyDescent="0.25">
      <c r="A11946" s="11"/>
      <c r="B11946"/>
      <c r="C11946" s="14"/>
      <c r="D11946" s="14"/>
      <c r="E11946" s="14"/>
      <c r="F11946"/>
      <c r="G11946"/>
    </row>
    <row r="11947" spans="1:7" s="4" customFormat="1" x14ac:dyDescent="0.25">
      <c r="A11947" s="11"/>
      <c r="B11947"/>
      <c r="C11947" s="14"/>
      <c r="D11947" s="14"/>
      <c r="E11947" s="14"/>
      <c r="F11947"/>
      <c r="G11947"/>
    </row>
    <row r="11948" spans="1:7" s="4" customFormat="1" x14ac:dyDescent="0.25">
      <c r="A11948" s="11"/>
      <c r="B11948"/>
      <c r="C11948" s="14"/>
      <c r="D11948" s="14"/>
      <c r="E11948" s="14"/>
      <c r="F11948"/>
      <c r="G11948"/>
    </row>
    <row r="11949" spans="1:7" s="4" customFormat="1" x14ac:dyDescent="0.25">
      <c r="A11949" s="11"/>
      <c r="B11949"/>
      <c r="C11949" s="14"/>
      <c r="D11949" s="14"/>
      <c r="E11949" s="14"/>
      <c r="F11949"/>
      <c r="G11949"/>
    </row>
    <row r="11950" spans="1:7" s="4" customFormat="1" x14ac:dyDescent="0.25">
      <c r="A11950" s="11"/>
      <c r="B11950"/>
      <c r="C11950" s="14"/>
      <c r="D11950" s="14"/>
      <c r="E11950" s="14"/>
      <c r="F11950"/>
      <c r="G11950"/>
    </row>
    <row r="11951" spans="1:7" s="4" customFormat="1" x14ac:dyDescent="0.25">
      <c r="A11951" s="11"/>
      <c r="B11951"/>
      <c r="C11951" s="14"/>
      <c r="D11951" s="14"/>
      <c r="E11951" s="14"/>
      <c r="F11951"/>
      <c r="G11951"/>
    </row>
    <row r="11952" spans="1:7" s="4" customFormat="1" x14ac:dyDescent="0.25">
      <c r="A11952" s="11"/>
      <c r="B11952"/>
      <c r="C11952" s="14"/>
      <c r="D11952" s="14"/>
      <c r="E11952" s="14"/>
      <c r="F11952"/>
      <c r="G11952"/>
    </row>
    <row r="11953" spans="1:7" s="4" customFormat="1" x14ac:dyDescent="0.25">
      <c r="A11953" s="11"/>
      <c r="B11953"/>
      <c r="C11953" s="14"/>
      <c r="D11953" s="14"/>
      <c r="E11953" s="14"/>
      <c r="F11953"/>
      <c r="G11953"/>
    </row>
    <row r="11954" spans="1:7" s="4" customFormat="1" x14ac:dyDescent="0.25">
      <c r="A11954" s="11"/>
      <c r="B11954"/>
      <c r="C11954" s="14"/>
      <c r="D11954" s="14"/>
      <c r="E11954" s="14"/>
      <c r="F11954"/>
      <c r="G11954"/>
    </row>
    <row r="11955" spans="1:7" s="4" customFormat="1" x14ac:dyDescent="0.25">
      <c r="A11955" s="11"/>
      <c r="B11955"/>
      <c r="C11955" s="14"/>
      <c r="D11955" s="14"/>
      <c r="E11955" s="14"/>
      <c r="F11955"/>
      <c r="G11955"/>
    </row>
    <row r="11956" spans="1:7" s="4" customFormat="1" x14ac:dyDescent="0.25">
      <c r="A11956" s="11"/>
      <c r="B11956"/>
      <c r="C11956" s="14"/>
      <c r="D11956" s="14"/>
      <c r="E11956" s="14"/>
      <c r="F11956"/>
      <c r="G11956"/>
    </row>
    <row r="11957" spans="1:7" s="4" customFormat="1" x14ac:dyDescent="0.25">
      <c r="A11957" s="11"/>
      <c r="B11957"/>
      <c r="C11957" s="14"/>
      <c r="D11957" s="14"/>
      <c r="E11957" s="14"/>
      <c r="F11957"/>
      <c r="G11957"/>
    </row>
    <row r="11958" spans="1:7" s="4" customFormat="1" x14ac:dyDescent="0.25">
      <c r="A11958" s="11"/>
      <c r="B11958"/>
      <c r="C11958" s="14"/>
      <c r="D11958" s="14"/>
      <c r="E11958" s="14"/>
      <c r="F11958"/>
      <c r="G11958"/>
    </row>
    <row r="11959" spans="1:7" s="4" customFormat="1" x14ac:dyDescent="0.25">
      <c r="A11959" s="11"/>
      <c r="B11959"/>
      <c r="C11959" s="14"/>
      <c r="D11959" s="14"/>
      <c r="E11959" s="14"/>
      <c r="F11959"/>
      <c r="G11959"/>
    </row>
    <row r="11960" spans="1:7" s="4" customFormat="1" x14ac:dyDescent="0.25">
      <c r="A11960" s="11"/>
      <c r="B11960"/>
      <c r="C11960" s="14"/>
      <c r="D11960" s="14"/>
      <c r="E11960" s="14"/>
      <c r="F11960"/>
      <c r="G11960"/>
    </row>
    <row r="11961" spans="1:7" s="4" customFormat="1" x14ac:dyDescent="0.25">
      <c r="A11961" s="11"/>
      <c r="B11961"/>
      <c r="C11961" s="14"/>
      <c r="D11961" s="14"/>
      <c r="E11961" s="14"/>
      <c r="F11961"/>
      <c r="G11961"/>
    </row>
    <row r="11962" spans="1:7" s="4" customFormat="1" x14ac:dyDescent="0.25">
      <c r="A11962" s="11"/>
      <c r="B11962"/>
      <c r="C11962" s="14"/>
      <c r="D11962" s="14"/>
      <c r="E11962" s="14"/>
      <c r="F11962"/>
      <c r="G11962"/>
    </row>
    <row r="11963" spans="1:7" s="4" customFormat="1" x14ac:dyDescent="0.25">
      <c r="A11963" s="11"/>
      <c r="B11963"/>
      <c r="C11963" s="14"/>
      <c r="D11963" s="14"/>
      <c r="E11963" s="14"/>
      <c r="F11963"/>
      <c r="G11963"/>
    </row>
    <row r="11964" spans="1:7" s="4" customFormat="1" x14ac:dyDescent="0.25">
      <c r="A11964" s="11"/>
      <c r="B11964"/>
      <c r="C11964" s="14"/>
      <c r="D11964" s="14"/>
      <c r="E11964" s="14"/>
      <c r="F11964"/>
      <c r="G11964"/>
    </row>
    <row r="11965" spans="1:7" s="4" customFormat="1" x14ac:dyDescent="0.25">
      <c r="A11965" s="11"/>
      <c r="B11965"/>
      <c r="C11965" s="14"/>
      <c r="D11965" s="14"/>
      <c r="E11965" s="14"/>
      <c r="F11965"/>
      <c r="G11965"/>
    </row>
    <row r="11966" spans="1:7" s="4" customFormat="1" x14ac:dyDescent="0.25">
      <c r="A11966" s="11"/>
      <c r="B11966"/>
      <c r="C11966" s="14"/>
      <c r="D11966" s="14"/>
      <c r="E11966" s="14"/>
      <c r="F11966"/>
      <c r="G11966"/>
    </row>
    <row r="11967" spans="1:7" s="4" customFormat="1" x14ac:dyDescent="0.25">
      <c r="A11967" s="11"/>
      <c r="B11967"/>
      <c r="C11967" s="14"/>
      <c r="D11967" s="14"/>
      <c r="E11967" s="14"/>
      <c r="F11967"/>
      <c r="G11967"/>
    </row>
    <row r="11968" spans="1:7" s="4" customFormat="1" x14ac:dyDescent="0.25">
      <c r="A11968" s="11"/>
      <c r="B11968"/>
      <c r="C11968" s="14"/>
      <c r="D11968" s="14"/>
      <c r="E11968" s="14"/>
      <c r="F11968"/>
      <c r="G11968"/>
    </row>
    <row r="11969" spans="1:7" s="4" customFormat="1" x14ac:dyDescent="0.25">
      <c r="A11969" s="11"/>
      <c r="B11969"/>
      <c r="C11969" s="14"/>
      <c r="D11969" s="14"/>
      <c r="E11969" s="14"/>
      <c r="F11969"/>
      <c r="G11969"/>
    </row>
    <row r="11970" spans="1:7" s="4" customFormat="1" x14ac:dyDescent="0.25">
      <c r="A11970" s="11"/>
      <c r="B11970"/>
      <c r="C11970" s="14"/>
      <c r="D11970" s="14"/>
      <c r="E11970" s="14"/>
      <c r="F11970"/>
      <c r="G11970"/>
    </row>
    <row r="11971" spans="1:7" s="4" customFormat="1" x14ac:dyDescent="0.25">
      <c r="A11971" s="11"/>
      <c r="B11971"/>
      <c r="C11971" s="14"/>
      <c r="D11971" s="14"/>
      <c r="E11971" s="14"/>
      <c r="F11971"/>
      <c r="G11971"/>
    </row>
    <row r="11972" spans="1:7" s="4" customFormat="1" x14ac:dyDescent="0.25">
      <c r="A11972" s="11"/>
      <c r="B11972"/>
      <c r="C11972" s="14"/>
      <c r="D11972" s="14"/>
      <c r="E11972" s="14"/>
      <c r="F11972"/>
      <c r="G11972"/>
    </row>
    <row r="11973" spans="1:7" s="4" customFormat="1" x14ac:dyDescent="0.25">
      <c r="A11973" s="11"/>
      <c r="B11973"/>
      <c r="C11973" s="14"/>
      <c r="D11973" s="14"/>
      <c r="E11973" s="14"/>
      <c r="F11973"/>
      <c r="G11973"/>
    </row>
    <row r="11974" spans="1:7" s="4" customFormat="1" x14ac:dyDescent="0.25">
      <c r="A11974" s="11"/>
      <c r="B11974"/>
      <c r="C11974" s="14"/>
      <c r="D11974" s="14"/>
      <c r="E11974" s="14"/>
      <c r="F11974"/>
      <c r="G11974"/>
    </row>
    <row r="11975" spans="1:7" s="4" customFormat="1" x14ac:dyDescent="0.25">
      <c r="A11975" s="11"/>
      <c r="B11975"/>
      <c r="C11975" s="14"/>
      <c r="D11975" s="14"/>
      <c r="E11975" s="14"/>
      <c r="F11975"/>
      <c r="G11975"/>
    </row>
    <row r="11976" spans="1:7" s="4" customFormat="1" x14ac:dyDescent="0.25">
      <c r="A11976" s="11"/>
      <c r="B11976"/>
      <c r="C11976" s="14"/>
      <c r="D11976" s="14"/>
      <c r="E11976" s="14"/>
      <c r="F11976"/>
      <c r="G11976"/>
    </row>
    <row r="11977" spans="1:7" s="4" customFormat="1" x14ac:dyDescent="0.25">
      <c r="A11977" s="11"/>
      <c r="B11977"/>
      <c r="C11977" s="14"/>
      <c r="D11977" s="14"/>
      <c r="E11977" s="14"/>
      <c r="F11977"/>
      <c r="G11977"/>
    </row>
    <row r="11978" spans="1:7" s="4" customFormat="1" x14ac:dyDescent="0.25">
      <c r="A11978" s="11"/>
      <c r="B11978"/>
      <c r="C11978" s="14"/>
      <c r="D11978" s="14"/>
      <c r="E11978" s="14"/>
      <c r="F11978"/>
      <c r="G11978"/>
    </row>
    <row r="11979" spans="1:7" s="4" customFormat="1" x14ac:dyDescent="0.25">
      <c r="A11979" s="11"/>
      <c r="B11979"/>
      <c r="C11979" s="14"/>
      <c r="D11979" s="14"/>
      <c r="E11979" s="14"/>
      <c r="F11979"/>
      <c r="G11979"/>
    </row>
    <row r="11980" spans="1:7" s="4" customFormat="1" x14ac:dyDescent="0.25">
      <c r="A11980" s="11"/>
      <c r="B11980"/>
      <c r="C11980" s="14"/>
      <c r="D11980" s="14"/>
      <c r="E11980" s="14"/>
      <c r="F11980"/>
      <c r="G11980"/>
    </row>
    <row r="11981" spans="1:7" s="4" customFormat="1" x14ac:dyDescent="0.25">
      <c r="A11981" s="11"/>
      <c r="B11981"/>
      <c r="C11981" s="14"/>
      <c r="D11981" s="14"/>
      <c r="E11981" s="14"/>
      <c r="F11981"/>
      <c r="G11981"/>
    </row>
    <row r="11982" spans="1:7" s="4" customFormat="1" x14ac:dyDescent="0.25">
      <c r="A11982" s="11"/>
      <c r="B11982"/>
      <c r="C11982" s="14"/>
      <c r="D11982" s="14"/>
      <c r="E11982" s="14"/>
      <c r="F11982"/>
      <c r="G11982"/>
    </row>
    <row r="11983" spans="1:7" s="4" customFormat="1" x14ac:dyDescent="0.25">
      <c r="A11983" s="11"/>
      <c r="B11983"/>
      <c r="C11983" s="14"/>
      <c r="D11983" s="14"/>
      <c r="E11983" s="14"/>
      <c r="F11983"/>
      <c r="G11983"/>
    </row>
    <row r="11984" spans="1:7" s="4" customFormat="1" x14ac:dyDescent="0.25">
      <c r="A11984" s="11"/>
      <c r="B11984"/>
      <c r="C11984" s="14"/>
      <c r="D11984" s="14"/>
      <c r="E11984" s="14"/>
      <c r="F11984"/>
      <c r="G11984"/>
    </row>
    <row r="11985" spans="1:7" s="4" customFormat="1" x14ac:dyDescent="0.25">
      <c r="A11985" s="11"/>
      <c r="B11985"/>
      <c r="C11985" s="14"/>
      <c r="D11985" s="14"/>
      <c r="E11985" s="14"/>
      <c r="F11985"/>
      <c r="G11985"/>
    </row>
    <row r="11986" spans="1:7" s="4" customFormat="1" x14ac:dyDescent="0.25">
      <c r="A11986" s="11"/>
      <c r="B11986"/>
      <c r="C11986" s="14"/>
      <c r="D11986" s="14"/>
      <c r="E11986" s="14"/>
      <c r="F11986"/>
      <c r="G11986"/>
    </row>
    <row r="11987" spans="1:7" s="4" customFormat="1" x14ac:dyDescent="0.25">
      <c r="A11987" s="11"/>
      <c r="B11987"/>
      <c r="C11987" s="14"/>
      <c r="D11987" s="14"/>
      <c r="E11987" s="14"/>
      <c r="F11987"/>
      <c r="G11987"/>
    </row>
    <row r="11988" spans="1:7" s="4" customFormat="1" x14ac:dyDescent="0.25">
      <c r="A11988" s="11"/>
      <c r="B11988"/>
      <c r="C11988" s="14"/>
      <c r="D11988" s="14"/>
      <c r="E11988" s="14"/>
      <c r="F11988"/>
      <c r="G11988"/>
    </row>
    <row r="11989" spans="1:7" s="4" customFormat="1" x14ac:dyDescent="0.25">
      <c r="A11989" s="11"/>
      <c r="B11989"/>
      <c r="C11989" s="14"/>
      <c r="D11989" s="14"/>
      <c r="E11989" s="14"/>
      <c r="F11989"/>
      <c r="G11989"/>
    </row>
    <row r="11990" spans="1:7" s="4" customFormat="1" x14ac:dyDescent="0.25">
      <c r="A11990" s="11"/>
      <c r="B11990"/>
      <c r="C11990" s="14"/>
      <c r="D11990" s="14"/>
      <c r="E11990" s="14"/>
      <c r="F11990"/>
      <c r="G11990"/>
    </row>
    <row r="11991" spans="1:7" s="4" customFormat="1" x14ac:dyDescent="0.25">
      <c r="A11991" s="11"/>
      <c r="B11991"/>
      <c r="C11991" s="14"/>
      <c r="D11991" s="14"/>
      <c r="E11991" s="14"/>
      <c r="F11991"/>
      <c r="G11991"/>
    </row>
    <row r="11992" spans="1:7" s="4" customFormat="1" x14ac:dyDescent="0.25">
      <c r="A11992" s="11"/>
      <c r="B11992"/>
      <c r="C11992" s="14"/>
      <c r="D11992" s="14"/>
      <c r="E11992" s="14"/>
      <c r="F11992"/>
      <c r="G11992"/>
    </row>
    <row r="11993" spans="1:7" s="4" customFormat="1" x14ac:dyDescent="0.25">
      <c r="A11993" s="11"/>
      <c r="B11993"/>
      <c r="C11993" s="14"/>
      <c r="D11993" s="14"/>
      <c r="E11993" s="14"/>
      <c r="F11993"/>
      <c r="G11993"/>
    </row>
    <row r="11994" spans="1:7" s="4" customFormat="1" x14ac:dyDescent="0.25">
      <c r="A11994" s="11"/>
      <c r="B11994"/>
      <c r="C11994" s="14"/>
      <c r="D11994" s="14"/>
      <c r="E11994" s="14"/>
      <c r="F11994"/>
      <c r="G11994"/>
    </row>
    <row r="11995" spans="1:7" s="4" customFormat="1" x14ac:dyDescent="0.25">
      <c r="A11995" s="11"/>
      <c r="B11995"/>
      <c r="C11995" s="14"/>
      <c r="D11995" s="14"/>
      <c r="E11995" s="14"/>
      <c r="F11995"/>
      <c r="G11995"/>
    </row>
    <row r="11996" spans="1:7" s="4" customFormat="1" x14ac:dyDescent="0.25">
      <c r="A11996" s="11"/>
      <c r="B11996"/>
      <c r="C11996" s="14"/>
      <c r="D11996" s="14"/>
      <c r="E11996" s="14"/>
      <c r="F11996"/>
      <c r="G11996"/>
    </row>
    <row r="11997" spans="1:7" s="4" customFormat="1" x14ac:dyDescent="0.25">
      <c r="A11997" s="11"/>
      <c r="B11997"/>
      <c r="C11997" s="14"/>
      <c r="D11997" s="14"/>
      <c r="E11997" s="14"/>
      <c r="F11997"/>
      <c r="G11997"/>
    </row>
    <row r="11998" spans="1:7" s="4" customFormat="1" x14ac:dyDescent="0.25">
      <c r="A11998" s="11"/>
      <c r="B11998"/>
      <c r="C11998" s="14"/>
      <c r="D11998" s="14"/>
      <c r="E11998" s="14"/>
      <c r="F11998"/>
      <c r="G11998"/>
    </row>
    <row r="11999" spans="1:7" s="4" customFormat="1" x14ac:dyDescent="0.25">
      <c r="A11999" s="11"/>
      <c r="B11999"/>
      <c r="C11999" s="14"/>
      <c r="D11999" s="14"/>
      <c r="E11999" s="14"/>
      <c r="F11999"/>
      <c r="G11999"/>
    </row>
    <row r="12000" spans="1:7" s="4" customFormat="1" x14ac:dyDescent="0.25">
      <c r="A12000" s="11"/>
      <c r="B12000"/>
      <c r="C12000" s="14"/>
      <c r="D12000" s="14"/>
      <c r="E12000" s="14"/>
      <c r="F12000"/>
      <c r="G12000"/>
    </row>
    <row r="12001" spans="1:7" s="4" customFormat="1" x14ac:dyDescent="0.25">
      <c r="A12001" s="11"/>
      <c r="B12001"/>
      <c r="C12001" s="14"/>
      <c r="D12001" s="14"/>
      <c r="E12001" s="14"/>
      <c r="F12001"/>
      <c r="G12001"/>
    </row>
    <row r="12002" spans="1:7" s="4" customFormat="1" x14ac:dyDescent="0.25">
      <c r="A12002" s="11"/>
      <c r="B12002"/>
      <c r="C12002" s="14"/>
      <c r="D12002" s="14"/>
      <c r="E12002" s="14"/>
      <c r="F12002"/>
      <c r="G12002"/>
    </row>
    <row r="12003" spans="1:7" s="4" customFormat="1" x14ac:dyDescent="0.25">
      <c r="A12003" s="11"/>
      <c r="B12003"/>
      <c r="C12003" s="14"/>
      <c r="D12003" s="14"/>
      <c r="E12003" s="14"/>
      <c r="F12003"/>
      <c r="G12003"/>
    </row>
    <row r="12004" spans="1:7" s="4" customFormat="1" x14ac:dyDescent="0.25">
      <c r="A12004" s="11"/>
      <c r="B12004"/>
      <c r="C12004" s="14"/>
      <c r="D12004" s="14"/>
      <c r="E12004" s="14"/>
      <c r="F12004"/>
      <c r="G12004"/>
    </row>
    <row r="12005" spans="1:7" s="4" customFormat="1" x14ac:dyDescent="0.25">
      <c r="A12005" s="11"/>
      <c r="B12005"/>
      <c r="C12005" s="14"/>
      <c r="D12005" s="14"/>
      <c r="E12005" s="14"/>
      <c r="F12005"/>
      <c r="G12005"/>
    </row>
    <row r="12006" spans="1:7" s="4" customFormat="1" x14ac:dyDescent="0.25">
      <c r="A12006" s="11"/>
      <c r="B12006"/>
      <c r="C12006" s="14"/>
      <c r="D12006" s="14"/>
      <c r="E12006" s="14"/>
      <c r="F12006"/>
      <c r="G12006"/>
    </row>
    <row r="12007" spans="1:7" s="4" customFormat="1" x14ac:dyDescent="0.25">
      <c r="A12007" s="11"/>
      <c r="B12007"/>
      <c r="C12007" s="14"/>
      <c r="D12007" s="14"/>
      <c r="E12007" s="14"/>
      <c r="F12007"/>
      <c r="G12007"/>
    </row>
    <row r="12008" spans="1:7" s="4" customFormat="1" x14ac:dyDescent="0.25">
      <c r="A12008" s="11"/>
      <c r="B12008"/>
      <c r="C12008" s="14"/>
      <c r="D12008" s="14"/>
      <c r="E12008" s="14"/>
      <c r="F12008"/>
      <c r="G12008"/>
    </row>
    <row r="12009" spans="1:7" s="4" customFormat="1" x14ac:dyDescent="0.25">
      <c r="A12009" s="11"/>
      <c r="B12009"/>
      <c r="C12009" s="14"/>
      <c r="D12009" s="14"/>
      <c r="E12009" s="14"/>
      <c r="F12009"/>
      <c r="G12009"/>
    </row>
    <row r="12010" spans="1:7" s="4" customFormat="1" x14ac:dyDescent="0.25">
      <c r="A12010" s="11"/>
      <c r="B12010"/>
      <c r="C12010" s="14"/>
      <c r="D12010" s="14"/>
      <c r="E12010" s="14"/>
      <c r="F12010"/>
      <c r="G12010"/>
    </row>
    <row r="12011" spans="1:7" s="4" customFormat="1" x14ac:dyDescent="0.25">
      <c r="A12011" s="11"/>
      <c r="B12011"/>
      <c r="C12011" s="14"/>
      <c r="D12011" s="14"/>
      <c r="E12011" s="14"/>
      <c r="F12011"/>
      <c r="G12011"/>
    </row>
    <row r="12012" spans="1:7" s="4" customFormat="1" x14ac:dyDescent="0.25">
      <c r="A12012" s="11"/>
      <c r="B12012"/>
      <c r="C12012" s="14"/>
      <c r="D12012" s="14"/>
      <c r="E12012" s="14"/>
      <c r="F12012"/>
      <c r="G12012"/>
    </row>
    <row r="12013" spans="1:7" s="4" customFormat="1" x14ac:dyDescent="0.25">
      <c r="A12013" s="11"/>
      <c r="B12013"/>
      <c r="C12013" s="14"/>
      <c r="D12013" s="14"/>
      <c r="E12013" s="14"/>
      <c r="F12013"/>
      <c r="G12013"/>
    </row>
    <row r="12014" spans="1:7" s="4" customFormat="1" x14ac:dyDescent="0.25">
      <c r="A12014" s="11"/>
      <c r="B12014"/>
      <c r="C12014" s="14"/>
      <c r="D12014" s="14"/>
      <c r="E12014" s="14"/>
      <c r="F12014"/>
      <c r="G12014"/>
    </row>
    <row r="12015" spans="1:7" s="4" customFormat="1" x14ac:dyDescent="0.25">
      <c r="A12015" s="11"/>
      <c r="B12015"/>
      <c r="C12015" s="14"/>
      <c r="D12015" s="14"/>
      <c r="E12015" s="14"/>
      <c r="F12015"/>
      <c r="G12015"/>
    </row>
    <row r="12016" spans="1:7" s="4" customFormat="1" x14ac:dyDescent="0.25">
      <c r="A12016" s="11"/>
      <c r="B12016"/>
      <c r="C12016" s="14"/>
      <c r="D12016" s="14"/>
      <c r="E12016" s="14"/>
      <c r="F12016"/>
      <c r="G12016"/>
    </row>
    <row r="12017" spans="1:7" s="4" customFormat="1" x14ac:dyDescent="0.25">
      <c r="A12017" s="11"/>
      <c r="B12017"/>
      <c r="C12017" s="14"/>
      <c r="D12017" s="14"/>
      <c r="E12017" s="14"/>
      <c r="F12017"/>
      <c r="G12017"/>
    </row>
    <row r="12018" spans="1:7" s="4" customFormat="1" x14ac:dyDescent="0.25">
      <c r="A12018" s="11"/>
      <c r="B12018"/>
      <c r="C12018" s="14"/>
      <c r="D12018" s="14"/>
      <c r="E12018" s="14"/>
      <c r="F12018"/>
      <c r="G12018"/>
    </row>
    <row r="12019" spans="1:7" s="4" customFormat="1" x14ac:dyDescent="0.25">
      <c r="A12019" s="11"/>
      <c r="B12019"/>
      <c r="C12019" s="14"/>
      <c r="D12019" s="14"/>
      <c r="E12019" s="14"/>
      <c r="F12019"/>
      <c r="G12019"/>
    </row>
    <row r="12020" spans="1:7" s="4" customFormat="1" x14ac:dyDescent="0.25">
      <c r="A12020" s="11"/>
      <c r="B12020"/>
      <c r="C12020" s="14"/>
      <c r="D12020" s="14"/>
      <c r="E12020" s="14"/>
      <c r="F12020"/>
      <c r="G12020"/>
    </row>
    <row r="12021" spans="1:7" s="4" customFormat="1" x14ac:dyDescent="0.25">
      <c r="A12021" s="11"/>
      <c r="B12021"/>
      <c r="C12021" s="14"/>
      <c r="D12021" s="14"/>
      <c r="E12021" s="14"/>
      <c r="F12021"/>
      <c r="G12021"/>
    </row>
    <row r="12022" spans="1:7" s="4" customFormat="1" x14ac:dyDescent="0.25">
      <c r="A12022" s="11"/>
      <c r="B12022"/>
      <c r="C12022" s="14"/>
      <c r="D12022" s="14"/>
      <c r="E12022" s="14"/>
      <c r="F12022"/>
      <c r="G12022"/>
    </row>
    <row r="12023" spans="1:7" s="4" customFormat="1" x14ac:dyDescent="0.25">
      <c r="A12023" s="11"/>
      <c r="B12023"/>
      <c r="C12023" s="14"/>
      <c r="D12023" s="14"/>
      <c r="E12023" s="14"/>
      <c r="F12023"/>
      <c r="G12023"/>
    </row>
    <row r="12024" spans="1:7" s="4" customFormat="1" x14ac:dyDescent="0.25">
      <c r="A12024" s="11"/>
      <c r="B12024"/>
      <c r="C12024" s="14"/>
      <c r="D12024" s="14"/>
      <c r="E12024" s="14"/>
      <c r="F12024"/>
      <c r="G12024"/>
    </row>
    <row r="12025" spans="1:7" s="4" customFormat="1" x14ac:dyDescent="0.25">
      <c r="A12025" s="11"/>
      <c r="B12025"/>
      <c r="C12025" s="14"/>
      <c r="D12025" s="14"/>
      <c r="E12025" s="14"/>
      <c r="F12025"/>
      <c r="G12025"/>
    </row>
    <row r="12026" spans="1:7" s="4" customFormat="1" x14ac:dyDescent="0.25">
      <c r="A12026" s="11"/>
      <c r="B12026"/>
      <c r="C12026" s="14"/>
      <c r="D12026" s="14"/>
      <c r="E12026" s="14"/>
      <c r="F12026"/>
      <c r="G12026"/>
    </row>
    <row r="12027" spans="1:7" s="4" customFormat="1" x14ac:dyDescent="0.25">
      <c r="A12027" s="11"/>
      <c r="B12027"/>
      <c r="C12027" s="14"/>
      <c r="D12027" s="14"/>
      <c r="E12027" s="14"/>
      <c r="F12027"/>
      <c r="G12027"/>
    </row>
    <row r="12028" spans="1:7" s="4" customFormat="1" x14ac:dyDescent="0.25">
      <c r="A12028" s="11"/>
      <c r="B12028"/>
      <c r="C12028" s="14"/>
      <c r="D12028" s="14"/>
      <c r="E12028" s="14"/>
      <c r="F12028"/>
      <c r="G12028"/>
    </row>
    <row r="12029" spans="1:7" s="4" customFormat="1" x14ac:dyDescent="0.25">
      <c r="A12029" s="11"/>
      <c r="B12029"/>
      <c r="C12029" s="14"/>
      <c r="D12029" s="14"/>
      <c r="E12029" s="14"/>
      <c r="F12029"/>
      <c r="G12029"/>
    </row>
    <row r="12030" spans="1:7" s="4" customFormat="1" x14ac:dyDescent="0.25">
      <c r="A12030" s="11"/>
      <c r="B12030"/>
      <c r="C12030" s="14"/>
      <c r="D12030" s="14"/>
      <c r="E12030" s="14"/>
      <c r="F12030"/>
      <c r="G12030"/>
    </row>
    <row r="12031" spans="1:7" s="4" customFormat="1" x14ac:dyDescent="0.25">
      <c r="A12031" s="11"/>
      <c r="B12031"/>
      <c r="C12031" s="14"/>
      <c r="D12031" s="14"/>
      <c r="E12031" s="14"/>
      <c r="F12031"/>
      <c r="G12031"/>
    </row>
    <row r="12032" spans="1:7" s="4" customFormat="1" x14ac:dyDescent="0.25">
      <c r="A12032" s="11"/>
      <c r="B12032"/>
      <c r="C12032" s="14"/>
      <c r="D12032" s="14"/>
      <c r="E12032" s="14"/>
      <c r="F12032"/>
      <c r="G12032"/>
    </row>
    <row r="12033" spans="1:7" s="4" customFormat="1" x14ac:dyDescent="0.25">
      <c r="A12033" s="11"/>
      <c r="B12033"/>
      <c r="C12033" s="14"/>
      <c r="D12033" s="14"/>
      <c r="E12033" s="14"/>
      <c r="F12033"/>
      <c r="G12033"/>
    </row>
    <row r="12034" spans="1:7" s="4" customFormat="1" x14ac:dyDescent="0.25">
      <c r="A12034" s="11"/>
      <c r="B12034"/>
      <c r="C12034" s="14"/>
      <c r="D12034" s="14"/>
      <c r="E12034" s="14"/>
      <c r="F12034"/>
      <c r="G12034"/>
    </row>
    <row r="12035" spans="1:7" s="4" customFormat="1" x14ac:dyDescent="0.25">
      <c r="A12035" s="11"/>
      <c r="B12035"/>
      <c r="C12035" s="14"/>
      <c r="D12035" s="14"/>
      <c r="E12035" s="14"/>
      <c r="F12035"/>
      <c r="G12035"/>
    </row>
    <row r="12036" spans="1:7" s="4" customFormat="1" x14ac:dyDescent="0.25">
      <c r="A12036" s="11"/>
      <c r="B12036"/>
      <c r="C12036" s="14"/>
      <c r="D12036" s="14"/>
      <c r="E12036" s="14"/>
      <c r="F12036"/>
      <c r="G12036"/>
    </row>
    <row r="12037" spans="1:7" s="4" customFormat="1" x14ac:dyDescent="0.25">
      <c r="A12037" s="11"/>
      <c r="B12037"/>
      <c r="C12037" s="14"/>
      <c r="D12037" s="14"/>
      <c r="E12037" s="14"/>
      <c r="F12037"/>
      <c r="G12037"/>
    </row>
    <row r="12038" spans="1:7" s="4" customFormat="1" x14ac:dyDescent="0.25">
      <c r="A12038" s="11"/>
      <c r="B12038"/>
      <c r="C12038" s="14"/>
      <c r="D12038" s="14"/>
      <c r="E12038" s="14"/>
      <c r="F12038"/>
      <c r="G12038"/>
    </row>
    <row r="12039" spans="1:7" s="4" customFormat="1" x14ac:dyDescent="0.25">
      <c r="A12039" s="11"/>
      <c r="B12039"/>
      <c r="C12039" s="14"/>
      <c r="D12039" s="14"/>
      <c r="E12039" s="14"/>
      <c r="F12039"/>
      <c r="G12039"/>
    </row>
    <row r="12040" spans="1:7" s="4" customFormat="1" x14ac:dyDescent="0.25">
      <c r="A12040" s="11"/>
      <c r="B12040"/>
      <c r="C12040" s="14"/>
      <c r="D12040" s="14"/>
      <c r="E12040" s="14"/>
      <c r="F12040"/>
      <c r="G12040"/>
    </row>
    <row r="12041" spans="1:7" s="4" customFormat="1" x14ac:dyDescent="0.25">
      <c r="A12041" s="11"/>
      <c r="B12041"/>
      <c r="C12041" s="14"/>
      <c r="D12041" s="14"/>
      <c r="E12041" s="14"/>
      <c r="F12041"/>
      <c r="G12041"/>
    </row>
    <row r="12042" spans="1:7" s="4" customFormat="1" x14ac:dyDescent="0.25">
      <c r="A12042" s="11"/>
      <c r="B12042"/>
      <c r="C12042" s="14"/>
      <c r="D12042" s="14"/>
      <c r="E12042" s="14"/>
      <c r="F12042"/>
      <c r="G12042"/>
    </row>
    <row r="12043" spans="1:7" s="4" customFormat="1" x14ac:dyDescent="0.25">
      <c r="A12043" s="11"/>
      <c r="B12043"/>
      <c r="C12043" s="14"/>
      <c r="D12043" s="14"/>
      <c r="E12043" s="14"/>
      <c r="F12043"/>
      <c r="G12043"/>
    </row>
    <row r="12044" spans="1:7" s="4" customFormat="1" x14ac:dyDescent="0.25">
      <c r="A12044" s="11"/>
      <c r="B12044"/>
      <c r="C12044" s="14"/>
      <c r="D12044" s="14"/>
      <c r="E12044" s="14"/>
      <c r="F12044"/>
      <c r="G12044"/>
    </row>
    <row r="12045" spans="1:7" s="4" customFormat="1" x14ac:dyDescent="0.25">
      <c r="A12045" s="11"/>
      <c r="B12045"/>
      <c r="C12045" s="14"/>
      <c r="D12045" s="14"/>
      <c r="E12045" s="14"/>
      <c r="F12045"/>
      <c r="G12045"/>
    </row>
    <row r="12046" spans="1:7" s="4" customFormat="1" x14ac:dyDescent="0.25">
      <c r="A12046" s="11"/>
      <c r="B12046"/>
      <c r="C12046" s="14"/>
      <c r="D12046" s="14"/>
      <c r="E12046" s="14"/>
      <c r="F12046"/>
      <c r="G12046"/>
    </row>
    <row r="12047" spans="1:7" s="4" customFormat="1" x14ac:dyDescent="0.25">
      <c r="A12047" s="11"/>
      <c r="B12047"/>
      <c r="C12047" s="14"/>
      <c r="D12047" s="14"/>
      <c r="E12047" s="14"/>
      <c r="F12047"/>
      <c r="G12047"/>
    </row>
    <row r="12048" spans="1:7" s="4" customFormat="1" x14ac:dyDescent="0.25">
      <c r="A12048" s="11"/>
      <c r="B12048"/>
      <c r="C12048" s="14"/>
      <c r="D12048" s="14"/>
      <c r="E12048" s="14"/>
      <c r="F12048"/>
      <c r="G12048"/>
    </row>
    <row r="12049" spans="1:7" s="4" customFormat="1" x14ac:dyDescent="0.25">
      <c r="A12049" s="11"/>
      <c r="B12049"/>
      <c r="C12049" s="14"/>
      <c r="D12049" s="14"/>
      <c r="E12049" s="14"/>
      <c r="F12049"/>
      <c r="G12049"/>
    </row>
    <row r="12050" spans="1:7" s="4" customFormat="1" x14ac:dyDescent="0.25">
      <c r="A12050" s="11"/>
      <c r="B12050"/>
      <c r="C12050" s="14"/>
      <c r="D12050" s="14"/>
      <c r="E12050" s="14"/>
      <c r="F12050"/>
      <c r="G12050"/>
    </row>
    <row r="12051" spans="1:7" s="4" customFormat="1" x14ac:dyDescent="0.25">
      <c r="A12051" s="11"/>
      <c r="B12051"/>
      <c r="C12051" s="14"/>
      <c r="D12051" s="14"/>
      <c r="E12051" s="14"/>
      <c r="F12051"/>
      <c r="G12051"/>
    </row>
    <row r="12052" spans="1:7" s="4" customFormat="1" x14ac:dyDescent="0.25">
      <c r="A12052" s="11"/>
      <c r="B12052"/>
      <c r="C12052" s="14"/>
      <c r="D12052" s="14"/>
      <c r="E12052" s="14"/>
      <c r="F12052"/>
      <c r="G12052"/>
    </row>
    <row r="12053" spans="1:7" s="4" customFormat="1" x14ac:dyDescent="0.25">
      <c r="A12053" s="11"/>
      <c r="B12053"/>
      <c r="C12053" s="14"/>
      <c r="D12053" s="14"/>
      <c r="E12053" s="14"/>
      <c r="F12053"/>
      <c r="G12053"/>
    </row>
    <row r="12054" spans="1:7" s="4" customFormat="1" x14ac:dyDescent="0.25">
      <c r="A12054" s="11"/>
      <c r="B12054"/>
      <c r="C12054" s="14"/>
      <c r="D12054" s="14"/>
      <c r="E12054" s="14"/>
      <c r="F12054"/>
      <c r="G12054"/>
    </row>
    <row r="12055" spans="1:7" s="4" customFormat="1" x14ac:dyDescent="0.25">
      <c r="A12055" s="11"/>
      <c r="B12055"/>
      <c r="C12055" s="14"/>
      <c r="D12055" s="14"/>
      <c r="E12055" s="14"/>
      <c r="F12055"/>
      <c r="G12055"/>
    </row>
    <row r="12056" spans="1:7" s="4" customFormat="1" x14ac:dyDescent="0.25">
      <c r="A12056" s="11"/>
      <c r="B12056"/>
      <c r="C12056" s="14"/>
      <c r="D12056" s="14"/>
      <c r="E12056" s="14"/>
      <c r="F12056"/>
      <c r="G12056"/>
    </row>
    <row r="12057" spans="1:7" s="4" customFormat="1" x14ac:dyDescent="0.25">
      <c r="A12057" s="11"/>
      <c r="B12057"/>
      <c r="C12057" s="14"/>
      <c r="D12057" s="14"/>
      <c r="E12057" s="14"/>
      <c r="F12057"/>
      <c r="G12057"/>
    </row>
    <row r="12058" spans="1:7" s="4" customFormat="1" x14ac:dyDescent="0.25">
      <c r="A12058" s="11"/>
      <c r="B12058"/>
      <c r="C12058" s="14"/>
      <c r="D12058" s="14"/>
      <c r="E12058" s="14"/>
      <c r="F12058"/>
      <c r="G12058"/>
    </row>
    <row r="12059" spans="1:7" s="4" customFormat="1" x14ac:dyDescent="0.25">
      <c r="A12059" s="11"/>
      <c r="B12059"/>
      <c r="C12059" s="14"/>
      <c r="D12059" s="14"/>
      <c r="E12059" s="14"/>
      <c r="F12059"/>
      <c r="G12059"/>
    </row>
    <row r="12060" spans="1:7" s="4" customFormat="1" x14ac:dyDescent="0.25">
      <c r="A12060" s="11"/>
      <c r="B12060"/>
      <c r="C12060" s="14"/>
      <c r="D12060" s="14"/>
      <c r="E12060" s="14"/>
      <c r="F12060"/>
      <c r="G12060"/>
    </row>
    <row r="12061" spans="1:7" s="4" customFormat="1" x14ac:dyDescent="0.25">
      <c r="A12061" s="11"/>
      <c r="B12061"/>
      <c r="C12061" s="14"/>
      <c r="D12061" s="14"/>
      <c r="E12061" s="14"/>
      <c r="F12061"/>
      <c r="G12061"/>
    </row>
    <row r="12062" spans="1:7" s="4" customFormat="1" x14ac:dyDescent="0.25">
      <c r="A12062" s="11"/>
      <c r="B12062"/>
      <c r="C12062" s="14"/>
      <c r="D12062" s="14"/>
      <c r="E12062" s="14"/>
      <c r="F12062"/>
      <c r="G12062"/>
    </row>
    <row r="12063" spans="1:7" s="4" customFormat="1" x14ac:dyDescent="0.25">
      <c r="A12063" s="11"/>
      <c r="B12063"/>
      <c r="C12063" s="14"/>
      <c r="D12063" s="14"/>
      <c r="E12063" s="14"/>
      <c r="F12063"/>
      <c r="G12063"/>
    </row>
    <row r="12064" spans="1:7" s="4" customFormat="1" x14ac:dyDescent="0.25">
      <c r="A12064" s="11"/>
      <c r="B12064"/>
      <c r="C12064" s="14"/>
      <c r="D12064" s="14"/>
      <c r="E12064" s="14"/>
      <c r="F12064"/>
      <c r="G12064"/>
    </row>
    <row r="12065" spans="1:7" s="4" customFormat="1" x14ac:dyDescent="0.25">
      <c r="A12065" s="11"/>
      <c r="B12065"/>
      <c r="C12065" s="14"/>
      <c r="D12065" s="14"/>
      <c r="E12065" s="14"/>
      <c r="F12065"/>
      <c r="G12065"/>
    </row>
    <row r="12066" spans="1:7" s="4" customFormat="1" x14ac:dyDescent="0.25">
      <c r="A12066" s="11"/>
      <c r="B12066"/>
      <c r="C12066" s="14"/>
      <c r="D12066" s="14"/>
      <c r="E12066" s="14"/>
      <c r="F12066"/>
      <c r="G12066"/>
    </row>
    <row r="12067" spans="1:7" s="4" customFormat="1" x14ac:dyDescent="0.25">
      <c r="A12067" s="11"/>
      <c r="B12067"/>
      <c r="C12067" s="14"/>
      <c r="D12067" s="14"/>
      <c r="E12067" s="14"/>
      <c r="F12067"/>
      <c r="G12067"/>
    </row>
    <row r="12068" spans="1:7" s="4" customFormat="1" x14ac:dyDescent="0.25">
      <c r="A12068" s="11"/>
      <c r="B12068"/>
      <c r="C12068" s="14"/>
      <c r="D12068" s="14"/>
      <c r="E12068" s="14"/>
      <c r="F12068"/>
      <c r="G12068"/>
    </row>
    <row r="12069" spans="1:7" s="4" customFormat="1" x14ac:dyDescent="0.25">
      <c r="A12069" s="11"/>
      <c r="B12069"/>
      <c r="C12069" s="14"/>
      <c r="D12069" s="14"/>
      <c r="E12069" s="14"/>
      <c r="F12069"/>
      <c r="G12069"/>
    </row>
    <row r="12070" spans="1:7" s="4" customFormat="1" x14ac:dyDescent="0.25">
      <c r="A12070" s="11"/>
      <c r="B12070"/>
      <c r="C12070" s="14"/>
      <c r="D12070" s="14"/>
      <c r="E12070" s="14"/>
      <c r="F12070"/>
      <c r="G12070"/>
    </row>
    <row r="12071" spans="1:7" s="4" customFormat="1" x14ac:dyDescent="0.25">
      <c r="A12071" s="11"/>
      <c r="B12071"/>
      <c r="C12071" s="14"/>
      <c r="D12071" s="14"/>
      <c r="E12071" s="14"/>
      <c r="F12071"/>
      <c r="G12071"/>
    </row>
    <row r="12072" spans="1:7" s="4" customFormat="1" x14ac:dyDescent="0.25">
      <c r="A12072" s="11"/>
      <c r="B12072"/>
      <c r="C12072" s="14"/>
      <c r="D12072" s="14"/>
      <c r="E12072" s="14"/>
      <c r="F12072"/>
      <c r="G12072"/>
    </row>
    <row r="12073" spans="1:7" s="4" customFormat="1" x14ac:dyDescent="0.25">
      <c r="A12073" s="11"/>
      <c r="B12073"/>
      <c r="C12073" s="14"/>
      <c r="D12073" s="14"/>
      <c r="E12073" s="14"/>
      <c r="F12073"/>
      <c r="G12073"/>
    </row>
    <row r="12074" spans="1:7" s="4" customFormat="1" x14ac:dyDescent="0.25">
      <c r="A12074" s="11"/>
      <c r="B12074"/>
      <c r="C12074" s="14"/>
      <c r="D12074" s="14"/>
      <c r="E12074" s="14"/>
      <c r="F12074"/>
      <c r="G12074"/>
    </row>
    <row r="12075" spans="1:7" s="4" customFormat="1" x14ac:dyDescent="0.25">
      <c r="A12075" s="11"/>
      <c r="B12075"/>
      <c r="C12075" s="14"/>
      <c r="D12075" s="14"/>
      <c r="E12075" s="14"/>
      <c r="F12075"/>
      <c r="G12075"/>
    </row>
    <row r="12076" spans="1:7" s="4" customFormat="1" x14ac:dyDescent="0.25">
      <c r="A12076" s="11"/>
      <c r="B12076"/>
      <c r="C12076" s="14"/>
      <c r="D12076" s="14"/>
      <c r="E12076" s="14"/>
      <c r="F12076"/>
      <c r="G12076"/>
    </row>
    <row r="12077" spans="1:7" s="4" customFormat="1" x14ac:dyDescent="0.25">
      <c r="A12077" s="11"/>
      <c r="B12077"/>
      <c r="C12077" s="14"/>
      <c r="D12077" s="14"/>
      <c r="E12077" s="14"/>
      <c r="F12077"/>
      <c r="G12077"/>
    </row>
    <row r="12078" spans="1:7" s="4" customFormat="1" x14ac:dyDescent="0.25">
      <c r="A12078" s="11"/>
      <c r="B12078"/>
      <c r="C12078" s="14"/>
      <c r="D12078" s="14"/>
      <c r="E12078" s="14"/>
      <c r="F12078"/>
      <c r="G12078"/>
    </row>
    <row r="12079" spans="1:7" s="4" customFormat="1" x14ac:dyDescent="0.25">
      <c r="A12079" s="11"/>
      <c r="B12079"/>
      <c r="C12079" s="14"/>
      <c r="D12079" s="14"/>
      <c r="E12079" s="14"/>
      <c r="F12079"/>
      <c r="G12079"/>
    </row>
    <row r="12080" spans="1:7" s="4" customFormat="1" x14ac:dyDescent="0.25">
      <c r="A12080" s="11"/>
      <c r="B12080"/>
      <c r="C12080" s="14"/>
      <c r="D12080" s="14"/>
      <c r="E12080" s="14"/>
      <c r="F12080"/>
      <c r="G12080"/>
    </row>
    <row r="12081" spans="1:7" s="4" customFormat="1" x14ac:dyDescent="0.25">
      <c r="A12081" s="11"/>
      <c r="B12081"/>
      <c r="C12081" s="14"/>
      <c r="D12081" s="14"/>
      <c r="E12081" s="14"/>
      <c r="F12081"/>
      <c r="G12081"/>
    </row>
    <row r="12082" spans="1:7" s="4" customFormat="1" x14ac:dyDescent="0.25">
      <c r="A12082" s="11"/>
      <c r="B12082"/>
      <c r="C12082" s="14"/>
      <c r="D12082" s="14"/>
      <c r="E12082" s="14"/>
      <c r="F12082"/>
      <c r="G12082"/>
    </row>
    <row r="12083" spans="1:7" s="4" customFormat="1" x14ac:dyDescent="0.25">
      <c r="A12083" s="11"/>
      <c r="B12083"/>
      <c r="C12083" s="14"/>
      <c r="D12083" s="14"/>
      <c r="E12083" s="14"/>
      <c r="F12083"/>
      <c r="G12083"/>
    </row>
    <row r="12084" spans="1:7" s="4" customFormat="1" x14ac:dyDescent="0.25">
      <c r="A12084" s="11"/>
      <c r="B12084"/>
      <c r="C12084" s="14"/>
      <c r="D12084" s="14"/>
      <c r="E12084" s="14"/>
      <c r="F12084"/>
      <c r="G12084"/>
    </row>
    <row r="12085" spans="1:7" s="4" customFormat="1" x14ac:dyDescent="0.25">
      <c r="A12085" s="11"/>
      <c r="B12085"/>
      <c r="C12085" s="14"/>
      <c r="D12085" s="14"/>
      <c r="E12085" s="14"/>
      <c r="F12085"/>
      <c r="G12085"/>
    </row>
    <row r="12086" spans="1:7" s="4" customFormat="1" x14ac:dyDescent="0.25">
      <c r="A12086" s="11"/>
      <c r="B12086"/>
      <c r="C12086" s="14"/>
      <c r="D12086" s="14"/>
      <c r="E12086" s="14"/>
      <c r="F12086"/>
      <c r="G12086"/>
    </row>
    <row r="12087" spans="1:7" s="4" customFormat="1" x14ac:dyDescent="0.25">
      <c r="A12087" s="11"/>
      <c r="B12087"/>
      <c r="C12087" s="14"/>
      <c r="D12087" s="14"/>
      <c r="E12087" s="14"/>
      <c r="F12087"/>
      <c r="G12087"/>
    </row>
    <row r="12088" spans="1:7" s="4" customFormat="1" x14ac:dyDescent="0.25">
      <c r="A12088" s="11"/>
      <c r="B12088"/>
      <c r="C12088" s="14"/>
      <c r="D12088" s="14"/>
      <c r="E12088" s="14"/>
      <c r="F12088"/>
      <c r="G12088"/>
    </row>
    <row r="12089" spans="1:7" s="4" customFormat="1" x14ac:dyDescent="0.25">
      <c r="A12089" s="11"/>
      <c r="B12089"/>
      <c r="C12089" s="14"/>
      <c r="D12089" s="14"/>
      <c r="E12089" s="14"/>
      <c r="F12089"/>
      <c r="G12089"/>
    </row>
    <row r="12090" spans="1:7" s="4" customFormat="1" x14ac:dyDescent="0.25">
      <c r="A12090" s="11"/>
      <c r="B12090"/>
      <c r="C12090" s="14"/>
      <c r="D12090" s="14"/>
      <c r="E12090" s="14"/>
      <c r="F12090"/>
      <c r="G12090"/>
    </row>
    <row r="12091" spans="1:7" s="4" customFormat="1" x14ac:dyDescent="0.25">
      <c r="A12091" s="11"/>
      <c r="B12091"/>
      <c r="C12091" s="14"/>
      <c r="D12091" s="14"/>
      <c r="E12091" s="14"/>
      <c r="F12091"/>
      <c r="G12091"/>
    </row>
    <row r="12092" spans="1:7" s="4" customFormat="1" x14ac:dyDescent="0.25">
      <c r="A12092" s="11"/>
      <c r="B12092"/>
      <c r="C12092" s="14"/>
      <c r="D12092" s="14"/>
      <c r="E12092" s="14"/>
      <c r="F12092"/>
      <c r="G12092"/>
    </row>
    <row r="12093" spans="1:7" s="4" customFormat="1" x14ac:dyDescent="0.25">
      <c r="A12093" s="11"/>
      <c r="B12093"/>
      <c r="C12093" s="14"/>
      <c r="D12093" s="14"/>
      <c r="E12093" s="14"/>
      <c r="F12093"/>
      <c r="G12093"/>
    </row>
    <row r="12094" spans="1:7" s="4" customFormat="1" x14ac:dyDescent="0.25">
      <c r="A12094" s="11"/>
      <c r="B12094"/>
      <c r="C12094" s="14"/>
      <c r="D12094" s="14"/>
      <c r="E12094" s="14"/>
      <c r="F12094"/>
      <c r="G12094"/>
    </row>
    <row r="12095" spans="1:7" s="4" customFormat="1" x14ac:dyDescent="0.25">
      <c r="A12095" s="11"/>
      <c r="B12095"/>
      <c r="C12095" s="14"/>
      <c r="D12095" s="14"/>
      <c r="E12095" s="14"/>
      <c r="F12095"/>
      <c r="G12095"/>
    </row>
    <row r="12096" spans="1:7" s="4" customFormat="1" x14ac:dyDescent="0.25">
      <c r="A12096" s="11"/>
      <c r="B12096"/>
      <c r="C12096" s="14"/>
      <c r="D12096" s="14"/>
      <c r="E12096" s="14"/>
      <c r="F12096"/>
      <c r="G12096"/>
    </row>
    <row r="12097" spans="1:7" s="4" customFormat="1" x14ac:dyDescent="0.25">
      <c r="A12097" s="11"/>
      <c r="B12097"/>
      <c r="C12097" s="14"/>
      <c r="D12097" s="14"/>
      <c r="E12097" s="14"/>
      <c r="F12097"/>
      <c r="G12097"/>
    </row>
    <row r="12098" spans="1:7" s="4" customFormat="1" x14ac:dyDescent="0.25">
      <c r="A12098" s="11"/>
      <c r="B12098"/>
      <c r="C12098" s="14"/>
      <c r="D12098" s="14"/>
      <c r="E12098" s="14"/>
      <c r="F12098"/>
      <c r="G12098"/>
    </row>
    <row r="12099" spans="1:7" s="4" customFormat="1" x14ac:dyDescent="0.25">
      <c r="A12099" s="11"/>
      <c r="B12099"/>
      <c r="C12099" s="14"/>
      <c r="D12099" s="14"/>
      <c r="E12099" s="14"/>
      <c r="F12099"/>
      <c r="G12099"/>
    </row>
    <row r="12100" spans="1:7" s="4" customFormat="1" x14ac:dyDescent="0.25">
      <c r="A12100" s="11"/>
      <c r="B12100"/>
      <c r="C12100" s="14"/>
      <c r="D12100" s="14"/>
      <c r="E12100" s="14"/>
      <c r="F12100"/>
      <c r="G12100"/>
    </row>
    <row r="12101" spans="1:7" s="4" customFormat="1" x14ac:dyDescent="0.25">
      <c r="A12101" s="11"/>
      <c r="B12101"/>
      <c r="C12101" s="14"/>
      <c r="D12101" s="14"/>
      <c r="E12101" s="14"/>
      <c r="F12101"/>
      <c r="G12101"/>
    </row>
    <row r="12102" spans="1:7" s="4" customFormat="1" x14ac:dyDescent="0.25">
      <c r="A12102" s="11"/>
      <c r="B12102"/>
      <c r="C12102" s="14"/>
      <c r="D12102" s="14"/>
      <c r="E12102" s="14"/>
      <c r="F12102"/>
      <c r="G12102"/>
    </row>
    <row r="12103" spans="1:7" s="4" customFormat="1" x14ac:dyDescent="0.25">
      <c r="A12103" s="11"/>
      <c r="B12103"/>
      <c r="C12103" s="14"/>
      <c r="D12103" s="14"/>
      <c r="E12103" s="14"/>
      <c r="F12103"/>
      <c r="G12103"/>
    </row>
    <row r="12104" spans="1:7" s="4" customFormat="1" x14ac:dyDescent="0.25">
      <c r="A12104" s="11"/>
      <c r="B12104"/>
      <c r="C12104" s="14"/>
      <c r="D12104" s="14"/>
      <c r="E12104" s="14"/>
      <c r="F12104"/>
      <c r="G12104"/>
    </row>
    <row r="12105" spans="1:7" s="4" customFormat="1" x14ac:dyDescent="0.25">
      <c r="A12105" s="11"/>
      <c r="B12105"/>
      <c r="C12105" s="14"/>
      <c r="D12105" s="14"/>
      <c r="E12105" s="14"/>
      <c r="F12105"/>
      <c r="G12105"/>
    </row>
    <row r="12106" spans="1:7" s="4" customFormat="1" x14ac:dyDescent="0.25">
      <c r="A12106" s="11"/>
      <c r="B12106"/>
      <c r="C12106" s="14"/>
      <c r="D12106" s="14"/>
      <c r="E12106" s="14"/>
      <c r="F12106"/>
      <c r="G12106"/>
    </row>
    <row r="12107" spans="1:7" s="4" customFormat="1" x14ac:dyDescent="0.25">
      <c r="A12107" s="11"/>
      <c r="B12107"/>
      <c r="C12107" s="14"/>
      <c r="D12107" s="14"/>
      <c r="E12107" s="14"/>
      <c r="F12107"/>
      <c r="G12107"/>
    </row>
    <row r="12108" spans="1:7" s="4" customFormat="1" x14ac:dyDescent="0.25">
      <c r="A12108" s="11"/>
      <c r="B12108"/>
      <c r="C12108" s="14"/>
      <c r="D12108" s="14"/>
      <c r="E12108" s="14"/>
      <c r="F12108"/>
      <c r="G12108"/>
    </row>
    <row r="12109" spans="1:7" s="4" customFormat="1" x14ac:dyDescent="0.25">
      <c r="A12109" s="11"/>
      <c r="B12109"/>
      <c r="C12109" s="14"/>
      <c r="D12109" s="14"/>
      <c r="E12109" s="14"/>
      <c r="F12109"/>
      <c r="G12109"/>
    </row>
    <row r="12110" spans="1:7" s="4" customFormat="1" x14ac:dyDescent="0.25">
      <c r="A12110" s="11"/>
      <c r="B12110"/>
      <c r="C12110" s="14"/>
      <c r="D12110" s="14"/>
      <c r="E12110" s="14"/>
      <c r="F12110"/>
      <c r="G12110"/>
    </row>
    <row r="12111" spans="1:7" s="4" customFormat="1" x14ac:dyDescent="0.25">
      <c r="A12111" s="11"/>
      <c r="B12111"/>
      <c r="C12111" s="14"/>
      <c r="D12111" s="14"/>
      <c r="E12111" s="14"/>
      <c r="F12111"/>
      <c r="G12111"/>
    </row>
    <row r="12112" spans="1:7" s="4" customFormat="1" x14ac:dyDescent="0.25">
      <c r="A12112" s="11"/>
      <c r="B12112"/>
      <c r="C12112" s="14"/>
      <c r="D12112" s="14"/>
      <c r="E12112" s="14"/>
      <c r="F12112"/>
      <c r="G12112"/>
    </row>
    <row r="12113" spans="1:7" s="4" customFormat="1" x14ac:dyDescent="0.25">
      <c r="A12113" s="11"/>
      <c r="B12113"/>
      <c r="C12113" s="14"/>
      <c r="D12113" s="14"/>
      <c r="E12113" s="14"/>
      <c r="F12113"/>
      <c r="G12113"/>
    </row>
    <row r="12114" spans="1:7" s="4" customFormat="1" x14ac:dyDescent="0.25">
      <c r="A12114" s="11"/>
      <c r="B12114"/>
      <c r="C12114" s="14"/>
      <c r="D12114" s="14"/>
      <c r="E12114" s="14"/>
      <c r="F12114"/>
      <c r="G12114"/>
    </row>
    <row r="12115" spans="1:7" s="4" customFormat="1" x14ac:dyDescent="0.25">
      <c r="A12115" s="11"/>
      <c r="B12115"/>
      <c r="C12115" s="14"/>
      <c r="D12115" s="14"/>
      <c r="E12115" s="14"/>
      <c r="F12115"/>
      <c r="G12115"/>
    </row>
    <row r="12116" spans="1:7" s="4" customFormat="1" x14ac:dyDescent="0.25">
      <c r="A12116" s="11"/>
      <c r="B12116"/>
      <c r="C12116" s="14"/>
      <c r="D12116" s="14"/>
      <c r="E12116" s="14"/>
      <c r="F12116"/>
      <c r="G12116"/>
    </row>
    <row r="12117" spans="1:7" s="4" customFormat="1" x14ac:dyDescent="0.25">
      <c r="A12117" s="11"/>
      <c r="B12117"/>
      <c r="C12117" s="14"/>
      <c r="D12117" s="14"/>
      <c r="E12117" s="14"/>
      <c r="F12117"/>
      <c r="G12117"/>
    </row>
    <row r="12118" spans="1:7" s="4" customFormat="1" x14ac:dyDescent="0.25">
      <c r="A12118" s="11"/>
      <c r="B12118"/>
      <c r="C12118" s="14"/>
      <c r="D12118" s="14"/>
      <c r="E12118" s="14"/>
      <c r="F12118"/>
      <c r="G12118"/>
    </row>
    <row r="12119" spans="1:7" s="4" customFormat="1" x14ac:dyDescent="0.25">
      <c r="A12119" s="11"/>
      <c r="B12119"/>
      <c r="C12119" s="14"/>
      <c r="D12119" s="14"/>
      <c r="E12119" s="14"/>
      <c r="F12119"/>
      <c r="G12119"/>
    </row>
    <row r="12120" spans="1:7" s="4" customFormat="1" x14ac:dyDescent="0.25">
      <c r="A12120" s="11"/>
      <c r="B12120"/>
      <c r="C12120" s="14"/>
      <c r="D12120" s="14"/>
      <c r="E12120" s="14"/>
      <c r="F12120"/>
      <c r="G12120"/>
    </row>
    <row r="12121" spans="1:7" s="4" customFormat="1" x14ac:dyDescent="0.25">
      <c r="A12121" s="11"/>
      <c r="B12121"/>
      <c r="C12121" s="14"/>
      <c r="D12121" s="14"/>
      <c r="E12121" s="14"/>
      <c r="F12121"/>
      <c r="G12121"/>
    </row>
    <row r="12122" spans="1:7" s="4" customFormat="1" x14ac:dyDescent="0.25">
      <c r="A12122" s="11"/>
      <c r="B12122"/>
      <c r="C12122" s="14"/>
      <c r="D12122" s="14"/>
      <c r="E12122" s="14"/>
      <c r="F12122"/>
      <c r="G12122"/>
    </row>
    <row r="12123" spans="1:7" s="4" customFormat="1" x14ac:dyDescent="0.25">
      <c r="A12123" s="11"/>
      <c r="B12123"/>
      <c r="C12123" s="14"/>
      <c r="D12123" s="14"/>
      <c r="E12123" s="14"/>
      <c r="F12123"/>
      <c r="G12123"/>
    </row>
    <row r="12124" spans="1:7" s="4" customFormat="1" x14ac:dyDescent="0.25">
      <c r="A12124" s="11"/>
      <c r="B12124"/>
      <c r="C12124" s="14"/>
      <c r="D12124" s="14"/>
      <c r="E12124" s="14"/>
      <c r="F12124"/>
      <c r="G12124"/>
    </row>
    <row r="12125" spans="1:7" s="4" customFormat="1" x14ac:dyDescent="0.25">
      <c r="A12125" s="11"/>
      <c r="B12125"/>
      <c r="C12125" s="14"/>
      <c r="D12125" s="14"/>
      <c r="E12125" s="14"/>
      <c r="F12125"/>
      <c r="G12125"/>
    </row>
    <row r="12126" spans="1:7" s="4" customFormat="1" x14ac:dyDescent="0.25">
      <c r="A12126" s="11"/>
      <c r="B12126"/>
      <c r="C12126" s="14"/>
      <c r="D12126" s="14"/>
      <c r="E12126" s="14"/>
      <c r="F12126"/>
      <c r="G12126"/>
    </row>
    <row r="12127" spans="1:7" s="4" customFormat="1" x14ac:dyDescent="0.25">
      <c r="A12127" s="11"/>
      <c r="B12127"/>
      <c r="C12127" s="14"/>
      <c r="D12127" s="14"/>
      <c r="E12127" s="14"/>
      <c r="F12127"/>
      <c r="G12127"/>
    </row>
    <row r="12128" spans="1:7" s="4" customFormat="1" x14ac:dyDescent="0.25">
      <c r="A12128" s="11"/>
      <c r="B12128"/>
      <c r="C12128" s="14"/>
      <c r="D12128" s="14"/>
      <c r="E12128" s="14"/>
      <c r="F12128"/>
      <c r="G12128"/>
    </row>
    <row r="12129" spans="1:7" s="4" customFormat="1" x14ac:dyDescent="0.25">
      <c r="A12129" s="11"/>
      <c r="B12129"/>
      <c r="C12129" s="14"/>
      <c r="D12129" s="14"/>
      <c r="E12129" s="14"/>
      <c r="F12129"/>
      <c r="G12129"/>
    </row>
    <row r="12130" spans="1:7" s="4" customFormat="1" x14ac:dyDescent="0.25">
      <c r="A12130" s="11"/>
      <c r="B12130"/>
      <c r="C12130" s="14"/>
      <c r="D12130" s="14"/>
      <c r="E12130" s="14"/>
      <c r="F12130"/>
      <c r="G12130"/>
    </row>
    <row r="12131" spans="1:7" s="4" customFormat="1" x14ac:dyDescent="0.25">
      <c r="A12131" s="11"/>
      <c r="B12131"/>
      <c r="C12131" s="14"/>
      <c r="D12131" s="14"/>
      <c r="E12131" s="14"/>
      <c r="F12131"/>
      <c r="G12131"/>
    </row>
    <row r="12132" spans="1:7" s="4" customFormat="1" x14ac:dyDescent="0.25">
      <c r="A12132" s="11"/>
      <c r="B12132"/>
      <c r="C12132" s="14"/>
      <c r="D12132" s="14"/>
      <c r="E12132" s="14"/>
      <c r="F12132"/>
      <c r="G12132"/>
    </row>
    <row r="12133" spans="1:7" s="4" customFormat="1" x14ac:dyDescent="0.25">
      <c r="A12133" s="11"/>
      <c r="B12133"/>
      <c r="C12133" s="14"/>
      <c r="D12133" s="14"/>
      <c r="E12133" s="14"/>
      <c r="F12133"/>
      <c r="G12133"/>
    </row>
    <row r="12134" spans="1:7" s="4" customFormat="1" x14ac:dyDescent="0.25">
      <c r="A12134" s="11"/>
      <c r="B12134"/>
      <c r="C12134" s="14"/>
      <c r="D12134" s="14"/>
      <c r="E12134" s="14"/>
      <c r="F12134"/>
      <c r="G12134"/>
    </row>
    <row r="12135" spans="1:7" s="4" customFormat="1" x14ac:dyDescent="0.25">
      <c r="A12135" s="11"/>
      <c r="B12135"/>
      <c r="C12135" s="14"/>
      <c r="D12135" s="14"/>
      <c r="E12135" s="14"/>
      <c r="F12135"/>
      <c r="G12135"/>
    </row>
    <row r="12136" spans="1:7" s="4" customFormat="1" x14ac:dyDescent="0.25">
      <c r="A12136" s="11"/>
      <c r="B12136"/>
      <c r="C12136" s="14"/>
      <c r="D12136" s="14"/>
      <c r="E12136" s="14"/>
      <c r="F12136"/>
      <c r="G12136"/>
    </row>
    <row r="12137" spans="1:7" s="4" customFormat="1" x14ac:dyDescent="0.25">
      <c r="A12137" s="11"/>
      <c r="B12137"/>
      <c r="C12137" s="14"/>
      <c r="D12137" s="14"/>
      <c r="E12137" s="14"/>
      <c r="F12137"/>
      <c r="G12137"/>
    </row>
    <row r="12138" spans="1:7" s="4" customFormat="1" x14ac:dyDescent="0.25">
      <c r="A12138" s="11"/>
      <c r="B12138"/>
      <c r="C12138" s="14"/>
      <c r="D12138" s="14"/>
      <c r="E12138" s="14"/>
      <c r="F12138"/>
      <c r="G12138"/>
    </row>
    <row r="12139" spans="1:7" s="4" customFormat="1" x14ac:dyDescent="0.25">
      <c r="A12139" s="11"/>
      <c r="B12139"/>
      <c r="C12139" s="14"/>
      <c r="D12139" s="14"/>
      <c r="E12139" s="14"/>
      <c r="F12139"/>
      <c r="G12139"/>
    </row>
    <row r="12140" spans="1:7" s="4" customFormat="1" x14ac:dyDescent="0.25">
      <c r="A12140" s="11"/>
      <c r="B12140"/>
      <c r="C12140" s="14"/>
      <c r="D12140" s="14"/>
      <c r="E12140" s="14"/>
      <c r="F12140"/>
      <c r="G12140"/>
    </row>
    <row r="12141" spans="1:7" s="4" customFormat="1" x14ac:dyDescent="0.25">
      <c r="A12141" s="11"/>
      <c r="B12141"/>
      <c r="C12141" s="14"/>
      <c r="D12141" s="14"/>
      <c r="E12141" s="14"/>
      <c r="F12141"/>
      <c r="G12141"/>
    </row>
    <row r="12142" spans="1:7" s="4" customFormat="1" x14ac:dyDescent="0.25">
      <c r="A12142" s="11"/>
      <c r="B12142"/>
      <c r="C12142" s="14"/>
      <c r="D12142" s="14"/>
      <c r="E12142" s="14"/>
      <c r="F12142"/>
      <c r="G12142"/>
    </row>
    <row r="12143" spans="1:7" s="4" customFormat="1" x14ac:dyDescent="0.25">
      <c r="A12143" s="11"/>
      <c r="B12143"/>
      <c r="C12143" s="14"/>
      <c r="D12143" s="14"/>
      <c r="E12143" s="14"/>
      <c r="F12143"/>
      <c r="G12143"/>
    </row>
    <row r="12144" spans="1:7" s="4" customFormat="1" x14ac:dyDescent="0.25">
      <c r="A12144" s="11"/>
      <c r="B12144"/>
      <c r="C12144" s="14"/>
      <c r="D12144" s="14"/>
      <c r="E12144" s="14"/>
      <c r="F12144"/>
      <c r="G12144"/>
    </row>
    <row r="12145" spans="1:7" s="4" customFormat="1" x14ac:dyDescent="0.25">
      <c r="A12145" s="11"/>
      <c r="B12145"/>
      <c r="C12145" s="14"/>
      <c r="D12145" s="14"/>
      <c r="E12145" s="14"/>
      <c r="F12145"/>
      <c r="G12145"/>
    </row>
    <row r="12146" spans="1:7" s="4" customFormat="1" x14ac:dyDescent="0.25">
      <c r="A12146" s="11"/>
      <c r="B12146"/>
      <c r="C12146" s="14"/>
      <c r="D12146" s="14"/>
      <c r="E12146" s="14"/>
      <c r="F12146"/>
      <c r="G12146"/>
    </row>
    <row r="12147" spans="1:7" s="4" customFormat="1" x14ac:dyDescent="0.25">
      <c r="A12147" s="11"/>
      <c r="B12147"/>
      <c r="C12147" s="14"/>
      <c r="D12147" s="14"/>
      <c r="E12147" s="14"/>
      <c r="F12147"/>
      <c r="G12147"/>
    </row>
    <row r="12148" spans="1:7" s="4" customFormat="1" x14ac:dyDescent="0.25">
      <c r="A12148" s="11"/>
      <c r="B12148"/>
      <c r="C12148" s="14"/>
      <c r="D12148" s="14"/>
      <c r="E12148" s="14"/>
      <c r="F12148"/>
      <c r="G12148"/>
    </row>
    <row r="12149" spans="1:7" s="4" customFormat="1" x14ac:dyDescent="0.25">
      <c r="A12149" s="11"/>
      <c r="B12149"/>
      <c r="C12149" s="14"/>
      <c r="D12149" s="14"/>
      <c r="E12149" s="14"/>
      <c r="F12149"/>
      <c r="G12149"/>
    </row>
    <row r="12150" spans="1:7" s="4" customFormat="1" x14ac:dyDescent="0.25">
      <c r="A12150" s="11"/>
      <c r="B12150"/>
      <c r="C12150" s="14"/>
      <c r="D12150" s="14"/>
      <c r="E12150" s="14"/>
      <c r="F12150"/>
      <c r="G12150"/>
    </row>
    <row r="12151" spans="1:7" s="4" customFormat="1" x14ac:dyDescent="0.25">
      <c r="A12151" s="11"/>
      <c r="B12151"/>
      <c r="C12151" s="14"/>
      <c r="D12151" s="14"/>
      <c r="E12151" s="14"/>
      <c r="F12151"/>
      <c r="G12151"/>
    </row>
    <row r="12152" spans="1:7" s="4" customFormat="1" x14ac:dyDescent="0.25">
      <c r="A12152" s="11"/>
      <c r="B12152"/>
      <c r="C12152" s="14"/>
      <c r="D12152" s="14"/>
      <c r="E12152" s="14"/>
      <c r="F12152"/>
      <c r="G12152"/>
    </row>
    <row r="12153" spans="1:7" s="4" customFormat="1" x14ac:dyDescent="0.25">
      <c r="A12153" s="11"/>
      <c r="B12153"/>
      <c r="C12153" s="14"/>
      <c r="D12153" s="14"/>
      <c r="E12153" s="14"/>
      <c r="F12153"/>
      <c r="G12153"/>
    </row>
    <row r="12154" spans="1:7" s="4" customFormat="1" x14ac:dyDescent="0.25">
      <c r="A12154" s="11"/>
      <c r="B12154"/>
      <c r="C12154" s="14"/>
      <c r="D12154" s="14"/>
      <c r="E12154" s="14"/>
      <c r="F12154"/>
      <c r="G12154"/>
    </row>
    <row r="12155" spans="1:7" s="4" customFormat="1" x14ac:dyDescent="0.25">
      <c r="A12155" s="11"/>
      <c r="B12155"/>
      <c r="C12155" s="14"/>
      <c r="D12155" s="14"/>
      <c r="E12155" s="14"/>
      <c r="F12155"/>
      <c r="G12155"/>
    </row>
    <row r="12156" spans="1:7" s="4" customFormat="1" x14ac:dyDescent="0.25">
      <c r="A12156" s="11"/>
      <c r="B12156"/>
      <c r="C12156" s="14"/>
      <c r="D12156" s="14"/>
      <c r="E12156" s="14"/>
      <c r="F12156"/>
      <c r="G12156"/>
    </row>
    <row r="12157" spans="1:7" s="4" customFormat="1" x14ac:dyDescent="0.25">
      <c r="A12157" s="11"/>
      <c r="B12157"/>
      <c r="C12157" s="14"/>
      <c r="D12157" s="14"/>
      <c r="E12157" s="14"/>
      <c r="F12157"/>
      <c r="G12157"/>
    </row>
    <row r="12158" spans="1:7" s="4" customFormat="1" x14ac:dyDescent="0.25">
      <c r="A12158" s="11"/>
      <c r="B12158"/>
      <c r="C12158" s="14"/>
      <c r="D12158" s="14"/>
      <c r="E12158" s="14"/>
      <c r="F12158"/>
      <c r="G12158"/>
    </row>
    <row r="12159" spans="1:7" s="4" customFormat="1" x14ac:dyDescent="0.25">
      <c r="A12159" s="11"/>
      <c r="B12159"/>
      <c r="C12159" s="14"/>
      <c r="D12159" s="14"/>
      <c r="E12159" s="14"/>
      <c r="F12159"/>
      <c r="G12159"/>
    </row>
    <row r="12160" spans="1:7" s="4" customFormat="1" x14ac:dyDescent="0.25">
      <c r="A12160" s="11"/>
      <c r="B12160"/>
      <c r="C12160" s="14"/>
      <c r="D12160" s="14"/>
      <c r="E12160" s="14"/>
      <c r="F12160"/>
      <c r="G12160"/>
    </row>
    <row r="12161" spans="1:7" s="4" customFormat="1" x14ac:dyDescent="0.25">
      <c r="A12161" s="11"/>
      <c r="B12161"/>
      <c r="C12161" s="14"/>
      <c r="D12161" s="14"/>
      <c r="E12161" s="14"/>
      <c r="F12161"/>
      <c r="G12161"/>
    </row>
    <row r="12162" spans="1:7" s="4" customFormat="1" x14ac:dyDescent="0.25">
      <c r="A12162" s="11"/>
      <c r="B12162"/>
      <c r="C12162" s="14"/>
      <c r="D12162" s="14"/>
      <c r="E12162" s="14"/>
      <c r="F12162"/>
      <c r="G12162"/>
    </row>
    <row r="12163" spans="1:7" s="4" customFormat="1" x14ac:dyDescent="0.25">
      <c r="A12163" s="11"/>
      <c r="B12163"/>
      <c r="C12163" s="14"/>
      <c r="D12163" s="14"/>
      <c r="E12163" s="14"/>
      <c r="F12163"/>
      <c r="G12163"/>
    </row>
    <row r="12164" spans="1:7" s="4" customFormat="1" x14ac:dyDescent="0.25">
      <c r="A12164" s="11"/>
      <c r="B12164"/>
      <c r="C12164" s="14"/>
      <c r="D12164" s="14"/>
      <c r="E12164" s="14"/>
      <c r="F12164"/>
      <c r="G12164"/>
    </row>
    <row r="12165" spans="1:7" s="4" customFormat="1" x14ac:dyDescent="0.25">
      <c r="A12165" s="11"/>
      <c r="B12165"/>
      <c r="C12165" s="14"/>
      <c r="D12165" s="14"/>
      <c r="E12165" s="14"/>
      <c r="F12165"/>
      <c r="G12165"/>
    </row>
    <row r="12166" spans="1:7" s="4" customFormat="1" x14ac:dyDescent="0.25">
      <c r="A12166" s="11"/>
      <c r="B12166"/>
      <c r="C12166" s="14"/>
      <c r="D12166" s="14"/>
      <c r="E12166" s="14"/>
      <c r="F12166"/>
      <c r="G12166"/>
    </row>
    <row r="12167" spans="1:7" s="4" customFormat="1" x14ac:dyDescent="0.25">
      <c r="A12167" s="11"/>
      <c r="B12167"/>
      <c r="C12167" s="14"/>
      <c r="D12167" s="14"/>
      <c r="E12167" s="14"/>
      <c r="F12167"/>
      <c r="G12167"/>
    </row>
    <row r="12168" spans="1:7" s="4" customFormat="1" x14ac:dyDescent="0.25">
      <c r="A12168" s="11"/>
      <c r="B12168"/>
      <c r="C12168" s="14"/>
      <c r="D12168" s="14"/>
      <c r="E12168" s="14"/>
      <c r="F12168"/>
      <c r="G12168"/>
    </row>
    <row r="12169" spans="1:7" s="4" customFormat="1" x14ac:dyDescent="0.25">
      <c r="A12169" s="11"/>
      <c r="B12169"/>
      <c r="C12169" s="14"/>
      <c r="D12169" s="14"/>
      <c r="E12169" s="14"/>
      <c r="F12169"/>
      <c r="G12169"/>
    </row>
    <row r="12170" spans="1:7" s="4" customFormat="1" x14ac:dyDescent="0.25">
      <c r="A12170" s="11"/>
      <c r="B12170"/>
      <c r="C12170" s="14"/>
      <c r="D12170" s="14"/>
      <c r="E12170" s="14"/>
      <c r="F12170"/>
      <c r="G12170"/>
    </row>
    <row r="12171" spans="1:7" s="4" customFormat="1" x14ac:dyDescent="0.25">
      <c r="A12171" s="11"/>
      <c r="B12171"/>
      <c r="C12171" s="14"/>
      <c r="D12171" s="14"/>
      <c r="E12171" s="14"/>
      <c r="F12171"/>
      <c r="G12171"/>
    </row>
    <row r="12172" spans="1:7" s="4" customFormat="1" x14ac:dyDescent="0.25">
      <c r="A12172" s="11"/>
      <c r="B12172"/>
      <c r="C12172" s="14"/>
      <c r="D12172" s="14"/>
      <c r="E12172" s="14"/>
      <c r="F12172"/>
      <c r="G12172"/>
    </row>
    <row r="12173" spans="1:7" s="4" customFormat="1" x14ac:dyDescent="0.25">
      <c r="A12173" s="11"/>
      <c r="B12173"/>
      <c r="C12173" s="14"/>
      <c r="D12173" s="14"/>
      <c r="E12173" s="14"/>
      <c r="F12173"/>
      <c r="G12173"/>
    </row>
    <row r="12174" spans="1:7" s="4" customFormat="1" x14ac:dyDescent="0.25">
      <c r="A12174" s="11"/>
      <c r="B12174"/>
      <c r="C12174" s="14"/>
      <c r="D12174" s="14"/>
      <c r="E12174" s="14"/>
      <c r="F12174"/>
      <c r="G12174"/>
    </row>
    <row r="12175" spans="1:7" s="4" customFormat="1" x14ac:dyDescent="0.25">
      <c r="A12175" s="11"/>
      <c r="B12175"/>
      <c r="C12175" s="14"/>
      <c r="D12175" s="14"/>
      <c r="E12175" s="14"/>
      <c r="F12175"/>
      <c r="G12175"/>
    </row>
    <row r="12176" spans="1:7" s="4" customFormat="1" x14ac:dyDescent="0.25">
      <c r="A12176" s="11"/>
      <c r="B12176"/>
      <c r="C12176" s="14"/>
      <c r="D12176" s="14"/>
      <c r="E12176" s="14"/>
      <c r="F12176"/>
      <c r="G12176"/>
    </row>
    <row r="12177" spans="1:7" s="4" customFormat="1" x14ac:dyDescent="0.25">
      <c r="A12177" s="11"/>
      <c r="B12177"/>
      <c r="C12177" s="14"/>
      <c r="D12177" s="14"/>
      <c r="E12177" s="14"/>
      <c r="F12177"/>
      <c r="G12177"/>
    </row>
    <row r="12178" spans="1:7" s="4" customFormat="1" x14ac:dyDescent="0.25">
      <c r="A12178" s="11"/>
      <c r="B12178"/>
      <c r="C12178" s="14"/>
      <c r="D12178" s="14"/>
      <c r="E12178" s="14"/>
      <c r="F12178"/>
      <c r="G12178"/>
    </row>
    <row r="12179" spans="1:7" s="4" customFormat="1" x14ac:dyDescent="0.25">
      <c r="A12179" s="11"/>
      <c r="B12179"/>
      <c r="C12179" s="14"/>
      <c r="D12179" s="14"/>
      <c r="E12179" s="14"/>
      <c r="F12179"/>
      <c r="G12179"/>
    </row>
    <row r="12180" spans="1:7" s="4" customFormat="1" x14ac:dyDescent="0.25">
      <c r="A12180" s="11"/>
      <c r="B12180"/>
      <c r="C12180" s="14"/>
      <c r="D12180" s="14"/>
      <c r="E12180" s="14"/>
      <c r="F12180"/>
      <c r="G12180"/>
    </row>
    <row r="12181" spans="1:7" s="4" customFormat="1" x14ac:dyDescent="0.25">
      <c r="A12181" s="11"/>
      <c r="B12181"/>
      <c r="C12181" s="14"/>
      <c r="D12181" s="14"/>
      <c r="E12181" s="14"/>
      <c r="F12181"/>
      <c r="G12181"/>
    </row>
    <row r="12182" spans="1:7" s="4" customFormat="1" x14ac:dyDescent="0.25">
      <c r="A12182" s="11"/>
      <c r="B12182"/>
      <c r="C12182" s="14"/>
      <c r="D12182" s="14"/>
      <c r="E12182" s="14"/>
      <c r="F12182"/>
      <c r="G12182"/>
    </row>
    <row r="12183" spans="1:7" s="4" customFormat="1" x14ac:dyDescent="0.25">
      <c r="A12183" s="11"/>
      <c r="B12183"/>
      <c r="C12183" s="14"/>
      <c r="D12183" s="14"/>
      <c r="E12183" s="14"/>
      <c r="F12183"/>
      <c r="G12183"/>
    </row>
    <row r="12184" spans="1:7" s="4" customFormat="1" x14ac:dyDescent="0.25">
      <c r="A12184" s="11"/>
      <c r="B12184"/>
      <c r="C12184" s="14"/>
      <c r="D12184" s="14"/>
      <c r="E12184" s="14"/>
      <c r="F12184"/>
      <c r="G12184"/>
    </row>
    <row r="12185" spans="1:7" s="4" customFormat="1" x14ac:dyDescent="0.25">
      <c r="A12185" s="11"/>
      <c r="B12185"/>
      <c r="C12185" s="14"/>
      <c r="D12185" s="14"/>
      <c r="E12185" s="14"/>
      <c r="F12185"/>
      <c r="G12185"/>
    </row>
    <row r="12186" spans="1:7" s="4" customFormat="1" x14ac:dyDescent="0.25">
      <c r="A12186" s="11"/>
      <c r="B12186"/>
      <c r="C12186" s="14"/>
      <c r="D12186" s="14"/>
      <c r="E12186" s="14"/>
      <c r="F12186"/>
      <c r="G12186"/>
    </row>
    <row r="12187" spans="1:7" s="4" customFormat="1" x14ac:dyDescent="0.25">
      <c r="A12187" s="11"/>
      <c r="B12187"/>
      <c r="C12187" s="14"/>
      <c r="D12187" s="14"/>
      <c r="E12187" s="14"/>
      <c r="F12187"/>
      <c r="G12187"/>
    </row>
    <row r="12188" spans="1:7" s="4" customFormat="1" x14ac:dyDescent="0.25">
      <c r="A12188" s="11"/>
      <c r="B12188"/>
      <c r="C12188" s="14"/>
      <c r="D12188" s="14"/>
      <c r="E12188" s="14"/>
      <c r="F12188"/>
      <c r="G12188"/>
    </row>
    <row r="12189" spans="1:7" s="4" customFormat="1" x14ac:dyDescent="0.25">
      <c r="A12189" s="11"/>
      <c r="B12189"/>
      <c r="C12189" s="14"/>
      <c r="D12189" s="14"/>
      <c r="E12189" s="14"/>
      <c r="F12189"/>
      <c r="G12189"/>
    </row>
    <row r="12190" spans="1:7" s="4" customFormat="1" x14ac:dyDescent="0.25">
      <c r="A12190" s="11"/>
      <c r="B12190"/>
      <c r="C12190" s="14"/>
      <c r="D12190" s="14"/>
      <c r="E12190" s="14"/>
      <c r="F12190"/>
      <c r="G12190"/>
    </row>
    <row r="12191" spans="1:7" s="4" customFormat="1" x14ac:dyDescent="0.25">
      <c r="A12191" s="11"/>
      <c r="B12191"/>
      <c r="C12191" s="14"/>
      <c r="D12191" s="14"/>
      <c r="E12191" s="14"/>
      <c r="F12191"/>
      <c r="G12191"/>
    </row>
    <row r="12192" spans="1:7" s="4" customFormat="1" x14ac:dyDescent="0.25">
      <c r="A12192" s="11"/>
      <c r="B12192"/>
      <c r="C12192" s="14"/>
      <c r="D12192" s="14"/>
      <c r="E12192" s="14"/>
      <c r="F12192"/>
      <c r="G12192"/>
    </row>
    <row r="12193" spans="1:7" s="4" customFormat="1" x14ac:dyDescent="0.25">
      <c r="A12193" s="11"/>
      <c r="B12193"/>
      <c r="C12193" s="14"/>
      <c r="D12193" s="14"/>
      <c r="E12193" s="14"/>
      <c r="F12193"/>
      <c r="G12193"/>
    </row>
    <row r="12194" spans="1:7" s="4" customFormat="1" x14ac:dyDescent="0.25">
      <c r="A12194" s="11"/>
      <c r="B12194"/>
      <c r="C12194" s="14"/>
      <c r="D12194" s="14"/>
      <c r="E12194" s="14"/>
      <c r="F12194"/>
      <c r="G12194"/>
    </row>
    <row r="12195" spans="1:7" s="4" customFormat="1" x14ac:dyDescent="0.25">
      <c r="A12195" s="11"/>
      <c r="B12195"/>
      <c r="C12195" s="14"/>
      <c r="D12195" s="14"/>
      <c r="E12195" s="14"/>
      <c r="F12195"/>
      <c r="G12195"/>
    </row>
    <row r="12196" spans="1:7" s="4" customFormat="1" x14ac:dyDescent="0.25">
      <c r="A12196" s="11"/>
      <c r="B12196"/>
      <c r="C12196" s="14"/>
      <c r="D12196" s="14"/>
      <c r="E12196" s="14"/>
      <c r="F12196"/>
      <c r="G12196"/>
    </row>
    <row r="12197" spans="1:7" s="4" customFormat="1" x14ac:dyDescent="0.25">
      <c r="A12197" s="11"/>
      <c r="B12197"/>
      <c r="C12197" s="14"/>
      <c r="D12197" s="14"/>
      <c r="E12197" s="14"/>
      <c r="F12197"/>
      <c r="G12197"/>
    </row>
    <row r="12198" spans="1:7" s="4" customFormat="1" x14ac:dyDescent="0.25">
      <c r="A12198" s="11"/>
      <c r="B12198"/>
      <c r="C12198" s="14"/>
      <c r="D12198" s="14"/>
      <c r="E12198" s="14"/>
      <c r="F12198"/>
      <c r="G12198"/>
    </row>
    <row r="12199" spans="1:7" s="4" customFormat="1" x14ac:dyDescent="0.25">
      <c r="A12199" s="11"/>
      <c r="B12199"/>
      <c r="C12199" s="14"/>
      <c r="D12199" s="14"/>
      <c r="E12199" s="14"/>
      <c r="F12199"/>
      <c r="G12199"/>
    </row>
    <row r="12200" spans="1:7" s="4" customFormat="1" x14ac:dyDescent="0.25">
      <c r="A12200" s="11"/>
      <c r="B12200"/>
      <c r="C12200" s="14"/>
      <c r="D12200" s="14"/>
      <c r="E12200" s="14"/>
      <c r="F12200"/>
      <c r="G12200"/>
    </row>
    <row r="12201" spans="1:7" s="4" customFormat="1" x14ac:dyDescent="0.25">
      <c r="A12201" s="11"/>
      <c r="B12201"/>
      <c r="C12201" s="14"/>
      <c r="D12201" s="14"/>
      <c r="E12201" s="14"/>
      <c r="F12201"/>
      <c r="G12201"/>
    </row>
    <row r="12202" spans="1:7" s="4" customFormat="1" x14ac:dyDescent="0.25">
      <c r="A12202" s="11"/>
      <c r="B12202"/>
      <c r="C12202" s="14"/>
      <c r="D12202" s="14"/>
      <c r="E12202" s="14"/>
      <c r="F12202"/>
      <c r="G12202"/>
    </row>
    <row r="12203" spans="1:7" s="4" customFormat="1" x14ac:dyDescent="0.25">
      <c r="A12203" s="11"/>
      <c r="B12203"/>
      <c r="C12203" s="14"/>
      <c r="D12203" s="14"/>
      <c r="E12203" s="14"/>
      <c r="F12203"/>
      <c r="G12203"/>
    </row>
    <row r="12204" spans="1:7" s="4" customFormat="1" x14ac:dyDescent="0.25">
      <c r="A12204" s="11"/>
      <c r="B12204"/>
      <c r="C12204" s="14"/>
      <c r="D12204" s="14"/>
      <c r="E12204" s="14"/>
      <c r="F12204"/>
      <c r="G12204"/>
    </row>
    <row r="12205" spans="1:7" s="4" customFormat="1" x14ac:dyDescent="0.25">
      <c r="A12205" s="11"/>
      <c r="B12205"/>
      <c r="C12205" s="14"/>
      <c r="D12205" s="14"/>
      <c r="E12205" s="14"/>
      <c r="F12205"/>
      <c r="G12205"/>
    </row>
    <row r="12206" spans="1:7" s="4" customFormat="1" x14ac:dyDescent="0.25">
      <c r="A12206" s="11"/>
      <c r="B12206"/>
      <c r="C12206" s="14"/>
      <c r="D12206" s="14"/>
      <c r="E12206" s="14"/>
      <c r="F12206"/>
      <c r="G12206"/>
    </row>
    <row r="12207" spans="1:7" s="4" customFormat="1" x14ac:dyDescent="0.25">
      <c r="A12207" s="11"/>
      <c r="B12207"/>
      <c r="C12207" s="14"/>
      <c r="D12207" s="14"/>
      <c r="E12207" s="14"/>
      <c r="F12207"/>
      <c r="G12207"/>
    </row>
    <row r="12208" spans="1:7" s="4" customFormat="1" x14ac:dyDescent="0.25">
      <c r="A12208" s="11"/>
      <c r="B12208"/>
      <c r="C12208" s="14"/>
      <c r="D12208" s="14"/>
      <c r="E12208" s="14"/>
      <c r="F12208"/>
      <c r="G12208"/>
    </row>
    <row r="12209" spans="1:7" s="4" customFormat="1" x14ac:dyDescent="0.25">
      <c r="A12209" s="11"/>
      <c r="B12209"/>
      <c r="C12209" s="14"/>
      <c r="D12209" s="14"/>
      <c r="E12209" s="14"/>
      <c r="F12209"/>
      <c r="G12209"/>
    </row>
    <row r="12210" spans="1:7" s="4" customFormat="1" x14ac:dyDescent="0.25">
      <c r="A12210" s="11"/>
      <c r="B12210"/>
      <c r="C12210" s="14"/>
      <c r="D12210" s="14"/>
      <c r="E12210" s="14"/>
      <c r="F12210"/>
      <c r="G12210"/>
    </row>
    <row r="12211" spans="1:7" s="4" customFormat="1" x14ac:dyDescent="0.25">
      <c r="A12211" s="11"/>
      <c r="B12211"/>
      <c r="C12211" s="14"/>
      <c r="D12211" s="14"/>
      <c r="E12211" s="14"/>
      <c r="F12211"/>
      <c r="G12211"/>
    </row>
    <row r="12212" spans="1:7" s="4" customFormat="1" x14ac:dyDescent="0.25">
      <c r="A12212" s="11"/>
      <c r="B12212"/>
      <c r="C12212" s="14"/>
      <c r="D12212" s="14"/>
      <c r="E12212" s="14"/>
      <c r="F12212"/>
      <c r="G12212"/>
    </row>
    <row r="12213" spans="1:7" s="4" customFormat="1" x14ac:dyDescent="0.25">
      <c r="A12213" s="11"/>
      <c r="B12213"/>
      <c r="C12213" s="14"/>
      <c r="D12213" s="14"/>
      <c r="E12213" s="14"/>
      <c r="F12213"/>
      <c r="G12213"/>
    </row>
    <row r="12214" spans="1:7" s="4" customFormat="1" x14ac:dyDescent="0.25">
      <c r="A12214" s="11"/>
      <c r="B12214"/>
      <c r="C12214" s="14"/>
      <c r="D12214" s="14"/>
      <c r="E12214" s="14"/>
      <c r="F12214"/>
      <c r="G12214"/>
    </row>
    <row r="12215" spans="1:7" s="4" customFormat="1" x14ac:dyDescent="0.25">
      <c r="A12215" s="11"/>
      <c r="B12215"/>
      <c r="C12215" s="14"/>
      <c r="D12215" s="14"/>
      <c r="E12215" s="14"/>
      <c r="F12215"/>
      <c r="G12215"/>
    </row>
    <row r="12216" spans="1:7" s="4" customFormat="1" x14ac:dyDescent="0.25">
      <c r="A12216" s="11"/>
      <c r="B12216"/>
      <c r="C12216" s="14"/>
      <c r="D12216" s="14"/>
      <c r="E12216" s="14"/>
      <c r="F12216"/>
      <c r="G12216"/>
    </row>
    <row r="12217" spans="1:7" s="4" customFormat="1" x14ac:dyDescent="0.25">
      <c r="A12217" s="11"/>
      <c r="B12217"/>
      <c r="C12217" s="14"/>
      <c r="D12217" s="14"/>
      <c r="E12217" s="14"/>
      <c r="F12217"/>
      <c r="G12217"/>
    </row>
    <row r="12218" spans="1:7" s="4" customFormat="1" x14ac:dyDescent="0.25">
      <c r="A12218" s="11"/>
      <c r="B12218"/>
      <c r="C12218" s="14"/>
      <c r="D12218" s="14"/>
      <c r="E12218" s="14"/>
      <c r="F12218"/>
      <c r="G12218"/>
    </row>
    <row r="12219" spans="1:7" s="4" customFormat="1" x14ac:dyDescent="0.25">
      <c r="A12219" s="11"/>
      <c r="B12219"/>
      <c r="C12219" s="14"/>
      <c r="D12219" s="14"/>
      <c r="E12219" s="14"/>
      <c r="F12219"/>
      <c r="G12219"/>
    </row>
    <row r="12220" spans="1:7" s="4" customFormat="1" x14ac:dyDescent="0.25">
      <c r="A12220" s="11"/>
      <c r="B12220"/>
      <c r="C12220" s="14"/>
      <c r="D12220" s="14"/>
      <c r="E12220" s="14"/>
      <c r="F12220"/>
      <c r="G12220"/>
    </row>
    <row r="12221" spans="1:7" s="4" customFormat="1" x14ac:dyDescent="0.25">
      <c r="A12221" s="11"/>
      <c r="B12221"/>
      <c r="C12221" s="14"/>
      <c r="D12221" s="14"/>
      <c r="E12221" s="14"/>
      <c r="F12221"/>
      <c r="G12221"/>
    </row>
    <row r="12222" spans="1:7" s="4" customFormat="1" x14ac:dyDescent="0.25">
      <c r="A12222" s="11"/>
      <c r="B12222"/>
      <c r="C12222" s="14"/>
      <c r="D12222" s="14"/>
      <c r="E12222" s="14"/>
      <c r="F12222"/>
      <c r="G12222"/>
    </row>
    <row r="12223" spans="1:7" s="4" customFormat="1" x14ac:dyDescent="0.25">
      <c r="A12223" s="11"/>
      <c r="B12223"/>
      <c r="C12223" s="14"/>
      <c r="D12223" s="14"/>
      <c r="E12223" s="14"/>
      <c r="F12223"/>
      <c r="G12223"/>
    </row>
    <row r="12224" spans="1:7" s="4" customFormat="1" x14ac:dyDescent="0.25">
      <c r="A12224" s="11"/>
      <c r="B12224"/>
      <c r="C12224" s="14"/>
      <c r="D12224" s="14"/>
      <c r="E12224" s="14"/>
      <c r="F12224"/>
      <c r="G12224"/>
    </row>
    <row r="12225" spans="1:7" s="4" customFormat="1" x14ac:dyDescent="0.25">
      <c r="A12225" s="11"/>
      <c r="B12225"/>
      <c r="C12225" s="14"/>
      <c r="D12225" s="14"/>
      <c r="E12225" s="14"/>
      <c r="F12225"/>
      <c r="G12225"/>
    </row>
    <row r="12226" spans="1:7" s="4" customFormat="1" x14ac:dyDescent="0.25">
      <c r="A12226" s="11"/>
      <c r="B12226"/>
      <c r="C12226" s="14"/>
      <c r="D12226" s="14"/>
      <c r="E12226" s="14"/>
      <c r="F12226"/>
      <c r="G12226"/>
    </row>
    <row r="12227" spans="1:7" s="4" customFormat="1" x14ac:dyDescent="0.25">
      <c r="A12227" s="11"/>
      <c r="B12227"/>
      <c r="C12227" s="14"/>
      <c r="D12227" s="14"/>
      <c r="E12227" s="14"/>
      <c r="F12227"/>
      <c r="G12227"/>
    </row>
    <row r="12228" spans="1:7" s="4" customFormat="1" x14ac:dyDescent="0.25">
      <c r="A12228" s="11"/>
      <c r="B12228"/>
      <c r="C12228" s="14"/>
      <c r="D12228" s="14"/>
      <c r="E12228" s="14"/>
      <c r="F12228"/>
      <c r="G12228"/>
    </row>
    <row r="12229" spans="1:7" s="4" customFormat="1" x14ac:dyDescent="0.25">
      <c r="A12229" s="11"/>
      <c r="B12229"/>
      <c r="C12229" s="14"/>
      <c r="D12229" s="14"/>
      <c r="E12229" s="14"/>
      <c r="F12229"/>
      <c r="G12229"/>
    </row>
    <row r="12230" spans="1:7" s="4" customFormat="1" x14ac:dyDescent="0.25">
      <c r="A12230" s="11"/>
      <c r="B12230"/>
      <c r="C12230" s="14"/>
      <c r="D12230" s="14"/>
      <c r="E12230" s="14"/>
      <c r="F12230"/>
      <c r="G12230"/>
    </row>
    <row r="12231" spans="1:7" s="4" customFormat="1" x14ac:dyDescent="0.25">
      <c r="A12231" s="11"/>
      <c r="B12231"/>
      <c r="C12231" s="14"/>
      <c r="D12231" s="14"/>
      <c r="E12231" s="14"/>
      <c r="F12231"/>
      <c r="G12231"/>
    </row>
    <row r="12232" spans="1:7" s="4" customFormat="1" x14ac:dyDescent="0.25">
      <c r="A12232" s="11"/>
      <c r="B12232"/>
      <c r="C12232" s="14"/>
      <c r="D12232" s="14"/>
      <c r="E12232" s="14"/>
      <c r="F12232"/>
      <c r="G12232"/>
    </row>
    <row r="12233" spans="1:7" s="4" customFormat="1" x14ac:dyDescent="0.25">
      <c r="A12233" s="11"/>
      <c r="B12233"/>
      <c r="C12233" s="14"/>
      <c r="D12233" s="14"/>
      <c r="E12233" s="14"/>
      <c r="F12233"/>
      <c r="G12233"/>
    </row>
    <row r="12234" spans="1:7" s="4" customFormat="1" x14ac:dyDescent="0.25">
      <c r="A12234" s="11"/>
      <c r="B12234"/>
      <c r="C12234" s="14"/>
      <c r="D12234" s="14"/>
      <c r="E12234" s="14"/>
      <c r="F12234"/>
      <c r="G12234"/>
    </row>
    <row r="12235" spans="1:7" s="4" customFormat="1" x14ac:dyDescent="0.25">
      <c r="A12235" s="11"/>
      <c r="B12235"/>
      <c r="C12235" s="14"/>
      <c r="D12235" s="14"/>
      <c r="E12235" s="14"/>
      <c r="F12235"/>
      <c r="G12235"/>
    </row>
    <row r="12236" spans="1:7" s="4" customFormat="1" x14ac:dyDescent="0.25">
      <c r="A12236" s="11"/>
      <c r="B12236"/>
      <c r="C12236" s="14"/>
      <c r="D12236" s="14"/>
      <c r="E12236" s="14"/>
      <c r="F12236"/>
      <c r="G12236"/>
    </row>
    <row r="12237" spans="1:7" s="4" customFormat="1" x14ac:dyDescent="0.25">
      <c r="A12237" s="11"/>
      <c r="B12237"/>
      <c r="C12237" s="14"/>
      <c r="D12237" s="14"/>
      <c r="E12237" s="14"/>
      <c r="F12237"/>
      <c r="G12237"/>
    </row>
    <row r="12238" spans="1:7" s="4" customFormat="1" x14ac:dyDescent="0.25">
      <c r="A12238" s="11"/>
      <c r="B12238"/>
      <c r="C12238" s="14"/>
      <c r="D12238" s="14"/>
      <c r="E12238" s="14"/>
      <c r="F12238"/>
      <c r="G12238"/>
    </row>
    <row r="12239" spans="1:7" s="4" customFormat="1" x14ac:dyDescent="0.25">
      <c r="A12239" s="11"/>
      <c r="B12239"/>
      <c r="C12239" s="14"/>
      <c r="D12239" s="14"/>
      <c r="E12239" s="14"/>
      <c r="F12239"/>
      <c r="G12239"/>
    </row>
    <row r="12240" spans="1:7" s="4" customFormat="1" x14ac:dyDescent="0.25">
      <c r="A12240" s="11"/>
      <c r="B12240"/>
      <c r="C12240" s="14"/>
      <c r="D12240" s="14"/>
      <c r="E12240" s="14"/>
      <c r="F12240"/>
      <c r="G12240"/>
    </row>
    <row r="12241" spans="1:7" s="4" customFormat="1" x14ac:dyDescent="0.25">
      <c r="A12241" s="11"/>
      <c r="B12241"/>
      <c r="C12241" s="14"/>
      <c r="D12241" s="14"/>
      <c r="E12241" s="14"/>
      <c r="F12241"/>
      <c r="G12241"/>
    </row>
    <row r="12242" spans="1:7" s="4" customFormat="1" x14ac:dyDescent="0.25">
      <c r="A12242" s="11"/>
      <c r="B12242"/>
      <c r="C12242" s="14"/>
      <c r="D12242" s="14"/>
      <c r="E12242" s="14"/>
      <c r="F12242"/>
      <c r="G12242"/>
    </row>
    <row r="12243" spans="1:7" s="4" customFormat="1" x14ac:dyDescent="0.25">
      <c r="A12243" s="11"/>
      <c r="B12243"/>
      <c r="C12243" s="14"/>
      <c r="D12243" s="14"/>
      <c r="E12243" s="14"/>
      <c r="F12243"/>
      <c r="G12243"/>
    </row>
    <row r="12244" spans="1:7" s="4" customFormat="1" x14ac:dyDescent="0.25">
      <c r="A12244" s="11"/>
      <c r="B12244"/>
      <c r="C12244" s="14"/>
      <c r="D12244" s="14"/>
      <c r="E12244" s="14"/>
      <c r="F12244"/>
      <c r="G12244"/>
    </row>
    <row r="12245" spans="1:7" s="4" customFormat="1" x14ac:dyDescent="0.25">
      <c r="A12245" s="11"/>
      <c r="B12245"/>
      <c r="C12245" s="14"/>
      <c r="D12245" s="14"/>
      <c r="E12245" s="14"/>
      <c r="F12245"/>
      <c r="G12245"/>
    </row>
    <row r="12246" spans="1:7" s="4" customFormat="1" x14ac:dyDescent="0.25">
      <c r="A12246" s="11"/>
      <c r="B12246"/>
      <c r="C12246" s="14"/>
      <c r="D12246" s="14"/>
      <c r="E12246" s="14"/>
      <c r="F12246"/>
      <c r="G12246"/>
    </row>
    <row r="12247" spans="1:7" s="4" customFormat="1" x14ac:dyDescent="0.25">
      <c r="A12247" s="11"/>
      <c r="B12247"/>
      <c r="C12247" s="14"/>
      <c r="D12247" s="14"/>
      <c r="E12247" s="14"/>
      <c r="F12247"/>
      <c r="G12247"/>
    </row>
    <row r="12248" spans="1:7" s="4" customFormat="1" x14ac:dyDescent="0.25">
      <c r="A12248" s="11"/>
      <c r="B12248"/>
      <c r="C12248" s="14"/>
      <c r="D12248" s="14"/>
      <c r="E12248" s="14"/>
      <c r="F12248"/>
      <c r="G12248"/>
    </row>
    <row r="12249" spans="1:7" s="4" customFormat="1" x14ac:dyDescent="0.25">
      <c r="A12249" s="11"/>
      <c r="B12249"/>
      <c r="C12249" s="14"/>
      <c r="D12249" s="14"/>
      <c r="E12249" s="14"/>
      <c r="F12249"/>
      <c r="G12249"/>
    </row>
    <row r="12250" spans="1:7" s="4" customFormat="1" x14ac:dyDescent="0.25">
      <c r="A12250" s="11"/>
      <c r="B12250"/>
      <c r="C12250" s="14"/>
      <c r="D12250" s="14"/>
      <c r="E12250" s="14"/>
      <c r="F12250"/>
      <c r="G12250"/>
    </row>
    <row r="12251" spans="1:7" s="4" customFormat="1" x14ac:dyDescent="0.25">
      <c r="A12251" s="11"/>
      <c r="B12251"/>
      <c r="C12251" s="14"/>
      <c r="D12251" s="14"/>
      <c r="E12251" s="14"/>
      <c r="F12251"/>
      <c r="G12251"/>
    </row>
    <row r="12252" spans="1:7" s="4" customFormat="1" x14ac:dyDescent="0.25">
      <c r="A12252" s="11"/>
      <c r="B12252"/>
      <c r="C12252" s="14"/>
      <c r="D12252" s="14"/>
      <c r="E12252" s="14"/>
      <c r="F12252"/>
      <c r="G12252"/>
    </row>
    <row r="12253" spans="1:7" s="4" customFormat="1" x14ac:dyDescent="0.25">
      <c r="A12253" s="11"/>
      <c r="B12253"/>
      <c r="C12253" s="14"/>
      <c r="D12253" s="14"/>
      <c r="E12253" s="14"/>
      <c r="F12253"/>
      <c r="G12253"/>
    </row>
    <row r="12254" spans="1:7" s="4" customFormat="1" x14ac:dyDescent="0.25">
      <c r="A12254" s="11"/>
      <c r="B12254"/>
      <c r="C12254" s="14"/>
      <c r="D12254" s="14"/>
      <c r="E12254" s="14"/>
      <c r="F12254"/>
      <c r="G12254"/>
    </row>
    <row r="12255" spans="1:7" s="4" customFormat="1" x14ac:dyDescent="0.25">
      <c r="A12255" s="11"/>
      <c r="B12255"/>
      <c r="C12255" s="14"/>
      <c r="D12255" s="14"/>
      <c r="E12255" s="14"/>
      <c r="F12255"/>
      <c r="G12255"/>
    </row>
    <row r="12256" spans="1:7" s="4" customFormat="1" x14ac:dyDescent="0.25">
      <c r="A12256" s="11"/>
      <c r="B12256"/>
      <c r="C12256" s="14"/>
      <c r="D12256" s="14"/>
      <c r="E12256" s="14"/>
      <c r="F12256"/>
      <c r="G12256"/>
    </row>
    <row r="12257" spans="1:7" s="4" customFormat="1" x14ac:dyDescent="0.25">
      <c r="A12257" s="11"/>
      <c r="B12257"/>
      <c r="C12257" s="14"/>
      <c r="D12257" s="14"/>
      <c r="E12257" s="14"/>
      <c r="F12257"/>
      <c r="G12257"/>
    </row>
    <row r="12258" spans="1:7" s="4" customFormat="1" x14ac:dyDescent="0.25">
      <c r="A12258" s="11"/>
      <c r="B12258"/>
      <c r="C12258" s="14"/>
      <c r="D12258" s="14"/>
      <c r="E12258" s="14"/>
      <c r="F12258"/>
      <c r="G12258"/>
    </row>
    <row r="12259" spans="1:7" s="4" customFormat="1" x14ac:dyDescent="0.25">
      <c r="A12259" s="11"/>
      <c r="B12259"/>
      <c r="C12259" s="14"/>
      <c r="D12259" s="14"/>
      <c r="E12259" s="14"/>
      <c r="F12259"/>
      <c r="G12259"/>
    </row>
    <row r="12260" spans="1:7" s="4" customFormat="1" x14ac:dyDescent="0.25">
      <c r="A12260" s="11"/>
      <c r="B12260"/>
      <c r="C12260" s="14"/>
      <c r="D12260" s="14"/>
      <c r="E12260" s="14"/>
      <c r="F12260"/>
      <c r="G12260"/>
    </row>
    <row r="12261" spans="1:7" s="4" customFormat="1" x14ac:dyDescent="0.25">
      <c r="A12261" s="11"/>
      <c r="B12261"/>
      <c r="C12261" s="14"/>
      <c r="D12261" s="14"/>
      <c r="E12261" s="14"/>
      <c r="F12261"/>
      <c r="G12261"/>
    </row>
    <row r="12262" spans="1:7" s="4" customFormat="1" x14ac:dyDescent="0.25">
      <c r="A12262" s="11"/>
      <c r="B12262"/>
      <c r="C12262" s="14"/>
      <c r="D12262" s="14"/>
      <c r="E12262" s="14"/>
      <c r="F12262"/>
      <c r="G12262"/>
    </row>
    <row r="12263" spans="1:7" s="4" customFormat="1" x14ac:dyDescent="0.25">
      <c r="A12263" s="11"/>
      <c r="B12263"/>
      <c r="C12263" s="14"/>
      <c r="D12263" s="14"/>
      <c r="E12263" s="14"/>
      <c r="F12263"/>
      <c r="G12263"/>
    </row>
    <row r="12264" spans="1:7" s="4" customFormat="1" x14ac:dyDescent="0.25">
      <c r="A12264" s="11"/>
      <c r="B12264"/>
      <c r="C12264" s="14"/>
      <c r="D12264" s="14"/>
      <c r="E12264" s="14"/>
      <c r="F12264"/>
      <c r="G12264"/>
    </row>
    <row r="12265" spans="1:7" s="4" customFormat="1" x14ac:dyDescent="0.25">
      <c r="A12265" s="11"/>
      <c r="B12265"/>
      <c r="C12265" s="14"/>
      <c r="D12265" s="14"/>
      <c r="E12265" s="14"/>
      <c r="F12265"/>
      <c r="G12265"/>
    </row>
    <row r="12266" spans="1:7" s="4" customFormat="1" x14ac:dyDescent="0.25">
      <c r="A12266" s="11"/>
      <c r="B12266"/>
      <c r="C12266" s="14"/>
      <c r="D12266" s="14"/>
      <c r="E12266" s="14"/>
      <c r="F12266"/>
      <c r="G12266"/>
    </row>
    <row r="12267" spans="1:7" s="4" customFormat="1" x14ac:dyDescent="0.25">
      <c r="A12267" s="11"/>
      <c r="B12267"/>
      <c r="C12267" s="14"/>
      <c r="D12267" s="14"/>
      <c r="E12267" s="14"/>
      <c r="F12267"/>
      <c r="G12267"/>
    </row>
    <row r="12268" spans="1:7" s="4" customFormat="1" x14ac:dyDescent="0.25">
      <c r="A12268" s="11"/>
      <c r="B12268"/>
      <c r="C12268" s="14"/>
      <c r="D12268" s="14"/>
      <c r="E12268" s="14"/>
      <c r="F12268"/>
      <c r="G12268"/>
    </row>
    <row r="12269" spans="1:7" s="4" customFormat="1" x14ac:dyDescent="0.25">
      <c r="A12269" s="11"/>
      <c r="B12269"/>
      <c r="C12269" s="14"/>
      <c r="D12269" s="14"/>
      <c r="E12269" s="14"/>
      <c r="F12269"/>
      <c r="G12269"/>
    </row>
    <row r="12270" spans="1:7" s="4" customFormat="1" x14ac:dyDescent="0.25">
      <c r="A12270" s="11"/>
      <c r="B12270"/>
      <c r="C12270" s="14"/>
      <c r="D12270" s="14"/>
      <c r="E12270" s="14"/>
      <c r="F12270"/>
      <c r="G12270"/>
    </row>
    <row r="12271" spans="1:7" s="4" customFormat="1" x14ac:dyDescent="0.25">
      <c r="A12271" s="11"/>
      <c r="B12271"/>
      <c r="C12271" s="14"/>
      <c r="D12271" s="14"/>
      <c r="E12271" s="14"/>
      <c r="F12271"/>
      <c r="G12271"/>
    </row>
    <row r="12272" spans="1:7" s="4" customFormat="1" x14ac:dyDescent="0.25">
      <c r="A12272" s="11"/>
      <c r="B12272"/>
      <c r="C12272" s="14"/>
      <c r="D12272" s="14"/>
      <c r="E12272" s="14"/>
      <c r="F12272"/>
      <c r="G12272"/>
    </row>
    <row r="12273" spans="1:7" s="4" customFormat="1" x14ac:dyDescent="0.25">
      <c r="A12273" s="11"/>
      <c r="B12273"/>
      <c r="C12273" s="14"/>
      <c r="D12273" s="14"/>
      <c r="E12273" s="14"/>
      <c r="F12273"/>
      <c r="G12273"/>
    </row>
    <row r="12274" spans="1:7" s="4" customFormat="1" x14ac:dyDescent="0.25">
      <c r="A12274" s="11"/>
      <c r="B12274"/>
      <c r="C12274" s="14"/>
      <c r="D12274" s="14"/>
      <c r="E12274" s="14"/>
      <c r="F12274"/>
      <c r="G12274"/>
    </row>
    <row r="12275" spans="1:7" s="4" customFormat="1" x14ac:dyDescent="0.25">
      <c r="A12275" s="11"/>
      <c r="B12275"/>
      <c r="C12275" s="14"/>
      <c r="D12275" s="14"/>
      <c r="E12275" s="14"/>
      <c r="F12275"/>
      <c r="G12275"/>
    </row>
    <row r="12276" spans="1:7" s="4" customFormat="1" x14ac:dyDescent="0.25">
      <c r="A12276" s="11"/>
      <c r="B12276"/>
      <c r="C12276" s="14"/>
      <c r="D12276" s="14"/>
      <c r="E12276" s="14"/>
      <c r="F12276"/>
      <c r="G12276"/>
    </row>
    <row r="12277" spans="1:7" s="4" customFormat="1" x14ac:dyDescent="0.25">
      <c r="A12277" s="11"/>
      <c r="B12277"/>
      <c r="C12277" s="14"/>
      <c r="D12277" s="14"/>
      <c r="E12277" s="14"/>
      <c r="F12277"/>
      <c r="G12277"/>
    </row>
    <row r="12278" spans="1:7" s="4" customFormat="1" x14ac:dyDescent="0.25">
      <c r="A12278" s="11"/>
      <c r="B12278"/>
      <c r="C12278" s="14"/>
      <c r="D12278" s="14"/>
      <c r="E12278" s="14"/>
      <c r="F12278"/>
      <c r="G12278"/>
    </row>
    <row r="12279" spans="1:7" s="4" customFormat="1" x14ac:dyDescent="0.25">
      <c r="A12279" s="11"/>
      <c r="B12279"/>
      <c r="C12279" s="14"/>
      <c r="D12279" s="14"/>
      <c r="E12279" s="14"/>
      <c r="F12279"/>
      <c r="G12279"/>
    </row>
    <row r="12280" spans="1:7" s="4" customFormat="1" x14ac:dyDescent="0.25">
      <c r="A12280" s="11"/>
      <c r="B12280"/>
      <c r="C12280" s="14"/>
      <c r="D12280" s="14"/>
      <c r="E12280" s="14"/>
      <c r="F12280"/>
      <c r="G12280"/>
    </row>
    <row r="12281" spans="1:7" s="4" customFormat="1" x14ac:dyDescent="0.25">
      <c r="A12281" s="11"/>
      <c r="B12281"/>
      <c r="C12281" s="14"/>
      <c r="D12281" s="14"/>
      <c r="E12281" s="14"/>
      <c r="F12281"/>
      <c r="G12281"/>
    </row>
    <row r="12282" spans="1:7" s="4" customFormat="1" x14ac:dyDescent="0.25">
      <c r="A12282" s="11"/>
      <c r="B12282"/>
      <c r="C12282" s="14"/>
      <c r="D12282" s="14"/>
      <c r="E12282" s="14"/>
      <c r="F12282"/>
      <c r="G12282"/>
    </row>
    <row r="12283" spans="1:7" s="4" customFormat="1" x14ac:dyDescent="0.25">
      <c r="A12283" s="11"/>
      <c r="B12283"/>
      <c r="C12283" s="14"/>
      <c r="D12283" s="14"/>
      <c r="E12283" s="14"/>
      <c r="F12283"/>
      <c r="G12283"/>
    </row>
    <row r="12284" spans="1:7" s="4" customFormat="1" x14ac:dyDescent="0.25">
      <c r="A12284" s="11"/>
      <c r="B12284"/>
      <c r="C12284" s="14"/>
      <c r="D12284" s="14"/>
      <c r="E12284" s="14"/>
      <c r="F12284"/>
      <c r="G12284"/>
    </row>
    <row r="12285" spans="1:7" s="4" customFormat="1" x14ac:dyDescent="0.25">
      <c r="A12285" s="11"/>
      <c r="B12285"/>
      <c r="C12285" s="14"/>
      <c r="D12285" s="14"/>
      <c r="E12285" s="14"/>
      <c r="F12285"/>
      <c r="G12285"/>
    </row>
    <row r="12286" spans="1:7" s="4" customFormat="1" x14ac:dyDescent="0.25">
      <c r="A12286" s="11"/>
      <c r="B12286"/>
      <c r="C12286" s="14"/>
      <c r="D12286" s="14"/>
      <c r="E12286" s="14"/>
      <c r="F12286"/>
      <c r="G12286"/>
    </row>
    <row r="12287" spans="1:7" s="4" customFormat="1" x14ac:dyDescent="0.25">
      <c r="A12287" s="11"/>
      <c r="B12287"/>
      <c r="C12287" s="14"/>
      <c r="D12287" s="14"/>
      <c r="E12287" s="14"/>
      <c r="F12287"/>
      <c r="G12287"/>
    </row>
    <row r="12288" spans="1:7" s="4" customFormat="1" x14ac:dyDescent="0.25">
      <c r="A12288" s="11"/>
      <c r="B12288"/>
      <c r="C12288" s="14"/>
      <c r="D12288" s="14"/>
      <c r="E12288" s="14"/>
      <c r="F12288"/>
      <c r="G12288"/>
    </row>
    <row r="12289" spans="1:7" s="4" customFormat="1" x14ac:dyDescent="0.25">
      <c r="A12289" s="11"/>
      <c r="B12289"/>
      <c r="C12289" s="14"/>
      <c r="D12289" s="14"/>
      <c r="E12289" s="14"/>
      <c r="F12289"/>
      <c r="G12289"/>
    </row>
    <row r="12290" spans="1:7" s="4" customFormat="1" x14ac:dyDescent="0.25">
      <c r="A12290" s="11"/>
      <c r="B12290"/>
      <c r="C12290" s="14"/>
      <c r="D12290" s="14"/>
      <c r="E12290" s="14"/>
      <c r="F12290"/>
      <c r="G12290"/>
    </row>
    <row r="12291" spans="1:7" s="4" customFormat="1" x14ac:dyDescent="0.25">
      <c r="A12291" s="11"/>
      <c r="B12291"/>
      <c r="C12291" s="14"/>
      <c r="D12291" s="14"/>
      <c r="E12291" s="14"/>
      <c r="F12291"/>
      <c r="G12291"/>
    </row>
    <row r="12292" spans="1:7" s="4" customFormat="1" x14ac:dyDescent="0.25">
      <c r="A12292" s="11"/>
      <c r="B12292"/>
      <c r="C12292" s="14"/>
      <c r="D12292" s="14"/>
      <c r="E12292" s="14"/>
      <c r="F12292"/>
      <c r="G12292"/>
    </row>
    <row r="12293" spans="1:7" s="4" customFormat="1" x14ac:dyDescent="0.25">
      <c r="A12293" s="11"/>
      <c r="B12293"/>
      <c r="C12293" s="14"/>
      <c r="D12293" s="14"/>
      <c r="E12293" s="14"/>
      <c r="F12293"/>
      <c r="G12293"/>
    </row>
    <row r="12294" spans="1:7" s="4" customFormat="1" x14ac:dyDescent="0.25">
      <c r="A12294" s="11"/>
      <c r="B12294"/>
      <c r="C12294" s="14"/>
      <c r="D12294" s="14"/>
      <c r="E12294" s="14"/>
      <c r="F12294"/>
      <c r="G12294"/>
    </row>
    <row r="12295" spans="1:7" s="4" customFormat="1" x14ac:dyDescent="0.25">
      <c r="A12295" s="11"/>
      <c r="B12295"/>
      <c r="C12295" s="14"/>
      <c r="D12295" s="14"/>
      <c r="E12295" s="14"/>
      <c r="F12295"/>
      <c r="G12295"/>
    </row>
    <row r="12296" spans="1:7" s="4" customFormat="1" x14ac:dyDescent="0.25">
      <c r="A12296" s="11"/>
      <c r="B12296"/>
      <c r="C12296" s="14"/>
      <c r="D12296" s="14"/>
      <c r="E12296" s="14"/>
      <c r="F12296"/>
      <c r="G12296"/>
    </row>
    <row r="12297" spans="1:7" s="4" customFormat="1" x14ac:dyDescent="0.25">
      <c r="A12297" s="11"/>
      <c r="B12297"/>
      <c r="C12297" s="14"/>
      <c r="D12297" s="14"/>
      <c r="E12297" s="14"/>
      <c r="F12297"/>
      <c r="G12297"/>
    </row>
    <row r="12298" spans="1:7" s="4" customFormat="1" x14ac:dyDescent="0.25">
      <c r="A12298" s="11"/>
      <c r="B12298"/>
      <c r="C12298" s="14"/>
      <c r="D12298" s="14"/>
      <c r="E12298" s="14"/>
      <c r="F12298"/>
      <c r="G12298"/>
    </row>
    <row r="12299" spans="1:7" s="4" customFormat="1" x14ac:dyDescent="0.25">
      <c r="A12299" s="11"/>
      <c r="B12299"/>
      <c r="C12299" s="14"/>
      <c r="D12299" s="14"/>
      <c r="E12299" s="14"/>
      <c r="F12299"/>
      <c r="G12299"/>
    </row>
    <row r="12300" spans="1:7" s="4" customFormat="1" x14ac:dyDescent="0.25">
      <c r="A12300" s="11"/>
      <c r="B12300"/>
      <c r="C12300" s="14"/>
      <c r="D12300" s="14"/>
      <c r="E12300" s="14"/>
      <c r="F12300"/>
      <c r="G12300"/>
    </row>
    <row r="12301" spans="1:7" s="4" customFormat="1" x14ac:dyDescent="0.25">
      <c r="A12301" s="11"/>
      <c r="B12301"/>
      <c r="C12301" s="14"/>
      <c r="D12301" s="14"/>
      <c r="E12301" s="14"/>
      <c r="F12301"/>
      <c r="G12301"/>
    </row>
    <row r="12302" spans="1:7" s="4" customFormat="1" x14ac:dyDescent="0.25">
      <c r="A12302" s="11"/>
      <c r="B12302"/>
      <c r="C12302" s="14"/>
      <c r="D12302" s="14"/>
      <c r="E12302" s="14"/>
      <c r="F12302"/>
      <c r="G12302"/>
    </row>
    <row r="12303" spans="1:7" s="4" customFormat="1" x14ac:dyDescent="0.25">
      <c r="A12303" s="11"/>
      <c r="B12303"/>
      <c r="C12303" s="14"/>
      <c r="D12303" s="14"/>
      <c r="E12303" s="14"/>
      <c r="F12303"/>
      <c r="G12303"/>
    </row>
    <row r="12304" spans="1:7" s="4" customFormat="1" x14ac:dyDescent="0.25">
      <c r="A12304" s="11"/>
      <c r="B12304"/>
      <c r="C12304" s="14"/>
      <c r="D12304" s="14"/>
      <c r="E12304" s="14"/>
      <c r="F12304"/>
      <c r="G12304"/>
    </row>
    <row r="12305" spans="1:7" s="4" customFormat="1" x14ac:dyDescent="0.25">
      <c r="A12305" s="11"/>
      <c r="B12305"/>
      <c r="C12305" s="14"/>
      <c r="D12305" s="14"/>
      <c r="E12305" s="14"/>
      <c r="F12305"/>
      <c r="G12305"/>
    </row>
    <row r="12306" spans="1:7" s="4" customFormat="1" x14ac:dyDescent="0.25">
      <c r="A12306" s="11"/>
      <c r="B12306"/>
      <c r="C12306" s="14"/>
      <c r="D12306" s="14"/>
      <c r="E12306" s="14"/>
      <c r="F12306"/>
      <c r="G12306"/>
    </row>
    <row r="12307" spans="1:7" s="4" customFormat="1" x14ac:dyDescent="0.25">
      <c r="A12307" s="11"/>
      <c r="B12307"/>
      <c r="C12307" s="14"/>
      <c r="D12307" s="14"/>
      <c r="E12307" s="14"/>
      <c r="F12307"/>
      <c r="G12307"/>
    </row>
    <row r="12308" spans="1:7" s="4" customFormat="1" x14ac:dyDescent="0.25">
      <c r="A12308" s="11"/>
      <c r="B12308"/>
      <c r="C12308" s="14"/>
      <c r="D12308" s="14"/>
      <c r="E12308" s="14"/>
      <c r="F12308"/>
      <c r="G12308"/>
    </row>
    <row r="12309" spans="1:7" s="4" customFormat="1" x14ac:dyDescent="0.25">
      <c r="A12309" s="11"/>
      <c r="B12309"/>
      <c r="C12309" s="14"/>
      <c r="D12309" s="14"/>
      <c r="E12309" s="14"/>
      <c r="F12309"/>
      <c r="G12309"/>
    </row>
    <row r="12310" spans="1:7" s="4" customFormat="1" x14ac:dyDescent="0.25">
      <c r="A12310" s="11"/>
      <c r="B12310"/>
      <c r="C12310" s="14"/>
      <c r="D12310" s="14"/>
      <c r="E12310" s="14"/>
      <c r="F12310"/>
      <c r="G12310"/>
    </row>
    <row r="12311" spans="1:7" s="4" customFormat="1" x14ac:dyDescent="0.25">
      <c r="A12311" s="11"/>
      <c r="B12311"/>
      <c r="C12311" s="14"/>
      <c r="D12311" s="14"/>
      <c r="E12311" s="14"/>
      <c r="F12311"/>
      <c r="G12311"/>
    </row>
    <row r="12312" spans="1:7" s="4" customFormat="1" x14ac:dyDescent="0.25">
      <c r="A12312" s="11"/>
      <c r="B12312"/>
      <c r="C12312" s="14"/>
      <c r="D12312" s="14"/>
      <c r="E12312" s="14"/>
      <c r="F12312"/>
      <c r="G12312"/>
    </row>
    <row r="12313" spans="1:7" s="4" customFormat="1" x14ac:dyDescent="0.25">
      <c r="A12313" s="11"/>
      <c r="B12313"/>
      <c r="C12313" s="14"/>
      <c r="D12313" s="14"/>
      <c r="E12313" s="14"/>
      <c r="F12313"/>
      <c r="G12313"/>
    </row>
    <row r="12314" spans="1:7" s="4" customFormat="1" x14ac:dyDescent="0.25">
      <c r="A12314" s="11"/>
      <c r="B12314"/>
      <c r="C12314" s="14"/>
      <c r="D12314" s="14"/>
      <c r="E12314" s="14"/>
      <c r="F12314"/>
      <c r="G12314"/>
    </row>
    <row r="12315" spans="1:7" s="4" customFormat="1" x14ac:dyDescent="0.25">
      <c r="A12315" s="11"/>
      <c r="B12315"/>
      <c r="C12315" s="14"/>
      <c r="D12315" s="14"/>
      <c r="E12315" s="14"/>
      <c r="F12315"/>
      <c r="G12315"/>
    </row>
    <row r="12316" spans="1:7" s="4" customFormat="1" x14ac:dyDescent="0.25">
      <c r="A12316" s="11"/>
      <c r="B12316"/>
      <c r="C12316" s="14"/>
      <c r="D12316" s="14"/>
      <c r="E12316" s="14"/>
      <c r="F12316"/>
      <c r="G12316"/>
    </row>
    <row r="12317" spans="1:7" s="4" customFormat="1" x14ac:dyDescent="0.25">
      <c r="A12317" s="11"/>
      <c r="B12317"/>
      <c r="C12317" s="14"/>
      <c r="D12317" s="14"/>
      <c r="E12317" s="14"/>
      <c r="F12317"/>
      <c r="G12317"/>
    </row>
    <row r="12318" spans="1:7" s="4" customFormat="1" x14ac:dyDescent="0.25">
      <c r="A12318" s="11"/>
      <c r="B12318"/>
      <c r="C12318" s="14"/>
      <c r="D12318" s="14"/>
      <c r="E12318" s="14"/>
      <c r="F12318"/>
      <c r="G12318"/>
    </row>
    <row r="12319" spans="1:7" s="4" customFormat="1" x14ac:dyDescent="0.25">
      <c r="A12319" s="11"/>
      <c r="B12319"/>
      <c r="C12319" s="14"/>
      <c r="D12319" s="14"/>
      <c r="E12319" s="14"/>
      <c r="F12319"/>
      <c r="G12319"/>
    </row>
    <row r="12320" spans="1:7" s="4" customFormat="1" x14ac:dyDescent="0.25">
      <c r="A12320" s="11"/>
      <c r="B12320"/>
      <c r="C12320" s="14"/>
      <c r="D12320" s="14"/>
      <c r="E12320" s="14"/>
      <c r="F12320"/>
      <c r="G12320"/>
    </row>
    <row r="12321" spans="1:7" s="4" customFormat="1" x14ac:dyDescent="0.25">
      <c r="A12321" s="11"/>
      <c r="B12321"/>
      <c r="C12321" s="14"/>
      <c r="D12321" s="14"/>
      <c r="E12321" s="14"/>
      <c r="F12321"/>
      <c r="G12321"/>
    </row>
    <row r="12322" spans="1:7" s="4" customFormat="1" x14ac:dyDescent="0.25">
      <c r="A12322" s="11"/>
      <c r="B12322"/>
      <c r="C12322" s="14"/>
      <c r="D12322" s="14"/>
      <c r="E12322" s="14"/>
      <c r="F12322"/>
      <c r="G12322"/>
    </row>
    <row r="12323" spans="1:7" s="4" customFormat="1" x14ac:dyDescent="0.25">
      <c r="A12323" s="11"/>
      <c r="B12323"/>
      <c r="C12323" s="14"/>
      <c r="D12323" s="14"/>
      <c r="E12323" s="14"/>
      <c r="F12323"/>
      <c r="G12323"/>
    </row>
    <row r="12324" spans="1:7" s="4" customFormat="1" x14ac:dyDescent="0.25">
      <c r="A12324" s="11"/>
      <c r="B12324"/>
      <c r="C12324" s="14"/>
      <c r="D12324" s="14"/>
      <c r="E12324" s="14"/>
      <c r="F12324"/>
      <c r="G12324"/>
    </row>
    <row r="12325" spans="1:7" s="4" customFormat="1" x14ac:dyDescent="0.25">
      <c r="A12325" s="11"/>
      <c r="B12325"/>
      <c r="C12325" s="14"/>
      <c r="D12325" s="14"/>
      <c r="E12325" s="14"/>
      <c r="F12325"/>
      <c r="G12325"/>
    </row>
    <row r="12326" spans="1:7" s="4" customFormat="1" x14ac:dyDescent="0.25">
      <c r="A12326" s="11"/>
      <c r="B12326"/>
      <c r="C12326" s="14"/>
      <c r="D12326" s="14"/>
      <c r="E12326" s="14"/>
      <c r="F12326"/>
      <c r="G12326"/>
    </row>
    <row r="12327" spans="1:7" s="4" customFormat="1" x14ac:dyDescent="0.25">
      <c r="A12327" s="11"/>
      <c r="B12327"/>
      <c r="C12327" s="14"/>
      <c r="D12327" s="14"/>
      <c r="E12327" s="14"/>
      <c r="F12327"/>
      <c r="G12327"/>
    </row>
    <row r="12328" spans="1:7" s="4" customFormat="1" x14ac:dyDescent="0.25">
      <c r="A12328" s="11"/>
      <c r="B12328"/>
      <c r="C12328" s="14"/>
      <c r="D12328" s="14"/>
      <c r="E12328" s="14"/>
      <c r="F12328"/>
      <c r="G12328"/>
    </row>
    <row r="12329" spans="1:7" s="4" customFormat="1" x14ac:dyDescent="0.25">
      <c r="A12329" s="11"/>
      <c r="B12329"/>
      <c r="C12329" s="14"/>
      <c r="D12329" s="14"/>
      <c r="E12329" s="14"/>
      <c r="F12329"/>
      <c r="G12329"/>
    </row>
    <row r="12330" spans="1:7" s="4" customFormat="1" x14ac:dyDescent="0.25">
      <c r="A12330" s="11"/>
      <c r="B12330"/>
      <c r="C12330" s="14"/>
      <c r="D12330" s="14"/>
      <c r="E12330" s="14"/>
      <c r="F12330"/>
      <c r="G12330"/>
    </row>
    <row r="12331" spans="1:7" s="4" customFormat="1" x14ac:dyDescent="0.25">
      <c r="A12331" s="11"/>
      <c r="B12331"/>
      <c r="C12331" s="14"/>
      <c r="D12331" s="14"/>
      <c r="E12331" s="14"/>
      <c r="F12331"/>
      <c r="G12331"/>
    </row>
    <row r="12332" spans="1:7" s="4" customFormat="1" x14ac:dyDescent="0.25">
      <c r="A12332" s="11"/>
      <c r="B12332"/>
      <c r="C12332" s="14"/>
      <c r="D12332" s="14"/>
      <c r="E12332" s="14"/>
      <c r="F12332"/>
      <c r="G12332"/>
    </row>
    <row r="12333" spans="1:7" s="4" customFormat="1" x14ac:dyDescent="0.25">
      <c r="A12333" s="11"/>
      <c r="B12333"/>
      <c r="C12333" s="14"/>
      <c r="D12333" s="14"/>
      <c r="E12333" s="14"/>
      <c r="F12333"/>
      <c r="G12333"/>
    </row>
    <row r="12334" spans="1:7" s="4" customFormat="1" x14ac:dyDescent="0.25">
      <c r="A12334" s="11"/>
      <c r="B12334"/>
      <c r="C12334" s="14"/>
      <c r="D12334" s="14"/>
      <c r="E12334" s="14"/>
      <c r="F12334"/>
      <c r="G12334"/>
    </row>
    <row r="12335" spans="1:7" s="4" customFormat="1" x14ac:dyDescent="0.25">
      <c r="A12335" s="11"/>
      <c r="B12335"/>
      <c r="C12335" s="14"/>
      <c r="D12335" s="14"/>
      <c r="E12335" s="14"/>
      <c r="F12335"/>
      <c r="G12335"/>
    </row>
    <row r="12336" spans="1:7" s="4" customFormat="1" x14ac:dyDescent="0.25">
      <c r="A12336" s="11"/>
      <c r="B12336"/>
      <c r="C12336" s="14"/>
      <c r="D12336" s="14"/>
      <c r="E12336" s="14"/>
      <c r="F12336"/>
      <c r="G12336"/>
    </row>
    <row r="12337" spans="1:7" s="4" customFormat="1" x14ac:dyDescent="0.25">
      <c r="A12337" s="11"/>
      <c r="B12337"/>
      <c r="C12337" s="14"/>
      <c r="D12337" s="14"/>
      <c r="E12337" s="14"/>
      <c r="F12337"/>
      <c r="G12337"/>
    </row>
    <row r="12338" spans="1:7" s="4" customFormat="1" x14ac:dyDescent="0.25">
      <c r="A12338" s="11"/>
      <c r="B12338"/>
      <c r="C12338" s="14"/>
      <c r="D12338" s="14"/>
      <c r="E12338" s="14"/>
      <c r="F12338"/>
      <c r="G12338"/>
    </row>
    <row r="12339" spans="1:7" s="4" customFormat="1" x14ac:dyDescent="0.25">
      <c r="A12339" s="11"/>
      <c r="B12339"/>
      <c r="C12339" s="14"/>
      <c r="D12339" s="14"/>
      <c r="E12339" s="14"/>
      <c r="F12339"/>
      <c r="G12339"/>
    </row>
    <row r="12340" spans="1:7" s="4" customFormat="1" x14ac:dyDescent="0.25">
      <c r="A12340" s="11"/>
      <c r="B12340"/>
      <c r="C12340" s="14"/>
      <c r="D12340" s="14"/>
      <c r="E12340" s="14"/>
      <c r="F12340"/>
      <c r="G12340"/>
    </row>
    <row r="12341" spans="1:7" s="4" customFormat="1" x14ac:dyDescent="0.25">
      <c r="A12341" s="11"/>
      <c r="B12341"/>
      <c r="C12341" s="14"/>
      <c r="D12341" s="14"/>
      <c r="E12341" s="14"/>
      <c r="F12341"/>
      <c r="G12341"/>
    </row>
    <row r="12342" spans="1:7" s="4" customFormat="1" x14ac:dyDescent="0.25">
      <c r="A12342" s="11"/>
      <c r="B12342"/>
      <c r="C12342" s="14"/>
      <c r="D12342" s="14"/>
      <c r="E12342" s="14"/>
      <c r="F12342"/>
      <c r="G12342"/>
    </row>
    <row r="12343" spans="1:7" s="4" customFormat="1" x14ac:dyDescent="0.25">
      <c r="A12343" s="11"/>
      <c r="B12343"/>
      <c r="C12343" s="14"/>
      <c r="D12343" s="14"/>
      <c r="E12343" s="14"/>
      <c r="F12343"/>
      <c r="G12343"/>
    </row>
    <row r="12344" spans="1:7" s="4" customFormat="1" x14ac:dyDescent="0.25">
      <c r="A12344" s="11"/>
      <c r="B12344"/>
      <c r="C12344" s="14"/>
      <c r="D12344" s="14"/>
      <c r="E12344" s="14"/>
      <c r="F12344"/>
      <c r="G12344"/>
    </row>
    <row r="12345" spans="1:7" s="4" customFormat="1" x14ac:dyDescent="0.25">
      <c r="A12345" s="11"/>
      <c r="B12345"/>
      <c r="C12345" s="14"/>
      <c r="D12345" s="14"/>
      <c r="E12345" s="14"/>
      <c r="F12345"/>
      <c r="G12345"/>
    </row>
    <row r="12346" spans="1:7" s="4" customFormat="1" x14ac:dyDescent="0.25">
      <c r="A12346" s="11"/>
      <c r="B12346"/>
      <c r="C12346" s="14"/>
      <c r="D12346" s="14"/>
      <c r="E12346" s="14"/>
      <c r="F12346"/>
      <c r="G12346"/>
    </row>
    <row r="12347" spans="1:7" s="4" customFormat="1" x14ac:dyDescent="0.25">
      <c r="A12347" s="11"/>
      <c r="B12347"/>
      <c r="C12347" s="14"/>
      <c r="D12347" s="14"/>
      <c r="E12347" s="14"/>
      <c r="F12347"/>
      <c r="G12347"/>
    </row>
    <row r="12348" spans="1:7" s="4" customFormat="1" x14ac:dyDescent="0.25">
      <c r="A12348" s="11"/>
      <c r="B12348"/>
      <c r="C12348" s="14"/>
      <c r="D12348" s="14"/>
      <c r="E12348" s="14"/>
      <c r="F12348"/>
      <c r="G12348"/>
    </row>
    <row r="12349" spans="1:7" s="4" customFormat="1" x14ac:dyDescent="0.25">
      <c r="A12349" s="11"/>
      <c r="B12349"/>
      <c r="C12349" s="14"/>
      <c r="D12349" s="14"/>
      <c r="E12349" s="14"/>
      <c r="F12349"/>
      <c r="G12349"/>
    </row>
    <row r="12350" spans="1:7" s="4" customFormat="1" x14ac:dyDescent="0.25">
      <c r="A12350" s="11"/>
      <c r="B12350"/>
      <c r="C12350" s="14"/>
      <c r="D12350" s="14"/>
      <c r="E12350" s="14"/>
      <c r="F12350"/>
      <c r="G12350"/>
    </row>
    <row r="12351" spans="1:7" s="4" customFormat="1" x14ac:dyDescent="0.25">
      <c r="A12351" s="11"/>
      <c r="B12351"/>
      <c r="C12351" s="14"/>
      <c r="D12351" s="14"/>
      <c r="E12351" s="14"/>
      <c r="F12351"/>
      <c r="G12351"/>
    </row>
    <row r="12352" spans="1:7" s="4" customFormat="1" x14ac:dyDescent="0.25">
      <c r="A12352" s="11"/>
      <c r="B12352"/>
      <c r="C12352" s="14"/>
      <c r="D12352" s="14"/>
      <c r="E12352" s="14"/>
      <c r="F12352"/>
      <c r="G12352"/>
    </row>
    <row r="12353" spans="1:7" s="4" customFormat="1" x14ac:dyDescent="0.25">
      <c r="A12353" s="11"/>
      <c r="B12353"/>
      <c r="C12353" s="14"/>
      <c r="D12353" s="14"/>
      <c r="E12353" s="14"/>
      <c r="F12353"/>
      <c r="G12353"/>
    </row>
    <row r="12354" spans="1:7" s="4" customFormat="1" x14ac:dyDescent="0.25">
      <c r="A12354" s="11"/>
      <c r="B12354"/>
      <c r="C12354" s="14"/>
      <c r="D12354" s="14"/>
      <c r="E12354" s="14"/>
      <c r="F12354"/>
      <c r="G12354"/>
    </row>
    <row r="12355" spans="1:7" s="4" customFormat="1" x14ac:dyDescent="0.25">
      <c r="A12355" s="11"/>
      <c r="B12355"/>
      <c r="C12355" s="14"/>
      <c r="D12355" s="14"/>
      <c r="E12355" s="14"/>
      <c r="F12355"/>
      <c r="G12355"/>
    </row>
    <row r="12356" spans="1:7" s="4" customFormat="1" x14ac:dyDescent="0.25">
      <c r="A12356" s="11"/>
      <c r="B12356"/>
      <c r="C12356" s="14"/>
      <c r="D12356" s="14"/>
      <c r="E12356" s="14"/>
      <c r="F12356"/>
      <c r="G12356"/>
    </row>
    <row r="12357" spans="1:7" s="4" customFormat="1" x14ac:dyDescent="0.25">
      <c r="A12357" s="11"/>
      <c r="B12357"/>
      <c r="C12357" s="14"/>
      <c r="D12357" s="14"/>
      <c r="E12357" s="14"/>
      <c r="F12357"/>
      <c r="G12357"/>
    </row>
    <row r="12358" spans="1:7" s="4" customFormat="1" x14ac:dyDescent="0.25">
      <c r="A12358" s="11"/>
      <c r="B12358"/>
      <c r="C12358" s="14"/>
      <c r="D12358" s="14"/>
      <c r="E12358" s="14"/>
      <c r="F12358"/>
      <c r="G12358"/>
    </row>
    <row r="12359" spans="1:7" s="4" customFormat="1" x14ac:dyDescent="0.25">
      <c r="A12359" s="11"/>
      <c r="B12359"/>
      <c r="C12359" s="14"/>
      <c r="D12359" s="14"/>
      <c r="E12359" s="14"/>
      <c r="F12359"/>
      <c r="G12359"/>
    </row>
    <row r="12360" spans="1:7" s="4" customFormat="1" x14ac:dyDescent="0.25">
      <c r="A12360" s="11"/>
      <c r="B12360"/>
      <c r="C12360" s="14"/>
      <c r="D12360" s="14"/>
      <c r="E12360" s="14"/>
      <c r="F12360"/>
      <c r="G12360"/>
    </row>
    <row r="12361" spans="1:7" s="4" customFormat="1" x14ac:dyDescent="0.25">
      <c r="A12361" s="11"/>
      <c r="B12361"/>
      <c r="C12361" s="14"/>
      <c r="D12361" s="14"/>
      <c r="E12361" s="14"/>
      <c r="F12361"/>
      <c r="G12361"/>
    </row>
    <row r="12362" spans="1:7" s="4" customFormat="1" x14ac:dyDescent="0.25">
      <c r="A12362" s="11"/>
      <c r="B12362"/>
      <c r="C12362" s="14"/>
      <c r="D12362" s="14"/>
      <c r="E12362" s="14"/>
      <c r="F12362"/>
      <c r="G12362"/>
    </row>
    <row r="12363" spans="1:7" s="4" customFormat="1" x14ac:dyDescent="0.25">
      <c r="A12363" s="11"/>
      <c r="B12363"/>
      <c r="C12363" s="14"/>
      <c r="D12363" s="14"/>
      <c r="E12363" s="14"/>
      <c r="F12363"/>
      <c r="G12363"/>
    </row>
    <row r="12364" spans="1:7" s="4" customFormat="1" x14ac:dyDescent="0.25">
      <c r="A12364" s="11"/>
      <c r="B12364"/>
      <c r="C12364" s="14"/>
      <c r="D12364" s="14"/>
      <c r="E12364" s="14"/>
      <c r="F12364"/>
      <c r="G12364"/>
    </row>
    <row r="12365" spans="1:7" s="4" customFormat="1" x14ac:dyDescent="0.25">
      <c r="A12365" s="11"/>
      <c r="B12365"/>
      <c r="C12365" s="14"/>
      <c r="D12365" s="14"/>
      <c r="E12365" s="14"/>
      <c r="F12365"/>
      <c r="G12365"/>
    </row>
    <row r="12366" spans="1:7" s="4" customFormat="1" x14ac:dyDescent="0.25">
      <c r="A12366" s="11"/>
      <c r="B12366"/>
      <c r="C12366" s="14"/>
      <c r="D12366" s="14"/>
      <c r="E12366" s="14"/>
      <c r="F12366"/>
      <c r="G12366"/>
    </row>
    <row r="12367" spans="1:7" s="4" customFormat="1" x14ac:dyDescent="0.25">
      <c r="A12367" s="11"/>
      <c r="B12367"/>
      <c r="C12367" s="14"/>
      <c r="D12367" s="14"/>
      <c r="E12367" s="14"/>
      <c r="F12367"/>
      <c r="G12367"/>
    </row>
    <row r="12368" spans="1:7" s="4" customFormat="1" x14ac:dyDescent="0.25">
      <c r="A12368" s="11"/>
      <c r="B12368"/>
      <c r="C12368" s="14"/>
      <c r="D12368" s="14"/>
      <c r="E12368" s="14"/>
      <c r="F12368"/>
      <c r="G12368"/>
    </row>
    <row r="12369" spans="1:7" s="4" customFormat="1" x14ac:dyDescent="0.25">
      <c r="A12369" s="11"/>
      <c r="B12369"/>
      <c r="C12369" s="14"/>
      <c r="D12369" s="14"/>
      <c r="E12369" s="14"/>
      <c r="F12369"/>
      <c r="G12369"/>
    </row>
    <row r="12370" spans="1:7" s="4" customFormat="1" x14ac:dyDescent="0.25">
      <c r="A12370" s="11"/>
      <c r="B12370"/>
      <c r="C12370" s="14"/>
      <c r="D12370" s="14"/>
      <c r="E12370" s="14"/>
      <c r="F12370"/>
      <c r="G12370"/>
    </row>
    <row r="12371" spans="1:7" s="4" customFormat="1" x14ac:dyDescent="0.25">
      <c r="A12371" s="11"/>
      <c r="B12371"/>
      <c r="C12371" s="14"/>
      <c r="D12371" s="14"/>
      <c r="E12371" s="14"/>
      <c r="F12371"/>
      <c r="G12371"/>
    </row>
    <row r="12372" spans="1:7" s="4" customFormat="1" x14ac:dyDescent="0.25">
      <c r="A12372" s="11"/>
      <c r="B12372"/>
      <c r="C12372" s="14"/>
      <c r="D12372" s="14"/>
      <c r="E12372" s="14"/>
      <c r="F12372"/>
      <c r="G12372"/>
    </row>
    <row r="12373" spans="1:7" s="4" customFormat="1" x14ac:dyDescent="0.25">
      <c r="A12373" s="11"/>
      <c r="B12373"/>
      <c r="C12373" s="14"/>
      <c r="D12373" s="14"/>
      <c r="E12373" s="14"/>
      <c r="F12373"/>
      <c r="G12373"/>
    </row>
    <row r="12374" spans="1:7" s="4" customFormat="1" x14ac:dyDescent="0.25">
      <c r="A12374" s="11"/>
      <c r="B12374"/>
      <c r="C12374" s="14"/>
      <c r="D12374" s="14"/>
      <c r="E12374" s="14"/>
      <c r="F12374"/>
      <c r="G12374"/>
    </row>
    <row r="12375" spans="1:7" s="4" customFormat="1" x14ac:dyDescent="0.25">
      <c r="A12375" s="11"/>
      <c r="B12375"/>
      <c r="C12375" s="14"/>
      <c r="D12375" s="14"/>
      <c r="E12375" s="14"/>
      <c r="F12375"/>
      <c r="G12375"/>
    </row>
    <row r="12376" spans="1:7" s="4" customFormat="1" x14ac:dyDescent="0.25">
      <c r="A12376" s="11"/>
      <c r="B12376"/>
      <c r="C12376" s="14"/>
      <c r="D12376" s="14"/>
      <c r="E12376" s="14"/>
      <c r="F12376"/>
      <c r="G12376"/>
    </row>
    <row r="12377" spans="1:7" s="4" customFormat="1" x14ac:dyDescent="0.25">
      <c r="A12377" s="11"/>
      <c r="B12377"/>
      <c r="C12377" s="14"/>
      <c r="D12377" s="14"/>
      <c r="E12377" s="14"/>
      <c r="F12377"/>
      <c r="G12377"/>
    </row>
    <row r="12378" spans="1:7" s="4" customFormat="1" x14ac:dyDescent="0.25">
      <c r="A12378" s="11"/>
      <c r="B12378"/>
      <c r="C12378" s="14"/>
      <c r="D12378" s="14"/>
      <c r="E12378" s="14"/>
      <c r="F12378"/>
      <c r="G12378"/>
    </row>
    <row r="12379" spans="1:7" s="4" customFormat="1" x14ac:dyDescent="0.25">
      <c r="A12379" s="11"/>
      <c r="B12379"/>
      <c r="C12379" s="14"/>
      <c r="D12379" s="14"/>
      <c r="E12379" s="14"/>
      <c r="F12379"/>
      <c r="G12379"/>
    </row>
    <row r="12380" spans="1:7" s="4" customFormat="1" x14ac:dyDescent="0.25">
      <c r="A12380" s="11"/>
      <c r="B12380"/>
      <c r="C12380" s="14"/>
      <c r="D12380" s="14"/>
      <c r="E12380" s="14"/>
      <c r="F12380"/>
      <c r="G12380"/>
    </row>
    <row r="12381" spans="1:7" s="4" customFormat="1" x14ac:dyDescent="0.25">
      <c r="A12381" s="11"/>
      <c r="B12381"/>
      <c r="C12381" s="14"/>
      <c r="D12381" s="14"/>
      <c r="E12381" s="14"/>
      <c r="F12381"/>
      <c r="G12381"/>
    </row>
    <row r="12382" spans="1:7" s="4" customFormat="1" x14ac:dyDescent="0.25">
      <c r="A12382" s="11"/>
      <c r="B12382"/>
      <c r="C12382" s="14"/>
      <c r="D12382" s="14"/>
      <c r="E12382" s="14"/>
      <c r="F12382"/>
      <c r="G12382"/>
    </row>
    <row r="12383" spans="1:7" s="4" customFormat="1" x14ac:dyDescent="0.25">
      <c r="A12383" s="11"/>
      <c r="B12383"/>
      <c r="C12383" s="14"/>
      <c r="D12383" s="14"/>
      <c r="E12383" s="14"/>
      <c r="F12383"/>
      <c r="G12383"/>
    </row>
    <row r="12384" spans="1:7" s="4" customFormat="1" x14ac:dyDescent="0.25">
      <c r="A12384" s="11"/>
      <c r="B12384"/>
      <c r="C12384" s="14"/>
      <c r="D12384" s="14"/>
      <c r="E12384" s="14"/>
      <c r="F12384"/>
      <c r="G12384"/>
    </row>
    <row r="12385" spans="1:7" s="4" customFormat="1" x14ac:dyDescent="0.25">
      <c r="A12385" s="11"/>
      <c r="B12385"/>
      <c r="C12385" s="14"/>
      <c r="D12385" s="14"/>
      <c r="E12385" s="14"/>
      <c r="F12385"/>
      <c r="G12385"/>
    </row>
    <row r="12386" spans="1:7" s="4" customFormat="1" x14ac:dyDescent="0.25">
      <c r="A12386" s="11"/>
      <c r="B12386"/>
      <c r="C12386" s="14"/>
      <c r="D12386" s="14"/>
      <c r="E12386" s="14"/>
      <c r="F12386"/>
      <c r="G12386"/>
    </row>
    <row r="12387" spans="1:7" s="4" customFormat="1" x14ac:dyDescent="0.25">
      <c r="A12387" s="11"/>
      <c r="B12387"/>
      <c r="C12387" s="14"/>
      <c r="D12387" s="14"/>
      <c r="E12387" s="14"/>
      <c r="F12387"/>
      <c r="G12387"/>
    </row>
    <row r="12388" spans="1:7" s="4" customFormat="1" x14ac:dyDescent="0.25">
      <c r="A12388" s="11"/>
      <c r="B12388"/>
      <c r="C12388" s="14"/>
      <c r="D12388" s="14"/>
      <c r="E12388" s="14"/>
      <c r="F12388"/>
      <c r="G12388"/>
    </row>
    <row r="12389" spans="1:7" s="4" customFormat="1" x14ac:dyDescent="0.25">
      <c r="A12389" s="11"/>
      <c r="B12389"/>
      <c r="C12389" s="14"/>
      <c r="D12389" s="14"/>
      <c r="E12389" s="14"/>
      <c r="F12389"/>
      <c r="G12389"/>
    </row>
    <row r="12390" spans="1:7" s="4" customFormat="1" x14ac:dyDescent="0.25">
      <c r="A12390" s="11"/>
      <c r="B12390"/>
      <c r="C12390" s="14"/>
      <c r="D12390" s="14"/>
      <c r="E12390" s="14"/>
      <c r="F12390"/>
      <c r="G12390"/>
    </row>
    <row r="12391" spans="1:7" s="4" customFormat="1" x14ac:dyDescent="0.25">
      <c r="A12391" s="11"/>
      <c r="B12391"/>
      <c r="C12391" s="14"/>
      <c r="D12391" s="14"/>
      <c r="E12391" s="14"/>
      <c r="F12391"/>
      <c r="G12391"/>
    </row>
    <row r="12392" spans="1:7" s="4" customFormat="1" x14ac:dyDescent="0.25">
      <c r="A12392" s="11"/>
      <c r="B12392"/>
      <c r="C12392" s="14"/>
      <c r="D12392" s="14"/>
      <c r="E12392" s="14"/>
      <c r="F12392"/>
      <c r="G12392"/>
    </row>
    <row r="12393" spans="1:7" s="4" customFormat="1" x14ac:dyDescent="0.25">
      <c r="A12393" s="11"/>
      <c r="B12393"/>
      <c r="C12393" s="14"/>
      <c r="D12393" s="14"/>
      <c r="E12393" s="14"/>
      <c r="F12393"/>
      <c r="G12393"/>
    </row>
    <row r="12394" spans="1:7" s="4" customFormat="1" x14ac:dyDescent="0.25">
      <c r="A12394" s="11"/>
      <c r="B12394"/>
      <c r="C12394" s="14"/>
      <c r="D12394" s="14"/>
      <c r="E12394" s="14"/>
      <c r="F12394"/>
      <c r="G12394"/>
    </row>
    <row r="12395" spans="1:7" s="4" customFormat="1" x14ac:dyDescent="0.25">
      <c r="A12395" s="11"/>
      <c r="B12395"/>
      <c r="C12395" s="14"/>
      <c r="D12395" s="14"/>
      <c r="E12395" s="14"/>
      <c r="F12395"/>
      <c r="G12395"/>
    </row>
    <row r="12396" spans="1:7" s="4" customFormat="1" x14ac:dyDescent="0.25">
      <c r="A12396" s="11"/>
      <c r="B12396"/>
      <c r="C12396" s="14"/>
      <c r="D12396" s="14"/>
      <c r="E12396" s="14"/>
      <c r="F12396"/>
      <c r="G12396"/>
    </row>
    <row r="12397" spans="1:7" s="4" customFormat="1" x14ac:dyDescent="0.25">
      <c r="A12397" s="11"/>
      <c r="B12397"/>
      <c r="C12397" s="14"/>
      <c r="D12397" s="14"/>
      <c r="E12397" s="14"/>
      <c r="F12397"/>
      <c r="G12397"/>
    </row>
    <row r="12398" spans="1:7" s="4" customFormat="1" x14ac:dyDescent="0.25">
      <c r="A12398" s="11"/>
      <c r="B12398"/>
      <c r="C12398" s="14"/>
      <c r="D12398" s="14"/>
      <c r="E12398" s="14"/>
      <c r="F12398"/>
      <c r="G12398"/>
    </row>
    <row r="12399" spans="1:7" s="4" customFormat="1" x14ac:dyDescent="0.25">
      <c r="A12399" s="11"/>
      <c r="B12399"/>
      <c r="C12399" s="14"/>
      <c r="D12399" s="14"/>
      <c r="E12399" s="14"/>
      <c r="F12399"/>
      <c r="G12399"/>
    </row>
    <row r="12400" spans="1:7" s="4" customFormat="1" x14ac:dyDescent="0.25">
      <c r="A12400" s="11"/>
      <c r="B12400"/>
      <c r="C12400" s="14"/>
      <c r="D12400" s="14"/>
      <c r="E12400" s="14"/>
      <c r="F12400"/>
      <c r="G12400"/>
    </row>
    <row r="12401" spans="1:7" s="4" customFormat="1" x14ac:dyDescent="0.25">
      <c r="A12401" s="11"/>
      <c r="B12401"/>
      <c r="C12401" s="14"/>
      <c r="D12401" s="14"/>
      <c r="E12401" s="14"/>
      <c r="F12401"/>
      <c r="G12401"/>
    </row>
    <row r="12402" spans="1:7" s="4" customFormat="1" x14ac:dyDescent="0.25">
      <c r="A12402" s="11"/>
      <c r="B12402"/>
      <c r="C12402" s="14"/>
      <c r="D12402" s="14"/>
      <c r="E12402" s="14"/>
      <c r="F12402"/>
      <c r="G12402"/>
    </row>
    <row r="12403" spans="1:7" s="4" customFormat="1" x14ac:dyDescent="0.25">
      <c r="A12403" s="11"/>
      <c r="B12403"/>
      <c r="C12403" s="14"/>
      <c r="D12403" s="14"/>
      <c r="E12403" s="14"/>
      <c r="F12403"/>
      <c r="G12403"/>
    </row>
    <row r="12404" spans="1:7" s="4" customFormat="1" x14ac:dyDescent="0.25">
      <c r="A12404" s="11"/>
      <c r="B12404"/>
      <c r="C12404" s="14"/>
      <c r="D12404" s="14"/>
      <c r="E12404" s="14"/>
      <c r="F12404"/>
      <c r="G12404"/>
    </row>
    <row r="12405" spans="1:7" s="4" customFormat="1" x14ac:dyDescent="0.25">
      <c r="A12405" s="11"/>
      <c r="B12405"/>
      <c r="C12405" s="14"/>
      <c r="D12405" s="14"/>
      <c r="E12405" s="14"/>
      <c r="F12405"/>
      <c r="G12405"/>
    </row>
    <row r="12406" spans="1:7" s="4" customFormat="1" x14ac:dyDescent="0.25">
      <c r="A12406" s="11"/>
      <c r="B12406"/>
      <c r="C12406" s="14"/>
      <c r="D12406" s="14"/>
      <c r="E12406" s="14"/>
      <c r="F12406"/>
      <c r="G12406"/>
    </row>
    <row r="12407" spans="1:7" s="4" customFormat="1" x14ac:dyDescent="0.25">
      <c r="A12407" s="11"/>
      <c r="B12407"/>
      <c r="C12407" s="14"/>
      <c r="D12407" s="14"/>
      <c r="E12407" s="14"/>
      <c r="F12407"/>
      <c r="G12407"/>
    </row>
    <row r="12408" spans="1:7" s="4" customFormat="1" x14ac:dyDescent="0.25">
      <c r="A12408" s="11"/>
      <c r="B12408"/>
      <c r="C12408" s="14"/>
      <c r="D12408" s="14"/>
      <c r="E12408" s="14"/>
      <c r="F12408"/>
      <c r="G12408"/>
    </row>
    <row r="12409" spans="1:7" s="4" customFormat="1" x14ac:dyDescent="0.25">
      <c r="A12409" s="11"/>
      <c r="B12409"/>
      <c r="C12409" s="14"/>
      <c r="D12409" s="14"/>
      <c r="E12409" s="14"/>
      <c r="F12409"/>
      <c r="G12409"/>
    </row>
    <row r="12410" spans="1:7" s="4" customFormat="1" x14ac:dyDescent="0.25">
      <c r="A12410" s="11"/>
      <c r="B12410"/>
      <c r="C12410" s="14"/>
      <c r="D12410" s="14"/>
      <c r="E12410" s="14"/>
      <c r="F12410"/>
      <c r="G12410"/>
    </row>
    <row r="12411" spans="1:7" s="4" customFormat="1" x14ac:dyDescent="0.25">
      <c r="A12411" s="11"/>
      <c r="B12411"/>
      <c r="C12411" s="14"/>
      <c r="D12411" s="14"/>
      <c r="E12411" s="14"/>
      <c r="F12411"/>
      <c r="G12411"/>
    </row>
    <row r="12412" spans="1:7" s="4" customFormat="1" x14ac:dyDescent="0.25">
      <c r="A12412" s="11"/>
      <c r="B12412"/>
      <c r="C12412" s="14"/>
      <c r="D12412" s="14"/>
      <c r="E12412" s="14"/>
      <c r="F12412"/>
      <c r="G12412"/>
    </row>
    <row r="12413" spans="1:7" s="4" customFormat="1" x14ac:dyDescent="0.25">
      <c r="A12413" s="11"/>
      <c r="B12413"/>
      <c r="C12413" s="14"/>
      <c r="D12413" s="14"/>
      <c r="E12413" s="14"/>
      <c r="F12413"/>
      <c r="G12413"/>
    </row>
    <row r="12414" spans="1:7" s="4" customFormat="1" x14ac:dyDescent="0.25">
      <c r="A12414" s="11"/>
      <c r="B12414"/>
      <c r="C12414" s="14"/>
      <c r="D12414" s="14"/>
      <c r="E12414" s="14"/>
      <c r="F12414"/>
      <c r="G12414"/>
    </row>
    <row r="12415" spans="1:7" s="4" customFormat="1" x14ac:dyDescent="0.25">
      <c r="A12415" s="11"/>
      <c r="B12415"/>
      <c r="C12415" s="14"/>
      <c r="D12415" s="14"/>
      <c r="E12415" s="14"/>
      <c r="F12415"/>
      <c r="G12415"/>
    </row>
    <row r="12416" spans="1:7" s="4" customFormat="1" x14ac:dyDescent="0.25">
      <c r="A12416" s="11"/>
      <c r="B12416"/>
      <c r="C12416" s="14"/>
      <c r="D12416" s="14"/>
      <c r="E12416" s="14"/>
      <c r="F12416"/>
      <c r="G12416"/>
    </row>
    <row r="12417" spans="1:7" s="4" customFormat="1" x14ac:dyDescent="0.25">
      <c r="A12417" s="11"/>
      <c r="B12417"/>
      <c r="C12417" s="14"/>
      <c r="D12417" s="14"/>
      <c r="E12417" s="14"/>
      <c r="F12417"/>
      <c r="G12417"/>
    </row>
    <row r="12418" spans="1:7" s="4" customFormat="1" x14ac:dyDescent="0.25">
      <c r="A12418" s="11"/>
      <c r="B12418"/>
      <c r="C12418" s="14"/>
      <c r="D12418" s="14"/>
      <c r="E12418" s="14"/>
      <c r="F12418"/>
      <c r="G12418"/>
    </row>
    <row r="12419" spans="1:7" s="4" customFormat="1" x14ac:dyDescent="0.25">
      <c r="A12419" s="11"/>
      <c r="B12419"/>
      <c r="C12419" s="14"/>
      <c r="D12419" s="14"/>
      <c r="E12419" s="14"/>
      <c r="F12419"/>
      <c r="G12419"/>
    </row>
    <row r="12420" spans="1:7" s="4" customFormat="1" x14ac:dyDescent="0.25">
      <c r="A12420" s="11"/>
      <c r="B12420"/>
      <c r="C12420" s="14"/>
      <c r="D12420" s="14"/>
      <c r="E12420" s="14"/>
      <c r="F12420"/>
      <c r="G12420"/>
    </row>
    <row r="12421" spans="1:7" s="4" customFormat="1" x14ac:dyDescent="0.25">
      <c r="A12421" s="11"/>
      <c r="B12421"/>
      <c r="C12421" s="14"/>
      <c r="D12421" s="14"/>
      <c r="E12421" s="14"/>
      <c r="F12421"/>
      <c r="G12421"/>
    </row>
    <row r="12422" spans="1:7" s="4" customFormat="1" x14ac:dyDescent="0.25">
      <c r="A12422" s="11"/>
      <c r="B12422"/>
      <c r="C12422" s="14"/>
      <c r="D12422" s="14"/>
      <c r="E12422" s="14"/>
      <c r="F12422"/>
      <c r="G12422"/>
    </row>
    <row r="12423" spans="1:7" s="4" customFormat="1" x14ac:dyDescent="0.25">
      <c r="A12423" s="11"/>
      <c r="B12423"/>
      <c r="C12423" s="14"/>
      <c r="D12423" s="14"/>
      <c r="E12423" s="14"/>
      <c r="F12423"/>
      <c r="G12423"/>
    </row>
    <row r="12424" spans="1:7" s="4" customFormat="1" x14ac:dyDescent="0.25">
      <c r="A12424" s="11"/>
      <c r="B12424"/>
      <c r="C12424" s="14"/>
      <c r="D12424" s="14"/>
      <c r="E12424" s="14"/>
      <c r="F12424"/>
      <c r="G12424"/>
    </row>
    <row r="12425" spans="1:7" s="4" customFormat="1" x14ac:dyDescent="0.25">
      <c r="A12425" s="11"/>
      <c r="B12425"/>
      <c r="C12425" s="14"/>
      <c r="D12425" s="14"/>
      <c r="E12425" s="14"/>
      <c r="F12425"/>
      <c r="G12425"/>
    </row>
    <row r="12426" spans="1:7" s="4" customFormat="1" x14ac:dyDescent="0.25">
      <c r="A12426" s="11"/>
      <c r="B12426"/>
      <c r="C12426" s="14"/>
      <c r="D12426" s="14"/>
      <c r="E12426" s="14"/>
      <c r="F12426"/>
      <c r="G12426"/>
    </row>
    <row r="12427" spans="1:7" s="4" customFormat="1" x14ac:dyDescent="0.25">
      <c r="A12427" s="11"/>
      <c r="B12427"/>
      <c r="C12427" s="14"/>
      <c r="D12427" s="14"/>
      <c r="E12427" s="14"/>
      <c r="F12427"/>
      <c r="G12427"/>
    </row>
    <row r="12428" spans="1:7" s="4" customFormat="1" x14ac:dyDescent="0.25">
      <c r="A12428" s="11"/>
      <c r="B12428"/>
      <c r="C12428" s="14"/>
      <c r="D12428" s="14"/>
      <c r="E12428" s="14"/>
      <c r="F12428"/>
      <c r="G12428"/>
    </row>
    <row r="12429" spans="1:7" s="4" customFormat="1" x14ac:dyDescent="0.25">
      <c r="A12429" s="11"/>
      <c r="B12429"/>
      <c r="C12429" s="14"/>
      <c r="D12429" s="14"/>
      <c r="E12429" s="14"/>
      <c r="F12429"/>
      <c r="G12429"/>
    </row>
    <row r="12430" spans="1:7" s="4" customFormat="1" x14ac:dyDescent="0.25">
      <c r="A12430" s="11"/>
      <c r="B12430"/>
      <c r="C12430" s="14"/>
      <c r="D12430" s="14"/>
      <c r="E12430" s="14"/>
      <c r="F12430"/>
      <c r="G12430"/>
    </row>
    <row r="12431" spans="1:7" s="4" customFormat="1" x14ac:dyDescent="0.25">
      <c r="A12431" s="11"/>
      <c r="B12431"/>
      <c r="C12431" s="14"/>
      <c r="D12431" s="14"/>
      <c r="E12431" s="14"/>
      <c r="F12431"/>
      <c r="G12431"/>
    </row>
    <row r="12432" spans="1:7" s="4" customFormat="1" x14ac:dyDescent="0.25">
      <c r="A12432" s="11"/>
      <c r="B12432"/>
      <c r="C12432" s="14"/>
      <c r="D12432" s="14"/>
      <c r="E12432" s="14"/>
      <c r="F12432"/>
      <c r="G12432"/>
    </row>
    <row r="12433" spans="1:7" s="4" customFormat="1" x14ac:dyDescent="0.25">
      <c r="A12433" s="11"/>
      <c r="B12433"/>
      <c r="C12433" s="14"/>
      <c r="D12433" s="14"/>
      <c r="E12433" s="14"/>
      <c r="F12433"/>
      <c r="G12433"/>
    </row>
    <row r="12434" spans="1:7" s="4" customFormat="1" x14ac:dyDescent="0.25">
      <c r="A12434" s="11"/>
      <c r="B12434"/>
      <c r="C12434" s="14"/>
      <c r="D12434" s="14"/>
      <c r="E12434" s="14"/>
      <c r="F12434"/>
      <c r="G12434"/>
    </row>
    <row r="12435" spans="1:7" s="4" customFormat="1" x14ac:dyDescent="0.25">
      <c r="A12435" s="11"/>
      <c r="B12435"/>
      <c r="C12435" s="14"/>
      <c r="D12435" s="14"/>
      <c r="E12435" s="14"/>
      <c r="F12435"/>
      <c r="G12435"/>
    </row>
    <row r="12436" spans="1:7" s="4" customFormat="1" x14ac:dyDescent="0.25">
      <c r="A12436" s="11"/>
      <c r="B12436"/>
      <c r="C12436" s="14"/>
      <c r="D12436" s="14"/>
      <c r="E12436" s="14"/>
      <c r="F12436"/>
      <c r="G12436"/>
    </row>
    <row r="12437" spans="1:7" s="4" customFormat="1" x14ac:dyDescent="0.25">
      <c r="A12437" s="11"/>
      <c r="B12437"/>
      <c r="C12437" s="14"/>
      <c r="D12437" s="14"/>
      <c r="E12437" s="14"/>
      <c r="F12437"/>
      <c r="G12437"/>
    </row>
    <row r="12438" spans="1:7" s="4" customFormat="1" x14ac:dyDescent="0.25">
      <c r="A12438" s="11"/>
      <c r="B12438"/>
      <c r="C12438" s="14"/>
      <c r="D12438" s="14"/>
      <c r="E12438" s="14"/>
      <c r="F12438"/>
      <c r="G12438"/>
    </row>
    <row r="12439" spans="1:7" s="4" customFormat="1" x14ac:dyDescent="0.25">
      <c r="A12439" s="11"/>
      <c r="B12439"/>
      <c r="C12439" s="14"/>
      <c r="D12439" s="14"/>
      <c r="E12439" s="14"/>
      <c r="F12439"/>
      <c r="G12439"/>
    </row>
    <row r="12440" spans="1:7" s="4" customFormat="1" x14ac:dyDescent="0.25">
      <c r="A12440" s="11"/>
      <c r="B12440"/>
      <c r="C12440" s="14"/>
      <c r="D12440" s="14"/>
      <c r="E12440" s="14"/>
      <c r="F12440"/>
      <c r="G12440"/>
    </row>
    <row r="12441" spans="1:7" s="4" customFormat="1" x14ac:dyDescent="0.25">
      <c r="A12441" s="11"/>
      <c r="B12441"/>
      <c r="C12441" s="14"/>
      <c r="D12441" s="14"/>
      <c r="E12441" s="14"/>
      <c r="F12441"/>
      <c r="G12441"/>
    </row>
    <row r="12442" spans="1:7" s="4" customFormat="1" x14ac:dyDescent="0.25">
      <c r="A12442" s="11"/>
      <c r="B12442"/>
      <c r="C12442" s="14"/>
      <c r="D12442" s="14"/>
      <c r="E12442" s="14"/>
      <c r="F12442"/>
      <c r="G12442"/>
    </row>
    <row r="12443" spans="1:7" s="4" customFormat="1" x14ac:dyDescent="0.25">
      <c r="A12443" s="11"/>
      <c r="B12443"/>
      <c r="C12443" s="14"/>
      <c r="D12443" s="14"/>
      <c r="E12443" s="14"/>
      <c r="F12443"/>
      <c r="G12443"/>
    </row>
    <row r="12444" spans="1:7" s="4" customFormat="1" x14ac:dyDescent="0.25">
      <c r="A12444" s="11"/>
      <c r="B12444"/>
      <c r="C12444" s="14"/>
      <c r="D12444" s="14"/>
      <c r="E12444" s="14"/>
      <c r="F12444"/>
      <c r="G12444"/>
    </row>
    <row r="12445" spans="1:7" s="4" customFormat="1" x14ac:dyDescent="0.25">
      <c r="A12445" s="11"/>
      <c r="B12445"/>
      <c r="C12445" s="14"/>
      <c r="D12445" s="14"/>
      <c r="E12445" s="14"/>
      <c r="F12445"/>
      <c r="G12445"/>
    </row>
    <row r="12446" spans="1:7" s="4" customFormat="1" x14ac:dyDescent="0.25">
      <c r="A12446" s="11"/>
      <c r="B12446"/>
      <c r="C12446" s="14"/>
      <c r="D12446" s="14"/>
      <c r="E12446" s="14"/>
      <c r="F12446"/>
      <c r="G12446"/>
    </row>
    <row r="12447" spans="1:7" s="4" customFormat="1" x14ac:dyDescent="0.25">
      <c r="A12447" s="11"/>
      <c r="B12447"/>
      <c r="C12447" s="14"/>
      <c r="D12447" s="14"/>
      <c r="E12447" s="14"/>
      <c r="F12447"/>
      <c r="G12447"/>
    </row>
    <row r="12448" spans="1:7" s="4" customFormat="1" x14ac:dyDescent="0.25">
      <c r="A12448" s="11"/>
      <c r="B12448"/>
      <c r="C12448" s="14"/>
      <c r="D12448" s="14"/>
      <c r="E12448" s="14"/>
      <c r="F12448"/>
      <c r="G12448"/>
    </row>
    <row r="12449" spans="1:7" s="4" customFormat="1" x14ac:dyDescent="0.25">
      <c r="A12449" s="11"/>
      <c r="B12449"/>
      <c r="C12449" s="14"/>
      <c r="D12449" s="14"/>
      <c r="E12449" s="14"/>
      <c r="F12449"/>
      <c r="G12449"/>
    </row>
    <row r="12450" spans="1:7" s="4" customFormat="1" x14ac:dyDescent="0.25">
      <c r="A12450" s="11"/>
      <c r="B12450"/>
      <c r="C12450" s="14"/>
      <c r="D12450" s="14"/>
      <c r="E12450" s="14"/>
      <c r="F12450"/>
      <c r="G12450"/>
    </row>
    <row r="12451" spans="1:7" s="4" customFormat="1" x14ac:dyDescent="0.25">
      <c r="A12451" s="11"/>
      <c r="B12451"/>
      <c r="C12451" s="14"/>
      <c r="D12451" s="14"/>
      <c r="E12451" s="14"/>
      <c r="F12451"/>
      <c r="G12451"/>
    </row>
    <row r="12452" spans="1:7" s="4" customFormat="1" x14ac:dyDescent="0.25">
      <c r="A12452" s="11"/>
      <c r="B12452"/>
      <c r="C12452" s="14"/>
      <c r="D12452" s="14"/>
      <c r="E12452" s="14"/>
      <c r="F12452"/>
      <c r="G12452"/>
    </row>
    <row r="12453" spans="1:7" s="4" customFormat="1" x14ac:dyDescent="0.25">
      <c r="A12453" s="11"/>
      <c r="B12453"/>
      <c r="C12453" s="14"/>
      <c r="D12453" s="14"/>
      <c r="E12453" s="14"/>
      <c r="F12453"/>
      <c r="G12453"/>
    </row>
    <row r="12454" spans="1:7" s="4" customFormat="1" x14ac:dyDescent="0.25">
      <c r="A12454" s="11"/>
      <c r="B12454"/>
      <c r="C12454" s="14"/>
      <c r="D12454" s="14"/>
      <c r="E12454" s="14"/>
      <c r="F12454"/>
      <c r="G12454"/>
    </row>
    <row r="12455" spans="1:7" s="4" customFormat="1" x14ac:dyDescent="0.25">
      <c r="A12455" s="11"/>
      <c r="B12455"/>
      <c r="C12455" s="14"/>
      <c r="D12455" s="14"/>
      <c r="E12455" s="14"/>
      <c r="F12455"/>
      <c r="G12455"/>
    </row>
    <row r="12456" spans="1:7" s="4" customFormat="1" x14ac:dyDescent="0.25">
      <c r="A12456" s="11"/>
      <c r="B12456"/>
      <c r="C12456" s="14"/>
      <c r="D12456" s="14"/>
      <c r="E12456" s="14"/>
      <c r="F12456"/>
      <c r="G12456"/>
    </row>
    <row r="12457" spans="1:7" s="4" customFormat="1" x14ac:dyDescent="0.25">
      <c r="A12457" s="11"/>
      <c r="B12457"/>
      <c r="C12457" s="14"/>
      <c r="D12457" s="14"/>
      <c r="E12457" s="14"/>
      <c r="F12457"/>
      <c r="G12457"/>
    </row>
    <row r="12458" spans="1:7" s="4" customFormat="1" x14ac:dyDescent="0.25">
      <c r="A12458" s="11"/>
      <c r="B12458"/>
      <c r="C12458" s="14"/>
      <c r="D12458" s="14"/>
      <c r="E12458" s="14"/>
      <c r="F12458"/>
      <c r="G12458"/>
    </row>
    <row r="12459" spans="1:7" s="4" customFormat="1" x14ac:dyDescent="0.25">
      <c r="A12459" s="11"/>
      <c r="B12459"/>
      <c r="C12459" s="14"/>
      <c r="D12459" s="14"/>
      <c r="E12459" s="14"/>
      <c r="F12459"/>
      <c r="G12459"/>
    </row>
    <row r="12460" spans="1:7" s="4" customFormat="1" x14ac:dyDescent="0.25">
      <c r="A12460" s="11"/>
      <c r="B12460"/>
      <c r="C12460" s="14"/>
      <c r="D12460" s="14"/>
      <c r="E12460" s="14"/>
      <c r="F12460"/>
      <c r="G12460"/>
    </row>
    <row r="12461" spans="1:7" s="4" customFormat="1" x14ac:dyDescent="0.25">
      <c r="A12461" s="11"/>
      <c r="B12461"/>
      <c r="C12461" s="14"/>
      <c r="D12461" s="14"/>
      <c r="E12461" s="14"/>
      <c r="F12461"/>
      <c r="G12461"/>
    </row>
    <row r="12462" spans="1:7" s="4" customFormat="1" x14ac:dyDescent="0.25">
      <c r="A12462" s="11"/>
      <c r="B12462"/>
      <c r="C12462" s="14"/>
      <c r="D12462" s="14"/>
      <c r="E12462" s="14"/>
      <c r="F12462"/>
      <c r="G12462"/>
    </row>
    <row r="12463" spans="1:7" s="4" customFormat="1" x14ac:dyDescent="0.25">
      <c r="A12463" s="11"/>
      <c r="B12463"/>
      <c r="C12463" s="14"/>
      <c r="D12463" s="14"/>
      <c r="E12463" s="14"/>
      <c r="F12463"/>
      <c r="G12463"/>
    </row>
    <row r="12464" spans="1:7" s="4" customFormat="1" x14ac:dyDescent="0.25">
      <c r="A12464" s="11"/>
      <c r="B12464"/>
      <c r="C12464" s="14"/>
      <c r="D12464" s="14"/>
      <c r="E12464" s="14"/>
      <c r="F12464"/>
      <c r="G12464"/>
    </row>
    <row r="12465" spans="1:7" s="4" customFormat="1" x14ac:dyDescent="0.25">
      <c r="A12465" s="11"/>
      <c r="B12465"/>
      <c r="C12465" s="14"/>
      <c r="D12465" s="14"/>
      <c r="E12465" s="14"/>
      <c r="F12465"/>
      <c r="G12465"/>
    </row>
    <row r="12466" spans="1:7" s="4" customFormat="1" x14ac:dyDescent="0.25">
      <c r="A12466" s="11"/>
      <c r="B12466"/>
      <c r="C12466" s="14"/>
      <c r="D12466" s="14"/>
      <c r="E12466" s="14"/>
      <c r="F12466"/>
      <c r="G12466"/>
    </row>
    <row r="12467" spans="1:7" s="4" customFormat="1" x14ac:dyDescent="0.25">
      <c r="A12467" s="11"/>
      <c r="B12467"/>
      <c r="C12467" s="14"/>
      <c r="D12467" s="14"/>
      <c r="E12467" s="14"/>
      <c r="F12467"/>
      <c r="G12467"/>
    </row>
    <row r="12468" spans="1:7" s="4" customFormat="1" x14ac:dyDescent="0.25">
      <c r="A12468" s="11"/>
      <c r="B12468"/>
      <c r="C12468" s="14"/>
      <c r="D12468" s="14"/>
      <c r="E12468" s="14"/>
      <c r="F12468"/>
      <c r="G12468"/>
    </row>
    <row r="12469" spans="1:7" s="4" customFormat="1" x14ac:dyDescent="0.25">
      <c r="A12469" s="11"/>
      <c r="B12469"/>
      <c r="C12469" s="14"/>
      <c r="D12469" s="14"/>
      <c r="E12469" s="14"/>
      <c r="F12469"/>
      <c r="G12469"/>
    </row>
    <row r="12470" spans="1:7" s="4" customFormat="1" x14ac:dyDescent="0.25">
      <c r="A12470" s="11"/>
      <c r="B12470"/>
      <c r="C12470" s="14"/>
      <c r="D12470" s="14"/>
      <c r="E12470" s="14"/>
      <c r="F12470"/>
      <c r="G12470"/>
    </row>
    <row r="12471" spans="1:7" s="4" customFormat="1" x14ac:dyDescent="0.25">
      <c r="A12471" s="11"/>
      <c r="B12471"/>
      <c r="C12471" s="14"/>
      <c r="D12471" s="14"/>
      <c r="E12471" s="14"/>
      <c r="F12471"/>
      <c r="G12471"/>
    </row>
    <row r="12472" spans="1:7" s="4" customFormat="1" x14ac:dyDescent="0.25">
      <c r="A12472" s="11"/>
      <c r="B12472"/>
      <c r="C12472" s="14"/>
      <c r="D12472" s="14"/>
      <c r="E12472" s="14"/>
      <c r="F12472"/>
      <c r="G12472"/>
    </row>
    <row r="12473" spans="1:7" s="4" customFormat="1" x14ac:dyDescent="0.25">
      <c r="A12473" s="11"/>
      <c r="B12473"/>
      <c r="C12473" s="14"/>
      <c r="D12473" s="14"/>
      <c r="E12473" s="14"/>
      <c r="F12473"/>
      <c r="G12473"/>
    </row>
    <row r="12474" spans="1:7" s="4" customFormat="1" x14ac:dyDescent="0.25">
      <c r="A12474" s="11"/>
      <c r="B12474"/>
      <c r="C12474" s="14"/>
      <c r="D12474" s="14"/>
      <c r="E12474" s="14"/>
      <c r="F12474"/>
      <c r="G12474"/>
    </row>
    <row r="12475" spans="1:7" s="4" customFormat="1" x14ac:dyDescent="0.25">
      <c r="A12475" s="11"/>
      <c r="B12475"/>
      <c r="C12475" s="14"/>
      <c r="D12475" s="14"/>
      <c r="E12475" s="14"/>
      <c r="F12475"/>
      <c r="G12475"/>
    </row>
    <row r="12476" spans="1:7" s="4" customFormat="1" x14ac:dyDescent="0.25">
      <c r="A12476" s="11"/>
      <c r="B12476"/>
      <c r="C12476" s="14"/>
      <c r="D12476" s="14"/>
      <c r="E12476" s="14"/>
      <c r="F12476"/>
      <c r="G12476"/>
    </row>
    <row r="12477" spans="1:7" s="4" customFormat="1" x14ac:dyDescent="0.25">
      <c r="A12477" s="11"/>
      <c r="B12477"/>
      <c r="C12477" s="14"/>
      <c r="D12477" s="14"/>
      <c r="E12477" s="14"/>
      <c r="F12477"/>
      <c r="G12477"/>
    </row>
    <row r="12478" spans="1:7" s="4" customFormat="1" x14ac:dyDescent="0.25">
      <c r="A12478" s="11"/>
      <c r="B12478"/>
      <c r="C12478" s="14"/>
      <c r="D12478" s="14"/>
      <c r="E12478" s="14"/>
      <c r="F12478"/>
      <c r="G12478"/>
    </row>
    <row r="12479" spans="1:7" s="4" customFormat="1" x14ac:dyDescent="0.25">
      <c r="A12479" s="11"/>
      <c r="B12479"/>
      <c r="C12479" s="14"/>
      <c r="D12479" s="14"/>
      <c r="E12479" s="14"/>
      <c r="F12479"/>
      <c r="G12479"/>
    </row>
    <row r="12480" spans="1:7" s="4" customFormat="1" x14ac:dyDescent="0.25">
      <c r="A12480" s="11"/>
      <c r="B12480"/>
      <c r="C12480" s="14"/>
      <c r="D12480" s="14"/>
      <c r="E12480" s="14"/>
      <c r="F12480"/>
      <c r="G12480"/>
    </row>
    <row r="12481" spans="1:7" s="4" customFormat="1" x14ac:dyDescent="0.25">
      <c r="A12481" s="11"/>
      <c r="B12481"/>
      <c r="C12481" s="14"/>
      <c r="D12481" s="14"/>
      <c r="E12481" s="14"/>
      <c r="F12481"/>
      <c r="G12481"/>
    </row>
    <row r="12482" spans="1:7" s="4" customFormat="1" x14ac:dyDescent="0.25">
      <c r="A12482" s="11"/>
      <c r="B12482"/>
      <c r="C12482" s="14"/>
      <c r="D12482" s="14"/>
      <c r="E12482" s="14"/>
      <c r="F12482"/>
      <c r="G12482"/>
    </row>
    <row r="12483" spans="1:7" s="4" customFormat="1" x14ac:dyDescent="0.25">
      <c r="A12483" s="11"/>
      <c r="B12483"/>
      <c r="C12483" s="14"/>
      <c r="D12483" s="14"/>
      <c r="E12483" s="14"/>
      <c r="F12483"/>
      <c r="G12483"/>
    </row>
    <row r="12484" spans="1:7" s="4" customFormat="1" x14ac:dyDescent="0.25">
      <c r="A12484" s="11"/>
      <c r="B12484"/>
      <c r="C12484" s="14"/>
      <c r="D12484" s="14"/>
      <c r="E12484" s="14"/>
      <c r="F12484"/>
      <c r="G12484"/>
    </row>
    <row r="12485" spans="1:7" s="4" customFormat="1" x14ac:dyDescent="0.25">
      <c r="A12485" s="11"/>
      <c r="B12485"/>
      <c r="C12485" s="14"/>
      <c r="D12485" s="14"/>
      <c r="E12485" s="14"/>
      <c r="F12485"/>
      <c r="G12485"/>
    </row>
    <row r="12486" spans="1:7" s="4" customFormat="1" x14ac:dyDescent="0.25">
      <c r="A12486" s="11"/>
      <c r="B12486"/>
      <c r="C12486" s="14"/>
      <c r="D12486" s="14"/>
      <c r="E12486" s="14"/>
      <c r="F12486"/>
      <c r="G12486"/>
    </row>
    <row r="12487" spans="1:7" s="4" customFormat="1" x14ac:dyDescent="0.25">
      <c r="A12487" s="11"/>
      <c r="B12487"/>
      <c r="C12487" s="14"/>
      <c r="D12487" s="14"/>
      <c r="E12487" s="14"/>
      <c r="F12487"/>
      <c r="G12487"/>
    </row>
    <row r="12488" spans="1:7" s="4" customFormat="1" x14ac:dyDescent="0.25">
      <c r="A12488" s="11"/>
      <c r="B12488"/>
      <c r="C12488" s="14"/>
      <c r="D12488" s="14"/>
      <c r="E12488" s="14"/>
      <c r="F12488"/>
      <c r="G12488"/>
    </row>
    <row r="12489" spans="1:7" s="4" customFormat="1" x14ac:dyDescent="0.25">
      <c r="A12489" s="11"/>
      <c r="B12489"/>
      <c r="C12489" s="14"/>
      <c r="D12489" s="14"/>
      <c r="E12489" s="14"/>
      <c r="F12489"/>
      <c r="G12489"/>
    </row>
    <row r="12490" spans="1:7" s="4" customFormat="1" x14ac:dyDescent="0.25">
      <c r="A12490" s="11"/>
      <c r="B12490"/>
      <c r="C12490" s="14"/>
      <c r="D12490" s="14"/>
      <c r="E12490" s="14"/>
      <c r="F12490"/>
      <c r="G12490"/>
    </row>
    <row r="12491" spans="1:7" s="4" customFormat="1" x14ac:dyDescent="0.25">
      <c r="A12491" s="11"/>
      <c r="B12491"/>
      <c r="C12491" s="14"/>
      <c r="D12491" s="14"/>
      <c r="E12491" s="14"/>
      <c r="F12491"/>
      <c r="G12491"/>
    </row>
    <row r="12492" spans="1:7" s="4" customFormat="1" x14ac:dyDescent="0.25">
      <c r="A12492" s="11"/>
      <c r="B12492"/>
      <c r="C12492" s="14"/>
      <c r="D12492" s="14"/>
      <c r="E12492" s="14"/>
      <c r="F12492"/>
      <c r="G12492"/>
    </row>
    <row r="12493" spans="1:7" s="4" customFormat="1" x14ac:dyDescent="0.25">
      <c r="A12493" s="11"/>
      <c r="B12493"/>
      <c r="C12493" s="14"/>
      <c r="D12493" s="14"/>
      <c r="E12493" s="14"/>
      <c r="F12493"/>
      <c r="G12493"/>
    </row>
    <row r="12494" spans="1:7" s="4" customFormat="1" x14ac:dyDescent="0.25">
      <c r="A12494" s="11"/>
      <c r="B12494"/>
      <c r="C12494" s="14"/>
      <c r="D12494" s="14"/>
      <c r="E12494" s="14"/>
      <c r="F12494"/>
      <c r="G12494"/>
    </row>
    <row r="12495" spans="1:7" s="4" customFormat="1" x14ac:dyDescent="0.25">
      <c r="A12495" s="11"/>
      <c r="B12495"/>
      <c r="C12495" s="14"/>
      <c r="D12495" s="14"/>
      <c r="E12495" s="14"/>
      <c r="F12495"/>
      <c r="G12495"/>
    </row>
    <row r="12496" spans="1:7" s="4" customFormat="1" x14ac:dyDescent="0.25">
      <c r="A12496" s="11"/>
      <c r="B12496"/>
      <c r="C12496" s="14"/>
      <c r="D12496" s="14"/>
      <c r="E12496" s="14"/>
      <c r="F12496"/>
      <c r="G12496"/>
    </row>
    <row r="12497" spans="1:7" s="4" customFormat="1" x14ac:dyDescent="0.25">
      <c r="A12497" s="11"/>
      <c r="B12497"/>
      <c r="C12497" s="14"/>
      <c r="D12497" s="14"/>
      <c r="E12497" s="14"/>
      <c r="F12497"/>
      <c r="G12497"/>
    </row>
    <row r="12498" spans="1:7" s="4" customFormat="1" x14ac:dyDescent="0.25">
      <c r="A12498" s="11"/>
      <c r="B12498"/>
      <c r="C12498" s="14"/>
      <c r="D12498" s="14"/>
      <c r="E12498" s="14"/>
      <c r="F12498"/>
      <c r="G12498"/>
    </row>
    <row r="12499" spans="1:7" s="4" customFormat="1" x14ac:dyDescent="0.25">
      <c r="A12499" s="11"/>
      <c r="B12499"/>
      <c r="C12499" s="14"/>
      <c r="D12499" s="14"/>
      <c r="E12499" s="14"/>
      <c r="F12499"/>
      <c r="G12499"/>
    </row>
    <row r="12500" spans="1:7" s="4" customFormat="1" x14ac:dyDescent="0.25">
      <c r="A12500" s="11"/>
      <c r="B12500"/>
      <c r="C12500" s="14"/>
      <c r="D12500" s="14"/>
      <c r="E12500" s="14"/>
      <c r="F12500"/>
      <c r="G12500"/>
    </row>
    <row r="12501" spans="1:7" s="4" customFormat="1" x14ac:dyDescent="0.25">
      <c r="A12501" s="11"/>
      <c r="B12501"/>
      <c r="C12501" s="14"/>
      <c r="D12501" s="14"/>
      <c r="E12501" s="14"/>
      <c r="F12501"/>
      <c r="G12501"/>
    </row>
    <row r="12502" spans="1:7" s="4" customFormat="1" x14ac:dyDescent="0.25">
      <c r="A12502" s="11"/>
      <c r="B12502"/>
      <c r="C12502" s="14"/>
      <c r="D12502" s="14"/>
      <c r="E12502" s="14"/>
      <c r="F12502"/>
      <c r="G12502"/>
    </row>
    <row r="12503" spans="1:7" s="4" customFormat="1" x14ac:dyDescent="0.25">
      <c r="A12503" s="11"/>
      <c r="B12503"/>
      <c r="C12503" s="14"/>
      <c r="D12503" s="14"/>
      <c r="E12503" s="14"/>
      <c r="F12503"/>
      <c r="G12503"/>
    </row>
    <row r="12504" spans="1:7" s="4" customFormat="1" x14ac:dyDescent="0.25">
      <c r="A12504" s="11"/>
      <c r="B12504"/>
      <c r="C12504" s="14"/>
      <c r="D12504" s="14"/>
      <c r="E12504" s="14"/>
      <c r="F12504"/>
      <c r="G12504"/>
    </row>
    <row r="12505" spans="1:7" s="4" customFormat="1" x14ac:dyDescent="0.25">
      <c r="A12505" s="11"/>
      <c r="B12505"/>
      <c r="C12505" s="14"/>
      <c r="D12505" s="14"/>
      <c r="E12505" s="14"/>
      <c r="F12505"/>
      <c r="G12505"/>
    </row>
    <row r="12506" spans="1:7" s="4" customFormat="1" x14ac:dyDescent="0.25">
      <c r="A12506" s="11"/>
      <c r="B12506"/>
      <c r="C12506" s="14"/>
      <c r="D12506" s="14"/>
      <c r="E12506" s="14"/>
      <c r="F12506"/>
      <c r="G12506"/>
    </row>
    <row r="12507" spans="1:7" s="4" customFormat="1" x14ac:dyDescent="0.25">
      <c r="A12507" s="11"/>
      <c r="B12507"/>
      <c r="C12507" s="14"/>
      <c r="D12507" s="14"/>
      <c r="E12507" s="14"/>
      <c r="F12507"/>
      <c r="G12507"/>
    </row>
    <row r="12508" spans="1:7" s="4" customFormat="1" x14ac:dyDescent="0.25">
      <c r="A12508" s="11"/>
      <c r="B12508"/>
      <c r="C12508" s="14"/>
      <c r="D12508" s="14"/>
      <c r="E12508" s="14"/>
      <c r="F12508"/>
      <c r="G12508"/>
    </row>
    <row r="12509" spans="1:7" s="4" customFormat="1" x14ac:dyDescent="0.25">
      <c r="A12509" s="11"/>
      <c r="B12509"/>
      <c r="C12509" s="14"/>
      <c r="D12509" s="14"/>
      <c r="E12509" s="14"/>
      <c r="F12509"/>
      <c r="G12509"/>
    </row>
    <row r="12510" spans="1:7" s="4" customFormat="1" x14ac:dyDescent="0.25">
      <c r="A12510" s="11"/>
      <c r="B12510"/>
      <c r="C12510" s="14"/>
      <c r="D12510" s="14"/>
      <c r="E12510" s="14"/>
      <c r="F12510"/>
      <c r="G12510"/>
    </row>
    <row r="12511" spans="1:7" s="4" customFormat="1" x14ac:dyDescent="0.25">
      <c r="A12511" s="11"/>
      <c r="B12511"/>
      <c r="C12511" s="14"/>
      <c r="D12511" s="14"/>
      <c r="E12511" s="14"/>
      <c r="F12511"/>
      <c r="G12511"/>
    </row>
    <row r="12512" spans="1:7" s="4" customFormat="1" x14ac:dyDescent="0.25">
      <c r="A12512" s="11"/>
      <c r="B12512"/>
      <c r="C12512" s="14"/>
      <c r="D12512" s="14"/>
      <c r="E12512" s="14"/>
      <c r="F12512"/>
      <c r="G12512"/>
    </row>
    <row r="12513" spans="1:7" s="4" customFormat="1" x14ac:dyDescent="0.25">
      <c r="A12513" s="11"/>
      <c r="B12513"/>
      <c r="C12513" s="14"/>
      <c r="D12513" s="14"/>
      <c r="E12513" s="14"/>
      <c r="F12513"/>
      <c r="G12513"/>
    </row>
    <row r="12514" spans="1:7" s="4" customFormat="1" x14ac:dyDescent="0.25">
      <c r="A12514" s="11"/>
      <c r="B12514"/>
      <c r="C12514" s="14"/>
      <c r="D12514" s="14"/>
      <c r="E12514" s="14"/>
      <c r="F12514"/>
      <c r="G12514"/>
    </row>
    <row r="12515" spans="1:7" s="4" customFormat="1" x14ac:dyDescent="0.25">
      <c r="A12515" s="11"/>
      <c r="B12515"/>
      <c r="C12515" s="14"/>
      <c r="D12515" s="14"/>
      <c r="E12515" s="14"/>
      <c r="F12515"/>
      <c r="G12515"/>
    </row>
    <row r="12516" spans="1:7" s="4" customFormat="1" x14ac:dyDescent="0.25">
      <c r="A12516" s="11"/>
      <c r="B12516"/>
      <c r="C12516" s="14"/>
      <c r="D12516" s="14"/>
      <c r="E12516" s="14"/>
      <c r="F12516"/>
      <c r="G12516"/>
    </row>
    <row r="12517" spans="1:7" s="4" customFormat="1" x14ac:dyDescent="0.25">
      <c r="A12517" s="11"/>
      <c r="B12517"/>
      <c r="C12517" s="14"/>
      <c r="D12517" s="14"/>
      <c r="E12517" s="14"/>
      <c r="F12517"/>
      <c r="G12517"/>
    </row>
    <row r="12518" spans="1:7" s="4" customFormat="1" x14ac:dyDescent="0.25">
      <c r="A12518" s="11"/>
      <c r="B12518"/>
      <c r="C12518" s="14"/>
      <c r="D12518" s="14"/>
      <c r="E12518" s="14"/>
      <c r="F12518"/>
      <c r="G12518"/>
    </row>
    <row r="12519" spans="1:7" s="4" customFormat="1" x14ac:dyDescent="0.25">
      <c r="A12519" s="11"/>
      <c r="B12519"/>
      <c r="C12519" s="14"/>
      <c r="D12519" s="14"/>
      <c r="E12519" s="14"/>
      <c r="F12519"/>
      <c r="G12519"/>
    </row>
    <row r="12520" spans="1:7" s="4" customFormat="1" x14ac:dyDescent="0.25">
      <c r="A12520" s="11"/>
      <c r="B12520"/>
      <c r="C12520" s="14"/>
      <c r="D12520" s="14"/>
      <c r="E12520" s="14"/>
      <c r="F12520"/>
      <c r="G12520"/>
    </row>
    <row r="12521" spans="1:7" s="4" customFormat="1" x14ac:dyDescent="0.25">
      <c r="A12521" s="11"/>
      <c r="B12521"/>
      <c r="C12521" s="14"/>
      <c r="D12521" s="14"/>
      <c r="E12521" s="14"/>
      <c r="F12521"/>
      <c r="G12521"/>
    </row>
    <row r="12522" spans="1:7" s="4" customFormat="1" x14ac:dyDescent="0.25">
      <c r="A12522" s="11"/>
      <c r="B12522"/>
      <c r="C12522" s="14"/>
      <c r="D12522" s="14"/>
      <c r="E12522" s="14"/>
      <c r="F12522"/>
      <c r="G12522"/>
    </row>
    <row r="12523" spans="1:7" s="4" customFormat="1" x14ac:dyDescent="0.25">
      <c r="A12523" s="11"/>
      <c r="B12523"/>
      <c r="C12523" s="14"/>
      <c r="D12523" s="14"/>
      <c r="E12523" s="14"/>
      <c r="F12523"/>
      <c r="G12523"/>
    </row>
    <row r="12524" spans="1:7" s="4" customFormat="1" x14ac:dyDescent="0.25">
      <c r="A12524" s="11"/>
      <c r="B12524"/>
      <c r="C12524" s="14"/>
      <c r="D12524" s="14"/>
      <c r="E12524" s="14"/>
      <c r="F12524"/>
      <c r="G12524"/>
    </row>
    <row r="12525" spans="1:7" s="4" customFormat="1" x14ac:dyDescent="0.25">
      <c r="A12525" s="11"/>
      <c r="B12525"/>
      <c r="C12525" s="14"/>
      <c r="D12525" s="14"/>
      <c r="E12525" s="14"/>
      <c r="F12525"/>
      <c r="G12525"/>
    </row>
    <row r="12526" spans="1:7" s="4" customFormat="1" x14ac:dyDescent="0.25">
      <c r="A12526" s="11"/>
      <c r="B12526"/>
      <c r="C12526" s="14"/>
      <c r="D12526" s="14"/>
      <c r="E12526" s="14"/>
      <c r="F12526"/>
      <c r="G12526"/>
    </row>
    <row r="12527" spans="1:7" s="4" customFormat="1" x14ac:dyDescent="0.25">
      <c r="A12527" s="11"/>
      <c r="B12527"/>
      <c r="C12527" s="14"/>
      <c r="D12527" s="14"/>
      <c r="E12527" s="14"/>
      <c r="F12527"/>
      <c r="G12527"/>
    </row>
    <row r="12528" spans="1:7" s="4" customFormat="1" x14ac:dyDescent="0.25">
      <c r="A12528" s="11"/>
      <c r="B12528"/>
      <c r="C12528" s="14"/>
      <c r="D12528" s="14"/>
      <c r="E12528" s="14"/>
      <c r="F12528"/>
      <c r="G12528"/>
    </row>
    <row r="12529" spans="1:7" s="4" customFormat="1" x14ac:dyDescent="0.25">
      <c r="A12529" s="11"/>
      <c r="B12529"/>
      <c r="C12529" s="14"/>
      <c r="D12529" s="14"/>
      <c r="E12529" s="14"/>
      <c r="F12529"/>
      <c r="G12529"/>
    </row>
    <row r="12530" spans="1:7" s="4" customFormat="1" x14ac:dyDescent="0.25">
      <c r="A12530" s="11"/>
      <c r="B12530"/>
      <c r="C12530" s="14"/>
      <c r="D12530" s="14"/>
      <c r="E12530" s="14"/>
      <c r="F12530"/>
      <c r="G12530"/>
    </row>
    <row r="12531" spans="1:7" s="4" customFormat="1" x14ac:dyDescent="0.25">
      <c r="A12531" s="11"/>
      <c r="B12531"/>
      <c r="C12531" s="14"/>
      <c r="D12531" s="14"/>
      <c r="E12531" s="14"/>
      <c r="F12531"/>
      <c r="G12531"/>
    </row>
    <row r="12532" spans="1:7" s="4" customFormat="1" x14ac:dyDescent="0.25">
      <c r="A12532" s="11"/>
      <c r="B12532"/>
      <c r="C12532" s="14"/>
      <c r="D12532" s="14"/>
      <c r="E12532" s="14"/>
      <c r="F12532"/>
      <c r="G12532"/>
    </row>
    <row r="12533" spans="1:7" s="4" customFormat="1" x14ac:dyDescent="0.25">
      <c r="A12533" s="11"/>
      <c r="B12533"/>
      <c r="C12533" s="14"/>
      <c r="D12533" s="14"/>
      <c r="E12533" s="14"/>
      <c r="F12533"/>
      <c r="G12533"/>
    </row>
    <row r="12534" spans="1:7" s="4" customFormat="1" x14ac:dyDescent="0.25">
      <c r="A12534" s="11"/>
      <c r="B12534"/>
      <c r="C12534" s="14"/>
      <c r="D12534" s="14"/>
      <c r="E12534" s="14"/>
      <c r="F12534"/>
      <c r="G12534"/>
    </row>
    <row r="12535" spans="1:7" s="4" customFormat="1" x14ac:dyDescent="0.25">
      <c r="A12535" s="11"/>
      <c r="B12535"/>
      <c r="C12535" s="14"/>
      <c r="D12535" s="14"/>
      <c r="E12535" s="14"/>
      <c r="F12535"/>
      <c r="G12535"/>
    </row>
    <row r="12536" spans="1:7" s="4" customFormat="1" x14ac:dyDescent="0.25">
      <c r="A12536" s="11"/>
      <c r="B12536"/>
      <c r="C12536" s="14"/>
      <c r="D12536" s="14"/>
      <c r="E12536" s="14"/>
      <c r="F12536"/>
      <c r="G12536"/>
    </row>
    <row r="12537" spans="1:7" s="4" customFormat="1" x14ac:dyDescent="0.25">
      <c r="A12537" s="11"/>
      <c r="B12537"/>
      <c r="C12537" s="14"/>
      <c r="D12537" s="14"/>
      <c r="E12537" s="14"/>
      <c r="F12537"/>
      <c r="G12537"/>
    </row>
    <row r="12538" spans="1:7" s="4" customFormat="1" x14ac:dyDescent="0.25">
      <c r="A12538" s="11"/>
      <c r="B12538"/>
      <c r="C12538" s="14"/>
      <c r="D12538" s="14"/>
      <c r="E12538" s="14"/>
      <c r="F12538"/>
      <c r="G12538"/>
    </row>
    <row r="12539" spans="1:7" s="4" customFormat="1" x14ac:dyDescent="0.25">
      <c r="A12539" s="11"/>
      <c r="B12539"/>
      <c r="C12539" s="14"/>
      <c r="D12539" s="14"/>
      <c r="E12539" s="14"/>
      <c r="F12539"/>
      <c r="G12539"/>
    </row>
    <row r="12540" spans="1:7" s="4" customFormat="1" x14ac:dyDescent="0.25">
      <c r="A12540" s="11"/>
      <c r="B12540"/>
      <c r="C12540" s="14"/>
      <c r="D12540" s="14"/>
      <c r="E12540" s="14"/>
      <c r="F12540"/>
      <c r="G12540"/>
    </row>
    <row r="12541" spans="1:7" s="4" customFormat="1" x14ac:dyDescent="0.25">
      <c r="A12541" s="11"/>
      <c r="B12541"/>
      <c r="C12541" s="14"/>
      <c r="D12541" s="14"/>
      <c r="E12541" s="14"/>
      <c r="F12541"/>
      <c r="G12541"/>
    </row>
    <row r="12542" spans="1:7" s="4" customFormat="1" x14ac:dyDescent="0.25">
      <c r="A12542" s="11"/>
      <c r="B12542"/>
      <c r="C12542" s="14"/>
      <c r="D12542" s="14"/>
      <c r="E12542" s="14"/>
      <c r="F12542"/>
      <c r="G12542"/>
    </row>
    <row r="12543" spans="1:7" s="4" customFormat="1" x14ac:dyDescent="0.25">
      <c r="A12543" s="11"/>
      <c r="B12543"/>
      <c r="C12543" s="14"/>
      <c r="D12543" s="14"/>
      <c r="E12543" s="14"/>
      <c r="F12543"/>
      <c r="G12543"/>
    </row>
    <row r="12544" spans="1:7" s="4" customFormat="1" x14ac:dyDescent="0.25">
      <c r="A12544" s="11"/>
      <c r="B12544"/>
      <c r="C12544" s="14"/>
      <c r="D12544" s="14"/>
      <c r="E12544" s="14"/>
      <c r="F12544"/>
      <c r="G12544"/>
    </row>
    <row r="12545" spans="1:7" s="4" customFormat="1" x14ac:dyDescent="0.25">
      <c r="A12545" s="11"/>
      <c r="B12545"/>
      <c r="C12545" s="14"/>
      <c r="D12545" s="14"/>
      <c r="E12545" s="14"/>
      <c r="F12545"/>
      <c r="G12545"/>
    </row>
    <row r="12546" spans="1:7" s="4" customFormat="1" x14ac:dyDescent="0.25">
      <c r="A12546" s="11"/>
      <c r="B12546"/>
      <c r="C12546" s="14"/>
      <c r="D12546" s="14"/>
      <c r="E12546" s="14"/>
      <c r="F12546"/>
      <c r="G12546"/>
    </row>
    <row r="12547" spans="1:7" s="4" customFormat="1" x14ac:dyDescent="0.25">
      <c r="A12547" s="11"/>
      <c r="B12547"/>
      <c r="C12547" s="14"/>
      <c r="D12547" s="14"/>
      <c r="E12547" s="14"/>
      <c r="F12547"/>
      <c r="G12547"/>
    </row>
    <row r="12548" spans="1:7" s="4" customFormat="1" x14ac:dyDescent="0.25">
      <c r="A12548" s="11"/>
      <c r="B12548"/>
      <c r="C12548" s="14"/>
      <c r="D12548" s="14"/>
      <c r="E12548" s="14"/>
      <c r="F12548"/>
      <c r="G12548"/>
    </row>
    <row r="12549" spans="1:7" s="4" customFormat="1" x14ac:dyDescent="0.25">
      <c r="A12549" s="11"/>
      <c r="B12549"/>
      <c r="C12549" s="14"/>
      <c r="D12549" s="14"/>
      <c r="E12549" s="14"/>
      <c r="F12549"/>
      <c r="G12549"/>
    </row>
    <row r="12550" spans="1:7" s="4" customFormat="1" x14ac:dyDescent="0.25">
      <c r="A12550" s="11"/>
      <c r="B12550"/>
      <c r="C12550" s="14"/>
      <c r="D12550" s="14"/>
      <c r="E12550" s="14"/>
      <c r="F12550"/>
      <c r="G12550"/>
    </row>
    <row r="12551" spans="1:7" s="4" customFormat="1" x14ac:dyDescent="0.25">
      <c r="A12551" s="11"/>
      <c r="B12551"/>
      <c r="C12551" s="14"/>
      <c r="D12551" s="14"/>
      <c r="E12551" s="14"/>
      <c r="F12551"/>
      <c r="G12551"/>
    </row>
    <row r="12552" spans="1:7" s="4" customFormat="1" x14ac:dyDescent="0.25">
      <c r="A12552" s="11"/>
      <c r="B12552"/>
      <c r="C12552" s="14"/>
      <c r="D12552" s="14"/>
      <c r="E12552" s="14"/>
      <c r="F12552"/>
      <c r="G12552"/>
    </row>
    <row r="12553" spans="1:7" s="4" customFormat="1" x14ac:dyDescent="0.25">
      <c r="A12553" s="11"/>
      <c r="B12553"/>
      <c r="C12553" s="14"/>
      <c r="D12553" s="14"/>
      <c r="E12553" s="14"/>
      <c r="F12553"/>
      <c r="G12553"/>
    </row>
    <row r="12554" spans="1:7" s="4" customFormat="1" x14ac:dyDescent="0.25">
      <c r="A12554" s="11"/>
      <c r="B12554"/>
      <c r="C12554" s="14"/>
      <c r="D12554" s="14"/>
      <c r="E12554" s="14"/>
      <c r="F12554"/>
      <c r="G12554"/>
    </row>
    <row r="12555" spans="1:7" s="4" customFormat="1" x14ac:dyDescent="0.25">
      <c r="A12555" s="11"/>
      <c r="B12555"/>
      <c r="C12555" s="14"/>
      <c r="D12555" s="14"/>
      <c r="E12555" s="14"/>
      <c r="F12555"/>
      <c r="G12555"/>
    </row>
    <row r="12556" spans="1:7" s="4" customFormat="1" x14ac:dyDescent="0.25">
      <c r="A12556" s="11"/>
      <c r="B12556"/>
      <c r="C12556" s="14"/>
      <c r="D12556" s="14"/>
      <c r="E12556" s="14"/>
      <c r="F12556"/>
      <c r="G12556"/>
    </row>
    <row r="12557" spans="1:7" s="4" customFormat="1" x14ac:dyDescent="0.25">
      <c r="A12557" s="11"/>
      <c r="B12557"/>
      <c r="C12557" s="14"/>
      <c r="D12557" s="14"/>
      <c r="E12557" s="14"/>
      <c r="F12557"/>
      <c r="G12557"/>
    </row>
    <row r="12558" spans="1:7" s="4" customFormat="1" x14ac:dyDescent="0.25">
      <c r="A12558" s="11"/>
      <c r="B12558"/>
      <c r="C12558" s="14"/>
      <c r="D12558" s="14"/>
      <c r="E12558" s="14"/>
      <c r="F12558"/>
      <c r="G12558"/>
    </row>
    <row r="12559" spans="1:7" s="4" customFormat="1" x14ac:dyDescent="0.25">
      <c r="A12559" s="11"/>
      <c r="B12559"/>
      <c r="C12559" s="14"/>
      <c r="D12559" s="14"/>
      <c r="E12559" s="14"/>
      <c r="F12559"/>
      <c r="G12559"/>
    </row>
    <row r="12560" spans="1:7" s="4" customFormat="1" x14ac:dyDescent="0.25">
      <c r="A12560" s="11"/>
      <c r="B12560"/>
      <c r="C12560" s="14"/>
      <c r="D12560" s="14"/>
      <c r="E12560" s="14"/>
      <c r="F12560"/>
      <c r="G12560"/>
    </row>
    <row r="12561" spans="1:7" s="4" customFormat="1" x14ac:dyDescent="0.25">
      <c r="A12561" s="11"/>
      <c r="B12561"/>
      <c r="C12561" s="14"/>
      <c r="D12561" s="14"/>
      <c r="E12561" s="14"/>
      <c r="F12561"/>
      <c r="G12561"/>
    </row>
    <row r="12562" spans="1:7" s="4" customFormat="1" x14ac:dyDescent="0.25">
      <c r="A12562" s="11"/>
      <c r="B12562"/>
      <c r="C12562" s="14"/>
      <c r="D12562" s="14"/>
      <c r="E12562" s="14"/>
      <c r="F12562"/>
      <c r="G12562"/>
    </row>
    <row r="12563" spans="1:7" s="4" customFormat="1" x14ac:dyDescent="0.25">
      <c r="A12563" s="11"/>
      <c r="B12563"/>
      <c r="C12563" s="14"/>
      <c r="D12563" s="14"/>
      <c r="E12563" s="14"/>
      <c r="F12563"/>
      <c r="G12563"/>
    </row>
    <row r="12564" spans="1:7" s="4" customFormat="1" x14ac:dyDescent="0.25">
      <c r="A12564" s="11"/>
      <c r="B12564"/>
      <c r="C12564" s="14"/>
      <c r="D12564" s="14"/>
      <c r="E12564" s="14"/>
      <c r="F12564"/>
      <c r="G12564"/>
    </row>
    <row r="12565" spans="1:7" s="4" customFormat="1" x14ac:dyDescent="0.25">
      <c r="A12565" s="11"/>
      <c r="B12565"/>
      <c r="C12565" s="14"/>
      <c r="D12565" s="14"/>
      <c r="E12565" s="14"/>
      <c r="F12565"/>
      <c r="G12565"/>
    </row>
    <row r="12566" spans="1:7" s="4" customFormat="1" x14ac:dyDescent="0.25">
      <c r="A12566" s="11"/>
      <c r="B12566"/>
      <c r="C12566" s="14"/>
      <c r="D12566" s="14"/>
      <c r="E12566" s="14"/>
      <c r="F12566"/>
      <c r="G12566"/>
    </row>
    <row r="12567" spans="1:7" s="4" customFormat="1" x14ac:dyDescent="0.25">
      <c r="A12567" s="11"/>
      <c r="B12567"/>
      <c r="C12567" s="14"/>
      <c r="D12567" s="14"/>
      <c r="E12567" s="14"/>
      <c r="F12567"/>
      <c r="G12567"/>
    </row>
    <row r="12568" spans="1:7" s="4" customFormat="1" x14ac:dyDescent="0.25">
      <c r="A12568" s="11"/>
      <c r="B12568"/>
      <c r="C12568" s="14"/>
      <c r="D12568" s="14"/>
      <c r="E12568" s="14"/>
      <c r="F12568"/>
      <c r="G12568"/>
    </row>
    <row r="12569" spans="1:7" s="4" customFormat="1" x14ac:dyDescent="0.25">
      <c r="A12569" s="11"/>
      <c r="B12569"/>
      <c r="C12569" s="14"/>
      <c r="D12569" s="14"/>
      <c r="E12569" s="14"/>
      <c r="F12569"/>
      <c r="G12569"/>
    </row>
    <row r="12570" spans="1:7" s="4" customFormat="1" x14ac:dyDescent="0.25">
      <c r="A12570" s="11"/>
      <c r="B12570"/>
      <c r="C12570" s="14"/>
      <c r="D12570" s="14"/>
      <c r="E12570" s="14"/>
      <c r="F12570"/>
      <c r="G12570"/>
    </row>
    <row r="12571" spans="1:7" s="4" customFormat="1" x14ac:dyDescent="0.25">
      <c r="A12571" s="11"/>
      <c r="B12571"/>
      <c r="C12571" s="14"/>
      <c r="D12571" s="14"/>
      <c r="E12571" s="14"/>
      <c r="F12571"/>
      <c r="G12571"/>
    </row>
    <row r="12572" spans="1:7" s="4" customFormat="1" x14ac:dyDescent="0.25">
      <c r="A12572" s="11"/>
      <c r="B12572"/>
      <c r="C12572" s="14"/>
      <c r="D12572" s="14"/>
      <c r="E12572" s="14"/>
      <c r="F12572"/>
      <c r="G12572"/>
    </row>
    <row r="12573" spans="1:7" s="4" customFormat="1" x14ac:dyDescent="0.25">
      <c r="A12573" s="11"/>
      <c r="B12573"/>
      <c r="C12573" s="14"/>
      <c r="D12573" s="14"/>
      <c r="E12573" s="14"/>
      <c r="F12573"/>
      <c r="G12573"/>
    </row>
    <row r="12574" spans="1:7" s="4" customFormat="1" x14ac:dyDescent="0.25">
      <c r="A12574" s="11"/>
      <c r="B12574"/>
      <c r="C12574" s="14"/>
      <c r="D12574" s="14"/>
      <c r="E12574" s="14"/>
      <c r="F12574"/>
      <c r="G12574"/>
    </row>
    <row r="12575" spans="1:7" s="4" customFormat="1" x14ac:dyDescent="0.25">
      <c r="A12575" s="11"/>
      <c r="B12575"/>
      <c r="C12575" s="14"/>
      <c r="D12575" s="14"/>
      <c r="E12575" s="14"/>
      <c r="F12575"/>
      <c r="G12575"/>
    </row>
    <row r="12576" spans="1:7" s="4" customFormat="1" x14ac:dyDescent="0.25">
      <c r="A12576" s="11"/>
      <c r="B12576"/>
      <c r="C12576" s="14"/>
      <c r="D12576" s="14"/>
      <c r="E12576" s="14"/>
      <c r="F12576"/>
      <c r="G12576"/>
    </row>
    <row r="12577" spans="1:7" s="4" customFormat="1" x14ac:dyDescent="0.25">
      <c r="A12577" s="11"/>
      <c r="B12577"/>
      <c r="C12577" s="14"/>
      <c r="D12577" s="14"/>
      <c r="E12577" s="14"/>
      <c r="F12577"/>
      <c r="G12577"/>
    </row>
    <row r="12578" spans="1:7" s="4" customFormat="1" x14ac:dyDescent="0.25">
      <c r="A12578" s="11"/>
      <c r="B12578"/>
      <c r="C12578" s="14"/>
      <c r="D12578" s="14"/>
      <c r="E12578" s="14"/>
      <c r="F12578"/>
      <c r="G12578"/>
    </row>
    <row r="12579" spans="1:7" s="4" customFormat="1" x14ac:dyDescent="0.25">
      <c r="A12579" s="11"/>
      <c r="B12579"/>
      <c r="C12579" s="14"/>
      <c r="D12579" s="14"/>
      <c r="E12579" s="14"/>
      <c r="F12579"/>
      <c r="G12579"/>
    </row>
    <row r="12580" spans="1:7" s="4" customFormat="1" x14ac:dyDescent="0.25">
      <c r="A12580" s="11"/>
      <c r="B12580"/>
      <c r="C12580" s="14"/>
      <c r="D12580" s="14"/>
      <c r="E12580" s="14"/>
      <c r="F12580"/>
      <c r="G12580"/>
    </row>
    <row r="12581" spans="1:7" s="4" customFormat="1" x14ac:dyDescent="0.25">
      <c r="A12581" s="11"/>
      <c r="B12581"/>
      <c r="C12581" s="14"/>
      <c r="D12581" s="14"/>
      <c r="E12581" s="14"/>
      <c r="F12581"/>
      <c r="G12581"/>
    </row>
    <row r="12582" spans="1:7" s="4" customFormat="1" x14ac:dyDescent="0.25">
      <c r="A12582" s="11"/>
      <c r="B12582"/>
      <c r="C12582" s="14"/>
      <c r="D12582" s="14"/>
      <c r="E12582" s="14"/>
      <c r="F12582"/>
      <c r="G12582"/>
    </row>
    <row r="12583" spans="1:7" s="4" customFormat="1" x14ac:dyDescent="0.25">
      <c r="A12583" s="11"/>
      <c r="B12583"/>
      <c r="C12583" s="14"/>
      <c r="D12583" s="14"/>
      <c r="E12583" s="14"/>
      <c r="F12583"/>
      <c r="G12583"/>
    </row>
    <row r="12584" spans="1:7" s="4" customFormat="1" x14ac:dyDescent="0.25">
      <c r="A12584" s="11"/>
      <c r="B12584"/>
      <c r="C12584" s="14"/>
      <c r="D12584" s="14"/>
      <c r="E12584" s="14"/>
      <c r="F12584"/>
      <c r="G12584"/>
    </row>
    <row r="12585" spans="1:7" s="4" customFormat="1" x14ac:dyDescent="0.25">
      <c r="A12585" s="11"/>
      <c r="B12585"/>
      <c r="C12585" s="14"/>
      <c r="D12585" s="14"/>
      <c r="E12585" s="14"/>
      <c r="F12585"/>
      <c r="G12585"/>
    </row>
    <row r="12586" spans="1:7" s="4" customFormat="1" x14ac:dyDescent="0.25">
      <c r="A12586" s="11"/>
      <c r="B12586"/>
      <c r="C12586" s="14"/>
      <c r="D12586" s="14"/>
      <c r="E12586" s="14"/>
      <c r="F12586"/>
      <c r="G12586"/>
    </row>
    <row r="12587" spans="1:7" s="4" customFormat="1" x14ac:dyDescent="0.25">
      <c r="A12587" s="11"/>
      <c r="B12587"/>
      <c r="C12587" s="14"/>
      <c r="D12587" s="14"/>
      <c r="E12587" s="14"/>
      <c r="F12587"/>
      <c r="G12587"/>
    </row>
    <row r="12588" spans="1:7" s="4" customFormat="1" x14ac:dyDescent="0.25">
      <c r="A12588" s="11"/>
      <c r="B12588"/>
      <c r="C12588" s="14"/>
      <c r="D12588" s="14"/>
      <c r="E12588" s="14"/>
      <c r="F12588"/>
      <c r="G12588"/>
    </row>
    <row r="12589" spans="1:7" s="4" customFormat="1" x14ac:dyDescent="0.25">
      <c r="A12589" s="11"/>
      <c r="B12589"/>
      <c r="C12589" s="14"/>
      <c r="D12589" s="14"/>
      <c r="E12589" s="14"/>
      <c r="F12589"/>
      <c r="G12589"/>
    </row>
    <row r="12590" spans="1:7" s="4" customFormat="1" x14ac:dyDescent="0.25">
      <c r="A12590" s="11"/>
      <c r="B12590"/>
      <c r="C12590" s="14"/>
      <c r="D12590" s="14"/>
      <c r="E12590" s="14"/>
      <c r="F12590"/>
      <c r="G12590"/>
    </row>
    <row r="12591" spans="1:7" s="4" customFormat="1" x14ac:dyDescent="0.25">
      <c r="A12591" s="11"/>
      <c r="B12591"/>
      <c r="C12591" s="14"/>
      <c r="D12591" s="14"/>
      <c r="E12591" s="14"/>
      <c r="F12591"/>
      <c r="G12591"/>
    </row>
    <row r="12592" spans="1:7" s="4" customFormat="1" x14ac:dyDescent="0.25">
      <c r="A12592" s="11"/>
      <c r="B12592"/>
      <c r="C12592" s="14"/>
      <c r="D12592" s="14"/>
      <c r="E12592" s="14"/>
      <c r="F12592"/>
      <c r="G12592"/>
    </row>
    <row r="12593" spans="1:7" s="4" customFormat="1" x14ac:dyDescent="0.25">
      <c r="A12593" s="11"/>
      <c r="B12593"/>
      <c r="C12593" s="14"/>
      <c r="D12593" s="14"/>
      <c r="E12593" s="14"/>
      <c r="F12593"/>
      <c r="G12593"/>
    </row>
    <row r="12594" spans="1:7" s="4" customFormat="1" x14ac:dyDescent="0.25">
      <c r="A12594" s="11"/>
      <c r="B12594"/>
      <c r="C12594" s="14"/>
      <c r="D12594" s="14"/>
      <c r="E12594" s="14"/>
      <c r="F12594"/>
      <c r="G12594"/>
    </row>
    <row r="12595" spans="1:7" s="4" customFormat="1" x14ac:dyDescent="0.25">
      <c r="A12595" s="11"/>
      <c r="B12595"/>
      <c r="C12595" s="14"/>
      <c r="D12595" s="14"/>
      <c r="E12595" s="14"/>
      <c r="F12595"/>
      <c r="G12595"/>
    </row>
    <row r="12596" spans="1:7" s="4" customFormat="1" x14ac:dyDescent="0.25">
      <c r="A12596" s="11"/>
      <c r="B12596"/>
      <c r="C12596" s="14"/>
      <c r="D12596" s="14"/>
      <c r="E12596" s="14"/>
      <c r="F12596"/>
      <c r="G12596"/>
    </row>
    <row r="12597" spans="1:7" s="4" customFormat="1" x14ac:dyDescent="0.25">
      <c r="A12597" s="11"/>
      <c r="B12597"/>
      <c r="C12597" s="14"/>
      <c r="D12597" s="14"/>
      <c r="E12597" s="14"/>
      <c r="F12597"/>
      <c r="G12597"/>
    </row>
    <row r="12598" spans="1:7" s="4" customFormat="1" x14ac:dyDescent="0.25">
      <c r="A12598" s="11"/>
      <c r="B12598"/>
      <c r="C12598" s="14"/>
      <c r="D12598" s="14"/>
      <c r="E12598" s="14"/>
      <c r="F12598"/>
      <c r="G12598"/>
    </row>
    <row r="12599" spans="1:7" s="4" customFormat="1" x14ac:dyDescent="0.25">
      <c r="A12599" s="11"/>
      <c r="B12599"/>
      <c r="C12599" s="14"/>
      <c r="D12599" s="14"/>
      <c r="E12599" s="14"/>
      <c r="F12599"/>
      <c r="G12599"/>
    </row>
    <row r="12600" spans="1:7" s="4" customFormat="1" x14ac:dyDescent="0.25">
      <c r="A12600" s="11"/>
      <c r="B12600"/>
      <c r="C12600" s="14"/>
      <c r="D12600" s="14"/>
      <c r="E12600" s="14"/>
      <c r="F12600"/>
      <c r="G12600"/>
    </row>
    <row r="12601" spans="1:7" s="4" customFormat="1" x14ac:dyDescent="0.25">
      <c r="A12601" s="11"/>
      <c r="B12601"/>
      <c r="C12601" s="14"/>
      <c r="D12601" s="14"/>
      <c r="E12601" s="14"/>
      <c r="F12601"/>
      <c r="G12601"/>
    </row>
    <row r="12602" spans="1:7" s="4" customFormat="1" x14ac:dyDescent="0.25">
      <c r="A12602" s="11"/>
      <c r="B12602"/>
      <c r="C12602" s="14"/>
      <c r="D12602" s="14"/>
      <c r="E12602" s="14"/>
      <c r="F12602"/>
      <c r="G12602"/>
    </row>
    <row r="12603" spans="1:7" s="4" customFormat="1" x14ac:dyDescent="0.25">
      <c r="A12603" s="11"/>
      <c r="B12603"/>
      <c r="C12603" s="14"/>
      <c r="D12603" s="14"/>
      <c r="E12603" s="14"/>
      <c r="F12603"/>
      <c r="G12603"/>
    </row>
    <row r="12604" spans="1:7" s="4" customFormat="1" x14ac:dyDescent="0.25">
      <c r="A12604" s="11"/>
      <c r="B12604"/>
      <c r="C12604" s="14"/>
      <c r="D12604" s="14"/>
      <c r="E12604" s="14"/>
      <c r="F12604"/>
      <c r="G12604"/>
    </row>
    <row r="12605" spans="1:7" s="4" customFormat="1" x14ac:dyDescent="0.25">
      <c r="A12605" s="11"/>
      <c r="B12605"/>
      <c r="C12605" s="14"/>
      <c r="D12605" s="14"/>
      <c r="E12605" s="14"/>
      <c r="F12605"/>
      <c r="G12605"/>
    </row>
    <row r="12606" spans="1:7" s="4" customFormat="1" x14ac:dyDescent="0.25">
      <c r="A12606" s="11"/>
      <c r="B12606"/>
      <c r="C12606" s="14"/>
      <c r="D12606" s="14"/>
      <c r="E12606" s="14"/>
      <c r="F12606"/>
      <c r="G12606"/>
    </row>
    <row r="12607" spans="1:7" s="4" customFormat="1" x14ac:dyDescent="0.25">
      <c r="A12607" s="11"/>
      <c r="B12607"/>
      <c r="C12607" s="14"/>
      <c r="D12607" s="14"/>
      <c r="E12607" s="14"/>
      <c r="F12607"/>
      <c r="G12607"/>
    </row>
    <row r="12608" spans="1:7" s="4" customFormat="1" x14ac:dyDescent="0.25">
      <c r="A12608" s="11"/>
      <c r="B12608"/>
      <c r="C12608" s="14"/>
      <c r="D12608" s="14"/>
      <c r="E12608" s="14"/>
      <c r="F12608"/>
      <c r="G12608"/>
    </row>
    <row r="12609" spans="1:7" s="4" customFormat="1" x14ac:dyDescent="0.25">
      <c r="A12609" s="11"/>
      <c r="B12609"/>
      <c r="C12609" s="14"/>
      <c r="D12609" s="14"/>
      <c r="E12609" s="14"/>
      <c r="F12609"/>
      <c r="G12609"/>
    </row>
    <row r="12610" spans="1:7" s="4" customFormat="1" x14ac:dyDescent="0.25">
      <c r="A12610" s="11"/>
      <c r="B12610"/>
      <c r="C12610" s="14"/>
      <c r="D12610" s="14"/>
      <c r="E12610" s="14"/>
      <c r="F12610"/>
      <c r="G12610"/>
    </row>
    <row r="12611" spans="1:7" s="4" customFormat="1" x14ac:dyDescent="0.25">
      <c r="A12611" s="11"/>
      <c r="B12611"/>
      <c r="C12611" s="14"/>
      <c r="D12611" s="14"/>
      <c r="E12611" s="14"/>
      <c r="F12611"/>
      <c r="G12611"/>
    </row>
    <row r="12612" spans="1:7" s="4" customFormat="1" x14ac:dyDescent="0.25">
      <c r="A12612" s="11"/>
      <c r="B12612"/>
      <c r="C12612" s="14"/>
      <c r="D12612" s="14"/>
      <c r="E12612" s="14"/>
      <c r="F12612"/>
      <c r="G12612"/>
    </row>
    <row r="12613" spans="1:7" s="4" customFormat="1" x14ac:dyDescent="0.25">
      <c r="A12613" s="11"/>
      <c r="B12613"/>
      <c r="C12613" s="14"/>
      <c r="D12613" s="14"/>
      <c r="E12613" s="14"/>
      <c r="F12613"/>
      <c r="G12613"/>
    </row>
    <row r="12614" spans="1:7" s="4" customFormat="1" x14ac:dyDescent="0.25">
      <c r="A12614" s="11"/>
      <c r="B12614"/>
      <c r="C12614" s="14"/>
      <c r="D12614" s="14"/>
      <c r="E12614" s="14"/>
      <c r="F12614"/>
      <c r="G12614"/>
    </row>
    <row r="12615" spans="1:7" s="4" customFormat="1" x14ac:dyDescent="0.25">
      <c r="A12615" s="11"/>
      <c r="B12615"/>
      <c r="C12615" s="14"/>
      <c r="D12615" s="14"/>
      <c r="E12615" s="14"/>
      <c r="F12615"/>
      <c r="G12615"/>
    </row>
    <row r="12616" spans="1:7" s="4" customFormat="1" x14ac:dyDescent="0.25">
      <c r="A12616" s="11"/>
      <c r="B12616"/>
      <c r="C12616" s="14"/>
      <c r="D12616" s="14"/>
      <c r="E12616" s="14"/>
      <c r="F12616"/>
      <c r="G12616"/>
    </row>
    <row r="12617" spans="1:7" s="4" customFormat="1" x14ac:dyDescent="0.25">
      <c r="A12617" s="11"/>
      <c r="B12617"/>
      <c r="C12617" s="14"/>
      <c r="D12617" s="14"/>
      <c r="E12617" s="14"/>
      <c r="F12617"/>
      <c r="G12617"/>
    </row>
    <row r="12618" spans="1:7" s="4" customFormat="1" x14ac:dyDescent="0.25">
      <c r="A12618" s="11"/>
      <c r="B12618"/>
      <c r="C12618" s="14"/>
      <c r="D12618" s="14"/>
      <c r="E12618" s="14"/>
      <c r="F12618"/>
      <c r="G12618"/>
    </row>
    <row r="12619" spans="1:7" s="4" customFormat="1" x14ac:dyDescent="0.25">
      <c r="A12619" s="11"/>
      <c r="B12619"/>
      <c r="C12619" s="14"/>
      <c r="D12619" s="14"/>
      <c r="E12619" s="14"/>
      <c r="F12619"/>
      <c r="G12619"/>
    </row>
    <row r="12620" spans="1:7" s="4" customFormat="1" x14ac:dyDescent="0.25">
      <c r="A12620" s="11"/>
      <c r="B12620"/>
      <c r="C12620" s="14"/>
      <c r="D12620" s="14"/>
      <c r="E12620" s="14"/>
      <c r="F12620"/>
      <c r="G12620"/>
    </row>
    <row r="12621" spans="1:7" s="4" customFormat="1" x14ac:dyDescent="0.25">
      <c r="A12621" s="11"/>
      <c r="B12621"/>
      <c r="C12621" s="14"/>
      <c r="D12621" s="14"/>
      <c r="E12621" s="14"/>
      <c r="F12621"/>
      <c r="G12621"/>
    </row>
    <row r="12622" spans="1:7" s="4" customFormat="1" x14ac:dyDescent="0.25">
      <c r="A12622" s="11"/>
      <c r="B12622"/>
      <c r="C12622" s="14"/>
      <c r="D12622" s="14"/>
      <c r="E12622" s="14"/>
      <c r="F12622"/>
      <c r="G12622"/>
    </row>
    <row r="12623" spans="1:7" s="4" customFormat="1" x14ac:dyDescent="0.25">
      <c r="A12623" s="11"/>
      <c r="B12623"/>
      <c r="C12623" s="14"/>
      <c r="D12623" s="14"/>
      <c r="E12623" s="14"/>
      <c r="F12623"/>
      <c r="G12623"/>
    </row>
    <row r="12624" spans="1:7" s="4" customFormat="1" x14ac:dyDescent="0.25">
      <c r="A12624" s="11"/>
      <c r="B12624"/>
      <c r="C12624" s="14"/>
      <c r="D12624" s="14"/>
      <c r="E12624" s="14"/>
      <c r="F12624"/>
      <c r="G12624"/>
    </row>
    <row r="12625" spans="1:7" s="4" customFormat="1" x14ac:dyDescent="0.25">
      <c r="A12625" s="11"/>
      <c r="B12625"/>
      <c r="C12625" s="14"/>
      <c r="D12625" s="14"/>
      <c r="E12625" s="14"/>
      <c r="F12625"/>
      <c r="G12625"/>
    </row>
    <row r="12626" spans="1:7" s="4" customFormat="1" x14ac:dyDescent="0.25">
      <c r="A12626" s="11"/>
      <c r="B12626"/>
      <c r="C12626" s="14"/>
      <c r="D12626" s="14"/>
      <c r="E12626" s="14"/>
      <c r="F12626"/>
      <c r="G12626"/>
    </row>
    <row r="12627" spans="1:7" s="4" customFormat="1" x14ac:dyDescent="0.25">
      <c r="A12627" s="11"/>
      <c r="B12627"/>
      <c r="C12627" s="14"/>
      <c r="D12627" s="14"/>
      <c r="E12627" s="14"/>
      <c r="F12627"/>
      <c r="G12627"/>
    </row>
    <row r="12628" spans="1:7" s="4" customFormat="1" x14ac:dyDescent="0.25">
      <c r="A12628" s="11"/>
      <c r="B12628"/>
      <c r="C12628" s="14"/>
      <c r="D12628" s="14"/>
      <c r="E12628" s="14"/>
      <c r="F12628"/>
      <c r="G12628"/>
    </row>
    <row r="12629" spans="1:7" s="4" customFormat="1" x14ac:dyDescent="0.25">
      <c r="A12629" s="11"/>
      <c r="B12629"/>
      <c r="C12629" s="14"/>
      <c r="D12629" s="14"/>
      <c r="E12629" s="14"/>
      <c r="F12629"/>
      <c r="G12629"/>
    </row>
    <row r="12630" spans="1:7" s="4" customFormat="1" x14ac:dyDescent="0.25">
      <c r="A12630" s="11"/>
      <c r="B12630"/>
      <c r="C12630" s="14"/>
      <c r="D12630" s="14"/>
      <c r="E12630" s="14"/>
      <c r="F12630"/>
      <c r="G12630"/>
    </row>
    <row r="12631" spans="1:7" s="4" customFormat="1" x14ac:dyDescent="0.25">
      <c r="A12631" s="11"/>
      <c r="B12631"/>
      <c r="C12631" s="14"/>
      <c r="D12631" s="14"/>
      <c r="E12631" s="14"/>
      <c r="F12631"/>
      <c r="G12631"/>
    </row>
    <row r="12632" spans="1:7" s="4" customFormat="1" x14ac:dyDescent="0.25">
      <c r="A12632" s="11"/>
      <c r="B12632"/>
      <c r="C12632" s="14"/>
      <c r="D12632" s="14"/>
      <c r="E12632" s="14"/>
      <c r="F12632"/>
      <c r="G12632"/>
    </row>
    <row r="12633" spans="1:7" s="4" customFormat="1" x14ac:dyDescent="0.25">
      <c r="A12633" s="11"/>
      <c r="B12633"/>
      <c r="C12633" s="14"/>
      <c r="D12633" s="14"/>
      <c r="E12633" s="14"/>
      <c r="F12633"/>
      <c r="G12633"/>
    </row>
    <row r="12634" spans="1:7" s="4" customFormat="1" x14ac:dyDescent="0.25">
      <c r="A12634" s="11"/>
      <c r="B12634"/>
      <c r="C12634" s="14"/>
      <c r="D12634" s="14"/>
      <c r="E12634" s="14"/>
      <c r="F12634"/>
      <c r="G12634"/>
    </row>
    <row r="12635" spans="1:7" s="4" customFormat="1" x14ac:dyDescent="0.25">
      <c r="A12635" s="11"/>
      <c r="B12635"/>
      <c r="C12635" s="14"/>
      <c r="D12635" s="14"/>
      <c r="E12635" s="14"/>
      <c r="F12635"/>
      <c r="G12635"/>
    </row>
    <row r="12636" spans="1:7" s="4" customFormat="1" x14ac:dyDescent="0.25">
      <c r="A12636" s="11"/>
      <c r="B12636"/>
      <c r="C12636" s="14"/>
      <c r="D12636" s="14"/>
      <c r="E12636" s="14"/>
      <c r="F12636"/>
      <c r="G12636"/>
    </row>
    <row r="12637" spans="1:7" s="4" customFormat="1" x14ac:dyDescent="0.25">
      <c r="A12637" s="11"/>
      <c r="B12637"/>
      <c r="C12637" s="14"/>
      <c r="D12637" s="14"/>
      <c r="E12637" s="14"/>
      <c r="F12637"/>
      <c r="G12637"/>
    </row>
    <row r="12638" spans="1:7" s="4" customFormat="1" x14ac:dyDescent="0.25">
      <c r="A12638" s="11"/>
      <c r="B12638"/>
      <c r="C12638" s="14"/>
      <c r="D12638" s="14"/>
      <c r="E12638" s="14"/>
      <c r="F12638"/>
      <c r="G12638"/>
    </row>
    <row r="12639" spans="1:7" s="4" customFormat="1" x14ac:dyDescent="0.25">
      <c r="A12639" s="11"/>
      <c r="B12639"/>
      <c r="C12639" s="14"/>
      <c r="D12639" s="14"/>
      <c r="E12639" s="14"/>
      <c r="F12639"/>
      <c r="G12639"/>
    </row>
    <row r="12640" spans="1:7" s="4" customFormat="1" x14ac:dyDescent="0.25">
      <c r="A12640" s="11"/>
      <c r="B12640"/>
      <c r="C12640" s="14"/>
      <c r="D12640" s="14"/>
      <c r="E12640" s="14"/>
      <c r="F12640"/>
      <c r="G12640"/>
    </row>
    <row r="12641" spans="1:7" s="4" customFormat="1" x14ac:dyDescent="0.25">
      <c r="A12641" s="11"/>
      <c r="B12641"/>
      <c r="C12641" s="14"/>
      <c r="D12641" s="14"/>
      <c r="E12641" s="14"/>
      <c r="F12641"/>
      <c r="G12641"/>
    </row>
    <row r="12642" spans="1:7" s="4" customFormat="1" x14ac:dyDescent="0.25">
      <c r="A12642" s="11"/>
      <c r="B12642"/>
      <c r="C12642" s="14"/>
      <c r="D12642" s="14"/>
      <c r="E12642" s="14"/>
      <c r="F12642"/>
      <c r="G12642"/>
    </row>
    <row r="12643" spans="1:7" s="4" customFormat="1" x14ac:dyDescent="0.25">
      <c r="A12643" s="11"/>
      <c r="B12643"/>
      <c r="C12643" s="14"/>
      <c r="D12643" s="14"/>
      <c r="E12643" s="14"/>
      <c r="F12643"/>
      <c r="G12643"/>
    </row>
    <row r="12644" spans="1:7" s="4" customFormat="1" x14ac:dyDescent="0.25">
      <c r="A12644" s="11"/>
      <c r="B12644"/>
      <c r="C12644" s="14"/>
      <c r="D12644" s="14"/>
      <c r="E12644" s="14"/>
      <c r="F12644"/>
      <c r="G12644"/>
    </row>
    <row r="12645" spans="1:7" s="4" customFormat="1" x14ac:dyDescent="0.25">
      <c r="A12645" s="11"/>
      <c r="B12645"/>
      <c r="C12645" s="14"/>
      <c r="D12645" s="14"/>
      <c r="E12645" s="14"/>
      <c r="F12645"/>
      <c r="G12645"/>
    </row>
    <row r="12646" spans="1:7" s="4" customFormat="1" x14ac:dyDescent="0.25">
      <c r="A12646" s="11"/>
      <c r="B12646"/>
      <c r="C12646" s="14"/>
      <c r="D12646" s="14"/>
      <c r="E12646" s="14"/>
      <c r="F12646"/>
      <c r="G12646"/>
    </row>
    <row r="12647" spans="1:7" s="4" customFormat="1" x14ac:dyDescent="0.25">
      <c r="A12647" s="11"/>
      <c r="B12647"/>
      <c r="C12647" s="14"/>
      <c r="D12647" s="14"/>
      <c r="E12647" s="14"/>
      <c r="F12647"/>
      <c r="G12647"/>
    </row>
    <row r="12648" spans="1:7" s="4" customFormat="1" x14ac:dyDescent="0.25">
      <c r="A12648" s="11"/>
      <c r="B12648"/>
      <c r="C12648" s="14"/>
      <c r="D12648" s="14"/>
      <c r="E12648" s="14"/>
      <c r="F12648"/>
      <c r="G12648"/>
    </row>
    <row r="12649" spans="1:7" s="4" customFormat="1" x14ac:dyDescent="0.25">
      <c r="A12649" s="11"/>
      <c r="B12649"/>
      <c r="C12649" s="14"/>
      <c r="D12649" s="14"/>
      <c r="E12649" s="14"/>
      <c r="F12649"/>
      <c r="G12649"/>
    </row>
    <row r="12650" spans="1:7" s="4" customFormat="1" x14ac:dyDescent="0.25">
      <c r="A12650" s="11"/>
      <c r="B12650"/>
      <c r="C12650" s="14"/>
      <c r="D12650" s="14"/>
      <c r="E12650" s="14"/>
      <c r="F12650"/>
      <c r="G12650"/>
    </row>
    <row r="12651" spans="1:7" s="4" customFormat="1" x14ac:dyDescent="0.25">
      <c r="A12651" s="11"/>
      <c r="B12651"/>
      <c r="C12651" s="14"/>
      <c r="D12651" s="14"/>
      <c r="E12651" s="14"/>
      <c r="F12651"/>
      <c r="G12651"/>
    </row>
    <row r="12652" spans="1:7" s="4" customFormat="1" x14ac:dyDescent="0.25">
      <c r="A12652" s="11"/>
      <c r="B12652"/>
      <c r="C12652" s="14"/>
      <c r="D12652" s="14"/>
      <c r="E12652" s="14"/>
      <c r="F12652"/>
      <c r="G12652"/>
    </row>
    <row r="12653" spans="1:7" s="4" customFormat="1" x14ac:dyDescent="0.25">
      <c r="A12653" s="11"/>
      <c r="B12653"/>
      <c r="C12653" s="14"/>
      <c r="D12653" s="14"/>
      <c r="E12653" s="14"/>
      <c r="F12653"/>
      <c r="G12653"/>
    </row>
    <row r="12654" spans="1:7" s="4" customFormat="1" x14ac:dyDescent="0.25">
      <c r="A12654" s="11"/>
      <c r="B12654"/>
      <c r="C12654" s="14"/>
      <c r="D12654" s="14"/>
      <c r="E12654" s="14"/>
      <c r="F12654"/>
      <c r="G12654"/>
    </row>
    <row r="12655" spans="1:7" s="4" customFormat="1" x14ac:dyDescent="0.25">
      <c r="A12655" s="11"/>
      <c r="B12655"/>
      <c r="C12655" s="14"/>
      <c r="D12655" s="14"/>
      <c r="E12655" s="14"/>
      <c r="F12655"/>
      <c r="G12655"/>
    </row>
    <row r="12656" spans="1:7" s="4" customFormat="1" x14ac:dyDescent="0.25">
      <c r="A12656" s="11"/>
      <c r="B12656"/>
      <c r="C12656" s="14"/>
      <c r="D12656" s="14"/>
      <c r="E12656" s="14"/>
      <c r="F12656"/>
      <c r="G12656"/>
    </row>
    <row r="12657" spans="1:7" s="4" customFormat="1" x14ac:dyDescent="0.25">
      <c r="A12657" s="11"/>
      <c r="B12657"/>
      <c r="C12657" s="14"/>
      <c r="D12657" s="14"/>
      <c r="E12657" s="14"/>
      <c r="F12657"/>
      <c r="G12657"/>
    </row>
    <row r="12658" spans="1:7" s="4" customFormat="1" x14ac:dyDescent="0.25">
      <c r="A12658" s="11"/>
      <c r="B12658"/>
      <c r="C12658" s="14"/>
      <c r="D12658" s="14"/>
      <c r="E12658" s="14"/>
      <c r="F12658"/>
      <c r="G12658"/>
    </row>
    <row r="12659" spans="1:7" s="4" customFormat="1" x14ac:dyDescent="0.25">
      <c r="A12659" s="11"/>
      <c r="B12659"/>
      <c r="C12659" s="14"/>
      <c r="D12659" s="14"/>
      <c r="E12659" s="14"/>
      <c r="F12659"/>
      <c r="G12659"/>
    </row>
    <row r="12660" spans="1:7" s="4" customFormat="1" x14ac:dyDescent="0.25">
      <c r="A12660" s="11"/>
      <c r="B12660"/>
      <c r="C12660" s="14"/>
      <c r="D12660" s="14"/>
      <c r="E12660" s="14"/>
      <c r="F12660"/>
      <c r="G12660"/>
    </row>
    <row r="12661" spans="1:7" s="4" customFormat="1" x14ac:dyDescent="0.25">
      <c r="A12661" s="11"/>
      <c r="B12661"/>
      <c r="C12661" s="14"/>
      <c r="D12661" s="14"/>
      <c r="E12661" s="14"/>
      <c r="F12661"/>
      <c r="G12661"/>
    </row>
    <row r="12662" spans="1:7" s="4" customFormat="1" x14ac:dyDescent="0.25">
      <c r="A12662" s="11"/>
      <c r="B12662"/>
      <c r="C12662" s="14"/>
      <c r="D12662" s="14"/>
      <c r="E12662" s="14"/>
      <c r="F12662"/>
      <c r="G12662"/>
    </row>
    <row r="12663" spans="1:7" s="4" customFormat="1" x14ac:dyDescent="0.25">
      <c r="A12663" s="11"/>
      <c r="B12663"/>
      <c r="C12663" s="14"/>
      <c r="D12663" s="14"/>
      <c r="E12663" s="14"/>
      <c r="F12663"/>
      <c r="G12663"/>
    </row>
    <row r="12664" spans="1:7" s="4" customFormat="1" x14ac:dyDescent="0.25">
      <c r="A12664" s="11"/>
      <c r="B12664"/>
      <c r="C12664" s="14"/>
      <c r="D12664" s="14"/>
      <c r="E12664" s="14"/>
      <c r="F12664"/>
      <c r="G12664"/>
    </row>
    <row r="12665" spans="1:7" s="4" customFormat="1" x14ac:dyDescent="0.25">
      <c r="A12665" s="11"/>
      <c r="B12665"/>
      <c r="C12665" s="14"/>
      <c r="D12665" s="14"/>
      <c r="E12665" s="14"/>
      <c r="F12665"/>
      <c r="G12665"/>
    </row>
    <row r="12666" spans="1:7" s="4" customFormat="1" x14ac:dyDescent="0.25">
      <c r="A12666" s="11"/>
      <c r="B12666"/>
      <c r="C12666" s="14"/>
      <c r="D12666" s="14"/>
      <c r="E12666" s="14"/>
      <c r="F12666"/>
      <c r="G12666"/>
    </row>
    <row r="12667" spans="1:7" s="4" customFormat="1" x14ac:dyDescent="0.25">
      <c r="A12667" s="11"/>
      <c r="B12667"/>
      <c r="C12667" s="14"/>
      <c r="D12667" s="14"/>
      <c r="E12667" s="14"/>
      <c r="F12667"/>
      <c r="G12667"/>
    </row>
    <row r="12668" spans="1:7" s="4" customFormat="1" x14ac:dyDescent="0.25">
      <c r="A12668" s="11"/>
      <c r="B12668"/>
      <c r="C12668" s="14"/>
      <c r="D12668" s="14"/>
      <c r="E12668" s="14"/>
      <c r="F12668"/>
      <c r="G12668"/>
    </row>
    <row r="12669" spans="1:7" s="4" customFormat="1" x14ac:dyDescent="0.25">
      <c r="A12669" s="11"/>
      <c r="B12669"/>
      <c r="C12669" s="14"/>
      <c r="D12669" s="14"/>
      <c r="E12669" s="14"/>
      <c r="F12669"/>
      <c r="G12669"/>
    </row>
    <row r="12670" spans="1:7" s="4" customFormat="1" x14ac:dyDescent="0.25">
      <c r="A12670" s="11"/>
      <c r="B12670"/>
      <c r="C12670" s="14"/>
      <c r="D12670" s="14"/>
      <c r="E12670" s="14"/>
      <c r="F12670"/>
      <c r="G12670"/>
    </row>
    <row r="12671" spans="1:7" s="4" customFormat="1" x14ac:dyDescent="0.25">
      <c r="A12671" s="11"/>
      <c r="B12671"/>
      <c r="C12671" s="14"/>
      <c r="D12671" s="14"/>
      <c r="E12671" s="14"/>
      <c r="F12671"/>
      <c r="G12671"/>
    </row>
    <row r="12672" spans="1:7" s="4" customFormat="1" x14ac:dyDescent="0.25">
      <c r="A12672" s="11"/>
      <c r="B12672"/>
      <c r="C12672" s="14"/>
      <c r="D12672" s="14"/>
      <c r="E12672" s="14"/>
      <c r="F12672"/>
      <c r="G12672"/>
    </row>
    <row r="12673" spans="1:7" s="4" customFormat="1" x14ac:dyDescent="0.25">
      <c r="A12673" s="11"/>
      <c r="B12673"/>
      <c r="C12673" s="14"/>
      <c r="D12673" s="14"/>
      <c r="E12673" s="14"/>
      <c r="F12673"/>
      <c r="G12673"/>
    </row>
    <row r="12674" spans="1:7" s="4" customFormat="1" x14ac:dyDescent="0.25">
      <c r="A12674" s="11"/>
      <c r="B12674"/>
      <c r="C12674" s="14"/>
      <c r="D12674" s="14"/>
      <c r="E12674" s="14"/>
      <c r="F12674"/>
      <c r="G12674"/>
    </row>
    <row r="12675" spans="1:7" s="4" customFormat="1" x14ac:dyDescent="0.25">
      <c r="A12675" s="11"/>
      <c r="B12675"/>
      <c r="C12675" s="14"/>
      <c r="D12675" s="14"/>
      <c r="E12675" s="14"/>
      <c r="F12675"/>
      <c r="G12675"/>
    </row>
    <row r="12676" spans="1:7" s="4" customFormat="1" x14ac:dyDescent="0.25">
      <c r="A12676" s="11"/>
      <c r="B12676"/>
      <c r="C12676" s="14"/>
      <c r="D12676" s="14"/>
      <c r="E12676" s="14"/>
      <c r="F12676"/>
      <c r="G12676"/>
    </row>
    <row r="12677" spans="1:7" s="4" customFormat="1" x14ac:dyDescent="0.25">
      <c r="A12677" s="11"/>
      <c r="B12677"/>
      <c r="C12677" s="14"/>
      <c r="D12677" s="14"/>
      <c r="E12677" s="14"/>
      <c r="F12677"/>
      <c r="G12677"/>
    </row>
    <row r="12678" spans="1:7" s="4" customFormat="1" x14ac:dyDescent="0.25">
      <c r="A12678" s="11"/>
      <c r="B12678"/>
      <c r="C12678" s="14"/>
      <c r="D12678" s="14"/>
      <c r="E12678" s="14"/>
      <c r="F12678"/>
      <c r="G12678"/>
    </row>
    <row r="12679" spans="1:7" s="4" customFormat="1" x14ac:dyDescent="0.25">
      <c r="A12679" s="11"/>
      <c r="B12679"/>
      <c r="C12679" s="14"/>
      <c r="D12679" s="14"/>
      <c r="E12679" s="14"/>
      <c r="F12679"/>
      <c r="G12679"/>
    </row>
    <row r="12680" spans="1:7" s="4" customFormat="1" x14ac:dyDescent="0.25">
      <c r="A12680" s="11"/>
      <c r="B12680"/>
      <c r="C12680" s="14"/>
      <c r="D12680" s="14"/>
      <c r="E12680" s="14"/>
      <c r="F12680"/>
      <c r="G12680"/>
    </row>
    <row r="12681" spans="1:7" s="4" customFormat="1" x14ac:dyDescent="0.25">
      <c r="A12681" s="11"/>
      <c r="B12681"/>
      <c r="C12681" s="14"/>
      <c r="D12681" s="14"/>
      <c r="E12681" s="14"/>
      <c r="F12681"/>
      <c r="G12681"/>
    </row>
    <row r="12682" spans="1:7" s="4" customFormat="1" x14ac:dyDescent="0.25">
      <c r="A12682" s="11"/>
      <c r="B12682"/>
      <c r="C12682" s="14"/>
      <c r="D12682" s="14"/>
      <c r="E12682" s="14"/>
      <c r="F12682"/>
      <c r="G12682"/>
    </row>
    <row r="12683" spans="1:7" s="4" customFormat="1" x14ac:dyDescent="0.25">
      <c r="A12683" s="11"/>
      <c r="B12683"/>
      <c r="C12683" s="14"/>
      <c r="D12683" s="14"/>
      <c r="E12683" s="14"/>
      <c r="F12683"/>
      <c r="G12683"/>
    </row>
    <row r="12684" spans="1:7" s="4" customFormat="1" x14ac:dyDescent="0.25">
      <c r="A12684" s="11"/>
      <c r="B12684"/>
      <c r="C12684" s="14"/>
      <c r="D12684" s="14"/>
      <c r="E12684" s="14"/>
      <c r="F12684"/>
      <c r="G12684"/>
    </row>
    <row r="12685" spans="1:7" s="4" customFormat="1" x14ac:dyDescent="0.25">
      <c r="A12685" s="11"/>
      <c r="B12685"/>
      <c r="C12685" s="14"/>
      <c r="D12685" s="14"/>
      <c r="E12685" s="14"/>
      <c r="F12685"/>
      <c r="G12685"/>
    </row>
    <row r="12686" spans="1:7" s="4" customFormat="1" x14ac:dyDescent="0.25">
      <c r="A12686" s="11"/>
      <c r="B12686"/>
      <c r="C12686" s="14"/>
      <c r="D12686" s="14"/>
      <c r="E12686" s="14"/>
      <c r="F12686"/>
      <c r="G12686"/>
    </row>
    <row r="12687" spans="1:7" s="4" customFormat="1" x14ac:dyDescent="0.25">
      <c r="A12687" s="11"/>
      <c r="B12687"/>
      <c r="C12687" s="14"/>
      <c r="D12687" s="14"/>
      <c r="E12687" s="14"/>
      <c r="F12687"/>
      <c r="G12687"/>
    </row>
    <row r="12688" spans="1:7" s="4" customFormat="1" x14ac:dyDescent="0.25">
      <c r="A12688" s="11"/>
      <c r="B12688"/>
      <c r="C12688" s="14"/>
      <c r="D12688" s="14"/>
      <c r="E12688" s="14"/>
      <c r="F12688"/>
      <c r="G12688"/>
    </row>
    <row r="12689" spans="1:7" s="4" customFormat="1" x14ac:dyDescent="0.25">
      <c r="A12689" s="11"/>
      <c r="B12689"/>
      <c r="C12689" s="14"/>
      <c r="D12689" s="14"/>
      <c r="E12689" s="14"/>
      <c r="F12689"/>
      <c r="G12689"/>
    </row>
    <row r="12690" spans="1:7" s="4" customFormat="1" x14ac:dyDescent="0.25">
      <c r="A12690" s="11"/>
      <c r="B12690"/>
      <c r="C12690" s="14"/>
      <c r="D12690" s="14"/>
      <c r="E12690" s="14"/>
      <c r="F12690"/>
      <c r="G12690"/>
    </row>
    <row r="12691" spans="1:7" s="4" customFormat="1" x14ac:dyDescent="0.25">
      <c r="A12691" s="11"/>
      <c r="B12691"/>
      <c r="C12691" s="14"/>
      <c r="D12691" s="14"/>
      <c r="E12691" s="14"/>
      <c r="F12691"/>
      <c r="G12691"/>
    </row>
    <row r="12692" spans="1:7" s="4" customFormat="1" x14ac:dyDescent="0.25">
      <c r="A12692" s="11"/>
      <c r="B12692"/>
      <c r="C12692" s="14"/>
      <c r="D12692" s="14"/>
      <c r="E12692" s="14"/>
      <c r="F12692"/>
      <c r="G12692"/>
    </row>
    <row r="12693" spans="1:7" s="4" customFormat="1" x14ac:dyDescent="0.25">
      <c r="A12693" s="11"/>
      <c r="B12693"/>
      <c r="C12693" s="14"/>
      <c r="D12693" s="14"/>
      <c r="E12693" s="14"/>
      <c r="F12693"/>
      <c r="G12693"/>
    </row>
    <row r="12694" spans="1:7" s="4" customFormat="1" x14ac:dyDescent="0.25">
      <c r="A12694" s="11"/>
      <c r="B12694"/>
      <c r="C12694" s="14"/>
      <c r="D12694" s="14"/>
      <c r="E12694" s="14"/>
      <c r="F12694"/>
      <c r="G12694"/>
    </row>
    <row r="12695" spans="1:7" s="4" customFormat="1" x14ac:dyDescent="0.25">
      <c r="A12695" s="11"/>
      <c r="B12695"/>
      <c r="C12695" s="14"/>
      <c r="D12695" s="14"/>
      <c r="E12695" s="14"/>
      <c r="F12695"/>
      <c r="G12695"/>
    </row>
    <row r="12696" spans="1:7" s="4" customFormat="1" x14ac:dyDescent="0.25">
      <c r="A12696" s="11"/>
      <c r="B12696"/>
      <c r="C12696" s="14"/>
      <c r="D12696" s="14"/>
      <c r="E12696" s="14"/>
      <c r="F12696"/>
      <c r="G12696"/>
    </row>
    <row r="12697" spans="1:7" s="4" customFormat="1" x14ac:dyDescent="0.25">
      <c r="A12697" s="11"/>
      <c r="B12697"/>
      <c r="C12697" s="14"/>
      <c r="D12697" s="14"/>
      <c r="E12697" s="14"/>
      <c r="F12697"/>
      <c r="G12697"/>
    </row>
    <row r="12698" spans="1:7" s="4" customFormat="1" x14ac:dyDescent="0.25">
      <c r="A12698" s="11"/>
      <c r="B12698"/>
      <c r="C12698" s="14"/>
      <c r="D12698" s="14"/>
      <c r="E12698" s="14"/>
      <c r="F12698"/>
      <c r="G12698"/>
    </row>
    <row r="12699" spans="1:7" s="4" customFormat="1" x14ac:dyDescent="0.25">
      <c r="A12699" s="11"/>
      <c r="B12699"/>
      <c r="C12699" s="14"/>
      <c r="D12699" s="14"/>
      <c r="E12699" s="14"/>
      <c r="F12699"/>
      <c r="G12699"/>
    </row>
    <row r="12700" spans="1:7" s="4" customFormat="1" x14ac:dyDescent="0.25">
      <c r="A12700" s="11"/>
      <c r="B12700"/>
      <c r="C12700" s="14"/>
      <c r="D12700" s="14"/>
      <c r="E12700" s="14"/>
      <c r="F12700"/>
      <c r="G12700"/>
    </row>
    <row r="12701" spans="1:7" s="4" customFormat="1" x14ac:dyDescent="0.25">
      <c r="A12701" s="11"/>
      <c r="B12701"/>
      <c r="C12701" s="14"/>
      <c r="D12701" s="14"/>
      <c r="E12701" s="14"/>
      <c r="F12701"/>
      <c r="G12701"/>
    </row>
    <row r="12702" spans="1:7" s="4" customFormat="1" x14ac:dyDescent="0.25">
      <c r="A12702" s="11"/>
      <c r="B12702"/>
      <c r="C12702" s="14"/>
      <c r="D12702" s="14"/>
      <c r="E12702" s="14"/>
      <c r="F12702"/>
      <c r="G12702"/>
    </row>
    <row r="12703" spans="1:7" s="4" customFormat="1" x14ac:dyDescent="0.25">
      <c r="A12703" s="11"/>
      <c r="B12703"/>
      <c r="C12703" s="14"/>
      <c r="D12703" s="14"/>
      <c r="E12703" s="14"/>
      <c r="F12703"/>
      <c r="G12703"/>
    </row>
    <row r="12704" spans="1:7" s="4" customFormat="1" x14ac:dyDescent="0.25">
      <c r="A12704" s="11"/>
      <c r="B12704"/>
      <c r="C12704" s="14"/>
      <c r="D12704" s="14"/>
      <c r="E12704" s="14"/>
      <c r="F12704"/>
      <c r="G12704"/>
    </row>
    <row r="12705" spans="1:7" s="4" customFormat="1" x14ac:dyDescent="0.25">
      <c r="A12705" s="11"/>
      <c r="B12705"/>
      <c r="C12705" s="14"/>
      <c r="D12705" s="14"/>
      <c r="E12705" s="14"/>
      <c r="F12705"/>
      <c r="G12705"/>
    </row>
    <row r="12706" spans="1:7" s="4" customFormat="1" x14ac:dyDescent="0.25">
      <c r="A12706" s="11"/>
      <c r="B12706"/>
      <c r="C12706" s="14"/>
      <c r="D12706" s="14"/>
      <c r="E12706" s="14"/>
      <c r="F12706"/>
      <c r="G12706"/>
    </row>
    <row r="12707" spans="1:7" s="4" customFormat="1" x14ac:dyDescent="0.25">
      <c r="A12707" s="11"/>
      <c r="B12707"/>
      <c r="C12707" s="14"/>
      <c r="D12707" s="14"/>
      <c r="E12707" s="14"/>
      <c r="F12707"/>
      <c r="G12707"/>
    </row>
    <row r="12708" spans="1:7" s="4" customFormat="1" x14ac:dyDescent="0.25">
      <c r="A12708" s="11"/>
      <c r="B12708"/>
      <c r="C12708" s="14"/>
      <c r="D12708" s="14"/>
      <c r="E12708" s="14"/>
      <c r="F12708"/>
      <c r="G12708"/>
    </row>
    <row r="12709" spans="1:7" s="4" customFormat="1" x14ac:dyDescent="0.25">
      <c r="A12709" s="11"/>
      <c r="B12709"/>
      <c r="C12709" s="14"/>
      <c r="D12709" s="14"/>
      <c r="E12709" s="14"/>
      <c r="F12709"/>
      <c r="G12709"/>
    </row>
    <row r="12710" spans="1:7" s="4" customFormat="1" x14ac:dyDescent="0.25">
      <c r="A12710" s="11"/>
      <c r="B12710"/>
      <c r="C12710" s="14"/>
      <c r="D12710" s="14"/>
      <c r="E12710" s="14"/>
      <c r="F12710"/>
      <c r="G12710"/>
    </row>
    <row r="12711" spans="1:7" s="4" customFormat="1" x14ac:dyDescent="0.25">
      <c r="A12711" s="11"/>
      <c r="B12711"/>
      <c r="C12711" s="14"/>
      <c r="D12711" s="14"/>
      <c r="E12711" s="14"/>
      <c r="F12711"/>
      <c r="G12711"/>
    </row>
    <row r="12712" spans="1:7" s="4" customFormat="1" x14ac:dyDescent="0.25">
      <c r="A12712" s="11"/>
      <c r="B12712"/>
      <c r="C12712" s="14"/>
      <c r="D12712" s="14"/>
      <c r="E12712" s="14"/>
      <c r="F12712"/>
      <c r="G12712"/>
    </row>
    <row r="12713" spans="1:7" s="4" customFormat="1" x14ac:dyDescent="0.25">
      <c r="A12713" s="11"/>
      <c r="B12713"/>
      <c r="C12713" s="14"/>
      <c r="D12713" s="14"/>
      <c r="E12713" s="14"/>
      <c r="F12713"/>
      <c r="G12713"/>
    </row>
    <row r="12714" spans="1:7" s="4" customFormat="1" x14ac:dyDescent="0.25">
      <c r="A12714" s="11"/>
      <c r="B12714"/>
      <c r="C12714" s="14"/>
      <c r="D12714" s="14"/>
      <c r="E12714" s="14"/>
      <c r="F12714"/>
      <c r="G12714"/>
    </row>
    <row r="12715" spans="1:7" s="4" customFormat="1" x14ac:dyDescent="0.25">
      <c r="A12715" s="11"/>
      <c r="B12715"/>
      <c r="C12715" s="14"/>
      <c r="D12715" s="14"/>
      <c r="E12715" s="14"/>
      <c r="F12715"/>
      <c r="G12715"/>
    </row>
    <row r="12716" spans="1:7" s="4" customFormat="1" x14ac:dyDescent="0.25">
      <c r="A12716" s="11"/>
      <c r="B12716"/>
      <c r="C12716" s="14"/>
      <c r="D12716" s="14"/>
      <c r="E12716" s="14"/>
      <c r="F12716"/>
      <c r="G12716"/>
    </row>
    <row r="12717" spans="1:7" s="4" customFormat="1" x14ac:dyDescent="0.25">
      <c r="A12717" s="11"/>
      <c r="B12717"/>
      <c r="C12717" s="14"/>
      <c r="D12717" s="14"/>
      <c r="E12717" s="14"/>
      <c r="F12717"/>
      <c r="G12717"/>
    </row>
    <row r="12718" spans="1:7" s="4" customFormat="1" x14ac:dyDescent="0.25">
      <c r="A12718" s="11"/>
      <c r="B12718"/>
      <c r="C12718" s="14"/>
      <c r="D12718" s="14"/>
      <c r="E12718" s="14"/>
      <c r="F12718"/>
      <c r="G12718"/>
    </row>
    <row r="12719" spans="1:7" s="4" customFormat="1" x14ac:dyDescent="0.25">
      <c r="A12719" s="11"/>
      <c r="B12719"/>
      <c r="C12719" s="14"/>
      <c r="D12719" s="14"/>
      <c r="E12719" s="14"/>
      <c r="F12719"/>
      <c r="G12719"/>
    </row>
    <row r="12720" spans="1:7" s="4" customFormat="1" x14ac:dyDescent="0.25">
      <c r="A12720" s="11"/>
      <c r="B12720"/>
      <c r="C12720" s="14"/>
      <c r="D12720" s="14"/>
      <c r="E12720" s="14"/>
      <c r="F12720"/>
      <c r="G12720"/>
    </row>
    <row r="12721" spans="1:7" s="4" customFormat="1" x14ac:dyDescent="0.25">
      <c r="A12721" s="11"/>
      <c r="B12721"/>
      <c r="C12721" s="14"/>
      <c r="D12721" s="14"/>
      <c r="E12721" s="14"/>
      <c r="F12721"/>
      <c r="G12721"/>
    </row>
    <row r="12722" spans="1:7" s="4" customFormat="1" x14ac:dyDescent="0.25">
      <c r="A12722" s="11"/>
      <c r="B12722"/>
      <c r="C12722" s="14"/>
      <c r="D12722" s="14"/>
      <c r="E12722" s="14"/>
      <c r="F12722"/>
      <c r="G12722"/>
    </row>
    <row r="12723" spans="1:7" s="4" customFormat="1" x14ac:dyDescent="0.25">
      <c r="A12723" s="11"/>
      <c r="B12723"/>
      <c r="C12723" s="14"/>
      <c r="D12723" s="14"/>
      <c r="E12723" s="14"/>
      <c r="F12723"/>
      <c r="G12723"/>
    </row>
    <row r="12724" spans="1:7" s="4" customFormat="1" x14ac:dyDescent="0.25">
      <c r="A12724" s="11"/>
      <c r="B12724"/>
      <c r="C12724" s="14"/>
      <c r="D12724" s="14"/>
      <c r="E12724" s="14"/>
      <c r="F12724"/>
      <c r="G12724"/>
    </row>
    <row r="12725" spans="1:7" s="4" customFormat="1" x14ac:dyDescent="0.25">
      <c r="A12725" s="11"/>
      <c r="B12725"/>
      <c r="C12725" s="14"/>
      <c r="D12725" s="14"/>
      <c r="E12725" s="14"/>
      <c r="F12725"/>
      <c r="G12725"/>
    </row>
    <row r="12726" spans="1:7" s="4" customFormat="1" x14ac:dyDescent="0.25">
      <c r="A12726" s="11"/>
      <c r="B12726"/>
      <c r="C12726" s="14"/>
      <c r="D12726" s="14"/>
      <c r="E12726" s="14"/>
      <c r="F12726"/>
      <c r="G12726"/>
    </row>
    <row r="12727" spans="1:7" s="4" customFormat="1" x14ac:dyDescent="0.25">
      <c r="A12727" s="11"/>
      <c r="B12727"/>
      <c r="C12727" s="14"/>
      <c r="D12727" s="14"/>
      <c r="E12727" s="14"/>
      <c r="F12727"/>
      <c r="G12727"/>
    </row>
    <row r="12728" spans="1:7" s="4" customFormat="1" x14ac:dyDescent="0.25">
      <c r="A12728" s="11"/>
      <c r="B12728"/>
      <c r="C12728" s="14"/>
      <c r="D12728" s="14"/>
      <c r="E12728" s="14"/>
      <c r="F12728"/>
      <c r="G12728"/>
    </row>
    <row r="12729" spans="1:7" s="4" customFormat="1" x14ac:dyDescent="0.25">
      <c r="A12729" s="11"/>
      <c r="B12729"/>
      <c r="C12729" s="14"/>
      <c r="D12729" s="14"/>
      <c r="E12729" s="14"/>
      <c r="F12729"/>
      <c r="G12729"/>
    </row>
    <row r="12730" spans="1:7" s="4" customFormat="1" x14ac:dyDescent="0.25">
      <c r="A12730" s="11"/>
      <c r="B12730"/>
      <c r="C12730" s="14"/>
      <c r="D12730" s="14"/>
      <c r="E12730" s="14"/>
      <c r="F12730"/>
      <c r="G12730"/>
    </row>
    <row r="12731" spans="1:7" s="4" customFormat="1" x14ac:dyDescent="0.25">
      <c r="A12731" s="11"/>
      <c r="B12731"/>
      <c r="C12731" s="14"/>
      <c r="D12731" s="14"/>
      <c r="E12731" s="14"/>
      <c r="F12731"/>
      <c r="G12731"/>
    </row>
    <row r="12732" spans="1:7" s="4" customFormat="1" x14ac:dyDescent="0.25">
      <c r="A12732" s="11"/>
      <c r="B12732"/>
      <c r="C12732" s="14"/>
      <c r="D12732" s="14"/>
      <c r="E12732" s="14"/>
      <c r="F12732"/>
      <c r="G12732"/>
    </row>
    <row r="12733" spans="1:7" s="4" customFormat="1" x14ac:dyDescent="0.25">
      <c r="A12733" s="11"/>
      <c r="B12733"/>
      <c r="C12733" s="14"/>
      <c r="D12733" s="14"/>
      <c r="E12733" s="14"/>
      <c r="F12733"/>
      <c r="G12733"/>
    </row>
    <row r="12734" spans="1:7" s="4" customFormat="1" x14ac:dyDescent="0.25">
      <c r="A12734" s="11"/>
      <c r="B12734"/>
      <c r="C12734" s="14"/>
      <c r="D12734" s="14"/>
      <c r="E12734" s="14"/>
      <c r="F12734"/>
      <c r="G12734"/>
    </row>
    <row r="12735" spans="1:7" s="4" customFormat="1" x14ac:dyDescent="0.25">
      <c r="A12735" s="11"/>
      <c r="B12735"/>
      <c r="C12735" s="14"/>
      <c r="D12735" s="14"/>
      <c r="E12735" s="14"/>
      <c r="F12735"/>
      <c r="G12735"/>
    </row>
    <row r="12736" spans="1:7" s="4" customFormat="1" x14ac:dyDescent="0.25">
      <c r="A12736" s="11"/>
      <c r="B12736"/>
      <c r="C12736" s="14"/>
      <c r="D12736" s="14"/>
      <c r="E12736" s="14"/>
      <c r="F12736"/>
      <c r="G12736"/>
    </row>
    <row r="12737" spans="1:7" s="4" customFormat="1" x14ac:dyDescent="0.25">
      <c r="A12737" s="11"/>
      <c r="B12737"/>
      <c r="C12737" s="14"/>
      <c r="D12737" s="14"/>
      <c r="E12737" s="14"/>
      <c r="F12737"/>
      <c r="G12737"/>
    </row>
    <row r="12738" spans="1:7" s="4" customFormat="1" x14ac:dyDescent="0.25">
      <c r="A12738" s="11"/>
      <c r="B12738"/>
      <c r="C12738" s="14"/>
      <c r="D12738" s="14"/>
      <c r="E12738" s="14"/>
      <c r="F12738"/>
      <c r="G12738"/>
    </row>
    <row r="12739" spans="1:7" s="4" customFormat="1" x14ac:dyDescent="0.25">
      <c r="A12739" s="11"/>
      <c r="B12739"/>
      <c r="C12739" s="14"/>
      <c r="D12739" s="14"/>
      <c r="E12739" s="14"/>
      <c r="F12739"/>
      <c r="G12739"/>
    </row>
    <row r="12740" spans="1:7" s="4" customFormat="1" x14ac:dyDescent="0.25">
      <c r="A12740" s="11"/>
      <c r="B12740"/>
      <c r="C12740" s="14"/>
      <c r="D12740" s="14"/>
      <c r="E12740" s="14"/>
      <c r="F12740"/>
      <c r="G12740"/>
    </row>
    <row r="12741" spans="1:7" s="4" customFormat="1" x14ac:dyDescent="0.25">
      <c r="A12741" s="11"/>
      <c r="B12741"/>
      <c r="C12741" s="14"/>
      <c r="D12741" s="14"/>
      <c r="E12741" s="14"/>
      <c r="F12741"/>
      <c r="G12741"/>
    </row>
    <row r="12742" spans="1:7" s="4" customFormat="1" x14ac:dyDescent="0.25">
      <c r="A12742" s="11"/>
      <c r="B12742"/>
      <c r="C12742" s="14"/>
      <c r="D12742" s="14"/>
      <c r="E12742" s="14"/>
      <c r="F12742"/>
      <c r="G12742"/>
    </row>
    <row r="12743" spans="1:7" s="4" customFormat="1" x14ac:dyDescent="0.25">
      <c r="A12743" s="11"/>
      <c r="B12743"/>
      <c r="C12743" s="14"/>
      <c r="D12743" s="14"/>
      <c r="E12743" s="14"/>
      <c r="F12743"/>
      <c r="G12743"/>
    </row>
    <row r="12744" spans="1:7" s="4" customFormat="1" x14ac:dyDescent="0.25">
      <c r="A12744" s="11"/>
      <c r="B12744"/>
      <c r="C12744" s="14"/>
      <c r="D12744" s="14"/>
      <c r="E12744" s="14"/>
      <c r="F12744"/>
      <c r="G12744"/>
    </row>
    <row r="12745" spans="1:7" s="4" customFormat="1" x14ac:dyDescent="0.25">
      <c r="A12745" s="11"/>
      <c r="B12745"/>
      <c r="C12745" s="14"/>
      <c r="D12745" s="14"/>
      <c r="E12745" s="14"/>
      <c r="F12745"/>
      <c r="G12745"/>
    </row>
    <row r="12746" spans="1:7" s="4" customFormat="1" x14ac:dyDescent="0.25">
      <c r="A12746" s="11"/>
      <c r="B12746"/>
      <c r="C12746" s="14"/>
      <c r="D12746" s="14"/>
      <c r="E12746" s="14"/>
      <c r="F12746"/>
      <c r="G12746"/>
    </row>
    <row r="12747" spans="1:7" s="4" customFormat="1" x14ac:dyDescent="0.25">
      <c r="A12747" s="11"/>
      <c r="B12747"/>
      <c r="C12747" s="14"/>
      <c r="D12747" s="14"/>
      <c r="E12747" s="14"/>
      <c r="F12747"/>
      <c r="G12747"/>
    </row>
    <row r="12748" spans="1:7" s="4" customFormat="1" x14ac:dyDescent="0.25">
      <c r="A12748" s="11"/>
      <c r="B12748"/>
      <c r="C12748" s="14"/>
      <c r="D12748" s="14"/>
      <c r="E12748" s="14"/>
      <c r="F12748"/>
      <c r="G12748"/>
    </row>
    <row r="12749" spans="1:7" s="4" customFormat="1" x14ac:dyDescent="0.25">
      <c r="A12749" s="11"/>
      <c r="B12749"/>
      <c r="C12749" s="14"/>
      <c r="D12749" s="14"/>
      <c r="E12749" s="14"/>
      <c r="F12749"/>
      <c r="G12749"/>
    </row>
    <row r="12750" spans="1:7" s="4" customFormat="1" x14ac:dyDescent="0.25">
      <c r="A12750" s="11"/>
      <c r="B12750"/>
      <c r="C12750" s="14"/>
      <c r="D12750" s="14"/>
      <c r="E12750" s="14"/>
      <c r="F12750"/>
      <c r="G12750"/>
    </row>
    <row r="12751" spans="1:7" s="4" customFormat="1" x14ac:dyDescent="0.25">
      <c r="A12751" s="11"/>
      <c r="B12751"/>
      <c r="C12751" s="14"/>
      <c r="D12751" s="14"/>
      <c r="E12751" s="14"/>
      <c r="F12751"/>
      <c r="G12751"/>
    </row>
    <row r="12752" spans="1:7" s="4" customFormat="1" x14ac:dyDescent="0.25">
      <c r="A12752" s="11"/>
      <c r="B12752"/>
      <c r="C12752" s="14"/>
      <c r="D12752" s="14"/>
      <c r="E12752" s="14"/>
      <c r="F12752"/>
      <c r="G12752"/>
    </row>
    <row r="12753" spans="1:7" s="4" customFormat="1" x14ac:dyDescent="0.25">
      <c r="A12753" s="11"/>
      <c r="B12753"/>
      <c r="C12753" s="14"/>
      <c r="D12753" s="14"/>
      <c r="E12753" s="14"/>
      <c r="F12753"/>
      <c r="G12753"/>
    </row>
    <row r="12754" spans="1:7" s="4" customFormat="1" x14ac:dyDescent="0.25">
      <c r="A12754" s="11"/>
      <c r="B12754"/>
      <c r="C12754" s="14"/>
      <c r="D12754" s="14"/>
      <c r="E12754" s="14"/>
      <c r="F12754"/>
      <c r="G12754"/>
    </row>
    <row r="12755" spans="1:7" s="4" customFormat="1" x14ac:dyDescent="0.25">
      <c r="A12755" s="11"/>
      <c r="B12755"/>
      <c r="C12755" s="14"/>
      <c r="D12755" s="14"/>
      <c r="E12755" s="14"/>
      <c r="F12755"/>
      <c r="G12755"/>
    </row>
    <row r="12756" spans="1:7" s="4" customFormat="1" x14ac:dyDescent="0.25">
      <c r="A12756" s="11"/>
      <c r="B12756"/>
      <c r="C12756" s="14"/>
      <c r="D12756" s="14"/>
      <c r="E12756" s="14"/>
      <c r="F12756"/>
      <c r="G12756"/>
    </row>
    <row r="12757" spans="1:7" s="4" customFormat="1" x14ac:dyDescent="0.25">
      <c r="A12757" s="11"/>
      <c r="B12757"/>
      <c r="C12757" s="14"/>
      <c r="D12757" s="14"/>
      <c r="E12757" s="14"/>
      <c r="F12757"/>
      <c r="G12757"/>
    </row>
    <row r="12758" spans="1:7" s="4" customFormat="1" x14ac:dyDescent="0.25">
      <c r="A12758" s="11"/>
      <c r="B12758"/>
      <c r="C12758" s="14"/>
      <c r="D12758" s="14"/>
      <c r="E12758" s="14"/>
      <c r="F12758"/>
      <c r="G12758"/>
    </row>
    <row r="12759" spans="1:7" s="4" customFormat="1" x14ac:dyDescent="0.25">
      <c r="A12759" s="11"/>
      <c r="B12759"/>
      <c r="C12759" s="14"/>
      <c r="D12759" s="14"/>
      <c r="E12759" s="14"/>
      <c r="F12759"/>
      <c r="G12759"/>
    </row>
    <row r="12760" spans="1:7" s="4" customFormat="1" x14ac:dyDescent="0.25">
      <c r="A12760" s="11"/>
      <c r="B12760"/>
      <c r="C12760" s="14"/>
      <c r="D12760" s="14"/>
      <c r="E12760" s="14"/>
      <c r="F12760"/>
      <c r="G12760"/>
    </row>
    <row r="12761" spans="1:7" s="4" customFormat="1" x14ac:dyDescent="0.25">
      <c r="A12761" s="11"/>
      <c r="B12761"/>
      <c r="C12761" s="14"/>
      <c r="D12761" s="14"/>
      <c r="E12761" s="14"/>
      <c r="F12761"/>
      <c r="G12761"/>
    </row>
    <row r="12762" spans="1:7" s="4" customFormat="1" x14ac:dyDescent="0.25">
      <c r="A12762" s="11"/>
      <c r="B12762"/>
      <c r="C12762" s="14"/>
      <c r="D12762" s="14"/>
      <c r="E12762" s="14"/>
      <c r="F12762"/>
      <c r="G12762"/>
    </row>
    <row r="12763" spans="1:7" s="4" customFormat="1" x14ac:dyDescent="0.25">
      <c r="A12763" s="11"/>
      <c r="B12763"/>
      <c r="C12763" s="14"/>
      <c r="D12763" s="14"/>
      <c r="E12763" s="14"/>
      <c r="F12763"/>
      <c r="G12763"/>
    </row>
    <row r="12764" spans="1:7" s="4" customFormat="1" x14ac:dyDescent="0.25">
      <c r="A12764" s="11"/>
      <c r="B12764"/>
      <c r="C12764" s="14"/>
      <c r="D12764" s="14"/>
      <c r="E12764" s="14"/>
      <c r="F12764"/>
      <c r="G12764"/>
    </row>
    <row r="12765" spans="1:7" s="4" customFormat="1" x14ac:dyDescent="0.25">
      <c r="A12765" s="11"/>
      <c r="B12765"/>
      <c r="C12765" s="14"/>
      <c r="D12765" s="14"/>
      <c r="E12765" s="14"/>
      <c r="F12765"/>
      <c r="G12765"/>
    </row>
    <row r="12766" spans="1:7" s="4" customFormat="1" x14ac:dyDescent="0.25">
      <c r="A12766" s="11"/>
      <c r="B12766"/>
      <c r="C12766" s="14"/>
      <c r="D12766" s="14"/>
      <c r="E12766" s="14"/>
      <c r="F12766"/>
      <c r="G12766"/>
    </row>
    <row r="12767" spans="1:7" s="4" customFormat="1" x14ac:dyDescent="0.25">
      <c r="A12767" s="11"/>
      <c r="B12767"/>
      <c r="C12767" s="14"/>
      <c r="D12767" s="14"/>
      <c r="E12767" s="14"/>
      <c r="F12767"/>
      <c r="G12767"/>
    </row>
    <row r="12768" spans="1:7" s="4" customFormat="1" x14ac:dyDescent="0.25">
      <c r="A12768" s="11"/>
      <c r="B12768"/>
      <c r="C12768" s="14"/>
      <c r="D12768" s="14"/>
      <c r="E12768" s="14"/>
      <c r="F12768"/>
      <c r="G12768"/>
    </row>
    <row r="12769" spans="1:7" s="4" customFormat="1" x14ac:dyDescent="0.25">
      <c r="A12769" s="11"/>
      <c r="B12769"/>
      <c r="C12769" s="14"/>
      <c r="D12769" s="14"/>
      <c r="E12769" s="14"/>
      <c r="F12769"/>
      <c r="G12769"/>
    </row>
    <row r="12770" spans="1:7" s="4" customFormat="1" x14ac:dyDescent="0.25">
      <c r="A12770" s="11"/>
      <c r="B12770"/>
      <c r="C12770" s="14"/>
      <c r="D12770" s="14"/>
      <c r="E12770" s="14"/>
      <c r="F12770"/>
      <c r="G12770"/>
    </row>
    <row r="12771" spans="1:7" s="4" customFormat="1" x14ac:dyDescent="0.25">
      <c r="A12771" s="11"/>
      <c r="B12771"/>
      <c r="C12771" s="14"/>
      <c r="D12771" s="14"/>
      <c r="E12771" s="14"/>
      <c r="F12771"/>
      <c r="G12771"/>
    </row>
    <row r="12772" spans="1:7" s="4" customFormat="1" x14ac:dyDescent="0.25">
      <c r="A12772" s="11"/>
      <c r="B12772"/>
      <c r="C12772" s="14"/>
      <c r="D12772" s="14"/>
      <c r="E12772" s="14"/>
      <c r="F12772"/>
      <c r="G12772"/>
    </row>
    <row r="12773" spans="1:7" s="4" customFormat="1" x14ac:dyDescent="0.25">
      <c r="A12773" s="11"/>
      <c r="B12773"/>
      <c r="C12773" s="14"/>
      <c r="D12773" s="14"/>
      <c r="E12773" s="14"/>
      <c r="F12773"/>
      <c r="G12773"/>
    </row>
    <row r="12774" spans="1:7" s="4" customFormat="1" x14ac:dyDescent="0.25">
      <c r="A12774" s="11"/>
      <c r="B12774"/>
      <c r="C12774" s="14"/>
      <c r="D12774" s="14"/>
      <c r="E12774" s="14"/>
      <c r="F12774"/>
      <c r="G12774"/>
    </row>
    <row r="12775" spans="1:7" s="4" customFormat="1" x14ac:dyDescent="0.25">
      <c r="A12775" s="11"/>
      <c r="B12775"/>
      <c r="C12775" s="14"/>
      <c r="D12775" s="14"/>
      <c r="E12775" s="14"/>
      <c r="F12775"/>
      <c r="G12775"/>
    </row>
    <row r="12776" spans="1:7" s="4" customFormat="1" x14ac:dyDescent="0.25">
      <c r="A12776" s="11"/>
      <c r="B12776"/>
      <c r="C12776" s="14"/>
      <c r="D12776" s="14"/>
      <c r="E12776" s="14"/>
      <c r="F12776"/>
      <c r="G12776"/>
    </row>
    <row r="12777" spans="1:7" s="4" customFormat="1" x14ac:dyDescent="0.25">
      <c r="A12777" s="11"/>
      <c r="B12777"/>
      <c r="C12777" s="14"/>
      <c r="D12777" s="14"/>
      <c r="E12777" s="14"/>
      <c r="F12777"/>
      <c r="G12777"/>
    </row>
    <row r="12778" spans="1:7" s="4" customFormat="1" x14ac:dyDescent="0.25">
      <c r="A12778" s="11"/>
      <c r="B12778"/>
      <c r="C12778" s="14"/>
      <c r="D12778" s="14"/>
      <c r="E12778" s="14"/>
      <c r="F12778"/>
      <c r="G12778"/>
    </row>
    <row r="12779" spans="1:7" s="4" customFormat="1" x14ac:dyDescent="0.25">
      <c r="A12779" s="11"/>
      <c r="B12779"/>
      <c r="C12779" s="14"/>
      <c r="D12779" s="14"/>
      <c r="E12779" s="14"/>
      <c r="F12779"/>
      <c r="G12779"/>
    </row>
    <row r="12780" spans="1:7" s="4" customFormat="1" x14ac:dyDescent="0.25">
      <c r="A12780" s="11"/>
      <c r="B12780"/>
      <c r="C12780" s="14"/>
      <c r="D12780" s="14"/>
      <c r="E12780" s="14"/>
      <c r="F12780"/>
      <c r="G12780"/>
    </row>
    <row r="12781" spans="1:7" s="4" customFormat="1" x14ac:dyDescent="0.25">
      <c r="A12781" s="11"/>
      <c r="B12781"/>
      <c r="C12781" s="14"/>
      <c r="D12781" s="14"/>
      <c r="E12781" s="14"/>
      <c r="F12781"/>
      <c r="G12781"/>
    </row>
    <row r="12782" spans="1:7" s="4" customFormat="1" x14ac:dyDescent="0.25">
      <c r="A12782" s="11"/>
      <c r="B12782"/>
      <c r="C12782" s="14"/>
      <c r="D12782" s="14"/>
      <c r="E12782" s="14"/>
      <c r="F12782"/>
      <c r="G12782"/>
    </row>
    <row r="12783" spans="1:7" s="4" customFormat="1" x14ac:dyDescent="0.25">
      <c r="A12783" s="11"/>
      <c r="B12783"/>
      <c r="C12783" s="14"/>
      <c r="D12783" s="14"/>
      <c r="E12783" s="14"/>
      <c r="F12783"/>
      <c r="G12783"/>
    </row>
    <row r="12784" spans="1:7" s="4" customFormat="1" x14ac:dyDescent="0.25">
      <c r="A12784" s="11"/>
      <c r="B12784"/>
      <c r="C12784" s="14"/>
      <c r="D12784" s="14"/>
      <c r="E12784" s="14"/>
      <c r="F12784"/>
      <c r="G12784"/>
    </row>
    <row r="12785" spans="1:7" s="4" customFormat="1" x14ac:dyDescent="0.25">
      <c r="A12785" s="11"/>
      <c r="B12785"/>
      <c r="C12785" s="14"/>
      <c r="D12785" s="14"/>
      <c r="E12785" s="14"/>
      <c r="F12785"/>
      <c r="G12785"/>
    </row>
    <row r="12786" spans="1:7" s="4" customFormat="1" x14ac:dyDescent="0.25">
      <c r="A12786" s="11"/>
      <c r="B12786"/>
      <c r="C12786" s="14"/>
      <c r="D12786" s="14"/>
      <c r="E12786" s="14"/>
      <c r="F12786"/>
      <c r="G12786"/>
    </row>
    <row r="12787" spans="1:7" s="4" customFormat="1" x14ac:dyDescent="0.25">
      <c r="A12787" s="11"/>
      <c r="B12787"/>
      <c r="C12787" s="14"/>
      <c r="D12787" s="14"/>
      <c r="E12787" s="14"/>
      <c r="F12787"/>
      <c r="G12787"/>
    </row>
    <row r="12788" spans="1:7" s="4" customFormat="1" x14ac:dyDescent="0.25">
      <c r="A12788" s="11"/>
      <c r="B12788"/>
      <c r="C12788" s="14"/>
      <c r="D12788" s="14"/>
      <c r="E12788" s="14"/>
      <c r="F12788"/>
      <c r="G12788"/>
    </row>
    <row r="12789" spans="1:7" s="4" customFormat="1" x14ac:dyDescent="0.25">
      <c r="A12789" s="11"/>
      <c r="B12789"/>
      <c r="C12789" s="14"/>
      <c r="D12789" s="14"/>
      <c r="E12789" s="14"/>
      <c r="F12789"/>
      <c r="G12789"/>
    </row>
    <row r="12790" spans="1:7" s="4" customFormat="1" x14ac:dyDescent="0.25">
      <c r="A12790" s="11"/>
      <c r="B12790"/>
      <c r="C12790" s="14"/>
      <c r="D12790" s="14"/>
      <c r="E12790" s="14"/>
      <c r="F12790"/>
      <c r="G12790"/>
    </row>
    <row r="12791" spans="1:7" s="4" customFormat="1" x14ac:dyDescent="0.25">
      <c r="A12791" s="11"/>
      <c r="B12791"/>
      <c r="C12791" s="14"/>
      <c r="D12791" s="14"/>
      <c r="E12791" s="14"/>
      <c r="F12791"/>
      <c r="G12791"/>
    </row>
    <row r="12792" spans="1:7" s="4" customFormat="1" x14ac:dyDescent="0.25">
      <c r="A12792" s="11"/>
      <c r="B12792"/>
      <c r="C12792" s="14"/>
      <c r="D12792" s="14"/>
      <c r="E12792" s="14"/>
      <c r="F12792"/>
      <c r="G12792"/>
    </row>
    <row r="12793" spans="1:7" s="4" customFormat="1" x14ac:dyDescent="0.25">
      <c r="A12793" s="11"/>
      <c r="B12793"/>
      <c r="C12793" s="14"/>
      <c r="D12793" s="14"/>
      <c r="E12793" s="14"/>
      <c r="F12793"/>
      <c r="G12793"/>
    </row>
    <row r="12794" spans="1:7" s="4" customFormat="1" x14ac:dyDescent="0.25">
      <c r="A12794" s="11"/>
      <c r="B12794"/>
      <c r="C12794" s="14"/>
      <c r="D12794" s="14"/>
      <c r="E12794" s="14"/>
      <c r="F12794"/>
      <c r="G12794"/>
    </row>
    <row r="12795" spans="1:7" s="4" customFormat="1" x14ac:dyDescent="0.25">
      <c r="A12795" s="11"/>
      <c r="B12795"/>
      <c r="C12795" s="14"/>
      <c r="D12795" s="14"/>
      <c r="E12795" s="14"/>
      <c r="F12795"/>
      <c r="G12795"/>
    </row>
    <row r="12796" spans="1:7" s="4" customFormat="1" x14ac:dyDescent="0.25">
      <c r="A12796" s="11"/>
      <c r="B12796"/>
      <c r="C12796" s="14"/>
      <c r="D12796" s="14"/>
      <c r="E12796" s="14"/>
      <c r="F12796"/>
      <c r="G12796"/>
    </row>
    <row r="12797" spans="1:7" s="4" customFormat="1" x14ac:dyDescent="0.25">
      <c r="A12797" s="11"/>
      <c r="B12797"/>
      <c r="C12797" s="14"/>
      <c r="D12797" s="14"/>
      <c r="E12797" s="14"/>
      <c r="F12797"/>
      <c r="G12797"/>
    </row>
    <row r="12798" spans="1:7" s="4" customFormat="1" x14ac:dyDescent="0.25">
      <c r="A12798" s="11"/>
      <c r="B12798"/>
      <c r="C12798" s="14"/>
      <c r="D12798" s="14"/>
      <c r="E12798" s="14"/>
      <c r="F12798"/>
      <c r="G12798"/>
    </row>
    <row r="12799" spans="1:7" s="4" customFormat="1" x14ac:dyDescent="0.25">
      <c r="A12799" s="11"/>
      <c r="B12799"/>
      <c r="C12799" s="14"/>
      <c r="D12799" s="14"/>
      <c r="E12799" s="14"/>
      <c r="F12799"/>
      <c r="G12799"/>
    </row>
    <row r="12800" spans="1:7" s="4" customFormat="1" x14ac:dyDescent="0.25">
      <c r="A12800" s="11"/>
      <c r="B12800"/>
      <c r="C12800" s="14"/>
      <c r="D12800" s="14"/>
      <c r="E12800" s="14"/>
      <c r="F12800"/>
      <c r="G12800"/>
    </row>
    <row r="12801" spans="1:7" s="4" customFormat="1" x14ac:dyDescent="0.25">
      <c r="A12801" s="11"/>
      <c r="B12801"/>
      <c r="C12801" s="14"/>
      <c r="D12801" s="14"/>
      <c r="E12801" s="14"/>
      <c r="F12801"/>
      <c r="G12801"/>
    </row>
    <row r="12802" spans="1:7" s="4" customFormat="1" x14ac:dyDescent="0.25">
      <c r="A12802" s="11"/>
      <c r="B12802"/>
      <c r="C12802" s="14"/>
      <c r="D12802" s="14"/>
      <c r="E12802" s="14"/>
      <c r="F12802"/>
      <c r="G12802"/>
    </row>
    <row r="12803" spans="1:7" s="4" customFormat="1" x14ac:dyDescent="0.25">
      <c r="A12803" s="11"/>
      <c r="B12803"/>
      <c r="C12803" s="14"/>
      <c r="D12803" s="14"/>
      <c r="E12803" s="14"/>
      <c r="F12803"/>
      <c r="G12803"/>
    </row>
    <row r="12804" spans="1:7" s="4" customFormat="1" x14ac:dyDescent="0.25">
      <c r="A12804" s="11"/>
      <c r="B12804"/>
      <c r="C12804" s="14"/>
      <c r="D12804" s="14"/>
      <c r="E12804" s="14"/>
      <c r="F12804"/>
      <c r="G12804"/>
    </row>
    <row r="12805" spans="1:7" s="4" customFormat="1" x14ac:dyDescent="0.25">
      <c r="A12805" s="11"/>
      <c r="B12805"/>
      <c r="C12805" s="14"/>
      <c r="D12805" s="14"/>
      <c r="E12805" s="14"/>
      <c r="F12805"/>
      <c r="G12805"/>
    </row>
    <row r="12806" spans="1:7" s="4" customFormat="1" x14ac:dyDescent="0.25">
      <c r="A12806" s="11"/>
      <c r="B12806"/>
      <c r="C12806" s="14"/>
      <c r="D12806" s="14"/>
      <c r="E12806" s="14"/>
      <c r="F12806"/>
      <c r="G12806"/>
    </row>
    <row r="12807" spans="1:7" s="4" customFormat="1" x14ac:dyDescent="0.25">
      <c r="A12807" s="11"/>
      <c r="B12807"/>
      <c r="C12807" s="14"/>
      <c r="D12807" s="14"/>
      <c r="E12807" s="14"/>
      <c r="F12807"/>
      <c r="G12807"/>
    </row>
    <row r="12808" spans="1:7" s="4" customFormat="1" x14ac:dyDescent="0.25">
      <c r="A12808" s="11"/>
      <c r="B12808"/>
      <c r="C12808" s="14"/>
      <c r="D12808" s="14"/>
      <c r="E12808" s="14"/>
      <c r="F12808"/>
      <c r="G12808"/>
    </row>
    <row r="12809" spans="1:7" s="4" customFormat="1" x14ac:dyDescent="0.25">
      <c r="A12809" s="11"/>
      <c r="B12809"/>
      <c r="C12809" s="14"/>
      <c r="D12809" s="14"/>
      <c r="E12809" s="14"/>
      <c r="F12809"/>
      <c r="G12809"/>
    </row>
    <row r="12810" spans="1:7" s="4" customFormat="1" x14ac:dyDescent="0.25">
      <c r="A12810" s="11"/>
      <c r="B12810"/>
      <c r="C12810" s="14"/>
      <c r="D12810" s="14"/>
      <c r="E12810" s="14"/>
      <c r="F12810"/>
      <c r="G12810"/>
    </row>
    <row r="12811" spans="1:7" s="4" customFormat="1" x14ac:dyDescent="0.25">
      <c r="A12811" s="11"/>
      <c r="B12811"/>
      <c r="C12811" s="14"/>
      <c r="D12811" s="14"/>
      <c r="E12811" s="14"/>
      <c r="F12811"/>
      <c r="G12811"/>
    </row>
    <row r="12812" spans="1:7" s="4" customFormat="1" x14ac:dyDescent="0.25">
      <c r="A12812" s="11"/>
      <c r="B12812"/>
      <c r="C12812" s="14"/>
      <c r="D12812" s="14"/>
      <c r="E12812" s="14"/>
      <c r="F12812"/>
      <c r="G12812"/>
    </row>
    <row r="12813" spans="1:7" s="4" customFormat="1" x14ac:dyDescent="0.25">
      <c r="A12813" s="11"/>
      <c r="B12813"/>
      <c r="C12813" s="14"/>
      <c r="D12813" s="14"/>
      <c r="E12813" s="14"/>
      <c r="F12813"/>
      <c r="G12813"/>
    </row>
    <row r="12814" spans="1:7" s="4" customFormat="1" x14ac:dyDescent="0.25">
      <c r="A12814" s="11"/>
      <c r="B12814"/>
      <c r="C12814" s="14"/>
      <c r="D12814" s="14"/>
      <c r="E12814" s="14"/>
      <c r="F12814"/>
      <c r="G12814"/>
    </row>
    <row r="12815" spans="1:7" s="4" customFormat="1" x14ac:dyDescent="0.25">
      <c r="A12815" s="11"/>
      <c r="B12815"/>
      <c r="C12815" s="14"/>
      <c r="D12815" s="14"/>
      <c r="E12815" s="14"/>
      <c r="F12815"/>
      <c r="G12815"/>
    </row>
    <row r="12816" spans="1:7" s="4" customFormat="1" x14ac:dyDescent="0.25">
      <c r="A12816" s="11"/>
      <c r="B12816"/>
      <c r="C12816" s="14"/>
      <c r="D12816" s="14"/>
      <c r="E12816" s="14"/>
      <c r="F12816"/>
      <c r="G12816"/>
    </row>
    <row r="12817" spans="1:7" s="4" customFormat="1" x14ac:dyDescent="0.25">
      <c r="A12817" s="11"/>
      <c r="B12817"/>
      <c r="C12817" s="14"/>
      <c r="D12817" s="14"/>
      <c r="E12817" s="14"/>
      <c r="F12817"/>
      <c r="G12817"/>
    </row>
    <row r="12818" spans="1:7" s="4" customFormat="1" x14ac:dyDescent="0.25">
      <c r="A12818" s="11"/>
      <c r="B12818"/>
      <c r="C12818" s="14"/>
      <c r="D12818" s="14"/>
      <c r="E12818" s="14"/>
      <c r="F12818"/>
      <c r="G12818"/>
    </row>
    <row r="12819" spans="1:7" s="4" customFormat="1" x14ac:dyDescent="0.25">
      <c r="A12819" s="11"/>
      <c r="B12819"/>
      <c r="C12819" s="14"/>
      <c r="D12819" s="14"/>
      <c r="E12819" s="14"/>
      <c r="F12819"/>
      <c r="G12819"/>
    </row>
    <row r="12820" spans="1:7" s="4" customFormat="1" x14ac:dyDescent="0.25">
      <c r="A12820" s="11"/>
      <c r="B12820"/>
      <c r="C12820" s="14"/>
      <c r="D12820" s="14"/>
      <c r="E12820" s="14"/>
      <c r="F12820"/>
      <c r="G12820"/>
    </row>
    <row r="12821" spans="1:7" s="4" customFormat="1" x14ac:dyDescent="0.25">
      <c r="A12821" s="11"/>
      <c r="B12821"/>
      <c r="C12821" s="14"/>
      <c r="D12821" s="14"/>
      <c r="E12821" s="14"/>
      <c r="F12821"/>
      <c r="G12821"/>
    </row>
    <row r="12822" spans="1:7" s="4" customFormat="1" x14ac:dyDescent="0.25">
      <c r="A12822" s="11"/>
      <c r="B12822"/>
      <c r="C12822" s="14"/>
      <c r="D12822" s="14"/>
      <c r="E12822" s="14"/>
      <c r="F12822"/>
      <c r="G12822"/>
    </row>
    <row r="12823" spans="1:7" s="4" customFormat="1" x14ac:dyDescent="0.25">
      <c r="A12823" s="11"/>
      <c r="B12823"/>
      <c r="C12823" s="14"/>
      <c r="D12823" s="14"/>
      <c r="E12823" s="14"/>
      <c r="F12823"/>
      <c r="G12823"/>
    </row>
    <row r="12824" spans="1:7" s="4" customFormat="1" x14ac:dyDescent="0.25">
      <c r="A12824" s="11"/>
      <c r="B12824"/>
      <c r="C12824" s="14"/>
      <c r="D12824" s="14"/>
      <c r="E12824" s="14"/>
      <c r="F12824"/>
      <c r="G12824"/>
    </row>
    <row r="12825" spans="1:7" s="4" customFormat="1" x14ac:dyDescent="0.25">
      <c r="A12825" s="11"/>
      <c r="B12825"/>
      <c r="C12825" s="14"/>
      <c r="D12825" s="14"/>
      <c r="E12825" s="14"/>
      <c r="F12825"/>
      <c r="G12825"/>
    </row>
    <row r="12826" spans="1:7" s="4" customFormat="1" x14ac:dyDescent="0.25">
      <c r="A12826" s="11"/>
      <c r="B12826"/>
      <c r="C12826" s="14"/>
      <c r="D12826" s="14"/>
      <c r="E12826" s="14"/>
      <c r="F12826"/>
      <c r="G12826"/>
    </row>
    <row r="12827" spans="1:7" s="4" customFormat="1" x14ac:dyDescent="0.25">
      <c r="A12827" s="11"/>
      <c r="B12827"/>
      <c r="C12827" s="14"/>
      <c r="D12827" s="14"/>
      <c r="E12827" s="14"/>
      <c r="F12827"/>
      <c r="G12827"/>
    </row>
    <row r="12828" spans="1:7" s="4" customFormat="1" x14ac:dyDescent="0.25">
      <c r="A12828" s="11"/>
      <c r="B12828"/>
      <c r="C12828" s="14"/>
      <c r="D12828" s="14"/>
      <c r="E12828" s="14"/>
      <c r="F12828"/>
      <c r="G12828"/>
    </row>
    <row r="12829" spans="1:7" s="4" customFormat="1" x14ac:dyDescent="0.25">
      <c r="A12829" s="11"/>
      <c r="B12829"/>
      <c r="C12829" s="14"/>
      <c r="D12829" s="14"/>
      <c r="E12829" s="14"/>
      <c r="F12829"/>
      <c r="G12829"/>
    </row>
    <row r="12830" spans="1:7" s="4" customFormat="1" x14ac:dyDescent="0.25">
      <c r="A12830" s="11"/>
      <c r="B12830"/>
      <c r="C12830" s="14"/>
      <c r="D12830" s="14"/>
      <c r="E12830" s="14"/>
      <c r="F12830"/>
      <c r="G12830"/>
    </row>
    <row r="12831" spans="1:7" s="4" customFormat="1" x14ac:dyDescent="0.25">
      <c r="A12831" s="11"/>
      <c r="B12831"/>
      <c r="C12831" s="14"/>
      <c r="D12831" s="14"/>
      <c r="E12831" s="14"/>
      <c r="F12831"/>
      <c r="G12831"/>
    </row>
    <row r="12832" spans="1:7" s="4" customFormat="1" x14ac:dyDescent="0.25">
      <c r="A12832" s="11"/>
      <c r="B12832"/>
      <c r="C12832" s="14"/>
      <c r="D12832" s="14"/>
      <c r="E12832" s="14"/>
      <c r="F12832"/>
      <c r="G12832"/>
    </row>
    <row r="12833" spans="1:7" s="4" customFormat="1" x14ac:dyDescent="0.25">
      <c r="A12833" s="11"/>
      <c r="B12833"/>
      <c r="C12833" s="14"/>
      <c r="D12833" s="14"/>
      <c r="E12833" s="14"/>
      <c r="F12833"/>
      <c r="G12833"/>
    </row>
    <row r="12834" spans="1:7" s="4" customFormat="1" x14ac:dyDescent="0.25">
      <c r="A12834" s="11"/>
      <c r="B12834"/>
      <c r="C12834" s="14"/>
      <c r="D12834" s="14"/>
      <c r="E12834" s="14"/>
      <c r="F12834"/>
      <c r="G12834"/>
    </row>
    <row r="12835" spans="1:7" s="4" customFormat="1" x14ac:dyDescent="0.25">
      <c r="A12835" s="11"/>
      <c r="B12835"/>
      <c r="C12835" s="14"/>
      <c r="D12835" s="14"/>
      <c r="E12835" s="14"/>
      <c r="F12835"/>
      <c r="G12835"/>
    </row>
    <row r="12836" spans="1:7" s="4" customFormat="1" x14ac:dyDescent="0.25">
      <c r="A12836" s="11"/>
      <c r="B12836"/>
      <c r="C12836" s="14"/>
      <c r="D12836" s="14"/>
      <c r="E12836" s="14"/>
      <c r="F12836"/>
      <c r="G12836"/>
    </row>
    <row r="12837" spans="1:7" s="4" customFormat="1" x14ac:dyDescent="0.25">
      <c r="A12837" s="11"/>
      <c r="B12837"/>
      <c r="C12837" s="14"/>
      <c r="D12837" s="14"/>
      <c r="E12837" s="14"/>
      <c r="F12837"/>
      <c r="G12837"/>
    </row>
    <row r="12838" spans="1:7" s="4" customFormat="1" x14ac:dyDescent="0.25">
      <c r="A12838" s="11"/>
      <c r="B12838"/>
      <c r="C12838" s="14"/>
      <c r="D12838" s="14"/>
      <c r="E12838" s="14"/>
      <c r="F12838"/>
      <c r="G12838"/>
    </row>
    <row r="12839" spans="1:7" s="4" customFormat="1" x14ac:dyDescent="0.25">
      <c r="A12839" s="11"/>
      <c r="B12839"/>
      <c r="C12839" s="14"/>
      <c r="D12839" s="14"/>
      <c r="E12839" s="14"/>
      <c r="F12839"/>
      <c r="G12839"/>
    </row>
    <row r="12840" spans="1:7" s="4" customFormat="1" x14ac:dyDescent="0.25">
      <c r="A12840" s="11"/>
      <c r="B12840"/>
      <c r="C12840" s="14"/>
      <c r="D12840" s="14"/>
      <c r="E12840" s="14"/>
      <c r="F12840"/>
      <c r="G12840"/>
    </row>
    <row r="12841" spans="1:7" s="4" customFormat="1" x14ac:dyDescent="0.25">
      <c r="A12841" s="11"/>
      <c r="B12841"/>
      <c r="C12841" s="14"/>
      <c r="D12841" s="14"/>
      <c r="E12841" s="14"/>
      <c r="F12841"/>
      <c r="G12841"/>
    </row>
    <row r="12842" spans="1:7" s="4" customFormat="1" x14ac:dyDescent="0.25">
      <c r="A12842" s="11"/>
      <c r="B12842"/>
      <c r="C12842" s="14"/>
      <c r="D12842" s="14"/>
      <c r="E12842" s="14"/>
      <c r="F12842"/>
      <c r="G12842"/>
    </row>
    <row r="12843" spans="1:7" s="4" customFormat="1" x14ac:dyDescent="0.25">
      <c r="A12843" s="11"/>
      <c r="B12843"/>
      <c r="C12843" s="14"/>
      <c r="D12843" s="14"/>
      <c r="E12843" s="14"/>
      <c r="F12843"/>
      <c r="G12843"/>
    </row>
    <row r="12844" spans="1:7" s="4" customFormat="1" x14ac:dyDescent="0.25">
      <c r="A12844" s="11"/>
      <c r="B12844"/>
      <c r="C12844" s="14"/>
      <c r="D12844" s="14"/>
      <c r="E12844" s="14"/>
      <c r="F12844"/>
      <c r="G12844"/>
    </row>
    <row r="12845" spans="1:7" s="4" customFormat="1" x14ac:dyDescent="0.25">
      <c r="A12845" s="11"/>
      <c r="B12845"/>
      <c r="C12845" s="14"/>
      <c r="D12845" s="14"/>
      <c r="E12845" s="14"/>
      <c r="F12845"/>
      <c r="G12845"/>
    </row>
    <row r="12846" spans="1:7" s="4" customFormat="1" x14ac:dyDescent="0.25">
      <c r="A12846" s="11"/>
      <c r="B12846"/>
      <c r="C12846" s="14"/>
      <c r="D12846" s="14"/>
      <c r="E12846" s="14"/>
      <c r="F12846"/>
      <c r="G12846"/>
    </row>
    <row r="12847" spans="1:7" s="4" customFormat="1" x14ac:dyDescent="0.25">
      <c r="A12847" s="11"/>
      <c r="B12847"/>
      <c r="C12847" s="14"/>
      <c r="D12847" s="14"/>
      <c r="E12847" s="14"/>
      <c r="F12847"/>
      <c r="G12847"/>
    </row>
    <row r="12848" spans="1:7" s="4" customFormat="1" x14ac:dyDescent="0.25">
      <c r="A12848" s="11"/>
      <c r="B12848"/>
      <c r="C12848" s="14"/>
      <c r="D12848" s="14"/>
      <c r="E12848" s="14"/>
      <c r="F12848"/>
      <c r="G12848"/>
    </row>
    <row r="12849" spans="1:7" s="4" customFormat="1" x14ac:dyDescent="0.25">
      <c r="A12849" s="11"/>
      <c r="B12849"/>
      <c r="C12849" s="14"/>
      <c r="D12849" s="14"/>
      <c r="E12849" s="14"/>
      <c r="F12849"/>
      <c r="G12849"/>
    </row>
    <row r="12850" spans="1:7" s="4" customFormat="1" x14ac:dyDescent="0.25">
      <c r="A12850" s="11"/>
      <c r="B12850"/>
      <c r="C12850" s="14"/>
      <c r="D12850" s="14"/>
      <c r="E12850" s="14"/>
      <c r="F12850"/>
      <c r="G12850"/>
    </row>
    <row r="12851" spans="1:7" s="4" customFormat="1" x14ac:dyDescent="0.25">
      <c r="A12851" s="11"/>
      <c r="B12851"/>
      <c r="C12851" s="14"/>
      <c r="D12851" s="14"/>
      <c r="E12851" s="14"/>
      <c r="F12851"/>
      <c r="G12851"/>
    </row>
    <row r="12852" spans="1:7" s="4" customFormat="1" x14ac:dyDescent="0.25">
      <c r="A12852" s="11"/>
      <c r="B12852"/>
      <c r="C12852" s="14"/>
      <c r="D12852" s="14"/>
      <c r="E12852" s="14"/>
      <c r="F12852"/>
      <c r="G12852"/>
    </row>
    <row r="12853" spans="1:7" s="4" customFormat="1" x14ac:dyDescent="0.25">
      <c r="A12853" s="11"/>
      <c r="B12853"/>
      <c r="C12853" s="14"/>
      <c r="D12853" s="14"/>
      <c r="E12853" s="14"/>
      <c r="F12853"/>
      <c r="G12853"/>
    </row>
    <row r="12854" spans="1:7" s="4" customFormat="1" x14ac:dyDescent="0.25">
      <c r="A12854" s="11"/>
      <c r="B12854"/>
      <c r="C12854" s="14"/>
      <c r="D12854" s="14"/>
      <c r="E12854" s="14"/>
      <c r="F12854"/>
      <c r="G12854"/>
    </row>
    <row r="12855" spans="1:7" s="4" customFormat="1" x14ac:dyDescent="0.25">
      <c r="A12855" s="11"/>
      <c r="B12855"/>
      <c r="C12855" s="14"/>
      <c r="D12855" s="14"/>
      <c r="E12855" s="14"/>
      <c r="F12855"/>
      <c r="G12855"/>
    </row>
    <row r="12856" spans="1:7" s="4" customFormat="1" x14ac:dyDescent="0.25">
      <c r="A12856" s="11"/>
      <c r="B12856"/>
      <c r="C12856" s="14"/>
      <c r="D12856" s="14"/>
      <c r="E12856" s="14"/>
      <c r="F12856"/>
      <c r="G12856"/>
    </row>
    <row r="12857" spans="1:7" s="4" customFormat="1" x14ac:dyDescent="0.25">
      <c r="A12857" s="11"/>
      <c r="B12857"/>
      <c r="C12857" s="14"/>
      <c r="D12857" s="14"/>
      <c r="E12857" s="14"/>
      <c r="F12857"/>
      <c r="G12857"/>
    </row>
    <row r="12858" spans="1:7" s="4" customFormat="1" x14ac:dyDescent="0.25">
      <c r="A12858" s="11"/>
      <c r="B12858"/>
      <c r="C12858" s="14"/>
      <c r="D12858" s="14"/>
      <c r="E12858" s="14"/>
      <c r="F12858"/>
      <c r="G12858"/>
    </row>
    <row r="12859" spans="1:7" s="4" customFormat="1" x14ac:dyDescent="0.25">
      <c r="A12859" s="11"/>
      <c r="B12859"/>
      <c r="C12859" s="14"/>
      <c r="D12859" s="14"/>
      <c r="E12859" s="14"/>
      <c r="F12859"/>
      <c r="G12859"/>
    </row>
    <row r="12860" spans="1:7" s="4" customFormat="1" x14ac:dyDescent="0.25">
      <c r="A12860" s="11"/>
      <c r="B12860"/>
      <c r="C12860" s="14"/>
      <c r="D12860" s="14"/>
      <c r="E12860" s="14"/>
      <c r="F12860"/>
      <c r="G12860"/>
    </row>
    <row r="12861" spans="1:7" s="4" customFormat="1" x14ac:dyDescent="0.25">
      <c r="A12861" s="11"/>
      <c r="B12861"/>
      <c r="C12861" s="14"/>
      <c r="D12861" s="14"/>
      <c r="E12861" s="14"/>
      <c r="F12861"/>
      <c r="G12861"/>
    </row>
    <row r="12862" spans="1:7" s="4" customFormat="1" x14ac:dyDescent="0.25">
      <c r="A12862" s="11"/>
      <c r="B12862"/>
      <c r="C12862" s="14"/>
      <c r="D12862" s="14"/>
      <c r="E12862" s="14"/>
      <c r="F12862"/>
      <c r="G12862"/>
    </row>
    <row r="12863" spans="1:7" s="4" customFormat="1" x14ac:dyDescent="0.25">
      <c r="A12863" s="11"/>
      <c r="B12863"/>
      <c r="C12863" s="14"/>
      <c r="D12863" s="14"/>
      <c r="E12863" s="14"/>
      <c r="F12863"/>
      <c r="G12863"/>
    </row>
    <row r="12864" spans="1:7" s="4" customFormat="1" x14ac:dyDescent="0.25">
      <c r="A12864" s="11"/>
      <c r="B12864"/>
      <c r="C12864" s="14"/>
      <c r="D12864" s="14"/>
      <c r="E12864" s="14"/>
      <c r="F12864"/>
      <c r="G12864"/>
    </row>
    <row r="12865" spans="1:7" s="4" customFormat="1" x14ac:dyDescent="0.25">
      <c r="A12865" s="11"/>
      <c r="B12865"/>
      <c r="C12865" s="14"/>
      <c r="D12865" s="14"/>
      <c r="E12865" s="14"/>
      <c r="F12865"/>
      <c r="G12865"/>
    </row>
    <row r="12866" spans="1:7" s="4" customFormat="1" x14ac:dyDescent="0.25">
      <c r="A12866" s="11"/>
      <c r="B12866"/>
      <c r="C12866" s="14"/>
      <c r="D12866" s="14"/>
      <c r="E12866" s="14"/>
      <c r="F12866"/>
      <c r="G12866"/>
    </row>
    <row r="12867" spans="1:7" s="4" customFormat="1" x14ac:dyDescent="0.25">
      <c r="A12867" s="11"/>
      <c r="B12867"/>
      <c r="C12867" s="14"/>
      <c r="D12867" s="14"/>
      <c r="E12867" s="14"/>
      <c r="F12867"/>
      <c r="G12867"/>
    </row>
    <row r="12868" spans="1:7" s="4" customFormat="1" x14ac:dyDescent="0.25">
      <c r="A12868" s="11"/>
      <c r="B12868"/>
      <c r="C12868" s="14"/>
      <c r="D12868" s="14"/>
      <c r="E12868" s="14"/>
      <c r="F12868"/>
      <c r="G12868"/>
    </row>
    <row r="12869" spans="1:7" s="4" customFormat="1" x14ac:dyDescent="0.25">
      <c r="A12869" s="11"/>
      <c r="B12869"/>
      <c r="C12869" s="14"/>
      <c r="D12869" s="14"/>
      <c r="E12869" s="14"/>
      <c r="F12869"/>
      <c r="G12869"/>
    </row>
    <row r="12870" spans="1:7" s="4" customFormat="1" x14ac:dyDescent="0.25">
      <c r="A12870" s="11"/>
      <c r="B12870"/>
      <c r="C12870" s="14"/>
      <c r="D12870" s="14"/>
      <c r="E12870" s="14"/>
      <c r="F12870"/>
      <c r="G12870"/>
    </row>
    <row r="12871" spans="1:7" s="4" customFormat="1" x14ac:dyDescent="0.25">
      <c r="A12871" s="11"/>
      <c r="B12871"/>
      <c r="C12871" s="14"/>
      <c r="D12871" s="14"/>
      <c r="E12871" s="14"/>
      <c r="F12871"/>
      <c r="G12871"/>
    </row>
    <row r="12872" spans="1:7" s="4" customFormat="1" x14ac:dyDescent="0.25">
      <c r="A12872" s="11"/>
      <c r="B12872"/>
      <c r="C12872" s="14"/>
      <c r="D12872" s="14"/>
      <c r="E12872" s="14"/>
      <c r="F12872"/>
      <c r="G12872"/>
    </row>
    <row r="12873" spans="1:7" s="4" customFormat="1" x14ac:dyDescent="0.25">
      <c r="A12873" s="11"/>
      <c r="B12873"/>
      <c r="C12873" s="14"/>
      <c r="D12873" s="14"/>
      <c r="E12873" s="14"/>
      <c r="F12873"/>
      <c r="G12873"/>
    </row>
    <row r="12874" spans="1:7" s="4" customFormat="1" x14ac:dyDescent="0.25">
      <c r="A12874" s="11"/>
      <c r="B12874"/>
      <c r="C12874" s="14"/>
      <c r="D12874" s="14"/>
      <c r="E12874" s="14"/>
      <c r="F12874"/>
      <c r="G12874"/>
    </row>
    <row r="12875" spans="1:7" s="4" customFormat="1" x14ac:dyDescent="0.25">
      <c r="A12875" s="11"/>
      <c r="B12875"/>
      <c r="C12875" s="14"/>
      <c r="D12875" s="14"/>
      <c r="E12875" s="14"/>
      <c r="F12875"/>
      <c r="G12875"/>
    </row>
    <row r="12876" spans="1:7" s="4" customFormat="1" x14ac:dyDescent="0.25">
      <c r="A12876" s="11"/>
      <c r="B12876"/>
      <c r="C12876" s="14"/>
      <c r="D12876" s="14"/>
      <c r="E12876" s="14"/>
      <c r="F12876"/>
      <c r="G12876"/>
    </row>
    <row r="12877" spans="1:7" s="4" customFormat="1" x14ac:dyDescent="0.25">
      <c r="A12877" s="11"/>
      <c r="B12877"/>
      <c r="C12877" s="14"/>
      <c r="D12877" s="14"/>
      <c r="E12877" s="14"/>
      <c r="F12877"/>
      <c r="G12877"/>
    </row>
    <row r="12878" spans="1:7" s="4" customFormat="1" x14ac:dyDescent="0.25">
      <c r="A12878" s="11"/>
      <c r="B12878"/>
      <c r="C12878" s="14"/>
      <c r="D12878" s="14"/>
      <c r="E12878" s="14"/>
      <c r="F12878"/>
      <c r="G12878"/>
    </row>
    <row r="12879" spans="1:7" s="4" customFormat="1" x14ac:dyDescent="0.25">
      <c r="A12879" s="11"/>
      <c r="B12879"/>
      <c r="C12879" s="14"/>
      <c r="D12879" s="14"/>
      <c r="E12879" s="14"/>
      <c r="F12879"/>
      <c r="G12879"/>
    </row>
    <row r="12880" spans="1:7" s="4" customFormat="1" x14ac:dyDescent="0.25">
      <c r="A12880" s="11"/>
      <c r="B12880"/>
      <c r="C12880" s="14"/>
      <c r="D12880" s="14"/>
      <c r="E12880" s="14"/>
      <c r="F12880"/>
      <c r="G12880"/>
    </row>
    <row r="12881" spans="1:7" s="4" customFormat="1" x14ac:dyDescent="0.25">
      <c r="A12881" s="11"/>
      <c r="B12881"/>
      <c r="C12881" s="14"/>
      <c r="D12881" s="14"/>
      <c r="E12881" s="14"/>
      <c r="F12881"/>
      <c r="G12881"/>
    </row>
    <row r="12882" spans="1:7" s="4" customFormat="1" x14ac:dyDescent="0.25">
      <c r="A12882" s="11"/>
      <c r="B12882"/>
      <c r="C12882" s="14"/>
      <c r="D12882" s="14"/>
      <c r="E12882" s="14"/>
      <c r="F12882"/>
      <c r="G12882"/>
    </row>
    <row r="12883" spans="1:7" s="4" customFormat="1" x14ac:dyDescent="0.25">
      <c r="A12883" s="11"/>
      <c r="B12883"/>
      <c r="C12883" s="14"/>
      <c r="D12883" s="14"/>
      <c r="E12883" s="14"/>
      <c r="F12883"/>
      <c r="G12883"/>
    </row>
    <row r="12884" spans="1:7" s="4" customFormat="1" x14ac:dyDescent="0.25">
      <c r="A12884" s="11"/>
      <c r="B12884"/>
      <c r="C12884" s="14"/>
      <c r="D12884" s="14"/>
      <c r="E12884" s="14"/>
      <c r="F12884"/>
      <c r="G12884"/>
    </row>
    <row r="12885" spans="1:7" s="4" customFormat="1" x14ac:dyDescent="0.25">
      <c r="A12885" s="11"/>
      <c r="B12885"/>
      <c r="C12885" s="14"/>
      <c r="D12885" s="14"/>
      <c r="E12885" s="14"/>
      <c r="F12885"/>
      <c r="G12885"/>
    </row>
    <row r="12886" spans="1:7" s="4" customFormat="1" x14ac:dyDescent="0.25">
      <c r="A12886" s="11"/>
      <c r="B12886"/>
      <c r="C12886" s="14"/>
      <c r="D12886" s="14"/>
      <c r="E12886" s="14"/>
      <c r="F12886"/>
      <c r="G12886"/>
    </row>
    <row r="12887" spans="1:7" s="4" customFormat="1" x14ac:dyDescent="0.25">
      <c r="A12887" s="11"/>
      <c r="B12887"/>
      <c r="C12887" s="14"/>
      <c r="D12887" s="14"/>
      <c r="E12887" s="14"/>
      <c r="F12887"/>
      <c r="G12887"/>
    </row>
    <row r="12888" spans="1:7" s="4" customFormat="1" x14ac:dyDescent="0.25">
      <c r="A12888" s="11"/>
      <c r="B12888"/>
      <c r="C12888" s="14"/>
      <c r="D12888" s="14"/>
      <c r="E12888" s="14"/>
      <c r="F12888"/>
      <c r="G12888"/>
    </row>
    <row r="12889" spans="1:7" s="4" customFormat="1" x14ac:dyDescent="0.25">
      <c r="A12889" s="11"/>
      <c r="B12889"/>
      <c r="C12889" s="14"/>
      <c r="D12889" s="14"/>
      <c r="E12889" s="14"/>
      <c r="F12889"/>
      <c r="G12889"/>
    </row>
    <row r="12890" spans="1:7" s="4" customFormat="1" x14ac:dyDescent="0.25">
      <c r="A12890" s="11"/>
      <c r="B12890"/>
      <c r="C12890" s="14"/>
      <c r="D12890" s="14"/>
      <c r="E12890" s="14"/>
      <c r="F12890"/>
      <c r="G12890"/>
    </row>
    <row r="12891" spans="1:7" s="4" customFormat="1" x14ac:dyDescent="0.25">
      <c r="A12891" s="11"/>
      <c r="B12891"/>
      <c r="C12891" s="14"/>
      <c r="D12891" s="14"/>
      <c r="E12891" s="14"/>
      <c r="F12891"/>
      <c r="G12891"/>
    </row>
    <row r="12892" spans="1:7" s="4" customFormat="1" x14ac:dyDescent="0.25">
      <c r="A12892" s="11"/>
      <c r="B12892"/>
      <c r="C12892" s="14"/>
      <c r="D12892" s="14"/>
      <c r="E12892" s="14"/>
      <c r="F12892"/>
      <c r="G12892"/>
    </row>
    <row r="12893" spans="1:7" s="4" customFormat="1" x14ac:dyDescent="0.25">
      <c r="A12893" s="11"/>
      <c r="B12893"/>
      <c r="C12893" s="14"/>
      <c r="D12893" s="14"/>
      <c r="E12893" s="14"/>
      <c r="F12893"/>
      <c r="G12893"/>
    </row>
    <row r="12894" spans="1:7" s="4" customFormat="1" x14ac:dyDescent="0.25">
      <c r="A12894" s="11"/>
      <c r="B12894"/>
      <c r="C12894" s="14"/>
      <c r="D12894" s="14"/>
      <c r="E12894" s="14"/>
      <c r="F12894"/>
      <c r="G12894"/>
    </row>
    <row r="12895" spans="1:7" s="4" customFormat="1" x14ac:dyDescent="0.25">
      <c r="A12895" s="11"/>
      <c r="B12895"/>
      <c r="C12895" s="14"/>
      <c r="D12895" s="14"/>
      <c r="E12895" s="14"/>
      <c r="F12895"/>
      <c r="G12895"/>
    </row>
    <row r="12896" spans="1:7" s="4" customFormat="1" x14ac:dyDescent="0.25">
      <c r="A12896" s="11"/>
      <c r="B12896"/>
      <c r="C12896" s="14"/>
      <c r="D12896" s="14"/>
      <c r="E12896" s="14"/>
      <c r="F12896"/>
      <c r="G12896"/>
    </row>
    <row r="12897" spans="1:7" s="4" customFormat="1" x14ac:dyDescent="0.25">
      <c r="A12897" s="11"/>
      <c r="B12897"/>
      <c r="C12897" s="14"/>
      <c r="D12897" s="14"/>
      <c r="E12897" s="14"/>
      <c r="F12897"/>
      <c r="G12897"/>
    </row>
    <row r="12898" spans="1:7" s="4" customFormat="1" x14ac:dyDescent="0.25">
      <c r="A12898" s="11"/>
      <c r="B12898"/>
      <c r="C12898" s="14"/>
      <c r="D12898" s="14"/>
      <c r="E12898" s="14"/>
      <c r="F12898"/>
      <c r="G12898"/>
    </row>
    <row r="12899" spans="1:7" s="4" customFormat="1" x14ac:dyDescent="0.25">
      <c r="A12899" s="11"/>
      <c r="B12899"/>
      <c r="C12899" s="14"/>
      <c r="D12899" s="14"/>
      <c r="E12899" s="14"/>
      <c r="F12899"/>
      <c r="G12899"/>
    </row>
    <row r="12900" spans="1:7" s="4" customFormat="1" x14ac:dyDescent="0.25">
      <c r="A12900" s="11"/>
      <c r="B12900"/>
      <c r="C12900" s="14"/>
      <c r="D12900" s="14"/>
      <c r="E12900" s="14"/>
      <c r="F12900"/>
      <c r="G12900"/>
    </row>
    <row r="12901" spans="1:7" s="4" customFormat="1" x14ac:dyDescent="0.25">
      <c r="A12901" s="11"/>
      <c r="B12901"/>
      <c r="C12901" s="14"/>
      <c r="D12901" s="14"/>
      <c r="E12901" s="14"/>
      <c r="F12901"/>
      <c r="G12901"/>
    </row>
    <row r="12902" spans="1:7" s="4" customFormat="1" x14ac:dyDescent="0.25">
      <c r="A12902" s="11"/>
      <c r="B12902"/>
      <c r="C12902" s="14"/>
      <c r="D12902" s="14"/>
      <c r="E12902" s="14"/>
      <c r="F12902"/>
      <c r="G12902"/>
    </row>
    <row r="12903" spans="1:7" s="4" customFormat="1" x14ac:dyDescent="0.25">
      <c r="A12903" s="11"/>
      <c r="B12903"/>
      <c r="C12903" s="14"/>
      <c r="D12903" s="14"/>
      <c r="E12903" s="14"/>
      <c r="F12903"/>
      <c r="G12903"/>
    </row>
    <row r="12904" spans="1:7" s="4" customFormat="1" x14ac:dyDescent="0.25">
      <c r="A12904" s="11"/>
      <c r="B12904"/>
      <c r="C12904" s="14"/>
      <c r="D12904" s="14"/>
      <c r="E12904" s="14"/>
      <c r="F12904"/>
      <c r="G12904"/>
    </row>
    <row r="12905" spans="1:7" s="4" customFormat="1" x14ac:dyDescent="0.25">
      <c r="A12905" s="11"/>
      <c r="B12905"/>
      <c r="C12905" s="14"/>
      <c r="D12905" s="14"/>
      <c r="E12905" s="14"/>
      <c r="F12905"/>
      <c r="G12905"/>
    </row>
    <row r="12906" spans="1:7" s="4" customFormat="1" x14ac:dyDescent="0.25">
      <c r="A12906" s="11"/>
      <c r="B12906"/>
      <c r="C12906" s="14"/>
      <c r="D12906" s="14"/>
      <c r="E12906" s="14"/>
      <c r="F12906"/>
      <c r="G12906"/>
    </row>
    <row r="12907" spans="1:7" s="4" customFormat="1" x14ac:dyDescent="0.25">
      <c r="A12907" s="11"/>
      <c r="B12907"/>
      <c r="C12907" s="14"/>
      <c r="D12907" s="14"/>
      <c r="E12907" s="14"/>
      <c r="F12907"/>
      <c r="G12907"/>
    </row>
    <row r="12908" spans="1:7" s="4" customFormat="1" x14ac:dyDescent="0.25">
      <c r="A12908" s="11"/>
      <c r="B12908"/>
      <c r="C12908" s="14"/>
      <c r="D12908" s="14"/>
      <c r="E12908" s="14"/>
      <c r="F12908"/>
      <c r="G12908"/>
    </row>
    <row r="12909" spans="1:7" s="4" customFormat="1" x14ac:dyDescent="0.25">
      <c r="A12909" s="11"/>
      <c r="B12909"/>
      <c r="C12909" s="14"/>
      <c r="D12909" s="14"/>
      <c r="E12909" s="14"/>
      <c r="F12909"/>
      <c r="G12909"/>
    </row>
    <row r="12910" spans="1:7" s="4" customFormat="1" x14ac:dyDescent="0.25">
      <c r="A12910" s="11"/>
      <c r="B12910"/>
      <c r="C12910" s="14"/>
      <c r="D12910" s="14"/>
      <c r="E12910" s="14"/>
      <c r="F12910"/>
      <c r="G12910"/>
    </row>
    <row r="12911" spans="1:7" s="4" customFormat="1" x14ac:dyDescent="0.25">
      <c r="A12911" s="11"/>
      <c r="B12911"/>
      <c r="C12911" s="14"/>
      <c r="D12911" s="14"/>
      <c r="E12911" s="14"/>
      <c r="F12911"/>
      <c r="G12911"/>
    </row>
    <row r="12912" spans="1:7" s="4" customFormat="1" x14ac:dyDescent="0.25">
      <c r="A12912" s="11"/>
      <c r="B12912"/>
      <c r="C12912" s="14"/>
      <c r="D12912" s="14"/>
      <c r="E12912" s="14"/>
      <c r="F12912"/>
      <c r="G12912"/>
    </row>
    <row r="12913" spans="1:7" s="4" customFormat="1" x14ac:dyDescent="0.25">
      <c r="A12913" s="11"/>
      <c r="B12913"/>
      <c r="C12913" s="14"/>
      <c r="D12913" s="14"/>
      <c r="E12913" s="14"/>
      <c r="F12913"/>
      <c r="G12913"/>
    </row>
    <row r="12914" spans="1:7" s="4" customFormat="1" x14ac:dyDescent="0.25">
      <c r="A12914" s="11"/>
      <c r="B12914"/>
      <c r="C12914" s="14"/>
      <c r="D12914" s="14"/>
      <c r="E12914" s="14"/>
      <c r="F12914"/>
      <c r="G12914"/>
    </row>
    <row r="12915" spans="1:7" s="4" customFormat="1" x14ac:dyDescent="0.25">
      <c r="A12915" s="11"/>
      <c r="B12915"/>
      <c r="C12915" s="14"/>
      <c r="D12915" s="14"/>
      <c r="E12915" s="14"/>
      <c r="F12915"/>
      <c r="G12915"/>
    </row>
    <row r="12916" spans="1:7" s="4" customFormat="1" x14ac:dyDescent="0.25">
      <c r="A12916" s="11"/>
      <c r="B12916"/>
      <c r="C12916" s="14"/>
      <c r="D12916" s="14"/>
      <c r="E12916" s="14"/>
      <c r="F12916"/>
      <c r="G12916"/>
    </row>
    <row r="12917" spans="1:7" s="4" customFormat="1" x14ac:dyDescent="0.25">
      <c r="A12917" s="11"/>
      <c r="B12917"/>
      <c r="C12917" s="14"/>
      <c r="D12917" s="14"/>
      <c r="E12917" s="14"/>
      <c r="F12917"/>
      <c r="G12917"/>
    </row>
    <row r="12918" spans="1:7" s="4" customFormat="1" x14ac:dyDescent="0.25">
      <c r="A12918" s="11"/>
      <c r="B12918"/>
      <c r="C12918" s="14"/>
      <c r="D12918" s="14"/>
      <c r="E12918" s="14"/>
      <c r="F12918"/>
      <c r="G12918"/>
    </row>
    <row r="12919" spans="1:7" s="4" customFormat="1" x14ac:dyDescent="0.25">
      <c r="A12919" s="11"/>
      <c r="B12919"/>
      <c r="C12919" s="14"/>
      <c r="D12919" s="14"/>
      <c r="E12919" s="14"/>
      <c r="F12919"/>
      <c r="G12919"/>
    </row>
    <row r="12920" spans="1:7" s="4" customFormat="1" x14ac:dyDescent="0.25">
      <c r="A12920" s="11"/>
      <c r="B12920"/>
      <c r="C12920" s="14"/>
      <c r="D12920" s="14"/>
      <c r="E12920" s="14"/>
      <c r="F12920"/>
      <c r="G12920"/>
    </row>
    <row r="12921" spans="1:7" s="4" customFormat="1" x14ac:dyDescent="0.25">
      <c r="A12921" s="11"/>
      <c r="B12921"/>
      <c r="C12921" s="14"/>
      <c r="D12921" s="14"/>
      <c r="E12921" s="14"/>
      <c r="F12921"/>
      <c r="G12921"/>
    </row>
    <row r="12922" spans="1:7" s="4" customFormat="1" x14ac:dyDescent="0.25">
      <c r="A12922" s="11"/>
      <c r="B12922"/>
      <c r="C12922" s="14"/>
      <c r="D12922" s="14"/>
      <c r="E12922" s="14"/>
      <c r="F12922"/>
      <c r="G12922"/>
    </row>
    <row r="12923" spans="1:7" s="4" customFormat="1" x14ac:dyDescent="0.25">
      <c r="A12923" s="11"/>
      <c r="B12923"/>
      <c r="C12923" s="14"/>
      <c r="D12923" s="14"/>
      <c r="E12923" s="14"/>
      <c r="F12923"/>
      <c r="G12923"/>
    </row>
    <row r="12924" spans="1:7" s="4" customFormat="1" x14ac:dyDescent="0.25">
      <c r="A12924" s="11"/>
      <c r="B12924"/>
      <c r="C12924" s="14"/>
      <c r="D12924" s="14"/>
      <c r="E12924" s="14"/>
      <c r="F12924"/>
      <c r="G12924"/>
    </row>
    <row r="12925" spans="1:7" s="4" customFormat="1" x14ac:dyDescent="0.25">
      <c r="A12925" s="11"/>
      <c r="B12925"/>
      <c r="C12925" s="14"/>
      <c r="D12925" s="14"/>
      <c r="E12925" s="14"/>
      <c r="F12925"/>
      <c r="G12925"/>
    </row>
    <row r="12926" spans="1:7" s="4" customFormat="1" x14ac:dyDescent="0.25">
      <c r="A12926" s="11"/>
      <c r="B12926"/>
      <c r="C12926" s="14"/>
      <c r="D12926" s="14"/>
      <c r="E12926" s="14"/>
      <c r="F12926"/>
      <c r="G12926"/>
    </row>
    <row r="12927" spans="1:7" s="4" customFormat="1" x14ac:dyDescent="0.25">
      <c r="A12927" s="11"/>
      <c r="B12927"/>
      <c r="C12927" s="14"/>
      <c r="D12927" s="14"/>
      <c r="E12927" s="14"/>
      <c r="F12927"/>
      <c r="G12927"/>
    </row>
    <row r="12928" spans="1:7" s="4" customFormat="1" x14ac:dyDescent="0.25">
      <c r="A12928" s="11"/>
      <c r="B12928"/>
      <c r="C12928" s="14"/>
      <c r="D12928" s="14"/>
      <c r="E12928" s="14"/>
      <c r="F12928"/>
      <c r="G12928"/>
    </row>
    <row r="12929" spans="1:7" s="4" customFormat="1" x14ac:dyDescent="0.25">
      <c r="A12929" s="11"/>
      <c r="B12929"/>
      <c r="C12929" s="14"/>
      <c r="D12929" s="14"/>
      <c r="E12929" s="14"/>
      <c r="F12929"/>
      <c r="G12929"/>
    </row>
    <row r="12930" spans="1:7" s="4" customFormat="1" x14ac:dyDescent="0.25">
      <c r="A12930" s="11"/>
      <c r="B12930"/>
      <c r="C12930" s="14"/>
      <c r="D12930" s="14"/>
      <c r="E12930" s="14"/>
      <c r="F12930"/>
      <c r="G12930"/>
    </row>
    <row r="12931" spans="1:7" s="4" customFormat="1" x14ac:dyDescent="0.25">
      <c r="A12931" s="11"/>
      <c r="B12931"/>
      <c r="C12931" s="14"/>
      <c r="D12931" s="14"/>
      <c r="E12931" s="14"/>
      <c r="F12931"/>
      <c r="G12931"/>
    </row>
    <row r="12932" spans="1:7" s="4" customFormat="1" x14ac:dyDescent="0.25">
      <c r="A12932" s="11"/>
      <c r="B12932"/>
      <c r="C12932" s="14"/>
      <c r="D12932" s="14"/>
      <c r="E12932" s="14"/>
      <c r="F12932"/>
      <c r="G12932"/>
    </row>
    <row r="12933" spans="1:7" s="4" customFormat="1" x14ac:dyDescent="0.25">
      <c r="A12933" s="11"/>
      <c r="B12933"/>
      <c r="C12933" s="14"/>
      <c r="D12933" s="14"/>
      <c r="E12933" s="14"/>
      <c r="F12933"/>
      <c r="G12933"/>
    </row>
    <row r="12934" spans="1:7" s="4" customFormat="1" x14ac:dyDescent="0.25">
      <c r="A12934" s="11"/>
      <c r="B12934"/>
      <c r="C12934" s="14"/>
      <c r="D12934" s="14"/>
      <c r="E12934" s="14"/>
      <c r="F12934"/>
      <c r="G12934"/>
    </row>
    <row r="12935" spans="1:7" s="4" customFormat="1" x14ac:dyDescent="0.25">
      <c r="A12935" s="11"/>
      <c r="B12935"/>
      <c r="C12935" s="14"/>
      <c r="D12935" s="14"/>
      <c r="E12935" s="14"/>
      <c r="F12935"/>
      <c r="G12935"/>
    </row>
    <row r="12936" spans="1:7" s="4" customFormat="1" x14ac:dyDescent="0.25">
      <c r="A12936" s="11"/>
      <c r="B12936"/>
      <c r="C12936" s="14"/>
      <c r="D12936" s="14"/>
      <c r="E12936" s="14"/>
      <c r="F12936"/>
      <c r="G12936"/>
    </row>
    <row r="12937" spans="1:7" s="4" customFormat="1" x14ac:dyDescent="0.25">
      <c r="A12937" s="11"/>
      <c r="B12937"/>
      <c r="C12937" s="14"/>
      <c r="D12937" s="14"/>
      <c r="E12937" s="14"/>
      <c r="F12937"/>
      <c r="G12937"/>
    </row>
    <row r="12938" spans="1:7" s="4" customFormat="1" x14ac:dyDescent="0.25">
      <c r="A12938" s="11"/>
      <c r="B12938"/>
      <c r="C12938" s="14"/>
      <c r="D12938" s="14"/>
      <c r="E12938" s="14"/>
      <c r="F12938"/>
      <c r="G12938"/>
    </row>
    <row r="12939" spans="1:7" s="4" customFormat="1" x14ac:dyDescent="0.25">
      <c r="A12939" s="11"/>
      <c r="B12939"/>
      <c r="C12939" s="14"/>
      <c r="D12939" s="14"/>
      <c r="E12939" s="14"/>
      <c r="F12939"/>
      <c r="G12939"/>
    </row>
    <row r="12940" spans="1:7" s="4" customFormat="1" x14ac:dyDescent="0.25">
      <c r="A12940" s="11"/>
      <c r="B12940"/>
      <c r="C12940" s="14"/>
      <c r="D12940" s="14"/>
      <c r="E12940" s="14"/>
      <c r="F12940"/>
      <c r="G12940"/>
    </row>
    <row r="12941" spans="1:7" s="4" customFormat="1" x14ac:dyDescent="0.25">
      <c r="A12941" s="11"/>
      <c r="B12941"/>
      <c r="C12941" s="14"/>
      <c r="D12941" s="14"/>
      <c r="E12941" s="14"/>
      <c r="F12941"/>
      <c r="G12941"/>
    </row>
    <row r="12942" spans="1:7" s="4" customFormat="1" x14ac:dyDescent="0.25">
      <c r="A12942" s="11"/>
      <c r="B12942"/>
      <c r="C12942" s="14"/>
      <c r="D12942" s="14"/>
      <c r="E12942" s="14"/>
      <c r="F12942"/>
      <c r="G12942"/>
    </row>
    <row r="12943" spans="1:7" s="4" customFormat="1" x14ac:dyDescent="0.25">
      <c r="A12943" s="11"/>
      <c r="B12943"/>
      <c r="C12943" s="14"/>
      <c r="D12943" s="14"/>
      <c r="E12943" s="14"/>
      <c r="F12943"/>
      <c r="G12943"/>
    </row>
    <row r="12944" spans="1:7" s="4" customFormat="1" x14ac:dyDescent="0.25">
      <c r="A12944" s="11"/>
      <c r="B12944"/>
      <c r="C12944" s="14"/>
      <c r="D12944" s="14"/>
      <c r="E12944" s="14"/>
      <c r="F12944"/>
      <c r="G12944"/>
    </row>
    <row r="12945" spans="1:7" s="4" customFormat="1" x14ac:dyDescent="0.25">
      <c r="A12945" s="11"/>
      <c r="B12945"/>
      <c r="C12945" s="14"/>
      <c r="D12945" s="14"/>
      <c r="E12945" s="14"/>
      <c r="F12945"/>
      <c r="G12945"/>
    </row>
    <row r="12946" spans="1:7" s="4" customFormat="1" x14ac:dyDescent="0.25">
      <c r="A12946" s="11"/>
      <c r="B12946"/>
      <c r="C12946" s="14"/>
      <c r="D12946" s="14"/>
      <c r="E12946" s="14"/>
      <c r="F12946"/>
      <c r="G12946"/>
    </row>
    <row r="12947" spans="1:7" s="4" customFormat="1" x14ac:dyDescent="0.25">
      <c r="A12947" s="11"/>
      <c r="B12947"/>
      <c r="C12947" s="14"/>
      <c r="D12947" s="14"/>
      <c r="E12947" s="14"/>
      <c r="F12947"/>
      <c r="G12947"/>
    </row>
    <row r="12948" spans="1:7" s="4" customFormat="1" x14ac:dyDescent="0.25">
      <c r="A12948" s="11"/>
      <c r="B12948"/>
      <c r="C12948" s="14"/>
      <c r="D12948" s="14"/>
      <c r="E12948" s="14"/>
      <c r="F12948"/>
      <c r="G12948"/>
    </row>
    <row r="12949" spans="1:7" s="4" customFormat="1" x14ac:dyDescent="0.25">
      <c r="A12949" s="11"/>
      <c r="B12949"/>
      <c r="C12949" s="14"/>
      <c r="D12949" s="14"/>
      <c r="E12949" s="14"/>
      <c r="F12949"/>
      <c r="G12949"/>
    </row>
    <row r="12950" spans="1:7" s="4" customFormat="1" x14ac:dyDescent="0.25">
      <c r="A12950" s="11"/>
      <c r="B12950"/>
      <c r="C12950" s="14"/>
      <c r="D12950" s="14"/>
      <c r="E12950" s="14"/>
      <c r="F12950"/>
      <c r="G12950"/>
    </row>
    <row r="12951" spans="1:7" s="4" customFormat="1" x14ac:dyDescent="0.25">
      <c r="A12951" s="11"/>
      <c r="B12951"/>
      <c r="C12951" s="14"/>
      <c r="D12951" s="14"/>
      <c r="E12951" s="14"/>
      <c r="F12951"/>
      <c r="G12951"/>
    </row>
    <row r="12952" spans="1:7" s="4" customFormat="1" x14ac:dyDescent="0.25">
      <c r="A12952" s="11"/>
      <c r="B12952"/>
      <c r="C12952" s="14"/>
      <c r="D12952" s="14"/>
      <c r="E12952" s="14"/>
      <c r="F12952"/>
      <c r="G12952"/>
    </row>
    <row r="12953" spans="1:7" s="4" customFormat="1" x14ac:dyDescent="0.25">
      <c r="A12953" s="11"/>
      <c r="B12953"/>
      <c r="C12953" s="14"/>
      <c r="D12953" s="14"/>
      <c r="E12953" s="14"/>
      <c r="F12953"/>
      <c r="G12953"/>
    </row>
    <row r="12954" spans="1:7" s="4" customFormat="1" x14ac:dyDescent="0.25">
      <c r="A12954" s="11"/>
      <c r="B12954"/>
      <c r="C12954" s="14"/>
      <c r="D12954" s="14"/>
      <c r="E12954" s="14"/>
      <c r="F12954"/>
      <c r="G12954"/>
    </row>
    <row r="12955" spans="1:7" s="4" customFormat="1" x14ac:dyDescent="0.25">
      <c r="A12955" s="11"/>
      <c r="B12955"/>
      <c r="C12955" s="14"/>
      <c r="D12955" s="14"/>
      <c r="E12955" s="14"/>
      <c r="F12955"/>
      <c r="G12955"/>
    </row>
    <row r="12956" spans="1:7" s="4" customFormat="1" x14ac:dyDescent="0.25">
      <c r="A12956" s="11"/>
      <c r="B12956"/>
      <c r="C12956" s="14"/>
      <c r="D12956" s="14"/>
      <c r="E12956" s="14"/>
      <c r="F12956"/>
      <c r="G12956"/>
    </row>
    <row r="12957" spans="1:7" s="4" customFormat="1" x14ac:dyDescent="0.25">
      <c r="A12957" s="11"/>
      <c r="B12957"/>
      <c r="C12957" s="14"/>
      <c r="D12957" s="14"/>
      <c r="E12957" s="14"/>
      <c r="F12957"/>
      <c r="G12957"/>
    </row>
    <row r="12958" spans="1:7" s="4" customFormat="1" x14ac:dyDescent="0.25">
      <c r="A12958" s="11"/>
      <c r="B12958"/>
      <c r="C12958" s="14"/>
      <c r="D12958" s="14"/>
      <c r="E12958" s="14"/>
      <c r="F12958"/>
      <c r="G12958"/>
    </row>
    <row r="12959" spans="1:7" s="4" customFormat="1" x14ac:dyDescent="0.25">
      <c r="A12959" s="11"/>
      <c r="B12959"/>
      <c r="C12959" s="14"/>
      <c r="D12959" s="14"/>
      <c r="E12959" s="14"/>
      <c r="F12959"/>
      <c r="G12959"/>
    </row>
    <row r="12960" spans="1:7" s="4" customFormat="1" x14ac:dyDescent="0.25">
      <c r="A12960" s="11"/>
      <c r="B12960"/>
      <c r="C12960" s="14"/>
      <c r="D12960" s="14"/>
      <c r="E12960" s="14"/>
      <c r="F12960"/>
      <c r="G12960"/>
    </row>
    <row r="12961" spans="1:7" s="4" customFormat="1" x14ac:dyDescent="0.25">
      <c r="A12961" s="11"/>
      <c r="B12961"/>
      <c r="C12961" s="14"/>
      <c r="D12961" s="14"/>
      <c r="E12961" s="14"/>
      <c r="F12961"/>
      <c r="G12961"/>
    </row>
    <row r="12962" spans="1:7" s="4" customFormat="1" x14ac:dyDescent="0.25">
      <c r="A12962" s="11"/>
      <c r="B12962"/>
      <c r="C12962" s="14"/>
      <c r="D12962" s="14"/>
      <c r="E12962" s="14"/>
      <c r="F12962"/>
      <c r="G12962"/>
    </row>
    <row r="12963" spans="1:7" s="4" customFormat="1" x14ac:dyDescent="0.25">
      <c r="A12963" s="11"/>
      <c r="B12963"/>
      <c r="C12963" s="14"/>
      <c r="D12963" s="14"/>
      <c r="E12963" s="14"/>
      <c r="F12963"/>
      <c r="G12963"/>
    </row>
    <row r="12964" spans="1:7" s="4" customFormat="1" x14ac:dyDescent="0.25">
      <c r="A12964" s="11"/>
      <c r="B12964"/>
      <c r="C12964" s="14"/>
      <c r="D12964" s="14"/>
      <c r="E12964" s="14"/>
      <c r="F12964"/>
      <c r="G12964"/>
    </row>
    <row r="12965" spans="1:7" s="4" customFormat="1" x14ac:dyDescent="0.25">
      <c r="A12965" s="11"/>
      <c r="B12965"/>
      <c r="C12965" s="14"/>
      <c r="D12965" s="14"/>
      <c r="E12965" s="14"/>
      <c r="F12965"/>
      <c r="G12965"/>
    </row>
    <row r="12966" spans="1:7" s="4" customFormat="1" x14ac:dyDescent="0.25">
      <c r="A12966" s="11"/>
      <c r="B12966"/>
      <c r="C12966" s="14"/>
      <c r="D12966" s="14"/>
      <c r="E12966" s="14"/>
      <c r="F12966"/>
      <c r="G12966"/>
    </row>
    <row r="12967" spans="1:7" s="4" customFormat="1" x14ac:dyDescent="0.25">
      <c r="A12967" s="11"/>
      <c r="B12967"/>
      <c r="C12967" s="14"/>
      <c r="D12967" s="14"/>
      <c r="E12967" s="14"/>
      <c r="F12967"/>
      <c r="G12967"/>
    </row>
    <row r="12968" spans="1:7" s="4" customFormat="1" x14ac:dyDescent="0.25">
      <c r="A12968" s="11"/>
      <c r="B12968"/>
      <c r="C12968" s="14"/>
      <c r="D12968" s="14"/>
      <c r="E12968" s="14"/>
      <c r="F12968"/>
      <c r="G12968"/>
    </row>
    <row r="12969" spans="1:7" s="4" customFormat="1" x14ac:dyDescent="0.25">
      <c r="A12969" s="11"/>
      <c r="B12969"/>
      <c r="C12969" s="14"/>
      <c r="D12969" s="14"/>
      <c r="E12969" s="14"/>
      <c r="F12969"/>
      <c r="G12969"/>
    </row>
    <row r="12970" spans="1:7" s="4" customFormat="1" x14ac:dyDescent="0.25">
      <c r="A12970" s="11"/>
      <c r="B12970"/>
      <c r="C12970" s="14"/>
      <c r="D12970" s="14"/>
      <c r="E12970" s="14"/>
      <c r="F12970"/>
      <c r="G12970"/>
    </row>
    <row r="12971" spans="1:7" s="4" customFormat="1" x14ac:dyDescent="0.25">
      <c r="A12971" s="11"/>
      <c r="B12971"/>
      <c r="C12971" s="14"/>
      <c r="D12971" s="14"/>
      <c r="E12971" s="14"/>
      <c r="F12971"/>
      <c r="G12971"/>
    </row>
    <row r="12972" spans="1:7" s="4" customFormat="1" x14ac:dyDescent="0.25">
      <c r="A12972" s="11"/>
      <c r="B12972"/>
      <c r="C12972" s="14"/>
      <c r="D12972" s="14"/>
      <c r="E12972" s="14"/>
      <c r="F12972"/>
      <c r="G12972"/>
    </row>
    <row r="12973" spans="1:7" s="4" customFormat="1" x14ac:dyDescent="0.25">
      <c r="A12973" s="11"/>
      <c r="B12973"/>
      <c r="C12973" s="14"/>
      <c r="D12973" s="14"/>
      <c r="E12973" s="14"/>
      <c r="F12973"/>
      <c r="G12973"/>
    </row>
    <row r="12974" spans="1:7" s="4" customFormat="1" x14ac:dyDescent="0.25">
      <c r="A12974" s="11"/>
      <c r="B12974"/>
      <c r="C12974" s="14"/>
      <c r="D12974" s="14"/>
      <c r="E12974" s="14"/>
      <c r="F12974"/>
      <c r="G12974"/>
    </row>
    <row r="12975" spans="1:7" s="4" customFormat="1" x14ac:dyDescent="0.25">
      <c r="A12975" s="11"/>
      <c r="B12975"/>
      <c r="C12975" s="14"/>
      <c r="D12975" s="14"/>
      <c r="E12975" s="14"/>
      <c r="F12975"/>
      <c r="G12975"/>
    </row>
    <row r="12976" spans="1:7" s="4" customFormat="1" x14ac:dyDescent="0.25">
      <c r="A12976" s="11"/>
      <c r="B12976"/>
      <c r="C12976" s="14"/>
      <c r="D12976" s="14"/>
      <c r="E12976" s="14"/>
      <c r="F12976"/>
      <c r="G12976"/>
    </row>
    <row r="12977" spans="1:7" s="4" customFormat="1" x14ac:dyDescent="0.25">
      <c r="A12977" s="11"/>
      <c r="B12977"/>
      <c r="C12977" s="14"/>
      <c r="D12977" s="14"/>
      <c r="E12977" s="14"/>
      <c r="F12977"/>
      <c r="G12977"/>
    </row>
    <row r="12978" spans="1:7" s="4" customFormat="1" x14ac:dyDescent="0.25">
      <c r="A12978" s="11"/>
      <c r="B12978"/>
      <c r="C12978" s="14"/>
      <c r="D12978" s="14"/>
      <c r="E12978" s="14"/>
      <c r="F12978"/>
      <c r="G12978"/>
    </row>
    <row r="12979" spans="1:7" s="4" customFormat="1" x14ac:dyDescent="0.25">
      <c r="A12979" s="11"/>
      <c r="B12979"/>
      <c r="C12979" s="14"/>
      <c r="D12979" s="14"/>
      <c r="E12979" s="14"/>
      <c r="F12979"/>
      <c r="G12979"/>
    </row>
    <row r="12980" spans="1:7" s="4" customFormat="1" x14ac:dyDescent="0.25">
      <c r="A12980" s="11"/>
      <c r="B12980"/>
      <c r="C12980" s="14"/>
      <c r="D12980" s="14"/>
      <c r="E12980" s="14"/>
      <c r="F12980"/>
      <c r="G12980"/>
    </row>
    <row r="12981" spans="1:7" s="4" customFormat="1" x14ac:dyDescent="0.25">
      <c r="A12981" s="11"/>
      <c r="B12981"/>
      <c r="C12981" s="14"/>
      <c r="D12981" s="14"/>
      <c r="E12981" s="14"/>
      <c r="F12981"/>
      <c r="G12981"/>
    </row>
    <row r="12982" spans="1:7" s="4" customFormat="1" x14ac:dyDescent="0.25">
      <c r="A12982" s="11"/>
      <c r="B12982"/>
      <c r="C12982" s="14"/>
      <c r="D12982" s="14"/>
      <c r="E12982" s="14"/>
      <c r="F12982"/>
      <c r="G12982"/>
    </row>
    <row r="12983" spans="1:7" s="4" customFormat="1" x14ac:dyDescent="0.25">
      <c r="A12983" s="11"/>
      <c r="B12983"/>
      <c r="C12983" s="14"/>
      <c r="D12983" s="14"/>
      <c r="E12983" s="14"/>
      <c r="F12983"/>
      <c r="G12983"/>
    </row>
    <row r="12984" spans="1:7" s="4" customFormat="1" x14ac:dyDescent="0.25">
      <c r="A12984" s="11"/>
      <c r="B12984"/>
      <c r="C12984" s="14"/>
      <c r="D12984" s="14"/>
      <c r="E12984" s="14"/>
      <c r="F12984"/>
      <c r="G12984"/>
    </row>
    <row r="12985" spans="1:7" s="4" customFormat="1" x14ac:dyDescent="0.25">
      <c r="A12985" s="11"/>
      <c r="B12985"/>
      <c r="C12985" s="14"/>
      <c r="D12985" s="14"/>
      <c r="E12985" s="14"/>
      <c r="F12985"/>
      <c r="G12985"/>
    </row>
    <row r="12986" spans="1:7" s="4" customFormat="1" x14ac:dyDescent="0.25">
      <c r="A12986" s="11"/>
      <c r="B12986"/>
      <c r="C12986" s="14"/>
      <c r="D12986" s="14"/>
      <c r="E12986" s="14"/>
      <c r="F12986"/>
      <c r="G12986"/>
    </row>
    <row r="12987" spans="1:7" s="4" customFormat="1" x14ac:dyDescent="0.25">
      <c r="A12987" s="11"/>
      <c r="B12987"/>
      <c r="C12987" s="14"/>
      <c r="D12987" s="14"/>
      <c r="E12987" s="14"/>
      <c r="F12987"/>
      <c r="G12987"/>
    </row>
    <row r="12988" spans="1:7" s="4" customFormat="1" x14ac:dyDescent="0.25">
      <c r="A12988" s="11"/>
      <c r="B12988"/>
      <c r="C12988" s="14"/>
      <c r="D12988" s="14"/>
      <c r="E12988" s="14"/>
      <c r="F12988"/>
      <c r="G12988"/>
    </row>
    <row r="12989" spans="1:7" s="4" customFormat="1" x14ac:dyDescent="0.25">
      <c r="A12989" s="11"/>
      <c r="B12989"/>
      <c r="C12989" s="14"/>
      <c r="D12989" s="14"/>
      <c r="E12989" s="14"/>
      <c r="F12989"/>
      <c r="G12989"/>
    </row>
    <row r="12990" spans="1:7" s="4" customFormat="1" x14ac:dyDescent="0.25">
      <c r="A12990" s="11"/>
      <c r="B12990"/>
      <c r="C12990" s="14"/>
      <c r="D12990" s="14"/>
      <c r="E12990" s="14"/>
      <c r="F12990"/>
      <c r="G12990"/>
    </row>
    <row r="12991" spans="1:7" s="4" customFormat="1" x14ac:dyDescent="0.25">
      <c r="A12991" s="11"/>
      <c r="B12991"/>
      <c r="C12991" s="14"/>
      <c r="D12991" s="14"/>
      <c r="E12991" s="14"/>
      <c r="F12991"/>
      <c r="G12991"/>
    </row>
    <row r="12992" spans="1:7" s="4" customFormat="1" x14ac:dyDescent="0.25">
      <c r="A12992" s="11"/>
      <c r="B12992"/>
      <c r="C12992" s="14"/>
      <c r="D12992" s="14"/>
      <c r="E12992" s="14"/>
      <c r="F12992"/>
      <c r="G12992"/>
    </row>
    <row r="12993" spans="1:7" s="4" customFormat="1" x14ac:dyDescent="0.25">
      <c r="A12993" s="11"/>
      <c r="B12993"/>
      <c r="C12993" s="14"/>
      <c r="D12993" s="14"/>
      <c r="E12993" s="14"/>
      <c r="F12993"/>
      <c r="G12993"/>
    </row>
    <row r="12994" spans="1:7" s="4" customFormat="1" x14ac:dyDescent="0.25">
      <c r="A12994" s="11"/>
      <c r="B12994"/>
      <c r="C12994" s="14"/>
      <c r="D12994" s="14"/>
      <c r="E12994" s="14"/>
      <c r="F12994"/>
      <c r="G12994"/>
    </row>
    <row r="12995" spans="1:7" s="4" customFormat="1" x14ac:dyDescent="0.25">
      <c r="A12995" s="11"/>
      <c r="B12995"/>
      <c r="C12995" s="14"/>
      <c r="D12995" s="14"/>
      <c r="E12995" s="14"/>
      <c r="F12995"/>
      <c r="G12995"/>
    </row>
    <row r="12996" spans="1:7" s="4" customFormat="1" x14ac:dyDescent="0.25">
      <c r="A12996" s="11"/>
      <c r="B12996"/>
      <c r="C12996" s="14"/>
      <c r="D12996" s="14"/>
      <c r="E12996" s="14"/>
      <c r="F12996"/>
      <c r="G12996"/>
    </row>
    <row r="12997" spans="1:7" s="4" customFormat="1" x14ac:dyDescent="0.25">
      <c r="A12997" s="11"/>
      <c r="B12997"/>
      <c r="C12997" s="14"/>
      <c r="D12997" s="14"/>
      <c r="E12997" s="14"/>
      <c r="F12997"/>
      <c r="G12997"/>
    </row>
    <row r="12998" spans="1:7" s="4" customFormat="1" x14ac:dyDescent="0.25">
      <c r="A12998" s="11"/>
      <c r="B12998"/>
      <c r="C12998" s="14"/>
      <c r="D12998" s="14"/>
      <c r="E12998" s="14"/>
      <c r="F12998"/>
      <c r="G12998"/>
    </row>
    <row r="12999" spans="1:7" s="4" customFormat="1" x14ac:dyDescent="0.25">
      <c r="A12999" s="11"/>
      <c r="B12999"/>
      <c r="C12999" s="14"/>
      <c r="D12999" s="14"/>
      <c r="E12999" s="14"/>
      <c r="F12999"/>
      <c r="G12999"/>
    </row>
    <row r="13000" spans="1:7" s="4" customFormat="1" x14ac:dyDescent="0.25">
      <c r="A13000" s="11"/>
      <c r="B13000"/>
      <c r="C13000" s="14"/>
      <c r="D13000" s="14"/>
      <c r="E13000" s="14"/>
      <c r="F13000"/>
      <c r="G13000"/>
    </row>
    <row r="13001" spans="1:7" s="4" customFormat="1" x14ac:dyDescent="0.25">
      <c r="A13001" s="11"/>
      <c r="B13001"/>
      <c r="C13001" s="14"/>
      <c r="D13001" s="14"/>
      <c r="E13001" s="14"/>
      <c r="F13001"/>
      <c r="G13001"/>
    </row>
    <row r="13002" spans="1:7" s="4" customFormat="1" x14ac:dyDescent="0.25">
      <c r="A13002" s="11"/>
      <c r="B13002"/>
      <c r="C13002" s="14"/>
      <c r="D13002" s="14"/>
      <c r="E13002" s="14"/>
      <c r="F13002"/>
      <c r="G13002"/>
    </row>
    <row r="13003" spans="1:7" s="4" customFormat="1" x14ac:dyDescent="0.25">
      <c r="A13003" s="11"/>
      <c r="B13003"/>
      <c r="C13003" s="14"/>
      <c r="D13003" s="14"/>
      <c r="E13003" s="14"/>
      <c r="F13003"/>
      <c r="G13003"/>
    </row>
    <row r="13004" spans="1:7" s="4" customFormat="1" x14ac:dyDescent="0.25">
      <c r="A13004" s="11"/>
      <c r="B13004"/>
      <c r="C13004" s="14"/>
      <c r="D13004" s="14"/>
      <c r="E13004" s="14"/>
      <c r="F13004"/>
      <c r="G13004"/>
    </row>
    <row r="13005" spans="1:7" s="4" customFormat="1" x14ac:dyDescent="0.25">
      <c r="A13005" s="11"/>
      <c r="B13005"/>
      <c r="C13005" s="14"/>
      <c r="D13005" s="14"/>
      <c r="E13005" s="14"/>
      <c r="F13005"/>
      <c r="G13005"/>
    </row>
    <row r="13006" spans="1:7" s="4" customFormat="1" x14ac:dyDescent="0.25">
      <c r="A13006" s="11"/>
      <c r="B13006"/>
      <c r="C13006" s="14"/>
      <c r="D13006" s="14"/>
      <c r="E13006" s="14"/>
      <c r="F13006"/>
      <c r="G13006"/>
    </row>
    <row r="13007" spans="1:7" s="4" customFormat="1" x14ac:dyDescent="0.25">
      <c r="A13007" s="11"/>
      <c r="B13007"/>
      <c r="C13007" s="14"/>
      <c r="D13007" s="14"/>
      <c r="E13007" s="14"/>
      <c r="F13007"/>
      <c r="G13007"/>
    </row>
    <row r="13008" spans="1:7" s="4" customFormat="1" x14ac:dyDescent="0.25">
      <c r="A13008" s="11"/>
      <c r="B13008"/>
      <c r="C13008" s="14"/>
      <c r="D13008" s="14"/>
      <c r="E13008" s="14"/>
      <c r="F13008"/>
      <c r="G13008"/>
    </row>
    <row r="13009" spans="1:7" s="4" customFormat="1" x14ac:dyDescent="0.25">
      <c r="A13009" s="11"/>
      <c r="B13009"/>
      <c r="C13009" s="14"/>
      <c r="D13009" s="14"/>
      <c r="E13009" s="14"/>
      <c r="F13009"/>
      <c r="G13009"/>
    </row>
    <row r="13010" spans="1:7" s="4" customFormat="1" x14ac:dyDescent="0.25">
      <c r="A13010" s="11"/>
      <c r="B13010"/>
      <c r="C13010" s="14"/>
      <c r="D13010" s="14"/>
      <c r="E13010" s="14"/>
      <c r="F13010"/>
      <c r="G13010"/>
    </row>
    <row r="13011" spans="1:7" s="4" customFormat="1" x14ac:dyDescent="0.25">
      <c r="A13011" s="11"/>
      <c r="B13011"/>
      <c r="C13011" s="14"/>
      <c r="D13011" s="14"/>
      <c r="E13011" s="14"/>
      <c r="F13011"/>
      <c r="G13011"/>
    </row>
    <row r="13012" spans="1:7" s="4" customFormat="1" x14ac:dyDescent="0.25">
      <c r="A13012" s="11"/>
      <c r="B13012"/>
      <c r="C13012" s="14"/>
      <c r="D13012" s="14"/>
      <c r="E13012" s="14"/>
      <c r="F13012"/>
      <c r="G13012"/>
    </row>
    <row r="13013" spans="1:7" s="4" customFormat="1" x14ac:dyDescent="0.25">
      <c r="A13013" s="11"/>
      <c r="B13013"/>
      <c r="C13013" s="14"/>
      <c r="D13013" s="14"/>
      <c r="E13013" s="14"/>
      <c r="F13013"/>
      <c r="G13013"/>
    </row>
    <row r="13014" spans="1:7" s="4" customFormat="1" x14ac:dyDescent="0.25">
      <c r="A13014" s="11"/>
      <c r="B13014"/>
      <c r="C13014" s="14"/>
      <c r="D13014" s="14"/>
      <c r="E13014" s="14"/>
      <c r="F13014"/>
      <c r="G13014"/>
    </row>
    <row r="13015" spans="1:7" s="4" customFormat="1" x14ac:dyDescent="0.25">
      <c r="A13015" s="11"/>
      <c r="B13015"/>
      <c r="C13015" s="14"/>
      <c r="D13015" s="14"/>
      <c r="E13015" s="14"/>
      <c r="F13015"/>
      <c r="G13015"/>
    </row>
    <row r="13016" spans="1:7" s="4" customFormat="1" x14ac:dyDescent="0.25">
      <c r="A13016" s="11"/>
      <c r="B13016"/>
      <c r="C13016" s="14"/>
      <c r="D13016" s="14"/>
      <c r="E13016" s="14"/>
      <c r="F13016"/>
      <c r="G13016"/>
    </row>
    <row r="13017" spans="1:7" s="4" customFormat="1" x14ac:dyDescent="0.25">
      <c r="A13017" s="11"/>
      <c r="B13017"/>
      <c r="C13017" s="14"/>
      <c r="D13017" s="14"/>
      <c r="E13017" s="14"/>
      <c r="F13017"/>
      <c r="G13017"/>
    </row>
    <row r="13018" spans="1:7" s="4" customFormat="1" x14ac:dyDescent="0.25">
      <c r="A13018" s="11"/>
      <c r="B13018"/>
      <c r="C13018" s="14"/>
      <c r="D13018" s="14"/>
      <c r="E13018" s="14"/>
      <c r="F13018"/>
      <c r="G13018"/>
    </row>
    <row r="13019" spans="1:7" s="4" customFormat="1" x14ac:dyDescent="0.25">
      <c r="A13019" s="11"/>
      <c r="B13019"/>
      <c r="C13019" s="14"/>
      <c r="D13019" s="14"/>
      <c r="E13019" s="14"/>
      <c r="F13019"/>
      <c r="G13019"/>
    </row>
    <row r="13020" spans="1:7" s="4" customFormat="1" x14ac:dyDescent="0.25">
      <c r="A13020" s="11"/>
      <c r="B13020"/>
      <c r="C13020" s="14"/>
      <c r="D13020" s="14"/>
      <c r="E13020" s="14"/>
      <c r="F13020"/>
      <c r="G13020"/>
    </row>
    <row r="13021" spans="1:7" s="4" customFormat="1" x14ac:dyDescent="0.25">
      <c r="A13021" s="11"/>
      <c r="B13021"/>
      <c r="C13021" s="14"/>
      <c r="D13021" s="14"/>
      <c r="E13021" s="14"/>
      <c r="F13021"/>
      <c r="G13021"/>
    </row>
    <row r="13022" spans="1:7" s="4" customFormat="1" x14ac:dyDescent="0.25">
      <c r="A13022" s="11"/>
      <c r="B13022"/>
      <c r="C13022" s="14"/>
      <c r="D13022" s="14"/>
      <c r="E13022" s="14"/>
      <c r="F13022"/>
      <c r="G13022"/>
    </row>
    <row r="13023" spans="1:7" s="4" customFormat="1" x14ac:dyDescent="0.25">
      <c r="A13023" s="11"/>
      <c r="B13023"/>
      <c r="C13023" s="14"/>
      <c r="D13023" s="14"/>
      <c r="E13023" s="14"/>
      <c r="F13023"/>
      <c r="G13023"/>
    </row>
    <row r="13024" spans="1:7" s="4" customFormat="1" x14ac:dyDescent="0.25">
      <c r="A13024" s="11"/>
      <c r="B13024"/>
      <c r="C13024" s="14"/>
      <c r="D13024" s="14"/>
      <c r="E13024" s="14"/>
      <c r="F13024"/>
      <c r="G13024"/>
    </row>
    <row r="13025" spans="1:7" s="4" customFormat="1" x14ac:dyDescent="0.25">
      <c r="A13025" s="11"/>
      <c r="B13025"/>
      <c r="C13025" s="14"/>
      <c r="D13025" s="14"/>
      <c r="E13025" s="14"/>
      <c r="F13025"/>
      <c r="G13025"/>
    </row>
    <row r="13026" spans="1:7" s="4" customFormat="1" x14ac:dyDescent="0.25">
      <c r="A13026" s="11"/>
      <c r="B13026"/>
      <c r="C13026" s="14"/>
      <c r="D13026" s="14"/>
      <c r="E13026" s="14"/>
      <c r="F13026"/>
      <c r="G13026"/>
    </row>
    <row r="13027" spans="1:7" s="4" customFormat="1" x14ac:dyDescent="0.25">
      <c r="A13027" s="11"/>
      <c r="B13027"/>
      <c r="C13027" s="14"/>
      <c r="D13027" s="14"/>
      <c r="E13027" s="14"/>
      <c r="F13027"/>
      <c r="G13027"/>
    </row>
    <row r="13028" spans="1:7" s="4" customFormat="1" x14ac:dyDescent="0.25">
      <c r="A13028" s="11"/>
      <c r="B13028"/>
      <c r="C13028" s="14"/>
      <c r="D13028" s="14"/>
      <c r="E13028" s="14"/>
      <c r="F13028"/>
      <c r="G13028"/>
    </row>
    <row r="13029" spans="1:7" s="4" customFormat="1" x14ac:dyDescent="0.25">
      <c r="A13029" s="11"/>
      <c r="B13029"/>
      <c r="C13029" s="14"/>
      <c r="D13029" s="14"/>
      <c r="E13029" s="14"/>
      <c r="F13029"/>
      <c r="G13029"/>
    </row>
    <row r="13030" spans="1:7" s="4" customFormat="1" x14ac:dyDescent="0.25">
      <c r="A13030" s="11"/>
      <c r="B13030"/>
      <c r="C13030" s="14"/>
      <c r="D13030" s="14"/>
      <c r="E13030" s="14"/>
      <c r="F13030"/>
      <c r="G13030"/>
    </row>
    <row r="13031" spans="1:7" s="4" customFormat="1" x14ac:dyDescent="0.25">
      <c r="A13031" s="11"/>
      <c r="B13031"/>
      <c r="C13031" s="14"/>
      <c r="D13031" s="14"/>
      <c r="E13031" s="14"/>
      <c r="F13031"/>
      <c r="G13031"/>
    </row>
    <row r="13032" spans="1:7" s="4" customFormat="1" x14ac:dyDescent="0.25">
      <c r="A13032" s="11"/>
      <c r="B13032"/>
      <c r="C13032" s="14"/>
      <c r="D13032" s="14"/>
      <c r="E13032" s="14"/>
      <c r="F13032"/>
      <c r="G13032"/>
    </row>
    <row r="13033" spans="1:7" s="4" customFormat="1" x14ac:dyDescent="0.25">
      <c r="A13033" s="11"/>
      <c r="B13033"/>
      <c r="C13033" s="14"/>
      <c r="D13033" s="14"/>
      <c r="E13033" s="14"/>
      <c r="F13033"/>
      <c r="G13033"/>
    </row>
    <row r="13034" spans="1:7" s="4" customFormat="1" x14ac:dyDescent="0.25">
      <c r="A13034" s="11"/>
      <c r="B13034"/>
      <c r="C13034" s="14"/>
      <c r="D13034" s="14"/>
      <c r="E13034" s="14"/>
      <c r="F13034"/>
      <c r="G13034"/>
    </row>
    <row r="13035" spans="1:7" s="4" customFormat="1" x14ac:dyDescent="0.25">
      <c r="A13035" s="11"/>
      <c r="B13035"/>
      <c r="C13035" s="14"/>
      <c r="D13035" s="14"/>
      <c r="E13035" s="14"/>
      <c r="F13035"/>
      <c r="G13035"/>
    </row>
    <row r="13036" spans="1:7" s="4" customFormat="1" x14ac:dyDescent="0.25">
      <c r="A13036" s="11"/>
      <c r="B13036"/>
      <c r="C13036" s="14"/>
      <c r="D13036" s="14"/>
      <c r="E13036" s="14"/>
      <c r="F13036"/>
      <c r="G13036"/>
    </row>
    <row r="13037" spans="1:7" s="4" customFormat="1" x14ac:dyDescent="0.25">
      <c r="A13037" s="11"/>
      <c r="B13037"/>
      <c r="C13037" s="14"/>
      <c r="D13037" s="14"/>
      <c r="E13037" s="14"/>
      <c r="F13037"/>
      <c r="G13037"/>
    </row>
    <row r="13038" spans="1:7" s="4" customFormat="1" x14ac:dyDescent="0.25">
      <c r="A13038" s="11"/>
      <c r="B13038"/>
      <c r="C13038" s="14"/>
      <c r="D13038" s="14"/>
      <c r="E13038" s="14"/>
      <c r="F13038"/>
      <c r="G13038"/>
    </row>
    <row r="13039" spans="1:7" s="4" customFormat="1" x14ac:dyDescent="0.25">
      <c r="A13039" s="11"/>
      <c r="B13039"/>
      <c r="C13039" s="14"/>
      <c r="D13039" s="14"/>
      <c r="E13039" s="14"/>
      <c r="F13039"/>
      <c r="G13039"/>
    </row>
    <row r="13040" spans="1:7" s="4" customFormat="1" x14ac:dyDescent="0.25">
      <c r="A13040" s="11"/>
      <c r="B13040"/>
      <c r="C13040" s="14"/>
      <c r="D13040" s="14"/>
      <c r="E13040" s="14"/>
      <c r="F13040"/>
      <c r="G13040"/>
    </row>
    <row r="13041" spans="1:7" s="4" customFormat="1" x14ac:dyDescent="0.25">
      <c r="A13041" s="11"/>
      <c r="B13041"/>
      <c r="C13041" s="14"/>
      <c r="D13041" s="14"/>
      <c r="E13041" s="14"/>
      <c r="F13041"/>
      <c r="G13041"/>
    </row>
    <row r="13042" spans="1:7" s="4" customFormat="1" x14ac:dyDescent="0.25">
      <c r="A13042" s="11"/>
      <c r="B13042"/>
      <c r="C13042" s="14"/>
      <c r="D13042" s="14"/>
      <c r="E13042" s="14"/>
      <c r="F13042"/>
      <c r="G13042"/>
    </row>
    <row r="13043" spans="1:7" s="4" customFormat="1" x14ac:dyDescent="0.25">
      <c r="A13043" s="11"/>
      <c r="B13043"/>
      <c r="C13043" s="14"/>
      <c r="D13043" s="14"/>
      <c r="E13043" s="14"/>
      <c r="F13043"/>
      <c r="G13043"/>
    </row>
    <row r="13044" spans="1:7" s="4" customFormat="1" x14ac:dyDescent="0.25">
      <c r="A13044" s="11"/>
      <c r="B13044"/>
      <c r="C13044" s="14"/>
      <c r="D13044" s="14"/>
      <c r="E13044" s="14"/>
      <c r="F13044"/>
      <c r="G13044"/>
    </row>
    <row r="13045" spans="1:7" s="4" customFormat="1" x14ac:dyDescent="0.25">
      <c r="A13045" s="11"/>
      <c r="B13045"/>
      <c r="C13045" s="14"/>
      <c r="D13045" s="14"/>
      <c r="E13045" s="14"/>
      <c r="F13045"/>
      <c r="G13045"/>
    </row>
    <row r="13046" spans="1:7" s="4" customFormat="1" x14ac:dyDescent="0.25">
      <c r="A13046" s="11"/>
      <c r="B13046"/>
      <c r="C13046" s="14"/>
      <c r="D13046" s="14"/>
      <c r="E13046" s="14"/>
      <c r="F13046"/>
      <c r="G13046"/>
    </row>
    <row r="13047" spans="1:7" s="4" customFormat="1" x14ac:dyDescent="0.25">
      <c r="A13047" s="11"/>
      <c r="B13047"/>
      <c r="C13047" s="14"/>
      <c r="D13047" s="14"/>
      <c r="E13047" s="14"/>
      <c r="F13047"/>
      <c r="G13047"/>
    </row>
    <row r="13048" spans="1:7" s="4" customFormat="1" x14ac:dyDescent="0.25">
      <c r="A13048" s="11"/>
      <c r="B13048"/>
      <c r="C13048" s="14"/>
      <c r="D13048" s="14"/>
      <c r="E13048" s="14"/>
      <c r="F13048"/>
      <c r="G13048"/>
    </row>
    <row r="13049" spans="1:7" s="4" customFormat="1" x14ac:dyDescent="0.25">
      <c r="A13049" s="11"/>
      <c r="B13049"/>
      <c r="C13049" s="14"/>
      <c r="D13049" s="14"/>
      <c r="E13049" s="14"/>
      <c r="F13049"/>
      <c r="G13049"/>
    </row>
    <row r="13050" spans="1:7" s="4" customFormat="1" x14ac:dyDescent="0.25">
      <c r="A13050" s="11"/>
      <c r="B13050"/>
      <c r="C13050" s="14"/>
      <c r="D13050" s="14"/>
      <c r="E13050" s="14"/>
      <c r="F13050"/>
      <c r="G13050"/>
    </row>
    <row r="13051" spans="1:7" s="4" customFormat="1" x14ac:dyDescent="0.25">
      <c r="A13051" s="11"/>
      <c r="B13051"/>
      <c r="C13051" s="14"/>
      <c r="D13051" s="14"/>
      <c r="E13051" s="14"/>
      <c r="F13051"/>
      <c r="G13051"/>
    </row>
    <row r="13052" spans="1:7" s="4" customFormat="1" x14ac:dyDescent="0.25">
      <c r="A13052" s="11"/>
      <c r="B13052"/>
      <c r="C13052" s="14"/>
      <c r="D13052" s="14"/>
      <c r="E13052" s="14"/>
      <c r="F13052"/>
      <c r="G13052"/>
    </row>
    <row r="13053" spans="1:7" s="4" customFormat="1" x14ac:dyDescent="0.25">
      <c r="A13053" s="11"/>
      <c r="B13053"/>
      <c r="C13053" s="14"/>
      <c r="D13053" s="14"/>
      <c r="E13053" s="14"/>
      <c r="F13053"/>
      <c r="G13053"/>
    </row>
    <row r="13054" spans="1:7" s="4" customFormat="1" x14ac:dyDescent="0.25">
      <c r="A13054" s="11"/>
      <c r="B13054"/>
      <c r="C13054" s="14"/>
      <c r="D13054" s="14"/>
      <c r="E13054" s="14"/>
      <c r="F13054"/>
      <c r="G13054"/>
    </row>
    <row r="13055" spans="1:7" s="4" customFormat="1" x14ac:dyDescent="0.25">
      <c r="A13055" s="11"/>
      <c r="B13055"/>
      <c r="C13055" s="14"/>
      <c r="D13055" s="14"/>
      <c r="E13055" s="14"/>
      <c r="F13055"/>
      <c r="G13055"/>
    </row>
    <row r="13056" spans="1:7" s="4" customFormat="1" x14ac:dyDescent="0.25">
      <c r="A13056" s="11"/>
      <c r="B13056"/>
      <c r="C13056" s="14"/>
      <c r="D13056" s="14"/>
      <c r="E13056" s="14"/>
      <c r="F13056"/>
      <c r="G13056"/>
    </row>
    <row r="13057" spans="1:7" s="4" customFormat="1" x14ac:dyDescent="0.25">
      <c r="A13057" s="11"/>
      <c r="B13057"/>
      <c r="C13057" s="14"/>
      <c r="D13057" s="14"/>
      <c r="E13057" s="14"/>
      <c r="F13057"/>
      <c r="G13057"/>
    </row>
    <row r="13058" spans="1:7" s="4" customFormat="1" x14ac:dyDescent="0.25">
      <c r="A13058" s="11"/>
      <c r="B13058"/>
      <c r="C13058" s="14"/>
      <c r="D13058" s="14"/>
      <c r="E13058" s="14"/>
      <c r="F13058"/>
      <c r="G13058"/>
    </row>
    <row r="13059" spans="1:7" s="4" customFormat="1" x14ac:dyDescent="0.25">
      <c r="A13059" s="11"/>
      <c r="B13059"/>
      <c r="C13059" s="14"/>
      <c r="D13059" s="14"/>
      <c r="E13059" s="14"/>
      <c r="F13059"/>
      <c r="G13059"/>
    </row>
    <row r="13060" spans="1:7" s="4" customFormat="1" x14ac:dyDescent="0.25">
      <c r="A13060" s="11"/>
      <c r="B13060"/>
      <c r="C13060" s="14"/>
      <c r="D13060" s="14"/>
      <c r="E13060" s="14"/>
      <c r="F13060"/>
      <c r="G13060"/>
    </row>
    <row r="13061" spans="1:7" s="4" customFormat="1" x14ac:dyDescent="0.25">
      <c r="A13061" s="11"/>
      <c r="B13061"/>
      <c r="C13061" s="14"/>
      <c r="D13061" s="14"/>
      <c r="E13061" s="14"/>
      <c r="F13061"/>
      <c r="G13061"/>
    </row>
    <row r="13062" spans="1:7" s="4" customFormat="1" x14ac:dyDescent="0.25">
      <c r="A13062" s="11"/>
      <c r="B13062"/>
      <c r="C13062" s="14"/>
      <c r="D13062" s="14"/>
      <c r="E13062" s="14"/>
      <c r="F13062"/>
      <c r="G13062"/>
    </row>
    <row r="13063" spans="1:7" s="4" customFormat="1" x14ac:dyDescent="0.25">
      <c r="A13063" s="11"/>
      <c r="B13063"/>
      <c r="C13063" s="14"/>
      <c r="D13063" s="14"/>
      <c r="E13063" s="14"/>
      <c r="F13063"/>
      <c r="G13063"/>
    </row>
    <row r="13064" spans="1:7" s="4" customFormat="1" x14ac:dyDescent="0.25">
      <c r="A13064" s="11"/>
      <c r="B13064"/>
      <c r="C13064" s="14"/>
      <c r="D13064" s="14"/>
      <c r="E13064" s="14"/>
      <c r="F13064"/>
      <c r="G13064"/>
    </row>
    <row r="13065" spans="1:7" s="4" customFormat="1" x14ac:dyDescent="0.25">
      <c r="A13065" s="11"/>
      <c r="B13065"/>
      <c r="C13065" s="14"/>
      <c r="D13065" s="14"/>
      <c r="E13065" s="14"/>
      <c r="F13065"/>
      <c r="G13065"/>
    </row>
    <row r="13066" spans="1:7" s="4" customFormat="1" x14ac:dyDescent="0.25">
      <c r="A13066" s="11"/>
      <c r="B13066"/>
      <c r="C13066" s="14"/>
      <c r="D13066" s="14"/>
      <c r="E13066" s="14"/>
      <c r="F13066"/>
      <c r="G13066"/>
    </row>
    <row r="13067" spans="1:7" s="4" customFormat="1" x14ac:dyDescent="0.25">
      <c r="A13067" s="11"/>
      <c r="B13067"/>
      <c r="C13067" s="14"/>
      <c r="D13067" s="14"/>
      <c r="E13067" s="14"/>
      <c r="F13067"/>
      <c r="G13067"/>
    </row>
    <row r="13068" spans="1:7" s="4" customFormat="1" x14ac:dyDescent="0.25">
      <c r="A13068" s="11"/>
      <c r="B13068"/>
      <c r="C13068" s="14"/>
      <c r="D13068" s="14"/>
      <c r="E13068" s="14"/>
      <c r="F13068"/>
      <c r="G13068"/>
    </row>
    <row r="13069" spans="1:7" s="4" customFormat="1" x14ac:dyDescent="0.25">
      <c r="A13069" s="11"/>
      <c r="B13069"/>
      <c r="C13069" s="14"/>
      <c r="D13069" s="14"/>
      <c r="E13069" s="14"/>
      <c r="F13069"/>
      <c r="G13069"/>
    </row>
    <row r="13070" spans="1:7" s="4" customFormat="1" x14ac:dyDescent="0.25">
      <c r="A13070" s="11"/>
      <c r="B13070"/>
      <c r="C13070" s="14"/>
      <c r="D13070" s="14"/>
      <c r="E13070" s="14"/>
      <c r="F13070"/>
      <c r="G13070"/>
    </row>
    <row r="13071" spans="1:7" s="4" customFormat="1" x14ac:dyDescent="0.25">
      <c r="A13071" s="11"/>
      <c r="B13071"/>
      <c r="C13071" s="14"/>
      <c r="D13071" s="14"/>
      <c r="E13071" s="14"/>
      <c r="F13071"/>
      <c r="G13071"/>
    </row>
    <row r="13072" spans="1:7" s="4" customFormat="1" x14ac:dyDescent="0.25">
      <c r="A13072" s="11"/>
      <c r="B13072"/>
      <c r="C13072" s="14"/>
      <c r="D13072" s="14"/>
      <c r="E13072" s="14"/>
      <c r="F13072"/>
      <c r="G13072"/>
    </row>
    <row r="13073" spans="1:7" s="4" customFormat="1" x14ac:dyDescent="0.25">
      <c r="A13073" s="11"/>
      <c r="B13073"/>
      <c r="C13073" s="14"/>
      <c r="D13073" s="14"/>
      <c r="E13073" s="14"/>
      <c r="F13073"/>
      <c r="G13073"/>
    </row>
    <row r="13074" spans="1:7" s="4" customFormat="1" x14ac:dyDescent="0.25">
      <c r="A13074" s="11"/>
      <c r="B13074"/>
      <c r="C13074" s="14"/>
      <c r="D13074" s="14"/>
      <c r="E13074" s="14"/>
      <c r="F13074"/>
      <c r="G13074"/>
    </row>
    <row r="13075" spans="1:7" s="4" customFormat="1" x14ac:dyDescent="0.25">
      <c r="A13075" s="11"/>
      <c r="B13075"/>
      <c r="C13075" s="14"/>
      <c r="D13075" s="14"/>
      <c r="E13075" s="14"/>
      <c r="F13075"/>
      <c r="G13075"/>
    </row>
    <row r="13076" spans="1:7" s="4" customFormat="1" x14ac:dyDescent="0.25">
      <c r="A13076" s="11"/>
      <c r="B13076"/>
      <c r="C13076" s="14"/>
      <c r="D13076" s="14"/>
      <c r="E13076" s="14"/>
      <c r="F13076"/>
      <c r="G13076"/>
    </row>
    <row r="13077" spans="1:7" s="4" customFormat="1" x14ac:dyDescent="0.25">
      <c r="A13077" s="11"/>
      <c r="B13077"/>
      <c r="C13077" s="14"/>
      <c r="D13077" s="14"/>
      <c r="E13077" s="14"/>
      <c r="F13077"/>
      <c r="G13077"/>
    </row>
    <row r="13078" spans="1:7" s="4" customFormat="1" x14ac:dyDescent="0.25">
      <c r="A13078" s="11"/>
      <c r="B13078"/>
      <c r="C13078" s="14"/>
      <c r="D13078" s="14"/>
      <c r="E13078" s="14"/>
      <c r="F13078"/>
      <c r="G13078"/>
    </row>
    <row r="13079" spans="1:7" s="4" customFormat="1" x14ac:dyDescent="0.25">
      <c r="A13079" s="11"/>
      <c r="B13079"/>
      <c r="C13079" s="14"/>
      <c r="D13079" s="14"/>
      <c r="E13079" s="14"/>
      <c r="F13079"/>
      <c r="G13079"/>
    </row>
    <row r="13080" spans="1:7" s="4" customFormat="1" x14ac:dyDescent="0.25">
      <c r="A13080" s="11"/>
      <c r="B13080"/>
      <c r="C13080" s="14"/>
      <c r="D13080" s="14"/>
      <c r="E13080" s="14"/>
      <c r="F13080"/>
      <c r="G13080"/>
    </row>
    <row r="13081" spans="1:7" s="4" customFormat="1" x14ac:dyDescent="0.25">
      <c r="A13081" s="11"/>
      <c r="B13081"/>
      <c r="C13081" s="14"/>
      <c r="D13081" s="14"/>
      <c r="E13081" s="14"/>
      <c r="F13081"/>
      <c r="G13081"/>
    </row>
    <row r="13082" spans="1:7" s="4" customFormat="1" x14ac:dyDescent="0.25">
      <c r="A13082" s="11"/>
      <c r="B13082"/>
      <c r="C13082" s="14"/>
      <c r="D13082" s="14"/>
      <c r="E13082" s="14"/>
      <c r="F13082"/>
      <c r="G13082"/>
    </row>
    <row r="13083" spans="1:7" s="4" customFormat="1" x14ac:dyDescent="0.25">
      <c r="A13083" s="11"/>
      <c r="B13083"/>
      <c r="C13083" s="14"/>
      <c r="D13083" s="14"/>
      <c r="E13083" s="14"/>
      <c r="F13083"/>
      <c r="G13083"/>
    </row>
    <row r="13084" spans="1:7" s="4" customFormat="1" x14ac:dyDescent="0.25">
      <c r="A13084" s="11"/>
      <c r="B13084"/>
      <c r="C13084" s="14"/>
      <c r="D13084" s="14"/>
      <c r="E13084" s="14"/>
      <c r="F13084"/>
      <c r="G13084"/>
    </row>
    <row r="13085" spans="1:7" s="4" customFormat="1" x14ac:dyDescent="0.25">
      <c r="A13085" s="11"/>
      <c r="B13085"/>
      <c r="C13085" s="14"/>
      <c r="D13085" s="14"/>
      <c r="E13085" s="14"/>
      <c r="F13085"/>
      <c r="G13085"/>
    </row>
    <row r="13086" spans="1:7" s="4" customFormat="1" x14ac:dyDescent="0.25">
      <c r="A13086" s="11"/>
      <c r="B13086"/>
      <c r="C13086" s="14"/>
      <c r="D13086" s="14"/>
      <c r="E13086" s="14"/>
      <c r="F13086"/>
      <c r="G13086"/>
    </row>
    <row r="13087" spans="1:7" s="4" customFormat="1" x14ac:dyDescent="0.25">
      <c r="A13087" s="11"/>
      <c r="B13087"/>
      <c r="C13087" s="14"/>
      <c r="D13087" s="14"/>
      <c r="E13087" s="14"/>
      <c r="F13087"/>
      <c r="G13087"/>
    </row>
    <row r="13088" spans="1:7" s="4" customFormat="1" x14ac:dyDescent="0.25">
      <c r="A13088" s="11"/>
      <c r="B13088"/>
      <c r="C13088" s="14"/>
      <c r="D13088" s="14"/>
      <c r="E13088" s="14"/>
      <c r="F13088"/>
      <c r="G13088"/>
    </row>
    <row r="13089" spans="1:7" s="4" customFormat="1" x14ac:dyDescent="0.25">
      <c r="A13089" s="11"/>
      <c r="B13089"/>
      <c r="C13089" s="14"/>
      <c r="D13089" s="14"/>
      <c r="E13089" s="14"/>
      <c r="F13089"/>
      <c r="G13089"/>
    </row>
    <row r="13090" spans="1:7" s="4" customFormat="1" x14ac:dyDescent="0.25">
      <c r="A13090" s="11"/>
      <c r="B13090"/>
      <c r="C13090" s="14"/>
      <c r="D13090" s="14"/>
      <c r="E13090" s="14"/>
      <c r="F13090"/>
      <c r="G13090"/>
    </row>
    <row r="13091" spans="1:7" s="4" customFormat="1" x14ac:dyDescent="0.25">
      <c r="A13091" s="11"/>
      <c r="B13091"/>
      <c r="C13091" s="14"/>
      <c r="D13091" s="14"/>
      <c r="E13091" s="14"/>
      <c r="F13091"/>
      <c r="G13091"/>
    </row>
    <row r="13092" spans="1:7" s="4" customFormat="1" x14ac:dyDescent="0.25">
      <c r="A13092" s="11"/>
      <c r="B13092"/>
      <c r="C13092" s="14"/>
      <c r="D13092" s="14"/>
      <c r="E13092" s="14"/>
      <c r="F13092"/>
      <c r="G13092"/>
    </row>
    <row r="13093" spans="1:7" s="4" customFormat="1" x14ac:dyDescent="0.25">
      <c r="A13093" s="11"/>
      <c r="B13093"/>
      <c r="C13093" s="14"/>
      <c r="D13093" s="14"/>
      <c r="E13093" s="14"/>
      <c r="F13093"/>
      <c r="G13093"/>
    </row>
    <row r="13094" spans="1:7" s="4" customFormat="1" x14ac:dyDescent="0.25">
      <c r="A13094" s="11"/>
      <c r="B13094"/>
      <c r="C13094" s="14"/>
      <c r="D13094" s="14"/>
      <c r="E13094" s="14"/>
      <c r="F13094"/>
      <c r="G13094"/>
    </row>
    <row r="13095" spans="1:7" s="4" customFormat="1" x14ac:dyDescent="0.25">
      <c r="A13095" s="11"/>
      <c r="B13095"/>
      <c r="C13095" s="14"/>
      <c r="D13095" s="14"/>
      <c r="E13095" s="14"/>
      <c r="F13095"/>
      <c r="G13095"/>
    </row>
    <row r="13096" spans="1:7" s="4" customFormat="1" x14ac:dyDescent="0.25">
      <c r="A13096" s="11"/>
      <c r="B13096"/>
      <c r="C13096" s="14"/>
      <c r="D13096" s="14"/>
      <c r="E13096" s="14"/>
      <c r="F13096"/>
      <c r="G13096"/>
    </row>
    <row r="13097" spans="1:7" s="4" customFormat="1" x14ac:dyDescent="0.25">
      <c r="A13097" s="11"/>
      <c r="B13097"/>
      <c r="C13097" s="14"/>
      <c r="D13097" s="14"/>
      <c r="E13097" s="14"/>
      <c r="F13097"/>
      <c r="G13097"/>
    </row>
    <row r="13098" spans="1:7" s="4" customFormat="1" x14ac:dyDescent="0.25">
      <c r="A13098" s="11"/>
      <c r="B13098"/>
      <c r="C13098" s="14"/>
      <c r="D13098" s="14"/>
      <c r="E13098" s="14"/>
      <c r="F13098"/>
      <c r="G13098"/>
    </row>
    <row r="13099" spans="1:7" s="4" customFormat="1" x14ac:dyDescent="0.25">
      <c r="A13099" s="11"/>
      <c r="B13099"/>
      <c r="C13099" s="14"/>
      <c r="D13099" s="14"/>
      <c r="E13099" s="14"/>
      <c r="F13099"/>
      <c r="G13099"/>
    </row>
    <row r="13100" spans="1:7" s="4" customFormat="1" x14ac:dyDescent="0.25">
      <c r="A13100" s="11"/>
      <c r="B13100"/>
      <c r="C13100" s="14"/>
      <c r="D13100" s="14"/>
      <c r="E13100" s="14"/>
      <c r="F13100"/>
      <c r="G13100"/>
    </row>
    <row r="13101" spans="1:7" s="4" customFormat="1" x14ac:dyDescent="0.25">
      <c r="A13101" s="11"/>
      <c r="B13101"/>
      <c r="C13101" s="14"/>
      <c r="D13101" s="14"/>
      <c r="E13101" s="14"/>
      <c r="F13101"/>
      <c r="G13101"/>
    </row>
    <row r="13102" spans="1:7" s="4" customFormat="1" x14ac:dyDescent="0.25">
      <c r="A13102" s="11"/>
      <c r="B13102"/>
      <c r="C13102" s="14"/>
      <c r="D13102" s="14"/>
      <c r="E13102" s="14"/>
      <c r="F13102"/>
      <c r="G13102"/>
    </row>
    <row r="13103" spans="1:7" s="4" customFormat="1" x14ac:dyDescent="0.25">
      <c r="A13103" s="11"/>
      <c r="B13103"/>
      <c r="C13103" s="14"/>
      <c r="D13103" s="14"/>
      <c r="E13103" s="14"/>
      <c r="F13103"/>
      <c r="G13103"/>
    </row>
    <row r="13104" spans="1:7" s="4" customFormat="1" x14ac:dyDescent="0.25">
      <c r="A13104" s="11"/>
      <c r="B13104"/>
      <c r="C13104" s="14"/>
      <c r="D13104" s="14"/>
      <c r="E13104" s="14"/>
      <c r="F13104"/>
      <c r="G13104"/>
    </row>
    <row r="13105" spans="1:7" s="4" customFormat="1" x14ac:dyDescent="0.25">
      <c r="A13105" s="11"/>
      <c r="B13105"/>
      <c r="C13105" s="14"/>
      <c r="D13105" s="14"/>
      <c r="E13105" s="14"/>
      <c r="F13105"/>
      <c r="G13105"/>
    </row>
    <row r="13106" spans="1:7" s="4" customFormat="1" x14ac:dyDescent="0.25">
      <c r="A13106" s="11"/>
      <c r="B13106"/>
      <c r="C13106" s="14"/>
      <c r="D13106" s="14"/>
      <c r="E13106" s="14"/>
      <c r="F13106"/>
      <c r="G13106"/>
    </row>
    <row r="13107" spans="1:7" s="4" customFormat="1" x14ac:dyDescent="0.25">
      <c r="A13107" s="11"/>
      <c r="B13107"/>
      <c r="C13107" s="14"/>
      <c r="D13107" s="14"/>
      <c r="E13107" s="14"/>
      <c r="F13107"/>
      <c r="G13107"/>
    </row>
    <row r="13108" spans="1:7" s="4" customFormat="1" x14ac:dyDescent="0.25">
      <c r="A13108" s="11"/>
      <c r="B13108"/>
      <c r="C13108" s="14"/>
      <c r="D13108" s="14"/>
      <c r="E13108" s="14"/>
      <c r="F13108"/>
      <c r="G13108"/>
    </row>
    <row r="13109" spans="1:7" s="4" customFormat="1" x14ac:dyDescent="0.25">
      <c r="A13109" s="11"/>
      <c r="B13109"/>
      <c r="C13109" s="14"/>
      <c r="D13109" s="14"/>
      <c r="E13109" s="14"/>
      <c r="F13109"/>
      <c r="G13109"/>
    </row>
    <row r="13110" spans="1:7" s="4" customFormat="1" x14ac:dyDescent="0.25">
      <c r="A13110" s="11"/>
      <c r="B13110"/>
      <c r="C13110" s="14"/>
      <c r="D13110" s="14"/>
      <c r="E13110" s="14"/>
      <c r="F13110"/>
      <c r="G13110"/>
    </row>
    <row r="13111" spans="1:7" s="4" customFormat="1" x14ac:dyDescent="0.25">
      <c r="A13111" s="11"/>
      <c r="B13111"/>
      <c r="C13111" s="14"/>
      <c r="D13111" s="14"/>
      <c r="E13111" s="14"/>
      <c r="F13111"/>
      <c r="G13111"/>
    </row>
    <row r="13112" spans="1:7" s="4" customFormat="1" x14ac:dyDescent="0.25">
      <c r="A13112" s="11"/>
      <c r="B13112"/>
      <c r="C13112" s="14"/>
      <c r="D13112" s="14"/>
      <c r="E13112" s="14"/>
      <c r="F13112"/>
      <c r="G13112"/>
    </row>
    <row r="13113" spans="1:7" s="4" customFormat="1" x14ac:dyDescent="0.25">
      <c r="A13113" s="11"/>
      <c r="B13113"/>
      <c r="C13113" s="14"/>
      <c r="D13113" s="14"/>
      <c r="E13113" s="14"/>
      <c r="F13113"/>
      <c r="G13113"/>
    </row>
    <row r="13114" spans="1:7" s="4" customFormat="1" x14ac:dyDescent="0.25">
      <c r="A13114" s="11"/>
      <c r="B13114"/>
      <c r="C13114" s="14"/>
      <c r="D13114" s="14"/>
      <c r="E13114" s="14"/>
      <c r="F13114"/>
      <c r="G13114"/>
    </row>
    <row r="13115" spans="1:7" s="4" customFormat="1" x14ac:dyDescent="0.25">
      <c r="A13115" s="11"/>
      <c r="B13115"/>
      <c r="C13115" s="14"/>
      <c r="D13115" s="14"/>
      <c r="E13115" s="14"/>
      <c r="F13115"/>
      <c r="G13115"/>
    </row>
    <row r="13116" spans="1:7" s="4" customFormat="1" x14ac:dyDescent="0.25">
      <c r="A13116" s="11"/>
      <c r="B13116"/>
      <c r="C13116" s="14"/>
      <c r="D13116" s="14"/>
      <c r="E13116" s="14"/>
      <c r="F13116"/>
      <c r="G13116"/>
    </row>
    <row r="13117" spans="1:7" s="4" customFormat="1" x14ac:dyDescent="0.25">
      <c r="A13117" s="11"/>
      <c r="B13117"/>
      <c r="C13117" s="14"/>
      <c r="D13117" s="14"/>
      <c r="E13117" s="14"/>
      <c r="F13117"/>
      <c r="G13117"/>
    </row>
    <row r="13118" spans="1:7" s="4" customFormat="1" x14ac:dyDescent="0.25">
      <c r="A13118" s="11"/>
      <c r="B13118"/>
      <c r="C13118" s="14"/>
      <c r="D13118" s="14"/>
      <c r="E13118" s="14"/>
      <c r="F13118"/>
      <c r="G13118"/>
    </row>
    <row r="13119" spans="1:7" s="4" customFormat="1" x14ac:dyDescent="0.25">
      <c r="A13119" s="11"/>
      <c r="B13119"/>
      <c r="C13119" s="14"/>
      <c r="D13119" s="14"/>
      <c r="E13119" s="14"/>
      <c r="F13119"/>
      <c r="G13119"/>
    </row>
    <row r="13120" spans="1:7" s="4" customFormat="1" x14ac:dyDescent="0.25">
      <c r="A13120" s="11"/>
      <c r="B13120"/>
      <c r="C13120" s="14"/>
      <c r="D13120" s="14"/>
      <c r="E13120" s="14"/>
      <c r="F13120"/>
      <c r="G13120"/>
    </row>
    <row r="13121" spans="1:7" s="4" customFormat="1" x14ac:dyDescent="0.25">
      <c r="A13121" s="11"/>
      <c r="B13121"/>
      <c r="C13121" s="14"/>
      <c r="D13121" s="14"/>
      <c r="E13121" s="14"/>
      <c r="F13121"/>
      <c r="G13121"/>
    </row>
    <row r="13122" spans="1:7" s="4" customFormat="1" x14ac:dyDescent="0.25">
      <c r="A13122" s="11"/>
      <c r="B13122"/>
      <c r="C13122" s="14"/>
      <c r="D13122" s="14"/>
      <c r="E13122" s="14"/>
      <c r="F13122"/>
      <c r="G13122"/>
    </row>
    <row r="13123" spans="1:7" s="4" customFormat="1" x14ac:dyDescent="0.25">
      <c r="A13123" s="11"/>
      <c r="B13123"/>
      <c r="C13123" s="14"/>
      <c r="D13123" s="14"/>
      <c r="E13123" s="14"/>
      <c r="F13123"/>
      <c r="G13123"/>
    </row>
    <row r="13124" spans="1:7" s="4" customFormat="1" x14ac:dyDescent="0.25">
      <c r="A13124" s="11"/>
      <c r="B13124"/>
      <c r="C13124" s="14"/>
      <c r="D13124" s="14"/>
      <c r="E13124" s="14"/>
      <c r="F13124"/>
      <c r="G13124"/>
    </row>
    <row r="13125" spans="1:7" s="4" customFormat="1" x14ac:dyDescent="0.25">
      <c r="A13125" s="11"/>
      <c r="B13125"/>
      <c r="C13125" s="14"/>
      <c r="D13125" s="14"/>
      <c r="E13125" s="14"/>
      <c r="F13125"/>
      <c r="G13125"/>
    </row>
    <row r="13126" spans="1:7" s="4" customFormat="1" x14ac:dyDescent="0.25">
      <c r="A13126" s="11"/>
      <c r="B13126"/>
      <c r="C13126" s="14"/>
      <c r="D13126" s="14"/>
      <c r="E13126" s="14"/>
      <c r="F13126"/>
      <c r="G13126"/>
    </row>
    <row r="13127" spans="1:7" s="4" customFormat="1" x14ac:dyDescent="0.25">
      <c r="A13127" s="11"/>
      <c r="B13127"/>
      <c r="C13127" s="14"/>
      <c r="D13127" s="14"/>
      <c r="E13127" s="14"/>
      <c r="F13127"/>
      <c r="G13127"/>
    </row>
    <row r="13128" spans="1:7" s="4" customFormat="1" x14ac:dyDescent="0.25">
      <c r="A13128" s="11"/>
      <c r="B13128"/>
      <c r="C13128" s="14"/>
      <c r="D13128" s="14"/>
      <c r="E13128" s="14"/>
      <c r="F13128"/>
      <c r="G13128"/>
    </row>
    <row r="13129" spans="1:7" s="4" customFormat="1" x14ac:dyDescent="0.25">
      <c r="A13129" s="11"/>
      <c r="B13129"/>
      <c r="C13129" s="14"/>
      <c r="D13129" s="14"/>
      <c r="E13129" s="14"/>
      <c r="F13129"/>
      <c r="G13129"/>
    </row>
    <row r="13130" spans="1:7" s="4" customFormat="1" x14ac:dyDescent="0.25">
      <c r="A13130" s="11"/>
      <c r="B13130"/>
      <c r="C13130" s="14"/>
      <c r="D13130" s="14"/>
      <c r="E13130" s="14"/>
      <c r="F13130"/>
      <c r="G13130"/>
    </row>
    <row r="13131" spans="1:7" s="4" customFormat="1" x14ac:dyDescent="0.25">
      <c r="A13131" s="11"/>
      <c r="B13131"/>
      <c r="C13131" s="14"/>
      <c r="D13131" s="14"/>
      <c r="E13131" s="14"/>
      <c r="F13131"/>
      <c r="G13131"/>
    </row>
    <row r="13132" spans="1:7" s="4" customFormat="1" x14ac:dyDescent="0.25">
      <c r="A13132" s="11"/>
      <c r="B13132"/>
      <c r="C13132" s="14"/>
      <c r="D13132" s="14"/>
      <c r="E13132" s="14"/>
      <c r="F13132"/>
      <c r="G13132"/>
    </row>
    <row r="13133" spans="1:7" s="4" customFormat="1" x14ac:dyDescent="0.25">
      <c r="A13133" s="11"/>
      <c r="B13133"/>
      <c r="C13133" s="14"/>
      <c r="D13133" s="14"/>
      <c r="E13133" s="14"/>
      <c r="F13133"/>
      <c r="G13133"/>
    </row>
    <row r="13134" spans="1:7" s="4" customFormat="1" x14ac:dyDescent="0.25">
      <c r="A13134" s="11"/>
      <c r="B13134"/>
      <c r="C13134" s="14"/>
      <c r="D13134" s="14"/>
      <c r="E13134" s="14"/>
      <c r="F13134"/>
      <c r="G13134"/>
    </row>
    <row r="13135" spans="1:7" s="4" customFormat="1" x14ac:dyDescent="0.25">
      <c r="A13135" s="11"/>
      <c r="B13135"/>
      <c r="C13135" s="14"/>
      <c r="D13135" s="14"/>
      <c r="E13135" s="14"/>
      <c r="F13135"/>
      <c r="G13135"/>
    </row>
    <row r="13136" spans="1:7" s="4" customFormat="1" x14ac:dyDescent="0.25">
      <c r="A13136" s="11"/>
      <c r="B13136"/>
      <c r="C13136" s="14"/>
      <c r="D13136" s="14"/>
      <c r="E13136" s="14"/>
      <c r="F13136"/>
      <c r="G13136"/>
    </row>
    <row r="13137" spans="1:7" s="4" customFormat="1" x14ac:dyDescent="0.25">
      <c r="A13137" s="11"/>
      <c r="B13137"/>
      <c r="C13137" s="14"/>
      <c r="D13137" s="14"/>
      <c r="E13137" s="14"/>
      <c r="F13137"/>
      <c r="G13137"/>
    </row>
    <row r="13138" spans="1:7" s="4" customFormat="1" x14ac:dyDescent="0.25">
      <c r="A13138" s="11"/>
      <c r="B13138"/>
      <c r="C13138" s="14"/>
      <c r="D13138" s="14"/>
      <c r="E13138" s="14"/>
      <c r="F13138"/>
      <c r="G13138"/>
    </row>
    <row r="13139" spans="1:7" s="4" customFormat="1" x14ac:dyDescent="0.25">
      <c r="A13139" s="11"/>
      <c r="B13139"/>
      <c r="C13139" s="14"/>
      <c r="D13139" s="14"/>
      <c r="E13139" s="14"/>
      <c r="F13139"/>
      <c r="G13139"/>
    </row>
    <row r="13140" spans="1:7" s="4" customFormat="1" x14ac:dyDescent="0.25">
      <c r="A13140" s="11"/>
      <c r="B13140"/>
      <c r="C13140" s="14"/>
      <c r="D13140" s="14"/>
      <c r="E13140" s="14"/>
      <c r="F13140"/>
      <c r="G13140"/>
    </row>
    <row r="13141" spans="1:7" s="4" customFormat="1" x14ac:dyDescent="0.25">
      <c r="A13141" s="11"/>
      <c r="B13141"/>
      <c r="C13141" s="14"/>
      <c r="D13141" s="14"/>
      <c r="E13141" s="14"/>
      <c r="F13141"/>
      <c r="G13141"/>
    </row>
    <row r="13142" spans="1:7" s="4" customFormat="1" x14ac:dyDescent="0.25">
      <c r="A13142" s="11"/>
      <c r="B13142"/>
      <c r="C13142" s="14"/>
      <c r="D13142" s="14"/>
      <c r="E13142" s="14"/>
      <c r="F13142"/>
      <c r="G13142"/>
    </row>
    <row r="13143" spans="1:7" s="4" customFormat="1" x14ac:dyDescent="0.25">
      <c r="A13143" s="11"/>
      <c r="B13143"/>
      <c r="C13143" s="14"/>
      <c r="D13143" s="14"/>
      <c r="E13143" s="14"/>
      <c r="F13143"/>
      <c r="G13143"/>
    </row>
    <row r="13144" spans="1:7" s="4" customFormat="1" x14ac:dyDescent="0.25">
      <c r="A13144" s="11"/>
      <c r="B13144"/>
      <c r="C13144" s="14"/>
      <c r="D13144" s="14"/>
      <c r="E13144" s="14"/>
      <c r="F13144"/>
      <c r="G13144"/>
    </row>
    <row r="13145" spans="1:7" s="4" customFormat="1" x14ac:dyDescent="0.25">
      <c r="A13145" s="11"/>
      <c r="B13145"/>
      <c r="C13145" s="14"/>
      <c r="D13145" s="14"/>
      <c r="E13145" s="14"/>
      <c r="F13145"/>
      <c r="G13145"/>
    </row>
    <row r="13146" spans="1:7" s="4" customFormat="1" x14ac:dyDescent="0.25">
      <c r="A13146" s="11"/>
      <c r="B13146"/>
      <c r="C13146" s="14"/>
      <c r="D13146" s="14"/>
      <c r="E13146" s="14"/>
      <c r="F13146"/>
      <c r="G13146"/>
    </row>
    <row r="13147" spans="1:7" s="4" customFormat="1" x14ac:dyDescent="0.25">
      <c r="A13147" s="11"/>
      <c r="B13147"/>
      <c r="C13147" s="14"/>
      <c r="D13147" s="14"/>
      <c r="E13147" s="14"/>
      <c r="F13147"/>
      <c r="G13147"/>
    </row>
    <row r="13148" spans="1:7" s="4" customFormat="1" x14ac:dyDescent="0.25">
      <c r="A13148" s="11"/>
      <c r="B13148"/>
      <c r="C13148" s="14"/>
      <c r="D13148" s="14"/>
      <c r="E13148" s="14"/>
      <c r="F13148"/>
      <c r="G13148"/>
    </row>
    <row r="13149" spans="1:7" s="4" customFormat="1" x14ac:dyDescent="0.25">
      <c r="A13149" s="11"/>
      <c r="B13149"/>
      <c r="C13149" s="14"/>
      <c r="D13149" s="14"/>
      <c r="E13149" s="14"/>
      <c r="F13149"/>
      <c r="G13149"/>
    </row>
    <row r="13150" spans="1:7" s="4" customFormat="1" x14ac:dyDescent="0.25">
      <c r="A13150" s="11"/>
      <c r="B13150"/>
      <c r="C13150" s="14"/>
      <c r="D13150" s="14"/>
      <c r="E13150" s="14"/>
      <c r="F13150"/>
      <c r="G13150"/>
    </row>
    <row r="13151" spans="1:7" s="4" customFormat="1" x14ac:dyDescent="0.25">
      <c r="A13151" s="11"/>
      <c r="B13151"/>
      <c r="C13151" s="14"/>
      <c r="D13151" s="14"/>
      <c r="E13151" s="14"/>
      <c r="F13151"/>
      <c r="G13151"/>
    </row>
    <row r="13152" spans="1:7" s="4" customFormat="1" x14ac:dyDescent="0.25">
      <c r="A13152" s="11"/>
      <c r="B13152"/>
      <c r="C13152" s="14"/>
      <c r="D13152" s="14"/>
      <c r="E13152" s="14"/>
      <c r="F13152"/>
      <c r="G13152"/>
    </row>
    <row r="13153" spans="1:7" s="4" customFormat="1" x14ac:dyDescent="0.25">
      <c r="A13153" s="11"/>
      <c r="B13153"/>
      <c r="C13153" s="14"/>
      <c r="D13153" s="14"/>
      <c r="E13153" s="14"/>
      <c r="F13153"/>
      <c r="G13153"/>
    </row>
    <row r="13154" spans="1:7" s="4" customFormat="1" x14ac:dyDescent="0.25">
      <c r="A13154" s="11"/>
      <c r="B13154"/>
      <c r="C13154" s="14"/>
      <c r="D13154" s="14"/>
      <c r="E13154" s="14"/>
      <c r="F13154"/>
      <c r="G13154"/>
    </row>
    <row r="13155" spans="1:7" s="4" customFormat="1" x14ac:dyDescent="0.25">
      <c r="A13155" s="11"/>
      <c r="B13155"/>
      <c r="C13155" s="14"/>
      <c r="D13155" s="14"/>
      <c r="E13155" s="14"/>
      <c r="F13155"/>
      <c r="G13155"/>
    </row>
    <row r="13156" spans="1:7" s="4" customFormat="1" x14ac:dyDescent="0.25">
      <c r="A13156" s="11"/>
      <c r="B13156"/>
      <c r="C13156" s="14"/>
      <c r="D13156" s="14"/>
      <c r="E13156" s="14"/>
      <c r="F13156"/>
      <c r="G13156"/>
    </row>
    <row r="13157" spans="1:7" s="4" customFormat="1" x14ac:dyDescent="0.25">
      <c r="A13157" s="11"/>
      <c r="B13157"/>
      <c r="C13157" s="14"/>
      <c r="D13157" s="14"/>
      <c r="E13157" s="14"/>
      <c r="F13157"/>
      <c r="G13157"/>
    </row>
    <row r="13158" spans="1:7" s="4" customFormat="1" x14ac:dyDescent="0.25">
      <c r="A13158" s="11"/>
      <c r="B13158"/>
      <c r="C13158" s="14"/>
      <c r="D13158" s="14"/>
      <c r="E13158" s="14"/>
      <c r="F13158"/>
      <c r="G13158"/>
    </row>
    <row r="13159" spans="1:7" s="4" customFormat="1" x14ac:dyDescent="0.25">
      <c r="A13159" s="11"/>
      <c r="B13159"/>
      <c r="C13159" s="14"/>
      <c r="D13159" s="14"/>
      <c r="E13159" s="14"/>
      <c r="F13159"/>
      <c r="G13159"/>
    </row>
    <row r="13160" spans="1:7" s="4" customFormat="1" x14ac:dyDescent="0.25">
      <c r="A13160" s="11"/>
      <c r="B13160"/>
      <c r="C13160" s="14"/>
      <c r="D13160" s="14"/>
      <c r="E13160" s="14"/>
      <c r="F13160"/>
      <c r="G13160"/>
    </row>
    <row r="13161" spans="1:7" s="4" customFormat="1" x14ac:dyDescent="0.25">
      <c r="A13161" s="11"/>
      <c r="B13161"/>
      <c r="C13161" s="14"/>
      <c r="D13161" s="14"/>
      <c r="E13161" s="14"/>
      <c r="F13161"/>
      <c r="G13161"/>
    </row>
    <row r="13162" spans="1:7" s="4" customFormat="1" x14ac:dyDescent="0.25">
      <c r="A13162" s="11"/>
      <c r="B13162"/>
      <c r="C13162" s="14"/>
      <c r="D13162" s="14"/>
      <c r="E13162" s="14"/>
      <c r="F13162"/>
      <c r="G13162"/>
    </row>
    <row r="13163" spans="1:7" s="4" customFormat="1" x14ac:dyDescent="0.25">
      <c r="A13163" s="11"/>
      <c r="B13163"/>
      <c r="C13163" s="14"/>
      <c r="D13163" s="14"/>
      <c r="E13163" s="14"/>
      <c r="F13163"/>
      <c r="G13163"/>
    </row>
    <row r="13164" spans="1:7" s="4" customFormat="1" x14ac:dyDescent="0.25">
      <c r="A13164" s="11"/>
      <c r="B13164"/>
      <c r="C13164" s="14"/>
      <c r="D13164" s="14"/>
      <c r="E13164" s="14"/>
      <c r="F13164"/>
      <c r="G13164"/>
    </row>
    <row r="13165" spans="1:7" s="4" customFormat="1" x14ac:dyDescent="0.25">
      <c r="A13165" s="11"/>
      <c r="B13165"/>
      <c r="C13165" s="14"/>
      <c r="D13165" s="14"/>
      <c r="E13165" s="14"/>
      <c r="F13165"/>
      <c r="G13165"/>
    </row>
    <row r="13166" spans="1:7" s="4" customFormat="1" x14ac:dyDescent="0.25">
      <c r="A13166" s="11"/>
      <c r="B13166"/>
      <c r="C13166" s="14"/>
      <c r="D13166" s="14"/>
      <c r="E13166" s="14"/>
      <c r="F13166"/>
      <c r="G13166"/>
    </row>
    <row r="13167" spans="1:7" s="4" customFormat="1" x14ac:dyDescent="0.25">
      <c r="A13167" s="11"/>
      <c r="B13167"/>
      <c r="C13167" s="14"/>
      <c r="D13167" s="14"/>
      <c r="E13167" s="14"/>
      <c r="F13167"/>
      <c r="G13167"/>
    </row>
    <row r="13168" spans="1:7" s="4" customFormat="1" x14ac:dyDescent="0.25">
      <c r="A13168" s="11"/>
      <c r="B13168"/>
      <c r="C13168" s="14"/>
      <c r="D13168" s="14"/>
      <c r="E13168" s="14"/>
      <c r="F13168"/>
      <c r="G13168"/>
    </row>
    <row r="13169" spans="1:7" s="4" customFormat="1" x14ac:dyDescent="0.25">
      <c r="A13169" s="11"/>
      <c r="B13169"/>
      <c r="C13169" s="14"/>
      <c r="D13169" s="14"/>
      <c r="E13169" s="14"/>
      <c r="F13169"/>
      <c r="G13169"/>
    </row>
    <row r="13170" spans="1:7" s="4" customFormat="1" x14ac:dyDescent="0.25">
      <c r="A13170" s="11"/>
      <c r="B13170"/>
      <c r="C13170" s="14"/>
      <c r="D13170" s="14"/>
      <c r="E13170" s="14"/>
      <c r="F13170"/>
      <c r="G13170"/>
    </row>
    <row r="13171" spans="1:7" s="4" customFormat="1" x14ac:dyDescent="0.25">
      <c r="A13171" s="11"/>
      <c r="B13171"/>
      <c r="C13171" s="14"/>
      <c r="D13171" s="14"/>
      <c r="E13171" s="14"/>
      <c r="F13171"/>
      <c r="G13171"/>
    </row>
    <row r="13172" spans="1:7" s="4" customFormat="1" x14ac:dyDescent="0.25">
      <c r="A13172" s="11"/>
      <c r="B13172"/>
      <c r="C13172" s="14"/>
      <c r="D13172" s="14"/>
      <c r="E13172" s="14"/>
      <c r="F13172"/>
      <c r="G13172"/>
    </row>
    <row r="13173" spans="1:7" s="4" customFormat="1" x14ac:dyDescent="0.25">
      <c r="A13173" s="11"/>
      <c r="B13173"/>
      <c r="C13173" s="14"/>
      <c r="D13173" s="14"/>
      <c r="E13173" s="14"/>
      <c r="F13173"/>
      <c r="G13173"/>
    </row>
    <row r="13174" spans="1:7" s="4" customFormat="1" x14ac:dyDescent="0.25">
      <c r="A13174" s="11"/>
      <c r="B13174"/>
      <c r="C13174" s="14"/>
      <c r="D13174" s="14"/>
      <c r="E13174" s="14"/>
      <c r="F13174"/>
      <c r="G13174"/>
    </row>
    <row r="13175" spans="1:7" s="4" customFormat="1" x14ac:dyDescent="0.25">
      <c r="A13175" s="11"/>
      <c r="B13175"/>
      <c r="C13175" s="14"/>
      <c r="D13175" s="14"/>
      <c r="E13175" s="14"/>
      <c r="F13175"/>
      <c r="G13175"/>
    </row>
    <row r="13176" spans="1:7" s="4" customFormat="1" x14ac:dyDescent="0.25">
      <c r="A13176" s="11"/>
      <c r="B13176"/>
      <c r="C13176" s="14"/>
      <c r="D13176" s="14"/>
      <c r="E13176" s="14"/>
      <c r="F13176"/>
      <c r="G13176"/>
    </row>
    <row r="13177" spans="1:7" s="4" customFormat="1" x14ac:dyDescent="0.25">
      <c r="A13177" s="11"/>
      <c r="B13177"/>
      <c r="C13177" s="14"/>
      <c r="D13177" s="14"/>
      <c r="E13177" s="14"/>
      <c r="F13177"/>
      <c r="G13177"/>
    </row>
    <row r="13178" spans="1:7" s="4" customFormat="1" x14ac:dyDescent="0.25">
      <c r="A13178" s="11"/>
      <c r="B13178"/>
      <c r="C13178" s="14"/>
      <c r="D13178" s="14"/>
      <c r="E13178" s="14"/>
      <c r="F13178"/>
      <c r="G13178"/>
    </row>
    <row r="13179" spans="1:7" s="4" customFormat="1" x14ac:dyDescent="0.25">
      <c r="A13179" s="11"/>
      <c r="B13179"/>
      <c r="C13179" s="14"/>
      <c r="D13179" s="14"/>
      <c r="E13179" s="14"/>
      <c r="F13179"/>
      <c r="G13179"/>
    </row>
    <row r="13180" spans="1:7" s="4" customFormat="1" x14ac:dyDescent="0.25">
      <c r="A13180" s="11"/>
      <c r="B13180"/>
      <c r="C13180" s="14"/>
      <c r="D13180" s="14"/>
      <c r="E13180" s="14"/>
      <c r="F13180"/>
      <c r="G13180"/>
    </row>
    <row r="13181" spans="1:7" s="4" customFormat="1" x14ac:dyDescent="0.25">
      <c r="A13181" s="11"/>
      <c r="B13181"/>
      <c r="C13181" s="14"/>
      <c r="D13181" s="14"/>
      <c r="E13181" s="14"/>
      <c r="F13181"/>
      <c r="G13181"/>
    </row>
    <row r="13182" spans="1:7" s="4" customFormat="1" x14ac:dyDescent="0.25">
      <c r="A13182" s="11"/>
      <c r="B13182"/>
      <c r="C13182" s="14"/>
      <c r="D13182" s="14"/>
      <c r="E13182" s="14"/>
      <c r="F13182"/>
      <c r="G13182"/>
    </row>
    <row r="13183" spans="1:7" s="4" customFormat="1" x14ac:dyDescent="0.25">
      <c r="A13183" s="11"/>
      <c r="B13183"/>
      <c r="C13183" s="14"/>
      <c r="D13183" s="14"/>
      <c r="E13183" s="14"/>
      <c r="F13183"/>
      <c r="G13183"/>
    </row>
    <row r="13184" spans="1:7" s="4" customFormat="1" x14ac:dyDescent="0.25">
      <c r="A13184" s="11"/>
      <c r="B13184"/>
      <c r="C13184" s="14"/>
      <c r="D13184" s="14"/>
      <c r="E13184" s="14"/>
      <c r="F13184"/>
      <c r="G13184"/>
    </row>
    <row r="13185" spans="1:7" s="4" customFormat="1" x14ac:dyDescent="0.25">
      <c r="A13185" s="11"/>
      <c r="B13185"/>
      <c r="C13185" s="14"/>
      <c r="D13185" s="14"/>
      <c r="E13185" s="14"/>
      <c r="F13185"/>
      <c r="G13185"/>
    </row>
    <row r="13186" spans="1:7" s="4" customFormat="1" x14ac:dyDescent="0.25">
      <c r="A13186" s="11"/>
      <c r="B13186"/>
      <c r="C13186" s="14"/>
      <c r="D13186" s="14"/>
      <c r="E13186" s="14"/>
      <c r="F13186"/>
      <c r="G13186"/>
    </row>
    <row r="13187" spans="1:7" s="4" customFormat="1" x14ac:dyDescent="0.25">
      <c r="A13187" s="11"/>
      <c r="B13187"/>
      <c r="C13187" s="14"/>
      <c r="D13187" s="14"/>
      <c r="E13187" s="14"/>
      <c r="F13187"/>
      <c r="G13187"/>
    </row>
    <row r="13188" spans="1:7" s="4" customFormat="1" x14ac:dyDescent="0.25">
      <c r="A13188" s="11"/>
      <c r="B13188"/>
      <c r="C13188" s="14"/>
      <c r="D13188" s="14"/>
      <c r="E13188" s="14"/>
      <c r="F13188"/>
      <c r="G13188"/>
    </row>
    <row r="13189" spans="1:7" s="4" customFormat="1" x14ac:dyDescent="0.25">
      <c r="A13189" s="11"/>
      <c r="B13189"/>
      <c r="C13189" s="14"/>
      <c r="D13189" s="14"/>
      <c r="E13189" s="14"/>
      <c r="F13189"/>
      <c r="G13189"/>
    </row>
    <row r="13190" spans="1:7" s="4" customFormat="1" x14ac:dyDescent="0.25">
      <c r="A13190" s="11"/>
      <c r="B13190"/>
      <c r="C13190" s="14"/>
      <c r="D13190" s="14"/>
      <c r="E13190" s="14"/>
      <c r="F13190"/>
      <c r="G13190"/>
    </row>
    <row r="13191" spans="1:7" s="4" customFormat="1" x14ac:dyDescent="0.25">
      <c r="A13191" s="11"/>
      <c r="B13191"/>
      <c r="C13191" s="14"/>
      <c r="D13191" s="14"/>
      <c r="E13191" s="14"/>
      <c r="F13191"/>
      <c r="G13191"/>
    </row>
    <row r="13192" spans="1:7" s="4" customFormat="1" x14ac:dyDescent="0.25">
      <c r="A13192" s="11"/>
      <c r="B13192"/>
      <c r="C13192" s="14"/>
      <c r="D13192" s="14"/>
      <c r="E13192" s="14"/>
      <c r="F13192"/>
      <c r="G13192"/>
    </row>
    <row r="13193" spans="1:7" s="4" customFormat="1" x14ac:dyDescent="0.25">
      <c r="A13193" s="11"/>
      <c r="B13193"/>
      <c r="C13193" s="14"/>
      <c r="D13193" s="14"/>
      <c r="E13193" s="14"/>
      <c r="F13193"/>
      <c r="G13193"/>
    </row>
    <row r="13194" spans="1:7" s="4" customFormat="1" x14ac:dyDescent="0.25">
      <c r="A13194" s="11"/>
      <c r="B13194"/>
      <c r="C13194" s="14"/>
      <c r="D13194" s="14"/>
      <c r="E13194" s="14"/>
      <c r="F13194"/>
      <c r="G13194"/>
    </row>
    <row r="13195" spans="1:7" s="4" customFormat="1" x14ac:dyDescent="0.25">
      <c r="A13195" s="11"/>
      <c r="B13195"/>
      <c r="C13195" s="14"/>
      <c r="D13195" s="14"/>
      <c r="E13195" s="14"/>
      <c r="F13195"/>
      <c r="G13195"/>
    </row>
    <row r="13196" spans="1:7" s="4" customFormat="1" x14ac:dyDescent="0.25">
      <c r="A13196" s="11"/>
      <c r="B13196"/>
      <c r="C13196" s="14"/>
      <c r="D13196" s="14"/>
      <c r="E13196" s="14"/>
      <c r="F13196"/>
      <c r="G13196"/>
    </row>
    <row r="13197" spans="1:7" s="4" customFormat="1" x14ac:dyDescent="0.25">
      <c r="A13197" s="11"/>
      <c r="B13197"/>
      <c r="C13197" s="14"/>
      <c r="D13197" s="14"/>
      <c r="E13197" s="14"/>
      <c r="F13197"/>
      <c r="G13197"/>
    </row>
    <row r="13198" spans="1:7" s="4" customFormat="1" x14ac:dyDescent="0.25">
      <c r="A13198" s="11"/>
      <c r="B13198"/>
      <c r="C13198" s="14"/>
      <c r="D13198" s="14"/>
      <c r="E13198" s="14"/>
      <c r="F13198"/>
      <c r="G13198"/>
    </row>
    <row r="13199" spans="1:7" s="4" customFormat="1" x14ac:dyDescent="0.25">
      <c r="A13199" s="11"/>
      <c r="B13199"/>
      <c r="C13199" s="14"/>
      <c r="D13199" s="14"/>
      <c r="E13199" s="14"/>
      <c r="F13199"/>
      <c r="G13199"/>
    </row>
    <row r="13200" spans="1:7" s="4" customFormat="1" x14ac:dyDescent="0.25">
      <c r="A13200" s="11"/>
      <c r="B13200"/>
      <c r="C13200" s="14"/>
      <c r="D13200" s="14"/>
      <c r="E13200" s="14"/>
      <c r="F13200"/>
      <c r="G13200"/>
    </row>
    <row r="13201" spans="1:7" s="4" customFormat="1" x14ac:dyDescent="0.25">
      <c r="A13201" s="11"/>
      <c r="B13201"/>
      <c r="C13201" s="14"/>
      <c r="D13201" s="14"/>
      <c r="E13201" s="14"/>
      <c r="F13201"/>
      <c r="G13201"/>
    </row>
    <row r="13202" spans="1:7" s="4" customFormat="1" x14ac:dyDescent="0.25">
      <c r="A13202" s="11"/>
      <c r="B13202"/>
      <c r="C13202" s="14"/>
      <c r="D13202" s="14"/>
      <c r="E13202" s="14"/>
      <c r="F13202"/>
      <c r="G13202"/>
    </row>
    <row r="13203" spans="1:7" s="4" customFormat="1" x14ac:dyDescent="0.25">
      <c r="A13203" s="11"/>
      <c r="B13203"/>
      <c r="C13203" s="14"/>
      <c r="D13203" s="14"/>
      <c r="E13203" s="14"/>
      <c r="F13203"/>
      <c r="G13203"/>
    </row>
    <row r="13204" spans="1:7" s="4" customFormat="1" x14ac:dyDescent="0.25">
      <c r="A13204" s="11"/>
      <c r="B13204"/>
      <c r="C13204" s="14"/>
      <c r="D13204" s="14"/>
      <c r="E13204" s="14"/>
      <c r="F13204"/>
      <c r="G13204"/>
    </row>
    <row r="13205" spans="1:7" s="4" customFormat="1" x14ac:dyDescent="0.25">
      <c r="A13205" s="11"/>
      <c r="B13205"/>
      <c r="C13205" s="14"/>
      <c r="D13205" s="14"/>
      <c r="E13205" s="14"/>
      <c r="F13205"/>
      <c r="G13205"/>
    </row>
    <row r="13206" spans="1:7" s="4" customFormat="1" x14ac:dyDescent="0.25">
      <c r="A13206" s="11"/>
      <c r="B13206"/>
      <c r="C13206" s="14"/>
      <c r="D13206" s="14"/>
      <c r="E13206" s="14"/>
      <c r="F13206"/>
      <c r="G13206"/>
    </row>
    <row r="13207" spans="1:7" s="4" customFormat="1" x14ac:dyDescent="0.25">
      <c r="A13207" s="11"/>
      <c r="B13207"/>
      <c r="C13207" s="14"/>
      <c r="D13207" s="14"/>
      <c r="E13207" s="14"/>
      <c r="F13207"/>
      <c r="G13207"/>
    </row>
    <row r="13208" spans="1:7" s="4" customFormat="1" x14ac:dyDescent="0.25">
      <c r="A13208" s="11"/>
      <c r="B13208"/>
      <c r="C13208" s="14"/>
      <c r="D13208" s="14"/>
      <c r="E13208" s="14"/>
      <c r="F13208"/>
      <c r="G13208"/>
    </row>
    <row r="13209" spans="1:7" s="4" customFormat="1" x14ac:dyDescent="0.25">
      <c r="A13209" s="11"/>
      <c r="B13209"/>
      <c r="C13209" s="14"/>
      <c r="D13209" s="14"/>
      <c r="E13209" s="14"/>
      <c r="F13209"/>
      <c r="G13209"/>
    </row>
    <row r="13210" spans="1:7" s="4" customFormat="1" x14ac:dyDescent="0.25">
      <c r="A13210" s="11"/>
      <c r="B13210"/>
      <c r="C13210" s="14"/>
      <c r="D13210" s="14"/>
      <c r="E13210" s="14"/>
      <c r="F13210"/>
      <c r="G13210"/>
    </row>
    <row r="13211" spans="1:7" s="4" customFormat="1" x14ac:dyDescent="0.25">
      <c r="A13211" s="11"/>
      <c r="B13211"/>
      <c r="C13211" s="14"/>
      <c r="D13211" s="14"/>
      <c r="E13211" s="14"/>
      <c r="F13211"/>
      <c r="G13211"/>
    </row>
    <row r="13212" spans="1:7" s="4" customFormat="1" x14ac:dyDescent="0.25">
      <c r="A13212" s="11"/>
      <c r="B13212"/>
      <c r="C13212" s="14"/>
      <c r="D13212" s="14"/>
      <c r="E13212" s="14"/>
      <c r="F13212"/>
      <c r="G13212"/>
    </row>
    <row r="13213" spans="1:7" s="4" customFormat="1" x14ac:dyDescent="0.25">
      <c r="A13213" s="11"/>
      <c r="B13213"/>
      <c r="C13213" s="14"/>
      <c r="D13213" s="14"/>
      <c r="E13213" s="14"/>
      <c r="F13213"/>
      <c r="G13213"/>
    </row>
    <row r="13214" spans="1:7" s="4" customFormat="1" x14ac:dyDescent="0.25">
      <c r="A13214" s="11"/>
      <c r="B13214"/>
      <c r="C13214" s="14"/>
      <c r="D13214" s="14"/>
      <c r="E13214" s="14"/>
      <c r="F13214"/>
      <c r="G13214"/>
    </row>
    <row r="13215" spans="1:7" s="4" customFormat="1" x14ac:dyDescent="0.25">
      <c r="A13215" s="11"/>
      <c r="B13215"/>
      <c r="C13215" s="14"/>
      <c r="D13215" s="14"/>
      <c r="E13215" s="14"/>
      <c r="F13215"/>
      <c r="G13215"/>
    </row>
    <row r="13216" spans="1:7" s="4" customFormat="1" x14ac:dyDescent="0.25">
      <c r="A13216" s="11"/>
      <c r="B13216"/>
      <c r="C13216" s="14"/>
      <c r="D13216" s="14"/>
      <c r="E13216" s="14"/>
      <c r="F13216"/>
      <c r="G13216"/>
    </row>
    <row r="13217" spans="1:7" s="4" customFormat="1" x14ac:dyDescent="0.25">
      <c r="A13217" s="11"/>
      <c r="B13217"/>
      <c r="C13217" s="14"/>
      <c r="D13217" s="14"/>
      <c r="E13217" s="14"/>
      <c r="F13217"/>
      <c r="G13217"/>
    </row>
    <row r="13218" spans="1:7" s="4" customFormat="1" x14ac:dyDescent="0.25">
      <c r="A13218" s="11"/>
      <c r="B13218"/>
      <c r="C13218" s="14"/>
      <c r="D13218" s="14"/>
      <c r="E13218" s="14"/>
      <c r="F13218"/>
      <c r="G13218"/>
    </row>
    <row r="13219" spans="1:7" s="4" customFormat="1" x14ac:dyDescent="0.25">
      <c r="A13219" s="11"/>
      <c r="B13219"/>
      <c r="C13219" s="14"/>
      <c r="D13219" s="14"/>
      <c r="E13219" s="14"/>
      <c r="F13219"/>
      <c r="G13219"/>
    </row>
    <row r="13220" spans="1:7" s="4" customFormat="1" x14ac:dyDescent="0.25">
      <c r="A13220" s="11"/>
      <c r="B13220"/>
      <c r="C13220" s="14"/>
      <c r="D13220" s="14"/>
      <c r="E13220" s="14"/>
      <c r="F13220"/>
      <c r="G13220"/>
    </row>
    <row r="13221" spans="1:7" s="4" customFormat="1" x14ac:dyDescent="0.25">
      <c r="A13221" s="11"/>
      <c r="B13221"/>
      <c r="C13221" s="14"/>
      <c r="D13221" s="14"/>
      <c r="E13221" s="14"/>
      <c r="F13221"/>
      <c r="G13221"/>
    </row>
    <row r="13222" spans="1:7" s="4" customFormat="1" x14ac:dyDescent="0.25">
      <c r="A13222" s="11"/>
      <c r="B13222"/>
      <c r="C13222" s="14"/>
      <c r="D13222" s="14"/>
      <c r="E13222" s="14"/>
      <c r="F13222"/>
      <c r="G13222"/>
    </row>
    <row r="13223" spans="1:7" s="4" customFormat="1" x14ac:dyDescent="0.25">
      <c r="A13223" s="11"/>
      <c r="B13223"/>
      <c r="C13223" s="14"/>
      <c r="D13223" s="14"/>
      <c r="E13223" s="14"/>
      <c r="F13223"/>
      <c r="G13223"/>
    </row>
    <row r="13224" spans="1:7" s="4" customFormat="1" x14ac:dyDescent="0.25">
      <c r="A13224" s="11"/>
      <c r="B13224"/>
      <c r="C13224" s="14"/>
      <c r="D13224" s="14"/>
      <c r="E13224" s="14"/>
      <c r="F13224"/>
      <c r="G13224"/>
    </row>
    <row r="13225" spans="1:7" s="4" customFormat="1" x14ac:dyDescent="0.25">
      <c r="A13225" s="11"/>
      <c r="B13225"/>
      <c r="C13225" s="14"/>
      <c r="D13225" s="14"/>
      <c r="E13225" s="14"/>
      <c r="F13225"/>
      <c r="G13225"/>
    </row>
    <row r="13226" spans="1:7" s="4" customFormat="1" x14ac:dyDescent="0.25">
      <c r="A13226" s="11"/>
      <c r="B13226"/>
      <c r="C13226" s="14"/>
      <c r="D13226" s="14"/>
      <c r="E13226" s="14"/>
      <c r="F13226"/>
      <c r="G13226"/>
    </row>
    <row r="13227" spans="1:7" s="4" customFormat="1" x14ac:dyDescent="0.25">
      <c r="A13227" s="11"/>
      <c r="B13227"/>
      <c r="C13227" s="14"/>
      <c r="D13227" s="14"/>
      <c r="E13227" s="14"/>
      <c r="F13227"/>
      <c r="G13227"/>
    </row>
    <row r="13228" spans="1:7" s="4" customFormat="1" x14ac:dyDescent="0.25">
      <c r="A13228" s="11"/>
      <c r="B13228"/>
      <c r="C13228" s="14"/>
      <c r="D13228" s="14"/>
      <c r="E13228" s="14"/>
      <c r="F13228"/>
      <c r="G13228"/>
    </row>
    <row r="13229" spans="1:7" s="4" customFormat="1" x14ac:dyDescent="0.25">
      <c r="A13229" s="11"/>
      <c r="B13229"/>
      <c r="C13229" s="14"/>
      <c r="D13229" s="14"/>
      <c r="E13229" s="14"/>
      <c r="F13229"/>
      <c r="G13229"/>
    </row>
    <row r="13230" spans="1:7" s="4" customFormat="1" x14ac:dyDescent="0.25">
      <c r="A13230" s="11"/>
      <c r="B13230"/>
      <c r="C13230" s="14"/>
      <c r="D13230" s="14"/>
      <c r="E13230" s="14"/>
      <c r="F13230"/>
      <c r="G13230"/>
    </row>
    <row r="13231" spans="1:7" s="4" customFormat="1" x14ac:dyDescent="0.25">
      <c r="A13231" s="11"/>
      <c r="B13231"/>
      <c r="C13231" s="14"/>
      <c r="D13231" s="14"/>
      <c r="E13231" s="14"/>
      <c r="F13231"/>
      <c r="G13231"/>
    </row>
    <row r="13232" spans="1:7" s="4" customFormat="1" x14ac:dyDescent="0.25">
      <c r="A13232" s="11"/>
      <c r="B13232"/>
      <c r="C13232" s="14"/>
      <c r="D13232" s="14"/>
      <c r="E13232" s="14"/>
      <c r="F13232"/>
      <c r="G13232"/>
    </row>
    <row r="13233" spans="1:7" s="4" customFormat="1" x14ac:dyDescent="0.25">
      <c r="A13233" s="11"/>
      <c r="B13233"/>
      <c r="C13233" s="14"/>
      <c r="D13233" s="14"/>
      <c r="E13233" s="14"/>
      <c r="F13233"/>
      <c r="G13233"/>
    </row>
    <row r="13234" spans="1:7" s="4" customFormat="1" x14ac:dyDescent="0.25">
      <c r="A13234" s="11"/>
      <c r="B13234"/>
      <c r="C13234" s="14"/>
      <c r="D13234" s="14"/>
      <c r="E13234" s="14"/>
      <c r="F13234"/>
      <c r="G13234"/>
    </row>
    <row r="13235" spans="1:7" s="4" customFormat="1" x14ac:dyDescent="0.25">
      <c r="A13235" s="11"/>
      <c r="B13235"/>
      <c r="C13235" s="14"/>
      <c r="D13235" s="14"/>
      <c r="E13235" s="14"/>
      <c r="F13235"/>
      <c r="G13235"/>
    </row>
    <row r="13236" spans="1:7" s="4" customFormat="1" x14ac:dyDescent="0.25">
      <c r="A13236" s="11"/>
      <c r="B13236"/>
      <c r="C13236" s="14"/>
      <c r="D13236" s="14"/>
      <c r="E13236" s="14"/>
      <c r="F13236"/>
      <c r="G13236"/>
    </row>
    <row r="13237" spans="1:7" s="4" customFormat="1" x14ac:dyDescent="0.25">
      <c r="A13237" s="11"/>
      <c r="B13237"/>
      <c r="C13237" s="14"/>
      <c r="D13237" s="14"/>
      <c r="E13237" s="14"/>
      <c r="F13237"/>
      <c r="G13237"/>
    </row>
    <row r="13238" spans="1:7" s="4" customFormat="1" x14ac:dyDescent="0.25">
      <c r="A13238" s="11"/>
      <c r="B13238"/>
      <c r="C13238" s="14"/>
      <c r="D13238" s="14"/>
      <c r="E13238" s="14"/>
      <c r="F13238"/>
      <c r="G13238"/>
    </row>
    <row r="13239" spans="1:7" s="4" customFormat="1" x14ac:dyDescent="0.25">
      <c r="A13239" s="11"/>
      <c r="B13239"/>
      <c r="C13239" s="14"/>
      <c r="D13239" s="14"/>
      <c r="E13239" s="14"/>
      <c r="F13239"/>
      <c r="G13239"/>
    </row>
    <row r="13240" spans="1:7" s="4" customFormat="1" x14ac:dyDescent="0.25">
      <c r="A13240" s="11"/>
      <c r="B13240"/>
      <c r="C13240" s="14"/>
      <c r="D13240" s="14"/>
      <c r="E13240" s="14"/>
      <c r="F13240"/>
      <c r="G13240"/>
    </row>
    <row r="13241" spans="1:7" s="4" customFormat="1" x14ac:dyDescent="0.25">
      <c r="A13241" s="11"/>
      <c r="B13241"/>
      <c r="C13241" s="14"/>
      <c r="D13241" s="14"/>
      <c r="E13241" s="14"/>
      <c r="F13241"/>
      <c r="G13241"/>
    </row>
    <row r="13242" spans="1:7" s="4" customFormat="1" x14ac:dyDescent="0.25">
      <c r="A13242" s="11"/>
      <c r="B13242"/>
      <c r="C13242" s="14"/>
      <c r="D13242" s="14"/>
      <c r="E13242" s="14"/>
      <c r="F13242"/>
      <c r="G13242"/>
    </row>
    <row r="13243" spans="1:7" s="4" customFormat="1" x14ac:dyDescent="0.25">
      <c r="A13243" s="11"/>
      <c r="B13243"/>
      <c r="C13243" s="14"/>
      <c r="D13243" s="14"/>
      <c r="E13243" s="14"/>
      <c r="F13243"/>
      <c r="G13243"/>
    </row>
    <row r="13244" spans="1:7" s="4" customFormat="1" x14ac:dyDescent="0.25">
      <c r="A13244" s="11"/>
      <c r="B13244"/>
      <c r="C13244" s="14"/>
      <c r="D13244" s="14"/>
      <c r="E13244" s="14"/>
      <c r="F13244"/>
      <c r="G13244"/>
    </row>
    <row r="13245" spans="1:7" s="4" customFormat="1" x14ac:dyDescent="0.25">
      <c r="A13245" s="11"/>
      <c r="B13245"/>
      <c r="C13245" s="14"/>
      <c r="D13245" s="14"/>
      <c r="E13245" s="14"/>
      <c r="F13245"/>
      <c r="G13245"/>
    </row>
    <row r="13246" spans="1:7" s="4" customFormat="1" x14ac:dyDescent="0.25">
      <c r="A13246" s="11"/>
      <c r="B13246"/>
      <c r="C13246" s="14"/>
      <c r="D13246" s="14"/>
      <c r="E13246" s="14"/>
      <c r="F13246"/>
      <c r="G13246"/>
    </row>
    <row r="13247" spans="1:7" s="4" customFormat="1" x14ac:dyDescent="0.25">
      <c r="A13247" s="11"/>
      <c r="B13247"/>
      <c r="C13247" s="14"/>
      <c r="D13247" s="14"/>
      <c r="E13247" s="14"/>
      <c r="F13247"/>
      <c r="G13247"/>
    </row>
    <row r="13248" spans="1:7" s="4" customFormat="1" x14ac:dyDescent="0.25">
      <c r="A13248" s="11"/>
      <c r="B13248"/>
      <c r="C13248" s="14"/>
      <c r="D13248" s="14"/>
      <c r="E13248" s="14"/>
      <c r="F13248"/>
      <c r="G13248"/>
    </row>
    <row r="13249" spans="1:7" s="4" customFormat="1" x14ac:dyDescent="0.25">
      <c r="A13249" s="11"/>
      <c r="B13249"/>
      <c r="C13249" s="14"/>
      <c r="D13249" s="14"/>
      <c r="E13249" s="14"/>
      <c r="F13249"/>
      <c r="G13249"/>
    </row>
    <row r="13250" spans="1:7" s="4" customFormat="1" x14ac:dyDescent="0.25">
      <c r="A13250" s="11"/>
      <c r="B13250"/>
      <c r="C13250" s="14"/>
      <c r="D13250" s="14"/>
      <c r="E13250" s="14"/>
      <c r="F13250"/>
      <c r="G13250"/>
    </row>
    <row r="13251" spans="1:7" s="4" customFormat="1" x14ac:dyDescent="0.25">
      <c r="A13251" s="11"/>
      <c r="B13251"/>
      <c r="C13251" s="14"/>
      <c r="D13251" s="14"/>
      <c r="E13251" s="14"/>
      <c r="F13251"/>
      <c r="G13251"/>
    </row>
    <row r="13252" spans="1:7" s="4" customFormat="1" x14ac:dyDescent="0.25">
      <c r="A13252" s="11"/>
      <c r="B13252"/>
      <c r="C13252" s="14"/>
      <c r="D13252" s="14"/>
      <c r="E13252" s="14"/>
      <c r="F13252"/>
      <c r="G13252"/>
    </row>
    <row r="13253" spans="1:7" s="4" customFormat="1" x14ac:dyDescent="0.25">
      <c r="A13253" s="11"/>
      <c r="B13253"/>
      <c r="C13253" s="14"/>
      <c r="D13253" s="14"/>
      <c r="E13253" s="14"/>
      <c r="F13253"/>
      <c r="G13253"/>
    </row>
    <row r="13254" spans="1:7" s="4" customFormat="1" x14ac:dyDescent="0.25">
      <c r="A13254" s="11"/>
      <c r="B13254"/>
      <c r="C13254" s="14"/>
      <c r="D13254" s="14"/>
      <c r="E13254" s="14"/>
      <c r="F13254"/>
      <c r="G13254"/>
    </row>
    <row r="13255" spans="1:7" s="4" customFormat="1" x14ac:dyDescent="0.25">
      <c r="A13255" s="11"/>
      <c r="B13255"/>
      <c r="C13255" s="14"/>
      <c r="D13255" s="14"/>
      <c r="E13255" s="14"/>
      <c r="F13255"/>
      <c r="G13255"/>
    </row>
    <row r="13256" spans="1:7" s="4" customFormat="1" x14ac:dyDescent="0.25">
      <c r="A13256" s="11"/>
      <c r="B13256"/>
      <c r="C13256" s="14"/>
      <c r="D13256" s="14"/>
      <c r="E13256" s="14"/>
      <c r="F13256"/>
      <c r="G13256"/>
    </row>
    <row r="13257" spans="1:7" s="4" customFormat="1" x14ac:dyDescent="0.25">
      <c r="A13257" s="11"/>
      <c r="B13257"/>
      <c r="C13257" s="14"/>
      <c r="D13257" s="14"/>
      <c r="E13257" s="14"/>
      <c r="F13257"/>
      <c r="G13257"/>
    </row>
    <row r="13258" spans="1:7" s="4" customFormat="1" x14ac:dyDescent="0.25">
      <c r="A13258" s="11"/>
      <c r="B13258"/>
      <c r="C13258" s="14"/>
      <c r="D13258" s="14"/>
      <c r="E13258" s="14"/>
      <c r="F13258"/>
      <c r="G13258"/>
    </row>
    <row r="13259" spans="1:7" s="4" customFormat="1" x14ac:dyDescent="0.25">
      <c r="A13259" s="11"/>
      <c r="B13259"/>
      <c r="C13259" s="14"/>
      <c r="D13259" s="14"/>
      <c r="E13259" s="14"/>
      <c r="F13259"/>
      <c r="G13259"/>
    </row>
    <row r="13260" spans="1:7" s="4" customFormat="1" x14ac:dyDescent="0.25">
      <c r="A13260" s="11"/>
      <c r="B13260"/>
      <c r="C13260" s="14"/>
      <c r="D13260" s="14"/>
      <c r="E13260" s="14"/>
      <c r="F13260"/>
      <c r="G13260"/>
    </row>
    <row r="13261" spans="1:7" s="4" customFormat="1" x14ac:dyDescent="0.25">
      <c r="A13261" s="11"/>
      <c r="B13261"/>
      <c r="C13261" s="14"/>
      <c r="D13261" s="14"/>
      <c r="E13261" s="14"/>
      <c r="F13261"/>
      <c r="G13261"/>
    </row>
    <row r="13262" spans="1:7" s="4" customFormat="1" x14ac:dyDescent="0.25">
      <c r="A13262" s="11"/>
      <c r="B13262"/>
      <c r="C13262" s="14"/>
      <c r="D13262" s="14"/>
      <c r="E13262" s="14"/>
      <c r="F13262"/>
      <c r="G13262"/>
    </row>
    <row r="13263" spans="1:7" s="4" customFormat="1" x14ac:dyDescent="0.25">
      <c r="A13263" s="11"/>
      <c r="B13263"/>
      <c r="C13263" s="14"/>
      <c r="D13263" s="14"/>
      <c r="E13263" s="14"/>
      <c r="F13263"/>
      <c r="G13263"/>
    </row>
    <row r="13264" spans="1:7" s="4" customFormat="1" x14ac:dyDescent="0.25">
      <c r="A13264" s="11"/>
      <c r="B13264"/>
      <c r="C13264" s="14"/>
      <c r="D13264" s="14"/>
      <c r="E13264" s="14"/>
      <c r="F13264"/>
      <c r="G13264"/>
    </row>
    <row r="13265" spans="1:7" s="4" customFormat="1" x14ac:dyDescent="0.25">
      <c r="A13265" s="11"/>
      <c r="B13265"/>
      <c r="C13265" s="14"/>
      <c r="D13265" s="14"/>
      <c r="E13265" s="14"/>
      <c r="F13265"/>
      <c r="G13265"/>
    </row>
    <row r="13266" spans="1:7" s="4" customFormat="1" x14ac:dyDescent="0.25">
      <c r="A13266" s="11"/>
      <c r="B13266"/>
      <c r="C13266" s="14"/>
      <c r="D13266" s="14"/>
      <c r="E13266" s="14"/>
      <c r="F13266"/>
      <c r="G13266"/>
    </row>
    <row r="13267" spans="1:7" s="4" customFormat="1" x14ac:dyDescent="0.25">
      <c r="A13267" s="11"/>
      <c r="B13267"/>
      <c r="C13267" s="14"/>
      <c r="D13267" s="14"/>
      <c r="E13267" s="14"/>
      <c r="F13267"/>
      <c r="G13267"/>
    </row>
    <row r="13268" spans="1:7" s="4" customFormat="1" x14ac:dyDescent="0.25">
      <c r="A13268" s="11"/>
      <c r="B13268"/>
      <c r="C13268" s="14"/>
      <c r="D13268" s="14"/>
      <c r="E13268" s="14"/>
      <c r="F13268"/>
      <c r="G13268"/>
    </row>
    <row r="13269" spans="1:7" s="4" customFormat="1" x14ac:dyDescent="0.25">
      <c r="A13269" s="11"/>
      <c r="B13269"/>
      <c r="C13269" s="14"/>
      <c r="D13269" s="14"/>
      <c r="E13269" s="14"/>
      <c r="F13269"/>
      <c r="G13269"/>
    </row>
    <row r="13270" spans="1:7" s="4" customFormat="1" x14ac:dyDescent="0.25">
      <c r="A13270" s="11"/>
      <c r="B13270"/>
      <c r="C13270" s="14"/>
      <c r="D13270" s="14"/>
      <c r="E13270" s="14"/>
      <c r="F13270"/>
      <c r="G13270"/>
    </row>
    <row r="13271" spans="1:7" s="4" customFormat="1" x14ac:dyDescent="0.25">
      <c r="A13271" s="11"/>
      <c r="B13271"/>
      <c r="C13271" s="14"/>
      <c r="D13271" s="14"/>
      <c r="E13271" s="14"/>
      <c r="F13271"/>
      <c r="G13271"/>
    </row>
    <row r="13272" spans="1:7" s="4" customFormat="1" x14ac:dyDescent="0.25">
      <c r="A13272" s="11"/>
      <c r="B13272"/>
      <c r="C13272" s="14"/>
      <c r="D13272" s="14"/>
      <c r="E13272" s="14"/>
      <c r="F13272"/>
      <c r="G13272"/>
    </row>
    <row r="13273" spans="1:7" s="4" customFormat="1" x14ac:dyDescent="0.25">
      <c r="A13273" s="11"/>
      <c r="B13273"/>
      <c r="C13273" s="14"/>
      <c r="D13273" s="14"/>
      <c r="E13273" s="14"/>
      <c r="F13273"/>
      <c r="G13273"/>
    </row>
    <row r="13274" spans="1:7" s="4" customFormat="1" x14ac:dyDescent="0.25">
      <c r="A13274" s="11"/>
      <c r="B13274"/>
      <c r="C13274" s="14"/>
      <c r="D13274" s="14"/>
      <c r="E13274" s="14"/>
      <c r="F13274"/>
      <c r="G13274"/>
    </row>
    <row r="13275" spans="1:7" s="4" customFormat="1" x14ac:dyDescent="0.25">
      <c r="A13275" s="11"/>
      <c r="B13275"/>
      <c r="C13275" s="14"/>
      <c r="D13275" s="14"/>
      <c r="E13275" s="14"/>
      <c r="F13275"/>
      <c r="G13275"/>
    </row>
    <row r="13276" spans="1:7" s="4" customFormat="1" x14ac:dyDescent="0.25">
      <c r="A13276" s="11"/>
      <c r="B13276"/>
      <c r="C13276" s="14"/>
      <c r="D13276" s="14"/>
      <c r="E13276" s="14"/>
      <c r="F13276"/>
      <c r="G13276"/>
    </row>
    <row r="13277" spans="1:7" s="4" customFormat="1" x14ac:dyDescent="0.25">
      <c r="A13277" s="11"/>
      <c r="B13277"/>
      <c r="C13277" s="14"/>
      <c r="D13277" s="14"/>
      <c r="E13277" s="14"/>
      <c r="F13277"/>
      <c r="G13277"/>
    </row>
    <row r="13278" spans="1:7" s="4" customFormat="1" x14ac:dyDescent="0.25">
      <c r="A13278" s="11"/>
      <c r="B13278"/>
      <c r="C13278" s="14"/>
      <c r="D13278" s="14"/>
      <c r="E13278" s="14"/>
      <c r="F13278"/>
      <c r="G13278"/>
    </row>
    <row r="13279" spans="1:7" s="4" customFormat="1" x14ac:dyDescent="0.25">
      <c r="A13279" s="11"/>
      <c r="B13279"/>
      <c r="C13279" s="14"/>
      <c r="D13279" s="14"/>
      <c r="E13279" s="14"/>
      <c r="F13279"/>
      <c r="G13279"/>
    </row>
    <row r="13280" spans="1:7" s="4" customFormat="1" x14ac:dyDescent="0.25">
      <c r="A13280" s="11"/>
      <c r="B13280"/>
      <c r="C13280" s="14"/>
      <c r="D13280" s="14"/>
      <c r="E13280" s="14"/>
      <c r="F13280"/>
      <c r="G13280"/>
    </row>
    <row r="13281" spans="1:7" s="4" customFormat="1" x14ac:dyDescent="0.25">
      <c r="A13281" s="11"/>
      <c r="B13281"/>
      <c r="C13281" s="14"/>
      <c r="D13281" s="14"/>
      <c r="E13281" s="14"/>
      <c r="F13281"/>
      <c r="G13281"/>
    </row>
    <row r="13282" spans="1:7" s="4" customFormat="1" x14ac:dyDescent="0.25">
      <c r="A13282" s="11"/>
      <c r="B13282"/>
      <c r="C13282" s="14"/>
      <c r="D13282" s="14"/>
      <c r="E13282" s="14"/>
      <c r="F13282"/>
      <c r="G13282"/>
    </row>
    <row r="13283" spans="1:7" s="4" customFormat="1" x14ac:dyDescent="0.25">
      <c r="A13283" s="11"/>
      <c r="B13283"/>
      <c r="C13283" s="14"/>
      <c r="D13283" s="14"/>
      <c r="E13283" s="14"/>
      <c r="F13283"/>
      <c r="G13283"/>
    </row>
    <row r="13284" spans="1:7" s="4" customFormat="1" x14ac:dyDescent="0.25">
      <c r="A13284" s="11"/>
      <c r="B13284"/>
      <c r="C13284" s="14"/>
      <c r="D13284" s="14"/>
      <c r="E13284" s="14"/>
      <c r="F13284"/>
      <c r="G13284"/>
    </row>
    <row r="13285" spans="1:7" s="4" customFormat="1" x14ac:dyDescent="0.25">
      <c r="A13285" s="11"/>
      <c r="B13285"/>
      <c r="C13285" s="14"/>
      <c r="D13285" s="14"/>
      <c r="E13285" s="14"/>
      <c r="F13285"/>
      <c r="G13285"/>
    </row>
    <row r="13286" spans="1:7" s="4" customFormat="1" x14ac:dyDescent="0.25">
      <c r="A13286" s="11"/>
      <c r="B13286"/>
      <c r="C13286" s="14"/>
      <c r="D13286" s="14"/>
      <c r="E13286" s="14"/>
      <c r="F13286"/>
      <c r="G13286"/>
    </row>
    <row r="13287" spans="1:7" s="4" customFormat="1" x14ac:dyDescent="0.25">
      <c r="A13287" s="11"/>
      <c r="B13287"/>
      <c r="C13287" s="14"/>
      <c r="D13287" s="14"/>
      <c r="E13287" s="14"/>
      <c r="F13287"/>
      <c r="G13287"/>
    </row>
    <row r="13288" spans="1:7" s="4" customFormat="1" x14ac:dyDescent="0.25">
      <c r="A13288" s="11"/>
      <c r="B13288"/>
      <c r="C13288" s="14"/>
      <c r="D13288" s="14"/>
      <c r="E13288" s="14"/>
      <c r="F13288"/>
      <c r="G13288"/>
    </row>
    <row r="13289" spans="1:7" s="4" customFormat="1" x14ac:dyDescent="0.25">
      <c r="A13289" s="11"/>
      <c r="B13289"/>
      <c r="C13289" s="14"/>
      <c r="D13289" s="14"/>
      <c r="E13289" s="14"/>
      <c r="F13289"/>
      <c r="G13289"/>
    </row>
    <row r="13290" spans="1:7" s="4" customFormat="1" x14ac:dyDescent="0.25">
      <c r="A13290" s="11"/>
      <c r="B13290"/>
      <c r="C13290" s="14"/>
      <c r="D13290" s="14"/>
      <c r="E13290" s="14"/>
      <c r="F13290"/>
      <c r="G13290"/>
    </row>
    <row r="13291" spans="1:7" s="4" customFormat="1" x14ac:dyDescent="0.25">
      <c r="A13291" s="11"/>
      <c r="B13291"/>
      <c r="C13291" s="14"/>
      <c r="D13291" s="14"/>
      <c r="E13291" s="14"/>
      <c r="F13291"/>
      <c r="G13291"/>
    </row>
    <row r="13292" spans="1:7" s="4" customFormat="1" x14ac:dyDescent="0.25">
      <c r="A13292" s="11"/>
      <c r="B13292"/>
      <c r="C13292" s="14"/>
      <c r="D13292" s="14"/>
      <c r="E13292" s="14"/>
      <c r="F13292"/>
      <c r="G13292"/>
    </row>
    <row r="13293" spans="1:7" s="4" customFormat="1" x14ac:dyDescent="0.25">
      <c r="A13293" s="11"/>
      <c r="B13293"/>
      <c r="C13293" s="14"/>
      <c r="D13293" s="14"/>
      <c r="E13293" s="14"/>
      <c r="F13293"/>
      <c r="G13293"/>
    </row>
    <row r="13294" spans="1:7" s="4" customFormat="1" x14ac:dyDescent="0.25">
      <c r="A13294" s="11"/>
      <c r="B13294"/>
      <c r="C13294" s="14"/>
      <c r="D13294" s="14"/>
      <c r="E13294" s="14"/>
      <c r="F13294"/>
      <c r="G13294"/>
    </row>
    <row r="13295" spans="1:7" s="4" customFormat="1" x14ac:dyDescent="0.25">
      <c r="A13295" s="11"/>
      <c r="B13295"/>
      <c r="C13295" s="14"/>
      <c r="D13295" s="14"/>
      <c r="E13295" s="14"/>
      <c r="F13295"/>
      <c r="G13295"/>
    </row>
    <row r="13296" spans="1:7" s="4" customFormat="1" x14ac:dyDescent="0.25">
      <c r="A13296" s="11"/>
      <c r="B13296"/>
      <c r="C13296" s="14"/>
      <c r="D13296" s="14"/>
      <c r="E13296" s="14"/>
      <c r="F13296"/>
      <c r="G13296"/>
    </row>
    <row r="13297" spans="1:7" s="4" customFormat="1" x14ac:dyDescent="0.25">
      <c r="A13297" s="11"/>
      <c r="B13297"/>
      <c r="C13297" s="14"/>
      <c r="D13297" s="14"/>
      <c r="E13297" s="14"/>
      <c r="F13297"/>
      <c r="G13297"/>
    </row>
    <row r="13298" spans="1:7" s="4" customFormat="1" x14ac:dyDescent="0.25">
      <c r="A13298" s="11"/>
      <c r="B13298"/>
      <c r="C13298" s="14"/>
      <c r="D13298" s="14"/>
      <c r="E13298" s="14"/>
      <c r="F13298"/>
      <c r="G13298"/>
    </row>
    <row r="13299" spans="1:7" s="4" customFormat="1" x14ac:dyDescent="0.25">
      <c r="A13299" s="11"/>
      <c r="B13299"/>
      <c r="C13299" s="14"/>
      <c r="D13299" s="14"/>
      <c r="E13299" s="14"/>
      <c r="F13299"/>
      <c r="G13299"/>
    </row>
    <row r="13300" spans="1:7" s="4" customFormat="1" x14ac:dyDescent="0.25">
      <c r="A13300" s="11"/>
      <c r="B13300"/>
      <c r="C13300" s="14"/>
      <c r="D13300" s="14"/>
      <c r="E13300" s="14"/>
      <c r="F13300"/>
      <c r="G13300"/>
    </row>
    <row r="13301" spans="1:7" s="4" customFormat="1" x14ac:dyDescent="0.25">
      <c r="A13301" s="11"/>
      <c r="B13301"/>
      <c r="C13301" s="14"/>
      <c r="D13301" s="14"/>
      <c r="E13301" s="14"/>
      <c r="F13301"/>
      <c r="G13301"/>
    </row>
    <row r="13302" spans="1:7" s="4" customFormat="1" x14ac:dyDescent="0.25">
      <c r="A13302" s="11"/>
      <c r="B13302"/>
      <c r="C13302" s="14"/>
      <c r="D13302" s="14"/>
      <c r="E13302" s="14"/>
      <c r="F13302"/>
      <c r="G13302"/>
    </row>
    <row r="13303" spans="1:7" s="4" customFormat="1" x14ac:dyDescent="0.25">
      <c r="A13303" s="11"/>
      <c r="B13303"/>
      <c r="C13303" s="14"/>
      <c r="D13303" s="14"/>
      <c r="E13303" s="14"/>
      <c r="F13303"/>
      <c r="G13303"/>
    </row>
    <row r="13304" spans="1:7" s="4" customFormat="1" x14ac:dyDescent="0.25">
      <c r="A13304" s="11"/>
      <c r="B13304"/>
      <c r="C13304" s="14"/>
      <c r="D13304" s="14"/>
      <c r="E13304" s="14"/>
      <c r="F13304"/>
      <c r="G13304"/>
    </row>
    <row r="13305" spans="1:7" s="4" customFormat="1" x14ac:dyDescent="0.25">
      <c r="A13305" s="11"/>
      <c r="B13305"/>
      <c r="C13305" s="14"/>
      <c r="D13305" s="14"/>
      <c r="E13305" s="14"/>
      <c r="F13305"/>
      <c r="G13305"/>
    </row>
    <row r="13306" spans="1:7" s="4" customFormat="1" x14ac:dyDescent="0.25">
      <c r="A13306" s="11"/>
      <c r="B13306"/>
      <c r="C13306" s="14"/>
      <c r="D13306" s="14"/>
      <c r="E13306" s="14"/>
      <c r="F13306"/>
      <c r="G13306"/>
    </row>
    <row r="13307" spans="1:7" s="4" customFormat="1" x14ac:dyDescent="0.25">
      <c r="A13307" s="11"/>
      <c r="B13307"/>
      <c r="C13307" s="14"/>
      <c r="D13307" s="14"/>
      <c r="E13307" s="14"/>
      <c r="F13307"/>
      <c r="G13307"/>
    </row>
    <row r="13308" spans="1:7" s="4" customFormat="1" x14ac:dyDescent="0.25">
      <c r="A13308" s="11"/>
      <c r="B13308"/>
      <c r="C13308" s="14"/>
      <c r="D13308" s="14"/>
      <c r="E13308" s="14"/>
      <c r="F13308"/>
      <c r="G13308"/>
    </row>
    <row r="13309" spans="1:7" s="4" customFormat="1" x14ac:dyDescent="0.25">
      <c r="A13309" s="11"/>
      <c r="B13309"/>
      <c r="C13309" s="14"/>
      <c r="D13309" s="14"/>
      <c r="E13309" s="14"/>
      <c r="F13309"/>
      <c r="G13309"/>
    </row>
    <row r="13310" spans="1:7" s="4" customFormat="1" x14ac:dyDescent="0.25">
      <c r="A13310" s="11"/>
      <c r="B13310"/>
      <c r="C13310" s="14"/>
      <c r="D13310" s="14"/>
      <c r="E13310" s="14"/>
      <c r="F13310"/>
      <c r="G13310"/>
    </row>
    <row r="13311" spans="1:7" s="4" customFormat="1" x14ac:dyDescent="0.25">
      <c r="A13311" s="11"/>
      <c r="B13311"/>
      <c r="C13311" s="14"/>
      <c r="D13311" s="14"/>
      <c r="E13311" s="14"/>
      <c r="F13311"/>
      <c r="G13311"/>
    </row>
    <row r="13312" spans="1:7" s="4" customFormat="1" x14ac:dyDescent="0.25">
      <c r="A13312" s="11"/>
      <c r="B13312"/>
      <c r="C13312" s="14"/>
      <c r="D13312" s="14"/>
      <c r="E13312" s="14"/>
      <c r="F13312"/>
      <c r="G13312"/>
    </row>
    <row r="13313" spans="1:7" s="4" customFormat="1" x14ac:dyDescent="0.25">
      <c r="A13313" s="11"/>
      <c r="B13313"/>
      <c r="C13313" s="14"/>
      <c r="D13313" s="14"/>
      <c r="E13313" s="14"/>
      <c r="F13313"/>
      <c r="G13313"/>
    </row>
    <row r="13314" spans="1:7" s="4" customFormat="1" x14ac:dyDescent="0.25">
      <c r="A13314" s="11"/>
      <c r="B13314"/>
      <c r="C13314" s="14"/>
      <c r="D13314" s="14"/>
      <c r="E13314" s="14"/>
      <c r="F13314"/>
      <c r="G13314"/>
    </row>
    <row r="13315" spans="1:7" s="4" customFormat="1" x14ac:dyDescent="0.25">
      <c r="A13315" s="11"/>
      <c r="B13315"/>
      <c r="C13315" s="14"/>
      <c r="D13315" s="14"/>
      <c r="E13315" s="14"/>
      <c r="F13315"/>
      <c r="G13315"/>
    </row>
    <row r="13316" spans="1:7" s="4" customFormat="1" x14ac:dyDescent="0.25">
      <c r="A13316" s="11"/>
      <c r="B13316"/>
      <c r="C13316" s="14"/>
      <c r="D13316" s="14"/>
      <c r="E13316" s="14"/>
      <c r="F13316"/>
      <c r="G13316"/>
    </row>
    <row r="13317" spans="1:7" s="4" customFormat="1" x14ac:dyDescent="0.25">
      <c r="A13317" s="11"/>
      <c r="B13317"/>
      <c r="C13317" s="14"/>
      <c r="D13317" s="14"/>
      <c r="E13317" s="14"/>
      <c r="F13317"/>
      <c r="G13317"/>
    </row>
    <row r="13318" spans="1:7" s="4" customFormat="1" x14ac:dyDescent="0.25">
      <c r="A13318" s="11"/>
      <c r="B13318"/>
      <c r="C13318" s="14"/>
      <c r="D13318" s="14"/>
      <c r="E13318" s="14"/>
      <c r="F13318"/>
      <c r="G13318"/>
    </row>
    <row r="13319" spans="1:7" s="4" customFormat="1" x14ac:dyDescent="0.25">
      <c r="A13319" s="11"/>
      <c r="B13319"/>
      <c r="C13319" s="14"/>
      <c r="D13319" s="14"/>
      <c r="E13319" s="14"/>
      <c r="F13319"/>
      <c r="G13319"/>
    </row>
    <row r="13320" spans="1:7" s="4" customFormat="1" x14ac:dyDescent="0.25">
      <c r="A13320" s="11"/>
      <c r="B13320"/>
      <c r="C13320" s="14"/>
      <c r="D13320" s="14"/>
      <c r="E13320" s="14"/>
      <c r="F13320"/>
      <c r="G13320"/>
    </row>
    <row r="13321" spans="1:7" s="4" customFormat="1" x14ac:dyDescent="0.25">
      <c r="A13321" s="11"/>
      <c r="B13321"/>
      <c r="C13321" s="14"/>
      <c r="D13321" s="14"/>
      <c r="E13321" s="14"/>
      <c r="F13321"/>
      <c r="G13321"/>
    </row>
    <row r="13322" spans="1:7" s="4" customFormat="1" x14ac:dyDescent="0.25">
      <c r="A13322" s="11"/>
      <c r="B13322"/>
      <c r="C13322" s="14"/>
      <c r="D13322" s="14"/>
      <c r="E13322" s="14"/>
      <c r="F13322"/>
      <c r="G13322"/>
    </row>
    <row r="13323" spans="1:7" s="4" customFormat="1" x14ac:dyDescent="0.25">
      <c r="A13323" s="11"/>
      <c r="B13323"/>
      <c r="C13323" s="14"/>
      <c r="D13323" s="14"/>
      <c r="E13323" s="14"/>
      <c r="F13323"/>
      <c r="G13323"/>
    </row>
    <row r="13324" spans="1:7" s="4" customFormat="1" x14ac:dyDescent="0.25">
      <c r="A13324" s="11"/>
      <c r="B13324"/>
      <c r="C13324" s="14"/>
      <c r="D13324" s="14"/>
      <c r="E13324" s="14"/>
      <c r="F13324"/>
      <c r="G13324"/>
    </row>
    <row r="13325" spans="1:7" s="4" customFormat="1" x14ac:dyDescent="0.25">
      <c r="A13325" s="11"/>
      <c r="B13325"/>
      <c r="C13325" s="14"/>
      <c r="D13325" s="14"/>
      <c r="E13325" s="14"/>
      <c r="F13325"/>
      <c r="G13325"/>
    </row>
    <row r="13326" spans="1:7" s="4" customFormat="1" x14ac:dyDescent="0.25">
      <c r="A13326" s="11"/>
      <c r="B13326"/>
      <c r="C13326" s="14"/>
      <c r="D13326" s="14"/>
      <c r="E13326" s="14"/>
      <c r="F13326"/>
      <c r="G13326"/>
    </row>
    <row r="13327" spans="1:7" s="4" customFormat="1" x14ac:dyDescent="0.25">
      <c r="A13327" s="11"/>
      <c r="B13327"/>
      <c r="C13327" s="14"/>
      <c r="D13327" s="14"/>
      <c r="E13327" s="14"/>
      <c r="F13327"/>
      <c r="G13327"/>
    </row>
    <row r="13328" spans="1:7" s="4" customFormat="1" x14ac:dyDescent="0.25">
      <c r="A13328" s="11"/>
      <c r="B13328"/>
      <c r="C13328" s="14"/>
      <c r="D13328" s="14"/>
      <c r="E13328" s="14"/>
      <c r="F13328"/>
      <c r="G13328"/>
    </row>
    <row r="13329" spans="1:7" s="4" customFormat="1" x14ac:dyDescent="0.25">
      <c r="A13329" s="11"/>
      <c r="B13329"/>
      <c r="C13329" s="14"/>
      <c r="D13329" s="14"/>
      <c r="E13329" s="14"/>
      <c r="F13329"/>
      <c r="G13329"/>
    </row>
    <row r="13330" spans="1:7" s="4" customFormat="1" x14ac:dyDescent="0.25">
      <c r="A13330" s="11"/>
      <c r="B13330"/>
      <c r="C13330" s="14"/>
      <c r="D13330" s="14"/>
      <c r="E13330" s="14"/>
      <c r="F13330"/>
      <c r="G13330"/>
    </row>
    <row r="13331" spans="1:7" s="4" customFormat="1" x14ac:dyDescent="0.25">
      <c r="A13331" s="11"/>
      <c r="B13331"/>
      <c r="C13331" s="14"/>
      <c r="D13331" s="14"/>
      <c r="E13331" s="14"/>
      <c r="F13331"/>
      <c r="G13331"/>
    </row>
    <row r="13332" spans="1:7" s="4" customFormat="1" x14ac:dyDescent="0.25">
      <c r="A13332" s="11"/>
      <c r="B13332"/>
      <c r="C13332" s="14"/>
      <c r="D13332" s="14"/>
      <c r="E13332" s="14"/>
      <c r="F13332"/>
      <c r="G13332"/>
    </row>
    <row r="13333" spans="1:7" s="4" customFormat="1" x14ac:dyDescent="0.25">
      <c r="A13333" s="11"/>
      <c r="B13333"/>
      <c r="C13333" s="14"/>
      <c r="D13333" s="14"/>
      <c r="E13333" s="14"/>
      <c r="F13333"/>
      <c r="G13333"/>
    </row>
    <row r="13334" spans="1:7" s="4" customFormat="1" x14ac:dyDescent="0.25">
      <c r="A13334" s="11"/>
      <c r="B13334"/>
      <c r="C13334" s="14"/>
      <c r="D13334" s="14"/>
      <c r="E13334" s="14"/>
      <c r="F13334"/>
      <c r="G13334"/>
    </row>
    <row r="13335" spans="1:7" s="4" customFormat="1" x14ac:dyDescent="0.25">
      <c r="A13335" s="11"/>
      <c r="B13335"/>
      <c r="C13335" s="14"/>
      <c r="D13335" s="14"/>
      <c r="E13335" s="14"/>
      <c r="F13335"/>
      <c r="G13335"/>
    </row>
    <row r="13336" spans="1:7" s="4" customFormat="1" x14ac:dyDescent="0.25">
      <c r="A13336" s="11"/>
      <c r="B13336"/>
      <c r="C13336" s="14"/>
      <c r="D13336" s="14"/>
      <c r="E13336" s="14"/>
      <c r="F13336"/>
      <c r="G13336"/>
    </row>
    <row r="13337" spans="1:7" s="4" customFormat="1" x14ac:dyDescent="0.25">
      <c r="A13337" s="11"/>
      <c r="B13337"/>
      <c r="C13337" s="14"/>
      <c r="D13337" s="14"/>
      <c r="E13337" s="14"/>
      <c r="F13337"/>
      <c r="G13337"/>
    </row>
    <row r="13338" spans="1:7" s="4" customFormat="1" x14ac:dyDescent="0.25">
      <c r="A13338" s="11"/>
      <c r="B13338"/>
      <c r="C13338" s="14"/>
      <c r="D13338" s="14"/>
      <c r="E13338" s="14"/>
      <c r="F13338"/>
      <c r="G13338"/>
    </row>
    <row r="13339" spans="1:7" s="4" customFormat="1" x14ac:dyDescent="0.25">
      <c r="A13339" s="11"/>
      <c r="B13339"/>
      <c r="C13339" s="14"/>
      <c r="D13339" s="14"/>
      <c r="E13339" s="14"/>
      <c r="F13339"/>
      <c r="G13339"/>
    </row>
    <row r="13340" spans="1:7" s="4" customFormat="1" x14ac:dyDescent="0.25">
      <c r="A13340" s="11"/>
      <c r="B13340"/>
      <c r="C13340" s="14"/>
      <c r="D13340" s="14"/>
      <c r="E13340" s="14"/>
      <c r="F13340"/>
      <c r="G13340"/>
    </row>
    <row r="13341" spans="1:7" s="4" customFormat="1" x14ac:dyDescent="0.25">
      <c r="A13341" s="11"/>
      <c r="B13341"/>
      <c r="C13341" s="14"/>
      <c r="D13341" s="14"/>
      <c r="E13341" s="14"/>
      <c r="F13341"/>
      <c r="G13341"/>
    </row>
    <row r="13342" spans="1:7" s="4" customFormat="1" x14ac:dyDescent="0.25">
      <c r="A13342" s="11"/>
      <c r="B13342"/>
      <c r="C13342" s="14"/>
      <c r="D13342" s="14"/>
      <c r="E13342" s="14"/>
      <c r="F13342"/>
      <c r="G13342"/>
    </row>
    <row r="13343" spans="1:7" s="4" customFormat="1" x14ac:dyDescent="0.25">
      <c r="A13343" s="11"/>
      <c r="B13343"/>
      <c r="C13343" s="14"/>
      <c r="D13343" s="14"/>
      <c r="E13343" s="14"/>
      <c r="F13343"/>
      <c r="G13343"/>
    </row>
    <row r="13344" spans="1:7" s="4" customFormat="1" x14ac:dyDescent="0.25">
      <c r="A13344" s="11"/>
      <c r="B13344"/>
      <c r="C13344" s="14"/>
      <c r="D13344" s="14"/>
      <c r="E13344" s="14"/>
      <c r="F13344"/>
      <c r="G13344"/>
    </row>
    <row r="13345" spans="1:7" s="4" customFormat="1" x14ac:dyDescent="0.25">
      <c r="A13345" s="11"/>
      <c r="B13345"/>
      <c r="C13345" s="14"/>
      <c r="D13345" s="14"/>
      <c r="E13345" s="14"/>
      <c r="F13345"/>
      <c r="G13345"/>
    </row>
    <row r="13346" spans="1:7" s="4" customFormat="1" x14ac:dyDescent="0.25">
      <c r="A13346" s="11"/>
      <c r="B13346"/>
      <c r="C13346" s="14"/>
      <c r="D13346" s="14"/>
      <c r="E13346" s="14"/>
      <c r="F13346"/>
      <c r="G13346"/>
    </row>
    <row r="13347" spans="1:7" s="4" customFormat="1" x14ac:dyDescent="0.25">
      <c r="A13347" s="11"/>
      <c r="B13347"/>
      <c r="C13347" s="14"/>
      <c r="D13347" s="14"/>
      <c r="E13347" s="14"/>
      <c r="F13347"/>
      <c r="G13347"/>
    </row>
    <row r="13348" spans="1:7" s="4" customFormat="1" x14ac:dyDescent="0.25">
      <c r="A13348" s="11"/>
      <c r="B13348"/>
      <c r="C13348" s="14"/>
      <c r="D13348" s="14"/>
      <c r="E13348" s="14"/>
      <c r="F13348"/>
      <c r="G13348"/>
    </row>
    <row r="13349" spans="1:7" s="4" customFormat="1" x14ac:dyDescent="0.25">
      <c r="A13349" s="11"/>
      <c r="B13349"/>
      <c r="C13349" s="14"/>
      <c r="D13349" s="14"/>
      <c r="E13349" s="14"/>
      <c r="F13349"/>
      <c r="G13349"/>
    </row>
    <row r="13350" spans="1:7" s="4" customFormat="1" x14ac:dyDescent="0.25">
      <c r="A13350" s="11"/>
      <c r="B13350"/>
      <c r="C13350" s="14"/>
      <c r="D13350" s="14"/>
      <c r="E13350" s="14"/>
      <c r="F13350"/>
      <c r="G13350"/>
    </row>
    <row r="13351" spans="1:7" s="4" customFormat="1" x14ac:dyDescent="0.25">
      <c r="A13351" s="11"/>
      <c r="B13351"/>
      <c r="C13351" s="14"/>
      <c r="D13351" s="14"/>
      <c r="E13351" s="14"/>
      <c r="F13351"/>
      <c r="G13351"/>
    </row>
    <row r="13352" spans="1:7" s="4" customFormat="1" x14ac:dyDescent="0.25">
      <c r="A13352" s="11"/>
      <c r="B13352"/>
      <c r="C13352" s="14"/>
      <c r="D13352" s="14"/>
      <c r="E13352" s="14"/>
      <c r="F13352"/>
      <c r="G13352"/>
    </row>
    <row r="13353" spans="1:7" s="4" customFormat="1" x14ac:dyDescent="0.25">
      <c r="A13353" s="11"/>
      <c r="B13353"/>
      <c r="C13353" s="14"/>
      <c r="D13353" s="14"/>
      <c r="E13353" s="14"/>
      <c r="F13353"/>
      <c r="G13353"/>
    </row>
    <row r="13354" spans="1:7" s="4" customFormat="1" x14ac:dyDescent="0.25">
      <c r="A13354" s="11"/>
      <c r="B13354"/>
      <c r="C13354" s="14"/>
      <c r="D13354" s="14"/>
      <c r="E13354" s="14"/>
      <c r="F13354"/>
      <c r="G13354"/>
    </row>
    <row r="13355" spans="1:7" s="4" customFormat="1" x14ac:dyDescent="0.25">
      <c r="A13355" s="11"/>
      <c r="B13355"/>
      <c r="C13355" s="14"/>
      <c r="D13355" s="14"/>
      <c r="E13355" s="14"/>
      <c r="F13355"/>
      <c r="G13355"/>
    </row>
    <row r="13356" spans="1:7" s="4" customFormat="1" x14ac:dyDescent="0.25">
      <c r="A13356" s="11"/>
      <c r="B13356"/>
      <c r="C13356" s="14"/>
      <c r="D13356" s="14"/>
      <c r="E13356" s="14"/>
      <c r="F13356"/>
      <c r="G13356"/>
    </row>
    <row r="13357" spans="1:7" s="4" customFormat="1" x14ac:dyDescent="0.25">
      <c r="A13357" s="11"/>
      <c r="B13357"/>
      <c r="C13357" s="14"/>
      <c r="D13357" s="14"/>
      <c r="E13357" s="14"/>
      <c r="F13357"/>
      <c r="G13357"/>
    </row>
    <row r="13358" spans="1:7" s="4" customFormat="1" x14ac:dyDescent="0.25">
      <c r="A13358" s="11"/>
      <c r="B13358"/>
      <c r="C13358" s="14"/>
      <c r="D13358" s="14"/>
      <c r="E13358" s="14"/>
      <c r="F13358"/>
      <c r="G13358"/>
    </row>
    <row r="13359" spans="1:7" s="4" customFormat="1" x14ac:dyDescent="0.25">
      <c r="A13359" s="11"/>
      <c r="B13359"/>
      <c r="C13359" s="14"/>
      <c r="D13359" s="14"/>
      <c r="E13359" s="14"/>
      <c r="F13359"/>
      <c r="G13359"/>
    </row>
    <row r="13360" spans="1:7" s="4" customFormat="1" x14ac:dyDescent="0.25">
      <c r="A13360" s="11"/>
      <c r="B13360"/>
      <c r="C13360" s="14"/>
      <c r="D13360" s="14"/>
      <c r="E13360" s="14"/>
      <c r="F13360"/>
      <c r="G13360"/>
    </row>
    <row r="13361" spans="1:7" s="4" customFormat="1" x14ac:dyDescent="0.25">
      <c r="A13361" s="11"/>
      <c r="B13361"/>
      <c r="C13361" s="14"/>
      <c r="D13361" s="14"/>
      <c r="E13361" s="14"/>
      <c r="F13361"/>
      <c r="G13361"/>
    </row>
    <row r="13362" spans="1:7" s="4" customFormat="1" x14ac:dyDescent="0.25">
      <c r="A13362" s="11"/>
      <c r="B13362"/>
      <c r="C13362" s="14"/>
      <c r="D13362" s="14"/>
      <c r="E13362" s="14"/>
      <c r="F13362"/>
      <c r="G13362"/>
    </row>
    <row r="13363" spans="1:7" s="4" customFormat="1" x14ac:dyDescent="0.25">
      <c r="A13363" s="11"/>
      <c r="B13363"/>
      <c r="C13363" s="14"/>
      <c r="D13363" s="14"/>
      <c r="E13363" s="14"/>
      <c r="F13363"/>
      <c r="G13363"/>
    </row>
    <row r="13364" spans="1:7" s="4" customFormat="1" x14ac:dyDescent="0.25">
      <c r="A13364" s="11"/>
      <c r="B13364"/>
      <c r="C13364" s="14"/>
      <c r="D13364" s="14"/>
      <c r="E13364" s="14"/>
      <c r="F13364"/>
      <c r="G13364"/>
    </row>
    <row r="13365" spans="1:7" s="4" customFormat="1" x14ac:dyDescent="0.25">
      <c r="A13365" s="11"/>
      <c r="B13365"/>
      <c r="C13365" s="14"/>
      <c r="D13365" s="14"/>
      <c r="E13365" s="14"/>
      <c r="F13365"/>
      <c r="G13365"/>
    </row>
    <row r="13366" spans="1:7" s="4" customFormat="1" x14ac:dyDescent="0.25">
      <c r="A13366" s="11"/>
      <c r="B13366"/>
      <c r="C13366" s="14"/>
      <c r="D13366" s="14"/>
      <c r="E13366" s="14"/>
      <c r="F13366"/>
      <c r="G13366"/>
    </row>
    <row r="13367" spans="1:7" s="4" customFormat="1" x14ac:dyDescent="0.25">
      <c r="A13367" s="11"/>
      <c r="B13367"/>
      <c r="C13367" s="14"/>
      <c r="D13367" s="14"/>
      <c r="E13367" s="14"/>
      <c r="F13367"/>
      <c r="G13367"/>
    </row>
    <row r="13368" spans="1:7" s="4" customFormat="1" x14ac:dyDescent="0.25">
      <c r="A13368" s="11"/>
      <c r="B13368"/>
      <c r="C13368" s="14"/>
      <c r="D13368" s="14"/>
      <c r="E13368" s="14"/>
      <c r="F13368"/>
      <c r="G13368"/>
    </row>
    <row r="13369" spans="1:7" s="4" customFormat="1" x14ac:dyDescent="0.25">
      <c r="A13369" s="11"/>
      <c r="B13369"/>
      <c r="C13369" s="14"/>
      <c r="D13369" s="14"/>
      <c r="E13369" s="14"/>
      <c r="F13369"/>
      <c r="G13369"/>
    </row>
    <row r="13370" spans="1:7" s="4" customFormat="1" x14ac:dyDescent="0.25">
      <c r="A13370" s="11"/>
      <c r="B13370"/>
      <c r="C13370" s="14"/>
      <c r="D13370" s="14"/>
      <c r="E13370" s="14"/>
      <c r="F13370"/>
      <c r="G13370"/>
    </row>
    <row r="13371" spans="1:7" s="4" customFormat="1" x14ac:dyDescent="0.25">
      <c r="A13371" s="11"/>
      <c r="B13371"/>
      <c r="C13371" s="14"/>
      <c r="D13371" s="14"/>
      <c r="E13371" s="14"/>
      <c r="F13371"/>
      <c r="G13371"/>
    </row>
    <row r="13372" spans="1:7" s="4" customFormat="1" x14ac:dyDescent="0.25">
      <c r="A13372" s="11"/>
      <c r="B13372"/>
      <c r="C13372" s="14"/>
      <c r="D13372" s="14"/>
      <c r="E13372" s="14"/>
      <c r="F13372"/>
      <c r="G13372"/>
    </row>
    <row r="13373" spans="1:7" s="4" customFormat="1" x14ac:dyDescent="0.25">
      <c r="A13373" s="11"/>
      <c r="B13373"/>
      <c r="C13373" s="14"/>
      <c r="D13373" s="14"/>
      <c r="E13373" s="14"/>
      <c r="F13373"/>
      <c r="G13373"/>
    </row>
    <row r="13374" spans="1:7" s="4" customFormat="1" x14ac:dyDescent="0.25">
      <c r="A13374" s="11"/>
      <c r="B13374"/>
      <c r="C13374" s="14"/>
      <c r="D13374" s="14"/>
      <c r="E13374" s="14"/>
      <c r="F13374"/>
      <c r="G13374"/>
    </row>
    <row r="13375" spans="1:7" s="4" customFormat="1" x14ac:dyDescent="0.25">
      <c r="A13375" s="11"/>
      <c r="B13375"/>
      <c r="C13375" s="14"/>
      <c r="D13375" s="14"/>
      <c r="E13375" s="14"/>
      <c r="F13375"/>
      <c r="G13375"/>
    </row>
    <row r="13376" spans="1:7" s="4" customFormat="1" x14ac:dyDescent="0.25">
      <c r="A13376" s="11"/>
      <c r="B13376"/>
      <c r="C13376" s="14"/>
      <c r="D13376" s="14"/>
      <c r="E13376" s="14"/>
      <c r="F13376"/>
      <c r="G13376"/>
    </row>
    <row r="13377" spans="1:7" s="4" customFormat="1" x14ac:dyDescent="0.25">
      <c r="A13377" s="11"/>
      <c r="B13377"/>
      <c r="C13377" s="14"/>
      <c r="D13377" s="14"/>
      <c r="E13377" s="14"/>
      <c r="F13377"/>
      <c r="G13377"/>
    </row>
    <row r="13378" spans="1:7" s="4" customFormat="1" x14ac:dyDescent="0.25">
      <c r="A13378" s="11"/>
      <c r="B13378"/>
      <c r="C13378" s="14"/>
      <c r="D13378" s="14"/>
      <c r="E13378" s="14"/>
      <c r="F13378"/>
      <c r="G13378"/>
    </row>
    <row r="13379" spans="1:7" s="4" customFormat="1" x14ac:dyDescent="0.25">
      <c r="A13379" s="11"/>
      <c r="B13379"/>
      <c r="C13379" s="14"/>
      <c r="D13379" s="14"/>
      <c r="E13379" s="14"/>
      <c r="F13379"/>
      <c r="G13379"/>
    </row>
    <row r="13380" spans="1:7" s="4" customFormat="1" x14ac:dyDescent="0.25">
      <c r="A13380" s="11"/>
      <c r="B13380"/>
      <c r="C13380" s="14"/>
      <c r="D13380" s="14"/>
      <c r="E13380" s="14"/>
      <c r="F13380"/>
      <c r="G13380"/>
    </row>
    <row r="13381" spans="1:7" s="4" customFormat="1" x14ac:dyDescent="0.25">
      <c r="A13381" s="11"/>
      <c r="B13381"/>
      <c r="C13381" s="14"/>
      <c r="D13381" s="14"/>
      <c r="E13381" s="14"/>
      <c r="F13381"/>
      <c r="G13381"/>
    </row>
    <row r="13382" spans="1:7" s="4" customFormat="1" x14ac:dyDescent="0.25">
      <c r="A13382" s="11"/>
      <c r="B13382"/>
      <c r="C13382" s="14"/>
      <c r="D13382" s="14"/>
      <c r="E13382" s="14"/>
      <c r="F13382"/>
      <c r="G13382"/>
    </row>
    <row r="13383" spans="1:7" s="4" customFormat="1" x14ac:dyDescent="0.25">
      <c r="A13383" s="11"/>
      <c r="B13383"/>
      <c r="C13383" s="14"/>
      <c r="D13383" s="14"/>
      <c r="E13383" s="14"/>
      <c r="F13383"/>
      <c r="G13383"/>
    </row>
    <row r="13384" spans="1:7" s="4" customFormat="1" x14ac:dyDescent="0.25">
      <c r="A13384" s="11"/>
      <c r="B13384"/>
      <c r="C13384" s="14"/>
      <c r="D13384" s="14"/>
      <c r="E13384" s="14"/>
      <c r="F13384"/>
      <c r="G13384"/>
    </row>
    <row r="13385" spans="1:7" s="4" customFormat="1" x14ac:dyDescent="0.25">
      <c r="A13385" s="11"/>
      <c r="B13385"/>
      <c r="C13385" s="14"/>
      <c r="D13385" s="14"/>
      <c r="E13385" s="14"/>
      <c r="F13385"/>
      <c r="G13385"/>
    </row>
    <row r="13386" spans="1:7" s="4" customFormat="1" x14ac:dyDescent="0.25">
      <c r="A13386" s="11"/>
      <c r="B13386"/>
      <c r="C13386" s="14"/>
      <c r="D13386" s="14"/>
      <c r="E13386" s="14"/>
      <c r="F13386"/>
      <c r="G13386"/>
    </row>
    <row r="13387" spans="1:7" s="4" customFormat="1" x14ac:dyDescent="0.25">
      <c r="A13387" s="11"/>
      <c r="B13387"/>
      <c r="C13387" s="14"/>
      <c r="D13387" s="14"/>
      <c r="E13387" s="14"/>
      <c r="F13387"/>
      <c r="G13387"/>
    </row>
    <row r="13388" spans="1:7" s="4" customFormat="1" x14ac:dyDescent="0.25">
      <c r="A13388" s="11"/>
      <c r="B13388"/>
      <c r="C13388" s="14"/>
      <c r="D13388" s="14"/>
      <c r="E13388" s="14"/>
      <c r="F13388"/>
      <c r="G13388"/>
    </row>
    <row r="13389" spans="1:7" s="4" customFormat="1" x14ac:dyDescent="0.25">
      <c r="A13389" s="11"/>
      <c r="B13389"/>
      <c r="C13389" s="14"/>
      <c r="D13389" s="14"/>
      <c r="E13389" s="14"/>
      <c r="F13389"/>
      <c r="G13389"/>
    </row>
    <row r="13390" spans="1:7" s="4" customFormat="1" x14ac:dyDescent="0.25">
      <c r="A13390" s="11"/>
      <c r="B13390"/>
      <c r="C13390" s="14"/>
      <c r="D13390" s="14"/>
      <c r="E13390" s="14"/>
      <c r="F13390"/>
      <c r="G13390"/>
    </row>
    <row r="13391" spans="1:7" s="4" customFormat="1" x14ac:dyDescent="0.25">
      <c r="A13391" s="11"/>
      <c r="B13391"/>
      <c r="C13391" s="14"/>
      <c r="D13391" s="14"/>
      <c r="E13391" s="14"/>
      <c r="F13391"/>
      <c r="G13391"/>
    </row>
    <row r="13392" spans="1:7" s="4" customFormat="1" x14ac:dyDescent="0.25">
      <c r="A13392" s="11"/>
      <c r="B13392"/>
      <c r="C13392" s="14"/>
      <c r="D13392" s="14"/>
      <c r="E13392" s="14"/>
      <c r="F13392"/>
      <c r="G13392"/>
    </row>
    <row r="13393" spans="1:7" s="4" customFormat="1" x14ac:dyDescent="0.25">
      <c r="A13393" s="11"/>
      <c r="B13393"/>
      <c r="C13393" s="14"/>
      <c r="D13393" s="14"/>
      <c r="E13393" s="14"/>
      <c r="F13393"/>
      <c r="G13393"/>
    </row>
    <row r="13394" spans="1:7" s="4" customFormat="1" x14ac:dyDescent="0.25">
      <c r="A13394" s="11"/>
      <c r="B13394"/>
      <c r="C13394" s="14"/>
      <c r="D13394" s="14"/>
      <c r="E13394" s="14"/>
      <c r="F13394"/>
      <c r="G13394"/>
    </row>
    <row r="13395" spans="1:7" s="4" customFormat="1" x14ac:dyDescent="0.25">
      <c r="A13395" s="11"/>
      <c r="B13395"/>
      <c r="C13395" s="14"/>
      <c r="D13395" s="14"/>
      <c r="E13395" s="14"/>
      <c r="F13395"/>
      <c r="G13395"/>
    </row>
    <row r="13396" spans="1:7" s="4" customFormat="1" x14ac:dyDescent="0.25">
      <c r="A13396" s="11"/>
      <c r="B13396"/>
      <c r="C13396" s="14"/>
      <c r="D13396" s="14"/>
      <c r="E13396" s="14"/>
      <c r="F13396"/>
      <c r="G13396"/>
    </row>
    <row r="13397" spans="1:7" s="4" customFormat="1" x14ac:dyDescent="0.25">
      <c r="A13397" s="11"/>
      <c r="B13397"/>
      <c r="C13397" s="14"/>
      <c r="D13397" s="14"/>
      <c r="E13397" s="14"/>
      <c r="F13397"/>
      <c r="G13397"/>
    </row>
    <row r="13398" spans="1:7" s="4" customFormat="1" x14ac:dyDescent="0.25">
      <c r="A13398" s="11"/>
      <c r="B13398"/>
      <c r="C13398" s="14"/>
      <c r="D13398" s="14"/>
      <c r="E13398" s="14"/>
      <c r="F13398"/>
      <c r="G13398"/>
    </row>
    <row r="13399" spans="1:7" s="4" customFormat="1" x14ac:dyDescent="0.25">
      <c r="A13399" s="11"/>
      <c r="B13399"/>
      <c r="C13399" s="14"/>
      <c r="D13399" s="14"/>
      <c r="E13399" s="14"/>
      <c r="F13399"/>
      <c r="G13399"/>
    </row>
    <row r="13400" spans="1:7" s="4" customFormat="1" x14ac:dyDescent="0.25">
      <c r="A13400" s="11"/>
      <c r="B13400"/>
      <c r="C13400" s="14"/>
      <c r="D13400" s="14"/>
      <c r="E13400" s="14"/>
      <c r="F13400"/>
      <c r="G13400"/>
    </row>
    <row r="13401" spans="1:7" s="4" customFormat="1" x14ac:dyDescent="0.25">
      <c r="A13401" s="11"/>
      <c r="B13401"/>
      <c r="C13401" s="14"/>
      <c r="D13401" s="14"/>
      <c r="E13401" s="14"/>
      <c r="F13401"/>
      <c r="G13401"/>
    </row>
    <row r="13402" spans="1:7" s="4" customFormat="1" x14ac:dyDescent="0.25">
      <c r="A13402" s="11"/>
      <c r="B13402"/>
      <c r="C13402" s="14"/>
      <c r="D13402" s="14"/>
      <c r="E13402" s="14"/>
      <c r="F13402"/>
      <c r="G13402"/>
    </row>
    <row r="13403" spans="1:7" s="4" customFormat="1" x14ac:dyDescent="0.25">
      <c r="A13403" s="11"/>
      <c r="B13403"/>
      <c r="C13403" s="14"/>
      <c r="D13403" s="14"/>
      <c r="E13403" s="14"/>
      <c r="F13403"/>
      <c r="G13403"/>
    </row>
    <row r="13404" spans="1:7" s="4" customFormat="1" x14ac:dyDescent="0.25">
      <c r="A13404" s="11"/>
      <c r="B13404"/>
      <c r="C13404" s="14"/>
      <c r="D13404" s="14"/>
      <c r="E13404" s="14"/>
      <c r="F13404"/>
      <c r="G13404"/>
    </row>
    <row r="13405" spans="1:7" s="4" customFormat="1" x14ac:dyDescent="0.25">
      <c r="A13405" s="11"/>
      <c r="B13405"/>
      <c r="C13405" s="14"/>
      <c r="D13405" s="14"/>
      <c r="E13405" s="14"/>
      <c r="F13405"/>
      <c r="G13405"/>
    </row>
    <row r="13406" spans="1:7" s="4" customFormat="1" x14ac:dyDescent="0.25">
      <c r="A13406" s="11"/>
      <c r="B13406"/>
      <c r="C13406" s="14"/>
      <c r="D13406" s="14"/>
      <c r="E13406" s="14"/>
      <c r="F13406"/>
      <c r="G13406"/>
    </row>
    <row r="13407" spans="1:7" s="4" customFormat="1" x14ac:dyDescent="0.25">
      <c r="A13407" s="11"/>
      <c r="B13407"/>
      <c r="C13407" s="14"/>
      <c r="D13407" s="14"/>
      <c r="E13407" s="14"/>
      <c r="F13407"/>
      <c r="G13407"/>
    </row>
    <row r="13408" spans="1:7" s="4" customFormat="1" x14ac:dyDescent="0.25">
      <c r="A13408" s="11"/>
      <c r="B13408"/>
      <c r="C13408" s="14"/>
      <c r="D13408" s="14"/>
      <c r="E13408" s="14"/>
      <c r="F13408"/>
      <c r="G13408"/>
    </row>
    <row r="13409" spans="1:7" s="4" customFormat="1" x14ac:dyDescent="0.25">
      <c r="A13409" s="11"/>
      <c r="B13409"/>
      <c r="C13409" s="14"/>
      <c r="D13409" s="14"/>
      <c r="E13409" s="14"/>
      <c r="F13409"/>
      <c r="G13409"/>
    </row>
    <row r="13410" spans="1:7" s="4" customFormat="1" x14ac:dyDescent="0.25">
      <c r="A13410" s="11"/>
      <c r="B13410"/>
      <c r="C13410" s="14"/>
      <c r="D13410" s="14"/>
      <c r="E13410" s="14"/>
      <c r="F13410"/>
      <c r="G13410"/>
    </row>
    <row r="13411" spans="1:7" s="4" customFormat="1" x14ac:dyDescent="0.25">
      <c r="A13411" s="11"/>
      <c r="B13411"/>
      <c r="C13411" s="14"/>
      <c r="D13411" s="14"/>
      <c r="E13411" s="14"/>
      <c r="F13411"/>
      <c r="G13411"/>
    </row>
    <row r="13412" spans="1:7" s="4" customFormat="1" x14ac:dyDescent="0.25">
      <c r="A13412" s="11"/>
      <c r="B13412"/>
      <c r="C13412" s="14"/>
      <c r="D13412" s="14"/>
      <c r="E13412" s="14"/>
      <c r="F13412"/>
      <c r="G13412"/>
    </row>
    <row r="13413" spans="1:7" s="4" customFormat="1" x14ac:dyDescent="0.25">
      <c r="A13413" s="11"/>
      <c r="B13413"/>
      <c r="C13413" s="14"/>
      <c r="D13413" s="14"/>
      <c r="E13413" s="14"/>
      <c r="F13413"/>
      <c r="G13413"/>
    </row>
    <row r="13414" spans="1:7" s="4" customFormat="1" x14ac:dyDescent="0.25">
      <c r="A13414" s="11"/>
      <c r="B13414"/>
      <c r="C13414" s="14"/>
      <c r="D13414" s="14"/>
      <c r="E13414" s="14"/>
      <c r="F13414"/>
      <c r="G13414"/>
    </row>
    <row r="13415" spans="1:7" s="4" customFormat="1" x14ac:dyDescent="0.25">
      <c r="A13415" s="11"/>
      <c r="B13415"/>
      <c r="C13415" s="14"/>
      <c r="D13415" s="14"/>
      <c r="E13415" s="14"/>
      <c r="F13415"/>
      <c r="G13415"/>
    </row>
    <row r="13416" spans="1:7" s="4" customFormat="1" x14ac:dyDescent="0.25">
      <c r="A13416" s="11"/>
      <c r="B13416"/>
      <c r="C13416" s="14"/>
      <c r="D13416" s="14"/>
      <c r="E13416" s="14"/>
      <c r="F13416"/>
      <c r="G13416"/>
    </row>
    <row r="13417" spans="1:7" s="4" customFormat="1" x14ac:dyDescent="0.25">
      <c r="A13417" s="11"/>
      <c r="B13417"/>
      <c r="C13417" s="14"/>
      <c r="D13417" s="14"/>
      <c r="E13417" s="14"/>
      <c r="F13417"/>
      <c r="G13417"/>
    </row>
    <row r="13418" spans="1:7" s="4" customFormat="1" x14ac:dyDescent="0.25">
      <c r="A13418" s="11"/>
      <c r="B13418"/>
      <c r="C13418" s="14"/>
      <c r="D13418" s="14"/>
      <c r="E13418" s="14"/>
      <c r="F13418"/>
      <c r="G13418"/>
    </row>
    <row r="13419" spans="1:7" s="4" customFormat="1" x14ac:dyDescent="0.25">
      <c r="A13419" s="11"/>
      <c r="B13419"/>
      <c r="C13419" s="14"/>
      <c r="D13419" s="14"/>
      <c r="E13419" s="14"/>
      <c r="F13419"/>
      <c r="G13419"/>
    </row>
    <row r="13420" spans="1:7" s="4" customFormat="1" x14ac:dyDescent="0.25">
      <c r="A13420" s="11"/>
      <c r="B13420"/>
      <c r="C13420" s="14"/>
      <c r="D13420" s="14"/>
      <c r="E13420" s="14"/>
      <c r="F13420"/>
      <c r="G13420"/>
    </row>
    <row r="13421" spans="1:7" s="4" customFormat="1" x14ac:dyDescent="0.25">
      <c r="A13421" s="11"/>
      <c r="B13421"/>
      <c r="C13421" s="14"/>
      <c r="D13421" s="14"/>
      <c r="E13421" s="14"/>
      <c r="F13421"/>
      <c r="G13421"/>
    </row>
    <row r="13422" spans="1:7" s="4" customFormat="1" x14ac:dyDescent="0.25">
      <c r="A13422" s="11"/>
      <c r="B13422"/>
      <c r="C13422" s="14"/>
      <c r="D13422" s="14"/>
      <c r="E13422" s="14"/>
      <c r="F13422"/>
      <c r="G13422"/>
    </row>
    <row r="13423" spans="1:7" s="4" customFormat="1" x14ac:dyDescent="0.25">
      <c r="A13423" s="11"/>
      <c r="B13423"/>
      <c r="C13423" s="14"/>
      <c r="D13423" s="14"/>
      <c r="E13423" s="14"/>
      <c r="F13423"/>
      <c r="G13423"/>
    </row>
    <row r="13424" spans="1:7" s="4" customFormat="1" x14ac:dyDescent="0.25">
      <c r="A13424" s="11"/>
      <c r="B13424"/>
      <c r="C13424" s="14"/>
      <c r="D13424" s="14"/>
      <c r="E13424" s="14"/>
      <c r="F13424"/>
      <c r="G13424"/>
    </row>
    <row r="13425" spans="1:7" s="4" customFormat="1" x14ac:dyDescent="0.25">
      <c r="A13425" s="11"/>
      <c r="B13425"/>
      <c r="C13425" s="14"/>
      <c r="D13425" s="14"/>
      <c r="E13425" s="14"/>
      <c r="F13425"/>
      <c r="G13425"/>
    </row>
    <row r="13426" spans="1:7" s="4" customFormat="1" x14ac:dyDescent="0.25">
      <c r="A13426" s="11"/>
      <c r="B13426"/>
      <c r="C13426" s="14"/>
      <c r="D13426" s="14"/>
      <c r="E13426" s="14"/>
      <c r="F13426"/>
      <c r="G13426"/>
    </row>
    <row r="13427" spans="1:7" s="4" customFormat="1" x14ac:dyDescent="0.25">
      <c r="A13427" s="11"/>
      <c r="B13427"/>
      <c r="C13427" s="14"/>
      <c r="D13427" s="14"/>
      <c r="E13427" s="14"/>
      <c r="F13427"/>
      <c r="G13427"/>
    </row>
    <row r="13428" spans="1:7" s="4" customFormat="1" x14ac:dyDescent="0.25">
      <c r="A13428" s="11"/>
      <c r="B13428"/>
      <c r="C13428" s="14"/>
      <c r="D13428" s="14"/>
      <c r="E13428" s="14"/>
      <c r="F13428"/>
      <c r="G13428"/>
    </row>
    <row r="13429" spans="1:7" s="4" customFormat="1" x14ac:dyDescent="0.25">
      <c r="A13429" s="11"/>
      <c r="B13429"/>
      <c r="C13429" s="14"/>
      <c r="D13429" s="14"/>
      <c r="E13429" s="14"/>
      <c r="F13429"/>
      <c r="G13429"/>
    </row>
    <row r="13430" spans="1:7" s="4" customFormat="1" x14ac:dyDescent="0.25">
      <c r="A13430" s="11"/>
      <c r="B13430"/>
      <c r="C13430" s="14"/>
      <c r="D13430" s="14"/>
      <c r="E13430" s="14"/>
      <c r="F13430"/>
      <c r="G13430"/>
    </row>
    <row r="13431" spans="1:7" s="4" customFormat="1" x14ac:dyDescent="0.25">
      <c r="A13431" s="11"/>
      <c r="B13431"/>
      <c r="C13431" s="14"/>
      <c r="D13431" s="14"/>
      <c r="E13431" s="14"/>
      <c r="F13431"/>
      <c r="G13431"/>
    </row>
    <row r="13432" spans="1:7" s="4" customFormat="1" x14ac:dyDescent="0.25">
      <c r="A13432" s="11"/>
      <c r="B13432"/>
      <c r="C13432" s="14"/>
      <c r="D13432" s="14"/>
      <c r="E13432" s="14"/>
      <c r="F13432"/>
      <c r="G13432"/>
    </row>
    <row r="13433" spans="1:7" s="4" customFormat="1" x14ac:dyDescent="0.25">
      <c r="A13433" s="11"/>
      <c r="B13433"/>
      <c r="C13433" s="14"/>
      <c r="D13433" s="14"/>
      <c r="E13433" s="14"/>
      <c r="F13433"/>
      <c r="G13433"/>
    </row>
    <row r="13434" spans="1:7" s="4" customFormat="1" x14ac:dyDescent="0.25">
      <c r="A13434" s="11"/>
      <c r="B13434"/>
      <c r="C13434" s="14"/>
      <c r="D13434" s="14"/>
      <c r="E13434" s="14"/>
      <c r="F13434"/>
      <c r="G13434"/>
    </row>
    <row r="13435" spans="1:7" s="4" customFormat="1" x14ac:dyDescent="0.25">
      <c r="A13435" s="11"/>
      <c r="B13435"/>
      <c r="C13435" s="14"/>
      <c r="D13435" s="14"/>
      <c r="E13435" s="14"/>
      <c r="F13435"/>
      <c r="G13435"/>
    </row>
    <row r="13436" spans="1:7" s="4" customFormat="1" x14ac:dyDescent="0.25">
      <c r="A13436" s="11"/>
      <c r="B13436"/>
      <c r="C13436" s="14"/>
      <c r="D13436" s="14"/>
      <c r="E13436" s="14"/>
      <c r="F13436"/>
      <c r="G13436"/>
    </row>
    <row r="13437" spans="1:7" s="4" customFormat="1" x14ac:dyDescent="0.25">
      <c r="A13437" s="11"/>
      <c r="B13437"/>
      <c r="C13437" s="14"/>
      <c r="D13437" s="14"/>
      <c r="E13437" s="14"/>
      <c r="F13437"/>
      <c r="G13437"/>
    </row>
    <row r="13438" spans="1:7" s="4" customFormat="1" x14ac:dyDescent="0.25">
      <c r="A13438" s="11"/>
      <c r="B13438"/>
      <c r="C13438" s="14"/>
      <c r="D13438" s="14"/>
      <c r="E13438" s="14"/>
      <c r="F13438"/>
      <c r="G13438"/>
    </row>
    <row r="13439" spans="1:7" s="4" customFormat="1" x14ac:dyDescent="0.25">
      <c r="A13439" s="11"/>
      <c r="B13439"/>
      <c r="C13439" s="14"/>
      <c r="D13439" s="14"/>
      <c r="E13439" s="14"/>
      <c r="F13439"/>
      <c r="G13439"/>
    </row>
    <row r="13440" spans="1:7" s="4" customFormat="1" x14ac:dyDescent="0.25">
      <c r="A13440" s="11"/>
      <c r="B13440"/>
      <c r="C13440" s="14"/>
      <c r="D13440" s="14"/>
      <c r="E13440" s="14"/>
      <c r="F13440"/>
      <c r="G13440"/>
    </row>
    <row r="13441" spans="1:7" s="4" customFormat="1" x14ac:dyDescent="0.25">
      <c r="A13441" s="11"/>
      <c r="B13441"/>
      <c r="C13441" s="14"/>
      <c r="D13441" s="14"/>
      <c r="E13441" s="14"/>
      <c r="F13441"/>
      <c r="G13441"/>
    </row>
    <row r="13442" spans="1:7" s="4" customFormat="1" x14ac:dyDescent="0.25">
      <c r="A13442" s="11"/>
      <c r="B13442"/>
      <c r="C13442" s="14"/>
      <c r="D13442" s="14"/>
      <c r="E13442" s="14"/>
      <c r="F13442"/>
      <c r="G13442"/>
    </row>
    <row r="13443" spans="1:7" s="4" customFormat="1" x14ac:dyDescent="0.25">
      <c r="A13443" s="11"/>
      <c r="B13443"/>
      <c r="C13443" s="14"/>
      <c r="D13443" s="14"/>
      <c r="E13443" s="14"/>
      <c r="F13443"/>
      <c r="G13443"/>
    </row>
    <row r="13444" spans="1:7" s="4" customFormat="1" x14ac:dyDescent="0.25">
      <c r="A13444" s="11"/>
      <c r="B13444"/>
      <c r="C13444" s="14"/>
      <c r="D13444" s="14"/>
      <c r="E13444" s="14"/>
      <c r="F13444"/>
      <c r="G13444"/>
    </row>
    <row r="13445" spans="1:7" s="4" customFormat="1" x14ac:dyDescent="0.25">
      <c r="A13445" s="11"/>
      <c r="B13445"/>
      <c r="C13445" s="14"/>
      <c r="D13445" s="14"/>
      <c r="E13445" s="14"/>
      <c r="F13445"/>
      <c r="G13445"/>
    </row>
    <row r="13446" spans="1:7" s="4" customFormat="1" x14ac:dyDescent="0.25">
      <c r="A13446" s="11"/>
      <c r="B13446"/>
      <c r="C13446" s="14"/>
      <c r="D13446" s="14"/>
      <c r="E13446" s="14"/>
      <c r="F13446"/>
      <c r="G13446"/>
    </row>
    <row r="13447" spans="1:7" s="4" customFormat="1" x14ac:dyDescent="0.25">
      <c r="A13447" s="11"/>
      <c r="B13447"/>
      <c r="C13447" s="14"/>
      <c r="D13447" s="14"/>
      <c r="E13447" s="14"/>
      <c r="F13447"/>
      <c r="G13447"/>
    </row>
    <row r="13448" spans="1:7" s="4" customFormat="1" x14ac:dyDescent="0.25">
      <c r="A13448" s="11"/>
      <c r="B13448"/>
      <c r="C13448" s="14"/>
      <c r="D13448" s="14"/>
      <c r="E13448" s="14"/>
      <c r="F13448"/>
      <c r="G13448"/>
    </row>
    <row r="13449" spans="1:7" s="4" customFormat="1" x14ac:dyDescent="0.25">
      <c r="A13449" s="11"/>
      <c r="B13449"/>
      <c r="C13449" s="14"/>
      <c r="D13449" s="14"/>
      <c r="E13449" s="14"/>
      <c r="F13449"/>
      <c r="G13449"/>
    </row>
    <row r="13450" spans="1:7" s="4" customFormat="1" x14ac:dyDescent="0.25">
      <c r="A13450" s="11"/>
      <c r="B13450"/>
      <c r="C13450" s="14"/>
      <c r="D13450" s="14"/>
      <c r="E13450" s="14"/>
      <c r="F13450"/>
      <c r="G13450"/>
    </row>
    <row r="13451" spans="1:7" s="4" customFormat="1" x14ac:dyDescent="0.25">
      <c r="A13451" s="11"/>
      <c r="B13451"/>
      <c r="C13451" s="14"/>
      <c r="D13451" s="14"/>
      <c r="E13451" s="14"/>
      <c r="F13451"/>
      <c r="G13451"/>
    </row>
    <row r="13452" spans="1:7" s="4" customFormat="1" x14ac:dyDescent="0.25">
      <c r="A13452" s="11"/>
      <c r="B13452"/>
      <c r="C13452" s="14"/>
      <c r="D13452" s="14"/>
      <c r="E13452" s="14"/>
      <c r="F13452"/>
      <c r="G13452"/>
    </row>
    <row r="13453" spans="1:7" s="4" customFormat="1" x14ac:dyDescent="0.25">
      <c r="A13453" s="11"/>
      <c r="B13453"/>
      <c r="C13453" s="14"/>
      <c r="D13453" s="14"/>
      <c r="E13453" s="14"/>
      <c r="F13453"/>
      <c r="G13453"/>
    </row>
    <row r="13454" spans="1:7" s="4" customFormat="1" x14ac:dyDescent="0.25">
      <c r="A13454" s="11"/>
      <c r="B13454"/>
      <c r="C13454" s="14"/>
      <c r="D13454" s="14"/>
      <c r="E13454" s="14"/>
      <c r="F13454"/>
      <c r="G13454"/>
    </row>
    <row r="13455" spans="1:7" s="4" customFormat="1" x14ac:dyDescent="0.25">
      <c r="A13455" s="11"/>
      <c r="B13455"/>
      <c r="C13455" s="14"/>
      <c r="D13455" s="14"/>
      <c r="E13455" s="14"/>
      <c r="F13455"/>
      <c r="G13455"/>
    </row>
    <row r="13456" spans="1:7" s="4" customFormat="1" x14ac:dyDescent="0.25">
      <c r="A13456" s="11"/>
      <c r="B13456"/>
      <c r="C13456" s="14"/>
      <c r="D13456" s="14"/>
      <c r="E13456" s="14"/>
      <c r="F13456"/>
      <c r="G13456"/>
    </row>
    <row r="13457" spans="1:7" s="4" customFormat="1" x14ac:dyDescent="0.25">
      <c r="A13457" s="11"/>
      <c r="B13457"/>
      <c r="C13457" s="14"/>
      <c r="D13457" s="14"/>
      <c r="E13457" s="14"/>
      <c r="F13457"/>
      <c r="G13457"/>
    </row>
    <row r="13458" spans="1:7" s="4" customFormat="1" x14ac:dyDescent="0.25">
      <c r="A13458" s="11"/>
      <c r="B13458"/>
      <c r="C13458" s="14"/>
      <c r="D13458" s="14"/>
      <c r="E13458" s="14"/>
      <c r="F13458"/>
      <c r="G13458"/>
    </row>
    <row r="13459" spans="1:7" s="4" customFormat="1" x14ac:dyDescent="0.25">
      <c r="A13459" s="11"/>
      <c r="B13459"/>
      <c r="C13459" s="14"/>
      <c r="D13459" s="14"/>
      <c r="E13459" s="14"/>
      <c r="F13459"/>
      <c r="G13459"/>
    </row>
    <row r="13460" spans="1:7" s="4" customFormat="1" x14ac:dyDescent="0.25">
      <c r="A13460" s="11"/>
      <c r="B13460"/>
      <c r="C13460" s="14"/>
      <c r="D13460" s="14"/>
      <c r="E13460" s="14"/>
      <c r="F13460"/>
      <c r="G13460"/>
    </row>
    <row r="13461" spans="1:7" s="4" customFormat="1" x14ac:dyDescent="0.25">
      <c r="A13461" s="11"/>
      <c r="B13461"/>
      <c r="C13461" s="14"/>
      <c r="D13461" s="14"/>
      <c r="E13461" s="14"/>
      <c r="F13461"/>
      <c r="G13461"/>
    </row>
    <row r="13462" spans="1:7" s="4" customFormat="1" x14ac:dyDescent="0.25">
      <c r="A13462" s="11"/>
      <c r="B13462"/>
      <c r="C13462" s="14"/>
      <c r="D13462" s="14"/>
      <c r="E13462" s="14"/>
      <c r="F13462"/>
      <c r="G13462"/>
    </row>
    <row r="13463" spans="1:7" s="4" customFormat="1" x14ac:dyDescent="0.25">
      <c r="A13463" s="11"/>
      <c r="B13463"/>
      <c r="C13463" s="14"/>
      <c r="D13463" s="14"/>
      <c r="E13463" s="14"/>
      <c r="F13463"/>
      <c r="G13463"/>
    </row>
    <row r="13464" spans="1:7" s="4" customFormat="1" x14ac:dyDescent="0.25">
      <c r="A13464" s="11"/>
      <c r="B13464"/>
      <c r="C13464" s="14"/>
      <c r="D13464" s="14"/>
      <c r="E13464" s="14"/>
      <c r="F13464"/>
      <c r="G13464"/>
    </row>
    <row r="13465" spans="1:7" s="4" customFormat="1" x14ac:dyDescent="0.25">
      <c r="A13465" s="11"/>
      <c r="B13465"/>
      <c r="C13465" s="14"/>
      <c r="D13465" s="14"/>
      <c r="E13465" s="14"/>
      <c r="F13465"/>
      <c r="G13465"/>
    </row>
    <row r="13466" spans="1:7" s="4" customFormat="1" x14ac:dyDescent="0.25">
      <c r="A13466" s="11"/>
      <c r="B13466"/>
      <c r="C13466" s="14"/>
      <c r="D13466" s="14"/>
      <c r="E13466" s="14"/>
      <c r="F13466"/>
      <c r="G13466"/>
    </row>
    <row r="13467" spans="1:7" s="4" customFormat="1" x14ac:dyDescent="0.25">
      <c r="A13467" s="11"/>
      <c r="B13467"/>
      <c r="C13467" s="14"/>
      <c r="D13467" s="14"/>
      <c r="E13467" s="14"/>
      <c r="F13467"/>
      <c r="G13467"/>
    </row>
    <row r="13468" spans="1:7" s="4" customFormat="1" x14ac:dyDescent="0.25">
      <c r="A13468" s="11"/>
      <c r="B13468"/>
      <c r="C13468" s="14"/>
      <c r="D13468" s="14"/>
      <c r="E13468" s="14"/>
      <c r="F13468"/>
      <c r="G13468"/>
    </row>
    <row r="13469" spans="1:7" s="4" customFormat="1" x14ac:dyDescent="0.25">
      <c r="A13469" s="11"/>
      <c r="B13469"/>
      <c r="C13469" s="14"/>
      <c r="D13469" s="14"/>
      <c r="E13469" s="14"/>
      <c r="F13469"/>
      <c r="G13469"/>
    </row>
    <row r="13470" spans="1:7" s="4" customFormat="1" x14ac:dyDescent="0.25">
      <c r="A13470" s="11"/>
      <c r="B13470"/>
      <c r="C13470" s="14"/>
      <c r="D13470" s="14"/>
      <c r="E13470" s="14"/>
      <c r="F13470"/>
      <c r="G13470"/>
    </row>
    <row r="13471" spans="1:7" s="4" customFormat="1" x14ac:dyDescent="0.25">
      <c r="A13471" s="11"/>
      <c r="B13471"/>
      <c r="C13471" s="14"/>
      <c r="D13471" s="14"/>
      <c r="E13471" s="14"/>
      <c r="F13471"/>
      <c r="G13471"/>
    </row>
    <row r="13472" spans="1:7" s="4" customFormat="1" x14ac:dyDescent="0.25">
      <c r="A13472" s="11"/>
      <c r="B13472"/>
      <c r="C13472" s="14"/>
      <c r="D13472" s="14"/>
      <c r="E13472" s="14"/>
      <c r="F13472"/>
      <c r="G13472"/>
    </row>
    <row r="13473" spans="1:7" s="4" customFormat="1" x14ac:dyDescent="0.25">
      <c r="A13473" s="11"/>
      <c r="B13473"/>
      <c r="C13473" s="14"/>
      <c r="D13473" s="14"/>
      <c r="E13473" s="14"/>
      <c r="F13473"/>
      <c r="G13473"/>
    </row>
    <row r="13474" spans="1:7" s="4" customFormat="1" x14ac:dyDescent="0.25">
      <c r="A13474" s="11"/>
      <c r="B13474"/>
      <c r="C13474" s="14"/>
      <c r="D13474" s="14"/>
      <c r="E13474" s="14"/>
      <c r="F13474"/>
      <c r="G13474"/>
    </row>
    <row r="13475" spans="1:7" s="4" customFormat="1" x14ac:dyDescent="0.25">
      <c r="A13475" s="11"/>
      <c r="B13475"/>
      <c r="C13475" s="14"/>
      <c r="D13475" s="14"/>
      <c r="E13475" s="14"/>
      <c r="F13475"/>
      <c r="G13475"/>
    </row>
    <row r="13476" spans="1:7" s="4" customFormat="1" x14ac:dyDescent="0.25">
      <c r="A13476" s="11"/>
      <c r="B13476"/>
      <c r="C13476" s="14"/>
      <c r="D13476" s="14"/>
      <c r="E13476" s="14"/>
      <c r="F13476"/>
      <c r="G13476"/>
    </row>
    <row r="13477" spans="1:7" s="4" customFormat="1" x14ac:dyDescent="0.25">
      <c r="A13477" s="11"/>
      <c r="B13477"/>
      <c r="C13477" s="14"/>
      <c r="D13477" s="14"/>
      <c r="E13477" s="14"/>
      <c r="F13477"/>
      <c r="G13477"/>
    </row>
    <row r="13478" spans="1:7" s="4" customFormat="1" x14ac:dyDescent="0.25">
      <c r="A13478" s="11"/>
      <c r="B13478"/>
      <c r="C13478" s="14"/>
      <c r="D13478" s="14"/>
      <c r="E13478" s="14"/>
      <c r="F13478"/>
      <c r="G13478"/>
    </row>
    <row r="13479" spans="1:7" s="4" customFormat="1" x14ac:dyDescent="0.25">
      <c r="A13479" s="11"/>
      <c r="B13479"/>
      <c r="C13479" s="14"/>
      <c r="D13479" s="14"/>
      <c r="E13479" s="14"/>
      <c r="F13479"/>
      <c r="G13479"/>
    </row>
    <row r="13480" spans="1:7" s="4" customFormat="1" x14ac:dyDescent="0.25">
      <c r="A13480" s="11"/>
      <c r="B13480"/>
      <c r="C13480" s="14"/>
      <c r="D13480" s="14"/>
      <c r="E13480" s="14"/>
      <c r="F13480"/>
      <c r="G13480"/>
    </row>
    <row r="13481" spans="1:7" s="4" customFormat="1" x14ac:dyDescent="0.25">
      <c r="A13481" s="11"/>
      <c r="B13481"/>
      <c r="C13481" s="14"/>
      <c r="D13481" s="14"/>
      <c r="E13481" s="14"/>
      <c r="F13481"/>
      <c r="G13481"/>
    </row>
    <row r="13482" spans="1:7" s="4" customFormat="1" x14ac:dyDescent="0.25">
      <c r="A13482" s="11"/>
      <c r="B13482"/>
      <c r="C13482" s="14"/>
      <c r="D13482" s="14"/>
      <c r="E13482" s="14"/>
      <c r="F13482"/>
      <c r="G13482"/>
    </row>
    <row r="13483" spans="1:7" s="4" customFormat="1" x14ac:dyDescent="0.25">
      <c r="A13483" s="11"/>
      <c r="B13483"/>
      <c r="C13483" s="14"/>
      <c r="D13483" s="14"/>
      <c r="E13483" s="14"/>
      <c r="F13483"/>
      <c r="G13483"/>
    </row>
    <row r="13484" spans="1:7" s="4" customFormat="1" x14ac:dyDescent="0.25">
      <c r="A13484" s="11"/>
      <c r="B13484"/>
      <c r="C13484" s="14"/>
      <c r="D13484" s="14"/>
      <c r="E13484" s="14"/>
      <c r="F13484"/>
      <c r="G13484"/>
    </row>
    <row r="13485" spans="1:7" s="4" customFormat="1" x14ac:dyDescent="0.25">
      <c r="A13485" s="11"/>
      <c r="B13485"/>
      <c r="C13485" s="14"/>
      <c r="D13485" s="14"/>
      <c r="E13485" s="14"/>
      <c r="F13485"/>
      <c r="G13485"/>
    </row>
    <row r="13486" spans="1:7" s="4" customFormat="1" x14ac:dyDescent="0.25">
      <c r="A13486" s="11"/>
      <c r="B13486"/>
      <c r="C13486" s="14"/>
      <c r="D13486" s="14"/>
      <c r="E13486" s="14"/>
      <c r="F13486"/>
      <c r="G13486"/>
    </row>
    <row r="13487" spans="1:7" s="4" customFormat="1" x14ac:dyDescent="0.25">
      <c r="A13487" s="11"/>
      <c r="B13487"/>
      <c r="C13487" s="14"/>
      <c r="D13487" s="14"/>
      <c r="E13487" s="14"/>
      <c r="F13487"/>
      <c r="G13487"/>
    </row>
    <row r="13488" spans="1:7" s="4" customFormat="1" x14ac:dyDescent="0.25">
      <c r="A13488" s="11"/>
      <c r="B13488"/>
      <c r="C13488" s="14"/>
      <c r="D13488" s="14"/>
      <c r="E13488" s="14"/>
      <c r="F13488"/>
      <c r="G13488"/>
    </row>
    <row r="13489" spans="1:7" s="4" customFormat="1" x14ac:dyDescent="0.25">
      <c r="A13489" s="11"/>
      <c r="B13489"/>
      <c r="C13489" s="14"/>
      <c r="D13489" s="14"/>
      <c r="E13489" s="14"/>
      <c r="F13489"/>
      <c r="G13489"/>
    </row>
    <row r="13490" spans="1:7" s="4" customFormat="1" x14ac:dyDescent="0.25">
      <c r="A13490" s="11"/>
      <c r="B13490"/>
      <c r="C13490" s="14"/>
      <c r="D13490" s="14"/>
      <c r="E13490" s="14"/>
      <c r="F13490"/>
      <c r="G13490"/>
    </row>
    <row r="13491" spans="1:7" s="4" customFormat="1" x14ac:dyDescent="0.25">
      <c r="A13491" s="11"/>
      <c r="B13491"/>
      <c r="C13491" s="14"/>
      <c r="D13491" s="14"/>
      <c r="E13491" s="14"/>
      <c r="F13491"/>
      <c r="G13491"/>
    </row>
    <row r="13492" spans="1:7" s="4" customFormat="1" x14ac:dyDescent="0.25">
      <c r="A13492" s="11"/>
      <c r="B13492"/>
      <c r="C13492" s="14"/>
      <c r="D13492" s="14"/>
      <c r="E13492" s="14"/>
      <c r="F13492"/>
      <c r="G13492"/>
    </row>
    <row r="13493" spans="1:7" s="4" customFormat="1" x14ac:dyDescent="0.25">
      <c r="A13493" s="11"/>
      <c r="B13493"/>
      <c r="C13493" s="14"/>
      <c r="D13493" s="14"/>
      <c r="E13493" s="14"/>
      <c r="F13493"/>
      <c r="G13493"/>
    </row>
    <row r="13494" spans="1:7" s="4" customFormat="1" x14ac:dyDescent="0.25">
      <c r="A13494" s="11"/>
      <c r="B13494"/>
      <c r="C13494" s="14"/>
      <c r="D13494" s="14"/>
      <c r="E13494" s="14"/>
      <c r="F13494"/>
      <c r="G13494"/>
    </row>
    <row r="13495" spans="1:7" s="4" customFormat="1" x14ac:dyDescent="0.25">
      <c r="A13495" s="11"/>
      <c r="B13495"/>
      <c r="C13495" s="14"/>
      <c r="D13495" s="14"/>
      <c r="E13495" s="14"/>
      <c r="F13495"/>
      <c r="G13495"/>
    </row>
    <row r="13496" spans="1:7" s="4" customFormat="1" x14ac:dyDescent="0.25">
      <c r="A13496" s="11"/>
      <c r="B13496"/>
      <c r="C13496" s="14"/>
      <c r="D13496" s="14"/>
      <c r="E13496" s="14"/>
      <c r="F13496"/>
      <c r="G13496"/>
    </row>
    <row r="13497" spans="1:7" s="4" customFormat="1" x14ac:dyDescent="0.25">
      <c r="A13497" s="11"/>
      <c r="B13497"/>
      <c r="C13497" s="14"/>
      <c r="D13497" s="14"/>
      <c r="E13497" s="14"/>
      <c r="F13497"/>
      <c r="G13497"/>
    </row>
    <row r="13498" spans="1:7" s="4" customFormat="1" x14ac:dyDescent="0.25">
      <c r="A13498" s="11"/>
      <c r="B13498"/>
      <c r="C13498" s="14"/>
      <c r="D13498" s="14"/>
      <c r="E13498" s="14"/>
      <c r="F13498"/>
      <c r="G13498"/>
    </row>
    <row r="13499" spans="1:7" s="4" customFormat="1" x14ac:dyDescent="0.25">
      <c r="A13499" s="11"/>
      <c r="B13499"/>
      <c r="C13499" s="14"/>
      <c r="D13499" s="14"/>
      <c r="E13499" s="14"/>
      <c r="F13499"/>
      <c r="G13499"/>
    </row>
    <row r="13500" spans="1:7" s="4" customFormat="1" x14ac:dyDescent="0.25">
      <c r="A13500" s="11"/>
      <c r="B13500"/>
      <c r="C13500" s="14"/>
      <c r="D13500" s="14"/>
      <c r="E13500" s="14"/>
      <c r="F13500"/>
      <c r="G13500"/>
    </row>
    <row r="13501" spans="1:7" s="4" customFormat="1" x14ac:dyDescent="0.25">
      <c r="A13501" s="11"/>
      <c r="B13501"/>
      <c r="C13501" s="14"/>
      <c r="D13501" s="14"/>
      <c r="E13501" s="14"/>
      <c r="F13501"/>
      <c r="G13501"/>
    </row>
    <row r="13502" spans="1:7" s="4" customFormat="1" x14ac:dyDescent="0.25">
      <c r="A13502" s="11"/>
      <c r="B13502"/>
      <c r="C13502" s="14"/>
      <c r="D13502" s="14"/>
      <c r="E13502" s="14"/>
      <c r="F13502"/>
      <c r="G13502"/>
    </row>
    <row r="13503" spans="1:7" s="4" customFormat="1" x14ac:dyDescent="0.25">
      <c r="A13503" s="11"/>
      <c r="B13503"/>
      <c r="C13503" s="14"/>
      <c r="D13503" s="14"/>
      <c r="E13503" s="14"/>
      <c r="F13503"/>
      <c r="G13503"/>
    </row>
    <row r="13504" spans="1:7" s="4" customFormat="1" x14ac:dyDescent="0.25">
      <c r="A13504" s="11"/>
      <c r="B13504"/>
      <c r="C13504" s="14"/>
      <c r="D13504" s="14"/>
      <c r="E13504" s="14"/>
      <c r="F13504"/>
      <c r="G13504"/>
    </row>
    <row r="13505" spans="1:7" s="4" customFormat="1" x14ac:dyDescent="0.25">
      <c r="A13505" s="11"/>
      <c r="B13505"/>
      <c r="C13505" s="14"/>
      <c r="D13505" s="14"/>
      <c r="E13505" s="14"/>
      <c r="F13505"/>
      <c r="G13505"/>
    </row>
    <row r="13506" spans="1:7" s="4" customFormat="1" x14ac:dyDescent="0.25">
      <c r="A13506" s="11"/>
      <c r="B13506"/>
      <c r="C13506" s="14"/>
      <c r="D13506" s="14"/>
      <c r="E13506" s="14"/>
      <c r="F13506"/>
      <c r="G13506"/>
    </row>
    <row r="13507" spans="1:7" s="4" customFormat="1" x14ac:dyDescent="0.25">
      <c r="A13507" s="11"/>
      <c r="B13507"/>
      <c r="C13507" s="14"/>
      <c r="D13507" s="14"/>
      <c r="E13507" s="14"/>
      <c r="F13507"/>
      <c r="G13507"/>
    </row>
    <row r="13508" spans="1:7" s="4" customFormat="1" x14ac:dyDescent="0.25">
      <c r="A13508" s="11"/>
      <c r="B13508"/>
      <c r="C13508" s="14"/>
      <c r="D13508" s="14"/>
      <c r="E13508" s="14"/>
      <c r="F13508"/>
      <c r="G13508"/>
    </row>
    <row r="13509" spans="1:7" s="4" customFormat="1" x14ac:dyDescent="0.25">
      <c r="A13509" s="11"/>
      <c r="B13509"/>
      <c r="C13509" s="14"/>
      <c r="D13509" s="14"/>
      <c r="E13509" s="14"/>
      <c r="F13509"/>
      <c r="G13509"/>
    </row>
    <row r="13510" spans="1:7" s="4" customFormat="1" x14ac:dyDescent="0.25">
      <c r="A13510" s="11"/>
      <c r="B13510"/>
      <c r="C13510" s="14"/>
      <c r="D13510" s="14"/>
      <c r="E13510" s="14"/>
      <c r="F13510"/>
      <c r="G13510"/>
    </row>
    <row r="13511" spans="1:7" s="4" customFormat="1" x14ac:dyDescent="0.25">
      <c r="A13511" s="11"/>
      <c r="B13511"/>
      <c r="C13511" s="14"/>
      <c r="D13511" s="14"/>
      <c r="E13511" s="14"/>
      <c r="F13511"/>
      <c r="G13511"/>
    </row>
    <row r="13512" spans="1:7" s="4" customFormat="1" x14ac:dyDescent="0.25">
      <c r="A13512" s="11"/>
      <c r="B13512"/>
      <c r="C13512" s="14"/>
      <c r="D13512" s="14"/>
      <c r="E13512" s="14"/>
      <c r="F13512"/>
      <c r="G13512"/>
    </row>
    <row r="13513" spans="1:7" s="4" customFormat="1" x14ac:dyDescent="0.25">
      <c r="A13513" s="11"/>
      <c r="B13513"/>
      <c r="C13513" s="14"/>
      <c r="D13513" s="14"/>
      <c r="E13513" s="14"/>
      <c r="F13513"/>
      <c r="G13513"/>
    </row>
    <row r="13514" spans="1:7" s="4" customFormat="1" x14ac:dyDescent="0.25">
      <c r="A13514" s="11"/>
      <c r="B13514"/>
      <c r="C13514" s="14"/>
      <c r="D13514" s="14"/>
      <c r="E13514" s="14"/>
      <c r="F13514"/>
      <c r="G13514"/>
    </row>
    <row r="13515" spans="1:7" s="4" customFormat="1" x14ac:dyDescent="0.25">
      <c r="A13515" s="11"/>
      <c r="B13515"/>
      <c r="C13515" s="14"/>
      <c r="D13515" s="14"/>
      <c r="E13515" s="14"/>
      <c r="F13515"/>
      <c r="G13515"/>
    </row>
    <row r="13516" spans="1:7" s="4" customFormat="1" x14ac:dyDescent="0.25">
      <c r="A13516" s="11"/>
      <c r="B13516"/>
      <c r="C13516" s="14"/>
      <c r="D13516" s="14"/>
      <c r="E13516" s="14"/>
      <c r="F13516"/>
      <c r="G13516"/>
    </row>
    <row r="13517" spans="1:7" s="4" customFormat="1" x14ac:dyDescent="0.25">
      <c r="A13517" s="11"/>
      <c r="B13517"/>
      <c r="C13517" s="14"/>
      <c r="D13517" s="14"/>
      <c r="E13517" s="14"/>
      <c r="F13517"/>
      <c r="G13517"/>
    </row>
    <row r="13518" spans="1:7" s="4" customFormat="1" x14ac:dyDescent="0.25">
      <c r="A13518" s="11"/>
      <c r="B13518"/>
      <c r="C13518" s="14"/>
      <c r="D13518" s="14"/>
      <c r="E13518" s="14"/>
      <c r="F13518"/>
      <c r="G13518"/>
    </row>
    <row r="13519" spans="1:7" s="4" customFormat="1" x14ac:dyDescent="0.25">
      <c r="A13519" s="11"/>
      <c r="B13519"/>
      <c r="C13519" s="14"/>
      <c r="D13519" s="14"/>
      <c r="E13519" s="14"/>
      <c r="F13519"/>
      <c r="G13519"/>
    </row>
    <row r="13520" spans="1:7" s="4" customFormat="1" x14ac:dyDescent="0.25">
      <c r="A13520" s="11"/>
      <c r="B13520"/>
      <c r="C13520" s="14"/>
      <c r="D13520" s="14"/>
      <c r="E13520" s="14"/>
      <c r="F13520"/>
      <c r="G13520"/>
    </row>
    <row r="13521" spans="1:7" s="4" customFormat="1" x14ac:dyDescent="0.25">
      <c r="A13521" s="11"/>
      <c r="B13521"/>
      <c r="C13521" s="14"/>
      <c r="D13521" s="14"/>
      <c r="E13521" s="14"/>
      <c r="F13521"/>
      <c r="G13521"/>
    </row>
    <row r="13522" spans="1:7" s="4" customFormat="1" x14ac:dyDescent="0.25">
      <c r="A13522" s="11"/>
      <c r="B13522"/>
      <c r="C13522" s="14"/>
      <c r="D13522" s="14"/>
      <c r="E13522" s="14"/>
      <c r="F13522"/>
      <c r="G13522"/>
    </row>
    <row r="13523" spans="1:7" s="4" customFormat="1" x14ac:dyDescent="0.25">
      <c r="A13523" s="11"/>
      <c r="B13523"/>
      <c r="C13523" s="14"/>
      <c r="D13523" s="14"/>
      <c r="E13523" s="14"/>
      <c r="F13523"/>
      <c r="G13523"/>
    </row>
    <row r="13524" spans="1:7" s="4" customFormat="1" x14ac:dyDescent="0.25">
      <c r="A13524" s="11"/>
      <c r="B13524"/>
      <c r="C13524" s="14"/>
      <c r="D13524" s="14"/>
      <c r="E13524" s="14"/>
      <c r="F13524"/>
      <c r="G13524"/>
    </row>
    <row r="13525" spans="1:7" s="4" customFormat="1" x14ac:dyDescent="0.25">
      <c r="A13525" s="11"/>
      <c r="B13525"/>
      <c r="C13525" s="14"/>
      <c r="D13525" s="14"/>
      <c r="E13525" s="14"/>
      <c r="F13525"/>
      <c r="G13525"/>
    </row>
    <row r="13526" spans="1:7" s="4" customFormat="1" x14ac:dyDescent="0.25">
      <c r="A13526" s="11"/>
      <c r="B13526"/>
      <c r="C13526" s="14"/>
      <c r="D13526" s="14"/>
      <c r="E13526" s="14"/>
      <c r="F13526"/>
      <c r="G13526"/>
    </row>
    <row r="13527" spans="1:7" s="4" customFormat="1" x14ac:dyDescent="0.25">
      <c r="A13527" s="11"/>
      <c r="B13527"/>
      <c r="C13527" s="14"/>
      <c r="D13527" s="14"/>
      <c r="E13527" s="14"/>
      <c r="F13527"/>
      <c r="G13527"/>
    </row>
    <row r="13528" spans="1:7" s="4" customFormat="1" x14ac:dyDescent="0.25">
      <c r="A13528" s="11"/>
      <c r="B13528"/>
      <c r="C13528" s="14"/>
      <c r="D13528" s="14"/>
      <c r="E13528" s="14"/>
      <c r="F13528"/>
      <c r="G13528"/>
    </row>
    <row r="13529" spans="1:7" s="4" customFormat="1" x14ac:dyDescent="0.25">
      <c r="A13529" s="11"/>
      <c r="B13529"/>
      <c r="C13529" s="14"/>
      <c r="D13529" s="14"/>
      <c r="E13529" s="14"/>
      <c r="F13529"/>
      <c r="G13529"/>
    </row>
    <row r="13530" spans="1:7" s="4" customFormat="1" x14ac:dyDescent="0.25">
      <c r="A13530" s="11"/>
      <c r="B13530"/>
      <c r="C13530" s="14"/>
      <c r="D13530" s="14"/>
      <c r="E13530" s="14"/>
      <c r="F13530"/>
      <c r="G13530"/>
    </row>
    <row r="13531" spans="1:7" s="4" customFormat="1" x14ac:dyDescent="0.25">
      <c r="A13531" s="11"/>
      <c r="B13531"/>
      <c r="C13531" s="14"/>
      <c r="D13531" s="14"/>
      <c r="E13531" s="14"/>
      <c r="F13531"/>
      <c r="G13531"/>
    </row>
    <row r="13532" spans="1:7" s="4" customFormat="1" x14ac:dyDescent="0.25">
      <c r="A13532" s="11"/>
      <c r="B13532"/>
      <c r="C13532" s="14"/>
      <c r="D13532" s="14"/>
      <c r="E13532" s="14"/>
      <c r="F13532"/>
      <c r="G13532"/>
    </row>
    <row r="13533" spans="1:7" s="4" customFormat="1" x14ac:dyDescent="0.25">
      <c r="A13533" s="11"/>
      <c r="B13533"/>
      <c r="C13533" s="14"/>
      <c r="D13533" s="14"/>
      <c r="E13533" s="14"/>
      <c r="F13533"/>
      <c r="G13533"/>
    </row>
    <row r="13534" spans="1:7" s="4" customFormat="1" x14ac:dyDescent="0.25">
      <c r="A13534" s="11"/>
      <c r="B13534"/>
      <c r="C13534" s="14"/>
      <c r="D13534" s="14"/>
      <c r="E13534" s="14"/>
      <c r="F13534"/>
      <c r="G13534"/>
    </row>
    <row r="13535" spans="1:7" s="4" customFormat="1" x14ac:dyDescent="0.25">
      <c r="A13535" s="11"/>
      <c r="B13535"/>
      <c r="C13535" s="14"/>
      <c r="D13535" s="14"/>
      <c r="E13535" s="14"/>
      <c r="F13535"/>
      <c r="G13535"/>
    </row>
    <row r="13536" spans="1:7" s="4" customFormat="1" x14ac:dyDescent="0.25">
      <c r="A13536" s="11"/>
      <c r="B13536"/>
      <c r="C13536" s="14"/>
      <c r="D13536" s="14"/>
      <c r="E13536" s="14"/>
      <c r="F13536"/>
      <c r="G13536"/>
    </row>
    <row r="13537" spans="1:7" s="4" customFormat="1" x14ac:dyDescent="0.25">
      <c r="A13537" s="11"/>
      <c r="B13537"/>
      <c r="C13537" s="14"/>
      <c r="D13537" s="14"/>
      <c r="E13537" s="14"/>
      <c r="F13537"/>
      <c r="G13537"/>
    </row>
    <row r="13538" spans="1:7" s="4" customFormat="1" x14ac:dyDescent="0.25">
      <c r="A13538" s="11"/>
      <c r="B13538"/>
      <c r="C13538" s="14"/>
      <c r="D13538" s="14"/>
      <c r="E13538" s="14"/>
      <c r="F13538"/>
      <c r="G13538"/>
    </row>
    <row r="13539" spans="1:7" s="4" customFormat="1" x14ac:dyDescent="0.25">
      <c r="A13539" s="11"/>
      <c r="B13539"/>
      <c r="C13539" s="14"/>
      <c r="D13539" s="14"/>
      <c r="E13539" s="14"/>
      <c r="F13539"/>
      <c r="G13539"/>
    </row>
    <row r="13540" spans="1:7" s="4" customFormat="1" x14ac:dyDescent="0.25">
      <c r="A13540" s="11"/>
      <c r="B13540"/>
      <c r="C13540" s="14"/>
      <c r="D13540" s="14"/>
      <c r="E13540" s="14"/>
      <c r="F13540"/>
      <c r="G13540"/>
    </row>
    <row r="13541" spans="1:7" s="4" customFormat="1" x14ac:dyDescent="0.25">
      <c r="A13541" s="11"/>
      <c r="B13541"/>
      <c r="C13541" s="14"/>
      <c r="D13541" s="14"/>
      <c r="E13541" s="14"/>
      <c r="F13541"/>
      <c r="G13541"/>
    </row>
    <row r="13542" spans="1:7" s="4" customFormat="1" x14ac:dyDescent="0.25">
      <c r="A13542" s="11"/>
      <c r="B13542"/>
      <c r="C13542" s="14"/>
      <c r="D13542" s="14"/>
      <c r="E13542" s="14"/>
      <c r="F13542"/>
      <c r="G13542"/>
    </row>
    <row r="13543" spans="1:7" s="4" customFormat="1" x14ac:dyDescent="0.25">
      <c r="A13543" s="11"/>
      <c r="B13543"/>
      <c r="C13543" s="14"/>
      <c r="D13543" s="14"/>
      <c r="E13543" s="14"/>
      <c r="F13543"/>
      <c r="G13543"/>
    </row>
    <row r="13544" spans="1:7" s="4" customFormat="1" x14ac:dyDescent="0.25">
      <c r="A13544" s="11"/>
      <c r="B13544"/>
      <c r="C13544" s="14"/>
      <c r="D13544" s="14"/>
      <c r="E13544" s="14"/>
      <c r="F13544"/>
      <c r="G13544"/>
    </row>
    <row r="13545" spans="1:7" s="4" customFormat="1" x14ac:dyDescent="0.25">
      <c r="A13545" s="11"/>
      <c r="B13545"/>
      <c r="C13545" s="14"/>
      <c r="D13545" s="14"/>
      <c r="E13545" s="14"/>
      <c r="F13545"/>
      <c r="G13545"/>
    </row>
    <row r="13546" spans="1:7" s="4" customFormat="1" x14ac:dyDescent="0.25">
      <c r="A13546" s="11"/>
      <c r="B13546"/>
      <c r="C13546" s="14"/>
      <c r="D13546" s="14"/>
      <c r="E13546" s="14"/>
      <c r="F13546"/>
      <c r="G13546"/>
    </row>
    <row r="13547" spans="1:7" s="4" customFormat="1" x14ac:dyDescent="0.25">
      <c r="A13547" s="11"/>
      <c r="B13547"/>
      <c r="C13547" s="14"/>
      <c r="D13547" s="14"/>
      <c r="E13547" s="14"/>
      <c r="F13547"/>
      <c r="G13547"/>
    </row>
    <row r="13548" spans="1:7" s="4" customFormat="1" x14ac:dyDescent="0.25">
      <c r="A13548" s="11"/>
      <c r="B13548"/>
      <c r="C13548" s="14"/>
      <c r="D13548" s="14"/>
      <c r="E13548" s="14"/>
      <c r="F13548"/>
      <c r="G13548"/>
    </row>
    <row r="13549" spans="1:7" s="4" customFormat="1" x14ac:dyDescent="0.25">
      <c r="A13549" s="11"/>
      <c r="B13549"/>
      <c r="C13549" s="14"/>
      <c r="D13549" s="14"/>
      <c r="E13549" s="14"/>
      <c r="F13549"/>
      <c r="G13549"/>
    </row>
    <row r="13550" spans="1:7" s="4" customFormat="1" x14ac:dyDescent="0.25">
      <c r="A13550" s="11"/>
      <c r="B13550"/>
      <c r="C13550" s="14"/>
      <c r="D13550" s="14"/>
      <c r="E13550" s="14"/>
      <c r="F13550"/>
      <c r="G13550"/>
    </row>
    <row r="13551" spans="1:7" s="4" customFormat="1" x14ac:dyDescent="0.25">
      <c r="A13551" s="11"/>
      <c r="B13551"/>
      <c r="C13551" s="14"/>
      <c r="D13551" s="14"/>
      <c r="E13551" s="14"/>
      <c r="F13551"/>
      <c r="G13551"/>
    </row>
    <row r="13552" spans="1:7" s="4" customFormat="1" x14ac:dyDescent="0.25">
      <c r="A13552" s="11"/>
      <c r="B13552"/>
      <c r="C13552" s="14"/>
      <c r="D13552" s="14"/>
      <c r="E13552" s="14"/>
      <c r="F13552"/>
      <c r="G13552"/>
    </row>
    <row r="13553" spans="1:7" s="4" customFormat="1" x14ac:dyDescent="0.25">
      <c r="A13553" s="11"/>
      <c r="B13553"/>
      <c r="C13553" s="14"/>
      <c r="D13553" s="14"/>
      <c r="E13553" s="14"/>
      <c r="F13553"/>
      <c r="G13553"/>
    </row>
    <row r="13554" spans="1:7" s="4" customFormat="1" x14ac:dyDescent="0.25">
      <c r="A13554" s="11"/>
      <c r="B13554"/>
      <c r="C13554" s="14"/>
      <c r="D13554" s="14"/>
      <c r="E13554" s="14"/>
      <c r="F13554"/>
      <c r="G13554"/>
    </row>
    <row r="13555" spans="1:7" s="4" customFormat="1" x14ac:dyDescent="0.25">
      <c r="A13555" s="11"/>
      <c r="B13555"/>
      <c r="C13555" s="14"/>
      <c r="D13555" s="14"/>
      <c r="E13555" s="14"/>
      <c r="F13555"/>
      <c r="G13555"/>
    </row>
    <row r="13556" spans="1:7" s="4" customFormat="1" x14ac:dyDescent="0.25">
      <c r="A13556" s="11"/>
      <c r="B13556"/>
      <c r="C13556" s="14"/>
      <c r="D13556" s="14"/>
      <c r="E13556" s="14"/>
      <c r="F13556"/>
      <c r="G13556"/>
    </row>
    <row r="13557" spans="1:7" s="4" customFormat="1" x14ac:dyDescent="0.25">
      <c r="A13557" s="11"/>
      <c r="B13557"/>
      <c r="C13557" s="14"/>
      <c r="D13557" s="14"/>
      <c r="E13557" s="14"/>
      <c r="F13557"/>
      <c r="G13557"/>
    </row>
    <row r="13558" spans="1:7" s="4" customFormat="1" x14ac:dyDescent="0.25">
      <c r="A13558" s="11"/>
      <c r="B13558"/>
      <c r="C13558" s="14"/>
      <c r="D13558" s="14"/>
      <c r="E13558" s="14"/>
      <c r="F13558"/>
      <c r="G13558"/>
    </row>
    <row r="13559" spans="1:7" s="4" customFormat="1" x14ac:dyDescent="0.25">
      <c r="A13559" s="11"/>
      <c r="B13559"/>
      <c r="C13559" s="14"/>
      <c r="D13559" s="14"/>
      <c r="E13559" s="14"/>
      <c r="F13559"/>
      <c r="G13559"/>
    </row>
    <row r="13560" spans="1:7" s="4" customFormat="1" x14ac:dyDescent="0.25">
      <c r="A13560" s="11"/>
      <c r="B13560"/>
      <c r="C13560" s="14"/>
      <c r="D13560" s="14"/>
      <c r="E13560" s="14"/>
      <c r="F13560"/>
      <c r="G13560"/>
    </row>
    <row r="13561" spans="1:7" s="4" customFormat="1" x14ac:dyDescent="0.25">
      <c r="A13561" s="11"/>
      <c r="B13561"/>
      <c r="C13561" s="14"/>
      <c r="D13561" s="14"/>
      <c r="E13561" s="14"/>
      <c r="F13561"/>
      <c r="G13561"/>
    </row>
    <row r="13562" spans="1:7" s="4" customFormat="1" x14ac:dyDescent="0.25">
      <c r="A13562" s="11"/>
      <c r="B13562"/>
      <c r="C13562" s="14"/>
      <c r="D13562" s="14"/>
      <c r="E13562" s="14"/>
      <c r="F13562"/>
      <c r="G13562"/>
    </row>
    <row r="13563" spans="1:7" s="4" customFormat="1" x14ac:dyDescent="0.25">
      <c r="A13563" s="11"/>
      <c r="B13563"/>
      <c r="C13563" s="14"/>
      <c r="D13563" s="14"/>
      <c r="E13563" s="14"/>
      <c r="F13563"/>
      <c r="G13563"/>
    </row>
    <row r="13564" spans="1:7" s="4" customFormat="1" x14ac:dyDescent="0.25">
      <c r="A13564" s="11"/>
      <c r="B13564"/>
      <c r="C13564" s="14"/>
      <c r="D13564" s="14"/>
      <c r="E13564" s="14"/>
      <c r="F13564"/>
      <c r="G13564"/>
    </row>
    <row r="13565" spans="1:7" s="4" customFormat="1" x14ac:dyDescent="0.25">
      <c r="A13565" s="11"/>
      <c r="B13565"/>
      <c r="C13565" s="14"/>
      <c r="D13565" s="14"/>
      <c r="E13565" s="14"/>
      <c r="F13565"/>
      <c r="G13565"/>
    </row>
    <row r="13566" spans="1:7" s="4" customFormat="1" x14ac:dyDescent="0.25">
      <c r="A13566" s="11"/>
      <c r="B13566"/>
      <c r="C13566" s="14"/>
      <c r="D13566" s="14"/>
      <c r="E13566" s="14"/>
      <c r="F13566"/>
      <c r="G13566"/>
    </row>
    <row r="13567" spans="1:7" s="4" customFormat="1" x14ac:dyDescent="0.25">
      <c r="A13567" s="11"/>
      <c r="B13567"/>
      <c r="C13567" s="14"/>
      <c r="D13567" s="14"/>
      <c r="E13567" s="14"/>
      <c r="F13567"/>
      <c r="G13567"/>
    </row>
    <row r="13568" spans="1:7" s="4" customFormat="1" x14ac:dyDescent="0.25">
      <c r="A13568" s="11"/>
      <c r="B13568"/>
      <c r="C13568" s="14"/>
      <c r="D13568" s="14"/>
      <c r="E13568" s="14"/>
      <c r="F13568"/>
      <c r="G13568"/>
    </row>
    <row r="13569" spans="1:7" s="4" customFormat="1" x14ac:dyDescent="0.25">
      <c r="A13569" s="11"/>
      <c r="B13569"/>
      <c r="C13569" s="14"/>
      <c r="D13569" s="14"/>
      <c r="E13569" s="14"/>
      <c r="F13569"/>
      <c r="G13569"/>
    </row>
    <row r="13570" spans="1:7" s="4" customFormat="1" x14ac:dyDescent="0.25">
      <c r="A13570" s="11"/>
      <c r="B13570"/>
      <c r="C13570" s="14"/>
      <c r="D13570" s="14"/>
      <c r="E13570" s="14"/>
      <c r="F13570"/>
      <c r="G13570"/>
    </row>
    <row r="13571" spans="1:7" s="4" customFormat="1" x14ac:dyDescent="0.25">
      <c r="A13571" s="11"/>
      <c r="B13571"/>
      <c r="C13571" s="14"/>
      <c r="D13571" s="14"/>
      <c r="E13571" s="14"/>
      <c r="F13571"/>
      <c r="G13571"/>
    </row>
    <row r="13572" spans="1:7" s="4" customFormat="1" x14ac:dyDescent="0.25">
      <c r="A13572" s="11"/>
      <c r="B13572"/>
      <c r="C13572" s="14"/>
      <c r="D13572" s="14"/>
      <c r="E13572" s="14"/>
      <c r="F13572"/>
      <c r="G13572"/>
    </row>
    <row r="13573" spans="1:7" s="4" customFormat="1" x14ac:dyDescent="0.25">
      <c r="A13573" s="11"/>
      <c r="B13573"/>
      <c r="C13573" s="14"/>
      <c r="D13573" s="14"/>
      <c r="E13573" s="14"/>
      <c r="F13573"/>
      <c r="G13573"/>
    </row>
    <row r="13574" spans="1:7" s="4" customFormat="1" x14ac:dyDescent="0.25">
      <c r="A13574" s="11"/>
      <c r="B13574"/>
      <c r="C13574" s="14"/>
      <c r="D13574" s="14"/>
      <c r="E13574" s="14"/>
      <c r="F13574"/>
      <c r="G13574"/>
    </row>
    <row r="13575" spans="1:7" s="4" customFormat="1" x14ac:dyDescent="0.25">
      <c r="A13575" s="11"/>
      <c r="B13575"/>
      <c r="C13575" s="14"/>
      <c r="D13575" s="14"/>
      <c r="E13575" s="14"/>
      <c r="F13575"/>
      <c r="G13575"/>
    </row>
    <row r="13576" spans="1:7" s="4" customFormat="1" x14ac:dyDescent="0.25">
      <c r="A13576" s="11"/>
      <c r="B13576"/>
      <c r="C13576" s="14"/>
      <c r="D13576" s="14"/>
      <c r="E13576" s="14"/>
      <c r="F13576"/>
      <c r="G13576"/>
    </row>
    <row r="13577" spans="1:7" s="4" customFormat="1" x14ac:dyDescent="0.25">
      <c r="A13577" s="11"/>
      <c r="B13577"/>
      <c r="C13577" s="14"/>
      <c r="D13577" s="14"/>
      <c r="E13577" s="14"/>
      <c r="F13577"/>
      <c r="G13577"/>
    </row>
    <row r="13578" spans="1:7" s="4" customFormat="1" x14ac:dyDescent="0.25">
      <c r="A13578" s="11"/>
      <c r="B13578"/>
      <c r="C13578" s="14"/>
      <c r="D13578" s="14"/>
      <c r="E13578" s="14"/>
      <c r="F13578"/>
      <c r="G13578"/>
    </row>
    <row r="13579" spans="1:7" s="4" customFormat="1" x14ac:dyDescent="0.25">
      <c r="A13579" s="11"/>
      <c r="B13579"/>
      <c r="C13579" s="14"/>
      <c r="D13579" s="14"/>
      <c r="E13579" s="14"/>
      <c r="F13579"/>
      <c r="G13579"/>
    </row>
    <row r="13580" spans="1:7" s="4" customFormat="1" x14ac:dyDescent="0.25">
      <c r="A13580" s="11"/>
      <c r="B13580"/>
      <c r="C13580" s="14"/>
      <c r="D13580" s="14"/>
      <c r="E13580" s="14"/>
      <c r="F13580"/>
      <c r="G13580"/>
    </row>
    <row r="13581" spans="1:7" s="4" customFormat="1" x14ac:dyDescent="0.25">
      <c r="A13581" s="11"/>
      <c r="B13581"/>
      <c r="C13581" s="14"/>
      <c r="D13581" s="14"/>
      <c r="E13581" s="14"/>
      <c r="F13581"/>
      <c r="G13581"/>
    </row>
    <row r="13582" spans="1:7" s="4" customFormat="1" x14ac:dyDescent="0.25">
      <c r="A13582" s="11"/>
      <c r="B13582"/>
      <c r="C13582" s="14"/>
      <c r="D13582" s="14"/>
      <c r="E13582" s="14"/>
      <c r="F13582"/>
      <c r="G13582"/>
    </row>
    <row r="13583" spans="1:7" s="4" customFormat="1" x14ac:dyDescent="0.25">
      <c r="A13583" s="11"/>
      <c r="B13583"/>
      <c r="C13583" s="14"/>
      <c r="D13583" s="14"/>
      <c r="E13583" s="14"/>
      <c r="F13583"/>
      <c r="G13583"/>
    </row>
    <row r="13584" spans="1:7" s="4" customFormat="1" x14ac:dyDescent="0.25">
      <c r="A13584" s="11"/>
      <c r="B13584"/>
      <c r="C13584" s="14"/>
      <c r="D13584" s="14"/>
      <c r="E13584" s="14"/>
      <c r="F13584"/>
      <c r="G13584"/>
    </row>
    <row r="13585" spans="1:7" s="4" customFormat="1" x14ac:dyDescent="0.25">
      <c r="A13585" s="11"/>
      <c r="B13585"/>
      <c r="C13585" s="14"/>
      <c r="D13585" s="14"/>
      <c r="E13585" s="14"/>
      <c r="F13585"/>
      <c r="G13585"/>
    </row>
    <row r="13586" spans="1:7" s="4" customFormat="1" x14ac:dyDescent="0.25">
      <c r="A13586" s="11"/>
      <c r="B13586"/>
      <c r="C13586" s="14"/>
      <c r="D13586" s="14"/>
      <c r="E13586" s="14"/>
      <c r="F13586"/>
      <c r="G13586"/>
    </row>
    <row r="13587" spans="1:7" s="4" customFormat="1" x14ac:dyDescent="0.25">
      <c r="A13587" s="11"/>
      <c r="B13587"/>
      <c r="C13587" s="14"/>
      <c r="D13587" s="14"/>
      <c r="E13587" s="14"/>
      <c r="F13587"/>
      <c r="G13587"/>
    </row>
    <row r="13588" spans="1:7" s="4" customFormat="1" x14ac:dyDescent="0.25">
      <c r="A13588" s="11"/>
      <c r="B13588"/>
      <c r="C13588" s="14"/>
      <c r="D13588" s="14"/>
      <c r="E13588" s="14"/>
      <c r="F13588"/>
      <c r="G13588"/>
    </row>
    <row r="13589" spans="1:7" s="4" customFormat="1" x14ac:dyDescent="0.25">
      <c r="A13589" s="11"/>
      <c r="B13589"/>
      <c r="C13589" s="14"/>
      <c r="D13589" s="14"/>
      <c r="E13589" s="14"/>
      <c r="F13589"/>
      <c r="G13589"/>
    </row>
    <row r="13590" spans="1:7" s="4" customFormat="1" x14ac:dyDescent="0.25">
      <c r="A13590" s="11"/>
      <c r="B13590"/>
      <c r="C13590" s="14"/>
      <c r="D13590" s="14"/>
      <c r="E13590" s="14"/>
      <c r="F13590"/>
      <c r="G13590"/>
    </row>
    <row r="13591" spans="1:7" s="4" customFormat="1" x14ac:dyDescent="0.25">
      <c r="A13591" s="11"/>
      <c r="B13591"/>
      <c r="C13591" s="14"/>
      <c r="D13591" s="14"/>
      <c r="E13591" s="14"/>
      <c r="F13591"/>
      <c r="G13591"/>
    </row>
    <row r="13592" spans="1:7" s="4" customFormat="1" x14ac:dyDescent="0.25">
      <c r="A13592" s="11"/>
      <c r="B13592"/>
      <c r="C13592" s="14"/>
      <c r="D13592" s="14"/>
      <c r="E13592" s="14"/>
      <c r="F13592"/>
      <c r="G13592"/>
    </row>
    <row r="13593" spans="1:7" s="4" customFormat="1" x14ac:dyDescent="0.25">
      <c r="A13593" s="11"/>
      <c r="B13593"/>
      <c r="C13593" s="14"/>
      <c r="D13593" s="14"/>
      <c r="E13593" s="14"/>
      <c r="F13593"/>
      <c r="G13593"/>
    </row>
    <row r="13594" spans="1:7" s="4" customFormat="1" x14ac:dyDescent="0.25">
      <c r="A13594" s="11"/>
      <c r="B13594"/>
      <c r="C13594" s="14"/>
      <c r="D13594" s="14"/>
      <c r="E13594" s="14"/>
      <c r="F13594"/>
      <c r="G13594"/>
    </row>
    <row r="13595" spans="1:7" s="4" customFormat="1" x14ac:dyDescent="0.25">
      <c r="A13595" s="11"/>
      <c r="B13595"/>
      <c r="C13595" s="14"/>
      <c r="D13595" s="14"/>
      <c r="E13595" s="14"/>
      <c r="F13595"/>
      <c r="G13595"/>
    </row>
    <row r="13596" spans="1:7" s="4" customFormat="1" x14ac:dyDescent="0.25">
      <c r="A13596" s="11"/>
      <c r="B13596"/>
      <c r="C13596" s="14"/>
      <c r="D13596" s="14"/>
      <c r="E13596" s="14"/>
      <c r="F13596"/>
      <c r="G13596"/>
    </row>
    <row r="13597" spans="1:7" s="4" customFormat="1" x14ac:dyDescent="0.25">
      <c r="A13597" s="11"/>
      <c r="B13597"/>
      <c r="C13597" s="14"/>
      <c r="D13597" s="14"/>
      <c r="E13597" s="14"/>
      <c r="F13597"/>
      <c r="G13597"/>
    </row>
    <row r="13598" spans="1:7" s="4" customFormat="1" x14ac:dyDescent="0.25">
      <c r="A13598" s="11"/>
      <c r="B13598"/>
      <c r="C13598" s="14"/>
      <c r="D13598" s="14"/>
      <c r="E13598" s="14"/>
      <c r="F13598"/>
      <c r="G13598"/>
    </row>
    <row r="13599" spans="1:7" s="4" customFormat="1" x14ac:dyDescent="0.25">
      <c r="A13599" s="11"/>
      <c r="B13599"/>
      <c r="C13599" s="14"/>
      <c r="D13599" s="14"/>
      <c r="E13599" s="14"/>
      <c r="F13599"/>
      <c r="G13599"/>
    </row>
    <row r="13600" spans="1:7" s="4" customFormat="1" x14ac:dyDescent="0.25">
      <c r="A13600" s="11"/>
      <c r="B13600"/>
      <c r="C13600" s="14"/>
      <c r="D13600" s="14"/>
      <c r="E13600" s="14"/>
      <c r="F13600"/>
      <c r="G13600"/>
    </row>
    <row r="13601" spans="1:7" s="4" customFormat="1" x14ac:dyDescent="0.25">
      <c r="A13601" s="11"/>
      <c r="B13601"/>
      <c r="C13601" s="14"/>
      <c r="D13601" s="14"/>
      <c r="E13601" s="14"/>
      <c r="F13601"/>
      <c r="G13601"/>
    </row>
    <row r="13602" spans="1:7" s="4" customFormat="1" x14ac:dyDescent="0.25">
      <c r="A13602" s="11"/>
      <c r="B13602"/>
      <c r="C13602" s="14"/>
      <c r="D13602" s="14"/>
      <c r="E13602" s="14"/>
      <c r="F13602"/>
      <c r="G13602"/>
    </row>
    <row r="13603" spans="1:7" s="4" customFormat="1" x14ac:dyDescent="0.25">
      <c r="A13603" s="11"/>
      <c r="B13603"/>
      <c r="C13603" s="14"/>
      <c r="D13603" s="14"/>
      <c r="E13603" s="14"/>
      <c r="F13603"/>
      <c r="G13603"/>
    </row>
    <row r="13604" spans="1:7" s="4" customFormat="1" x14ac:dyDescent="0.25">
      <c r="A13604" s="11"/>
      <c r="B13604"/>
      <c r="C13604" s="14"/>
      <c r="D13604" s="14"/>
      <c r="E13604" s="14"/>
      <c r="F13604"/>
      <c r="G13604"/>
    </row>
    <row r="13605" spans="1:7" s="4" customFormat="1" x14ac:dyDescent="0.25">
      <c r="A13605" s="11"/>
      <c r="B13605"/>
      <c r="C13605" s="14"/>
      <c r="D13605" s="14"/>
      <c r="E13605" s="14"/>
      <c r="F13605"/>
      <c r="G13605"/>
    </row>
    <row r="13606" spans="1:7" s="4" customFormat="1" x14ac:dyDescent="0.25">
      <c r="A13606" s="11"/>
      <c r="B13606"/>
      <c r="C13606" s="14"/>
      <c r="D13606" s="14"/>
      <c r="E13606" s="14"/>
      <c r="F13606"/>
      <c r="G13606"/>
    </row>
    <row r="13607" spans="1:7" s="4" customFormat="1" x14ac:dyDescent="0.25">
      <c r="A13607" s="11"/>
      <c r="B13607"/>
      <c r="C13607" s="14"/>
      <c r="D13607" s="14"/>
      <c r="E13607" s="14"/>
      <c r="F13607"/>
      <c r="G13607"/>
    </row>
    <row r="13608" spans="1:7" s="4" customFormat="1" x14ac:dyDescent="0.25">
      <c r="A13608" s="11"/>
      <c r="B13608"/>
      <c r="C13608" s="14"/>
      <c r="D13608" s="14"/>
      <c r="E13608" s="14"/>
      <c r="F13608"/>
      <c r="G13608"/>
    </row>
    <row r="13609" spans="1:7" s="4" customFormat="1" x14ac:dyDescent="0.25">
      <c r="A13609" s="11"/>
      <c r="B13609"/>
      <c r="C13609" s="14"/>
      <c r="D13609" s="14"/>
      <c r="E13609" s="14"/>
      <c r="F13609"/>
      <c r="G13609"/>
    </row>
    <row r="13610" spans="1:7" s="4" customFormat="1" x14ac:dyDescent="0.25">
      <c r="A13610" s="11"/>
      <c r="B13610"/>
      <c r="C13610" s="14"/>
      <c r="D13610" s="14"/>
      <c r="E13610" s="14"/>
      <c r="F13610"/>
      <c r="G13610"/>
    </row>
    <row r="13611" spans="1:7" s="4" customFormat="1" x14ac:dyDescent="0.25">
      <c r="A13611" s="11"/>
      <c r="B13611"/>
      <c r="C13611" s="14"/>
      <c r="D13611" s="14"/>
      <c r="E13611" s="14"/>
      <c r="F13611"/>
      <c r="G13611"/>
    </row>
    <row r="13612" spans="1:7" s="4" customFormat="1" x14ac:dyDescent="0.25">
      <c r="A13612" s="11"/>
      <c r="B13612"/>
      <c r="C13612" s="14"/>
      <c r="D13612" s="14"/>
      <c r="E13612" s="14"/>
      <c r="F13612"/>
      <c r="G13612"/>
    </row>
    <row r="13613" spans="1:7" s="4" customFormat="1" x14ac:dyDescent="0.25">
      <c r="A13613" s="11"/>
      <c r="B13613"/>
      <c r="C13613" s="14"/>
      <c r="D13613" s="14"/>
      <c r="E13613" s="14"/>
      <c r="F13613"/>
      <c r="G13613"/>
    </row>
    <row r="13614" spans="1:7" s="4" customFormat="1" x14ac:dyDescent="0.25">
      <c r="A13614" s="11"/>
      <c r="B13614"/>
      <c r="C13614" s="14"/>
      <c r="D13614" s="14"/>
      <c r="E13614" s="14"/>
      <c r="F13614"/>
      <c r="G13614"/>
    </row>
    <row r="13615" spans="1:7" s="4" customFormat="1" x14ac:dyDescent="0.25">
      <c r="A13615" s="11"/>
      <c r="B13615"/>
      <c r="C13615" s="14"/>
      <c r="D13615" s="14"/>
      <c r="E13615" s="14"/>
      <c r="F13615"/>
      <c r="G13615"/>
    </row>
    <row r="13616" spans="1:7" s="4" customFormat="1" x14ac:dyDescent="0.25">
      <c r="A13616" s="11"/>
      <c r="B13616"/>
      <c r="C13616" s="14"/>
      <c r="D13616" s="14"/>
      <c r="E13616" s="14"/>
      <c r="F13616"/>
      <c r="G13616"/>
    </row>
    <row r="13617" spans="1:7" s="4" customFormat="1" x14ac:dyDescent="0.25">
      <c r="A13617" s="11"/>
      <c r="B13617"/>
      <c r="C13617" s="14"/>
      <c r="D13617" s="14"/>
      <c r="E13617" s="14"/>
      <c r="F13617"/>
      <c r="G13617"/>
    </row>
    <row r="13618" spans="1:7" s="4" customFormat="1" x14ac:dyDescent="0.25">
      <c r="A13618" s="11"/>
      <c r="B13618"/>
      <c r="C13618" s="14"/>
      <c r="D13618" s="14"/>
      <c r="E13618" s="14"/>
      <c r="F13618"/>
      <c r="G13618"/>
    </row>
    <row r="13619" spans="1:7" s="4" customFormat="1" x14ac:dyDescent="0.25">
      <c r="A13619" s="11"/>
      <c r="B13619"/>
      <c r="C13619" s="14"/>
      <c r="D13619" s="14"/>
      <c r="E13619" s="14"/>
      <c r="F13619"/>
      <c r="G13619"/>
    </row>
    <row r="13620" spans="1:7" s="4" customFormat="1" x14ac:dyDescent="0.25">
      <c r="A13620" s="11"/>
      <c r="B13620"/>
      <c r="C13620" s="14"/>
      <c r="D13620" s="14"/>
      <c r="E13620" s="14"/>
      <c r="F13620"/>
      <c r="G13620"/>
    </row>
    <row r="13621" spans="1:7" s="4" customFormat="1" x14ac:dyDescent="0.25">
      <c r="A13621" s="11"/>
      <c r="B13621"/>
      <c r="C13621" s="14"/>
      <c r="D13621" s="14"/>
      <c r="E13621" s="14"/>
      <c r="F13621"/>
      <c r="G13621"/>
    </row>
    <row r="13622" spans="1:7" s="4" customFormat="1" x14ac:dyDescent="0.25">
      <c r="A13622" s="11"/>
      <c r="B13622"/>
      <c r="C13622" s="14"/>
      <c r="D13622" s="14"/>
      <c r="E13622" s="14"/>
      <c r="F13622"/>
      <c r="G13622"/>
    </row>
    <row r="13623" spans="1:7" s="4" customFormat="1" x14ac:dyDescent="0.25">
      <c r="A13623" s="11"/>
      <c r="B13623"/>
      <c r="C13623" s="14"/>
      <c r="D13623" s="14"/>
      <c r="E13623" s="14"/>
      <c r="F13623"/>
      <c r="G13623"/>
    </row>
    <row r="13624" spans="1:7" s="4" customFormat="1" x14ac:dyDescent="0.25">
      <c r="A13624" s="11"/>
      <c r="B13624"/>
      <c r="C13624" s="14"/>
      <c r="D13624" s="14"/>
      <c r="E13624" s="14"/>
      <c r="F13624"/>
      <c r="G13624"/>
    </row>
    <row r="13625" spans="1:7" s="4" customFormat="1" x14ac:dyDescent="0.25">
      <c r="A13625" s="11"/>
      <c r="B13625"/>
      <c r="C13625" s="14"/>
      <c r="D13625" s="14"/>
      <c r="E13625" s="14"/>
      <c r="F13625"/>
      <c r="G13625"/>
    </row>
    <row r="13626" spans="1:7" s="4" customFormat="1" x14ac:dyDescent="0.25">
      <c r="A13626" s="11"/>
      <c r="B13626"/>
      <c r="C13626" s="14"/>
      <c r="D13626" s="14"/>
      <c r="E13626" s="14"/>
      <c r="F13626"/>
      <c r="G13626"/>
    </row>
    <row r="13627" spans="1:7" s="4" customFormat="1" x14ac:dyDescent="0.25">
      <c r="A13627" s="11"/>
      <c r="B13627"/>
      <c r="C13627" s="14"/>
      <c r="D13627" s="14"/>
      <c r="E13627" s="14"/>
      <c r="F13627"/>
      <c r="G13627"/>
    </row>
    <row r="13628" spans="1:7" s="4" customFormat="1" x14ac:dyDescent="0.25">
      <c r="A13628" s="11"/>
      <c r="B13628"/>
      <c r="C13628" s="14"/>
      <c r="D13628" s="14"/>
      <c r="E13628" s="14"/>
      <c r="F13628"/>
      <c r="G13628"/>
    </row>
    <row r="13629" spans="1:7" s="4" customFormat="1" x14ac:dyDescent="0.25">
      <c r="A13629" s="11"/>
      <c r="B13629"/>
      <c r="C13629" s="14"/>
      <c r="D13629" s="14"/>
      <c r="E13629" s="14"/>
      <c r="F13629"/>
      <c r="G13629"/>
    </row>
    <row r="13630" spans="1:7" s="4" customFormat="1" x14ac:dyDescent="0.25">
      <c r="A13630" s="11"/>
      <c r="B13630"/>
      <c r="C13630" s="14"/>
      <c r="D13630" s="14"/>
      <c r="E13630" s="14"/>
      <c r="F13630"/>
      <c r="G13630"/>
    </row>
    <row r="13631" spans="1:7" s="4" customFormat="1" x14ac:dyDescent="0.25">
      <c r="A13631" s="11"/>
      <c r="B13631"/>
      <c r="C13631" s="14"/>
      <c r="D13631" s="14"/>
      <c r="E13631" s="14"/>
      <c r="F13631"/>
      <c r="G13631"/>
    </row>
    <row r="13632" spans="1:7" s="4" customFormat="1" x14ac:dyDescent="0.25">
      <c r="A13632" s="11"/>
      <c r="B13632"/>
      <c r="C13632" s="14"/>
      <c r="D13632" s="14"/>
      <c r="E13632" s="14"/>
      <c r="F13632"/>
      <c r="G13632"/>
    </row>
    <row r="13633" spans="1:7" s="4" customFormat="1" x14ac:dyDescent="0.25">
      <c r="A13633" s="11"/>
      <c r="B13633"/>
      <c r="C13633" s="14"/>
      <c r="D13633" s="14"/>
      <c r="E13633" s="14"/>
      <c r="F13633"/>
      <c r="G13633"/>
    </row>
    <row r="13634" spans="1:7" s="4" customFormat="1" x14ac:dyDescent="0.25">
      <c r="A13634" s="11"/>
      <c r="B13634"/>
      <c r="C13634" s="14"/>
      <c r="D13634" s="14"/>
      <c r="E13634" s="14"/>
      <c r="F13634"/>
      <c r="G13634"/>
    </row>
    <row r="13635" spans="1:7" s="4" customFormat="1" x14ac:dyDescent="0.25">
      <c r="A13635" s="11"/>
      <c r="B13635"/>
      <c r="C13635" s="14"/>
      <c r="D13635" s="14"/>
      <c r="E13635" s="14"/>
      <c r="F13635"/>
      <c r="G13635"/>
    </row>
    <row r="13636" spans="1:7" s="4" customFormat="1" x14ac:dyDescent="0.25">
      <c r="A13636" s="11"/>
      <c r="B13636"/>
      <c r="C13636" s="14"/>
      <c r="D13636" s="14"/>
      <c r="E13636" s="14"/>
      <c r="F13636"/>
      <c r="G13636"/>
    </row>
    <row r="13637" spans="1:7" s="4" customFormat="1" x14ac:dyDescent="0.25">
      <c r="A13637" s="11"/>
      <c r="B13637"/>
      <c r="C13637" s="14"/>
      <c r="D13637" s="14"/>
      <c r="E13637" s="14"/>
      <c r="F13637"/>
      <c r="G13637"/>
    </row>
    <row r="13638" spans="1:7" s="4" customFormat="1" x14ac:dyDescent="0.25">
      <c r="A13638" s="11"/>
      <c r="B13638"/>
      <c r="C13638" s="14"/>
      <c r="D13638" s="14"/>
      <c r="E13638" s="14"/>
      <c r="F13638"/>
      <c r="G13638"/>
    </row>
    <row r="13639" spans="1:7" s="4" customFormat="1" x14ac:dyDescent="0.25">
      <c r="A13639" s="11"/>
      <c r="B13639"/>
      <c r="C13639" s="14"/>
      <c r="D13639" s="14"/>
      <c r="E13639" s="14"/>
      <c r="F13639"/>
      <c r="G13639"/>
    </row>
    <row r="13640" spans="1:7" s="4" customFormat="1" x14ac:dyDescent="0.25">
      <c r="A13640" s="11"/>
      <c r="B13640"/>
      <c r="C13640" s="14"/>
      <c r="D13640" s="14"/>
      <c r="E13640" s="14"/>
      <c r="F13640"/>
      <c r="G13640"/>
    </row>
    <row r="13641" spans="1:7" s="4" customFormat="1" x14ac:dyDescent="0.25">
      <c r="A13641" s="11"/>
      <c r="B13641"/>
      <c r="C13641" s="14"/>
      <c r="D13641" s="14"/>
      <c r="E13641" s="14"/>
      <c r="F13641"/>
      <c r="G13641"/>
    </row>
    <row r="13642" spans="1:7" s="4" customFormat="1" x14ac:dyDescent="0.25">
      <c r="A13642" s="11"/>
      <c r="B13642"/>
      <c r="C13642" s="14"/>
      <c r="D13642" s="14"/>
      <c r="E13642" s="14"/>
      <c r="F13642"/>
      <c r="G13642"/>
    </row>
    <row r="13643" spans="1:7" s="4" customFormat="1" x14ac:dyDescent="0.25">
      <c r="A13643" s="11"/>
      <c r="B13643"/>
      <c r="C13643" s="14"/>
      <c r="D13643" s="14"/>
      <c r="E13643" s="14"/>
      <c r="F13643"/>
      <c r="G13643"/>
    </row>
    <row r="13644" spans="1:7" s="4" customFormat="1" x14ac:dyDescent="0.25">
      <c r="A13644" s="11"/>
      <c r="B13644"/>
      <c r="C13644" s="14"/>
      <c r="D13644" s="14"/>
      <c r="E13644" s="14"/>
      <c r="F13644"/>
      <c r="G13644"/>
    </row>
    <row r="13645" spans="1:7" s="4" customFormat="1" x14ac:dyDescent="0.25">
      <c r="A13645" s="11"/>
      <c r="B13645"/>
      <c r="C13645" s="14"/>
      <c r="D13645" s="14"/>
      <c r="E13645" s="14"/>
      <c r="F13645"/>
      <c r="G13645"/>
    </row>
    <row r="13646" spans="1:7" s="4" customFormat="1" x14ac:dyDescent="0.25">
      <c r="A13646" s="11"/>
      <c r="B13646"/>
      <c r="C13646" s="14"/>
      <c r="D13646" s="14"/>
      <c r="E13646" s="14"/>
      <c r="F13646"/>
      <c r="G13646"/>
    </row>
    <row r="13647" spans="1:7" s="4" customFormat="1" x14ac:dyDescent="0.25">
      <c r="A13647" s="11"/>
      <c r="B13647"/>
      <c r="C13647" s="14"/>
      <c r="D13647" s="14"/>
      <c r="E13647" s="14"/>
      <c r="F13647"/>
      <c r="G13647"/>
    </row>
    <row r="13648" spans="1:7" s="4" customFormat="1" x14ac:dyDescent="0.25">
      <c r="A13648" s="11"/>
      <c r="B13648"/>
      <c r="C13648" s="14"/>
      <c r="D13648" s="14"/>
      <c r="E13648" s="14"/>
      <c r="F13648"/>
      <c r="G13648"/>
    </row>
    <row r="13649" spans="1:7" s="4" customFormat="1" x14ac:dyDescent="0.25">
      <c r="A13649" s="11"/>
      <c r="B13649"/>
      <c r="C13649" s="14"/>
      <c r="D13649" s="14"/>
      <c r="E13649" s="14"/>
      <c r="F13649"/>
      <c r="G13649"/>
    </row>
    <row r="13650" spans="1:7" s="4" customFormat="1" x14ac:dyDescent="0.25">
      <c r="A13650" s="11"/>
      <c r="B13650"/>
      <c r="C13650" s="14"/>
      <c r="D13650" s="14"/>
      <c r="E13650" s="14"/>
      <c r="F13650"/>
      <c r="G13650"/>
    </row>
    <row r="13651" spans="1:7" s="4" customFormat="1" x14ac:dyDescent="0.25">
      <c r="A13651" s="11"/>
      <c r="B13651"/>
      <c r="C13651" s="14"/>
      <c r="D13651" s="14"/>
      <c r="E13651" s="14"/>
      <c r="F13651"/>
      <c r="G13651"/>
    </row>
    <row r="13652" spans="1:7" s="4" customFormat="1" x14ac:dyDescent="0.25">
      <c r="A13652" s="11"/>
      <c r="B13652"/>
      <c r="C13652" s="14"/>
      <c r="D13652" s="14"/>
      <c r="E13652" s="14"/>
      <c r="F13652"/>
      <c r="G13652"/>
    </row>
    <row r="13653" spans="1:7" s="4" customFormat="1" x14ac:dyDescent="0.25">
      <c r="A13653" s="11"/>
      <c r="B13653"/>
      <c r="C13653" s="14"/>
      <c r="D13653" s="14"/>
      <c r="E13653" s="14"/>
      <c r="F13653"/>
      <c r="G13653"/>
    </row>
    <row r="13654" spans="1:7" s="4" customFormat="1" x14ac:dyDescent="0.25">
      <c r="A13654" s="11"/>
      <c r="B13654"/>
      <c r="C13654" s="14"/>
      <c r="D13654" s="14"/>
      <c r="E13654" s="14"/>
      <c r="F13654"/>
      <c r="G13654"/>
    </row>
    <row r="13655" spans="1:7" s="4" customFormat="1" x14ac:dyDescent="0.25">
      <c r="A13655" s="11"/>
      <c r="B13655"/>
      <c r="C13655" s="14"/>
      <c r="D13655" s="14"/>
      <c r="E13655" s="14"/>
      <c r="F13655"/>
      <c r="G13655"/>
    </row>
    <row r="13656" spans="1:7" s="4" customFormat="1" x14ac:dyDescent="0.25">
      <c r="A13656" s="11"/>
      <c r="B13656"/>
      <c r="C13656" s="14"/>
      <c r="D13656" s="14"/>
      <c r="E13656" s="14"/>
      <c r="F13656"/>
      <c r="G13656"/>
    </row>
    <row r="13657" spans="1:7" s="4" customFormat="1" x14ac:dyDescent="0.25">
      <c r="A13657" s="11"/>
      <c r="B13657"/>
      <c r="C13657" s="14"/>
      <c r="D13657" s="14"/>
      <c r="E13657" s="14"/>
      <c r="F13657"/>
      <c r="G13657"/>
    </row>
    <row r="13658" spans="1:7" s="4" customFormat="1" x14ac:dyDescent="0.25">
      <c r="A13658" s="11"/>
      <c r="B13658"/>
      <c r="C13658" s="14"/>
      <c r="D13658" s="14"/>
      <c r="E13658" s="14"/>
      <c r="F13658"/>
      <c r="G13658"/>
    </row>
    <row r="13659" spans="1:7" s="4" customFormat="1" x14ac:dyDescent="0.25">
      <c r="A13659" s="11"/>
      <c r="B13659"/>
      <c r="C13659" s="14"/>
      <c r="D13659" s="14"/>
      <c r="E13659" s="14"/>
      <c r="F13659"/>
      <c r="G13659"/>
    </row>
    <row r="13660" spans="1:7" s="4" customFormat="1" x14ac:dyDescent="0.25">
      <c r="A13660" s="11"/>
      <c r="B13660"/>
      <c r="C13660" s="14"/>
      <c r="D13660" s="14"/>
      <c r="E13660" s="14"/>
      <c r="F13660"/>
      <c r="G13660"/>
    </row>
    <row r="13661" spans="1:7" s="4" customFormat="1" x14ac:dyDescent="0.25">
      <c r="A13661" s="11"/>
      <c r="B13661"/>
      <c r="C13661" s="14"/>
      <c r="D13661" s="14"/>
      <c r="E13661" s="14"/>
      <c r="F13661"/>
      <c r="G13661"/>
    </row>
    <row r="13662" spans="1:7" s="4" customFormat="1" x14ac:dyDescent="0.25">
      <c r="A13662" s="11"/>
      <c r="B13662"/>
      <c r="C13662" s="14"/>
      <c r="D13662" s="14"/>
      <c r="E13662" s="14"/>
      <c r="F13662"/>
      <c r="G13662"/>
    </row>
    <row r="13663" spans="1:7" s="4" customFormat="1" x14ac:dyDescent="0.25">
      <c r="A13663" s="11"/>
      <c r="B13663"/>
      <c r="C13663" s="14"/>
      <c r="D13663" s="14"/>
      <c r="E13663" s="14"/>
      <c r="F13663"/>
      <c r="G13663"/>
    </row>
    <row r="13664" spans="1:7" s="4" customFormat="1" x14ac:dyDescent="0.25">
      <c r="A13664" s="11"/>
      <c r="B13664"/>
      <c r="C13664" s="14"/>
      <c r="D13664" s="14"/>
      <c r="E13664" s="14"/>
      <c r="F13664"/>
      <c r="G13664"/>
    </row>
    <row r="13665" spans="1:7" s="4" customFormat="1" x14ac:dyDescent="0.25">
      <c r="A13665" s="11"/>
      <c r="B13665"/>
      <c r="C13665" s="14"/>
      <c r="D13665" s="14"/>
      <c r="E13665" s="14"/>
      <c r="F13665"/>
      <c r="G13665"/>
    </row>
    <row r="13666" spans="1:7" s="4" customFormat="1" x14ac:dyDescent="0.25">
      <c r="A13666" s="11"/>
      <c r="B13666"/>
      <c r="C13666" s="14"/>
      <c r="D13666" s="14"/>
      <c r="E13666" s="14"/>
      <c r="F13666"/>
      <c r="G13666"/>
    </row>
    <row r="13667" spans="1:7" s="4" customFormat="1" x14ac:dyDescent="0.25">
      <c r="A13667" s="11"/>
      <c r="B13667"/>
      <c r="C13667" s="14"/>
      <c r="D13667" s="14"/>
      <c r="E13667" s="14"/>
      <c r="F13667"/>
      <c r="G13667"/>
    </row>
    <row r="13668" spans="1:7" s="4" customFormat="1" x14ac:dyDescent="0.25">
      <c r="A13668" s="11"/>
      <c r="B13668"/>
      <c r="C13668" s="14"/>
      <c r="D13668" s="14"/>
      <c r="E13668" s="14"/>
      <c r="F13668"/>
      <c r="G13668"/>
    </row>
    <row r="13669" spans="1:7" s="4" customFormat="1" x14ac:dyDescent="0.25">
      <c r="A13669" s="11"/>
      <c r="B13669"/>
      <c r="C13669" s="14"/>
      <c r="D13669" s="14"/>
      <c r="E13669" s="14"/>
      <c r="F13669"/>
      <c r="G13669"/>
    </row>
    <row r="13670" spans="1:7" s="4" customFormat="1" x14ac:dyDescent="0.25">
      <c r="A13670" s="11"/>
      <c r="B13670"/>
      <c r="C13670" s="14"/>
      <c r="D13670" s="14"/>
      <c r="E13670" s="14"/>
      <c r="F13670"/>
      <c r="G13670"/>
    </row>
    <row r="13671" spans="1:7" s="4" customFormat="1" x14ac:dyDescent="0.25">
      <c r="A13671" s="11"/>
      <c r="B13671"/>
      <c r="C13671" s="14"/>
      <c r="D13671" s="14"/>
      <c r="E13671" s="14"/>
      <c r="F13671"/>
      <c r="G13671"/>
    </row>
    <row r="13672" spans="1:7" s="4" customFormat="1" x14ac:dyDescent="0.25">
      <c r="A13672" s="11"/>
      <c r="B13672"/>
      <c r="C13672" s="14"/>
      <c r="D13672" s="14"/>
      <c r="E13672" s="14"/>
      <c r="F13672"/>
      <c r="G13672"/>
    </row>
    <row r="13673" spans="1:7" s="4" customFormat="1" x14ac:dyDescent="0.25">
      <c r="A13673" s="11"/>
      <c r="B13673"/>
      <c r="C13673" s="14"/>
      <c r="D13673" s="14"/>
      <c r="E13673" s="14"/>
      <c r="F13673"/>
      <c r="G13673"/>
    </row>
    <row r="13674" spans="1:7" s="4" customFormat="1" x14ac:dyDescent="0.25">
      <c r="A13674" s="11"/>
      <c r="B13674"/>
      <c r="C13674" s="14"/>
      <c r="D13674" s="14"/>
      <c r="E13674" s="14"/>
      <c r="F13674"/>
      <c r="G13674"/>
    </row>
    <row r="13675" spans="1:7" s="4" customFormat="1" x14ac:dyDescent="0.25">
      <c r="A13675" s="11"/>
      <c r="B13675"/>
      <c r="C13675" s="14"/>
      <c r="D13675" s="14"/>
      <c r="E13675" s="14"/>
      <c r="F13675"/>
      <c r="G13675"/>
    </row>
    <row r="13676" spans="1:7" s="4" customFormat="1" x14ac:dyDescent="0.25">
      <c r="A13676" s="11"/>
      <c r="B13676"/>
      <c r="C13676" s="14"/>
      <c r="D13676" s="14"/>
      <c r="E13676" s="14"/>
      <c r="F13676"/>
      <c r="G13676"/>
    </row>
    <row r="13677" spans="1:7" s="4" customFormat="1" x14ac:dyDescent="0.25">
      <c r="A13677" s="11"/>
      <c r="B13677"/>
      <c r="C13677" s="14"/>
      <c r="D13677" s="14"/>
      <c r="E13677" s="14"/>
      <c r="F13677"/>
      <c r="G13677"/>
    </row>
    <row r="13678" spans="1:7" s="4" customFormat="1" x14ac:dyDescent="0.25">
      <c r="A13678" s="11"/>
      <c r="B13678"/>
      <c r="C13678" s="14"/>
      <c r="D13678" s="14"/>
      <c r="E13678" s="14"/>
      <c r="F13678"/>
      <c r="G13678"/>
    </row>
    <row r="13679" spans="1:7" s="4" customFormat="1" x14ac:dyDescent="0.25">
      <c r="A13679" s="11"/>
      <c r="B13679"/>
      <c r="C13679" s="14"/>
      <c r="D13679" s="14"/>
      <c r="E13679" s="14"/>
      <c r="F13679"/>
      <c r="G13679"/>
    </row>
    <row r="13680" spans="1:7" s="4" customFormat="1" x14ac:dyDescent="0.25">
      <c r="A13680" s="11"/>
      <c r="B13680"/>
      <c r="C13680" s="14"/>
      <c r="D13680" s="14"/>
      <c r="E13680" s="14"/>
      <c r="F13680"/>
      <c r="G13680"/>
    </row>
    <row r="13681" spans="1:7" s="4" customFormat="1" x14ac:dyDescent="0.25">
      <c r="A13681" s="11"/>
      <c r="B13681"/>
      <c r="C13681" s="14"/>
      <c r="D13681" s="14"/>
      <c r="E13681" s="14"/>
      <c r="F13681"/>
      <c r="G13681"/>
    </row>
    <row r="13682" spans="1:7" s="4" customFormat="1" x14ac:dyDescent="0.25">
      <c r="A13682" s="11"/>
      <c r="B13682"/>
      <c r="C13682" s="14"/>
      <c r="D13682" s="14"/>
      <c r="E13682" s="14"/>
      <c r="F13682"/>
      <c r="G13682"/>
    </row>
    <row r="13683" spans="1:7" s="4" customFormat="1" x14ac:dyDescent="0.25">
      <c r="A13683" s="11"/>
      <c r="B13683"/>
      <c r="C13683" s="14"/>
      <c r="D13683" s="14"/>
      <c r="E13683" s="14"/>
      <c r="F13683"/>
      <c r="G13683"/>
    </row>
    <row r="13684" spans="1:7" s="4" customFormat="1" x14ac:dyDescent="0.25">
      <c r="A13684" s="11"/>
      <c r="B13684"/>
      <c r="C13684" s="14"/>
      <c r="D13684" s="14"/>
      <c r="E13684" s="14"/>
      <c r="F13684"/>
      <c r="G13684"/>
    </row>
    <row r="13685" spans="1:7" s="4" customFormat="1" x14ac:dyDescent="0.25">
      <c r="A13685" s="11"/>
      <c r="B13685"/>
      <c r="C13685" s="14"/>
      <c r="D13685" s="14"/>
      <c r="E13685" s="14"/>
      <c r="F13685"/>
      <c r="G13685"/>
    </row>
    <row r="13686" spans="1:7" s="4" customFormat="1" x14ac:dyDescent="0.25">
      <c r="A13686" s="11"/>
      <c r="B13686"/>
      <c r="C13686" s="14"/>
      <c r="D13686" s="14"/>
      <c r="E13686" s="14"/>
      <c r="F13686"/>
      <c r="G13686"/>
    </row>
    <row r="13687" spans="1:7" s="4" customFormat="1" x14ac:dyDescent="0.25">
      <c r="A13687" s="11"/>
      <c r="B13687"/>
      <c r="C13687" s="14"/>
      <c r="D13687" s="14"/>
      <c r="E13687" s="14"/>
      <c r="F13687"/>
      <c r="G13687"/>
    </row>
    <row r="13688" spans="1:7" s="4" customFormat="1" x14ac:dyDescent="0.25">
      <c r="A13688" s="11"/>
      <c r="B13688"/>
      <c r="C13688" s="14"/>
      <c r="D13688" s="14"/>
      <c r="E13688" s="14"/>
      <c r="F13688"/>
      <c r="G13688"/>
    </row>
    <row r="13689" spans="1:7" s="4" customFormat="1" x14ac:dyDescent="0.25">
      <c r="A13689" s="11"/>
      <c r="B13689"/>
      <c r="C13689" s="14"/>
      <c r="D13689" s="14"/>
      <c r="E13689" s="14"/>
      <c r="F13689"/>
      <c r="G13689"/>
    </row>
    <row r="13690" spans="1:7" s="4" customFormat="1" x14ac:dyDescent="0.25">
      <c r="A13690" s="11"/>
      <c r="B13690"/>
      <c r="C13690" s="14"/>
      <c r="D13690" s="14"/>
      <c r="E13690" s="14"/>
      <c r="F13690"/>
      <c r="G13690"/>
    </row>
    <row r="13691" spans="1:7" s="4" customFormat="1" x14ac:dyDescent="0.25">
      <c r="A13691" s="11"/>
      <c r="B13691"/>
      <c r="C13691" s="14"/>
      <c r="D13691" s="14"/>
      <c r="E13691" s="14"/>
      <c r="F13691"/>
      <c r="G13691"/>
    </row>
    <row r="13692" spans="1:7" s="4" customFormat="1" x14ac:dyDescent="0.25">
      <c r="A13692" s="11"/>
      <c r="B13692"/>
      <c r="C13692" s="14"/>
      <c r="D13692" s="14"/>
      <c r="E13692" s="14"/>
      <c r="F13692"/>
      <c r="G13692"/>
    </row>
    <row r="13693" spans="1:7" s="4" customFormat="1" x14ac:dyDescent="0.25">
      <c r="A13693" s="11"/>
      <c r="B13693"/>
      <c r="C13693" s="14"/>
      <c r="D13693" s="14"/>
      <c r="E13693" s="14"/>
      <c r="F13693"/>
      <c r="G13693"/>
    </row>
    <row r="13694" spans="1:7" s="4" customFormat="1" x14ac:dyDescent="0.25">
      <c r="A13694" s="11"/>
      <c r="B13694"/>
      <c r="C13694" s="14"/>
      <c r="D13694" s="14"/>
      <c r="E13694" s="14"/>
      <c r="F13694"/>
      <c r="G13694"/>
    </row>
    <row r="13695" spans="1:7" s="4" customFormat="1" x14ac:dyDescent="0.25">
      <c r="A13695" s="11"/>
      <c r="B13695"/>
      <c r="C13695" s="14"/>
      <c r="D13695" s="14"/>
      <c r="E13695" s="14"/>
      <c r="F13695"/>
      <c r="G13695"/>
    </row>
    <row r="13696" spans="1:7" s="4" customFormat="1" x14ac:dyDescent="0.25">
      <c r="A13696" s="11"/>
      <c r="B13696"/>
      <c r="C13696" s="14"/>
      <c r="D13696" s="14"/>
      <c r="E13696" s="14"/>
      <c r="F13696"/>
      <c r="G13696"/>
    </row>
    <row r="13697" spans="1:7" s="4" customFormat="1" x14ac:dyDescent="0.25">
      <c r="A13697" s="11"/>
      <c r="B13697"/>
      <c r="C13697" s="14"/>
      <c r="D13697" s="14"/>
      <c r="E13697" s="14"/>
      <c r="F13697"/>
      <c r="G13697"/>
    </row>
    <row r="13698" spans="1:7" s="4" customFormat="1" x14ac:dyDescent="0.25">
      <c r="A13698" s="11"/>
      <c r="B13698"/>
      <c r="C13698" s="14"/>
      <c r="D13698" s="14"/>
      <c r="E13698" s="14"/>
      <c r="F13698"/>
      <c r="G13698"/>
    </row>
    <row r="13699" spans="1:7" s="4" customFormat="1" x14ac:dyDescent="0.25">
      <c r="A13699" s="11"/>
      <c r="B13699"/>
      <c r="C13699" s="14"/>
      <c r="D13699" s="14"/>
      <c r="E13699" s="14"/>
      <c r="F13699"/>
      <c r="G13699"/>
    </row>
    <row r="13700" spans="1:7" s="4" customFormat="1" x14ac:dyDescent="0.25">
      <c r="A13700" s="11"/>
      <c r="B13700"/>
      <c r="C13700" s="14"/>
      <c r="D13700" s="14"/>
      <c r="E13700" s="14"/>
      <c r="F13700"/>
      <c r="G13700"/>
    </row>
    <row r="13701" spans="1:7" s="4" customFormat="1" x14ac:dyDescent="0.25">
      <c r="A13701" s="11"/>
      <c r="B13701"/>
      <c r="C13701" s="14"/>
      <c r="D13701" s="14"/>
      <c r="E13701" s="14"/>
      <c r="F13701"/>
      <c r="G13701"/>
    </row>
    <row r="13702" spans="1:7" s="4" customFormat="1" x14ac:dyDescent="0.25">
      <c r="A13702" s="11"/>
      <c r="B13702"/>
      <c r="C13702" s="14"/>
      <c r="D13702" s="14"/>
      <c r="E13702" s="14"/>
      <c r="F13702"/>
      <c r="G13702"/>
    </row>
    <row r="13703" spans="1:7" s="4" customFormat="1" x14ac:dyDescent="0.25">
      <c r="A13703" s="11"/>
      <c r="B13703"/>
      <c r="C13703" s="14"/>
      <c r="D13703" s="14"/>
      <c r="E13703" s="14"/>
      <c r="F13703"/>
      <c r="G13703"/>
    </row>
    <row r="13704" spans="1:7" s="4" customFormat="1" x14ac:dyDescent="0.25">
      <c r="A13704" s="11"/>
      <c r="B13704"/>
      <c r="C13704" s="14"/>
      <c r="D13704" s="14"/>
      <c r="E13704" s="14"/>
      <c r="F13704"/>
      <c r="G13704"/>
    </row>
    <row r="13705" spans="1:7" s="4" customFormat="1" x14ac:dyDescent="0.25">
      <c r="A13705" s="11"/>
      <c r="B13705"/>
      <c r="C13705" s="14"/>
      <c r="D13705" s="14"/>
      <c r="E13705" s="14"/>
      <c r="F13705"/>
      <c r="G13705"/>
    </row>
    <row r="13706" spans="1:7" s="4" customFormat="1" x14ac:dyDescent="0.25">
      <c r="A13706" s="11"/>
      <c r="B13706"/>
      <c r="C13706" s="14"/>
      <c r="D13706" s="14"/>
      <c r="E13706" s="14"/>
      <c r="F13706"/>
      <c r="G13706"/>
    </row>
    <row r="13707" spans="1:7" s="4" customFormat="1" x14ac:dyDescent="0.25">
      <c r="A13707" s="11"/>
      <c r="B13707"/>
      <c r="C13707" s="14"/>
      <c r="D13707" s="14"/>
      <c r="E13707" s="14"/>
      <c r="F13707"/>
      <c r="G13707"/>
    </row>
    <row r="13708" spans="1:7" s="4" customFormat="1" x14ac:dyDescent="0.25">
      <c r="A13708" s="11"/>
      <c r="B13708"/>
      <c r="C13708" s="14"/>
      <c r="D13708" s="14"/>
      <c r="E13708" s="14"/>
      <c r="F13708"/>
      <c r="G13708"/>
    </row>
    <row r="13709" spans="1:7" s="4" customFormat="1" x14ac:dyDescent="0.25">
      <c r="A13709" s="11"/>
      <c r="B13709"/>
      <c r="C13709" s="14"/>
      <c r="D13709" s="14"/>
      <c r="E13709" s="14"/>
      <c r="F13709"/>
      <c r="G13709"/>
    </row>
    <row r="13710" spans="1:7" s="4" customFormat="1" x14ac:dyDescent="0.25">
      <c r="A13710" s="11"/>
      <c r="B13710"/>
      <c r="C13710" s="14"/>
      <c r="D13710" s="14"/>
      <c r="E13710" s="14"/>
      <c r="F13710"/>
      <c r="G13710"/>
    </row>
    <row r="13711" spans="1:7" s="4" customFormat="1" x14ac:dyDescent="0.25">
      <c r="A13711" s="11"/>
      <c r="B13711"/>
      <c r="C13711" s="14"/>
      <c r="D13711" s="14"/>
      <c r="E13711" s="14"/>
      <c r="F13711"/>
      <c r="G13711"/>
    </row>
    <row r="13712" spans="1:7" s="4" customFormat="1" x14ac:dyDescent="0.25">
      <c r="A13712" s="11"/>
      <c r="B13712"/>
      <c r="C13712" s="14"/>
      <c r="D13712" s="14"/>
      <c r="E13712" s="14"/>
      <c r="F13712"/>
      <c r="G13712"/>
    </row>
    <row r="13713" spans="1:7" s="4" customFormat="1" x14ac:dyDescent="0.25">
      <c r="A13713" s="11"/>
      <c r="B13713"/>
      <c r="C13713" s="14"/>
      <c r="D13713" s="14"/>
      <c r="E13713" s="14"/>
      <c r="F13713"/>
      <c r="G13713"/>
    </row>
    <row r="13714" spans="1:7" s="4" customFormat="1" x14ac:dyDescent="0.25">
      <c r="A13714" s="11"/>
      <c r="B13714"/>
      <c r="C13714" s="14"/>
      <c r="D13714" s="14"/>
      <c r="E13714" s="14"/>
      <c r="F13714"/>
      <c r="G13714"/>
    </row>
    <row r="13715" spans="1:7" s="4" customFormat="1" x14ac:dyDescent="0.25">
      <c r="A13715" s="11"/>
      <c r="B13715"/>
      <c r="C13715" s="14"/>
      <c r="D13715" s="14"/>
      <c r="E13715" s="14"/>
      <c r="F13715"/>
      <c r="G13715"/>
    </row>
    <row r="13716" spans="1:7" s="4" customFormat="1" x14ac:dyDescent="0.25">
      <c r="A13716" s="11"/>
      <c r="B13716"/>
      <c r="C13716" s="14"/>
      <c r="D13716" s="14"/>
      <c r="E13716" s="14"/>
      <c r="F13716"/>
      <c r="G13716"/>
    </row>
    <row r="13717" spans="1:7" s="4" customFormat="1" x14ac:dyDescent="0.25">
      <c r="A13717" s="11"/>
      <c r="B13717"/>
      <c r="C13717" s="14"/>
      <c r="D13717" s="14"/>
      <c r="E13717" s="14"/>
      <c r="F13717"/>
      <c r="G13717"/>
    </row>
    <row r="13718" spans="1:7" s="4" customFormat="1" x14ac:dyDescent="0.25">
      <c r="A13718" s="11"/>
      <c r="B13718"/>
      <c r="C13718" s="14"/>
      <c r="D13718" s="14"/>
      <c r="E13718" s="14"/>
      <c r="F13718"/>
      <c r="G13718"/>
    </row>
    <row r="13719" spans="1:7" s="4" customFormat="1" x14ac:dyDescent="0.25">
      <c r="A13719" s="11"/>
      <c r="B13719"/>
      <c r="C13719" s="14"/>
      <c r="D13719" s="14"/>
      <c r="E13719" s="14"/>
      <c r="F13719"/>
      <c r="G13719"/>
    </row>
    <row r="13720" spans="1:7" s="4" customFormat="1" x14ac:dyDescent="0.25">
      <c r="A13720" s="11"/>
      <c r="B13720"/>
      <c r="C13720" s="14"/>
      <c r="D13720" s="14"/>
      <c r="E13720" s="14"/>
      <c r="F13720"/>
      <c r="G13720"/>
    </row>
    <row r="13721" spans="1:7" s="4" customFormat="1" x14ac:dyDescent="0.25">
      <c r="A13721" s="11"/>
      <c r="B13721"/>
      <c r="C13721" s="14"/>
      <c r="D13721" s="14"/>
      <c r="E13721" s="14"/>
      <c r="F13721"/>
      <c r="G13721"/>
    </row>
    <row r="13722" spans="1:7" s="4" customFormat="1" x14ac:dyDescent="0.25">
      <c r="A13722" s="11"/>
      <c r="B13722"/>
      <c r="C13722" s="14"/>
      <c r="D13722" s="14"/>
      <c r="E13722" s="14"/>
      <c r="F13722"/>
      <c r="G13722"/>
    </row>
    <row r="13723" spans="1:7" s="4" customFormat="1" x14ac:dyDescent="0.25">
      <c r="A13723" s="11"/>
      <c r="B13723"/>
      <c r="C13723" s="14"/>
      <c r="D13723" s="14"/>
      <c r="E13723" s="14"/>
      <c r="F13723"/>
      <c r="G13723"/>
    </row>
    <row r="13724" spans="1:7" s="4" customFormat="1" x14ac:dyDescent="0.25">
      <c r="A13724" s="11"/>
      <c r="B13724"/>
      <c r="C13724" s="14"/>
      <c r="D13724" s="14"/>
      <c r="E13724" s="14"/>
      <c r="F13724"/>
      <c r="G13724"/>
    </row>
    <row r="13725" spans="1:7" s="4" customFormat="1" x14ac:dyDescent="0.25">
      <c r="A13725" s="11"/>
      <c r="B13725"/>
      <c r="C13725" s="14"/>
      <c r="D13725" s="14"/>
      <c r="E13725" s="14"/>
      <c r="F13725"/>
      <c r="G13725"/>
    </row>
    <row r="13726" spans="1:7" s="4" customFormat="1" x14ac:dyDescent="0.25">
      <c r="A13726" s="11"/>
      <c r="B13726"/>
      <c r="C13726" s="14"/>
      <c r="D13726" s="14"/>
      <c r="E13726" s="14"/>
      <c r="F13726"/>
      <c r="G13726"/>
    </row>
    <row r="13727" spans="1:7" s="4" customFormat="1" x14ac:dyDescent="0.25">
      <c r="A13727" s="11"/>
      <c r="B13727"/>
      <c r="C13727" s="14"/>
      <c r="D13727" s="14"/>
      <c r="E13727" s="14"/>
      <c r="F13727"/>
      <c r="G13727"/>
    </row>
    <row r="13728" spans="1:7" s="4" customFormat="1" x14ac:dyDescent="0.25">
      <c r="A13728" s="11"/>
      <c r="B13728"/>
      <c r="C13728" s="14"/>
      <c r="D13728" s="14"/>
      <c r="E13728" s="14"/>
      <c r="F13728"/>
      <c r="G13728"/>
    </row>
    <row r="13729" spans="1:7" s="4" customFormat="1" x14ac:dyDescent="0.25">
      <c r="A13729" s="11"/>
      <c r="B13729"/>
      <c r="C13729" s="14"/>
      <c r="D13729" s="14"/>
      <c r="E13729" s="14"/>
      <c r="F13729"/>
      <c r="G13729"/>
    </row>
    <row r="13730" spans="1:7" s="4" customFormat="1" x14ac:dyDescent="0.25">
      <c r="A13730" s="11"/>
      <c r="B13730"/>
      <c r="C13730" s="14"/>
      <c r="D13730" s="14"/>
      <c r="E13730" s="14"/>
      <c r="F13730"/>
      <c r="G13730"/>
    </row>
    <row r="13731" spans="1:7" s="4" customFormat="1" x14ac:dyDescent="0.25">
      <c r="A13731" s="11"/>
      <c r="B13731"/>
      <c r="C13731" s="14"/>
      <c r="D13731" s="14"/>
      <c r="E13731" s="14"/>
      <c r="F13731"/>
      <c r="G13731"/>
    </row>
    <row r="13732" spans="1:7" s="4" customFormat="1" x14ac:dyDescent="0.25">
      <c r="A13732" s="11"/>
      <c r="B13732"/>
      <c r="C13732" s="14"/>
      <c r="D13732" s="14"/>
      <c r="E13732" s="14"/>
      <c r="F13732"/>
      <c r="G13732"/>
    </row>
    <row r="13733" spans="1:7" s="4" customFormat="1" x14ac:dyDescent="0.25">
      <c r="A13733" s="11"/>
      <c r="B13733"/>
      <c r="C13733" s="14"/>
      <c r="D13733" s="14"/>
      <c r="E13733" s="14"/>
      <c r="F13733"/>
      <c r="G13733"/>
    </row>
    <row r="13734" spans="1:7" s="4" customFormat="1" x14ac:dyDescent="0.25">
      <c r="A13734" s="11"/>
      <c r="B13734"/>
      <c r="C13734" s="14"/>
      <c r="D13734" s="14"/>
      <c r="E13734" s="14"/>
      <c r="F13734"/>
      <c r="G13734"/>
    </row>
    <row r="13735" spans="1:7" s="4" customFormat="1" x14ac:dyDescent="0.25">
      <c r="A13735" s="11"/>
      <c r="B13735"/>
      <c r="C13735" s="14"/>
      <c r="D13735" s="14"/>
      <c r="E13735" s="14"/>
      <c r="F13735"/>
      <c r="G13735"/>
    </row>
    <row r="13736" spans="1:7" s="4" customFormat="1" x14ac:dyDescent="0.25">
      <c r="A13736" s="11"/>
      <c r="B13736"/>
      <c r="C13736" s="14"/>
      <c r="D13736" s="14"/>
      <c r="E13736" s="14"/>
      <c r="F13736"/>
      <c r="G13736"/>
    </row>
    <row r="13737" spans="1:7" s="4" customFormat="1" x14ac:dyDescent="0.25">
      <c r="A13737" s="11"/>
      <c r="B13737"/>
      <c r="C13737" s="14"/>
      <c r="D13737" s="14"/>
      <c r="E13737" s="14"/>
      <c r="F13737"/>
      <c r="G13737"/>
    </row>
    <row r="13738" spans="1:7" s="4" customFormat="1" x14ac:dyDescent="0.25">
      <c r="A13738" s="11"/>
      <c r="B13738"/>
      <c r="C13738" s="14"/>
      <c r="D13738" s="14"/>
      <c r="E13738" s="14"/>
      <c r="F13738"/>
      <c r="G13738"/>
    </row>
    <row r="13739" spans="1:7" s="4" customFormat="1" x14ac:dyDescent="0.25">
      <c r="A13739" s="11"/>
      <c r="B13739"/>
      <c r="C13739" s="14"/>
      <c r="D13739" s="14"/>
      <c r="E13739" s="14"/>
      <c r="F13739"/>
      <c r="G13739"/>
    </row>
    <row r="13740" spans="1:7" s="4" customFormat="1" x14ac:dyDescent="0.25">
      <c r="A13740" s="11"/>
      <c r="B13740"/>
      <c r="C13740" s="14"/>
      <c r="D13740" s="14"/>
      <c r="E13740" s="14"/>
      <c r="F13740"/>
      <c r="G13740"/>
    </row>
    <row r="13741" spans="1:7" s="4" customFormat="1" x14ac:dyDescent="0.25">
      <c r="A13741" s="11"/>
      <c r="B13741"/>
      <c r="C13741" s="14"/>
      <c r="D13741" s="14"/>
      <c r="E13741" s="14"/>
      <c r="F13741"/>
      <c r="G13741"/>
    </row>
    <row r="13742" spans="1:7" s="4" customFormat="1" x14ac:dyDescent="0.25">
      <c r="A13742" s="11"/>
      <c r="B13742"/>
      <c r="C13742" s="14"/>
      <c r="D13742" s="14"/>
      <c r="E13742" s="14"/>
      <c r="F13742"/>
      <c r="G13742"/>
    </row>
    <row r="13743" spans="1:7" s="4" customFormat="1" x14ac:dyDescent="0.25">
      <c r="A13743" s="11"/>
      <c r="B13743"/>
      <c r="C13743" s="14"/>
      <c r="D13743" s="14"/>
      <c r="E13743" s="14"/>
      <c r="F13743"/>
      <c r="G13743"/>
    </row>
    <row r="13744" spans="1:7" s="4" customFormat="1" x14ac:dyDescent="0.25">
      <c r="A13744" s="11"/>
      <c r="B13744"/>
      <c r="C13744" s="14"/>
      <c r="D13744" s="14"/>
      <c r="E13744" s="14"/>
      <c r="F13744"/>
      <c r="G13744"/>
    </row>
    <row r="13745" spans="1:7" s="4" customFormat="1" x14ac:dyDescent="0.25">
      <c r="A13745" s="11"/>
      <c r="B13745"/>
      <c r="C13745" s="14"/>
      <c r="D13745" s="14"/>
      <c r="E13745" s="14"/>
      <c r="F13745"/>
      <c r="G13745"/>
    </row>
    <row r="13746" spans="1:7" s="4" customFormat="1" x14ac:dyDescent="0.25">
      <c r="A13746" s="11"/>
      <c r="B13746"/>
      <c r="C13746" s="14"/>
      <c r="D13746" s="14"/>
      <c r="E13746" s="14"/>
      <c r="F13746"/>
      <c r="G13746"/>
    </row>
    <row r="13747" spans="1:7" s="4" customFormat="1" x14ac:dyDescent="0.25">
      <c r="A13747" s="11"/>
      <c r="B13747"/>
      <c r="C13747" s="14"/>
      <c r="D13747" s="14"/>
      <c r="E13747" s="14"/>
      <c r="F13747"/>
      <c r="G13747"/>
    </row>
    <row r="13748" spans="1:7" s="4" customFormat="1" x14ac:dyDescent="0.25">
      <c r="A13748" s="11"/>
      <c r="B13748"/>
      <c r="C13748" s="14"/>
      <c r="D13748" s="14"/>
      <c r="E13748" s="14"/>
      <c r="F13748"/>
      <c r="G13748"/>
    </row>
    <row r="13749" spans="1:7" s="4" customFormat="1" x14ac:dyDescent="0.25">
      <c r="A13749" s="11"/>
      <c r="B13749"/>
      <c r="C13749" s="14"/>
      <c r="D13749" s="14"/>
      <c r="E13749" s="14"/>
      <c r="F13749"/>
      <c r="G13749"/>
    </row>
    <row r="13750" spans="1:7" s="4" customFormat="1" x14ac:dyDescent="0.25">
      <c r="A13750" s="11"/>
      <c r="B13750"/>
      <c r="C13750" s="14"/>
      <c r="D13750" s="14"/>
      <c r="E13750" s="14"/>
      <c r="F13750"/>
      <c r="G13750"/>
    </row>
    <row r="13751" spans="1:7" s="4" customFormat="1" x14ac:dyDescent="0.25">
      <c r="A13751" s="11"/>
      <c r="B13751"/>
      <c r="C13751" s="14"/>
      <c r="D13751" s="14"/>
      <c r="E13751" s="14"/>
      <c r="F13751"/>
      <c r="G13751"/>
    </row>
    <row r="13752" spans="1:7" s="4" customFormat="1" x14ac:dyDescent="0.25">
      <c r="A13752" s="11"/>
      <c r="B13752"/>
      <c r="C13752" s="14"/>
      <c r="D13752" s="14"/>
      <c r="E13752" s="14"/>
      <c r="F13752"/>
      <c r="G13752"/>
    </row>
    <row r="13753" spans="1:7" s="4" customFormat="1" x14ac:dyDescent="0.25">
      <c r="A13753" s="11"/>
      <c r="B13753"/>
      <c r="C13753" s="14"/>
      <c r="D13753" s="14"/>
      <c r="E13753" s="14"/>
      <c r="F13753"/>
      <c r="G13753"/>
    </row>
    <row r="13754" spans="1:7" s="4" customFormat="1" x14ac:dyDescent="0.25">
      <c r="A13754" s="11"/>
      <c r="B13754"/>
      <c r="C13754" s="14"/>
      <c r="D13754" s="14"/>
      <c r="E13754" s="14"/>
      <c r="F13754"/>
      <c r="G13754"/>
    </row>
    <row r="13755" spans="1:7" s="4" customFormat="1" x14ac:dyDescent="0.25">
      <c r="A13755" s="11"/>
      <c r="B13755"/>
      <c r="C13755" s="14"/>
      <c r="D13755" s="14"/>
      <c r="E13755" s="14"/>
      <c r="F13755"/>
      <c r="G13755"/>
    </row>
    <row r="13756" spans="1:7" s="4" customFormat="1" x14ac:dyDescent="0.25">
      <c r="A13756" s="11"/>
      <c r="B13756"/>
      <c r="C13756" s="14"/>
      <c r="D13756" s="14"/>
      <c r="E13756" s="14"/>
      <c r="F13756"/>
      <c r="G13756"/>
    </row>
    <row r="13757" spans="1:7" s="4" customFormat="1" x14ac:dyDescent="0.25">
      <c r="A13757" s="11"/>
      <c r="B13757"/>
      <c r="C13757" s="14"/>
      <c r="D13757" s="14"/>
      <c r="E13757" s="14"/>
      <c r="F13757"/>
      <c r="G13757"/>
    </row>
    <row r="13758" spans="1:7" s="4" customFormat="1" x14ac:dyDescent="0.25">
      <c r="A13758" s="11"/>
      <c r="B13758"/>
      <c r="C13758" s="14"/>
      <c r="D13758" s="14"/>
      <c r="E13758" s="14"/>
      <c r="F13758"/>
      <c r="G13758"/>
    </row>
    <row r="13759" spans="1:7" s="4" customFormat="1" x14ac:dyDescent="0.25">
      <c r="A13759" s="11"/>
      <c r="B13759"/>
      <c r="C13759" s="14"/>
      <c r="D13759" s="14"/>
      <c r="E13759" s="14"/>
      <c r="F13759"/>
      <c r="G13759"/>
    </row>
    <row r="13760" spans="1:7" s="4" customFormat="1" x14ac:dyDescent="0.25">
      <c r="A13760" s="11"/>
      <c r="B13760"/>
      <c r="C13760" s="14"/>
      <c r="D13760" s="14"/>
      <c r="E13760" s="14"/>
      <c r="F13760"/>
      <c r="G13760"/>
    </row>
    <row r="13761" spans="1:7" s="4" customFormat="1" x14ac:dyDescent="0.25">
      <c r="A13761" s="11"/>
      <c r="B13761"/>
      <c r="C13761" s="14"/>
      <c r="D13761" s="14"/>
      <c r="E13761" s="14"/>
      <c r="F13761"/>
      <c r="G13761"/>
    </row>
    <row r="13762" spans="1:7" s="4" customFormat="1" x14ac:dyDescent="0.25">
      <c r="A13762" s="11"/>
      <c r="B13762"/>
      <c r="C13762" s="14"/>
      <c r="D13762" s="14"/>
      <c r="E13762" s="14"/>
      <c r="F13762"/>
      <c r="G13762"/>
    </row>
    <row r="13763" spans="1:7" s="4" customFormat="1" x14ac:dyDescent="0.25">
      <c r="A13763" s="11"/>
      <c r="B13763"/>
      <c r="C13763" s="14"/>
      <c r="D13763" s="14"/>
      <c r="E13763" s="14"/>
      <c r="F13763"/>
      <c r="G13763"/>
    </row>
    <row r="13764" spans="1:7" s="4" customFormat="1" x14ac:dyDescent="0.25">
      <c r="A13764" s="11"/>
      <c r="B13764"/>
      <c r="C13764" s="14"/>
      <c r="D13764" s="14"/>
      <c r="E13764" s="14"/>
      <c r="F13764"/>
      <c r="G13764"/>
    </row>
    <row r="13765" spans="1:7" s="4" customFormat="1" x14ac:dyDescent="0.25">
      <c r="A13765" s="11"/>
      <c r="B13765"/>
      <c r="C13765" s="14"/>
      <c r="D13765" s="14"/>
      <c r="E13765" s="14"/>
      <c r="F13765"/>
      <c r="G13765"/>
    </row>
    <row r="13766" spans="1:7" s="4" customFormat="1" x14ac:dyDescent="0.25">
      <c r="A13766" s="11"/>
      <c r="B13766"/>
      <c r="C13766" s="14"/>
      <c r="D13766" s="14"/>
      <c r="E13766" s="14"/>
      <c r="F13766"/>
      <c r="G13766"/>
    </row>
    <row r="13767" spans="1:7" s="4" customFormat="1" x14ac:dyDescent="0.25">
      <c r="A13767" s="11"/>
      <c r="B13767"/>
      <c r="C13767" s="14"/>
      <c r="D13767" s="14"/>
      <c r="E13767" s="14"/>
      <c r="F13767"/>
      <c r="G13767"/>
    </row>
    <row r="13768" spans="1:7" s="4" customFormat="1" x14ac:dyDescent="0.25">
      <c r="A13768" s="11"/>
      <c r="B13768"/>
      <c r="C13768" s="14"/>
      <c r="D13768" s="14"/>
      <c r="E13768" s="14"/>
      <c r="F13768"/>
      <c r="G13768"/>
    </row>
    <row r="13769" spans="1:7" s="4" customFormat="1" x14ac:dyDescent="0.25">
      <c r="A13769" s="11"/>
      <c r="B13769"/>
      <c r="C13769" s="14"/>
      <c r="D13769" s="14"/>
      <c r="E13769" s="14"/>
      <c r="F13769"/>
      <c r="G13769"/>
    </row>
    <row r="13770" spans="1:7" s="4" customFormat="1" x14ac:dyDescent="0.25">
      <c r="A13770" s="11"/>
      <c r="B13770"/>
      <c r="C13770" s="14"/>
      <c r="D13770" s="14"/>
      <c r="E13770" s="14"/>
      <c r="F13770"/>
      <c r="G13770"/>
    </row>
    <row r="13771" spans="1:7" s="4" customFormat="1" x14ac:dyDescent="0.25">
      <c r="A13771" s="11"/>
      <c r="B13771"/>
      <c r="C13771" s="14"/>
      <c r="D13771" s="14"/>
      <c r="E13771" s="14"/>
      <c r="F13771"/>
      <c r="G13771"/>
    </row>
    <row r="13772" spans="1:7" s="4" customFormat="1" x14ac:dyDescent="0.25">
      <c r="A13772" s="11"/>
      <c r="B13772"/>
      <c r="C13772" s="14"/>
      <c r="D13772" s="14"/>
      <c r="E13772" s="14"/>
      <c r="F13772"/>
      <c r="G13772"/>
    </row>
    <row r="13773" spans="1:7" s="4" customFormat="1" x14ac:dyDescent="0.25">
      <c r="A13773" s="11"/>
      <c r="B13773"/>
      <c r="C13773" s="14"/>
      <c r="D13773" s="14"/>
      <c r="E13773" s="14"/>
      <c r="F13773"/>
      <c r="G13773"/>
    </row>
    <row r="13774" spans="1:7" s="4" customFormat="1" x14ac:dyDescent="0.25">
      <c r="A13774" s="11"/>
      <c r="B13774"/>
      <c r="C13774" s="14"/>
      <c r="D13774" s="14"/>
      <c r="E13774" s="14"/>
      <c r="F13774"/>
      <c r="G13774"/>
    </row>
    <row r="13775" spans="1:7" s="4" customFormat="1" x14ac:dyDescent="0.25">
      <c r="A13775" s="11"/>
      <c r="B13775"/>
      <c r="C13775" s="14"/>
      <c r="D13775" s="14"/>
      <c r="E13775" s="14"/>
      <c r="F13775"/>
      <c r="G13775"/>
    </row>
    <row r="13776" spans="1:7" s="4" customFormat="1" x14ac:dyDescent="0.25">
      <c r="A13776" s="11"/>
      <c r="B13776"/>
      <c r="C13776" s="14"/>
      <c r="D13776" s="14"/>
      <c r="E13776" s="14"/>
      <c r="F13776"/>
      <c r="G13776"/>
    </row>
    <row r="13777" spans="1:7" s="4" customFormat="1" x14ac:dyDescent="0.25">
      <c r="A13777" s="11"/>
      <c r="B13777"/>
      <c r="C13777" s="14"/>
      <c r="D13777" s="14"/>
      <c r="E13777" s="14"/>
      <c r="F13777"/>
      <c r="G13777"/>
    </row>
    <row r="13778" spans="1:7" s="4" customFormat="1" x14ac:dyDescent="0.25">
      <c r="A13778" s="11"/>
      <c r="B13778"/>
      <c r="C13778" s="14"/>
      <c r="D13778" s="14"/>
      <c r="E13778" s="14"/>
      <c r="F13778"/>
      <c r="G13778"/>
    </row>
    <row r="13779" spans="1:7" s="4" customFormat="1" x14ac:dyDescent="0.25">
      <c r="A13779" s="11"/>
      <c r="B13779"/>
      <c r="C13779" s="14"/>
      <c r="D13779" s="14"/>
      <c r="E13779" s="14"/>
      <c r="F13779"/>
      <c r="G13779"/>
    </row>
    <row r="13780" spans="1:7" s="4" customFormat="1" x14ac:dyDescent="0.25">
      <c r="A13780" s="11"/>
      <c r="B13780"/>
      <c r="C13780" s="14"/>
      <c r="D13780" s="14"/>
      <c r="E13780" s="14"/>
      <c r="F13780"/>
      <c r="G13780"/>
    </row>
    <row r="13781" spans="1:7" s="4" customFormat="1" x14ac:dyDescent="0.25">
      <c r="A13781" s="11"/>
      <c r="B13781"/>
      <c r="C13781" s="14"/>
      <c r="D13781" s="14"/>
      <c r="E13781" s="14"/>
      <c r="F13781"/>
      <c r="G13781"/>
    </row>
    <row r="13782" spans="1:7" s="4" customFormat="1" x14ac:dyDescent="0.25">
      <c r="A13782" s="11"/>
      <c r="B13782"/>
      <c r="C13782" s="14"/>
      <c r="D13782" s="14"/>
      <c r="E13782" s="14"/>
      <c r="F13782"/>
      <c r="G13782"/>
    </row>
    <row r="13783" spans="1:7" s="4" customFormat="1" x14ac:dyDescent="0.25">
      <c r="A13783" s="11"/>
      <c r="B13783"/>
      <c r="C13783" s="14"/>
      <c r="D13783" s="14"/>
      <c r="E13783" s="14"/>
      <c r="F13783"/>
      <c r="G13783"/>
    </row>
    <row r="13784" spans="1:7" s="4" customFormat="1" x14ac:dyDescent="0.25">
      <c r="A13784" s="11"/>
      <c r="B13784"/>
      <c r="C13784" s="14"/>
      <c r="D13784" s="14"/>
      <c r="E13784" s="14"/>
      <c r="F13784"/>
      <c r="G13784"/>
    </row>
    <row r="13785" spans="1:7" s="4" customFormat="1" x14ac:dyDescent="0.25">
      <c r="A13785" s="11"/>
      <c r="B13785"/>
      <c r="C13785" s="14"/>
      <c r="D13785" s="14"/>
      <c r="E13785" s="14"/>
      <c r="F13785"/>
      <c r="G13785"/>
    </row>
    <row r="13786" spans="1:7" s="4" customFormat="1" x14ac:dyDescent="0.25">
      <c r="A13786" s="11"/>
      <c r="B13786"/>
      <c r="C13786" s="14"/>
      <c r="D13786" s="14"/>
      <c r="E13786" s="14"/>
      <c r="F13786"/>
      <c r="G13786"/>
    </row>
    <row r="13787" spans="1:7" s="4" customFormat="1" x14ac:dyDescent="0.25">
      <c r="A13787" s="11"/>
      <c r="B13787"/>
      <c r="C13787" s="14"/>
      <c r="D13787" s="14"/>
      <c r="E13787" s="14"/>
      <c r="F13787"/>
      <c r="G13787"/>
    </row>
    <row r="13788" spans="1:7" s="4" customFormat="1" x14ac:dyDescent="0.25">
      <c r="A13788" s="11"/>
      <c r="B13788"/>
      <c r="C13788" s="14"/>
      <c r="D13788" s="14"/>
      <c r="E13788" s="14"/>
      <c r="F13788"/>
      <c r="G13788"/>
    </row>
    <row r="13789" spans="1:7" s="4" customFormat="1" x14ac:dyDescent="0.25">
      <c r="A13789" s="11"/>
      <c r="B13789"/>
      <c r="C13789" s="14"/>
      <c r="D13789" s="14"/>
      <c r="E13789" s="14"/>
      <c r="F13789"/>
      <c r="G13789"/>
    </row>
    <row r="13790" spans="1:7" s="4" customFormat="1" x14ac:dyDescent="0.25">
      <c r="A13790" s="11"/>
      <c r="B13790"/>
      <c r="C13790" s="14"/>
      <c r="D13790" s="14"/>
      <c r="E13790" s="14"/>
      <c r="F13790"/>
      <c r="G13790"/>
    </row>
    <row r="13791" spans="1:7" s="4" customFormat="1" x14ac:dyDescent="0.25">
      <c r="A13791" s="11"/>
      <c r="B13791"/>
      <c r="C13791" s="14"/>
      <c r="D13791" s="14"/>
      <c r="E13791" s="14"/>
      <c r="F13791"/>
      <c r="G13791"/>
    </row>
    <row r="13792" spans="1:7" s="4" customFormat="1" x14ac:dyDescent="0.25">
      <c r="A13792" s="11"/>
      <c r="B13792"/>
      <c r="C13792" s="14"/>
      <c r="D13792" s="14"/>
      <c r="E13792" s="14"/>
      <c r="F13792"/>
      <c r="G13792"/>
    </row>
    <row r="13793" spans="1:7" s="4" customFormat="1" x14ac:dyDescent="0.25">
      <c r="A13793" s="11"/>
      <c r="B13793"/>
      <c r="C13793" s="14"/>
      <c r="D13793" s="14"/>
      <c r="E13793" s="14"/>
      <c r="F13793"/>
      <c r="G13793"/>
    </row>
    <row r="13794" spans="1:7" s="4" customFormat="1" x14ac:dyDescent="0.25">
      <c r="A13794" s="11"/>
      <c r="B13794"/>
      <c r="C13794" s="14"/>
      <c r="D13794" s="14"/>
      <c r="E13794" s="14"/>
      <c r="F13794"/>
      <c r="G13794"/>
    </row>
    <row r="13795" spans="1:7" s="4" customFormat="1" x14ac:dyDescent="0.25">
      <c r="A13795" s="11"/>
      <c r="B13795"/>
      <c r="C13795" s="14"/>
      <c r="D13795" s="14"/>
      <c r="E13795" s="14"/>
      <c r="F13795"/>
      <c r="G13795"/>
    </row>
    <row r="13796" spans="1:7" s="4" customFormat="1" x14ac:dyDescent="0.25">
      <c r="A13796" s="11"/>
      <c r="B13796"/>
      <c r="C13796" s="14"/>
      <c r="D13796" s="14"/>
      <c r="E13796" s="14"/>
      <c r="F13796"/>
      <c r="G13796"/>
    </row>
    <row r="13797" spans="1:7" s="4" customFormat="1" x14ac:dyDescent="0.25">
      <c r="A13797" s="11"/>
      <c r="B13797"/>
      <c r="C13797" s="14"/>
      <c r="D13797" s="14"/>
      <c r="E13797" s="14"/>
      <c r="F13797"/>
      <c r="G13797"/>
    </row>
    <row r="13798" spans="1:7" s="4" customFormat="1" x14ac:dyDescent="0.25">
      <c r="A13798" s="11"/>
      <c r="B13798"/>
      <c r="C13798" s="14"/>
      <c r="D13798" s="14"/>
      <c r="E13798" s="14"/>
      <c r="F13798"/>
      <c r="G13798"/>
    </row>
    <row r="13799" spans="1:7" s="4" customFormat="1" x14ac:dyDescent="0.25">
      <c r="A13799" s="11"/>
      <c r="B13799"/>
      <c r="C13799" s="14"/>
      <c r="D13799" s="14"/>
      <c r="E13799" s="14"/>
      <c r="F13799"/>
      <c r="G13799"/>
    </row>
    <row r="13800" spans="1:7" s="4" customFormat="1" x14ac:dyDescent="0.25">
      <c r="A13800" s="11"/>
      <c r="B13800"/>
      <c r="C13800" s="14"/>
      <c r="D13800" s="14"/>
      <c r="E13800" s="14"/>
      <c r="F13800"/>
      <c r="G13800"/>
    </row>
    <row r="13801" spans="1:7" s="4" customFormat="1" x14ac:dyDescent="0.25">
      <c r="A13801" s="11"/>
      <c r="B13801"/>
      <c r="C13801" s="14"/>
      <c r="D13801" s="14"/>
      <c r="E13801" s="14"/>
      <c r="F13801"/>
      <c r="G13801"/>
    </row>
    <row r="13802" spans="1:7" s="4" customFormat="1" x14ac:dyDescent="0.25">
      <c r="A13802" s="11"/>
      <c r="B13802"/>
      <c r="C13802" s="14"/>
      <c r="D13802" s="14"/>
      <c r="E13802" s="14"/>
      <c r="F13802"/>
      <c r="G13802"/>
    </row>
    <row r="13803" spans="1:7" s="4" customFormat="1" x14ac:dyDescent="0.25">
      <c r="A13803" s="11"/>
      <c r="B13803"/>
      <c r="C13803" s="14"/>
      <c r="D13803" s="14"/>
      <c r="E13803" s="14"/>
      <c r="F13803"/>
      <c r="G13803"/>
    </row>
    <row r="13804" spans="1:7" s="4" customFormat="1" x14ac:dyDescent="0.25">
      <c r="A13804" s="11"/>
      <c r="B13804"/>
      <c r="C13804" s="14"/>
      <c r="D13804" s="14"/>
      <c r="E13804" s="14"/>
      <c r="F13804"/>
      <c r="G13804"/>
    </row>
    <row r="13805" spans="1:7" s="4" customFormat="1" x14ac:dyDescent="0.25">
      <c r="A13805" s="11"/>
      <c r="B13805"/>
      <c r="C13805" s="14"/>
      <c r="D13805" s="14"/>
      <c r="E13805" s="14"/>
      <c r="F13805"/>
      <c r="G13805"/>
    </row>
    <row r="13806" spans="1:7" s="4" customFormat="1" x14ac:dyDescent="0.25">
      <c r="A13806" s="11"/>
      <c r="B13806"/>
      <c r="C13806" s="14"/>
      <c r="D13806" s="14"/>
      <c r="E13806" s="14"/>
      <c r="F13806"/>
      <c r="G13806"/>
    </row>
    <row r="13807" spans="1:7" s="4" customFormat="1" x14ac:dyDescent="0.25">
      <c r="A13807" s="11"/>
      <c r="B13807"/>
      <c r="C13807" s="14"/>
      <c r="D13807" s="14"/>
      <c r="E13807" s="14"/>
      <c r="F13807"/>
      <c r="G13807"/>
    </row>
    <row r="13808" spans="1:7" s="4" customFormat="1" x14ac:dyDescent="0.25">
      <c r="A13808" s="11"/>
      <c r="B13808"/>
      <c r="C13808" s="14"/>
      <c r="D13808" s="14"/>
      <c r="E13808" s="14"/>
      <c r="F13808"/>
      <c r="G13808"/>
    </row>
    <row r="13809" spans="1:7" s="4" customFormat="1" x14ac:dyDescent="0.25">
      <c r="A13809" s="11"/>
      <c r="B13809"/>
      <c r="C13809" s="14"/>
      <c r="D13809" s="14"/>
      <c r="E13809" s="14"/>
      <c r="F13809"/>
      <c r="G13809"/>
    </row>
    <row r="13810" spans="1:7" s="4" customFormat="1" x14ac:dyDescent="0.25">
      <c r="A13810" s="11"/>
      <c r="B13810"/>
      <c r="C13810" s="14"/>
      <c r="D13810" s="14"/>
      <c r="E13810" s="14"/>
      <c r="F13810"/>
      <c r="G13810"/>
    </row>
    <row r="13811" spans="1:7" s="4" customFormat="1" x14ac:dyDescent="0.25">
      <c r="A13811" s="11"/>
      <c r="B13811"/>
      <c r="C13811" s="14"/>
      <c r="D13811" s="14"/>
      <c r="E13811" s="14"/>
      <c r="F13811"/>
      <c r="G13811"/>
    </row>
    <row r="13812" spans="1:7" s="4" customFormat="1" x14ac:dyDescent="0.25">
      <c r="A13812" s="11"/>
      <c r="B13812"/>
      <c r="C13812" s="14"/>
      <c r="D13812" s="14"/>
      <c r="E13812" s="14"/>
      <c r="F13812"/>
      <c r="G13812"/>
    </row>
    <row r="13813" spans="1:7" s="4" customFormat="1" x14ac:dyDescent="0.25">
      <c r="A13813" s="11"/>
      <c r="B13813"/>
      <c r="C13813" s="14"/>
      <c r="D13813" s="14"/>
      <c r="E13813" s="14"/>
      <c r="F13813"/>
      <c r="G13813"/>
    </row>
    <row r="13814" spans="1:7" s="4" customFormat="1" x14ac:dyDescent="0.25">
      <c r="A13814" s="11"/>
      <c r="B13814"/>
      <c r="C13814" s="14"/>
      <c r="D13814" s="14"/>
      <c r="E13814" s="14"/>
      <c r="F13814"/>
      <c r="G13814"/>
    </row>
    <row r="13815" spans="1:7" s="4" customFormat="1" x14ac:dyDescent="0.25">
      <c r="A13815" s="11"/>
      <c r="B13815"/>
      <c r="C13815" s="14"/>
      <c r="D13815" s="14"/>
      <c r="E13815" s="14"/>
      <c r="F13815"/>
      <c r="G13815"/>
    </row>
    <row r="13816" spans="1:7" s="4" customFormat="1" x14ac:dyDescent="0.25">
      <c r="A13816" s="11"/>
      <c r="B13816"/>
      <c r="C13816" s="14"/>
      <c r="D13816" s="14"/>
      <c r="E13816" s="14"/>
      <c r="F13816"/>
      <c r="G13816"/>
    </row>
    <row r="13817" spans="1:7" s="4" customFormat="1" x14ac:dyDescent="0.25">
      <c r="A13817" s="11"/>
      <c r="B13817"/>
      <c r="C13817" s="14"/>
      <c r="D13817" s="14"/>
      <c r="E13817" s="14"/>
      <c r="F13817"/>
      <c r="G13817"/>
    </row>
    <row r="13818" spans="1:7" s="4" customFormat="1" x14ac:dyDescent="0.25">
      <c r="A13818" s="11"/>
      <c r="B13818"/>
      <c r="C13818" s="14"/>
      <c r="D13818" s="14"/>
      <c r="E13818" s="14"/>
      <c r="F13818"/>
      <c r="G13818"/>
    </row>
    <row r="13819" spans="1:7" s="4" customFormat="1" x14ac:dyDescent="0.25">
      <c r="A13819" s="11"/>
      <c r="B13819"/>
      <c r="C13819" s="14"/>
      <c r="D13819" s="14"/>
      <c r="E13819" s="14"/>
      <c r="F13819"/>
      <c r="G13819"/>
    </row>
    <row r="13820" spans="1:7" s="4" customFormat="1" x14ac:dyDescent="0.25">
      <c r="A13820" s="11"/>
      <c r="B13820"/>
      <c r="C13820" s="14"/>
      <c r="D13820" s="14"/>
      <c r="E13820" s="14"/>
      <c r="F13820"/>
      <c r="G13820"/>
    </row>
    <row r="13821" spans="1:7" s="4" customFormat="1" x14ac:dyDescent="0.25">
      <c r="A13821" s="11"/>
      <c r="B13821"/>
      <c r="C13821" s="14"/>
      <c r="D13821" s="14"/>
      <c r="E13821" s="14"/>
      <c r="F13821"/>
      <c r="G13821"/>
    </row>
    <row r="13822" spans="1:7" s="4" customFormat="1" x14ac:dyDescent="0.25">
      <c r="A13822" s="11"/>
      <c r="B13822"/>
      <c r="C13822" s="14"/>
      <c r="D13822" s="14"/>
      <c r="E13822" s="14"/>
      <c r="F13822"/>
      <c r="G13822"/>
    </row>
    <row r="13823" spans="1:7" s="4" customFormat="1" x14ac:dyDescent="0.25">
      <c r="A13823" s="11"/>
      <c r="B13823"/>
      <c r="C13823" s="14"/>
      <c r="D13823" s="14"/>
      <c r="E13823" s="14"/>
      <c r="F13823"/>
      <c r="G13823"/>
    </row>
    <row r="13824" spans="1:7" s="4" customFormat="1" x14ac:dyDescent="0.25">
      <c r="A13824" s="11"/>
      <c r="B13824"/>
      <c r="C13824" s="14"/>
      <c r="D13824" s="14"/>
      <c r="E13824" s="14"/>
      <c r="F13824"/>
      <c r="G13824"/>
    </row>
    <row r="13825" spans="1:7" s="4" customFormat="1" x14ac:dyDescent="0.25">
      <c r="A13825" s="11"/>
      <c r="B13825"/>
      <c r="C13825" s="14"/>
      <c r="D13825" s="14"/>
      <c r="E13825" s="14"/>
      <c r="F13825"/>
      <c r="G13825"/>
    </row>
    <row r="13826" spans="1:7" s="4" customFormat="1" x14ac:dyDescent="0.25">
      <c r="A13826" s="11"/>
      <c r="B13826"/>
      <c r="C13826" s="14"/>
      <c r="D13826" s="14"/>
      <c r="E13826" s="14"/>
      <c r="F13826"/>
      <c r="G13826"/>
    </row>
    <row r="13827" spans="1:7" s="4" customFormat="1" x14ac:dyDescent="0.25">
      <c r="A13827" s="11"/>
      <c r="B13827"/>
      <c r="C13827" s="14"/>
      <c r="D13827" s="14"/>
      <c r="E13827" s="14"/>
      <c r="F13827"/>
      <c r="G13827"/>
    </row>
    <row r="13828" spans="1:7" s="4" customFormat="1" x14ac:dyDescent="0.25">
      <c r="A13828" s="11"/>
      <c r="B13828"/>
      <c r="C13828" s="14"/>
      <c r="D13828" s="14"/>
      <c r="E13828" s="14"/>
      <c r="F13828"/>
      <c r="G13828"/>
    </row>
    <row r="13829" spans="1:7" s="4" customFormat="1" x14ac:dyDescent="0.25">
      <c r="A13829" s="11"/>
      <c r="B13829"/>
      <c r="C13829" s="14"/>
      <c r="D13829" s="14"/>
      <c r="E13829" s="14"/>
      <c r="F13829"/>
      <c r="G13829"/>
    </row>
    <row r="13830" spans="1:7" s="4" customFormat="1" x14ac:dyDescent="0.25">
      <c r="A13830" s="11"/>
      <c r="B13830"/>
      <c r="C13830" s="14"/>
      <c r="D13830" s="14"/>
      <c r="E13830" s="14"/>
      <c r="F13830"/>
      <c r="G13830"/>
    </row>
    <row r="13831" spans="1:7" s="4" customFormat="1" x14ac:dyDescent="0.25">
      <c r="A13831" s="11"/>
      <c r="B13831"/>
      <c r="C13831" s="14"/>
      <c r="D13831" s="14"/>
      <c r="E13831" s="14"/>
      <c r="F13831"/>
      <c r="G13831"/>
    </row>
    <row r="13832" spans="1:7" s="4" customFormat="1" x14ac:dyDescent="0.25">
      <c r="A13832" s="11"/>
      <c r="B13832"/>
      <c r="C13832" s="14"/>
      <c r="D13832" s="14"/>
      <c r="E13832" s="14"/>
      <c r="F13832"/>
      <c r="G13832"/>
    </row>
    <row r="13833" spans="1:7" s="4" customFormat="1" x14ac:dyDescent="0.25">
      <c r="A13833" s="11"/>
      <c r="B13833"/>
      <c r="C13833" s="14"/>
      <c r="D13833" s="14"/>
      <c r="E13833" s="14"/>
      <c r="F13833"/>
      <c r="G13833"/>
    </row>
    <row r="13834" spans="1:7" s="4" customFormat="1" x14ac:dyDescent="0.25">
      <c r="A13834" s="11"/>
      <c r="B13834"/>
      <c r="C13834" s="14"/>
      <c r="D13834" s="14"/>
      <c r="E13834" s="14"/>
      <c r="F13834"/>
      <c r="G13834"/>
    </row>
    <row r="13835" spans="1:7" s="4" customFormat="1" x14ac:dyDescent="0.25">
      <c r="A13835" s="11"/>
      <c r="B13835"/>
      <c r="C13835" s="14"/>
      <c r="D13835" s="14"/>
      <c r="E13835" s="14"/>
      <c r="F13835"/>
      <c r="G13835"/>
    </row>
    <row r="13836" spans="1:7" s="4" customFormat="1" x14ac:dyDescent="0.25">
      <c r="A13836" s="11"/>
      <c r="B13836"/>
      <c r="C13836" s="14"/>
      <c r="D13836" s="14"/>
      <c r="E13836" s="14"/>
      <c r="F13836"/>
      <c r="G13836"/>
    </row>
    <row r="13837" spans="1:7" s="4" customFormat="1" x14ac:dyDescent="0.25">
      <c r="A13837" s="11"/>
      <c r="B13837"/>
      <c r="C13837" s="14"/>
      <c r="D13837" s="14"/>
      <c r="E13837" s="14"/>
      <c r="F13837"/>
      <c r="G13837"/>
    </row>
    <row r="13838" spans="1:7" s="4" customFormat="1" x14ac:dyDescent="0.25">
      <c r="A13838" s="11"/>
      <c r="B13838"/>
      <c r="C13838" s="14"/>
      <c r="D13838" s="14"/>
      <c r="E13838" s="14"/>
      <c r="F13838"/>
      <c r="G13838"/>
    </row>
    <row r="13839" spans="1:7" s="4" customFormat="1" x14ac:dyDescent="0.25">
      <c r="A13839" s="11"/>
      <c r="B13839"/>
      <c r="C13839" s="14"/>
      <c r="D13839" s="14"/>
      <c r="E13839" s="14"/>
      <c r="F13839"/>
      <c r="G13839"/>
    </row>
    <row r="13840" spans="1:7" s="4" customFormat="1" x14ac:dyDescent="0.25">
      <c r="A13840" s="11"/>
      <c r="B13840"/>
      <c r="C13840" s="14"/>
      <c r="D13840" s="14"/>
      <c r="E13840" s="14"/>
      <c r="F13840"/>
      <c r="G13840"/>
    </row>
    <row r="13841" spans="1:7" s="4" customFormat="1" x14ac:dyDescent="0.25">
      <c r="A13841" s="11"/>
      <c r="B13841"/>
      <c r="C13841" s="14"/>
      <c r="D13841" s="14"/>
      <c r="E13841" s="14"/>
      <c r="F13841"/>
      <c r="G13841"/>
    </row>
    <row r="13842" spans="1:7" s="4" customFormat="1" x14ac:dyDescent="0.25">
      <c r="A13842" s="11"/>
      <c r="B13842"/>
      <c r="C13842" s="14"/>
      <c r="D13842" s="14"/>
      <c r="E13842" s="14"/>
      <c r="F13842"/>
      <c r="G13842"/>
    </row>
    <row r="13843" spans="1:7" s="4" customFormat="1" x14ac:dyDescent="0.25">
      <c r="A13843" s="11"/>
      <c r="B13843"/>
      <c r="C13843" s="14"/>
      <c r="D13843" s="14"/>
      <c r="E13843" s="14"/>
      <c r="F13843"/>
      <c r="G13843"/>
    </row>
    <row r="13844" spans="1:7" s="4" customFormat="1" x14ac:dyDescent="0.25">
      <c r="A13844" s="11"/>
      <c r="B13844"/>
      <c r="C13844" s="14"/>
      <c r="D13844" s="14"/>
      <c r="E13844" s="14"/>
      <c r="F13844"/>
      <c r="G13844"/>
    </row>
    <row r="13845" spans="1:7" s="4" customFormat="1" x14ac:dyDescent="0.25">
      <c r="A13845" s="11"/>
      <c r="B13845"/>
      <c r="C13845" s="14"/>
      <c r="D13845" s="14"/>
      <c r="E13845" s="14"/>
      <c r="F13845"/>
      <c r="G13845"/>
    </row>
    <row r="13846" spans="1:7" s="4" customFormat="1" x14ac:dyDescent="0.25">
      <c r="A13846" s="11"/>
      <c r="B13846"/>
      <c r="C13846" s="14"/>
      <c r="D13846" s="14"/>
      <c r="E13846" s="14"/>
      <c r="F13846"/>
      <c r="G13846"/>
    </row>
    <row r="13847" spans="1:7" s="4" customFormat="1" x14ac:dyDescent="0.25">
      <c r="A13847" s="11"/>
      <c r="B13847"/>
      <c r="C13847" s="14"/>
      <c r="D13847" s="14"/>
      <c r="E13847" s="14"/>
      <c r="F13847"/>
      <c r="G13847"/>
    </row>
    <row r="13848" spans="1:7" s="4" customFormat="1" x14ac:dyDescent="0.25">
      <c r="A13848" s="11"/>
      <c r="B13848"/>
      <c r="C13848" s="14"/>
      <c r="D13848" s="14"/>
      <c r="E13848" s="14"/>
      <c r="F13848"/>
      <c r="G13848"/>
    </row>
    <row r="13849" spans="1:7" s="4" customFormat="1" x14ac:dyDescent="0.25">
      <c r="A13849" s="11"/>
      <c r="B13849"/>
      <c r="C13849" s="14"/>
      <c r="D13849" s="14"/>
      <c r="E13849" s="14"/>
      <c r="F13849"/>
      <c r="G13849"/>
    </row>
    <row r="13850" spans="1:7" s="4" customFormat="1" x14ac:dyDescent="0.25">
      <c r="A13850" s="11"/>
      <c r="B13850"/>
      <c r="C13850" s="14"/>
      <c r="D13850" s="14"/>
      <c r="E13850" s="14"/>
      <c r="F13850"/>
      <c r="G13850"/>
    </row>
    <row r="13851" spans="1:7" s="4" customFormat="1" x14ac:dyDescent="0.25">
      <c r="A13851" s="11"/>
      <c r="B13851"/>
      <c r="C13851" s="14"/>
      <c r="D13851" s="14"/>
      <c r="E13851" s="14"/>
      <c r="F13851"/>
      <c r="G13851"/>
    </row>
    <row r="13852" spans="1:7" s="4" customFormat="1" x14ac:dyDescent="0.25">
      <c r="A13852" s="11"/>
      <c r="B13852"/>
      <c r="C13852" s="14"/>
      <c r="D13852" s="14"/>
      <c r="E13852" s="14"/>
      <c r="F13852"/>
      <c r="G13852"/>
    </row>
    <row r="13853" spans="1:7" s="4" customFormat="1" x14ac:dyDescent="0.25">
      <c r="A13853" s="11"/>
      <c r="B13853"/>
      <c r="C13853" s="14"/>
      <c r="D13853" s="14"/>
      <c r="E13853" s="14"/>
      <c r="F13853"/>
      <c r="G13853"/>
    </row>
    <row r="13854" spans="1:7" s="4" customFormat="1" x14ac:dyDescent="0.25">
      <c r="A13854" s="11"/>
      <c r="B13854"/>
      <c r="C13854" s="14"/>
      <c r="D13854" s="14"/>
      <c r="E13854" s="14"/>
      <c r="F13854"/>
      <c r="G13854"/>
    </row>
    <row r="13855" spans="1:7" s="4" customFormat="1" x14ac:dyDescent="0.25">
      <c r="A13855" s="11"/>
      <c r="B13855"/>
      <c r="C13855" s="14"/>
      <c r="D13855" s="14"/>
      <c r="E13855" s="14"/>
      <c r="F13855"/>
      <c r="G13855"/>
    </row>
    <row r="13856" spans="1:7" s="4" customFormat="1" x14ac:dyDescent="0.25">
      <c r="A13856" s="11"/>
      <c r="B13856"/>
      <c r="C13856" s="14"/>
      <c r="D13856" s="14"/>
      <c r="E13856" s="14"/>
      <c r="F13856"/>
      <c r="G13856"/>
    </row>
    <row r="13857" spans="1:7" s="4" customFormat="1" x14ac:dyDescent="0.25">
      <c r="A13857" s="11"/>
      <c r="B13857"/>
      <c r="C13857" s="14"/>
      <c r="D13857" s="14"/>
      <c r="E13857" s="14"/>
      <c r="F13857"/>
      <c r="G13857"/>
    </row>
    <row r="13858" spans="1:7" s="4" customFormat="1" x14ac:dyDescent="0.25">
      <c r="A13858" s="11"/>
      <c r="B13858"/>
      <c r="C13858" s="14"/>
      <c r="D13858" s="14"/>
      <c r="E13858" s="14"/>
      <c r="F13858"/>
      <c r="G13858"/>
    </row>
    <row r="13859" spans="1:7" s="4" customFormat="1" x14ac:dyDescent="0.25">
      <c r="A13859" s="11"/>
      <c r="B13859"/>
      <c r="C13859" s="14"/>
      <c r="D13859" s="14"/>
      <c r="E13859" s="14"/>
      <c r="F13859"/>
      <c r="G13859"/>
    </row>
    <row r="13860" spans="1:7" s="4" customFormat="1" x14ac:dyDescent="0.25">
      <c r="A13860" s="11"/>
      <c r="B13860"/>
      <c r="C13860" s="14"/>
      <c r="D13860" s="14"/>
      <c r="E13860" s="14"/>
      <c r="F13860"/>
      <c r="G13860"/>
    </row>
    <row r="13861" spans="1:7" s="4" customFormat="1" x14ac:dyDescent="0.25">
      <c r="A13861" s="11"/>
      <c r="B13861"/>
      <c r="C13861" s="14"/>
      <c r="D13861" s="14"/>
      <c r="E13861" s="14"/>
      <c r="F13861"/>
      <c r="G13861"/>
    </row>
    <row r="13862" spans="1:7" s="4" customFormat="1" x14ac:dyDescent="0.25">
      <c r="A13862" s="11"/>
      <c r="B13862"/>
      <c r="C13862" s="14"/>
      <c r="D13862" s="14"/>
      <c r="E13862" s="14"/>
      <c r="F13862"/>
      <c r="G13862"/>
    </row>
    <row r="13863" spans="1:7" s="4" customFormat="1" x14ac:dyDescent="0.25">
      <c r="A13863" s="11"/>
      <c r="B13863"/>
      <c r="C13863" s="14"/>
      <c r="D13863" s="14"/>
      <c r="E13863" s="14"/>
      <c r="F13863"/>
      <c r="G13863"/>
    </row>
    <row r="13864" spans="1:7" s="4" customFormat="1" x14ac:dyDescent="0.25">
      <c r="A13864" s="11"/>
      <c r="B13864"/>
      <c r="C13864" s="14"/>
      <c r="D13864" s="14"/>
      <c r="E13864" s="14"/>
      <c r="F13864"/>
      <c r="G13864"/>
    </row>
    <row r="13865" spans="1:7" s="4" customFormat="1" x14ac:dyDescent="0.25">
      <c r="A13865" s="11"/>
      <c r="B13865"/>
      <c r="C13865" s="14"/>
      <c r="D13865" s="14"/>
      <c r="E13865" s="14"/>
      <c r="F13865"/>
      <c r="G13865"/>
    </row>
    <row r="13866" spans="1:7" s="4" customFormat="1" x14ac:dyDescent="0.25">
      <c r="A13866" s="11"/>
      <c r="B13866"/>
      <c r="C13866" s="14"/>
      <c r="D13866" s="14"/>
      <c r="E13866" s="14"/>
      <c r="F13866"/>
      <c r="G13866"/>
    </row>
    <row r="13867" spans="1:7" s="4" customFormat="1" x14ac:dyDescent="0.25">
      <c r="A13867" s="11"/>
      <c r="B13867"/>
      <c r="C13867" s="14"/>
      <c r="D13867" s="14"/>
      <c r="E13867" s="14"/>
      <c r="F13867"/>
      <c r="G13867"/>
    </row>
    <row r="13868" spans="1:7" s="4" customFormat="1" x14ac:dyDescent="0.25">
      <c r="A13868" s="11"/>
      <c r="B13868"/>
      <c r="C13868" s="14"/>
      <c r="D13868" s="14"/>
      <c r="E13868" s="14"/>
      <c r="F13868"/>
      <c r="G13868"/>
    </row>
    <row r="13869" spans="1:7" s="4" customFormat="1" x14ac:dyDescent="0.25">
      <c r="A13869" s="11"/>
      <c r="B13869"/>
      <c r="C13869" s="14"/>
      <c r="D13869" s="14"/>
      <c r="E13869" s="14"/>
      <c r="F13869"/>
      <c r="G13869"/>
    </row>
    <row r="13870" spans="1:7" s="4" customFormat="1" x14ac:dyDescent="0.25">
      <c r="A13870" s="11"/>
      <c r="B13870"/>
      <c r="C13870" s="14"/>
      <c r="D13870" s="14"/>
      <c r="E13870" s="14"/>
      <c r="F13870"/>
      <c r="G13870"/>
    </row>
    <row r="13871" spans="1:7" s="4" customFormat="1" x14ac:dyDescent="0.25">
      <c r="A13871" s="11"/>
      <c r="B13871"/>
      <c r="C13871" s="14"/>
      <c r="D13871" s="14"/>
      <c r="E13871" s="14"/>
      <c r="F13871"/>
      <c r="G13871"/>
    </row>
    <row r="13872" spans="1:7" s="4" customFormat="1" x14ac:dyDescent="0.25">
      <c r="A13872" s="11"/>
      <c r="B13872"/>
      <c r="C13872" s="14"/>
      <c r="D13872" s="14"/>
      <c r="E13872" s="14"/>
      <c r="F13872"/>
      <c r="G13872"/>
    </row>
    <row r="13873" spans="1:7" s="4" customFormat="1" x14ac:dyDescent="0.25">
      <c r="A13873" s="11"/>
      <c r="B13873"/>
      <c r="C13873" s="14"/>
      <c r="D13873" s="14"/>
      <c r="E13873" s="14"/>
      <c r="F13873"/>
      <c r="G13873"/>
    </row>
    <row r="13874" spans="1:7" s="4" customFormat="1" x14ac:dyDescent="0.25">
      <c r="A13874" s="11"/>
      <c r="B13874"/>
      <c r="C13874" s="14"/>
      <c r="D13874" s="14"/>
      <c r="E13874" s="14"/>
      <c r="F13874"/>
      <c r="G13874"/>
    </row>
    <row r="13875" spans="1:7" s="4" customFormat="1" x14ac:dyDescent="0.25">
      <c r="A13875" s="11"/>
      <c r="B13875"/>
      <c r="C13875" s="14"/>
      <c r="D13875" s="14"/>
      <c r="E13875" s="14"/>
      <c r="F13875"/>
      <c r="G13875"/>
    </row>
    <row r="13876" spans="1:7" s="4" customFormat="1" x14ac:dyDescent="0.25">
      <c r="A13876" s="11"/>
      <c r="B13876"/>
      <c r="C13876" s="14"/>
      <c r="D13876" s="14"/>
      <c r="E13876" s="14"/>
      <c r="F13876"/>
      <c r="G13876"/>
    </row>
    <row r="13877" spans="1:7" s="4" customFormat="1" x14ac:dyDescent="0.25">
      <c r="A13877" s="11"/>
      <c r="B13877"/>
      <c r="C13877" s="14"/>
      <c r="D13877" s="14"/>
      <c r="E13877" s="14"/>
      <c r="F13877"/>
      <c r="G13877"/>
    </row>
    <row r="13878" spans="1:7" s="4" customFormat="1" x14ac:dyDescent="0.25">
      <c r="A13878" s="11"/>
      <c r="B13878"/>
      <c r="C13878" s="14"/>
      <c r="D13878" s="14"/>
      <c r="E13878" s="14"/>
      <c r="F13878"/>
      <c r="G13878"/>
    </row>
    <row r="13879" spans="1:7" s="4" customFormat="1" x14ac:dyDescent="0.25">
      <c r="A13879" s="11"/>
      <c r="B13879"/>
      <c r="C13879" s="14"/>
      <c r="D13879" s="14"/>
      <c r="E13879" s="14"/>
      <c r="F13879"/>
      <c r="G13879"/>
    </row>
    <row r="13880" spans="1:7" s="4" customFormat="1" x14ac:dyDescent="0.25">
      <c r="A13880" s="11"/>
      <c r="B13880"/>
      <c r="C13880" s="14"/>
      <c r="D13880" s="14"/>
      <c r="E13880" s="14"/>
      <c r="F13880"/>
      <c r="G13880"/>
    </row>
    <row r="13881" spans="1:7" s="4" customFormat="1" x14ac:dyDescent="0.25">
      <c r="A13881" s="11"/>
      <c r="B13881"/>
      <c r="C13881" s="14"/>
      <c r="D13881" s="14"/>
      <c r="E13881" s="14"/>
      <c r="F13881"/>
      <c r="G13881"/>
    </row>
    <row r="13882" spans="1:7" s="4" customFormat="1" x14ac:dyDescent="0.25">
      <c r="A13882" s="11"/>
      <c r="B13882"/>
      <c r="C13882" s="14"/>
      <c r="D13882" s="14"/>
      <c r="E13882" s="14"/>
      <c r="F13882"/>
      <c r="G13882"/>
    </row>
    <row r="13883" spans="1:7" s="4" customFormat="1" x14ac:dyDescent="0.25">
      <c r="A13883" s="11"/>
      <c r="B13883"/>
      <c r="C13883" s="14"/>
      <c r="D13883" s="14"/>
      <c r="E13883" s="14"/>
      <c r="F13883"/>
      <c r="G13883"/>
    </row>
    <row r="13884" spans="1:7" s="4" customFormat="1" x14ac:dyDescent="0.25">
      <c r="A13884" s="11"/>
      <c r="B13884"/>
      <c r="C13884" s="14"/>
      <c r="D13884" s="14"/>
      <c r="E13884" s="14"/>
      <c r="F13884"/>
      <c r="G13884"/>
    </row>
    <row r="13885" spans="1:7" s="4" customFormat="1" x14ac:dyDescent="0.25">
      <c r="A13885" s="11"/>
      <c r="B13885"/>
      <c r="C13885" s="14"/>
      <c r="D13885" s="14"/>
      <c r="E13885" s="14"/>
      <c r="F13885"/>
      <c r="G13885"/>
    </row>
    <row r="13886" spans="1:7" s="4" customFormat="1" x14ac:dyDescent="0.25">
      <c r="A13886" s="11"/>
      <c r="B13886"/>
      <c r="C13886" s="14"/>
      <c r="D13886" s="14"/>
      <c r="E13886" s="14"/>
      <c r="F13886"/>
      <c r="G13886"/>
    </row>
    <row r="13887" spans="1:7" s="4" customFormat="1" x14ac:dyDescent="0.25">
      <c r="A13887" s="11"/>
      <c r="B13887"/>
      <c r="C13887" s="14"/>
      <c r="D13887" s="14"/>
      <c r="E13887" s="14"/>
      <c r="F13887"/>
      <c r="G13887"/>
    </row>
    <row r="13888" spans="1:7" s="4" customFormat="1" x14ac:dyDescent="0.25">
      <c r="A13888" s="11"/>
      <c r="B13888"/>
      <c r="C13888" s="14"/>
      <c r="D13888" s="14"/>
      <c r="E13888" s="14"/>
      <c r="F13888"/>
      <c r="G13888"/>
    </row>
    <row r="13889" spans="1:7" s="4" customFormat="1" x14ac:dyDescent="0.25">
      <c r="A13889" s="11"/>
      <c r="B13889"/>
      <c r="C13889" s="14"/>
      <c r="D13889" s="14"/>
      <c r="E13889" s="14"/>
      <c r="F13889"/>
      <c r="G13889"/>
    </row>
    <row r="13890" spans="1:7" s="4" customFormat="1" x14ac:dyDescent="0.25">
      <c r="A13890" s="11"/>
      <c r="B13890"/>
      <c r="C13890" s="14"/>
      <c r="D13890" s="14"/>
      <c r="E13890" s="14"/>
      <c r="F13890"/>
      <c r="G13890"/>
    </row>
    <row r="13891" spans="1:7" s="4" customFormat="1" x14ac:dyDescent="0.25">
      <c r="A13891" s="11"/>
      <c r="B13891"/>
      <c r="C13891" s="14"/>
      <c r="D13891" s="14"/>
      <c r="E13891" s="14"/>
      <c r="F13891"/>
      <c r="G13891"/>
    </row>
    <row r="13892" spans="1:7" s="4" customFormat="1" x14ac:dyDescent="0.25">
      <c r="A13892" s="11"/>
      <c r="B13892"/>
      <c r="C13892" s="14"/>
      <c r="D13892" s="14"/>
      <c r="E13892" s="14"/>
      <c r="F13892"/>
      <c r="G13892"/>
    </row>
    <row r="13893" spans="1:7" s="4" customFormat="1" x14ac:dyDescent="0.25">
      <c r="A13893" s="11"/>
      <c r="B13893"/>
      <c r="C13893" s="14"/>
      <c r="D13893" s="14"/>
      <c r="E13893" s="14"/>
      <c r="F13893"/>
      <c r="G13893"/>
    </row>
    <row r="13894" spans="1:7" s="4" customFormat="1" x14ac:dyDescent="0.25">
      <c r="A13894" s="11"/>
      <c r="B13894"/>
      <c r="C13894" s="14"/>
      <c r="D13894" s="14"/>
      <c r="E13894" s="14"/>
      <c r="F13894"/>
      <c r="G13894"/>
    </row>
    <row r="13895" spans="1:7" s="4" customFormat="1" x14ac:dyDescent="0.25">
      <c r="A13895" s="11"/>
      <c r="B13895"/>
      <c r="C13895" s="14"/>
      <c r="D13895" s="14"/>
      <c r="E13895" s="14"/>
      <c r="F13895"/>
      <c r="G13895"/>
    </row>
    <row r="13896" spans="1:7" s="4" customFormat="1" x14ac:dyDescent="0.25">
      <c r="A13896" s="11"/>
      <c r="B13896"/>
      <c r="C13896" s="14"/>
      <c r="D13896" s="14"/>
      <c r="E13896" s="14"/>
      <c r="F13896"/>
      <c r="G13896"/>
    </row>
    <row r="13897" spans="1:7" s="4" customFormat="1" x14ac:dyDescent="0.25">
      <c r="A13897" s="11"/>
      <c r="B13897"/>
      <c r="C13897" s="14"/>
      <c r="D13897" s="14"/>
      <c r="E13897" s="14"/>
      <c r="F13897"/>
      <c r="G13897"/>
    </row>
    <row r="13898" spans="1:7" s="4" customFormat="1" x14ac:dyDescent="0.25">
      <c r="A13898" s="11"/>
      <c r="B13898"/>
      <c r="C13898" s="14"/>
      <c r="D13898" s="14"/>
      <c r="E13898" s="14"/>
      <c r="F13898"/>
      <c r="G13898"/>
    </row>
    <row r="13899" spans="1:7" s="4" customFormat="1" x14ac:dyDescent="0.25">
      <c r="A13899" s="11"/>
      <c r="B13899"/>
      <c r="C13899" s="14"/>
      <c r="D13899" s="14"/>
      <c r="E13899" s="14"/>
      <c r="F13899"/>
      <c r="G13899"/>
    </row>
    <row r="13900" spans="1:7" s="4" customFormat="1" x14ac:dyDescent="0.25">
      <c r="A13900" s="11"/>
      <c r="B13900"/>
      <c r="C13900" s="14"/>
      <c r="D13900" s="14"/>
      <c r="E13900" s="14"/>
      <c r="F13900"/>
      <c r="G13900"/>
    </row>
    <row r="13901" spans="1:7" s="4" customFormat="1" x14ac:dyDescent="0.25">
      <c r="A13901" s="11"/>
      <c r="B13901"/>
      <c r="C13901" s="14"/>
      <c r="D13901" s="14"/>
      <c r="E13901" s="14"/>
      <c r="F13901"/>
      <c r="G13901"/>
    </row>
    <row r="13902" spans="1:7" s="4" customFormat="1" x14ac:dyDescent="0.25">
      <c r="A13902" s="11"/>
      <c r="B13902"/>
      <c r="C13902" s="14"/>
      <c r="D13902" s="14"/>
      <c r="E13902" s="14"/>
      <c r="F13902"/>
      <c r="G13902"/>
    </row>
    <row r="13903" spans="1:7" s="4" customFormat="1" x14ac:dyDescent="0.25">
      <c r="A13903" s="11"/>
      <c r="B13903"/>
      <c r="C13903" s="14"/>
      <c r="D13903" s="14"/>
      <c r="E13903" s="14"/>
      <c r="F13903"/>
      <c r="G13903"/>
    </row>
    <row r="13904" spans="1:7" s="4" customFormat="1" x14ac:dyDescent="0.25">
      <c r="A13904" s="11"/>
      <c r="B13904"/>
      <c r="C13904" s="14"/>
      <c r="D13904" s="14"/>
      <c r="E13904" s="14"/>
      <c r="F13904"/>
      <c r="G13904"/>
    </row>
    <row r="13905" spans="1:7" s="4" customFormat="1" x14ac:dyDescent="0.25">
      <c r="A13905" s="11"/>
      <c r="B13905"/>
      <c r="C13905" s="14"/>
      <c r="D13905" s="14"/>
      <c r="E13905" s="14"/>
      <c r="F13905"/>
      <c r="G13905"/>
    </row>
    <row r="13906" spans="1:7" s="4" customFormat="1" x14ac:dyDescent="0.25">
      <c r="A13906" s="11"/>
      <c r="B13906"/>
      <c r="C13906" s="14"/>
      <c r="D13906" s="14"/>
      <c r="E13906" s="14"/>
      <c r="F13906"/>
      <c r="G13906"/>
    </row>
    <row r="13907" spans="1:7" s="4" customFormat="1" x14ac:dyDescent="0.25">
      <c r="A13907" s="11"/>
      <c r="B13907"/>
      <c r="C13907" s="14"/>
      <c r="D13907" s="14"/>
      <c r="E13907" s="14"/>
      <c r="F13907"/>
      <c r="G13907"/>
    </row>
    <row r="13908" spans="1:7" s="4" customFormat="1" x14ac:dyDescent="0.25">
      <c r="A13908" s="11"/>
      <c r="B13908"/>
      <c r="C13908" s="14"/>
      <c r="D13908" s="14"/>
      <c r="E13908" s="14"/>
      <c r="F13908"/>
      <c r="G13908"/>
    </row>
    <row r="13909" spans="1:7" s="4" customFormat="1" x14ac:dyDescent="0.25">
      <c r="A13909" s="11"/>
      <c r="B13909"/>
      <c r="C13909" s="14"/>
      <c r="D13909" s="14"/>
      <c r="E13909" s="14"/>
      <c r="F13909"/>
      <c r="G13909"/>
    </row>
    <row r="13910" spans="1:7" s="4" customFormat="1" x14ac:dyDescent="0.25">
      <c r="A13910" s="11"/>
      <c r="B13910"/>
      <c r="C13910" s="14"/>
      <c r="D13910" s="14"/>
      <c r="E13910" s="14"/>
      <c r="F13910"/>
      <c r="G13910"/>
    </row>
    <row r="13911" spans="1:7" s="4" customFormat="1" x14ac:dyDescent="0.25">
      <c r="A13911" s="11"/>
      <c r="B13911"/>
      <c r="C13911" s="14"/>
      <c r="D13911" s="14"/>
      <c r="E13911" s="14"/>
      <c r="F13911"/>
      <c r="G13911"/>
    </row>
    <row r="13912" spans="1:7" s="4" customFormat="1" x14ac:dyDescent="0.25">
      <c r="A13912" s="11"/>
      <c r="B13912"/>
      <c r="C13912" s="14"/>
      <c r="D13912" s="14"/>
      <c r="E13912" s="14"/>
      <c r="F13912"/>
      <c r="G13912"/>
    </row>
    <row r="13913" spans="1:7" s="4" customFormat="1" x14ac:dyDescent="0.25">
      <c r="A13913" s="11"/>
      <c r="B13913"/>
      <c r="C13913" s="14"/>
      <c r="D13913" s="14"/>
      <c r="E13913" s="14"/>
      <c r="F13913"/>
      <c r="G13913"/>
    </row>
    <row r="13914" spans="1:7" s="4" customFormat="1" x14ac:dyDescent="0.25">
      <c r="A13914" s="11"/>
      <c r="B13914"/>
      <c r="C13914" s="14"/>
      <c r="D13914" s="14"/>
      <c r="E13914" s="14"/>
      <c r="F13914"/>
      <c r="G13914"/>
    </row>
    <row r="13915" spans="1:7" s="4" customFormat="1" x14ac:dyDescent="0.25">
      <c r="A13915" s="11"/>
      <c r="B13915"/>
      <c r="C13915" s="14"/>
      <c r="D13915" s="14"/>
      <c r="E13915" s="14"/>
      <c r="F13915"/>
      <c r="G13915"/>
    </row>
    <row r="13916" spans="1:7" s="4" customFormat="1" x14ac:dyDescent="0.25">
      <c r="A13916" s="11"/>
      <c r="B13916"/>
      <c r="C13916" s="14"/>
      <c r="D13916" s="14"/>
      <c r="E13916" s="14"/>
      <c r="F13916"/>
      <c r="G13916"/>
    </row>
    <row r="13917" spans="1:7" s="4" customFormat="1" x14ac:dyDescent="0.25">
      <c r="A13917" s="11"/>
      <c r="B13917"/>
      <c r="C13917" s="14"/>
      <c r="D13917" s="14"/>
      <c r="E13917" s="14"/>
      <c r="F13917"/>
      <c r="G13917"/>
    </row>
    <row r="13918" spans="1:7" s="4" customFormat="1" x14ac:dyDescent="0.25">
      <c r="A13918" s="11"/>
      <c r="B13918"/>
      <c r="C13918" s="14"/>
      <c r="D13918" s="14"/>
      <c r="E13918" s="14"/>
      <c r="F13918"/>
      <c r="G13918"/>
    </row>
    <row r="13919" spans="1:7" s="4" customFormat="1" x14ac:dyDescent="0.25">
      <c r="A13919" s="11"/>
      <c r="B13919"/>
      <c r="C13919" s="14"/>
      <c r="D13919" s="14"/>
      <c r="E13919" s="14"/>
      <c r="F13919"/>
      <c r="G13919"/>
    </row>
    <row r="13920" spans="1:7" s="4" customFormat="1" x14ac:dyDescent="0.25">
      <c r="A13920" s="11"/>
      <c r="B13920"/>
      <c r="C13920" s="14"/>
      <c r="D13920" s="14"/>
      <c r="E13920" s="14"/>
      <c r="F13920"/>
      <c r="G13920"/>
    </row>
    <row r="13921" spans="1:7" s="4" customFormat="1" x14ac:dyDescent="0.25">
      <c r="A13921" s="11"/>
      <c r="B13921"/>
      <c r="C13921" s="14"/>
      <c r="D13921" s="14"/>
      <c r="E13921" s="14"/>
      <c r="F13921"/>
      <c r="G13921"/>
    </row>
    <row r="13922" spans="1:7" s="4" customFormat="1" x14ac:dyDescent="0.25">
      <c r="A13922" s="11"/>
      <c r="B13922"/>
      <c r="C13922" s="14"/>
      <c r="D13922" s="14"/>
      <c r="E13922" s="14"/>
      <c r="F13922"/>
      <c r="G13922"/>
    </row>
    <row r="13923" spans="1:7" s="4" customFormat="1" x14ac:dyDescent="0.25">
      <c r="A13923" s="11"/>
      <c r="B13923"/>
      <c r="C13923" s="14"/>
      <c r="D13923" s="14"/>
      <c r="E13923" s="14"/>
      <c r="F13923"/>
      <c r="G13923"/>
    </row>
    <row r="13924" spans="1:7" s="4" customFormat="1" x14ac:dyDescent="0.25">
      <c r="A13924" s="11"/>
      <c r="B13924"/>
      <c r="C13924" s="14"/>
      <c r="D13924" s="14"/>
      <c r="E13924" s="14"/>
      <c r="F13924"/>
      <c r="G13924"/>
    </row>
    <row r="13925" spans="1:7" s="4" customFormat="1" x14ac:dyDescent="0.25">
      <c r="A13925" s="11"/>
      <c r="B13925"/>
      <c r="C13925" s="14"/>
      <c r="D13925" s="14"/>
      <c r="E13925" s="14"/>
      <c r="F13925"/>
      <c r="G13925"/>
    </row>
    <row r="13926" spans="1:7" s="4" customFormat="1" x14ac:dyDescent="0.25">
      <c r="A13926" s="11"/>
      <c r="B13926"/>
      <c r="C13926" s="14"/>
      <c r="D13926" s="14"/>
      <c r="E13926" s="14"/>
      <c r="F13926"/>
      <c r="G13926"/>
    </row>
    <row r="13927" spans="1:7" s="4" customFormat="1" x14ac:dyDescent="0.25">
      <c r="A13927" s="11"/>
      <c r="B13927"/>
      <c r="C13927" s="14"/>
      <c r="D13927" s="14"/>
      <c r="E13927" s="14"/>
      <c r="F13927"/>
      <c r="G13927"/>
    </row>
    <row r="13928" spans="1:7" s="4" customFormat="1" x14ac:dyDescent="0.25">
      <c r="A13928" s="11"/>
      <c r="B13928"/>
      <c r="C13928" s="14"/>
      <c r="D13928" s="14"/>
      <c r="E13928" s="14"/>
      <c r="F13928"/>
      <c r="G13928"/>
    </row>
    <row r="13929" spans="1:7" s="4" customFormat="1" x14ac:dyDescent="0.25">
      <c r="A13929" s="11"/>
      <c r="B13929"/>
      <c r="C13929" s="14"/>
      <c r="D13929" s="14"/>
      <c r="E13929" s="14"/>
      <c r="F13929"/>
      <c r="G13929"/>
    </row>
    <row r="13930" spans="1:7" s="4" customFormat="1" x14ac:dyDescent="0.25">
      <c r="A13930" s="11"/>
      <c r="B13930"/>
      <c r="C13930" s="14"/>
      <c r="D13930" s="14"/>
      <c r="E13930" s="14"/>
      <c r="F13930"/>
      <c r="G13930"/>
    </row>
    <row r="13931" spans="1:7" s="4" customFormat="1" x14ac:dyDescent="0.25">
      <c r="A13931" s="11"/>
      <c r="B13931"/>
      <c r="C13931" s="14"/>
      <c r="D13931" s="14"/>
      <c r="E13931" s="14"/>
      <c r="F13931"/>
      <c r="G13931"/>
    </row>
    <row r="13932" spans="1:7" s="4" customFormat="1" x14ac:dyDescent="0.25">
      <c r="A13932" s="11"/>
      <c r="B13932"/>
      <c r="C13932" s="14"/>
      <c r="D13932" s="14"/>
      <c r="E13932" s="14"/>
      <c r="F13932"/>
      <c r="G13932"/>
    </row>
    <row r="13933" spans="1:7" s="4" customFormat="1" x14ac:dyDescent="0.25">
      <c r="A13933" s="11"/>
      <c r="B13933"/>
      <c r="C13933" s="14"/>
      <c r="D13933" s="14"/>
      <c r="E13933" s="14"/>
      <c r="F13933"/>
      <c r="G13933"/>
    </row>
    <row r="13934" spans="1:7" s="4" customFormat="1" x14ac:dyDescent="0.25">
      <c r="A13934" s="11"/>
      <c r="B13934"/>
      <c r="C13934" s="14"/>
      <c r="D13934" s="14"/>
      <c r="E13934" s="14"/>
      <c r="F13934"/>
      <c r="G13934"/>
    </row>
    <row r="13935" spans="1:7" s="4" customFormat="1" x14ac:dyDescent="0.25">
      <c r="A13935" s="11"/>
      <c r="B13935"/>
      <c r="C13935" s="14"/>
      <c r="D13935" s="14"/>
      <c r="E13935" s="14"/>
      <c r="F13935"/>
      <c r="G13935"/>
    </row>
    <row r="13936" spans="1:7" s="4" customFormat="1" x14ac:dyDescent="0.25">
      <c r="A13936" s="11"/>
      <c r="B13936"/>
      <c r="C13936" s="14"/>
      <c r="D13936" s="14"/>
      <c r="E13936" s="14"/>
      <c r="F13936"/>
      <c r="G13936"/>
    </row>
    <row r="13937" spans="1:7" s="4" customFormat="1" x14ac:dyDescent="0.25">
      <c r="A13937" s="11"/>
      <c r="B13937"/>
      <c r="C13937" s="14"/>
      <c r="D13937" s="14"/>
      <c r="E13937" s="14"/>
      <c r="F13937"/>
      <c r="G13937"/>
    </row>
    <row r="13938" spans="1:7" s="4" customFormat="1" x14ac:dyDescent="0.25">
      <c r="A13938" s="11"/>
      <c r="B13938"/>
      <c r="C13938" s="14"/>
      <c r="D13938" s="14"/>
      <c r="E13938" s="14"/>
      <c r="F13938"/>
      <c r="G13938"/>
    </row>
    <row r="13939" spans="1:7" s="4" customFormat="1" x14ac:dyDescent="0.25">
      <c r="A13939" s="11"/>
      <c r="B13939"/>
      <c r="C13939" s="14"/>
      <c r="D13939" s="14"/>
      <c r="E13939" s="14"/>
      <c r="F13939"/>
      <c r="G13939"/>
    </row>
    <row r="13940" spans="1:7" s="4" customFormat="1" x14ac:dyDescent="0.25">
      <c r="A13940" s="11"/>
      <c r="B13940"/>
      <c r="C13940" s="14"/>
      <c r="D13940" s="14"/>
      <c r="E13940" s="14"/>
      <c r="F13940"/>
      <c r="G13940"/>
    </row>
    <row r="13941" spans="1:7" s="4" customFormat="1" x14ac:dyDescent="0.25">
      <c r="A13941" s="11"/>
      <c r="B13941"/>
      <c r="C13941" s="14"/>
      <c r="D13941" s="14"/>
      <c r="E13941" s="14"/>
      <c r="F13941"/>
      <c r="G13941"/>
    </row>
    <row r="13942" spans="1:7" s="4" customFormat="1" x14ac:dyDescent="0.25">
      <c r="A13942" s="11"/>
      <c r="B13942"/>
      <c r="C13942" s="14"/>
      <c r="D13942" s="14"/>
      <c r="E13942" s="14"/>
      <c r="F13942"/>
      <c r="G13942"/>
    </row>
    <row r="13943" spans="1:7" s="4" customFormat="1" x14ac:dyDescent="0.25">
      <c r="A13943" s="11"/>
      <c r="B13943"/>
      <c r="C13943" s="14"/>
      <c r="D13943" s="14"/>
      <c r="E13943" s="14"/>
      <c r="F13943"/>
      <c r="G13943"/>
    </row>
    <row r="13944" spans="1:7" s="4" customFormat="1" x14ac:dyDescent="0.25">
      <c r="A13944" s="11"/>
      <c r="B13944"/>
      <c r="C13944" s="14"/>
      <c r="D13944" s="14"/>
      <c r="E13944" s="14"/>
      <c r="F13944"/>
      <c r="G13944"/>
    </row>
    <row r="13945" spans="1:7" s="4" customFormat="1" x14ac:dyDescent="0.25">
      <c r="A13945" s="11"/>
      <c r="B13945"/>
      <c r="C13945" s="14"/>
      <c r="D13945" s="14"/>
      <c r="E13945" s="14"/>
      <c r="F13945"/>
      <c r="G13945"/>
    </row>
    <row r="13946" spans="1:7" s="4" customFormat="1" x14ac:dyDescent="0.25">
      <c r="A13946" s="11"/>
      <c r="B13946"/>
      <c r="C13946" s="14"/>
      <c r="D13946" s="14"/>
      <c r="E13946" s="14"/>
      <c r="F13946"/>
      <c r="G13946"/>
    </row>
    <row r="13947" spans="1:7" s="4" customFormat="1" x14ac:dyDescent="0.25">
      <c r="A13947" s="11"/>
      <c r="B13947"/>
      <c r="C13947" s="14"/>
      <c r="D13947" s="14"/>
      <c r="E13947" s="14"/>
      <c r="F13947"/>
      <c r="G13947"/>
    </row>
    <row r="13948" spans="1:7" s="4" customFormat="1" x14ac:dyDescent="0.25">
      <c r="A13948" s="11"/>
      <c r="B13948"/>
      <c r="C13948" s="14"/>
      <c r="D13948" s="14"/>
      <c r="E13948" s="14"/>
      <c r="F13948"/>
      <c r="G13948"/>
    </row>
    <row r="13949" spans="1:7" s="4" customFormat="1" x14ac:dyDescent="0.25">
      <c r="A13949" s="11"/>
      <c r="B13949"/>
      <c r="C13949" s="14"/>
      <c r="D13949" s="14"/>
      <c r="E13949" s="14"/>
      <c r="F13949"/>
      <c r="G13949"/>
    </row>
    <row r="13950" spans="1:7" s="4" customFormat="1" x14ac:dyDescent="0.25">
      <c r="A13950" s="11"/>
      <c r="B13950"/>
      <c r="C13950" s="14"/>
      <c r="D13950" s="14"/>
      <c r="E13950" s="14"/>
      <c r="F13950"/>
      <c r="G13950"/>
    </row>
    <row r="13951" spans="1:7" s="4" customFormat="1" x14ac:dyDescent="0.25">
      <c r="A13951" s="11"/>
      <c r="B13951"/>
      <c r="C13951" s="14"/>
      <c r="D13951" s="14"/>
      <c r="E13951" s="14"/>
      <c r="F13951"/>
      <c r="G13951"/>
    </row>
    <row r="13952" spans="1:7" s="4" customFormat="1" x14ac:dyDescent="0.25">
      <c r="A13952" s="11"/>
      <c r="B13952"/>
      <c r="C13952" s="14"/>
      <c r="D13952" s="14"/>
      <c r="E13952" s="14"/>
      <c r="F13952"/>
      <c r="G13952"/>
    </row>
    <row r="13953" spans="1:7" s="4" customFormat="1" x14ac:dyDescent="0.25">
      <c r="A13953" s="11"/>
      <c r="B13953"/>
      <c r="C13953" s="14"/>
      <c r="D13953" s="14"/>
      <c r="E13953" s="14"/>
      <c r="F13953"/>
      <c r="G13953"/>
    </row>
    <row r="13954" spans="1:7" s="4" customFormat="1" x14ac:dyDescent="0.25">
      <c r="A13954" s="11"/>
      <c r="B13954"/>
      <c r="C13954" s="14"/>
      <c r="D13954" s="14"/>
      <c r="E13954" s="14"/>
      <c r="F13954"/>
      <c r="G13954"/>
    </row>
    <row r="13955" spans="1:7" s="4" customFormat="1" x14ac:dyDescent="0.25">
      <c r="A13955" s="11"/>
      <c r="B13955"/>
      <c r="C13955" s="14"/>
      <c r="D13955" s="14"/>
      <c r="E13955" s="14"/>
      <c r="F13955"/>
      <c r="G13955"/>
    </row>
    <row r="13956" spans="1:7" s="4" customFormat="1" x14ac:dyDescent="0.25">
      <c r="A13956" s="11"/>
      <c r="B13956"/>
      <c r="C13956" s="14"/>
      <c r="D13956" s="14"/>
      <c r="E13956" s="14"/>
      <c r="F13956"/>
      <c r="G13956"/>
    </row>
    <row r="13957" spans="1:7" s="4" customFormat="1" x14ac:dyDescent="0.25">
      <c r="A13957" s="11"/>
      <c r="B13957"/>
      <c r="C13957" s="14"/>
      <c r="D13957" s="14"/>
      <c r="E13957" s="14"/>
      <c r="F13957"/>
      <c r="G13957"/>
    </row>
    <row r="13958" spans="1:7" s="4" customFormat="1" x14ac:dyDescent="0.25">
      <c r="A13958" s="11"/>
      <c r="B13958"/>
      <c r="C13958" s="14"/>
      <c r="D13958" s="14"/>
      <c r="E13958" s="14"/>
      <c r="F13958"/>
      <c r="G13958"/>
    </row>
    <row r="13959" spans="1:7" s="4" customFormat="1" x14ac:dyDescent="0.25">
      <c r="A13959" s="11"/>
      <c r="B13959"/>
      <c r="C13959" s="14"/>
      <c r="D13959" s="14"/>
      <c r="E13959" s="14"/>
      <c r="F13959"/>
      <c r="G13959"/>
    </row>
    <row r="13960" spans="1:7" s="4" customFormat="1" x14ac:dyDescent="0.25">
      <c r="A13960" s="11"/>
      <c r="B13960"/>
      <c r="C13960" s="14"/>
      <c r="D13960" s="14"/>
      <c r="E13960" s="14"/>
      <c r="F13960"/>
      <c r="G13960"/>
    </row>
    <row r="13961" spans="1:7" s="4" customFormat="1" x14ac:dyDescent="0.25">
      <c r="A13961" s="11"/>
      <c r="B13961"/>
      <c r="C13961" s="14"/>
      <c r="D13961" s="14"/>
      <c r="E13961" s="14"/>
      <c r="F13961"/>
      <c r="G13961"/>
    </row>
    <row r="13962" spans="1:7" s="4" customFormat="1" x14ac:dyDescent="0.25">
      <c r="A13962" s="11"/>
      <c r="B13962"/>
      <c r="C13962" s="14"/>
      <c r="D13962" s="14"/>
      <c r="E13962" s="14"/>
      <c r="F13962"/>
      <c r="G13962"/>
    </row>
    <row r="13963" spans="1:7" s="4" customFormat="1" x14ac:dyDescent="0.25">
      <c r="A13963" s="11"/>
      <c r="B13963"/>
      <c r="C13963" s="14"/>
      <c r="D13963" s="14"/>
      <c r="E13963" s="14"/>
      <c r="F13963"/>
      <c r="G13963"/>
    </row>
    <row r="13964" spans="1:7" s="4" customFormat="1" x14ac:dyDescent="0.25">
      <c r="A13964" s="11"/>
      <c r="B13964"/>
      <c r="C13964" s="14"/>
      <c r="D13964" s="14"/>
      <c r="E13964" s="14"/>
      <c r="F13964"/>
      <c r="G13964"/>
    </row>
    <row r="13965" spans="1:7" s="4" customFormat="1" x14ac:dyDescent="0.25">
      <c r="A13965" s="11"/>
      <c r="B13965"/>
      <c r="C13965" s="14"/>
      <c r="D13965" s="14"/>
      <c r="E13965" s="14"/>
      <c r="F13965"/>
      <c r="G13965"/>
    </row>
    <row r="13966" spans="1:7" s="4" customFormat="1" x14ac:dyDescent="0.25">
      <c r="A13966" s="11"/>
      <c r="B13966"/>
      <c r="C13966" s="14"/>
      <c r="D13966" s="14"/>
      <c r="E13966" s="14"/>
      <c r="F13966"/>
      <c r="G13966"/>
    </row>
    <row r="13967" spans="1:7" s="4" customFormat="1" x14ac:dyDescent="0.25">
      <c r="A13967" s="11"/>
      <c r="B13967"/>
      <c r="C13967" s="14"/>
      <c r="D13967" s="14"/>
      <c r="E13967" s="14"/>
      <c r="F13967"/>
      <c r="G13967"/>
    </row>
    <row r="13968" spans="1:7" s="4" customFormat="1" x14ac:dyDescent="0.25">
      <c r="A13968" s="11"/>
      <c r="B13968"/>
      <c r="C13968" s="14"/>
      <c r="D13968" s="14"/>
      <c r="E13968" s="14"/>
      <c r="F13968"/>
      <c r="G13968"/>
    </row>
    <row r="13969" spans="1:7" s="4" customFormat="1" x14ac:dyDescent="0.25">
      <c r="A13969" s="11"/>
      <c r="B13969"/>
      <c r="C13969" s="14"/>
      <c r="D13969" s="14"/>
      <c r="E13969" s="14"/>
      <c r="F13969"/>
      <c r="G13969"/>
    </row>
    <row r="13970" spans="1:7" s="4" customFormat="1" x14ac:dyDescent="0.25">
      <c r="A13970" s="11"/>
      <c r="B13970"/>
      <c r="C13970" s="14"/>
      <c r="D13970" s="14"/>
      <c r="E13970" s="14"/>
      <c r="F13970"/>
      <c r="G13970"/>
    </row>
    <row r="13971" spans="1:7" s="4" customFormat="1" x14ac:dyDescent="0.25">
      <c r="A13971" s="11"/>
      <c r="B13971"/>
      <c r="C13971" s="14"/>
      <c r="D13971" s="14"/>
      <c r="E13971" s="14"/>
      <c r="F13971"/>
      <c r="G13971"/>
    </row>
    <row r="13972" spans="1:7" s="4" customFormat="1" x14ac:dyDescent="0.25">
      <c r="A13972" s="11"/>
      <c r="B13972"/>
      <c r="C13972" s="14"/>
      <c r="D13972" s="14"/>
      <c r="E13972" s="14"/>
      <c r="F13972"/>
      <c r="G13972"/>
    </row>
    <row r="13973" spans="1:7" s="4" customFormat="1" x14ac:dyDescent="0.25">
      <c r="A13973" s="11"/>
      <c r="B13973"/>
      <c r="C13973" s="14"/>
      <c r="D13973" s="14"/>
      <c r="E13973" s="14"/>
      <c r="F13973"/>
      <c r="G13973"/>
    </row>
    <row r="13974" spans="1:7" s="4" customFormat="1" x14ac:dyDescent="0.25">
      <c r="A13974" s="11"/>
      <c r="B13974"/>
      <c r="C13974" s="14"/>
      <c r="D13974" s="14"/>
      <c r="E13974" s="14"/>
      <c r="F13974"/>
      <c r="G13974"/>
    </row>
    <row r="13975" spans="1:7" s="4" customFormat="1" x14ac:dyDescent="0.25">
      <c r="A13975" s="11"/>
      <c r="B13975"/>
      <c r="C13975" s="14"/>
      <c r="D13975" s="14"/>
      <c r="E13975" s="14"/>
      <c r="F13975"/>
      <c r="G13975"/>
    </row>
    <row r="13976" spans="1:7" s="4" customFormat="1" x14ac:dyDescent="0.25">
      <c r="A13976" s="11"/>
      <c r="B13976"/>
      <c r="C13976" s="14"/>
      <c r="D13976" s="14"/>
      <c r="E13976" s="14"/>
      <c r="F13976"/>
      <c r="G13976"/>
    </row>
    <row r="13977" spans="1:7" s="4" customFormat="1" x14ac:dyDescent="0.25">
      <c r="A13977" s="11"/>
      <c r="B13977"/>
      <c r="C13977" s="14"/>
      <c r="D13977" s="14"/>
      <c r="E13977" s="14"/>
      <c r="F13977"/>
      <c r="G13977"/>
    </row>
    <row r="13978" spans="1:7" s="4" customFormat="1" x14ac:dyDescent="0.25">
      <c r="A13978" s="11"/>
      <c r="B13978"/>
      <c r="C13978" s="14"/>
      <c r="D13978" s="14"/>
      <c r="E13978" s="14"/>
      <c r="F13978"/>
      <c r="G13978"/>
    </row>
    <row r="13979" spans="1:7" s="4" customFormat="1" x14ac:dyDescent="0.25">
      <c r="A13979" s="11"/>
      <c r="B13979"/>
      <c r="C13979" s="14"/>
      <c r="D13979" s="14"/>
      <c r="E13979" s="14"/>
      <c r="F13979"/>
      <c r="G13979"/>
    </row>
    <row r="13980" spans="1:7" s="4" customFormat="1" x14ac:dyDescent="0.25">
      <c r="A13980" s="11"/>
      <c r="B13980"/>
      <c r="C13980" s="14"/>
      <c r="D13980" s="14"/>
      <c r="E13980" s="14"/>
      <c r="F13980"/>
      <c r="G13980"/>
    </row>
    <row r="13981" spans="1:7" s="4" customFormat="1" x14ac:dyDescent="0.25">
      <c r="A13981" s="11"/>
      <c r="B13981"/>
      <c r="C13981" s="14"/>
      <c r="D13981" s="14"/>
      <c r="E13981" s="14"/>
      <c r="F13981"/>
      <c r="G13981"/>
    </row>
    <row r="13982" spans="1:7" s="4" customFormat="1" x14ac:dyDescent="0.25">
      <c r="A13982" s="11"/>
      <c r="B13982"/>
      <c r="C13982" s="14"/>
      <c r="D13982" s="14"/>
      <c r="E13982" s="14"/>
      <c r="F13982"/>
      <c r="G13982"/>
    </row>
    <row r="13983" spans="1:7" s="4" customFormat="1" x14ac:dyDescent="0.25">
      <c r="A13983" s="11"/>
      <c r="B13983"/>
      <c r="C13983" s="14"/>
      <c r="D13983" s="14"/>
      <c r="E13983" s="14"/>
      <c r="F13983"/>
      <c r="G13983"/>
    </row>
    <row r="13984" spans="1:7" s="4" customFormat="1" x14ac:dyDescent="0.25">
      <c r="A13984" s="11"/>
      <c r="B13984"/>
      <c r="C13984" s="14"/>
      <c r="D13984" s="14"/>
      <c r="E13984" s="14"/>
      <c r="F13984"/>
      <c r="G13984"/>
    </row>
    <row r="13985" spans="1:7" s="4" customFormat="1" x14ac:dyDescent="0.25">
      <c r="A13985" s="11"/>
      <c r="B13985"/>
      <c r="C13985" s="14"/>
      <c r="D13985" s="14"/>
      <c r="E13985" s="14"/>
      <c r="F13985"/>
      <c r="G13985"/>
    </row>
    <row r="13986" spans="1:7" s="4" customFormat="1" x14ac:dyDescent="0.25">
      <c r="A13986" s="11"/>
      <c r="B13986"/>
      <c r="C13986" s="14"/>
      <c r="D13986" s="14"/>
      <c r="E13986" s="14"/>
      <c r="F13986"/>
      <c r="G13986"/>
    </row>
    <row r="13987" spans="1:7" s="4" customFormat="1" x14ac:dyDescent="0.25">
      <c r="A13987" s="11"/>
      <c r="B13987"/>
      <c r="C13987" s="14"/>
      <c r="D13987" s="14"/>
      <c r="E13987" s="14"/>
      <c r="F13987"/>
      <c r="G13987"/>
    </row>
    <row r="13988" spans="1:7" s="4" customFormat="1" x14ac:dyDescent="0.25">
      <c r="A13988" s="11"/>
      <c r="B13988"/>
      <c r="C13988" s="14"/>
      <c r="D13988" s="14"/>
      <c r="E13988" s="14"/>
      <c r="F13988"/>
      <c r="G13988"/>
    </row>
    <row r="13989" spans="1:7" s="4" customFormat="1" x14ac:dyDescent="0.25">
      <c r="A13989" s="11"/>
      <c r="B13989"/>
      <c r="C13989" s="14"/>
      <c r="D13989" s="14"/>
      <c r="E13989" s="14"/>
      <c r="F13989"/>
      <c r="G13989"/>
    </row>
    <row r="13990" spans="1:7" s="4" customFormat="1" x14ac:dyDescent="0.25">
      <c r="A13990" s="11"/>
      <c r="B13990"/>
      <c r="C13990" s="14"/>
      <c r="D13990" s="14"/>
      <c r="E13990" s="14"/>
      <c r="F13990"/>
      <c r="G13990"/>
    </row>
    <row r="13991" spans="1:7" s="4" customFormat="1" x14ac:dyDescent="0.25">
      <c r="A13991" s="11"/>
      <c r="B13991"/>
      <c r="C13991" s="14"/>
      <c r="D13991" s="14"/>
      <c r="E13991" s="14"/>
      <c r="F13991"/>
      <c r="G13991"/>
    </row>
    <row r="13992" spans="1:7" s="4" customFormat="1" x14ac:dyDescent="0.25">
      <c r="A13992" s="11"/>
      <c r="B13992"/>
      <c r="C13992" s="14"/>
      <c r="D13992" s="14"/>
      <c r="E13992" s="14"/>
      <c r="F13992"/>
      <c r="G13992"/>
    </row>
    <row r="13993" spans="1:7" s="4" customFormat="1" x14ac:dyDescent="0.25">
      <c r="A13993" s="11"/>
      <c r="B13993"/>
      <c r="C13993" s="14"/>
      <c r="D13993" s="14"/>
      <c r="E13993" s="14"/>
      <c r="F13993"/>
      <c r="G13993"/>
    </row>
    <row r="13994" spans="1:7" s="4" customFormat="1" x14ac:dyDescent="0.25">
      <c r="A13994" s="11"/>
      <c r="B13994"/>
      <c r="C13994" s="14"/>
      <c r="D13994" s="14"/>
      <c r="E13994" s="14"/>
      <c r="F13994"/>
      <c r="G13994"/>
    </row>
    <row r="13995" spans="1:7" s="4" customFormat="1" x14ac:dyDescent="0.25">
      <c r="A13995" s="11"/>
      <c r="B13995"/>
      <c r="C13995" s="14"/>
      <c r="D13995" s="14"/>
      <c r="E13995" s="14"/>
      <c r="F13995"/>
      <c r="G13995"/>
    </row>
    <row r="13996" spans="1:7" s="4" customFormat="1" x14ac:dyDescent="0.25">
      <c r="A13996" s="11"/>
      <c r="B13996"/>
      <c r="C13996" s="14"/>
      <c r="D13996" s="14"/>
      <c r="E13996" s="14"/>
      <c r="F13996"/>
      <c r="G13996"/>
    </row>
    <row r="13997" spans="1:7" s="4" customFormat="1" x14ac:dyDescent="0.25">
      <c r="A13997" s="11"/>
      <c r="B13997"/>
      <c r="C13997" s="14"/>
      <c r="D13997" s="14"/>
      <c r="E13997" s="14"/>
      <c r="F13997"/>
      <c r="G13997"/>
    </row>
    <row r="13998" spans="1:7" s="4" customFormat="1" x14ac:dyDescent="0.25">
      <c r="A13998" s="11"/>
      <c r="B13998"/>
      <c r="C13998" s="14"/>
      <c r="D13998" s="14"/>
      <c r="E13998" s="14"/>
      <c r="F13998"/>
      <c r="G13998"/>
    </row>
    <row r="13999" spans="1:7" s="4" customFormat="1" x14ac:dyDescent="0.25">
      <c r="A13999" s="11"/>
      <c r="B13999"/>
      <c r="C13999" s="14"/>
      <c r="D13999" s="14"/>
      <c r="E13999" s="14"/>
      <c r="F13999"/>
      <c r="G13999"/>
    </row>
    <row r="14000" spans="1:7" s="4" customFormat="1" x14ac:dyDescent="0.25">
      <c r="A14000" s="11"/>
      <c r="B14000"/>
      <c r="C14000" s="14"/>
      <c r="D14000" s="14"/>
      <c r="E14000" s="14"/>
      <c r="F14000"/>
      <c r="G14000"/>
    </row>
    <row r="14001" spans="1:7" s="4" customFormat="1" x14ac:dyDescent="0.25">
      <c r="A14001" s="11"/>
      <c r="B14001"/>
      <c r="C14001" s="14"/>
      <c r="D14001" s="14"/>
      <c r="E14001" s="14"/>
      <c r="F14001"/>
      <c r="G14001"/>
    </row>
    <row r="14002" spans="1:7" s="4" customFormat="1" x14ac:dyDescent="0.25">
      <c r="A14002" s="11"/>
      <c r="B14002"/>
      <c r="C14002" s="14"/>
      <c r="D14002" s="14"/>
      <c r="E14002" s="14"/>
      <c r="F14002"/>
      <c r="G14002"/>
    </row>
    <row r="14003" spans="1:7" s="4" customFormat="1" x14ac:dyDescent="0.25">
      <c r="A14003" s="11"/>
      <c r="B14003"/>
      <c r="C14003" s="14"/>
      <c r="D14003" s="14"/>
      <c r="E14003" s="14"/>
      <c r="F14003"/>
      <c r="G14003"/>
    </row>
    <row r="14004" spans="1:7" s="4" customFormat="1" x14ac:dyDescent="0.25">
      <c r="A14004" s="11"/>
      <c r="B14004"/>
      <c r="C14004" s="14"/>
      <c r="D14004" s="14"/>
      <c r="E14004" s="14"/>
      <c r="F14004"/>
      <c r="G14004"/>
    </row>
    <row r="14005" spans="1:7" s="4" customFormat="1" x14ac:dyDescent="0.25">
      <c r="A14005" s="11"/>
      <c r="B14005"/>
      <c r="C14005" s="14"/>
      <c r="D14005" s="14"/>
      <c r="E14005" s="14"/>
      <c r="F14005"/>
      <c r="G14005"/>
    </row>
    <row r="14006" spans="1:7" s="4" customFormat="1" x14ac:dyDescent="0.25">
      <c r="A14006" s="11"/>
      <c r="B14006"/>
      <c r="C14006" s="14"/>
      <c r="D14006" s="14"/>
      <c r="E14006" s="14"/>
      <c r="F14006"/>
      <c r="G14006"/>
    </row>
    <row r="14007" spans="1:7" s="4" customFormat="1" x14ac:dyDescent="0.25">
      <c r="A14007" s="11"/>
      <c r="B14007"/>
      <c r="C14007" s="14"/>
      <c r="D14007" s="14"/>
      <c r="E14007" s="14"/>
      <c r="F14007"/>
      <c r="G14007"/>
    </row>
    <row r="14008" spans="1:7" s="4" customFormat="1" x14ac:dyDescent="0.25">
      <c r="A14008" s="11"/>
      <c r="B14008"/>
      <c r="C14008" s="14"/>
      <c r="D14008" s="14"/>
      <c r="E14008" s="14"/>
      <c r="F14008"/>
      <c r="G14008"/>
    </row>
    <row r="14009" spans="1:7" s="4" customFormat="1" x14ac:dyDescent="0.25">
      <c r="A14009" s="11"/>
      <c r="B14009"/>
      <c r="C14009" s="14"/>
      <c r="D14009" s="14"/>
      <c r="E14009" s="14"/>
      <c r="F14009"/>
      <c r="G14009"/>
    </row>
    <row r="14010" spans="1:7" s="4" customFormat="1" x14ac:dyDescent="0.25">
      <c r="A14010" s="11"/>
      <c r="B14010"/>
      <c r="C14010" s="14"/>
      <c r="D14010" s="14"/>
      <c r="E14010" s="14"/>
      <c r="F14010"/>
      <c r="G14010"/>
    </row>
    <row r="14011" spans="1:7" s="4" customFormat="1" x14ac:dyDescent="0.25">
      <c r="A14011" s="11"/>
      <c r="B14011"/>
      <c r="C14011" s="14"/>
      <c r="D14011" s="14"/>
      <c r="E14011" s="14"/>
      <c r="F14011"/>
      <c r="G14011"/>
    </row>
    <row r="14012" spans="1:7" s="4" customFormat="1" x14ac:dyDescent="0.25">
      <c r="A14012" s="11"/>
      <c r="B14012"/>
      <c r="C14012" s="14"/>
      <c r="D14012" s="14"/>
      <c r="E14012" s="14"/>
      <c r="F14012"/>
      <c r="G14012"/>
    </row>
    <row r="14013" spans="1:7" s="4" customFormat="1" x14ac:dyDescent="0.25">
      <c r="A14013" s="11"/>
      <c r="B14013"/>
      <c r="C14013" s="14"/>
      <c r="D14013" s="14"/>
      <c r="E14013" s="14"/>
      <c r="F14013"/>
      <c r="G14013"/>
    </row>
    <row r="14014" spans="1:7" s="4" customFormat="1" x14ac:dyDescent="0.25">
      <c r="A14014" s="11"/>
      <c r="B14014"/>
      <c r="C14014" s="14"/>
      <c r="D14014" s="14"/>
      <c r="E14014" s="14"/>
      <c r="F14014"/>
      <c r="G14014"/>
    </row>
    <row r="14015" spans="1:7" s="4" customFormat="1" x14ac:dyDescent="0.25">
      <c r="A14015" s="11"/>
      <c r="B14015"/>
      <c r="C14015" s="14"/>
      <c r="D14015" s="14"/>
      <c r="E14015" s="14"/>
      <c r="F14015"/>
      <c r="G14015"/>
    </row>
    <row r="14016" spans="1:7" s="4" customFormat="1" x14ac:dyDescent="0.25">
      <c r="A14016" s="11"/>
      <c r="B14016"/>
      <c r="C14016" s="14"/>
      <c r="D14016" s="14"/>
      <c r="E14016" s="14"/>
      <c r="F14016"/>
      <c r="G14016"/>
    </row>
    <row r="14017" spans="1:7" s="4" customFormat="1" x14ac:dyDescent="0.25">
      <c r="A14017" s="11"/>
      <c r="B14017"/>
      <c r="C14017" s="14"/>
      <c r="D14017" s="14"/>
      <c r="E14017" s="14"/>
      <c r="F14017"/>
      <c r="G14017"/>
    </row>
    <row r="14018" spans="1:7" s="4" customFormat="1" x14ac:dyDescent="0.25">
      <c r="A14018" s="11"/>
      <c r="B14018"/>
      <c r="C14018" s="14"/>
      <c r="D14018" s="14"/>
      <c r="E14018" s="14"/>
      <c r="F14018"/>
      <c r="G14018"/>
    </row>
    <row r="14019" spans="1:7" s="4" customFormat="1" x14ac:dyDescent="0.25">
      <c r="A14019" s="11"/>
      <c r="B14019"/>
      <c r="C14019" s="14"/>
      <c r="D14019" s="14"/>
      <c r="E14019" s="14"/>
      <c r="F14019"/>
      <c r="G14019"/>
    </row>
    <row r="14020" spans="1:7" s="4" customFormat="1" x14ac:dyDescent="0.25">
      <c r="A14020" s="11"/>
      <c r="B14020"/>
      <c r="C14020" s="14"/>
      <c r="D14020" s="14"/>
      <c r="E14020" s="14"/>
      <c r="F14020"/>
      <c r="G14020"/>
    </row>
    <row r="14021" spans="1:7" s="4" customFormat="1" x14ac:dyDescent="0.25">
      <c r="A14021" s="11"/>
      <c r="B14021"/>
      <c r="C14021" s="14"/>
      <c r="D14021" s="14"/>
      <c r="E14021" s="14"/>
      <c r="F14021"/>
      <c r="G14021"/>
    </row>
    <row r="14022" spans="1:7" s="4" customFormat="1" x14ac:dyDescent="0.25">
      <c r="A14022" s="11"/>
      <c r="B14022"/>
      <c r="C14022" s="14"/>
      <c r="D14022" s="14"/>
      <c r="E14022" s="14"/>
      <c r="F14022"/>
      <c r="G14022"/>
    </row>
    <row r="14023" spans="1:7" s="4" customFormat="1" x14ac:dyDescent="0.25">
      <c r="A14023" s="11"/>
      <c r="B14023"/>
      <c r="C14023" s="14"/>
      <c r="D14023" s="14"/>
      <c r="E14023" s="14"/>
      <c r="F14023"/>
      <c r="G14023"/>
    </row>
    <row r="14024" spans="1:7" s="4" customFormat="1" x14ac:dyDescent="0.25">
      <c r="A14024" s="11"/>
      <c r="B14024"/>
      <c r="C14024" s="14"/>
      <c r="D14024" s="14"/>
      <c r="E14024" s="14"/>
      <c r="F14024"/>
      <c r="G14024"/>
    </row>
    <row r="14025" spans="1:7" s="4" customFormat="1" x14ac:dyDescent="0.25">
      <c r="A14025" s="11"/>
      <c r="B14025"/>
      <c r="C14025" s="14"/>
      <c r="D14025" s="14"/>
      <c r="E14025" s="14"/>
      <c r="F14025"/>
      <c r="G14025"/>
    </row>
    <row r="14026" spans="1:7" s="4" customFormat="1" x14ac:dyDescent="0.25">
      <c r="A14026" s="11"/>
      <c r="B14026"/>
      <c r="C14026" s="14"/>
      <c r="D14026" s="14"/>
      <c r="E14026" s="14"/>
      <c r="F14026"/>
      <c r="G14026"/>
    </row>
    <row r="14027" spans="1:7" s="4" customFormat="1" x14ac:dyDescent="0.25">
      <c r="A14027" s="11"/>
      <c r="B14027"/>
      <c r="C14027" s="14"/>
      <c r="D14027" s="14"/>
      <c r="E14027" s="14"/>
      <c r="F14027"/>
      <c r="G14027"/>
    </row>
    <row r="14028" spans="1:7" s="4" customFormat="1" x14ac:dyDescent="0.25">
      <c r="A14028" s="11"/>
      <c r="B14028"/>
      <c r="C14028" s="14"/>
      <c r="D14028" s="14"/>
      <c r="E14028" s="14"/>
      <c r="F14028"/>
      <c r="G14028"/>
    </row>
    <row r="14029" spans="1:7" s="4" customFormat="1" x14ac:dyDescent="0.25">
      <c r="A14029" s="11"/>
      <c r="B14029"/>
      <c r="C14029" s="14"/>
      <c r="D14029" s="14"/>
      <c r="E14029" s="14"/>
      <c r="F14029"/>
      <c r="G14029"/>
    </row>
    <row r="14030" spans="1:7" s="4" customFormat="1" x14ac:dyDescent="0.25">
      <c r="A14030" s="11"/>
      <c r="B14030"/>
      <c r="C14030" s="14"/>
      <c r="D14030" s="14"/>
      <c r="E14030" s="14"/>
      <c r="F14030"/>
      <c r="G14030"/>
    </row>
    <row r="14031" spans="1:7" s="4" customFormat="1" x14ac:dyDescent="0.25">
      <c r="A14031" s="11"/>
      <c r="B14031"/>
      <c r="C14031" s="14"/>
      <c r="D14031" s="14"/>
      <c r="E14031" s="14"/>
      <c r="F14031"/>
      <c r="G14031"/>
    </row>
    <row r="14032" spans="1:7" s="4" customFormat="1" x14ac:dyDescent="0.25">
      <c r="A14032" s="11"/>
      <c r="B14032"/>
      <c r="C14032" s="14"/>
      <c r="D14032" s="14"/>
      <c r="E14032" s="14"/>
      <c r="F14032"/>
      <c r="G14032"/>
    </row>
    <row r="14033" spans="1:7" s="4" customFormat="1" x14ac:dyDescent="0.25">
      <c r="A14033" s="11"/>
      <c r="B14033"/>
      <c r="C14033" s="14"/>
      <c r="D14033" s="14"/>
      <c r="E14033" s="14"/>
      <c r="F14033"/>
      <c r="G14033"/>
    </row>
    <row r="14034" spans="1:7" s="4" customFormat="1" x14ac:dyDescent="0.25">
      <c r="A14034" s="11"/>
      <c r="B14034"/>
      <c r="C14034" s="14"/>
      <c r="D14034" s="14"/>
      <c r="E14034" s="14"/>
      <c r="F14034"/>
      <c r="G14034"/>
    </row>
    <row r="14035" spans="1:7" s="4" customFormat="1" x14ac:dyDescent="0.25">
      <c r="A14035" s="11"/>
      <c r="B14035"/>
      <c r="C14035" s="14"/>
      <c r="D14035" s="14"/>
      <c r="E14035" s="14"/>
      <c r="F14035"/>
      <c r="G14035"/>
    </row>
    <row r="14036" spans="1:7" s="4" customFormat="1" x14ac:dyDescent="0.25">
      <c r="A14036" s="11"/>
      <c r="B14036"/>
      <c r="C14036" s="14"/>
      <c r="D14036" s="14"/>
      <c r="E14036" s="14"/>
      <c r="F14036"/>
      <c r="G14036"/>
    </row>
    <row r="14037" spans="1:7" s="4" customFormat="1" x14ac:dyDescent="0.25">
      <c r="A14037" s="11"/>
      <c r="B14037"/>
      <c r="C14037" s="14"/>
      <c r="D14037" s="14"/>
      <c r="E14037" s="14"/>
      <c r="F14037"/>
      <c r="G14037"/>
    </row>
    <row r="14038" spans="1:7" s="4" customFormat="1" x14ac:dyDescent="0.25">
      <c r="A14038" s="11"/>
      <c r="B14038"/>
      <c r="C14038" s="14"/>
      <c r="D14038" s="14"/>
      <c r="E14038" s="14"/>
      <c r="F14038"/>
      <c r="G14038"/>
    </row>
    <row r="14039" spans="1:7" s="4" customFormat="1" x14ac:dyDescent="0.25">
      <c r="A14039" s="11"/>
      <c r="B14039"/>
      <c r="C14039" s="14"/>
      <c r="D14039" s="14"/>
      <c r="E14039" s="14"/>
      <c r="F14039"/>
      <c r="G14039"/>
    </row>
    <row r="14040" spans="1:7" s="4" customFormat="1" x14ac:dyDescent="0.25">
      <c r="A14040" s="11"/>
      <c r="B14040"/>
      <c r="C14040" s="14"/>
      <c r="D14040" s="14"/>
      <c r="E14040" s="14"/>
      <c r="F14040"/>
      <c r="G14040"/>
    </row>
    <row r="14041" spans="1:7" s="4" customFormat="1" x14ac:dyDescent="0.25">
      <c r="A14041" s="11"/>
      <c r="B14041"/>
      <c r="C14041" s="14"/>
      <c r="D14041" s="14"/>
      <c r="E14041" s="14"/>
      <c r="F14041"/>
      <c r="G14041"/>
    </row>
    <row r="14042" spans="1:7" s="4" customFormat="1" x14ac:dyDescent="0.25">
      <c r="A14042" s="11"/>
      <c r="B14042"/>
      <c r="C14042" s="14"/>
      <c r="D14042" s="14"/>
      <c r="E14042" s="14"/>
      <c r="F14042"/>
      <c r="G14042"/>
    </row>
    <row r="14043" spans="1:7" s="4" customFormat="1" x14ac:dyDescent="0.25">
      <c r="A14043" s="11"/>
      <c r="B14043"/>
      <c r="C14043" s="14"/>
      <c r="D14043" s="14"/>
      <c r="E14043" s="14"/>
      <c r="F14043"/>
      <c r="G14043"/>
    </row>
    <row r="14044" spans="1:7" s="4" customFormat="1" x14ac:dyDescent="0.25">
      <c r="A14044" s="11"/>
      <c r="B14044"/>
      <c r="C14044" s="14"/>
      <c r="D14044" s="14"/>
      <c r="E14044" s="14"/>
      <c r="F14044"/>
      <c r="G14044"/>
    </row>
    <row r="14045" spans="1:7" s="4" customFormat="1" x14ac:dyDescent="0.25">
      <c r="A14045" s="11"/>
      <c r="B14045"/>
      <c r="C14045" s="14"/>
      <c r="D14045" s="14"/>
      <c r="E14045" s="14"/>
      <c r="F14045"/>
      <c r="G14045"/>
    </row>
    <row r="14046" spans="1:7" s="4" customFormat="1" x14ac:dyDescent="0.25">
      <c r="A14046" s="11"/>
      <c r="B14046"/>
      <c r="C14046" s="14"/>
      <c r="D14046" s="14"/>
      <c r="E14046" s="14"/>
      <c r="F14046"/>
      <c r="G14046"/>
    </row>
    <row r="14047" spans="1:7" s="4" customFormat="1" x14ac:dyDescent="0.25">
      <c r="A14047" s="11"/>
      <c r="B14047"/>
      <c r="C14047" s="14"/>
      <c r="D14047" s="14"/>
      <c r="E14047" s="14"/>
      <c r="F14047"/>
      <c r="G14047"/>
    </row>
    <row r="14048" spans="1:7" s="4" customFormat="1" x14ac:dyDescent="0.25">
      <c r="A14048" s="11"/>
      <c r="B14048"/>
      <c r="C14048" s="14"/>
      <c r="D14048" s="14"/>
      <c r="E14048" s="14"/>
      <c r="F14048"/>
      <c r="G14048"/>
    </row>
    <row r="14049" spans="1:7" s="4" customFormat="1" x14ac:dyDescent="0.25">
      <c r="A14049" s="11"/>
      <c r="B14049"/>
      <c r="C14049" s="14"/>
      <c r="D14049" s="14"/>
      <c r="E14049" s="14"/>
      <c r="F14049"/>
      <c r="G14049"/>
    </row>
    <row r="14050" spans="1:7" s="4" customFormat="1" x14ac:dyDescent="0.25">
      <c r="A14050" s="11"/>
      <c r="B14050"/>
      <c r="C14050" s="14"/>
      <c r="D14050" s="14"/>
      <c r="E14050" s="14"/>
      <c r="F14050"/>
      <c r="G14050"/>
    </row>
    <row r="14051" spans="1:7" s="4" customFormat="1" x14ac:dyDescent="0.25">
      <c r="A14051" s="11"/>
      <c r="B14051"/>
      <c r="C14051" s="14"/>
      <c r="D14051" s="14"/>
      <c r="E14051" s="14"/>
      <c r="F14051"/>
      <c r="G14051"/>
    </row>
    <row r="14052" spans="1:7" s="4" customFormat="1" x14ac:dyDescent="0.25">
      <c r="A14052" s="11"/>
      <c r="B14052"/>
      <c r="C14052" s="14"/>
      <c r="D14052" s="14"/>
      <c r="E14052" s="14"/>
      <c r="F14052"/>
      <c r="G14052"/>
    </row>
    <row r="14053" spans="1:7" s="4" customFormat="1" x14ac:dyDescent="0.25">
      <c r="A14053" s="11"/>
      <c r="B14053"/>
      <c r="C14053" s="14"/>
      <c r="D14053" s="14"/>
      <c r="E14053" s="14"/>
      <c r="F14053"/>
      <c r="G14053"/>
    </row>
    <row r="14054" spans="1:7" s="4" customFormat="1" x14ac:dyDescent="0.25">
      <c r="A14054" s="11"/>
      <c r="B14054"/>
      <c r="C14054" s="14"/>
      <c r="D14054" s="14"/>
      <c r="E14054" s="14"/>
      <c r="F14054"/>
      <c r="G14054"/>
    </row>
    <row r="14055" spans="1:7" s="4" customFormat="1" x14ac:dyDescent="0.25">
      <c r="A14055" s="11"/>
      <c r="B14055"/>
      <c r="C14055" s="14"/>
      <c r="D14055" s="14"/>
      <c r="E14055" s="14"/>
      <c r="F14055"/>
      <c r="G14055"/>
    </row>
    <row r="14056" spans="1:7" s="4" customFormat="1" x14ac:dyDescent="0.25">
      <c r="A14056" s="11"/>
      <c r="B14056"/>
      <c r="C14056" s="14"/>
      <c r="D14056" s="14"/>
      <c r="E14056" s="14"/>
      <c r="F14056"/>
      <c r="G14056"/>
    </row>
    <row r="14057" spans="1:7" s="4" customFormat="1" x14ac:dyDescent="0.25">
      <c r="A14057" s="11"/>
      <c r="B14057"/>
      <c r="C14057" s="14"/>
      <c r="D14057" s="14"/>
      <c r="E14057" s="14"/>
      <c r="F14057"/>
      <c r="G14057"/>
    </row>
    <row r="14058" spans="1:7" s="4" customFormat="1" x14ac:dyDescent="0.25">
      <c r="A14058" s="11"/>
      <c r="B14058"/>
      <c r="C14058" s="14"/>
      <c r="D14058" s="14"/>
      <c r="E14058" s="14"/>
      <c r="F14058"/>
      <c r="G14058"/>
    </row>
    <row r="14059" spans="1:7" s="4" customFormat="1" x14ac:dyDescent="0.25">
      <c r="A14059" s="11"/>
      <c r="B14059"/>
      <c r="C14059" s="14"/>
      <c r="D14059" s="14"/>
      <c r="E14059" s="14"/>
      <c r="F14059"/>
      <c r="G14059"/>
    </row>
    <row r="14060" spans="1:7" s="4" customFormat="1" x14ac:dyDescent="0.25">
      <c r="A14060" s="11"/>
      <c r="B14060"/>
      <c r="C14060" s="14"/>
      <c r="D14060" s="14"/>
      <c r="E14060" s="14"/>
      <c r="F14060"/>
      <c r="G14060"/>
    </row>
    <row r="14061" spans="1:7" s="4" customFormat="1" x14ac:dyDescent="0.25">
      <c r="A14061" s="11"/>
      <c r="B14061"/>
      <c r="C14061" s="14"/>
      <c r="D14061" s="14"/>
      <c r="E14061" s="14"/>
      <c r="F14061"/>
      <c r="G14061"/>
    </row>
    <row r="14062" spans="1:7" s="4" customFormat="1" x14ac:dyDescent="0.25">
      <c r="A14062" s="11"/>
      <c r="B14062"/>
      <c r="C14062" s="14"/>
      <c r="D14062" s="14"/>
      <c r="E14062" s="14"/>
      <c r="F14062"/>
      <c r="G14062"/>
    </row>
    <row r="14063" spans="1:7" s="4" customFormat="1" x14ac:dyDescent="0.25">
      <c r="A14063" s="11"/>
      <c r="B14063"/>
      <c r="C14063" s="14"/>
      <c r="D14063" s="14"/>
      <c r="E14063" s="14"/>
      <c r="F14063"/>
      <c r="G14063"/>
    </row>
    <row r="14064" spans="1:7" s="4" customFormat="1" x14ac:dyDescent="0.25">
      <c r="A14064" s="11"/>
      <c r="B14064"/>
      <c r="C14064" s="14"/>
      <c r="D14064" s="14"/>
      <c r="E14064" s="14"/>
      <c r="F14064"/>
      <c r="G14064"/>
    </row>
    <row r="14065" spans="1:7" s="4" customFormat="1" x14ac:dyDescent="0.25">
      <c r="A14065" s="11"/>
      <c r="B14065"/>
      <c r="C14065" s="14"/>
      <c r="D14065" s="14"/>
      <c r="E14065" s="14"/>
      <c r="F14065"/>
      <c r="G14065"/>
    </row>
    <row r="14066" spans="1:7" s="4" customFormat="1" x14ac:dyDescent="0.25">
      <c r="A14066" s="11"/>
      <c r="B14066"/>
      <c r="C14066" s="14"/>
      <c r="D14066" s="14"/>
      <c r="E14066" s="14"/>
      <c r="F14066"/>
      <c r="G14066"/>
    </row>
    <row r="14067" spans="1:7" s="4" customFormat="1" x14ac:dyDescent="0.25">
      <c r="A14067" s="11"/>
      <c r="B14067"/>
      <c r="C14067" s="14"/>
      <c r="D14067" s="14"/>
      <c r="E14067" s="14"/>
      <c r="F14067"/>
      <c r="G14067"/>
    </row>
    <row r="14068" spans="1:7" s="4" customFormat="1" x14ac:dyDescent="0.25">
      <c r="A14068" s="11"/>
      <c r="B14068"/>
      <c r="C14068" s="14"/>
      <c r="D14068" s="14"/>
      <c r="E14068" s="14"/>
      <c r="F14068"/>
      <c r="G14068"/>
    </row>
    <row r="14069" spans="1:7" s="4" customFormat="1" x14ac:dyDescent="0.25">
      <c r="A14069" s="11"/>
      <c r="B14069"/>
      <c r="C14069" s="14"/>
      <c r="D14069" s="14"/>
      <c r="E14069" s="14"/>
      <c r="F14069"/>
      <c r="G14069"/>
    </row>
    <row r="14070" spans="1:7" s="4" customFormat="1" x14ac:dyDescent="0.25">
      <c r="A14070" s="11"/>
      <c r="B14070"/>
      <c r="C14070" s="14"/>
      <c r="D14070" s="14"/>
      <c r="E14070" s="14"/>
      <c r="F14070"/>
      <c r="G14070"/>
    </row>
    <row r="14071" spans="1:7" s="4" customFormat="1" x14ac:dyDescent="0.25">
      <c r="A14071" s="11"/>
      <c r="B14071"/>
      <c r="C14071" s="14"/>
      <c r="D14071" s="14"/>
      <c r="E14071" s="14"/>
      <c r="F14071"/>
      <c r="G14071"/>
    </row>
    <row r="14072" spans="1:7" s="4" customFormat="1" x14ac:dyDescent="0.25">
      <c r="A14072" s="11"/>
      <c r="B14072"/>
      <c r="C14072" s="14"/>
      <c r="D14072" s="14"/>
      <c r="E14072" s="14"/>
      <c r="F14072"/>
      <c r="G14072"/>
    </row>
    <row r="14073" spans="1:7" s="4" customFormat="1" x14ac:dyDescent="0.25">
      <c r="A14073" s="11"/>
      <c r="B14073"/>
      <c r="C14073" s="14"/>
      <c r="D14073" s="14"/>
      <c r="E14073" s="14"/>
      <c r="F14073"/>
      <c r="G14073"/>
    </row>
    <row r="14074" spans="1:7" s="4" customFormat="1" x14ac:dyDescent="0.25">
      <c r="A14074" s="11"/>
      <c r="B14074"/>
      <c r="C14074" s="14"/>
      <c r="D14074" s="14"/>
      <c r="E14074" s="14"/>
      <c r="F14074"/>
      <c r="G14074"/>
    </row>
    <row r="14075" spans="1:7" s="4" customFormat="1" x14ac:dyDescent="0.25">
      <c r="A14075" s="11"/>
      <c r="B14075"/>
      <c r="C14075" s="14"/>
      <c r="D14075" s="14"/>
      <c r="E14075" s="14"/>
      <c r="F14075"/>
      <c r="G14075"/>
    </row>
    <row r="14076" spans="1:7" s="4" customFormat="1" x14ac:dyDescent="0.25">
      <c r="A14076" s="11"/>
      <c r="B14076"/>
      <c r="C14076" s="14"/>
      <c r="D14076" s="14"/>
      <c r="E14076" s="14"/>
      <c r="F14076"/>
      <c r="G14076"/>
    </row>
    <row r="14077" spans="1:7" s="4" customFormat="1" x14ac:dyDescent="0.25">
      <c r="A14077" s="11"/>
      <c r="B14077"/>
      <c r="C14077" s="14"/>
      <c r="D14077" s="14"/>
      <c r="E14077" s="14"/>
      <c r="F14077"/>
      <c r="G14077"/>
    </row>
    <row r="14078" spans="1:7" s="4" customFormat="1" x14ac:dyDescent="0.25">
      <c r="A14078" s="11"/>
      <c r="B14078"/>
      <c r="C14078" s="14"/>
      <c r="D14078" s="14"/>
      <c r="E14078" s="14"/>
      <c r="F14078"/>
      <c r="G14078"/>
    </row>
    <row r="14079" spans="1:7" s="4" customFormat="1" x14ac:dyDescent="0.25">
      <c r="A14079" s="11"/>
      <c r="B14079"/>
      <c r="C14079" s="14"/>
      <c r="D14079" s="14"/>
      <c r="E14079" s="14"/>
      <c r="F14079"/>
      <c r="G14079"/>
    </row>
    <row r="14080" spans="1:7" s="4" customFormat="1" x14ac:dyDescent="0.25">
      <c r="A14080" s="11"/>
      <c r="B14080"/>
      <c r="C14080" s="14"/>
      <c r="D14080" s="14"/>
      <c r="E14080" s="14"/>
      <c r="F14080"/>
      <c r="G14080"/>
    </row>
    <row r="14081" spans="1:7" s="4" customFormat="1" x14ac:dyDescent="0.25">
      <c r="A14081" s="11"/>
      <c r="B14081"/>
      <c r="C14081" s="14"/>
      <c r="D14081" s="14"/>
      <c r="E14081" s="14"/>
      <c r="F14081"/>
      <c r="G14081"/>
    </row>
    <row r="14082" spans="1:7" s="4" customFormat="1" x14ac:dyDescent="0.25">
      <c r="A14082" s="11"/>
      <c r="B14082"/>
      <c r="C14082" s="14"/>
      <c r="D14082" s="14"/>
      <c r="E14082" s="14"/>
      <c r="F14082"/>
      <c r="G14082"/>
    </row>
    <row r="14083" spans="1:7" s="4" customFormat="1" x14ac:dyDescent="0.25">
      <c r="A14083" s="11"/>
      <c r="B14083"/>
      <c r="C14083" s="14"/>
      <c r="D14083" s="14"/>
      <c r="E14083" s="14"/>
      <c r="F14083"/>
      <c r="G14083"/>
    </row>
    <row r="14084" spans="1:7" s="4" customFormat="1" x14ac:dyDescent="0.25">
      <c r="A14084" s="11"/>
      <c r="B14084"/>
      <c r="C14084" s="14"/>
      <c r="D14084" s="14"/>
      <c r="E14084" s="14"/>
      <c r="F14084"/>
      <c r="G14084"/>
    </row>
    <row r="14085" spans="1:7" s="4" customFormat="1" x14ac:dyDescent="0.25">
      <c r="A14085" s="11"/>
      <c r="B14085"/>
      <c r="C14085" s="14"/>
      <c r="D14085" s="14"/>
      <c r="E14085" s="14"/>
      <c r="F14085"/>
      <c r="G14085"/>
    </row>
    <row r="14086" spans="1:7" s="4" customFormat="1" x14ac:dyDescent="0.25">
      <c r="A14086" s="11"/>
      <c r="B14086"/>
      <c r="C14086" s="14"/>
      <c r="D14086" s="14"/>
      <c r="E14086" s="14"/>
      <c r="F14086"/>
      <c r="G14086"/>
    </row>
    <row r="14087" spans="1:7" s="4" customFormat="1" x14ac:dyDescent="0.25">
      <c r="A14087" s="11"/>
      <c r="B14087"/>
      <c r="C14087" s="14"/>
      <c r="D14087" s="14"/>
      <c r="E14087" s="14"/>
      <c r="F14087"/>
      <c r="G14087"/>
    </row>
    <row r="14088" spans="1:7" s="4" customFormat="1" x14ac:dyDescent="0.25">
      <c r="A14088" s="11"/>
      <c r="B14088"/>
      <c r="C14088" s="14"/>
      <c r="D14088" s="14"/>
      <c r="E14088" s="14"/>
      <c r="F14088"/>
      <c r="G14088"/>
    </row>
    <row r="14089" spans="1:7" s="4" customFormat="1" x14ac:dyDescent="0.25">
      <c r="A14089" s="11"/>
      <c r="B14089"/>
      <c r="C14089" s="14"/>
      <c r="D14089" s="14"/>
      <c r="E14089" s="14"/>
      <c r="F14089"/>
      <c r="G14089"/>
    </row>
    <row r="14090" spans="1:7" s="4" customFormat="1" x14ac:dyDescent="0.25">
      <c r="A14090" s="11"/>
      <c r="B14090"/>
      <c r="C14090" s="14"/>
      <c r="D14090" s="14"/>
      <c r="E14090" s="14"/>
      <c r="F14090"/>
      <c r="G14090"/>
    </row>
    <row r="14091" spans="1:7" s="4" customFormat="1" x14ac:dyDescent="0.25">
      <c r="A14091" s="11"/>
      <c r="B14091"/>
      <c r="C14091" s="14"/>
      <c r="D14091" s="14"/>
      <c r="E14091" s="14"/>
      <c r="F14091"/>
      <c r="G14091"/>
    </row>
    <row r="14092" spans="1:7" s="4" customFormat="1" x14ac:dyDescent="0.25">
      <c r="A14092" s="11"/>
      <c r="B14092"/>
      <c r="C14092" s="14"/>
      <c r="D14092" s="14"/>
      <c r="E14092" s="14"/>
      <c r="F14092"/>
      <c r="G14092"/>
    </row>
    <row r="14093" spans="1:7" s="4" customFormat="1" x14ac:dyDescent="0.25">
      <c r="A14093" s="11"/>
      <c r="B14093"/>
      <c r="C14093" s="14"/>
      <c r="D14093" s="14"/>
      <c r="E14093" s="14"/>
      <c r="F14093"/>
      <c r="G14093"/>
    </row>
    <row r="14094" spans="1:7" s="4" customFormat="1" x14ac:dyDescent="0.25">
      <c r="A14094" s="11"/>
      <c r="B14094"/>
      <c r="C14094" s="14"/>
      <c r="D14094" s="14"/>
      <c r="E14094" s="14"/>
      <c r="F14094"/>
      <c r="G14094"/>
    </row>
    <row r="14095" spans="1:7" s="4" customFormat="1" x14ac:dyDescent="0.25">
      <c r="A14095" s="11"/>
      <c r="B14095"/>
      <c r="C14095" s="14"/>
      <c r="D14095" s="14"/>
      <c r="E14095" s="14"/>
      <c r="F14095"/>
      <c r="G14095"/>
    </row>
    <row r="14096" spans="1:7" s="4" customFormat="1" x14ac:dyDescent="0.25">
      <c r="A14096" s="11"/>
      <c r="B14096"/>
      <c r="C14096" s="14"/>
      <c r="D14096" s="14"/>
      <c r="E14096" s="14"/>
      <c r="F14096"/>
      <c r="G14096"/>
    </row>
    <row r="14097" spans="1:7" s="4" customFormat="1" x14ac:dyDescent="0.25">
      <c r="A14097" s="11"/>
      <c r="B14097"/>
      <c r="C14097" s="14"/>
      <c r="D14097" s="14"/>
      <c r="E14097" s="14"/>
      <c r="F14097"/>
      <c r="G14097"/>
    </row>
    <row r="14098" spans="1:7" s="4" customFormat="1" x14ac:dyDescent="0.25">
      <c r="A14098" s="11"/>
      <c r="B14098"/>
      <c r="C14098" s="14"/>
      <c r="D14098" s="14"/>
      <c r="E14098" s="14"/>
      <c r="F14098"/>
      <c r="G14098"/>
    </row>
    <row r="14099" spans="1:7" s="4" customFormat="1" x14ac:dyDescent="0.25">
      <c r="A14099" s="11"/>
      <c r="B14099"/>
      <c r="C14099" s="14"/>
      <c r="D14099" s="14"/>
      <c r="E14099" s="14"/>
      <c r="F14099"/>
      <c r="G14099"/>
    </row>
    <row r="14100" spans="1:7" s="4" customFormat="1" x14ac:dyDescent="0.25">
      <c r="A14100" s="11"/>
      <c r="B14100"/>
      <c r="C14100" s="14"/>
      <c r="D14100" s="14"/>
      <c r="E14100" s="14"/>
      <c r="F14100"/>
      <c r="G14100"/>
    </row>
    <row r="14101" spans="1:7" s="4" customFormat="1" x14ac:dyDescent="0.25">
      <c r="A14101" s="11"/>
      <c r="B14101"/>
      <c r="C14101" s="14"/>
      <c r="D14101" s="14"/>
      <c r="E14101" s="14"/>
      <c r="F14101"/>
      <c r="G14101"/>
    </row>
    <row r="14102" spans="1:7" s="4" customFormat="1" x14ac:dyDescent="0.25">
      <c r="A14102" s="11"/>
      <c r="B14102"/>
      <c r="C14102" s="14"/>
      <c r="D14102" s="14"/>
      <c r="E14102" s="14"/>
      <c r="F14102"/>
      <c r="G14102"/>
    </row>
    <row r="14103" spans="1:7" s="4" customFormat="1" x14ac:dyDescent="0.25">
      <c r="A14103" s="11"/>
      <c r="B14103"/>
      <c r="C14103" s="14"/>
      <c r="D14103" s="14"/>
      <c r="E14103" s="14"/>
      <c r="F14103"/>
      <c r="G14103"/>
    </row>
    <row r="14104" spans="1:7" s="4" customFormat="1" x14ac:dyDescent="0.25">
      <c r="A14104" s="11"/>
      <c r="B14104"/>
      <c r="C14104" s="14"/>
      <c r="D14104" s="14"/>
      <c r="E14104" s="14"/>
      <c r="F14104"/>
      <c r="G14104"/>
    </row>
    <row r="14105" spans="1:7" s="4" customFormat="1" x14ac:dyDescent="0.25">
      <c r="A14105" s="11"/>
      <c r="B14105"/>
      <c r="C14105" s="14"/>
      <c r="D14105" s="14"/>
      <c r="E14105" s="14"/>
      <c r="F14105"/>
      <c r="G14105"/>
    </row>
    <row r="14106" spans="1:7" s="4" customFormat="1" x14ac:dyDescent="0.25">
      <c r="A14106" s="11"/>
      <c r="B14106"/>
      <c r="C14106" s="14"/>
      <c r="D14106" s="14"/>
      <c r="E14106" s="14"/>
      <c r="F14106"/>
      <c r="G14106"/>
    </row>
    <row r="14107" spans="1:7" s="4" customFormat="1" x14ac:dyDescent="0.25">
      <c r="A14107" s="11"/>
      <c r="B14107"/>
      <c r="C14107" s="14"/>
      <c r="D14107" s="14"/>
      <c r="E14107" s="14"/>
      <c r="F14107"/>
      <c r="G14107"/>
    </row>
    <row r="14108" spans="1:7" s="4" customFormat="1" x14ac:dyDescent="0.25">
      <c r="A14108" s="11"/>
      <c r="B14108"/>
      <c r="C14108" s="14"/>
      <c r="D14108" s="14"/>
      <c r="E14108" s="14"/>
      <c r="F14108"/>
      <c r="G14108"/>
    </row>
    <row r="14109" spans="1:7" s="4" customFormat="1" x14ac:dyDescent="0.25">
      <c r="A14109" s="11"/>
      <c r="B14109"/>
      <c r="C14109" s="14"/>
      <c r="D14109" s="14"/>
      <c r="E14109" s="14"/>
      <c r="F14109"/>
      <c r="G14109"/>
    </row>
    <row r="14110" spans="1:7" s="4" customFormat="1" x14ac:dyDescent="0.25">
      <c r="A14110" s="11"/>
      <c r="B14110"/>
      <c r="C14110" s="14"/>
      <c r="D14110" s="14"/>
      <c r="E14110" s="14"/>
      <c r="F14110"/>
      <c r="G14110"/>
    </row>
    <row r="14111" spans="1:7" s="4" customFormat="1" x14ac:dyDescent="0.25">
      <c r="A14111" s="11"/>
      <c r="B14111"/>
      <c r="C14111" s="14"/>
      <c r="D14111" s="14"/>
      <c r="E14111" s="14"/>
      <c r="F14111"/>
      <c r="G14111"/>
    </row>
    <row r="14112" spans="1:7" s="4" customFormat="1" x14ac:dyDescent="0.25">
      <c r="A14112" s="11"/>
      <c r="B14112"/>
      <c r="C14112" s="14"/>
      <c r="D14112" s="14"/>
      <c r="E14112" s="14"/>
      <c r="F14112"/>
      <c r="G14112"/>
    </row>
    <row r="14113" spans="1:7" s="4" customFormat="1" x14ac:dyDescent="0.25">
      <c r="A14113" s="11"/>
      <c r="B14113"/>
      <c r="C14113" s="14"/>
      <c r="D14113" s="14"/>
      <c r="E14113" s="14"/>
      <c r="F14113"/>
      <c r="G14113"/>
    </row>
    <row r="14114" spans="1:7" s="4" customFormat="1" x14ac:dyDescent="0.25">
      <c r="A14114" s="11"/>
      <c r="B14114"/>
      <c r="C14114" s="14"/>
      <c r="D14114" s="14"/>
      <c r="E14114" s="14"/>
      <c r="F14114"/>
      <c r="G14114"/>
    </row>
    <row r="14115" spans="1:7" s="4" customFormat="1" x14ac:dyDescent="0.25">
      <c r="A14115" s="11"/>
      <c r="B14115"/>
      <c r="C14115" s="14"/>
      <c r="D14115" s="14"/>
      <c r="E14115" s="14"/>
      <c r="F14115"/>
      <c r="G14115"/>
    </row>
    <row r="14116" spans="1:7" s="4" customFormat="1" x14ac:dyDescent="0.25">
      <c r="A14116" s="11"/>
      <c r="B14116"/>
      <c r="C14116" s="14"/>
      <c r="D14116" s="14"/>
      <c r="E14116" s="14"/>
      <c r="F14116"/>
      <c r="G14116"/>
    </row>
    <row r="14117" spans="1:7" s="4" customFormat="1" x14ac:dyDescent="0.25">
      <c r="A14117" s="11"/>
      <c r="B14117"/>
      <c r="C14117" s="14"/>
      <c r="D14117" s="14"/>
      <c r="E14117" s="14"/>
      <c r="F14117"/>
      <c r="G14117"/>
    </row>
    <row r="14118" spans="1:7" s="4" customFormat="1" x14ac:dyDescent="0.25">
      <c r="A14118" s="11"/>
      <c r="B14118"/>
      <c r="C14118" s="14"/>
      <c r="D14118" s="14"/>
      <c r="E14118" s="14"/>
      <c r="F14118"/>
      <c r="G14118"/>
    </row>
    <row r="14119" spans="1:7" s="4" customFormat="1" x14ac:dyDescent="0.25">
      <c r="A14119" s="11"/>
      <c r="B14119"/>
      <c r="C14119" s="14"/>
      <c r="D14119" s="14"/>
      <c r="E14119" s="14"/>
      <c r="F14119"/>
      <c r="G14119"/>
    </row>
    <row r="14120" spans="1:7" s="4" customFormat="1" x14ac:dyDescent="0.25">
      <c r="A14120" s="11"/>
      <c r="B14120"/>
      <c r="C14120" s="14"/>
      <c r="D14120" s="14"/>
      <c r="E14120" s="14"/>
      <c r="F14120"/>
      <c r="G14120"/>
    </row>
    <row r="14121" spans="1:7" s="4" customFormat="1" x14ac:dyDescent="0.25">
      <c r="A14121" s="11"/>
      <c r="B14121"/>
      <c r="C14121" s="14"/>
      <c r="D14121" s="14"/>
      <c r="E14121" s="14"/>
      <c r="F14121"/>
      <c r="G14121"/>
    </row>
    <row r="14122" spans="1:7" s="4" customFormat="1" x14ac:dyDescent="0.25">
      <c r="A14122" s="11"/>
      <c r="B14122"/>
      <c r="C14122" s="14"/>
      <c r="D14122" s="14"/>
      <c r="E14122" s="14"/>
      <c r="F14122"/>
      <c r="G14122"/>
    </row>
    <row r="14123" spans="1:7" s="4" customFormat="1" x14ac:dyDescent="0.25">
      <c r="A14123" s="11"/>
      <c r="B14123"/>
      <c r="C14123" s="14"/>
      <c r="D14123" s="14"/>
      <c r="E14123" s="14"/>
      <c r="F14123"/>
      <c r="G14123"/>
    </row>
    <row r="14124" spans="1:7" s="4" customFormat="1" x14ac:dyDescent="0.25">
      <c r="A14124" s="11"/>
      <c r="B14124"/>
      <c r="C14124" s="14"/>
      <c r="D14124" s="14"/>
      <c r="E14124" s="14"/>
      <c r="F14124"/>
      <c r="G14124"/>
    </row>
    <row r="14125" spans="1:7" s="4" customFormat="1" x14ac:dyDescent="0.25">
      <c r="A14125" s="11"/>
      <c r="B14125"/>
      <c r="C14125" s="14"/>
      <c r="D14125" s="14"/>
      <c r="E14125" s="14"/>
      <c r="F14125"/>
      <c r="G14125"/>
    </row>
    <row r="14126" spans="1:7" s="4" customFormat="1" x14ac:dyDescent="0.25">
      <c r="A14126" s="11"/>
      <c r="B14126"/>
      <c r="C14126" s="14"/>
      <c r="D14126" s="14"/>
      <c r="E14126" s="14"/>
      <c r="F14126"/>
      <c r="G14126"/>
    </row>
    <row r="14127" spans="1:7" s="4" customFormat="1" x14ac:dyDescent="0.25">
      <c r="A14127" s="11"/>
      <c r="B14127"/>
      <c r="C14127" s="14"/>
      <c r="D14127" s="14"/>
      <c r="E14127" s="14"/>
      <c r="F14127"/>
      <c r="G14127"/>
    </row>
    <row r="14128" spans="1:7" s="4" customFormat="1" x14ac:dyDescent="0.25">
      <c r="A14128" s="11"/>
      <c r="B14128"/>
      <c r="C14128" s="14"/>
      <c r="D14128" s="14"/>
      <c r="E14128" s="14"/>
      <c r="F14128"/>
      <c r="G14128"/>
    </row>
    <row r="14129" spans="1:7" s="4" customFormat="1" x14ac:dyDescent="0.25">
      <c r="A14129" s="11"/>
      <c r="B14129"/>
      <c r="C14129" s="14"/>
      <c r="D14129" s="14"/>
      <c r="E14129" s="14"/>
      <c r="F14129"/>
      <c r="G14129"/>
    </row>
    <row r="14130" spans="1:7" s="4" customFormat="1" x14ac:dyDescent="0.25">
      <c r="A14130" s="11"/>
      <c r="B14130"/>
      <c r="C14130" s="14"/>
      <c r="D14130" s="14"/>
      <c r="E14130" s="14"/>
      <c r="F14130"/>
      <c r="G14130"/>
    </row>
    <row r="14131" spans="1:7" s="4" customFormat="1" x14ac:dyDescent="0.25">
      <c r="A14131" s="11"/>
      <c r="B14131"/>
      <c r="C14131" s="14"/>
      <c r="D14131" s="14"/>
      <c r="E14131" s="14"/>
      <c r="F14131"/>
      <c r="G14131"/>
    </row>
    <row r="14132" spans="1:7" s="4" customFormat="1" x14ac:dyDescent="0.25">
      <c r="A14132" s="11"/>
      <c r="B14132"/>
      <c r="C14132" s="14"/>
      <c r="D14132" s="14"/>
      <c r="E14132" s="14"/>
      <c r="F14132"/>
      <c r="G14132"/>
    </row>
    <row r="14133" spans="1:7" s="4" customFormat="1" x14ac:dyDescent="0.25">
      <c r="A14133" s="11"/>
      <c r="B14133"/>
      <c r="C14133" s="14"/>
      <c r="D14133" s="14"/>
      <c r="E14133" s="14"/>
      <c r="F14133"/>
      <c r="G14133"/>
    </row>
    <row r="14134" spans="1:7" s="4" customFormat="1" x14ac:dyDescent="0.25">
      <c r="A14134" s="11"/>
      <c r="B14134"/>
      <c r="C14134" s="14"/>
      <c r="D14134" s="14"/>
      <c r="E14134" s="14"/>
      <c r="F14134"/>
      <c r="G14134"/>
    </row>
    <row r="14135" spans="1:7" s="4" customFormat="1" x14ac:dyDescent="0.25">
      <c r="A14135" s="11"/>
      <c r="B14135"/>
      <c r="C14135" s="14"/>
      <c r="D14135" s="14"/>
      <c r="E14135" s="14"/>
      <c r="F14135"/>
      <c r="G14135"/>
    </row>
    <row r="14136" spans="1:7" s="4" customFormat="1" x14ac:dyDescent="0.25">
      <c r="A14136" s="11"/>
      <c r="B14136"/>
      <c r="C14136" s="14"/>
      <c r="D14136" s="14"/>
      <c r="E14136" s="14"/>
      <c r="F14136"/>
      <c r="G14136"/>
    </row>
    <row r="14137" spans="1:7" s="4" customFormat="1" x14ac:dyDescent="0.25">
      <c r="A14137" s="11"/>
      <c r="B14137"/>
      <c r="C14137" s="14"/>
      <c r="D14137" s="14"/>
      <c r="E14137" s="14"/>
      <c r="F14137"/>
      <c r="G14137"/>
    </row>
    <row r="14138" spans="1:7" s="4" customFormat="1" x14ac:dyDescent="0.25">
      <c r="A14138" s="11"/>
      <c r="B14138"/>
      <c r="C14138" s="14"/>
      <c r="D14138" s="14"/>
      <c r="E14138" s="14"/>
      <c r="F14138"/>
      <c r="G14138"/>
    </row>
    <row r="14139" spans="1:7" s="4" customFormat="1" x14ac:dyDescent="0.25">
      <c r="A14139" s="11"/>
      <c r="B14139"/>
      <c r="C14139" s="14"/>
      <c r="D14139" s="14"/>
      <c r="E14139" s="14"/>
      <c r="F14139"/>
      <c r="G14139"/>
    </row>
    <row r="14140" spans="1:7" s="4" customFormat="1" x14ac:dyDescent="0.25">
      <c r="A14140" s="11"/>
      <c r="B14140"/>
      <c r="C14140" s="14"/>
      <c r="D14140" s="14"/>
      <c r="E14140" s="14"/>
      <c r="F14140"/>
      <c r="G14140"/>
    </row>
    <row r="14141" spans="1:7" s="4" customFormat="1" x14ac:dyDescent="0.25">
      <c r="A14141" s="11"/>
      <c r="B14141"/>
      <c r="C14141" s="14"/>
      <c r="D14141" s="14"/>
      <c r="E14141" s="14"/>
      <c r="F14141"/>
      <c r="G14141"/>
    </row>
    <row r="14142" spans="1:7" s="4" customFormat="1" x14ac:dyDescent="0.25">
      <c r="A14142" s="11"/>
      <c r="B14142"/>
      <c r="C14142" s="14"/>
      <c r="D14142" s="14"/>
      <c r="E14142" s="14"/>
      <c r="F14142"/>
      <c r="G14142"/>
    </row>
    <row r="14143" spans="1:7" s="4" customFormat="1" x14ac:dyDescent="0.25">
      <c r="A14143" s="11"/>
      <c r="B14143"/>
      <c r="C14143" s="14"/>
      <c r="D14143" s="14"/>
      <c r="E14143" s="14"/>
      <c r="F14143"/>
      <c r="G14143"/>
    </row>
    <row r="14144" spans="1:7" s="4" customFormat="1" x14ac:dyDescent="0.25">
      <c r="A14144" s="11"/>
      <c r="B14144"/>
      <c r="C14144" s="14"/>
      <c r="D14144" s="14"/>
      <c r="E14144" s="14"/>
      <c r="F14144"/>
      <c r="G14144"/>
    </row>
    <row r="14145" spans="1:7" s="4" customFormat="1" x14ac:dyDescent="0.25">
      <c r="A14145" s="11"/>
      <c r="B14145"/>
      <c r="C14145" s="14"/>
      <c r="D14145" s="14"/>
      <c r="E14145" s="14"/>
      <c r="F14145"/>
      <c r="G14145"/>
    </row>
    <row r="14146" spans="1:7" s="4" customFormat="1" x14ac:dyDescent="0.25">
      <c r="A14146" s="11"/>
      <c r="B14146"/>
      <c r="C14146" s="14"/>
      <c r="D14146" s="14"/>
      <c r="E14146" s="14"/>
      <c r="F14146"/>
      <c r="G14146"/>
    </row>
    <row r="14147" spans="1:7" s="4" customFormat="1" x14ac:dyDescent="0.25">
      <c r="A14147" s="11"/>
      <c r="B14147"/>
      <c r="C14147" s="14"/>
      <c r="D14147" s="14"/>
      <c r="E14147" s="14"/>
      <c r="F14147"/>
      <c r="G14147"/>
    </row>
    <row r="14148" spans="1:7" s="4" customFormat="1" x14ac:dyDescent="0.25">
      <c r="A14148" s="11"/>
      <c r="B14148"/>
      <c r="C14148" s="14"/>
      <c r="D14148" s="14"/>
      <c r="E14148" s="14"/>
      <c r="F14148"/>
      <c r="G14148"/>
    </row>
    <row r="14149" spans="1:7" s="4" customFormat="1" x14ac:dyDescent="0.25">
      <c r="A14149" s="11"/>
      <c r="B14149"/>
      <c r="C14149" s="14"/>
      <c r="D14149" s="14"/>
      <c r="E14149" s="14"/>
      <c r="F14149"/>
      <c r="G14149"/>
    </row>
    <row r="14150" spans="1:7" s="4" customFormat="1" x14ac:dyDescent="0.25">
      <c r="A14150" s="11"/>
      <c r="B14150"/>
      <c r="C14150" s="14"/>
      <c r="D14150" s="14"/>
      <c r="E14150" s="14"/>
      <c r="F14150"/>
      <c r="G14150"/>
    </row>
    <row r="14151" spans="1:7" s="4" customFormat="1" x14ac:dyDescent="0.25">
      <c r="A14151" s="11"/>
      <c r="B14151"/>
      <c r="C14151" s="14"/>
      <c r="D14151" s="14"/>
      <c r="E14151" s="14"/>
      <c r="F14151"/>
      <c r="G14151"/>
    </row>
    <row r="14152" spans="1:7" s="4" customFormat="1" x14ac:dyDescent="0.25">
      <c r="A14152" s="11"/>
      <c r="B14152"/>
      <c r="C14152" s="14"/>
      <c r="D14152" s="14"/>
      <c r="E14152" s="14"/>
      <c r="F14152"/>
      <c r="G14152"/>
    </row>
    <row r="14153" spans="1:7" s="4" customFormat="1" x14ac:dyDescent="0.25">
      <c r="A14153" s="11"/>
      <c r="B14153"/>
      <c r="C14153" s="14"/>
      <c r="D14153" s="14"/>
      <c r="E14153" s="14"/>
      <c r="F14153"/>
      <c r="G14153"/>
    </row>
    <row r="14154" spans="1:7" s="4" customFormat="1" x14ac:dyDescent="0.25">
      <c r="A14154" s="11"/>
      <c r="B14154"/>
      <c r="C14154" s="14"/>
      <c r="D14154" s="14"/>
      <c r="E14154" s="14"/>
      <c r="F14154"/>
      <c r="G14154"/>
    </row>
    <row r="14155" spans="1:7" s="4" customFormat="1" x14ac:dyDescent="0.25">
      <c r="A14155" s="11"/>
      <c r="B14155"/>
      <c r="C14155" s="14"/>
      <c r="D14155" s="14"/>
      <c r="E14155" s="14"/>
      <c r="F14155"/>
      <c r="G14155"/>
    </row>
    <row r="14156" spans="1:7" s="4" customFormat="1" x14ac:dyDescent="0.25">
      <c r="A14156" s="11"/>
      <c r="B14156"/>
      <c r="C14156" s="14"/>
      <c r="D14156" s="14"/>
      <c r="E14156" s="14"/>
      <c r="F14156"/>
      <c r="G14156"/>
    </row>
    <row r="14157" spans="1:7" s="4" customFormat="1" x14ac:dyDescent="0.25">
      <c r="A14157" s="11"/>
      <c r="B14157"/>
      <c r="C14157" s="14"/>
      <c r="D14157" s="14"/>
      <c r="E14157" s="14"/>
      <c r="F14157"/>
      <c r="G14157"/>
    </row>
    <row r="14158" spans="1:7" s="4" customFormat="1" x14ac:dyDescent="0.25">
      <c r="A14158" s="11"/>
      <c r="B14158"/>
      <c r="C14158" s="14"/>
      <c r="D14158" s="14"/>
      <c r="E14158" s="14"/>
      <c r="F14158"/>
      <c r="G14158"/>
    </row>
    <row r="14159" spans="1:7" s="4" customFormat="1" x14ac:dyDescent="0.25">
      <c r="A14159" s="11"/>
      <c r="B14159"/>
      <c r="C14159" s="14"/>
      <c r="D14159" s="14"/>
      <c r="E14159" s="14"/>
      <c r="F14159"/>
      <c r="G14159"/>
    </row>
    <row r="14160" spans="1:7" s="4" customFormat="1" x14ac:dyDescent="0.25">
      <c r="A14160" s="11"/>
      <c r="B14160"/>
      <c r="C14160" s="14"/>
      <c r="D14160" s="14"/>
      <c r="E14160" s="14"/>
      <c r="F14160"/>
      <c r="G14160"/>
    </row>
    <row r="14161" spans="1:7" s="4" customFormat="1" x14ac:dyDescent="0.25">
      <c r="A14161" s="11"/>
      <c r="B14161"/>
      <c r="C14161" s="14"/>
      <c r="D14161" s="14"/>
      <c r="E14161" s="14"/>
      <c r="F14161"/>
      <c r="G14161"/>
    </row>
    <row r="14162" spans="1:7" s="4" customFormat="1" x14ac:dyDescent="0.25">
      <c r="A14162" s="11"/>
      <c r="B14162"/>
      <c r="C14162" s="14"/>
      <c r="D14162" s="14"/>
      <c r="E14162" s="14"/>
      <c r="F14162"/>
      <c r="G14162"/>
    </row>
    <row r="14163" spans="1:7" s="4" customFormat="1" x14ac:dyDescent="0.25">
      <c r="A14163" s="11"/>
      <c r="B14163"/>
      <c r="C14163" s="14"/>
      <c r="D14163" s="14"/>
      <c r="E14163" s="14"/>
      <c r="F14163"/>
      <c r="G14163"/>
    </row>
    <row r="14164" spans="1:7" s="4" customFormat="1" x14ac:dyDescent="0.25">
      <c r="A14164" s="11"/>
      <c r="B14164"/>
      <c r="C14164" s="14"/>
      <c r="D14164" s="14"/>
      <c r="E14164" s="14"/>
      <c r="F14164"/>
      <c r="G14164"/>
    </row>
    <row r="14165" spans="1:7" s="4" customFormat="1" x14ac:dyDescent="0.25">
      <c r="A14165" s="11"/>
      <c r="B14165"/>
      <c r="C14165" s="14"/>
      <c r="D14165" s="14"/>
      <c r="E14165" s="14"/>
      <c r="F14165"/>
      <c r="G14165"/>
    </row>
    <row r="14166" spans="1:7" s="4" customFormat="1" x14ac:dyDescent="0.25">
      <c r="A14166" s="11"/>
      <c r="B14166"/>
      <c r="C14166" s="14"/>
      <c r="D14166" s="14"/>
      <c r="E14166" s="14"/>
      <c r="F14166"/>
      <c r="G14166"/>
    </row>
    <row r="14167" spans="1:7" s="4" customFormat="1" x14ac:dyDescent="0.25">
      <c r="A14167" s="11"/>
      <c r="B14167"/>
      <c r="C14167" s="14"/>
      <c r="D14167" s="14"/>
      <c r="E14167" s="14"/>
      <c r="F14167"/>
      <c r="G14167"/>
    </row>
    <row r="14168" spans="1:7" s="4" customFormat="1" x14ac:dyDescent="0.25">
      <c r="A14168" s="11"/>
      <c r="B14168"/>
      <c r="C14168" s="14"/>
      <c r="D14168" s="14"/>
      <c r="E14168" s="14"/>
      <c r="F14168"/>
      <c r="G14168"/>
    </row>
    <row r="14169" spans="1:7" s="4" customFormat="1" x14ac:dyDescent="0.25">
      <c r="A14169" s="11"/>
      <c r="B14169"/>
      <c r="C14169" s="14"/>
      <c r="D14169" s="14"/>
      <c r="E14169" s="14"/>
      <c r="F14169"/>
      <c r="G14169"/>
    </row>
    <row r="14170" spans="1:7" s="4" customFormat="1" x14ac:dyDescent="0.25">
      <c r="A14170" s="11"/>
      <c r="B14170"/>
      <c r="C14170" s="14"/>
      <c r="D14170" s="14"/>
      <c r="E14170" s="14"/>
      <c r="F14170"/>
      <c r="G14170"/>
    </row>
    <row r="14171" spans="1:7" s="4" customFormat="1" x14ac:dyDescent="0.25">
      <c r="A14171" s="11"/>
      <c r="B14171"/>
      <c r="C14171" s="14"/>
      <c r="D14171" s="14"/>
      <c r="E14171" s="14"/>
      <c r="F14171"/>
      <c r="G14171"/>
    </row>
    <row r="14172" spans="1:7" s="4" customFormat="1" x14ac:dyDescent="0.25">
      <c r="A14172" s="11"/>
      <c r="B14172"/>
      <c r="C14172" s="14"/>
      <c r="D14172" s="14"/>
      <c r="E14172" s="14"/>
      <c r="F14172"/>
      <c r="G14172"/>
    </row>
    <row r="14173" spans="1:7" s="4" customFormat="1" x14ac:dyDescent="0.25">
      <c r="A14173" s="11"/>
      <c r="B14173"/>
      <c r="C14173" s="14"/>
      <c r="D14173" s="14"/>
      <c r="E14173" s="14"/>
      <c r="F14173"/>
      <c r="G14173"/>
    </row>
    <row r="14174" spans="1:7" s="4" customFormat="1" x14ac:dyDescent="0.25">
      <c r="A14174" s="11"/>
      <c r="B14174"/>
      <c r="C14174" s="14"/>
      <c r="D14174" s="14"/>
      <c r="E14174" s="14"/>
      <c r="F14174"/>
      <c r="G14174"/>
    </row>
    <row r="14175" spans="1:7" s="4" customFormat="1" x14ac:dyDescent="0.25">
      <c r="A14175" s="11"/>
      <c r="B14175"/>
      <c r="C14175" s="14"/>
      <c r="D14175" s="14"/>
      <c r="E14175" s="14"/>
      <c r="F14175"/>
      <c r="G14175"/>
    </row>
    <row r="14176" spans="1:7" s="4" customFormat="1" x14ac:dyDescent="0.25">
      <c r="A14176" s="11"/>
      <c r="B14176"/>
      <c r="C14176" s="14"/>
      <c r="D14176" s="14"/>
      <c r="E14176" s="14"/>
      <c r="F14176"/>
      <c r="G14176"/>
    </row>
    <row r="14177" spans="1:7" s="4" customFormat="1" x14ac:dyDescent="0.25">
      <c r="A14177" s="11"/>
      <c r="B14177"/>
      <c r="C14177" s="14"/>
      <c r="D14177" s="14"/>
      <c r="E14177" s="14"/>
      <c r="F14177"/>
      <c r="G14177"/>
    </row>
    <row r="14178" spans="1:7" s="4" customFormat="1" x14ac:dyDescent="0.25">
      <c r="A14178" s="11"/>
      <c r="B14178"/>
      <c r="C14178" s="14"/>
      <c r="D14178" s="14"/>
      <c r="E14178" s="14"/>
      <c r="F14178"/>
      <c r="G14178"/>
    </row>
    <row r="14179" spans="1:7" s="4" customFormat="1" x14ac:dyDescent="0.25">
      <c r="A14179" s="11"/>
      <c r="B14179"/>
      <c r="C14179" s="14"/>
      <c r="D14179" s="14"/>
      <c r="E14179" s="14"/>
      <c r="F14179"/>
      <c r="G14179"/>
    </row>
    <row r="14180" spans="1:7" s="4" customFormat="1" x14ac:dyDescent="0.25">
      <c r="A14180" s="11"/>
      <c r="B14180"/>
      <c r="C14180" s="14"/>
      <c r="D14180" s="14"/>
      <c r="E14180" s="14"/>
      <c r="F14180"/>
      <c r="G14180"/>
    </row>
    <row r="14181" spans="1:7" s="4" customFormat="1" x14ac:dyDescent="0.25">
      <c r="A14181" s="11"/>
      <c r="B14181"/>
      <c r="C14181" s="14"/>
      <c r="D14181" s="14"/>
      <c r="E14181" s="14"/>
      <c r="F14181"/>
      <c r="G14181"/>
    </row>
    <row r="14182" spans="1:7" s="4" customFormat="1" x14ac:dyDescent="0.25">
      <c r="A14182" s="11"/>
      <c r="B14182"/>
      <c r="C14182" s="14"/>
      <c r="D14182" s="14"/>
      <c r="E14182" s="14"/>
      <c r="F14182"/>
      <c r="G14182"/>
    </row>
    <row r="14183" spans="1:7" s="4" customFormat="1" x14ac:dyDescent="0.25">
      <c r="A14183" s="11"/>
      <c r="B14183"/>
      <c r="C14183" s="14"/>
      <c r="D14183" s="14"/>
      <c r="E14183" s="14"/>
      <c r="F14183"/>
      <c r="G14183"/>
    </row>
    <row r="14184" spans="1:7" s="4" customFormat="1" x14ac:dyDescent="0.25">
      <c r="A14184" s="11"/>
      <c r="B14184"/>
      <c r="C14184" s="14"/>
      <c r="D14184" s="14"/>
      <c r="E14184" s="14"/>
      <c r="F14184"/>
      <c r="G14184"/>
    </row>
    <row r="14185" spans="1:7" s="4" customFormat="1" x14ac:dyDescent="0.25">
      <c r="A14185" s="11"/>
      <c r="B14185"/>
      <c r="C14185" s="14"/>
      <c r="D14185" s="14"/>
      <c r="E14185" s="14"/>
      <c r="F14185"/>
      <c r="G14185"/>
    </row>
    <row r="14186" spans="1:7" s="4" customFormat="1" x14ac:dyDescent="0.25">
      <c r="A14186" s="11"/>
      <c r="B14186"/>
      <c r="C14186" s="14"/>
      <c r="D14186" s="14"/>
      <c r="E14186" s="14"/>
      <c r="F14186"/>
      <c r="G14186"/>
    </row>
    <row r="14187" spans="1:7" s="4" customFormat="1" x14ac:dyDescent="0.25">
      <c r="A14187" s="11"/>
      <c r="B14187"/>
      <c r="C14187" s="14"/>
      <c r="D14187" s="14"/>
      <c r="E14187" s="14"/>
      <c r="F14187"/>
      <c r="G14187"/>
    </row>
    <row r="14188" spans="1:7" s="4" customFormat="1" x14ac:dyDescent="0.25">
      <c r="A14188" s="11"/>
      <c r="B14188"/>
      <c r="C14188" s="14"/>
      <c r="D14188" s="14"/>
      <c r="E14188" s="14"/>
      <c r="F14188"/>
      <c r="G14188"/>
    </row>
    <row r="14189" spans="1:7" s="4" customFormat="1" x14ac:dyDescent="0.25">
      <c r="A14189" s="11"/>
      <c r="B14189"/>
      <c r="C14189" s="14"/>
      <c r="D14189" s="14"/>
      <c r="E14189" s="14"/>
      <c r="F14189"/>
      <c r="G14189"/>
    </row>
    <row r="14190" spans="1:7" s="4" customFormat="1" x14ac:dyDescent="0.25">
      <c r="A14190" s="11"/>
      <c r="B14190"/>
      <c r="C14190" s="14"/>
      <c r="D14190" s="14"/>
      <c r="E14190" s="14"/>
      <c r="F14190"/>
      <c r="G14190"/>
    </row>
    <row r="14191" spans="1:7" s="4" customFormat="1" x14ac:dyDescent="0.25">
      <c r="A14191" s="11"/>
      <c r="B14191"/>
      <c r="C14191" s="14"/>
      <c r="D14191" s="14"/>
      <c r="E14191" s="14"/>
      <c r="F14191"/>
      <c r="G14191"/>
    </row>
    <row r="14192" spans="1:7" s="4" customFormat="1" x14ac:dyDescent="0.25">
      <c r="A14192" s="11"/>
      <c r="B14192"/>
      <c r="C14192" s="14"/>
      <c r="D14192" s="14"/>
      <c r="E14192" s="14"/>
      <c r="F14192"/>
      <c r="G14192"/>
    </row>
    <row r="14193" spans="1:7" s="4" customFormat="1" x14ac:dyDescent="0.25">
      <c r="A14193" s="11"/>
      <c r="B14193"/>
      <c r="C14193" s="14"/>
      <c r="D14193" s="14"/>
      <c r="E14193" s="14"/>
      <c r="F14193"/>
      <c r="G14193"/>
    </row>
    <row r="14194" spans="1:7" s="4" customFormat="1" x14ac:dyDescent="0.25">
      <c r="A14194" s="11"/>
      <c r="B14194"/>
      <c r="C14194" s="14"/>
      <c r="D14194" s="14"/>
      <c r="E14194" s="14"/>
      <c r="F14194"/>
      <c r="G14194"/>
    </row>
    <row r="14195" spans="1:7" s="4" customFormat="1" x14ac:dyDescent="0.25">
      <c r="A14195" s="11"/>
      <c r="B14195"/>
      <c r="C14195" s="14"/>
      <c r="D14195" s="14"/>
      <c r="E14195" s="14"/>
      <c r="F14195"/>
      <c r="G14195"/>
    </row>
    <row r="14196" spans="1:7" s="4" customFormat="1" x14ac:dyDescent="0.25">
      <c r="A14196" s="11"/>
      <c r="B14196"/>
      <c r="C14196" s="14"/>
      <c r="D14196" s="14"/>
      <c r="E14196" s="14"/>
      <c r="F14196"/>
      <c r="G14196"/>
    </row>
    <row r="14197" spans="1:7" s="4" customFormat="1" x14ac:dyDescent="0.25">
      <c r="A14197" s="11"/>
      <c r="B14197"/>
      <c r="C14197" s="14"/>
      <c r="D14197" s="14"/>
      <c r="E14197" s="14"/>
      <c r="F14197"/>
      <c r="G14197"/>
    </row>
    <row r="14198" spans="1:7" s="4" customFormat="1" x14ac:dyDescent="0.25">
      <c r="A14198" s="11"/>
      <c r="B14198"/>
      <c r="C14198" s="14"/>
      <c r="D14198" s="14"/>
      <c r="E14198" s="14"/>
      <c r="F14198"/>
      <c r="G14198"/>
    </row>
    <row r="14199" spans="1:7" s="4" customFormat="1" x14ac:dyDescent="0.25">
      <c r="A14199" s="11"/>
      <c r="B14199"/>
      <c r="C14199" s="14"/>
      <c r="D14199" s="14"/>
      <c r="E14199" s="14"/>
      <c r="F14199"/>
      <c r="G14199"/>
    </row>
    <row r="14200" spans="1:7" s="4" customFormat="1" x14ac:dyDescent="0.25">
      <c r="A14200" s="11"/>
      <c r="B14200"/>
      <c r="C14200" s="14"/>
      <c r="D14200" s="14"/>
      <c r="E14200" s="14"/>
      <c r="F14200"/>
      <c r="G14200"/>
    </row>
    <row r="14201" spans="1:7" s="4" customFormat="1" x14ac:dyDescent="0.25">
      <c r="A14201" s="11"/>
      <c r="B14201"/>
      <c r="C14201" s="14"/>
      <c r="D14201" s="14"/>
      <c r="E14201" s="14"/>
      <c r="F14201"/>
      <c r="G14201"/>
    </row>
    <row r="14202" spans="1:7" s="4" customFormat="1" x14ac:dyDescent="0.25">
      <c r="A14202" s="11"/>
      <c r="B14202"/>
      <c r="C14202" s="14"/>
      <c r="D14202" s="14"/>
      <c r="E14202" s="14"/>
      <c r="F14202"/>
      <c r="G14202"/>
    </row>
    <row r="14203" spans="1:7" s="4" customFormat="1" x14ac:dyDescent="0.25">
      <c r="A14203" s="11"/>
      <c r="B14203"/>
      <c r="C14203" s="14"/>
      <c r="D14203" s="14"/>
      <c r="E14203" s="14"/>
      <c r="F14203"/>
      <c r="G14203"/>
    </row>
    <row r="14204" spans="1:7" s="4" customFormat="1" x14ac:dyDescent="0.25">
      <c r="A14204" s="11"/>
      <c r="B14204"/>
      <c r="C14204" s="14"/>
      <c r="D14204" s="14"/>
      <c r="E14204" s="14"/>
      <c r="F14204"/>
      <c r="G14204"/>
    </row>
    <row r="14205" spans="1:7" s="4" customFormat="1" x14ac:dyDescent="0.25">
      <c r="A14205" s="11"/>
      <c r="B14205"/>
      <c r="C14205" s="14"/>
      <c r="D14205" s="14"/>
      <c r="E14205" s="14"/>
      <c r="F14205"/>
      <c r="G14205"/>
    </row>
    <row r="14206" spans="1:7" s="4" customFormat="1" x14ac:dyDescent="0.25">
      <c r="A14206" s="11"/>
      <c r="B14206"/>
      <c r="C14206" s="14"/>
      <c r="D14206" s="14"/>
      <c r="E14206" s="14"/>
      <c r="F14206"/>
      <c r="G14206"/>
    </row>
    <row r="14207" spans="1:7" s="4" customFormat="1" x14ac:dyDescent="0.25">
      <c r="A14207" s="11"/>
      <c r="B14207"/>
      <c r="C14207" s="14"/>
      <c r="D14207" s="14"/>
      <c r="E14207" s="14"/>
      <c r="F14207"/>
      <c r="G14207"/>
    </row>
    <row r="14208" spans="1:7" s="4" customFormat="1" x14ac:dyDescent="0.25">
      <c r="A14208" s="11"/>
      <c r="B14208"/>
      <c r="C14208" s="14"/>
      <c r="D14208" s="14"/>
      <c r="E14208" s="14"/>
      <c r="F14208"/>
      <c r="G14208"/>
    </row>
    <row r="14209" spans="1:7" s="4" customFormat="1" x14ac:dyDescent="0.25">
      <c r="A14209" s="11"/>
      <c r="B14209"/>
      <c r="C14209" s="14"/>
      <c r="D14209" s="14"/>
      <c r="E14209" s="14"/>
      <c r="F14209"/>
      <c r="G14209"/>
    </row>
    <row r="14210" spans="1:7" s="4" customFormat="1" x14ac:dyDescent="0.25">
      <c r="A14210" s="11"/>
      <c r="B14210"/>
      <c r="C14210" s="14"/>
      <c r="D14210" s="14"/>
      <c r="E14210" s="14"/>
      <c r="F14210"/>
      <c r="G14210"/>
    </row>
    <row r="14211" spans="1:7" s="4" customFormat="1" x14ac:dyDescent="0.25">
      <c r="A14211" s="11"/>
      <c r="B14211"/>
      <c r="C14211" s="14"/>
      <c r="D14211" s="14"/>
      <c r="E14211" s="14"/>
      <c r="F14211"/>
      <c r="G14211"/>
    </row>
    <row r="14212" spans="1:7" s="4" customFormat="1" x14ac:dyDescent="0.25">
      <c r="A14212" s="11"/>
      <c r="B14212"/>
      <c r="C14212" s="14"/>
      <c r="D14212" s="14"/>
      <c r="E14212" s="14"/>
      <c r="F14212"/>
      <c r="G14212"/>
    </row>
    <row r="14213" spans="1:7" s="4" customFormat="1" x14ac:dyDescent="0.25">
      <c r="A14213" s="11"/>
      <c r="B14213"/>
      <c r="C14213" s="14"/>
      <c r="D14213" s="14"/>
      <c r="E14213" s="14"/>
      <c r="F14213"/>
      <c r="G14213"/>
    </row>
    <row r="14214" spans="1:7" s="4" customFormat="1" x14ac:dyDescent="0.25">
      <c r="A14214" s="11"/>
      <c r="B14214"/>
      <c r="C14214" s="14"/>
      <c r="D14214" s="14"/>
      <c r="E14214" s="14"/>
      <c r="F14214"/>
      <c r="G14214"/>
    </row>
    <row r="14215" spans="1:7" s="4" customFormat="1" x14ac:dyDescent="0.25">
      <c r="A14215" s="11"/>
      <c r="B14215"/>
      <c r="C14215" s="14"/>
      <c r="D14215" s="14"/>
      <c r="E14215" s="14"/>
      <c r="F14215"/>
      <c r="G14215"/>
    </row>
    <row r="14216" spans="1:7" s="4" customFormat="1" x14ac:dyDescent="0.25">
      <c r="A14216" s="11"/>
      <c r="B14216"/>
      <c r="C14216" s="14"/>
      <c r="D14216" s="14"/>
      <c r="E14216" s="14"/>
      <c r="F14216"/>
      <c r="G14216"/>
    </row>
    <row r="14217" spans="1:7" s="4" customFormat="1" x14ac:dyDescent="0.25">
      <c r="A14217" s="11"/>
      <c r="B14217"/>
      <c r="C14217" s="14"/>
      <c r="D14217" s="14"/>
      <c r="E14217" s="14"/>
      <c r="F14217"/>
      <c r="G14217"/>
    </row>
    <row r="14218" spans="1:7" s="4" customFormat="1" x14ac:dyDescent="0.25">
      <c r="A14218" s="11"/>
      <c r="B14218"/>
      <c r="C14218" s="14"/>
      <c r="D14218" s="14"/>
      <c r="E14218" s="14"/>
      <c r="F14218"/>
      <c r="G14218"/>
    </row>
    <row r="14219" spans="1:7" s="4" customFormat="1" x14ac:dyDescent="0.25">
      <c r="A14219" s="11"/>
      <c r="B14219"/>
      <c r="C14219" s="14"/>
      <c r="D14219" s="14"/>
      <c r="E14219" s="14"/>
      <c r="F14219"/>
      <c r="G14219"/>
    </row>
    <row r="14220" spans="1:7" s="4" customFormat="1" x14ac:dyDescent="0.25">
      <c r="A14220" s="11"/>
      <c r="B14220"/>
      <c r="C14220" s="14"/>
      <c r="D14220" s="14"/>
      <c r="E14220" s="14"/>
      <c r="F14220"/>
      <c r="G14220"/>
    </row>
    <row r="14221" spans="1:7" s="4" customFormat="1" x14ac:dyDescent="0.25">
      <c r="A14221" s="11"/>
      <c r="B14221"/>
      <c r="C14221" s="14"/>
      <c r="D14221" s="14"/>
      <c r="E14221" s="14"/>
      <c r="F14221"/>
      <c r="G14221"/>
    </row>
    <row r="14222" spans="1:7" s="4" customFormat="1" x14ac:dyDescent="0.25">
      <c r="A14222" s="11"/>
      <c r="B14222"/>
      <c r="C14222" s="14"/>
      <c r="D14222" s="14"/>
      <c r="E14222" s="14"/>
      <c r="F14222"/>
      <c r="G14222"/>
    </row>
    <row r="14223" spans="1:7" s="4" customFormat="1" x14ac:dyDescent="0.25">
      <c r="A14223" s="11"/>
      <c r="B14223"/>
      <c r="C14223" s="14"/>
      <c r="D14223" s="14"/>
      <c r="E14223" s="14"/>
      <c r="F14223"/>
      <c r="G14223"/>
    </row>
    <row r="14224" spans="1:7" s="4" customFormat="1" x14ac:dyDescent="0.25">
      <c r="A14224" s="11"/>
      <c r="B14224"/>
      <c r="C14224" s="14"/>
      <c r="D14224" s="14"/>
      <c r="E14224" s="14"/>
      <c r="F14224"/>
      <c r="G14224"/>
    </row>
    <row r="14225" spans="1:7" s="4" customFormat="1" x14ac:dyDescent="0.25">
      <c r="A14225" s="11"/>
      <c r="B14225"/>
      <c r="C14225" s="14"/>
      <c r="D14225" s="14"/>
      <c r="E14225" s="14"/>
      <c r="F14225"/>
      <c r="G14225"/>
    </row>
    <row r="14226" spans="1:7" s="4" customFormat="1" x14ac:dyDescent="0.25">
      <c r="A14226" s="11"/>
      <c r="B14226"/>
      <c r="C14226" s="14"/>
      <c r="D14226" s="14"/>
      <c r="E14226" s="14"/>
      <c r="F14226"/>
      <c r="G14226"/>
    </row>
    <row r="14227" spans="1:7" s="4" customFormat="1" x14ac:dyDescent="0.25">
      <c r="A14227" s="11"/>
      <c r="B14227"/>
      <c r="C14227" s="14"/>
      <c r="D14227" s="14"/>
      <c r="E14227" s="14"/>
      <c r="F14227"/>
      <c r="G14227"/>
    </row>
    <row r="14228" spans="1:7" s="4" customFormat="1" x14ac:dyDescent="0.25">
      <c r="A14228" s="11"/>
      <c r="B14228"/>
      <c r="C14228" s="14"/>
      <c r="D14228" s="14"/>
      <c r="E14228" s="14"/>
      <c r="F14228"/>
      <c r="G14228"/>
    </row>
    <row r="14229" spans="1:7" s="4" customFormat="1" x14ac:dyDescent="0.25">
      <c r="A14229" s="11"/>
      <c r="B14229"/>
      <c r="C14229" s="14"/>
      <c r="D14229" s="14"/>
      <c r="E14229" s="14"/>
      <c r="F14229"/>
      <c r="G14229"/>
    </row>
    <row r="14230" spans="1:7" s="4" customFormat="1" x14ac:dyDescent="0.25">
      <c r="A14230" s="11"/>
      <c r="B14230"/>
      <c r="C14230" s="14"/>
      <c r="D14230" s="14"/>
      <c r="E14230" s="14"/>
      <c r="F14230"/>
      <c r="G14230"/>
    </row>
    <row r="14231" spans="1:7" s="4" customFormat="1" x14ac:dyDescent="0.25">
      <c r="A14231" s="11"/>
      <c r="B14231"/>
      <c r="C14231" s="14"/>
      <c r="D14231" s="14"/>
      <c r="E14231" s="14"/>
      <c r="F14231"/>
      <c r="G14231"/>
    </row>
    <row r="14232" spans="1:7" s="4" customFormat="1" x14ac:dyDescent="0.25">
      <c r="A14232" s="11"/>
      <c r="B14232"/>
      <c r="C14232" s="14"/>
      <c r="D14232" s="14"/>
      <c r="E14232" s="14"/>
      <c r="F14232"/>
      <c r="G14232"/>
    </row>
    <row r="14233" spans="1:7" s="4" customFormat="1" x14ac:dyDescent="0.25">
      <c r="A14233" s="11"/>
      <c r="B14233"/>
      <c r="C14233" s="14"/>
      <c r="D14233" s="14"/>
      <c r="E14233" s="14"/>
      <c r="F14233"/>
      <c r="G14233"/>
    </row>
    <row r="14234" spans="1:7" s="4" customFormat="1" x14ac:dyDescent="0.25">
      <c r="A14234" s="11"/>
      <c r="B14234"/>
      <c r="C14234" s="14"/>
      <c r="D14234" s="14"/>
      <c r="E14234" s="14"/>
      <c r="F14234"/>
      <c r="G14234"/>
    </row>
    <row r="14235" spans="1:7" s="4" customFormat="1" x14ac:dyDescent="0.25">
      <c r="A14235" s="11"/>
      <c r="B14235"/>
      <c r="C14235" s="14"/>
      <c r="D14235" s="14"/>
      <c r="E14235" s="14"/>
      <c r="F14235"/>
      <c r="G14235"/>
    </row>
    <row r="14236" spans="1:7" s="4" customFormat="1" x14ac:dyDescent="0.25">
      <c r="A14236" s="11"/>
      <c r="B14236"/>
      <c r="C14236" s="14"/>
      <c r="D14236" s="14"/>
      <c r="E14236" s="14"/>
      <c r="F14236"/>
      <c r="G14236"/>
    </row>
    <row r="14237" spans="1:7" s="4" customFormat="1" x14ac:dyDescent="0.25">
      <c r="A14237" s="11"/>
      <c r="B14237"/>
      <c r="C14237" s="14"/>
      <c r="D14237" s="14"/>
      <c r="E14237" s="14"/>
      <c r="F14237"/>
      <c r="G14237"/>
    </row>
    <row r="14238" spans="1:7" s="4" customFormat="1" x14ac:dyDescent="0.25">
      <c r="A14238" s="11"/>
      <c r="B14238"/>
      <c r="C14238" s="14"/>
      <c r="D14238" s="14"/>
      <c r="E14238" s="14"/>
      <c r="F14238"/>
      <c r="G14238"/>
    </row>
    <row r="14239" spans="1:7" s="4" customFormat="1" x14ac:dyDescent="0.25">
      <c r="A14239" s="11"/>
      <c r="B14239"/>
      <c r="C14239" s="14"/>
      <c r="D14239" s="14"/>
      <c r="E14239" s="14"/>
      <c r="F14239"/>
      <c r="G14239"/>
    </row>
    <row r="14240" spans="1:7" s="4" customFormat="1" x14ac:dyDescent="0.25">
      <c r="A14240" s="11"/>
      <c r="B14240"/>
      <c r="C14240" s="14"/>
      <c r="D14240" s="14"/>
      <c r="E14240" s="14"/>
      <c r="F14240"/>
      <c r="G14240"/>
    </row>
    <row r="14241" spans="1:7" s="4" customFormat="1" x14ac:dyDescent="0.25">
      <c r="A14241" s="11"/>
      <c r="B14241"/>
      <c r="C14241" s="14"/>
      <c r="D14241" s="14"/>
      <c r="E14241" s="14"/>
      <c r="F14241"/>
      <c r="G14241"/>
    </row>
    <row r="14242" spans="1:7" s="4" customFormat="1" x14ac:dyDescent="0.25">
      <c r="A14242" s="11"/>
      <c r="B14242"/>
      <c r="C14242" s="14"/>
      <c r="D14242" s="14"/>
      <c r="E14242" s="14"/>
      <c r="F14242"/>
      <c r="G14242"/>
    </row>
    <row r="14243" spans="1:7" s="4" customFormat="1" x14ac:dyDescent="0.25">
      <c r="A14243" s="11"/>
      <c r="B14243"/>
      <c r="C14243" s="14"/>
      <c r="D14243" s="14"/>
      <c r="E14243" s="14"/>
      <c r="F14243"/>
      <c r="G14243"/>
    </row>
    <row r="14244" spans="1:7" s="4" customFormat="1" x14ac:dyDescent="0.25">
      <c r="A14244" s="11"/>
      <c r="B14244"/>
      <c r="C14244" s="14"/>
      <c r="D14244" s="14"/>
      <c r="E14244" s="14"/>
      <c r="F14244"/>
      <c r="G14244"/>
    </row>
    <row r="14245" spans="1:7" s="4" customFormat="1" x14ac:dyDescent="0.25">
      <c r="A14245" s="11"/>
      <c r="B14245"/>
      <c r="C14245" s="14"/>
      <c r="D14245" s="14"/>
      <c r="E14245" s="14"/>
      <c r="F14245"/>
      <c r="G14245"/>
    </row>
    <row r="14246" spans="1:7" s="4" customFormat="1" x14ac:dyDescent="0.25">
      <c r="A14246" s="11"/>
      <c r="B14246"/>
      <c r="C14246" s="14"/>
      <c r="D14246" s="14"/>
      <c r="E14246" s="14"/>
      <c r="F14246"/>
      <c r="G14246"/>
    </row>
    <row r="14247" spans="1:7" s="4" customFormat="1" x14ac:dyDescent="0.25">
      <c r="A14247" s="11"/>
      <c r="B14247"/>
      <c r="C14247" s="14"/>
      <c r="D14247" s="14"/>
      <c r="E14247" s="14"/>
      <c r="F14247"/>
      <c r="G14247"/>
    </row>
    <row r="14248" spans="1:7" s="4" customFormat="1" x14ac:dyDescent="0.25">
      <c r="A14248" s="11"/>
      <c r="B14248"/>
      <c r="C14248" s="14"/>
      <c r="D14248" s="14"/>
      <c r="E14248" s="14"/>
      <c r="F14248"/>
      <c r="G14248"/>
    </row>
    <row r="14249" spans="1:7" s="4" customFormat="1" x14ac:dyDescent="0.25">
      <c r="A14249" s="11"/>
      <c r="B14249"/>
      <c r="C14249" s="14"/>
      <c r="D14249" s="14"/>
      <c r="E14249" s="14"/>
      <c r="F14249"/>
      <c r="G14249"/>
    </row>
    <row r="14250" spans="1:7" s="4" customFormat="1" x14ac:dyDescent="0.25">
      <c r="A14250" s="11"/>
      <c r="B14250"/>
      <c r="C14250" s="14"/>
      <c r="D14250" s="14"/>
      <c r="E14250" s="14"/>
      <c r="F14250"/>
      <c r="G14250"/>
    </row>
    <row r="14251" spans="1:7" s="4" customFormat="1" x14ac:dyDescent="0.25">
      <c r="A14251" s="11"/>
      <c r="B14251"/>
      <c r="C14251" s="14"/>
      <c r="D14251" s="14"/>
      <c r="E14251" s="14"/>
      <c r="F14251"/>
      <c r="G14251"/>
    </row>
    <row r="14252" spans="1:7" s="4" customFormat="1" x14ac:dyDescent="0.25">
      <c r="A14252" s="11"/>
      <c r="B14252"/>
      <c r="C14252" s="14"/>
      <c r="D14252" s="14"/>
      <c r="E14252" s="14"/>
      <c r="F14252"/>
      <c r="G14252"/>
    </row>
    <row r="14253" spans="1:7" s="4" customFormat="1" x14ac:dyDescent="0.25">
      <c r="A14253" s="11"/>
      <c r="B14253"/>
      <c r="C14253" s="14"/>
      <c r="D14253" s="14"/>
      <c r="E14253" s="14"/>
      <c r="F14253"/>
      <c r="G14253"/>
    </row>
    <row r="14254" spans="1:7" s="4" customFormat="1" x14ac:dyDescent="0.25">
      <c r="A14254" s="11"/>
      <c r="B14254"/>
      <c r="C14254" s="14"/>
      <c r="D14254" s="14"/>
      <c r="E14254" s="14"/>
      <c r="F14254"/>
      <c r="G14254"/>
    </row>
    <row r="14255" spans="1:7" s="4" customFormat="1" x14ac:dyDescent="0.25">
      <c r="A14255" s="11"/>
      <c r="B14255"/>
      <c r="C14255" s="14"/>
      <c r="D14255" s="14"/>
      <c r="E14255" s="14"/>
      <c r="F14255"/>
      <c r="G14255"/>
    </row>
    <row r="14256" spans="1:7" s="4" customFormat="1" x14ac:dyDescent="0.25">
      <c r="A14256" s="11"/>
      <c r="B14256"/>
      <c r="C14256" s="14"/>
      <c r="D14256" s="14"/>
      <c r="E14256" s="14"/>
      <c r="F14256"/>
      <c r="G14256"/>
    </row>
    <row r="14257" spans="1:7" s="4" customFormat="1" x14ac:dyDescent="0.25">
      <c r="A14257" s="11"/>
      <c r="B14257"/>
      <c r="C14257" s="14"/>
      <c r="D14257" s="14"/>
      <c r="E14257" s="14"/>
      <c r="F14257"/>
      <c r="G14257"/>
    </row>
    <row r="14258" spans="1:7" s="4" customFormat="1" x14ac:dyDescent="0.25">
      <c r="A14258" s="11"/>
      <c r="B14258"/>
      <c r="C14258" s="14"/>
      <c r="D14258" s="14"/>
      <c r="E14258" s="14"/>
      <c r="F14258"/>
      <c r="G14258"/>
    </row>
    <row r="14259" spans="1:7" s="4" customFormat="1" x14ac:dyDescent="0.25">
      <c r="A14259" s="11"/>
      <c r="B14259"/>
      <c r="C14259" s="14"/>
      <c r="D14259" s="14"/>
      <c r="E14259" s="14"/>
      <c r="F14259"/>
      <c r="G14259"/>
    </row>
    <row r="14260" spans="1:7" s="4" customFormat="1" x14ac:dyDescent="0.25">
      <c r="A14260" s="11"/>
      <c r="B14260"/>
      <c r="C14260" s="14"/>
      <c r="D14260" s="14"/>
      <c r="E14260" s="14"/>
      <c r="F14260"/>
      <c r="G14260"/>
    </row>
    <row r="14261" spans="1:7" s="4" customFormat="1" x14ac:dyDescent="0.25">
      <c r="A14261" s="11"/>
      <c r="B14261"/>
      <c r="C14261" s="14"/>
      <c r="D14261" s="14"/>
      <c r="E14261" s="14"/>
      <c r="F14261"/>
      <c r="G14261"/>
    </row>
    <row r="14262" spans="1:7" s="4" customFormat="1" x14ac:dyDescent="0.25">
      <c r="A14262" s="11"/>
      <c r="B14262"/>
      <c r="C14262" s="14"/>
      <c r="D14262" s="14"/>
      <c r="E14262" s="14"/>
      <c r="F14262"/>
      <c r="G14262"/>
    </row>
    <row r="14263" spans="1:7" s="4" customFormat="1" x14ac:dyDescent="0.25">
      <c r="A14263" s="11"/>
      <c r="B14263"/>
      <c r="C14263" s="14"/>
      <c r="D14263" s="14"/>
      <c r="E14263" s="14"/>
      <c r="F14263"/>
      <c r="G14263"/>
    </row>
    <row r="14264" spans="1:7" s="4" customFormat="1" x14ac:dyDescent="0.25">
      <c r="A14264" s="11"/>
      <c r="B14264"/>
      <c r="C14264" s="14"/>
      <c r="D14264" s="14"/>
      <c r="E14264" s="14"/>
      <c r="F14264"/>
      <c r="G14264"/>
    </row>
    <row r="14265" spans="1:7" s="4" customFormat="1" x14ac:dyDescent="0.25">
      <c r="A14265" s="11"/>
      <c r="B14265"/>
      <c r="C14265" s="14"/>
      <c r="D14265" s="14"/>
      <c r="E14265" s="14"/>
      <c r="F14265"/>
      <c r="G14265"/>
    </row>
    <row r="14266" spans="1:7" s="4" customFormat="1" x14ac:dyDescent="0.25">
      <c r="A14266" s="11"/>
      <c r="B14266"/>
      <c r="C14266" s="14"/>
      <c r="D14266" s="14"/>
      <c r="E14266" s="14"/>
      <c r="F14266"/>
      <c r="G14266"/>
    </row>
    <row r="14267" spans="1:7" s="4" customFormat="1" x14ac:dyDescent="0.25">
      <c r="A14267" s="11"/>
      <c r="B14267"/>
      <c r="C14267" s="14"/>
      <c r="D14267" s="14"/>
      <c r="E14267" s="14"/>
      <c r="F14267"/>
      <c r="G14267"/>
    </row>
    <row r="14268" spans="1:7" s="4" customFormat="1" x14ac:dyDescent="0.25">
      <c r="A14268" s="11"/>
      <c r="B14268"/>
      <c r="C14268" s="14"/>
      <c r="D14268" s="14"/>
      <c r="E14268" s="14"/>
      <c r="F14268"/>
      <c r="G14268"/>
    </row>
    <row r="14269" spans="1:7" s="4" customFormat="1" x14ac:dyDescent="0.25">
      <c r="A14269" s="11"/>
      <c r="B14269"/>
      <c r="C14269" s="14"/>
      <c r="D14269" s="14"/>
      <c r="E14269" s="14"/>
      <c r="F14269"/>
      <c r="G14269"/>
    </row>
    <row r="14270" spans="1:7" s="4" customFormat="1" x14ac:dyDescent="0.25">
      <c r="A14270" s="11"/>
      <c r="B14270"/>
      <c r="C14270" s="14"/>
      <c r="D14270" s="14"/>
      <c r="E14270" s="14"/>
      <c r="F14270"/>
      <c r="G14270"/>
    </row>
    <row r="14271" spans="1:7" s="4" customFormat="1" x14ac:dyDescent="0.25">
      <c r="A14271" s="11"/>
      <c r="B14271"/>
      <c r="C14271" s="14"/>
      <c r="D14271" s="14"/>
      <c r="E14271" s="14"/>
      <c r="F14271"/>
      <c r="G14271"/>
    </row>
    <row r="14272" spans="1:7" s="4" customFormat="1" x14ac:dyDescent="0.25">
      <c r="A14272" s="11"/>
      <c r="B14272"/>
      <c r="C14272" s="14"/>
      <c r="D14272" s="14"/>
      <c r="E14272" s="14"/>
      <c r="F14272"/>
      <c r="G14272"/>
    </row>
    <row r="14273" spans="1:7" s="4" customFormat="1" x14ac:dyDescent="0.25">
      <c r="A14273" s="11"/>
      <c r="B14273"/>
      <c r="C14273" s="14"/>
      <c r="D14273" s="14"/>
      <c r="E14273" s="14"/>
      <c r="F14273"/>
      <c r="G14273"/>
    </row>
    <row r="14274" spans="1:7" s="4" customFormat="1" x14ac:dyDescent="0.25">
      <c r="A14274" s="11"/>
      <c r="B14274"/>
      <c r="C14274" s="14"/>
      <c r="D14274" s="14"/>
      <c r="E14274" s="14"/>
      <c r="F14274"/>
      <c r="G14274"/>
    </row>
    <row r="14275" spans="1:7" s="4" customFormat="1" x14ac:dyDescent="0.25">
      <c r="A14275" s="11"/>
      <c r="B14275"/>
      <c r="C14275" s="14"/>
      <c r="D14275" s="14"/>
      <c r="E14275" s="14"/>
      <c r="F14275"/>
      <c r="G14275"/>
    </row>
    <row r="14276" spans="1:7" s="4" customFormat="1" x14ac:dyDescent="0.25">
      <c r="A14276" s="11"/>
      <c r="B14276"/>
      <c r="C14276" s="14"/>
      <c r="D14276" s="14"/>
      <c r="E14276" s="14"/>
      <c r="F14276"/>
      <c r="G14276"/>
    </row>
    <row r="14277" spans="1:7" s="4" customFormat="1" x14ac:dyDescent="0.25">
      <c r="A14277" s="11"/>
      <c r="B14277"/>
      <c r="C14277" s="14"/>
      <c r="D14277" s="14"/>
      <c r="E14277" s="14"/>
      <c r="F14277"/>
      <c r="G14277"/>
    </row>
    <row r="14278" spans="1:7" s="4" customFormat="1" x14ac:dyDescent="0.25">
      <c r="A14278" s="11"/>
      <c r="B14278"/>
      <c r="C14278" s="14"/>
      <c r="D14278" s="14"/>
      <c r="E14278" s="14"/>
      <c r="F14278"/>
      <c r="G14278"/>
    </row>
    <row r="14279" spans="1:7" s="4" customFormat="1" x14ac:dyDescent="0.25">
      <c r="A14279" s="11"/>
      <c r="B14279"/>
      <c r="C14279" s="14"/>
      <c r="D14279" s="14"/>
      <c r="E14279" s="14"/>
      <c r="F14279"/>
      <c r="G14279"/>
    </row>
    <row r="14280" spans="1:7" s="4" customFormat="1" x14ac:dyDescent="0.25">
      <c r="A14280" s="11"/>
      <c r="B14280"/>
      <c r="C14280" s="14"/>
      <c r="D14280" s="14"/>
      <c r="E14280" s="14"/>
      <c r="F14280"/>
      <c r="G14280"/>
    </row>
    <row r="14281" spans="1:7" s="4" customFormat="1" x14ac:dyDescent="0.25">
      <c r="A14281" s="11"/>
      <c r="B14281"/>
      <c r="C14281" s="14"/>
      <c r="D14281" s="14"/>
      <c r="E14281" s="14"/>
      <c r="F14281"/>
      <c r="G14281"/>
    </row>
    <row r="14282" spans="1:7" s="4" customFormat="1" x14ac:dyDescent="0.25">
      <c r="A14282" s="11"/>
      <c r="B14282"/>
      <c r="C14282" s="14"/>
      <c r="D14282" s="14"/>
      <c r="E14282" s="14"/>
      <c r="F14282"/>
      <c r="G14282"/>
    </row>
    <row r="14283" spans="1:7" s="4" customFormat="1" x14ac:dyDescent="0.25">
      <c r="A14283" s="11"/>
      <c r="B14283"/>
      <c r="C14283" s="14"/>
      <c r="D14283" s="14"/>
      <c r="E14283" s="14"/>
      <c r="F14283"/>
      <c r="G14283"/>
    </row>
    <row r="14284" spans="1:7" s="4" customFormat="1" x14ac:dyDescent="0.25">
      <c r="A14284" s="11"/>
      <c r="B14284"/>
      <c r="C14284" s="14"/>
      <c r="D14284" s="14"/>
      <c r="E14284" s="14"/>
      <c r="F14284"/>
      <c r="G14284"/>
    </row>
    <row r="14285" spans="1:7" s="4" customFormat="1" x14ac:dyDescent="0.25">
      <c r="A14285" s="11"/>
      <c r="B14285"/>
      <c r="C14285" s="14"/>
      <c r="D14285" s="14"/>
      <c r="E14285" s="14"/>
      <c r="F14285"/>
      <c r="G14285"/>
    </row>
    <row r="14286" spans="1:7" s="4" customFormat="1" x14ac:dyDescent="0.25">
      <c r="A14286" s="11"/>
      <c r="B14286"/>
      <c r="C14286" s="14"/>
      <c r="D14286" s="14"/>
      <c r="E14286" s="14"/>
      <c r="F14286"/>
      <c r="G14286"/>
    </row>
    <row r="14287" spans="1:7" s="4" customFormat="1" x14ac:dyDescent="0.25">
      <c r="A14287" s="11"/>
      <c r="B14287"/>
      <c r="C14287" s="14"/>
      <c r="D14287" s="14"/>
      <c r="E14287" s="14"/>
      <c r="F14287"/>
      <c r="G14287"/>
    </row>
    <row r="14288" spans="1:7" s="4" customFormat="1" x14ac:dyDescent="0.25">
      <c r="A14288" s="11"/>
      <c r="B14288"/>
      <c r="C14288" s="14"/>
      <c r="D14288" s="14"/>
      <c r="E14288" s="14"/>
      <c r="F14288"/>
      <c r="G14288"/>
    </row>
    <row r="14289" spans="1:7" s="4" customFormat="1" x14ac:dyDescent="0.25">
      <c r="A14289" s="11"/>
      <c r="B14289"/>
      <c r="C14289" s="14"/>
      <c r="D14289" s="14"/>
      <c r="E14289" s="14"/>
      <c r="F14289"/>
      <c r="G14289"/>
    </row>
    <row r="14290" spans="1:7" s="4" customFormat="1" x14ac:dyDescent="0.25">
      <c r="A14290" s="11"/>
      <c r="B14290"/>
      <c r="C14290" s="14"/>
      <c r="D14290" s="14"/>
      <c r="E14290" s="14"/>
      <c r="F14290"/>
      <c r="G14290"/>
    </row>
    <row r="14291" spans="1:7" s="4" customFormat="1" x14ac:dyDescent="0.25">
      <c r="A14291" s="11"/>
      <c r="B14291"/>
      <c r="C14291" s="14"/>
      <c r="D14291" s="14"/>
      <c r="E14291" s="14"/>
      <c r="F14291"/>
      <c r="G14291"/>
    </row>
    <row r="14292" spans="1:7" s="4" customFormat="1" x14ac:dyDescent="0.25">
      <c r="A14292" s="11"/>
      <c r="B14292"/>
      <c r="C14292" s="14"/>
      <c r="D14292" s="14"/>
      <c r="E14292" s="14"/>
      <c r="F14292"/>
      <c r="G14292"/>
    </row>
    <row r="14293" spans="1:7" s="4" customFormat="1" x14ac:dyDescent="0.25">
      <c r="A14293" s="11"/>
      <c r="B14293"/>
      <c r="C14293" s="14"/>
      <c r="D14293" s="14"/>
      <c r="E14293" s="14"/>
      <c r="F14293"/>
      <c r="G14293"/>
    </row>
    <row r="14294" spans="1:7" s="4" customFormat="1" x14ac:dyDescent="0.25">
      <c r="A14294" s="11"/>
      <c r="B14294"/>
      <c r="C14294" s="14"/>
      <c r="D14294" s="14"/>
      <c r="E14294" s="14"/>
      <c r="F14294"/>
      <c r="G14294"/>
    </row>
    <row r="14295" spans="1:7" s="4" customFormat="1" x14ac:dyDescent="0.25">
      <c r="A14295" s="11"/>
      <c r="B14295"/>
      <c r="C14295" s="14"/>
      <c r="D14295" s="14"/>
      <c r="E14295" s="14"/>
      <c r="F14295"/>
      <c r="G14295"/>
    </row>
    <row r="14296" spans="1:7" s="4" customFormat="1" x14ac:dyDescent="0.25">
      <c r="A14296" s="11"/>
      <c r="B14296"/>
      <c r="C14296" s="14"/>
      <c r="D14296" s="14"/>
      <c r="E14296" s="14"/>
      <c r="F14296"/>
      <c r="G14296"/>
    </row>
    <row r="14297" spans="1:7" s="4" customFormat="1" x14ac:dyDescent="0.25">
      <c r="A14297" s="11"/>
      <c r="B14297"/>
      <c r="C14297" s="14"/>
      <c r="D14297" s="14"/>
      <c r="E14297" s="14"/>
      <c r="F14297"/>
      <c r="G14297"/>
    </row>
    <row r="14298" spans="1:7" s="4" customFormat="1" x14ac:dyDescent="0.25">
      <c r="A14298" s="11"/>
      <c r="B14298"/>
      <c r="C14298" s="14"/>
      <c r="D14298" s="14"/>
      <c r="E14298" s="14"/>
      <c r="F14298"/>
      <c r="G14298"/>
    </row>
    <row r="14299" spans="1:7" s="4" customFormat="1" x14ac:dyDescent="0.25">
      <c r="A14299" s="11"/>
      <c r="B14299"/>
      <c r="C14299" s="14"/>
      <c r="D14299" s="14"/>
      <c r="E14299" s="14"/>
      <c r="F14299"/>
      <c r="G14299"/>
    </row>
    <row r="14300" spans="1:7" s="4" customFormat="1" x14ac:dyDescent="0.25">
      <c r="A14300" s="11"/>
      <c r="B14300"/>
      <c r="C14300" s="14"/>
      <c r="D14300" s="14"/>
      <c r="E14300" s="14"/>
      <c r="F14300"/>
      <c r="G14300"/>
    </row>
    <row r="14301" spans="1:7" s="4" customFormat="1" x14ac:dyDescent="0.25">
      <c r="A14301" s="11"/>
      <c r="B14301"/>
      <c r="C14301" s="14"/>
      <c r="D14301" s="14"/>
      <c r="E14301" s="14"/>
      <c r="F14301"/>
      <c r="G14301"/>
    </row>
    <row r="14302" spans="1:7" s="4" customFormat="1" x14ac:dyDescent="0.25">
      <c r="A14302" s="11"/>
      <c r="B14302"/>
      <c r="C14302" s="14"/>
      <c r="D14302" s="14"/>
      <c r="E14302" s="14"/>
      <c r="F14302"/>
      <c r="G14302"/>
    </row>
    <row r="14303" spans="1:7" s="4" customFormat="1" x14ac:dyDescent="0.25">
      <c r="A14303" s="11"/>
      <c r="B14303"/>
      <c r="C14303" s="14"/>
      <c r="D14303" s="14"/>
      <c r="E14303" s="14"/>
      <c r="F14303"/>
      <c r="G14303"/>
    </row>
    <row r="14304" spans="1:7" s="4" customFormat="1" x14ac:dyDescent="0.25">
      <c r="A14304" s="11"/>
      <c r="B14304"/>
      <c r="C14304" s="14"/>
      <c r="D14304" s="14"/>
      <c r="E14304" s="14"/>
      <c r="F14304"/>
      <c r="G14304"/>
    </row>
    <row r="14305" spans="1:7" s="4" customFormat="1" x14ac:dyDescent="0.25">
      <c r="A14305" s="11"/>
      <c r="B14305"/>
      <c r="C14305" s="14"/>
      <c r="D14305" s="14"/>
      <c r="E14305" s="14"/>
      <c r="F14305"/>
      <c r="G14305"/>
    </row>
    <row r="14306" spans="1:7" s="4" customFormat="1" x14ac:dyDescent="0.25">
      <c r="A14306" s="11"/>
      <c r="B14306"/>
      <c r="C14306" s="14"/>
      <c r="D14306" s="14"/>
      <c r="E14306" s="14"/>
      <c r="F14306"/>
      <c r="G14306"/>
    </row>
    <row r="14307" spans="1:7" s="4" customFormat="1" x14ac:dyDescent="0.25">
      <c r="A14307" s="11"/>
      <c r="B14307"/>
      <c r="C14307" s="14"/>
      <c r="D14307" s="14"/>
      <c r="E14307" s="14"/>
      <c r="F14307"/>
      <c r="G14307"/>
    </row>
    <row r="14308" spans="1:7" s="4" customFormat="1" x14ac:dyDescent="0.25">
      <c r="A14308" s="11"/>
      <c r="B14308"/>
      <c r="C14308" s="14"/>
      <c r="D14308" s="14"/>
      <c r="E14308" s="14"/>
      <c r="F14308"/>
      <c r="G14308"/>
    </row>
    <row r="14309" spans="1:7" s="4" customFormat="1" x14ac:dyDescent="0.25">
      <c r="A14309" s="11"/>
      <c r="B14309"/>
      <c r="C14309" s="14"/>
      <c r="D14309" s="14"/>
      <c r="E14309" s="14"/>
      <c r="F14309"/>
      <c r="G14309"/>
    </row>
    <row r="14310" spans="1:7" s="4" customFormat="1" x14ac:dyDescent="0.25">
      <c r="A14310" s="11"/>
      <c r="B14310"/>
      <c r="C14310" s="14"/>
      <c r="D14310" s="14"/>
      <c r="E14310" s="14"/>
      <c r="F14310"/>
      <c r="G14310"/>
    </row>
    <row r="14311" spans="1:7" s="4" customFormat="1" x14ac:dyDescent="0.25">
      <c r="A14311" s="11"/>
      <c r="B14311"/>
      <c r="C14311" s="14"/>
      <c r="D14311" s="14"/>
      <c r="E14311" s="14"/>
      <c r="F14311"/>
      <c r="G14311"/>
    </row>
    <row r="14312" spans="1:7" s="4" customFormat="1" x14ac:dyDescent="0.25">
      <c r="A14312" s="11"/>
      <c r="B14312"/>
      <c r="C14312" s="14"/>
      <c r="D14312" s="14"/>
      <c r="E14312" s="14"/>
      <c r="F14312"/>
      <c r="G14312"/>
    </row>
    <row r="14313" spans="1:7" s="4" customFormat="1" x14ac:dyDescent="0.25">
      <c r="A14313" s="11"/>
      <c r="B14313"/>
      <c r="C14313" s="14"/>
      <c r="D14313" s="14"/>
      <c r="E14313" s="14"/>
      <c r="F14313"/>
      <c r="G14313"/>
    </row>
    <row r="14314" spans="1:7" s="4" customFormat="1" x14ac:dyDescent="0.25">
      <c r="A14314" s="11"/>
      <c r="B14314"/>
      <c r="C14314" s="14"/>
      <c r="D14314" s="14"/>
      <c r="E14314" s="14"/>
      <c r="F14314"/>
      <c r="G14314"/>
    </row>
    <row r="14315" spans="1:7" s="4" customFormat="1" x14ac:dyDescent="0.25">
      <c r="A14315" s="11"/>
      <c r="B14315"/>
      <c r="C14315" s="14"/>
      <c r="D14315" s="14"/>
      <c r="E14315" s="14"/>
      <c r="F14315"/>
      <c r="G14315"/>
    </row>
    <row r="14316" spans="1:7" s="4" customFormat="1" x14ac:dyDescent="0.25">
      <c r="A14316" s="11"/>
      <c r="B14316"/>
      <c r="C14316" s="14"/>
      <c r="D14316" s="14"/>
      <c r="E14316" s="14"/>
      <c r="F14316"/>
      <c r="G14316"/>
    </row>
    <row r="14317" spans="1:7" s="4" customFormat="1" x14ac:dyDescent="0.25">
      <c r="A14317" s="11"/>
      <c r="B14317"/>
      <c r="C14317" s="14"/>
      <c r="D14317" s="14"/>
      <c r="E14317" s="14"/>
      <c r="F14317"/>
      <c r="G14317"/>
    </row>
    <row r="14318" spans="1:7" s="4" customFormat="1" x14ac:dyDescent="0.25">
      <c r="A14318" s="11"/>
      <c r="B14318"/>
      <c r="C14318" s="14"/>
      <c r="D14318" s="14"/>
      <c r="E14318" s="14"/>
      <c r="F14318"/>
      <c r="G14318"/>
    </row>
    <row r="14319" spans="1:7" s="4" customFormat="1" x14ac:dyDescent="0.25">
      <c r="A14319" s="11"/>
      <c r="B14319"/>
      <c r="C14319" s="14"/>
      <c r="D14319" s="14"/>
      <c r="E14319" s="14"/>
      <c r="F14319"/>
      <c r="G14319"/>
    </row>
    <row r="14320" spans="1:7" s="4" customFormat="1" x14ac:dyDescent="0.25">
      <c r="A14320" s="11"/>
      <c r="B14320"/>
      <c r="C14320" s="14"/>
      <c r="D14320" s="14"/>
      <c r="E14320" s="14"/>
      <c r="F14320"/>
      <c r="G14320"/>
    </row>
    <row r="14321" spans="1:7" s="4" customFormat="1" x14ac:dyDescent="0.25">
      <c r="A14321" s="11"/>
      <c r="B14321"/>
      <c r="C14321" s="14"/>
      <c r="D14321" s="14"/>
      <c r="E14321" s="14"/>
      <c r="F14321"/>
      <c r="G14321"/>
    </row>
    <row r="14322" spans="1:7" s="4" customFormat="1" x14ac:dyDescent="0.25">
      <c r="A14322" s="11"/>
      <c r="B14322"/>
      <c r="C14322" s="14"/>
      <c r="D14322" s="14"/>
      <c r="E14322" s="14"/>
      <c r="F14322"/>
      <c r="G14322"/>
    </row>
    <row r="14323" spans="1:7" s="4" customFormat="1" x14ac:dyDescent="0.25">
      <c r="A14323" s="11"/>
      <c r="B14323"/>
      <c r="C14323" s="14"/>
      <c r="D14323" s="14"/>
      <c r="E14323" s="14"/>
      <c r="F14323"/>
      <c r="G14323"/>
    </row>
    <row r="14324" spans="1:7" s="4" customFormat="1" x14ac:dyDescent="0.25">
      <c r="A14324" s="11"/>
      <c r="B14324"/>
      <c r="C14324" s="14"/>
      <c r="D14324" s="14"/>
      <c r="E14324" s="14"/>
      <c r="F14324"/>
      <c r="G14324"/>
    </row>
    <row r="14325" spans="1:7" s="4" customFormat="1" x14ac:dyDescent="0.25">
      <c r="A14325" s="11"/>
      <c r="B14325"/>
      <c r="C14325" s="14"/>
      <c r="D14325" s="14"/>
      <c r="E14325" s="14"/>
      <c r="F14325"/>
      <c r="G14325"/>
    </row>
    <row r="14326" spans="1:7" s="4" customFormat="1" x14ac:dyDescent="0.25">
      <c r="A14326" s="11"/>
      <c r="B14326"/>
      <c r="C14326" s="14"/>
      <c r="D14326" s="14"/>
      <c r="E14326" s="14"/>
      <c r="F14326"/>
      <c r="G14326"/>
    </row>
    <row r="14327" spans="1:7" s="4" customFormat="1" x14ac:dyDescent="0.25">
      <c r="A14327" s="11"/>
      <c r="B14327"/>
      <c r="C14327" s="14"/>
      <c r="D14327" s="14"/>
      <c r="E14327" s="14"/>
      <c r="F14327"/>
      <c r="G14327"/>
    </row>
    <row r="14328" spans="1:7" s="4" customFormat="1" x14ac:dyDescent="0.25">
      <c r="A14328" s="11"/>
      <c r="B14328"/>
      <c r="C14328" s="14"/>
      <c r="D14328" s="14"/>
      <c r="E14328" s="14"/>
      <c r="F14328"/>
      <c r="G14328"/>
    </row>
    <row r="14329" spans="1:7" s="4" customFormat="1" x14ac:dyDescent="0.25">
      <c r="A14329" s="11"/>
      <c r="B14329"/>
      <c r="C14329" s="14"/>
      <c r="D14329" s="14"/>
      <c r="E14329" s="14"/>
      <c r="F14329"/>
      <c r="G14329"/>
    </row>
    <row r="14330" spans="1:7" s="4" customFormat="1" x14ac:dyDescent="0.25">
      <c r="A14330" s="11"/>
      <c r="B14330"/>
      <c r="C14330" s="14"/>
      <c r="D14330" s="14"/>
      <c r="E14330" s="14"/>
      <c r="F14330"/>
      <c r="G14330"/>
    </row>
    <row r="14331" spans="1:7" s="4" customFormat="1" x14ac:dyDescent="0.25">
      <c r="A14331" s="11"/>
      <c r="B14331"/>
      <c r="C14331" s="14"/>
      <c r="D14331" s="14"/>
      <c r="E14331" s="14"/>
      <c r="F14331"/>
      <c r="G14331"/>
    </row>
    <row r="14332" spans="1:7" s="4" customFormat="1" x14ac:dyDescent="0.25">
      <c r="A14332" s="11"/>
      <c r="B14332"/>
      <c r="C14332" s="14"/>
      <c r="D14332" s="14"/>
      <c r="E14332" s="14"/>
      <c r="F14332"/>
      <c r="G14332"/>
    </row>
    <row r="14333" spans="1:7" s="4" customFormat="1" x14ac:dyDescent="0.25">
      <c r="A14333" s="11"/>
      <c r="B14333"/>
      <c r="C14333" s="14"/>
      <c r="D14333" s="14"/>
      <c r="E14333" s="14"/>
      <c r="F14333"/>
      <c r="G14333"/>
    </row>
    <row r="14334" spans="1:7" s="4" customFormat="1" x14ac:dyDescent="0.25">
      <c r="A14334" s="11"/>
      <c r="B14334"/>
      <c r="C14334" s="14"/>
      <c r="D14334" s="14"/>
      <c r="E14334" s="14"/>
      <c r="F14334"/>
      <c r="G14334"/>
    </row>
    <row r="14335" spans="1:7" s="4" customFormat="1" x14ac:dyDescent="0.25">
      <c r="A14335" s="11"/>
      <c r="B14335"/>
      <c r="C14335" s="14"/>
      <c r="D14335" s="14"/>
      <c r="E14335" s="14"/>
      <c r="F14335"/>
      <c r="G14335"/>
    </row>
    <row r="14336" spans="1:7" s="4" customFormat="1" x14ac:dyDescent="0.25">
      <c r="A14336" s="11"/>
      <c r="B14336"/>
      <c r="C14336" s="14"/>
      <c r="D14336" s="14"/>
      <c r="E14336" s="14"/>
      <c r="F14336"/>
      <c r="G14336"/>
    </row>
    <row r="14337" spans="1:7" s="4" customFormat="1" x14ac:dyDescent="0.25">
      <c r="A14337" s="11"/>
      <c r="B14337"/>
      <c r="C14337" s="14"/>
      <c r="D14337" s="14"/>
      <c r="E14337" s="14"/>
      <c r="F14337"/>
      <c r="G14337"/>
    </row>
    <row r="14338" spans="1:7" s="4" customFormat="1" x14ac:dyDescent="0.25">
      <c r="A14338" s="11"/>
      <c r="B14338"/>
      <c r="C14338" s="14"/>
      <c r="D14338" s="14"/>
      <c r="E14338" s="14"/>
      <c r="F14338"/>
      <c r="G14338"/>
    </row>
    <row r="14339" spans="1:7" s="4" customFormat="1" x14ac:dyDescent="0.25">
      <c r="A14339" s="11"/>
      <c r="B14339"/>
      <c r="C14339" s="14"/>
      <c r="D14339" s="14"/>
      <c r="E14339" s="14"/>
      <c r="F14339"/>
      <c r="G14339"/>
    </row>
    <row r="14340" spans="1:7" s="4" customFormat="1" x14ac:dyDescent="0.25">
      <c r="A14340" s="11"/>
      <c r="B14340"/>
      <c r="C14340" s="14"/>
      <c r="D14340" s="14"/>
      <c r="E14340" s="14"/>
      <c r="F14340"/>
      <c r="G14340"/>
    </row>
    <row r="14341" spans="1:7" s="4" customFormat="1" x14ac:dyDescent="0.25">
      <c r="A14341" s="11"/>
      <c r="B14341"/>
      <c r="C14341" s="14"/>
      <c r="D14341" s="14"/>
      <c r="E14341" s="14"/>
      <c r="F14341"/>
      <c r="G14341"/>
    </row>
    <row r="14342" spans="1:7" s="4" customFormat="1" x14ac:dyDescent="0.25">
      <c r="A14342" s="11"/>
      <c r="B14342"/>
      <c r="C14342" s="14"/>
      <c r="D14342" s="14"/>
      <c r="E14342" s="14"/>
      <c r="F14342"/>
      <c r="G14342"/>
    </row>
    <row r="14343" spans="1:7" s="4" customFormat="1" x14ac:dyDescent="0.25">
      <c r="A14343" s="11"/>
      <c r="B14343"/>
      <c r="C14343" s="14"/>
      <c r="D14343" s="14"/>
      <c r="E14343" s="14"/>
      <c r="F14343"/>
      <c r="G14343"/>
    </row>
    <row r="14344" spans="1:7" s="4" customFormat="1" x14ac:dyDescent="0.25">
      <c r="A14344" s="11"/>
      <c r="B14344"/>
      <c r="C14344" s="14"/>
      <c r="D14344" s="14"/>
      <c r="E14344" s="14"/>
      <c r="F14344"/>
      <c r="G14344"/>
    </row>
    <row r="14345" spans="1:7" s="4" customFormat="1" x14ac:dyDescent="0.25">
      <c r="A14345" s="11"/>
      <c r="B14345"/>
      <c r="C14345" s="14"/>
      <c r="D14345" s="14"/>
      <c r="E14345" s="14"/>
      <c r="F14345"/>
      <c r="G14345"/>
    </row>
    <row r="14346" spans="1:7" s="4" customFormat="1" x14ac:dyDescent="0.25">
      <c r="A14346" s="11"/>
      <c r="B14346"/>
      <c r="C14346" s="14"/>
      <c r="D14346" s="14"/>
      <c r="E14346" s="14"/>
      <c r="F14346"/>
      <c r="G14346"/>
    </row>
    <row r="14347" spans="1:7" s="4" customFormat="1" x14ac:dyDescent="0.25">
      <c r="A14347" s="11"/>
      <c r="B14347"/>
      <c r="C14347" s="14"/>
      <c r="D14347" s="14"/>
      <c r="E14347" s="14"/>
      <c r="F14347"/>
      <c r="G14347"/>
    </row>
    <row r="14348" spans="1:7" s="4" customFormat="1" x14ac:dyDescent="0.25">
      <c r="A14348" s="11"/>
      <c r="B14348"/>
      <c r="C14348" s="14"/>
      <c r="D14348" s="14"/>
      <c r="E14348" s="14"/>
      <c r="F14348"/>
      <c r="G14348"/>
    </row>
    <row r="14349" spans="1:7" s="4" customFormat="1" x14ac:dyDescent="0.25">
      <c r="A14349" s="11"/>
      <c r="B14349"/>
      <c r="C14349" s="14"/>
      <c r="D14349" s="14"/>
      <c r="E14349" s="14"/>
      <c r="F14349"/>
      <c r="G14349"/>
    </row>
    <row r="14350" spans="1:7" s="4" customFormat="1" x14ac:dyDescent="0.25">
      <c r="A14350" s="11"/>
      <c r="B14350"/>
      <c r="C14350" s="14"/>
      <c r="D14350" s="14"/>
      <c r="E14350" s="14"/>
      <c r="F14350"/>
      <c r="G14350"/>
    </row>
    <row r="14351" spans="1:7" s="4" customFormat="1" x14ac:dyDescent="0.25">
      <c r="A14351" s="11"/>
      <c r="B14351"/>
      <c r="C14351" s="14"/>
      <c r="D14351" s="14"/>
      <c r="E14351" s="14"/>
      <c r="F14351"/>
      <c r="G14351"/>
    </row>
    <row r="14352" spans="1:7" s="4" customFormat="1" x14ac:dyDescent="0.25">
      <c r="A14352" s="11"/>
      <c r="B14352"/>
      <c r="C14352" s="14"/>
      <c r="D14352" s="14"/>
      <c r="E14352" s="14"/>
      <c r="F14352"/>
      <c r="G14352"/>
    </row>
    <row r="14353" spans="1:7" s="4" customFormat="1" x14ac:dyDescent="0.25">
      <c r="A14353" s="11"/>
      <c r="B14353"/>
      <c r="C14353" s="14"/>
      <c r="D14353" s="14"/>
      <c r="E14353" s="14"/>
      <c r="F14353"/>
      <c r="G14353"/>
    </row>
    <row r="14354" spans="1:7" s="4" customFormat="1" x14ac:dyDescent="0.25">
      <c r="A14354" s="11"/>
      <c r="B14354"/>
      <c r="C14354" s="14"/>
      <c r="D14354" s="14"/>
      <c r="E14354" s="14"/>
      <c r="F14354"/>
      <c r="G14354"/>
    </row>
    <row r="14355" spans="1:7" s="4" customFormat="1" x14ac:dyDescent="0.25">
      <c r="A14355" s="11"/>
      <c r="B14355"/>
      <c r="C14355" s="14"/>
      <c r="D14355" s="14"/>
      <c r="E14355" s="14"/>
      <c r="F14355"/>
      <c r="G14355"/>
    </row>
    <row r="14356" spans="1:7" s="4" customFormat="1" x14ac:dyDescent="0.25">
      <c r="A14356" s="11"/>
      <c r="B14356"/>
      <c r="C14356" s="14"/>
      <c r="D14356" s="14"/>
      <c r="E14356" s="14"/>
      <c r="F14356"/>
      <c r="G14356"/>
    </row>
    <row r="14357" spans="1:7" s="4" customFormat="1" x14ac:dyDescent="0.25">
      <c r="A14357" s="11"/>
      <c r="B14357"/>
      <c r="C14357" s="14"/>
      <c r="D14357" s="14"/>
      <c r="E14357" s="14"/>
      <c r="F14357"/>
      <c r="G14357"/>
    </row>
    <row r="14358" spans="1:7" s="4" customFormat="1" x14ac:dyDescent="0.25">
      <c r="A14358" s="11"/>
      <c r="B14358"/>
      <c r="C14358" s="14"/>
      <c r="D14358" s="14"/>
      <c r="E14358" s="14"/>
      <c r="F14358"/>
      <c r="G14358"/>
    </row>
    <row r="14359" spans="1:7" s="4" customFormat="1" x14ac:dyDescent="0.25">
      <c r="A14359" s="11"/>
      <c r="B14359"/>
      <c r="C14359" s="14"/>
      <c r="D14359" s="14"/>
      <c r="E14359" s="14"/>
      <c r="F14359"/>
      <c r="G14359"/>
    </row>
    <row r="14360" spans="1:7" s="4" customFormat="1" x14ac:dyDescent="0.25">
      <c r="A14360" s="11"/>
      <c r="B14360"/>
      <c r="C14360" s="14"/>
      <c r="D14360" s="14"/>
      <c r="E14360" s="14"/>
      <c r="F14360"/>
      <c r="G14360"/>
    </row>
    <row r="14361" spans="1:7" s="4" customFormat="1" x14ac:dyDescent="0.25">
      <c r="A14361" s="11"/>
      <c r="B14361"/>
      <c r="C14361" s="14"/>
      <c r="D14361" s="14"/>
      <c r="E14361" s="14"/>
      <c r="F14361"/>
      <c r="G14361"/>
    </row>
    <row r="14362" spans="1:7" s="4" customFormat="1" x14ac:dyDescent="0.25">
      <c r="A14362" s="11"/>
      <c r="B14362"/>
      <c r="C14362" s="14"/>
      <c r="D14362" s="14"/>
      <c r="E14362" s="14"/>
      <c r="F14362"/>
      <c r="G14362"/>
    </row>
    <row r="14363" spans="1:7" s="4" customFormat="1" x14ac:dyDescent="0.25">
      <c r="A14363" s="11"/>
      <c r="B14363"/>
      <c r="C14363" s="14"/>
      <c r="D14363" s="14"/>
      <c r="E14363" s="14"/>
      <c r="F14363"/>
      <c r="G14363"/>
    </row>
    <row r="14364" spans="1:7" s="4" customFormat="1" x14ac:dyDescent="0.25">
      <c r="A14364" s="11"/>
      <c r="B14364"/>
      <c r="C14364" s="14"/>
      <c r="D14364" s="14"/>
      <c r="E14364" s="14"/>
      <c r="F14364"/>
      <c r="G14364"/>
    </row>
    <row r="14365" spans="1:7" s="4" customFormat="1" x14ac:dyDescent="0.25">
      <c r="A14365" s="11"/>
      <c r="B14365"/>
      <c r="C14365" s="14"/>
      <c r="D14365" s="14"/>
      <c r="E14365" s="14"/>
      <c r="F14365"/>
      <c r="G14365"/>
    </row>
    <row r="14366" spans="1:7" s="4" customFormat="1" x14ac:dyDescent="0.25">
      <c r="A14366" s="11"/>
      <c r="B14366"/>
      <c r="C14366" s="14"/>
      <c r="D14366" s="14"/>
      <c r="E14366" s="14"/>
      <c r="F14366"/>
      <c r="G14366"/>
    </row>
    <row r="14367" spans="1:7" s="4" customFormat="1" x14ac:dyDescent="0.25">
      <c r="A14367" s="11"/>
      <c r="B14367"/>
      <c r="C14367" s="14"/>
      <c r="D14367" s="14"/>
      <c r="E14367" s="14"/>
      <c r="F14367"/>
      <c r="G14367"/>
    </row>
    <row r="14368" spans="1:7" s="4" customFormat="1" x14ac:dyDescent="0.25">
      <c r="A14368" s="11"/>
      <c r="B14368"/>
      <c r="C14368" s="14"/>
      <c r="D14368" s="14"/>
      <c r="E14368" s="14"/>
      <c r="F14368"/>
      <c r="G14368"/>
    </row>
    <row r="14369" spans="1:7" s="4" customFormat="1" x14ac:dyDescent="0.25">
      <c r="A14369" s="11"/>
      <c r="B14369"/>
      <c r="C14369" s="14"/>
      <c r="D14369" s="14"/>
      <c r="E14369" s="14"/>
      <c r="F14369"/>
      <c r="G14369"/>
    </row>
    <row r="14370" spans="1:7" s="4" customFormat="1" x14ac:dyDescent="0.25">
      <c r="A14370" s="11"/>
      <c r="B14370"/>
      <c r="C14370" s="14"/>
      <c r="D14370" s="14"/>
      <c r="E14370" s="14"/>
      <c r="F14370"/>
      <c r="G14370"/>
    </row>
    <row r="14371" spans="1:7" s="4" customFormat="1" x14ac:dyDescent="0.25">
      <c r="A14371" s="11"/>
      <c r="B14371"/>
      <c r="C14371" s="14"/>
      <c r="D14371" s="14"/>
      <c r="E14371" s="14"/>
      <c r="F14371"/>
      <c r="G14371"/>
    </row>
    <row r="14372" spans="1:7" s="4" customFormat="1" x14ac:dyDescent="0.25">
      <c r="A14372" s="11"/>
      <c r="B14372"/>
      <c r="C14372" s="14"/>
      <c r="D14372" s="14"/>
      <c r="E14372" s="14"/>
      <c r="F14372"/>
      <c r="G14372"/>
    </row>
    <row r="14373" spans="1:7" s="4" customFormat="1" x14ac:dyDescent="0.25">
      <c r="A14373" s="11"/>
      <c r="B14373"/>
      <c r="C14373" s="14"/>
      <c r="D14373" s="14"/>
      <c r="E14373" s="14"/>
      <c r="F14373"/>
      <c r="G14373"/>
    </row>
    <row r="14374" spans="1:7" s="4" customFormat="1" x14ac:dyDescent="0.25">
      <c r="A14374" s="11"/>
      <c r="B14374"/>
      <c r="C14374" s="14"/>
      <c r="D14374" s="14"/>
      <c r="E14374" s="14"/>
      <c r="F14374"/>
      <c r="G14374"/>
    </row>
    <row r="14375" spans="1:7" s="4" customFormat="1" x14ac:dyDescent="0.25">
      <c r="A14375" s="11"/>
      <c r="B14375"/>
      <c r="C14375" s="14"/>
      <c r="D14375" s="14"/>
      <c r="E14375" s="14"/>
      <c r="F14375"/>
      <c r="G14375"/>
    </row>
    <row r="14376" spans="1:7" s="4" customFormat="1" x14ac:dyDescent="0.25">
      <c r="A14376" s="11"/>
      <c r="B14376"/>
      <c r="C14376" s="14"/>
      <c r="D14376" s="14"/>
      <c r="E14376" s="14"/>
      <c r="F14376"/>
      <c r="G14376"/>
    </row>
    <row r="14377" spans="1:7" s="4" customFormat="1" x14ac:dyDescent="0.25">
      <c r="A14377" s="11"/>
      <c r="B14377"/>
      <c r="C14377" s="14"/>
      <c r="D14377" s="14"/>
      <c r="E14377" s="14"/>
      <c r="F14377"/>
      <c r="G14377"/>
    </row>
    <row r="14378" spans="1:7" s="4" customFormat="1" x14ac:dyDescent="0.25">
      <c r="A14378" s="11"/>
      <c r="B14378"/>
      <c r="C14378" s="14"/>
      <c r="D14378" s="14"/>
      <c r="E14378" s="14"/>
      <c r="F14378"/>
      <c r="G14378"/>
    </row>
    <row r="14379" spans="1:7" s="4" customFormat="1" x14ac:dyDescent="0.25">
      <c r="A14379" s="11"/>
      <c r="B14379"/>
      <c r="C14379" s="14"/>
      <c r="D14379" s="14"/>
      <c r="E14379" s="14"/>
      <c r="F14379"/>
      <c r="G14379"/>
    </row>
    <row r="14380" spans="1:7" s="4" customFormat="1" x14ac:dyDescent="0.25">
      <c r="A14380" s="11"/>
      <c r="B14380"/>
      <c r="C14380" s="14"/>
      <c r="D14380" s="14"/>
      <c r="E14380" s="14"/>
      <c r="F14380"/>
      <c r="G14380"/>
    </row>
    <row r="14381" spans="1:7" s="4" customFormat="1" x14ac:dyDescent="0.25">
      <c r="A14381" s="11"/>
      <c r="B14381"/>
      <c r="C14381" s="14"/>
      <c r="D14381" s="14"/>
      <c r="E14381" s="14"/>
      <c r="F14381"/>
      <c r="G14381"/>
    </row>
    <row r="14382" spans="1:7" s="4" customFormat="1" x14ac:dyDescent="0.25">
      <c r="A14382" s="11"/>
      <c r="B14382"/>
      <c r="C14382" s="14"/>
      <c r="D14382" s="14"/>
      <c r="E14382" s="14"/>
      <c r="F14382"/>
      <c r="G14382"/>
    </row>
    <row r="14383" spans="1:7" s="4" customFormat="1" x14ac:dyDescent="0.25">
      <c r="A14383" s="11"/>
      <c r="B14383"/>
      <c r="C14383" s="14"/>
      <c r="D14383" s="14"/>
      <c r="E14383" s="14"/>
      <c r="F14383"/>
      <c r="G14383"/>
    </row>
    <row r="14384" spans="1:7" s="4" customFormat="1" x14ac:dyDescent="0.25">
      <c r="A14384" s="11"/>
      <c r="B14384"/>
      <c r="C14384" s="14"/>
      <c r="D14384" s="14"/>
      <c r="E14384" s="14"/>
      <c r="F14384"/>
      <c r="G14384"/>
    </row>
    <row r="14385" spans="1:7" s="4" customFormat="1" x14ac:dyDescent="0.25">
      <c r="A14385" s="11"/>
      <c r="B14385"/>
      <c r="C14385" s="14"/>
      <c r="D14385" s="14"/>
      <c r="E14385" s="14"/>
      <c r="F14385"/>
      <c r="G14385"/>
    </row>
    <row r="14386" spans="1:7" s="4" customFormat="1" x14ac:dyDescent="0.25">
      <c r="A14386" s="11"/>
      <c r="B14386"/>
      <c r="C14386" s="14"/>
      <c r="D14386" s="14"/>
      <c r="E14386" s="14"/>
      <c r="F14386"/>
      <c r="G14386"/>
    </row>
    <row r="14387" spans="1:7" s="4" customFormat="1" x14ac:dyDescent="0.25">
      <c r="A14387" s="11"/>
      <c r="B14387"/>
      <c r="C14387" s="14"/>
      <c r="D14387" s="14"/>
      <c r="E14387" s="14"/>
      <c r="F14387"/>
      <c r="G14387"/>
    </row>
    <row r="14388" spans="1:7" s="4" customFormat="1" x14ac:dyDescent="0.25">
      <c r="A14388" s="11"/>
      <c r="B14388"/>
      <c r="C14388" s="14"/>
      <c r="D14388" s="14"/>
      <c r="E14388" s="14"/>
      <c r="F14388"/>
      <c r="G14388"/>
    </row>
    <row r="14389" spans="1:7" s="4" customFormat="1" x14ac:dyDescent="0.25">
      <c r="A14389" s="11"/>
      <c r="B14389"/>
      <c r="C14389" s="14"/>
      <c r="D14389" s="14"/>
      <c r="E14389" s="14"/>
      <c r="F14389"/>
      <c r="G14389"/>
    </row>
    <row r="14390" spans="1:7" s="4" customFormat="1" x14ac:dyDescent="0.25">
      <c r="A14390" s="11"/>
      <c r="B14390"/>
      <c r="C14390" s="14"/>
      <c r="D14390" s="14"/>
      <c r="E14390" s="14"/>
      <c r="F14390"/>
      <c r="G14390"/>
    </row>
    <row r="14391" spans="1:7" s="4" customFormat="1" x14ac:dyDescent="0.25">
      <c r="A14391" s="11"/>
      <c r="B14391"/>
      <c r="C14391" s="14"/>
      <c r="D14391" s="14"/>
      <c r="E14391" s="14"/>
      <c r="F14391"/>
      <c r="G14391"/>
    </row>
    <row r="14392" spans="1:7" s="4" customFormat="1" x14ac:dyDescent="0.25">
      <c r="A14392" s="11"/>
      <c r="B14392"/>
      <c r="C14392" s="14"/>
      <c r="D14392" s="14"/>
      <c r="E14392" s="14"/>
      <c r="F14392"/>
      <c r="G14392"/>
    </row>
    <row r="14393" spans="1:7" s="4" customFormat="1" x14ac:dyDescent="0.25">
      <c r="A14393" s="11"/>
      <c r="B14393"/>
      <c r="C14393" s="14"/>
      <c r="D14393" s="14"/>
      <c r="E14393" s="14"/>
      <c r="F14393"/>
      <c r="G14393"/>
    </row>
    <row r="14394" spans="1:7" s="4" customFormat="1" x14ac:dyDescent="0.25">
      <c r="A14394" s="11"/>
      <c r="B14394"/>
      <c r="C14394" s="14"/>
      <c r="D14394" s="14"/>
      <c r="E14394" s="14"/>
      <c r="F14394"/>
      <c r="G14394"/>
    </row>
    <row r="14395" spans="1:7" s="4" customFormat="1" x14ac:dyDescent="0.25">
      <c r="A14395" s="11"/>
      <c r="B14395"/>
      <c r="C14395" s="14"/>
      <c r="D14395" s="14"/>
      <c r="E14395" s="14"/>
      <c r="F14395"/>
      <c r="G14395"/>
    </row>
    <row r="14396" spans="1:7" s="4" customFormat="1" x14ac:dyDescent="0.25">
      <c r="A14396" s="11"/>
      <c r="B14396"/>
      <c r="C14396" s="14"/>
      <c r="D14396" s="14"/>
      <c r="E14396" s="14"/>
      <c r="F14396"/>
      <c r="G14396"/>
    </row>
    <row r="14397" spans="1:7" s="4" customFormat="1" x14ac:dyDescent="0.25">
      <c r="A14397" s="11"/>
      <c r="B14397"/>
      <c r="C14397" s="14"/>
      <c r="D14397" s="14"/>
      <c r="E14397" s="14"/>
      <c r="F14397"/>
      <c r="G14397"/>
    </row>
    <row r="14398" spans="1:7" s="4" customFormat="1" x14ac:dyDescent="0.25">
      <c r="A14398" s="11"/>
      <c r="B14398"/>
      <c r="C14398" s="14"/>
      <c r="D14398" s="14"/>
      <c r="E14398" s="14"/>
      <c r="F14398"/>
      <c r="G14398"/>
    </row>
    <row r="14399" spans="1:7" s="4" customFormat="1" x14ac:dyDescent="0.25">
      <c r="A14399" s="11"/>
      <c r="B14399"/>
      <c r="C14399" s="14"/>
      <c r="D14399" s="14"/>
      <c r="E14399" s="14"/>
      <c r="F14399"/>
      <c r="G14399"/>
    </row>
    <row r="14400" spans="1:7" s="4" customFormat="1" x14ac:dyDescent="0.25">
      <c r="A14400" s="11"/>
      <c r="B14400"/>
      <c r="C14400" s="14"/>
      <c r="D14400" s="14"/>
      <c r="E14400" s="14"/>
      <c r="F14400"/>
      <c r="G14400"/>
    </row>
    <row r="14401" spans="1:7" s="4" customFormat="1" x14ac:dyDescent="0.25">
      <c r="A14401" s="11"/>
      <c r="B14401"/>
      <c r="C14401" s="14"/>
      <c r="D14401" s="14"/>
      <c r="E14401" s="14"/>
      <c r="F14401"/>
      <c r="G14401"/>
    </row>
    <row r="14402" spans="1:7" s="4" customFormat="1" x14ac:dyDescent="0.25">
      <c r="A14402" s="11"/>
      <c r="B14402"/>
      <c r="C14402" s="14"/>
      <c r="D14402" s="14"/>
      <c r="E14402" s="14"/>
      <c r="F14402"/>
      <c r="G14402"/>
    </row>
    <row r="14403" spans="1:7" s="4" customFormat="1" x14ac:dyDescent="0.25">
      <c r="A14403" s="11"/>
      <c r="B14403"/>
      <c r="C14403" s="14"/>
      <c r="D14403" s="14"/>
      <c r="E14403" s="14"/>
      <c r="F14403"/>
      <c r="G14403"/>
    </row>
    <row r="14404" spans="1:7" s="4" customFormat="1" x14ac:dyDescent="0.25">
      <c r="A14404" s="11"/>
      <c r="B14404"/>
      <c r="C14404" s="14"/>
      <c r="D14404" s="14"/>
      <c r="E14404" s="14"/>
      <c r="F14404"/>
      <c r="G14404"/>
    </row>
    <row r="14405" spans="1:7" s="4" customFormat="1" x14ac:dyDescent="0.25">
      <c r="A14405" s="11"/>
      <c r="B14405"/>
      <c r="C14405" s="14"/>
      <c r="D14405" s="14"/>
      <c r="E14405" s="14"/>
      <c r="F14405"/>
      <c r="G14405"/>
    </row>
    <row r="14406" spans="1:7" s="4" customFormat="1" x14ac:dyDescent="0.25">
      <c r="A14406" s="11"/>
      <c r="B14406"/>
      <c r="C14406" s="14"/>
      <c r="D14406" s="14"/>
      <c r="E14406" s="14"/>
      <c r="F14406"/>
      <c r="G14406"/>
    </row>
    <row r="14407" spans="1:7" s="4" customFormat="1" x14ac:dyDescent="0.25">
      <c r="A14407" s="11"/>
      <c r="B14407"/>
      <c r="C14407" s="14"/>
      <c r="D14407" s="14"/>
      <c r="E14407" s="14"/>
      <c r="F14407"/>
      <c r="G14407"/>
    </row>
    <row r="14408" spans="1:7" s="4" customFormat="1" x14ac:dyDescent="0.25">
      <c r="A14408" s="11"/>
      <c r="B14408"/>
      <c r="C14408" s="14"/>
      <c r="D14408" s="14"/>
      <c r="E14408" s="14"/>
      <c r="F14408"/>
      <c r="G14408"/>
    </row>
    <row r="14409" spans="1:7" s="4" customFormat="1" x14ac:dyDescent="0.25">
      <c r="A14409" s="11"/>
      <c r="B14409"/>
      <c r="C14409" s="14"/>
      <c r="D14409" s="14"/>
      <c r="E14409" s="14"/>
      <c r="F14409"/>
      <c r="G14409"/>
    </row>
    <row r="14410" spans="1:7" s="4" customFormat="1" x14ac:dyDescent="0.25">
      <c r="A14410" s="11"/>
      <c r="B14410"/>
      <c r="C14410" s="14"/>
      <c r="D14410" s="14"/>
      <c r="E14410" s="14"/>
      <c r="F14410"/>
      <c r="G14410"/>
    </row>
    <row r="14411" spans="1:7" s="4" customFormat="1" x14ac:dyDescent="0.25">
      <c r="A14411" s="11"/>
      <c r="B14411"/>
      <c r="C14411" s="14"/>
      <c r="D14411" s="14"/>
      <c r="E14411" s="14"/>
      <c r="F14411"/>
      <c r="G14411"/>
    </row>
    <row r="14412" spans="1:7" s="4" customFormat="1" x14ac:dyDescent="0.25">
      <c r="A14412" s="11"/>
      <c r="B14412"/>
      <c r="C14412" s="14"/>
      <c r="D14412" s="14"/>
      <c r="E14412" s="14"/>
      <c r="F14412"/>
      <c r="G14412"/>
    </row>
    <row r="14413" spans="1:7" s="4" customFormat="1" x14ac:dyDescent="0.25">
      <c r="A14413" s="11"/>
      <c r="B14413"/>
      <c r="C14413" s="14"/>
      <c r="D14413" s="14"/>
      <c r="E14413" s="14"/>
      <c r="F14413"/>
      <c r="G14413"/>
    </row>
    <row r="14414" spans="1:7" s="4" customFormat="1" x14ac:dyDescent="0.25">
      <c r="A14414" s="11"/>
      <c r="B14414"/>
      <c r="C14414" s="14"/>
      <c r="D14414" s="14"/>
      <c r="E14414" s="14"/>
      <c r="F14414"/>
      <c r="G14414"/>
    </row>
    <row r="14415" spans="1:7" s="4" customFormat="1" x14ac:dyDescent="0.25">
      <c r="A14415" s="11"/>
      <c r="B14415"/>
      <c r="C14415" s="14"/>
      <c r="D14415" s="14"/>
      <c r="E14415" s="14"/>
      <c r="F14415"/>
      <c r="G14415"/>
    </row>
    <row r="14416" spans="1:7" s="4" customFormat="1" x14ac:dyDescent="0.25">
      <c r="A14416" s="11"/>
      <c r="B14416"/>
      <c r="C14416" s="14"/>
      <c r="D14416" s="14"/>
      <c r="E14416" s="14"/>
      <c r="F14416"/>
      <c r="G14416"/>
    </row>
    <row r="14417" spans="1:7" s="4" customFormat="1" x14ac:dyDescent="0.25">
      <c r="A14417" s="11"/>
      <c r="B14417"/>
      <c r="C14417" s="14"/>
      <c r="D14417" s="14"/>
      <c r="E14417" s="14"/>
      <c r="F14417"/>
      <c r="G14417"/>
    </row>
    <row r="14418" spans="1:7" s="4" customFormat="1" x14ac:dyDescent="0.25">
      <c r="A14418" s="11"/>
      <c r="B14418"/>
      <c r="C14418" s="14"/>
      <c r="D14418" s="14"/>
      <c r="E14418" s="14"/>
      <c r="F14418"/>
      <c r="G14418"/>
    </row>
    <row r="14419" spans="1:7" s="4" customFormat="1" x14ac:dyDescent="0.25">
      <c r="A14419" s="11"/>
      <c r="B14419"/>
      <c r="C14419" s="14"/>
      <c r="D14419" s="14"/>
      <c r="E14419" s="14"/>
      <c r="F14419"/>
      <c r="G14419"/>
    </row>
    <row r="14420" spans="1:7" s="4" customFormat="1" x14ac:dyDescent="0.25">
      <c r="A14420" s="11"/>
      <c r="B14420"/>
      <c r="C14420" s="14"/>
      <c r="D14420" s="14"/>
      <c r="E14420" s="14"/>
      <c r="F14420"/>
      <c r="G14420"/>
    </row>
    <row r="14421" spans="1:7" s="4" customFormat="1" x14ac:dyDescent="0.25">
      <c r="A14421" s="11"/>
      <c r="B14421"/>
      <c r="C14421" s="14"/>
      <c r="D14421" s="14"/>
      <c r="E14421" s="14"/>
      <c r="F14421"/>
      <c r="G14421"/>
    </row>
    <row r="14422" spans="1:7" s="4" customFormat="1" x14ac:dyDescent="0.25">
      <c r="A14422" s="11"/>
      <c r="B14422"/>
      <c r="C14422" s="14"/>
      <c r="D14422" s="14"/>
      <c r="E14422" s="14"/>
      <c r="F14422"/>
      <c r="G14422"/>
    </row>
    <row r="14423" spans="1:7" s="4" customFormat="1" x14ac:dyDescent="0.25">
      <c r="A14423" s="11"/>
      <c r="B14423"/>
      <c r="C14423" s="14"/>
      <c r="D14423" s="14"/>
      <c r="E14423" s="14"/>
      <c r="F14423"/>
      <c r="G14423"/>
    </row>
    <row r="14424" spans="1:7" s="4" customFormat="1" x14ac:dyDescent="0.25">
      <c r="A14424" s="11"/>
      <c r="B14424"/>
      <c r="C14424" s="14"/>
      <c r="D14424" s="14"/>
      <c r="E14424" s="14"/>
      <c r="F14424"/>
      <c r="G14424"/>
    </row>
    <row r="14425" spans="1:7" s="4" customFormat="1" x14ac:dyDescent="0.25">
      <c r="A14425" s="11"/>
      <c r="B14425"/>
      <c r="C14425" s="14"/>
      <c r="D14425" s="14"/>
      <c r="E14425" s="14"/>
      <c r="F14425"/>
      <c r="G14425"/>
    </row>
    <row r="14426" spans="1:7" s="4" customFormat="1" x14ac:dyDescent="0.25">
      <c r="A14426" s="11"/>
      <c r="B14426"/>
      <c r="C14426" s="14"/>
      <c r="D14426" s="14"/>
      <c r="E14426" s="14"/>
      <c r="F14426"/>
      <c r="G14426"/>
    </row>
    <row r="14427" spans="1:7" s="4" customFormat="1" x14ac:dyDescent="0.25">
      <c r="A14427" s="11"/>
      <c r="B14427"/>
      <c r="C14427" s="14"/>
      <c r="D14427" s="14"/>
      <c r="E14427" s="14"/>
      <c r="F14427"/>
      <c r="G14427"/>
    </row>
    <row r="14428" spans="1:7" s="4" customFormat="1" x14ac:dyDescent="0.25">
      <c r="A14428" s="11"/>
      <c r="B14428"/>
      <c r="C14428" s="14"/>
      <c r="D14428" s="14"/>
      <c r="E14428" s="14"/>
      <c r="F14428"/>
      <c r="G14428"/>
    </row>
    <row r="14429" spans="1:7" s="4" customFormat="1" x14ac:dyDescent="0.25">
      <c r="A14429" s="11"/>
      <c r="B14429"/>
      <c r="C14429" s="14"/>
      <c r="D14429" s="14"/>
      <c r="E14429" s="14"/>
      <c r="F14429"/>
      <c r="G14429"/>
    </row>
    <row r="14430" spans="1:7" s="4" customFormat="1" x14ac:dyDescent="0.25">
      <c r="A14430" s="11"/>
      <c r="B14430"/>
      <c r="C14430" s="14"/>
      <c r="D14430" s="14"/>
      <c r="E14430" s="14"/>
      <c r="F14430"/>
      <c r="G14430"/>
    </row>
    <row r="14431" spans="1:7" s="4" customFormat="1" x14ac:dyDescent="0.25">
      <c r="A14431" s="11"/>
      <c r="B14431"/>
      <c r="C14431" s="14"/>
      <c r="D14431" s="14"/>
      <c r="E14431" s="14"/>
      <c r="F14431"/>
      <c r="G14431"/>
    </row>
    <row r="14432" spans="1:7" s="4" customFormat="1" x14ac:dyDescent="0.25">
      <c r="A14432" s="11"/>
      <c r="B14432"/>
      <c r="C14432" s="14"/>
      <c r="D14432" s="14"/>
      <c r="E14432" s="14"/>
      <c r="F14432"/>
      <c r="G14432"/>
    </row>
    <row r="14433" spans="1:7" s="4" customFormat="1" x14ac:dyDescent="0.25">
      <c r="A14433" s="11"/>
      <c r="B14433"/>
      <c r="C14433" s="14"/>
      <c r="D14433" s="14"/>
      <c r="E14433" s="14"/>
      <c r="F14433"/>
      <c r="G14433"/>
    </row>
    <row r="14434" spans="1:7" s="4" customFormat="1" x14ac:dyDescent="0.25">
      <c r="A14434" s="11"/>
      <c r="B14434"/>
      <c r="C14434" s="14"/>
      <c r="D14434" s="14"/>
      <c r="E14434" s="14"/>
      <c r="F14434"/>
      <c r="G14434"/>
    </row>
    <row r="14435" spans="1:7" s="4" customFormat="1" x14ac:dyDescent="0.25">
      <c r="A14435" s="11"/>
      <c r="B14435"/>
      <c r="C14435" s="14"/>
      <c r="D14435" s="14"/>
      <c r="E14435" s="14"/>
      <c r="F14435"/>
      <c r="G14435"/>
    </row>
    <row r="14436" spans="1:7" s="4" customFormat="1" x14ac:dyDescent="0.25">
      <c r="A14436" s="11"/>
      <c r="B14436"/>
      <c r="C14436" s="14"/>
      <c r="D14436" s="14"/>
      <c r="E14436" s="14"/>
      <c r="F14436"/>
      <c r="G14436"/>
    </row>
    <row r="14437" spans="1:7" s="4" customFormat="1" x14ac:dyDescent="0.25">
      <c r="A14437" s="11"/>
      <c r="B14437"/>
      <c r="C14437" s="14"/>
      <c r="D14437" s="14"/>
      <c r="E14437" s="14"/>
      <c r="F14437"/>
      <c r="G14437"/>
    </row>
    <row r="14438" spans="1:7" s="4" customFormat="1" x14ac:dyDescent="0.25">
      <c r="A14438" s="11"/>
      <c r="B14438"/>
      <c r="C14438" s="14"/>
      <c r="D14438" s="14"/>
      <c r="E14438" s="14"/>
      <c r="F14438"/>
      <c r="G14438"/>
    </row>
    <row r="14439" spans="1:7" s="4" customFormat="1" x14ac:dyDescent="0.25">
      <c r="A14439" s="11"/>
      <c r="B14439"/>
      <c r="C14439" s="14"/>
      <c r="D14439" s="14"/>
      <c r="E14439" s="14"/>
      <c r="F14439"/>
      <c r="G14439"/>
    </row>
    <row r="14440" spans="1:7" s="4" customFormat="1" x14ac:dyDescent="0.25">
      <c r="A14440" s="11"/>
      <c r="B14440"/>
      <c r="C14440" s="14"/>
      <c r="D14440" s="14"/>
      <c r="E14440" s="14"/>
      <c r="F14440"/>
      <c r="G14440"/>
    </row>
    <row r="14441" spans="1:7" s="4" customFormat="1" x14ac:dyDescent="0.25">
      <c r="A14441" s="11"/>
      <c r="B14441"/>
      <c r="C14441" s="14"/>
      <c r="D14441" s="14"/>
      <c r="E14441" s="14"/>
      <c r="F14441"/>
      <c r="G14441"/>
    </row>
    <row r="14442" spans="1:7" s="4" customFormat="1" x14ac:dyDescent="0.25">
      <c r="A14442" s="11"/>
      <c r="B14442"/>
      <c r="C14442" s="14"/>
      <c r="D14442" s="14"/>
      <c r="E14442" s="14"/>
      <c r="F14442"/>
      <c r="G14442"/>
    </row>
    <row r="14443" spans="1:7" s="4" customFormat="1" x14ac:dyDescent="0.25">
      <c r="A14443" s="11"/>
      <c r="B14443"/>
      <c r="C14443" s="14"/>
      <c r="D14443" s="14"/>
      <c r="E14443" s="14"/>
      <c r="F14443"/>
      <c r="G14443"/>
    </row>
    <row r="14444" spans="1:7" s="4" customFormat="1" x14ac:dyDescent="0.25">
      <c r="A14444" s="11"/>
      <c r="B14444"/>
      <c r="C14444" s="14"/>
      <c r="D14444" s="14"/>
      <c r="E14444" s="14"/>
      <c r="F14444"/>
      <c r="G14444"/>
    </row>
    <row r="14445" spans="1:7" s="4" customFormat="1" x14ac:dyDescent="0.25">
      <c r="A14445" s="11"/>
      <c r="B14445"/>
      <c r="C14445" s="14"/>
      <c r="D14445" s="14"/>
      <c r="E14445" s="14"/>
      <c r="F14445"/>
      <c r="G14445"/>
    </row>
    <row r="14446" spans="1:7" s="4" customFormat="1" x14ac:dyDescent="0.25">
      <c r="A14446" s="11"/>
      <c r="B14446"/>
      <c r="C14446" s="14"/>
      <c r="D14446" s="14"/>
      <c r="E14446" s="14"/>
      <c r="F14446"/>
      <c r="G14446"/>
    </row>
    <row r="14447" spans="1:7" s="4" customFormat="1" x14ac:dyDescent="0.25">
      <c r="A14447" s="11"/>
      <c r="B14447"/>
      <c r="C14447" s="14"/>
      <c r="D14447" s="14"/>
      <c r="E14447" s="14"/>
      <c r="F14447"/>
      <c r="G14447"/>
    </row>
    <row r="14448" spans="1:7" s="4" customFormat="1" x14ac:dyDescent="0.25">
      <c r="A14448" s="11"/>
      <c r="B14448"/>
      <c r="C14448" s="14"/>
      <c r="D14448" s="14"/>
      <c r="E14448" s="14"/>
      <c r="F14448"/>
      <c r="G14448"/>
    </row>
    <row r="14449" spans="1:7" s="4" customFormat="1" x14ac:dyDescent="0.25">
      <c r="A14449" s="11"/>
      <c r="B14449"/>
      <c r="C14449" s="14"/>
      <c r="D14449" s="14"/>
      <c r="E14449" s="14"/>
      <c r="F14449"/>
      <c r="G14449"/>
    </row>
    <row r="14450" spans="1:7" s="4" customFormat="1" x14ac:dyDescent="0.25">
      <c r="A14450" s="11"/>
      <c r="B14450"/>
      <c r="C14450" s="14"/>
      <c r="D14450" s="14"/>
      <c r="E14450" s="14"/>
      <c r="F14450"/>
      <c r="G14450"/>
    </row>
    <row r="14451" spans="1:7" s="4" customFormat="1" x14ac:dyDescent="0.25">
      <c r="A14451" s="11"/>
      <c r="B14451"/>
      <c r="C14451" s="14"/>
      <c r="D14451" s="14"/>
      <c r="E14451" s="14"/>
      <c r="F14451"/>
      <c r="G14451"/>
    </row>
    <row r="14452" spans="1:7" s="4" customFormat="1" x14ac:dyDescent="0.25">
      <c r="A14452" s="11"/>
      <c r="B14452"/>
      <c r="C14452" s="14"/>
      <c r="D14452" s="14"/>
      <c r="E14452" s="14"/>
      <c r="F14452"/>
      <c r="G14452"/>
    </row>
    <row r="14453" spans="1:7" s="4" customFormat="1" x14ac:dyDescent="0.25">
      <c r="A14453" s="11"/>
      <c r="B14453"/>
      <c r="C14453" s="14"/>
      <c r="D14453" s="14"/>
      <c r="E14453" s="14"/>
      <c r="F14453"/>
      <c r="G14453"/>
    </row>
    <row r="14454" spans="1:7" s="4" customFormat="1" x14ac:dyDescent="0.25">
      <c r="A14454" s="11"/>
      <c r="B14454"/>
      <c r="C14454" s="14"/>
      <c r="D14454" s="14"/>
      <c r="E14454" s="14"/>
      <c r="F14454"/>
      <c r="G14454"/>
    </row>
    <row r="14455" spans="1:7" s="4" customFormat="1" x14ac:dyDescent="0.25">
      <c r="A14455" s="11"/>
      <c r="B14455"/>
      <c r="C14455" s="14"/>
      <c r="D14455" s="14"/>
      <c r="E14455" s="14"/>
      <c r="F14455"/>
      <c r="G14455"/>
    </row>
    <row r="14456" spans="1:7" s="4" customFormat="1" x14ac:dyDescent="0.25">
      <c r="A14456" s="11"/>
      <c r="B14456"/>
      <c r="C14456" s="14"/>
      <c r="D14456" s="14"/>
      <c r="E14456" s="14"/>
      <c r="F14456"/>
      <c r="G14456"/>
    </row>
    <row r="14457" spans="1:7" s="4" customFormat="1" x14ac:dyDescent="0.25">
      <c r="A14457" s="11"/>
      <c r="B14457"/>
      <c r="C14457" s="14"/>
      <c r="D14457" s="14"/>
      <c r="E14457" s="14"/>
      <c r="F14457"/>
      <c r="G14457"/>
    </row>
    <row r="14458" spans="1:7" s="4" customFormat="1" x14ac:dyDescent="0.25">
      <c r="A14458" s="11"/>
      <c r="B14458"/>
      <c r="C14458" s="14"/>
      <c r="D14458" s="14"/>
      <c r="E14458" s="14"/>
      <c r="F14458"/>
      <c r="G14458"/>
    </row>
    <row r="14459" spans="1:7" s="4" customFormat="1" x14ac:dyDescent="0.25">
      <c r="A14459" s="11"/>
      <c r="B14459"/>
      <c r="C14459" s="14"/>
      <c r="D14459" s="14"/>
      <c r="E14459" s="14"/>
      <c r="F14459"/>
      <c r="G14459"/>
    </row>
    <row r="14460" spans="1:7" s="4" customFormat="1" x14ac:dyDescent="0.25">
      <c r="A14460" s="11"/>
      <c r="B14460"/>
      <c r="C14460" s="14"/>
      <c r="D14460" s="14"/>
      <c r="E14460" s="14"/>
      <c r="F14460"/>
      <c r="G14460"/>
    </row>
    <row r="14461" spans="1:7" s="4" customFormat="1" x14ac:dyDescent="0.25">
      <c r="A14461" s="11"/>
      <c r="B14461"/>
      <c r="C14461" s="14"/>
      <c r="D14461" s="14"/>
      <c r="E14461" s="14"/>
      <c r="F14461"/>
      <c r="G14461"/>
    </row>
    <row r="14462" spans="1:7" s="4" customFormat="1" x14ac:dyDescent="0.25">
      <c r="A14462" s="11"/>
      <c r="B14462"/>
      <c r="C14462" s="14"/>
      <c r="D14462" s="14"/>
      <c r="E14462" s="14"/>
      <c r="F14462"/>
      <c r="G14462"/>
    </row>
    <row r="14463" spans="1:7" s="4" customFormat="1" x14ac:dyDescent="0.25">
      <c r="A14463" s="11"/>
      <c r="B14463"/>
      <c r="C14463" s="14"/>
      <c r="D14463" s="14"/>
      <c r="E14463" s="14"/>
      <c r="F14463"/>
      <c r="G14463"/>
    </row>
    <row r="14464" spans="1:7" s="4" customFormat="1" x14ac:dyDescent="0.25">
      <c r="A14464" s="11"/>
      <c r="B14464"/>
      <c r="C14464" s="14"/>
      <c r="D14464" s="14"/>
      <c r="E14464" s="14"/>
      <c r="F14464"/>
      <c r="G14464"/>
    </row>
    <row r="14465" spans="1:7" s="4" customFormat="1" x14ac:dyDescent="0.25">
      <c r="A14465" s="11"/>
      <c r="B14465"/>
      <c r="C14465" s="14"/>
      <c r="D14465" s="14"/>
      <c r="E14465" s="14"/>
      <c r="F14465"/>
      <c r="G14465"/>
    </row>
    <row r="14466" spans="1:7" s="4" customFormat="1" x14ac:dyDescent="0.25">
      <c r="A14466" s="11"/>
      <c r="B14466"/>
      <c r="C14466" s="14"/>
      <c r="D14466" s="14"/>
      <c r="E14466" s="14"/>
      <c r="F14466"/>
      <c r="G14466"/>
    </row>
    <row r="14467" spans="1:7" s="4" customFormat="1" x14ac:dyDescent="0.25">
      <c r="A14467" s="11"/>
      <c r="B14467"/>
      <c r="C14467" s="14"/>
      <c r="D14467" s="14"/>
      <c r="E14467" s="14"/>
      <c r="F14467"/>
      <c r="G14467"/>
    </row>
    <row r="14468" spans="1:7" s="4" customFormat="1" x14ac:dyDescent="0.25">
      <c r="A14468" s="11"/>
      <c r="B14468"/>
      <c r="C14468" s="14"/>
      <c r="D14468" s="14"/>
      <c r="E14468" s="14"/>
      <c r="F14468"/>
      <c r="G14468"/>
    </row>
    <row r="14469" spans="1:7" s="4" customFormat="1" x14ac:dyDescent="0.25">
      <c r="A14469" s="11"/>
      <c r="B14469"/>
      <c r="C14469" s="14"/>
      <c r="D14469" s="14"/>
      <c r="E14469" s="14"/>
      <c r="F14469"/>
      <c r="G14469"/>
    </row>
    <row r="14470" spans="1:7" s="4" customFormat="1" x14ac:dyDescent="0.25">
      <c r="A14470" s="11"/>
      <c r="B14470"/>
      <c r="C14470" s="14"/>
      <c r="D14470" s="14"/>
      <c r="E14470" s="14"/>
      <c r="F14470"/>
      <c r="G14470"/>
    </row>
    <row r="14471" spans="1:7" s="4" customFormat="1" x14ac:dyDescent="0.25">
      <c r="A14471" s="11"/>
      <c r="B14471"/>
      <c r="C14471" s="14"/>
      <c r="D14471" s="14"/>
      <c r="E14471" s="14"/>
      <c r="F14471"/>
      <c r="G14471"/>
    </row>
    <row r="14472" spans="1:7" s="4" customFormat="1" x14ac:dyDescent="0.25">
      <c r="A14472" s="11"/>
      <c r="B14472"/>
      <c r="C14472" s="14"/>
      <c r="D14472" s="14"/>
      <c r="E14472" s="14"/>
      <c r="F14472"/>
      <c r="G14472"/>
    </row>
    <row r="14473" spans="1:7" s="4" customFormat="1" x14ac:dyDescent="0.25">
      <c r="A14473" s="11"/>
      <c r="B14473"/>
      <c r="C14473" s="14"/>
      <c r="D14473" s="14"/>
      <c r="E14473" s="14"/>
      <c r="F14473"/>
      <c r="G14473"/>
    </row>
    <row r="14474" spans="1:7" s="4" customFormat="1" x14ac:dyDescent="0.25">
      <c r="A14474" s="11"/>
      <c r="B14474"/>
      <c r="C14474" s="14"/>
      <c r="D14474" s="14"/>
      <c r="E14474" s="14"/>
      <c r="F14474"/>
      <c r="G14474"/>
    </row>
    <row r="14475" spans="1:7" s="4" customFormat="1" x14ac:dyDescent="0.25">
      <c r="A14475" s="11"/>
      <c r="B14475"/>
      <c r="C14475" s="14"/>
      <c r="D14475" s="14"/>
      <c r="E14475" s="14"/>
      <c r="F14475"/>
      <c r="G14475"/>
    </row>
    <row r="14476" spans="1:7" s="4" customFormat="1" x14ac:dyDescent="0.25">
      <c r="A14476" s="11"/>
      <c r="B14476"/>
      <c r="C14476" s="14"/>
      <c r="D14476" s="14"/>
      <c r="E14476" s="14"/>
      <c r="F14476"/>
      <c r="G14476"/>
    </row>
    <row r="14477" spans="1:7" s="4" customFormat="1" x14ac:dyDescent="0.25">
      <c r="A14477" s="11"/>
      <c r="B14477"/>
      <c r="C14477" s="14"/>
      <c r="D14477" s="14"/>
      <c r="E14477" s="14"/>
      <c r="F14477"/>
      <c r="G14477"/>
    </row>
    <row r="14478" spans="1:7" s="4" customFormat="1" x14ac:dyDescent="0.25">
      <c r="A14478" s="11"/>
      <c r="B14478"/>
      <c r="C14478" s="14"/>
      <c r="D14478" s="14"/>
      <c r="E14478" s="14"/>
      <c r="F14478"/>
      <c r="G14478"/>
    </row>
    <row r="14479" spans="1:7" s="4" customFormat="1" x14ac:dyDescent="0.25">
      <c r="A14479" s="11"/>
      <c r="B14479"/>
      <c r="C14479" s="14"/>
      <c r="D14479" s="14"/>
      <c r="E14479" s="14"/>
      <c r="F14479"/>
      <c r="G14479"/>
    </row>
    <row r="14480" spans="1:7" s="4" customFormat="1" x14ac:dyDescent="0.25">
      <c r="A14480" s="11"/>
      <c r="B14480"/>
      <c r="C14480" s="14"/>
      <c r="D14480" s="14"/>
      <c r="E14480" s="14"/>
      <c r="F14480"/>
      <c r="G14480"/>
    </row>
    <row r="14481" spans="1:7" s="4" customFormat="1" x14ac:dyDescent="0.25">
      <c r="A14481" s="11"/>
      <c r="B14481"/>
      <c r="C14481" s="14"/>
      <c r="D14481" s="14"/>
      <c r="E14481" s="14"/>
      <c r="F14481"/>
      <c r="G14481"/>
    </row>
    <row r="14482" spans="1:7" s="4" customFormat="1" x14ac:dyDescent="0.25">
      <c r="A14482" s="11"/>
      <c r="B14482"/>
      <c r="C14482" s="14"/>
      <c r="D14482" s="14"/>
      <c r="E14482" s="14"/>
      <c r="F14482"/>
      <c r="G14482"/>
    </row>
    <row r="14483" spans="1:7" s="4" customFormat="1" x14ac:dyDescent="0.25">
      <c r="A14483" s="11"/>
      <c r="B14483"/>
      <c r="C14483" s="14"/>
      <c r="D14483" s="14"/>
      <c r="E14483" s="14"/>
      <c r="F14483"/>
      <c r="G14483"/>
    </row>
    <row r="14484" spans="1:7" s="4" customFormat="1" x14ac:dyDescent="0.25">
      <c r="A14484" s="11"/>
      <c r="B14484"/>
      <c r="C14484" s="14"/>
      <c r="D14484" s="14"/>
      <c r="E14484" s="14"/>
      <c r="F14484"/>
      <c r="G14484"/>
    </row>
    <row r="14485" spans="1:7" s="4" customFormat="1" x14ac:dyDescent="0.25">
      <c r="A14485" s="11"/>
      <c r="B14485"/>
      <c r="C14485" s="14"/>
      <c r="D14485" s="14"/>
      <c r="E14485" s="14"/>
      <c r="F14485"/>
      <c r="G14485"/>
    </row>
    <row r="14486" spans="1:7" s="4" customFormat="1" x14ac:dyDescent="0.25">
      <c r="A14486" s="11"/>
      <c r="B14486"/>
      <c r="C14486" s="14"/>
      <c r="D14486" s="14"/>
      <c r="E14486" s="14"/>
      <c r="F14486"/>
      <c r="G14486"/>
    </row>
    <row r="14487" spans="1:7" s="4" customFormat="1" x14ac:dyDescent="0.25">
      <c r="A14487" s="11"/>
      <c r="B14487"/>
      <c r="C14487" s="14"/>
      <c r="D14487" s="14"/>
      <c r="E14487" s="14"/>
      <c r="F14487"/>
      <c r="G14487"/>
    </row>
    <row r="14488" spans="1:7" s="4" customFormat="1" x14ac:dyDescent="0.25">
      <c r="A14488" s="11"/>
      <c r="B14488"/>
      <c r="C14488" s="14"/>
      <c r="D14488" s="14"/>
      <c r="E14488" s="14"/>
      <c r="F14488"/>
      <c r="G14488"/>
    </row>
    <row r="14489" spans="1:7" s="4" customFormat="1" x14ac:dyDescent="0.25">
      <c r="A14489" s="11"/>
      <c r="B14489"/>
      <c r="C14489" s="14"/>
      <c r="D14489" s="14"/>
      <c r="E14489" s="14"/>
      <c r="F14489"/>
      <c r="G14489"/>
    </row>
    <row r="14490" spans="1:7" s="4" customFormat="1" x14ac:dyDescent="0.25">
      <c r="A14490" s="11"/>
      <c r="B14490"/>
      <c r="C14490" s="14"/>
      <c r="D14490" s="14"/>
      <c r="E14490" s="14"/>
      <c r="F14490"/>
      <c r="G14490"/>
    </row>
    <row r="14491" spans="1:7" s="4" customFormat="1" x14ac:dyDescent="0.25">
      <c r="A14491" s="11"/>
      <c r="B14491"/>
      <c r="C14491" s="14"/>
      <c r="D14491" s="14"/>
      <c r="E14491" s="14"/>
      <c r="F14491"/>
      <c r="G14491"/>
    </row>
    <row r="14492" spans="1:7" s="4" customFormat="1" x14ac:dyDescent="0.25">
      <c r="A14492" s="11"/>
      <c r="B14492"/>
      <c r="C14492" s="14"/>
      <c r="D14492" s="14"/>
      <c r="E14492" s="14"/>
      <c r="F14492"/>
      <c r="G14492"/>
    </row>
    <row r="14493" spans="1:7" s="4" customFormat="1" x14ac:dyDescent="0.25">
      <c r="A14493" s="11"/>
      <c r="B14493"/>
      <c r="C14493" s="14"/>
      <c r="D14493" s="14"/>
      <c r="E14493" s="14"/>
      <c r="F14493"/>
      <c r="G14493"/>
    </row>
    <row r="14494" spans="1:7" s="4" customFormat="1" x14ac:dyDescent="0.25">
      <c r="A14494" s="11"/>
      <c r="B14494"/>
      <c r="C14494" s="14"/>
      <c r="D14494" s="14"/>
      <c r="E14494" s="14"/>
      <c r="F14494"/>
      <c r="G14494"/>
    </row>
    <row r="14495" spans="1:7" s="4" customFormat="1" x14ac:dyDescent="0.25">
      <c r="A14495" s="11"/>
      <c r="B14495"/>
      <c r="C14495" s="14"/>
      <c r="D14495" s="14"/>
      <c r="E14495" s="14"/>
      <c r="F14495"/>
      <c r="G14495"/>
    </row>
    <row r="14496" spans="1:7" s="4" customFormat="1" x14ac:dyDescent="0.25">
      <c r="A14496" s="11"/>
      <c r="B14496"/>
      <c r="C14496" s="14"/>
      <c r="D14496" s="14"/>
      <c r="E14496" s="14"/>
      <c r="F14496"/>
      <c r="G14496"/>
    </row>
    <row r="14497" spans="1:7" s="4" customFormat="1" x14ac:dyDescent="0.25">
      <c r="A14497" s="11"/>
      <c r="B14497"/>
      <c r="C14497" s="14"/>
      <c r="D14497" s="14"/>
      <c r="E14497" s="14"/>
      <c r="F14497"/>
      <c r="G14497"/>
    </row>
    <row r="14498" spans="1:7" s="4" customFormat="1" x14ac:dyDescent="0.25">
      <c r="A14498" s="11"/>
      <c r="B14498"/>
      <c r="C14498" s="14"/>
      <c r="D14498" s="14"/>
      <c r="E14498" s="14"/>
      <c r="F14498"/>
      <c r="G14498"/>
    </row>
    <row r="14499" spans="1:7" s="4" customFormat="1" x14ac:dyDescent="0.25">
      <c r="A14499" s="11"/>
      <c r="B14499"/>
      <c r="C14499" s="14"/>
      <c r="D14499" s="14"/>
      <c r="E14499" s="14"/>
      <c r="F14499"/>
      <c r="G14499"/>
    </row>
    <row r="14500" spans="1:7" s="4" customFormat="1" x14ac:dyDescent="0.25">
      <c r="A14500" s="11"/>
      <c r="B14500"/>
      <c r="C14500" s="14"/>
      <c r="D14500" s="14"/>
      <c r="E14500" s="14"/>
      <c r="F14500"/>
      <c r="G14500"/>
    </row>
    <row r="14501" spans="1:7" s="4" customFormat="1" x14ac:dyDescent="0.25">
      <c r="A14501" s="11"/>
      <c r="B14501"/>
      <c r="C14501" s="14"/>
      <c r="D14501" s="14"/>
      <c r="E14501" s="14"/>
      <c r="F14501"/>
      <c r="G14501"/>
    </row>
    <row r="14502" spans="1:7" s="4" customFormat="1" x14ac:dyDescent="0.25">
      <c r="A14502" s="11"/>
      <c r="B14502"/>
      <c r="C14502" s="14"/>
      <c r="D14502" s="14"/>
      <c r="E14502" s="14"/>
      <c r="F14502"/>
      <c r="G14502"/>
    </row>
    <row r="14503" spans="1:7" s="4" customFormat="1" x14ac:dyDescent="0.25">
      <c r="A14503" s="11"/>
      <c r="B14503"/>
      <c r="C14503" s="14"/>
      <c r="D14503" s="14"/>
      <c r="E14503" s="14"/>
      <c r="F14503"/>
      <c r="G14503"/>
    </row>
    <row r="14504" spans="1:7" s="4" customFormat="1" x14ac:dyDescent="0.25">
      <c r="A14504" s="11"/>
      <c r="B14504"/>
      <c r="C14504" s="14"/>
      <c r="D14504" s="14"/>
      <c r="E14504" s="14"/>
      <c r="F14504"/>
      <c r="G14504"/>
    </row>
    <row r="14505" spans="1:7" s="4" customFormat="1" x14ac:dyDescent="0.25">
      <c r="A14505" s="11"/>
      <c r="B14505"/>
      <c r="C14505" s="14"/>
      <c r="D14505" s="14"/>
      <c r="E14505" s="14"/>
      <c r="F14505"/>
      <c r="G14505"/>
    </row>
    <row r="14506" spans="1:7" s="4" customFormat="1" x14ac:dyDescent="0.25">
      <c r="A14506" s="11"/>
      <c r="B14506"/>
      <c r="C14506" s="14"/>
      <c r="D14506" s="14"/>
      <c r="E14506" s="14"/>
      <c r="F14506"/>
      <c r="G14506"/>
    </row>
    <row r="14507" spans="1:7" s="4" customFormat="1" x14ac:dyDescent="0.25">
      <c r="A14507" s="11"/>
      <c r="B14507"/>
      <c r="C14507" s="14"/>
      <c r="D14507" s="14"/>
      <c r="E14507" s="14"/>
      <c r="F14507"/>
      <c r="G14507"/>
    </row>
    <row r="14508" spans="1:7" s="4" customFormat="1" x14ac:dyDescent="0.25">
      <c r="A14508" s="11"/>
      <c r="B14508"/>
      <c r="C14508" s="14"/>
      <c r="D14508" s="14"/>
      <c r="E14508" s="14"/>
      <c r="F14508"/>
      <c r="G14508"/>
    </row>
    <row r="14509" spans="1:7" s="4" customFormat="1" x14ac:dyDescent="0.25">
      <c r="A14509" s="11"/>
      <c r="B14509"/>
      <c r="C14509" s="14"/>
      <c r="D14509" s="14"/>
      <c r="E14509" s="14"/>
      <c r="F14509"/>
      <c r="G14509"/>
    </row>
    <row r="14510" spans="1:7" s="4" customFormat="1" x14ac:dyDescent="0.25">
      <c r="A14510" s="11"/>
      <c r="B14510"/>
      <c r="C14510" s="14"/>
      <c r="D14510" s="14"/>
      <c r="E14510" s="14"/>
      <c r="F14510"/>
      <c r="G14510"/>
    </row>
    <row r="14511" spans="1:7" s="4" customFormat="1" x14ac:dyDescent="0.25">
      <c r="A14511" s="11"/>
      <c r="B14511"/>
      <c r="C14511" s="14"/>
      <c r="D14511" s="14"/>
      <c r="E14511" s="14"/>
      <c r="F14511"/>
      <c r="G14511"/>
    </row>
    <row r="14512" spans="1:7" s="4" customFormat="1" x14ac:dyDescent="0.25">
      <c r="A14512" s="11"/>
      <c r="B14512"/>
      <c r="C14512" s="14"/>
      <c r="D14512" s="14"/>
      <c r="E14512" s="14"/>
      <c r="F14512"/>
      <c r="G14512"/>
    </row>
    <row r="14513" spans="1:7" s="4" customFormat="1" x14ac:dyDescent="0.25">
      <c r="A14513" s="11"/>
      <c r="B14513"/>
      <c r="C14513" s="14"/>
      <c r="D14513" s="14"/>
      <c r="E14513" s="14"/>
      <c r="F14513"/>
      <c r="G14513"/>
    </row>
    <row r="14514" spans="1:7" s="4" customFormat="1" x14ac:dyDescent="0.25">
      <c r="A14514" s="11"/>
      <c r="B14514"/>
      <c r="C14514" s="14"/>
      <c r="D14514" s="14"/>
      <c r="E14514" s="14"/>
      <c r="F14514"/>
      <c r="G14514"/>
    </row>
    <row r="14515" spans="1:7" s="4" customFormat="1" x14ac:dyDescent="0.25">
      <c r="A14515" s="11"/>
      <c r="B14515"/>
      <c r="C14515" s="14"/>
      <c r="D14515" s="14"/>
      <c r="E14515" s="14"/>
      <c r="F14515"/>
      <c r="G14515"/>
    </row>
    <row r="14516" spans="1:7" s="4" customFormat="1" x14ac:dyDescent="0.25">
      <c r="A14516" s="11"/>
      <c r="B14516"/>
      <c r="C14516" s="14"/>
      <c r="D14516" s="14"/>
      <c r="E14516" s="14"/>
      <c r="F14516"/>
      <c r="G14516"/>
    </row>
    <row r="14517" spans="1:7" s="4" customFormat="1" x14ac:dyDescent="0.25">
      <c r="A14517" s="11"/>
      <c r="B14517"/>
      <c r="C14517" s="14"/>
      <c r="D14517" s="14"/>
      <c r="E14517" s="14"/>
      <c r="F14517"/>
      <c r="G14517"/>
    </row>
    <row r="14518" spans="1:7" s="4" customFormat="1" x14ac:dyDescent="0.25">
      <c r="A14518" s="11"/>
      <c r="B14518"/>
      <c r="C14518" s="14"/>
      <c r="D14518" s="14"/>
      <c r="E14518" s="14"/>
      <c r="F14518"/>
      <c r="G14518"/>
    </row>
    <row r="14519" spans="1:7" s="4" customFormat="1" x14ac:dyDescent="0.25">
      <c r="A14519" s="11"/>
      <c r="B14519"/>
      <c r="C14519" s="14"/>
      <c r="D14519" s="14"/>
      <c r="E14519" s="14"/>
      <c r="F14519"/>
      <c r="G14519"/>
    </row>
    <row r="14520" spans="1:7" s="4" customFormat="1" x14ac:dyDescent="0.25">
      <c r="A14520" s="11"/>
      <c r="B14520"/>
      <c r="C14520" s="14"/>
      <c r="D14520" s="14"/>
      <c r="E14520" s="14"/>
      <c r="F14520"/>
      <c r="G14520"/>
    </row>
    <row r="14521" spans="1:7" s="4" customFormat="1" x14ac:dyDescent="0.25">
      <c r="A14521" s="11"/>
      <c r="B14521"/>
      <c r="C14521" s="14"/>
      <c r="D14521" s="14"/>
      <c r="E14521" s="14"/>
      <c r="F14521"/>
      <c r="G14521"/>
    </row>
    <row r="14522" spans="1:7" s="4" customFormat="1" x14ac:dyDescent="0.25">
      <c r="A14522" s="11"/>
      <c r="B14522"/>
      <c r="C14522" s="14"/>
      <c r="D14522" s="14"/>
      <c r="E14522" s="14"/>
      <c r="F14522"/>
      <c r="G14522"/>
    </row>
    <row r="14523" spans="1:7" s="4" customFormat="1" x14ac:dyDescent="0.25">
      <c r="A14523" s="11"/>
      <c r="B14523"/>
      <c r="C14523" s="14"/>
      <c r="D14523" s="14"/>
      <c r="E14523" s="14"/>
      <c r="F14523"/>
      <c r="G14523"/>
    </row>
    <row r="14524" spans="1:7" s="4" customFormat="1" x14ac:dyDescent="0.25">
      <c r="A14524" s="11"/>
      <c r="B14524"/>
      <c r="C14524" s="14"/>
      <c r="D14524" s="14"/>
      <c r="E14524" s="14"/>
      <c r="F14524"/>
      <c r="G14524"/>
    </row>
    <row r="14525" spans="1:7" s="4" customFormat="1" x14ac:dyDescent="0.25">
      <c r="A14525" s="11"/>
      <c r="B14525"/>
      <c r="C14525" s="14"/>
      <c r="D14525" s="14"/>
      <c r="E14525" s="14"/>
      <c r="F14525"/>
      <c r="G14525"/>
    </row>
    <row r="14526" spans="1:7" s="4" customFormat="1" x14ac:dyDescent="0.25">
      <c r="A14526" s="11"/>
      <c r="B14526"/>
      <c r="C14526" s="14"/>
      <c r="D14526" s="14"/>
      <c r="E14526" s="14"/>
      <c r="F14526"/>
      <c r="G14526"/>
    </row>
    <row r="14527" spans="1:7" s="4" customFormat="1" x14ac:dyDescent="0.25">
      <c r="A14527" s="11"/>
      <c r="B14527"/>
      <c r="C14527" s="14"/>
      <c r="D14527" s="14"/>
      <c r="E14527" s="14"/>
      <c r="F14527"/>
      <c r="G14527"/>
    </row>
    <row r="14528" spans="1:7" s="4" customFormat="1" x14ac:dyDescent="0.25">
      <c r="A14528" s="11"/>
      <c r="B14528"/>
      <c r="C14528" s="14"/>
      <c r="D14528" s="14"/>
      <c r="E14528" s="14"/>
      <c r="F14528"/>
      <c r="G14528"/>
    </row>
    <row r="14529" spans="1:7" s="4" customFormat="1" x14ac:dyDescent="0.25">
      <c r="A14529" s="11"/>
      <c r="B14529"/>
      <c r="C14529" s="14"/>
      <c r="D14529" s="14"/>
      <c r="E14529" s="14"/>
      <c r="F14529"/>
      <c r="G14529"/>
    </row>
    <row r="14530" spans="1:7" s="4" customFormat="1" x14ac:dyDescent="0.25">
      <c r="A14530" s="11"/>
      <c r="B14530"/>
      <c r="C14530" s="14"/>
      <c r="D14530" s="14"/>
      <c r="E14530" s="14"/>
      <c r="F14530"/>
      <c r="G14530"/>
    </row>
    <row r="14531" spans="1:7" s="4" customFormat="1" x14ac:dyDescent="0.25">
      <c r="A14531" s="11"/>
      <c r="B14531"/>
      <c r="C14531" s="14"/>
      <c r="D14531" s="14"/>
      <c r="E14531" s="14"/>
      <c r="F14531"/>
      <c r="G14531"/>
    </row>
    <row r="14532" spans="1:7" s="4" customFormat="1" x14ac:dyDescent="0.25">
      <c r="A14532" s="11"/>
      <c r="B14532"/>
      <c r="C14532" s="14"/>
      <c r="D14532" s="14"/>
      <c r="E14532" s="14"/>
      <c r="F14532"/>
      <c r="G14532"/>
    </row>
    <row r="14533" spans="1:7" s="4" customFormat="1" x14ac:dyDescent="0.25">
      <c r="A14533" s="11"/>
      <c r="B14533"/>
      <c r="C14533" s="14"/>
      <c r="D14533" s="14"/>
      <c r="E14533" s="14"/>
      <c r="F14533"/>
      <c r="G14533"/>
    </row>
    <row r="14534" spans="1:7" s="4" customFormat="1" x14ac:dyDescent="0.25">
      <c r="A14534" s="11"/>
      <c r="B14534"/>
      <c r="C14534" s="14"/>
      <c r="D14534" s="14"/>
      <c r="E14534" s="14"/>
      <c r="F14534"/>
      <c r="G14534"/>
    </row>
    <row r="14535" spans="1:7" s="4" customFormat="1" x14ac:dyDescent="0.25">
      <c r="A14535" s="11"/>
      <c r="B14535"/>
      <c r="C14535" s="14"/>
      <c r="D14535" s="14"/>
      <c r="E14535" s="14"/>
      <c r="F14535"/>
      <c r="G14535"/>
    </row>
    <row r="14536" spans="1:7" s="4" customFormat="1" x14ac:dyDescent="0.25">
      <c r="A14536" s="11"/>
      <c r="B14536"/>
      <c r="C14536" s="14"/>
      <c r="D14536" s="14"/>
      <c r="E14536" s="14"/>
      <c r="F14536"/>
      <c r="G14536"/>
    </row>
    <row r="14537" spans="1:7" s="4" customFormat="1" x14ac:dyDescent="0.25">
      <c r="A14537" s="11"/>
      <c r="B14537"/>
      <c r="C14537" s="14"/>
      <c r="D14537" s="14"/>
      <c r="E14537" s="14"/>
      <c r="F14537"/>
      <c r="G14537"/>
    </row>
    <row r="14538" spans="1:7" s="4" customFormat="1" x14ac:dyDescent="0.25">
      <c r="A14538" s="11"/>
      <c r="B14538"/>
      <c r="C14538" s="14"/>
      <c r="D14538" s="14"/>
      <c r="E14538" s="14"/>
      <c r="F14538"/>
      <c r="G14538"/>
    </row>
    <row r="14539" spans="1:7" s="4" customFormat="1" x14ac:dyDescent="0.25">
      <c r="A14539" s="11"/>
      <c r="B14539"/>
      <c r="C14539" s="14"/>
      <c r="D14539" s="14"/>
      <c r="E14539" s="14"/>
      <c r="F14539"/>
      <c r="G14539"/>
    </row>
    <row r="14540" spans="1:7" s="4" customFormat="1" x14ac:dyDescent="0.25">
      <c r="A14540" s="11"/>
      <c r="B14540"/>
      <c r="C14540" s="14"/>
      <c r="D14540" s="14"/>
      <c r="E14540" s="14"/>
      <c r="F14540"/>
      <c r="G14540"/>
    </row>
    <row r="14541" spans="1:7" s="4" customFormat="1" x14ac:dyDescent="0.25">
      <c r="A14541" s="11"/>
      <c r="B14541"/>
      <c r="C14541" s="14"/>
      <c r="D14541" s="14"/>
      <c r="E14541" s="14"/>
      <c r="F14541"/>
      <c r="G14541"/>
    </row>
    <row r="14542" spans="1:7" s="4" customFormat="1" x14ac:dyDescent="0.25">
      <c r="A14542" s="11"/>
      <c r="B14542"/>
      <c r="C14542" s="14"/>
      <c r="D14542" s="14"/>
      <c r="E14542" s="14"/>
      <c r="F14542"/>
      <c r="G14542"/>
    </row>
    <row r="14543" spans="1:7" s="4" customFormat="1" x14ac:dyDescent="0.25">
      <c r="A14543" s="11"/>
      <c r="B14543"/>
      <c r="C14543" s="14"/>
      <c r="D14543" s="14"/>
      <c r="E14543" s="14"/>
      <c r="F14543"/>
      <c r="G14543"/>
    </row>
    <row r="14544" spans="1:7" s="4" customFormat="1" x14ac:dyDescent="0.25">
      <c r="A14544" s="11"/>
      <c r="B14544"/>
      <c r="C14544" s="14"/>
      <c r="D14544" s="14"/>
      <c r="E14544" s="14"/>
      <c r="F14544"/>
      <c r="G14544"/>
    </row>
    <row r="14545" spans="1:7" s="4" customFormat="1" x14ac:dyDescent="0.25">
      <c r="A14545" s="11"/>
      <c r="B14545"/>
      <c r="C14545" s="14"/>
      <c r="D14545" s="14"/>
      <c r="E14545" s="14"/>
      <c r="F14545"/>
      <c r="G14545"/>
    </row>
    <row r="14546" spans="1:7" s="4" customFormat="1" x14ac:dyDescent="0.25">
      <c r="A14546" s="11"/>
      <c r="B14546"/>
      <c r="C14546" s="14"/>
      <c r="D14546" s="14"/>
      <c r="E14546" s="14"/>
      <c r="F14546"/>
      <c r="G14546"/>
    </row>
    <row r="14547" spans="1:7" s="4" customFormat="1" x14ac:dyDescent="0.25">
      <c r="A14547" s="11"/>
      <c r="B14547"/>
      <c r="C14547" s="14"/>
      <c r="D14547" s="14"/>
      <c r="E14547" s="14"/>
      <c r="F14547"/>
      <c r="G14547"/>
    </row>
    <row r="14548" spans="1:7" s="4" customFormat="1" x14ac:dyDescent="0.25">
      <c r="A14548" s="11"/>
      <c r="B14548"/>
      <c r="C14548" s="14"/>
      <c r="D14548" s="14"/>
      <c r="E14548" s="14"/>
      <c r="F14548"/>
      <c r="G14548"/>
    </row>
    <row r="14549" spans="1:7" s="4" customFormat="1" x14ac:dyDescent="0.25">
      <c r="A14549" s="11"/>
      <c r="B14549"/>
      <c r="C14549" s="14"/>
      <c r="D14549" s="14"/>
      <c r="E14549" s="14"/>
      <c r="F14549"/>
      <c r="G14549"/>
    </row>
    <row r="14550" spans="1:7" s="4" customFormat="1" x14ac:dyDescent="0.25">
      <c r="A14550" s="11"/>
      <c r="B14550"/>
      <c r="C14550" s="14"/>
      <c r="D14550" s="14"/>
      <c r="E14550" s="14"/>
      <c r="F14550"/>
      <c r="G14550"/>
    </row>
    <row r="14551" spans="1:7" s="4" customFormat="1" x14ac:dyDescent="0.25">
      <c r="A14551" s="11"/>
      <c r="B14551"/>
      <c r="C14551" s="14"/>
      <c r="D14551" s="14"/>
      <c r="E14551" s="14"/>
      <c r="F14551"/>
      <c r="G14551"/>
    </row>
    <row r="14552" spans="1:7" s="4" customFormat="1" x14ac:dyDescent="0.25">
      <c r="A14552" s="11"/>
      <c r="B14552"/>
      <c r="C14552" s="14"/>
      <c r="D14552" s="14"/>
      <c r="E14552" s="14"/>
      <c r="F14552"/>
      <c r="G14552"/>
    </row>
    <row r="14553" spans="1:7" s="4" customFormat="1" x14ac:dyDescent="0.25">
      <c r="A14553" s="11"/>
      <c r="B14553"/>
      <c r="C14553" s="14"/>
      <c r="D14553" s="14"/>
      <c r="E14553" s="14"/>
      <c r="F14553"/>
      <c r="G14553"/>
    </row>
    <row r="14554" spans="1:7" s="4" customFormat="1" x14ac:dyDescent="0.25">
      <c r="A14554" s="11"/>
      <c r="B14554"/>
      <c r="C14554" s="14"/>
      <c r="D14554" s="14"/>
      <c r="E14554" s="14"/>
      <c r="F14554"/>
      <c r="G14554"/>
    </row>
    <row r="14555" spans="1:7" s="4" customFormat="1" x14ac:dyDescent="0.25">
      <c r="A14555" s="11"/>
      <c r="B14555"/>
      <c r="C14555" s="14"/>
      <c r="D14555" s="14"/>
      <c r="E14555" s="14"/>
      <c r="F14555"/>
      <c r="G14555"/>
    </row>
    <row r="14556" spans="1:7" s="4" customFormat="1" x14ac:dyDescent="0.25">
      <c r="A14556" s="11"/>
      <c r="B14556"/>
      <c r="C14556" s="14"/>
      <c r="D14556" s="14"/>
      <c r="E14556" s="14"/>
      <c r="F14556"/>
      <c r="G14556"/>
    </row>
    <row r="14557" spans="1:7" s="4" customFormat="1" x14ac:dyDescent="0.25">
      <c r="A14557" s="11"/>
      <c r="B14557"/>
      <c r="C14557" s="14"/>
      <c r="D14557" s="14"/>
      <c r="E14557" s="14"/>
      <c r="F14557"/>
      <c r="G14557"/>
    </row>
    <row r="14558" spans="1:7" s="4" customFormat="1" x14ac:dyDescent="0.25">
      <c r="A14558" s="11"/>
      <c r="B14558"/>
      <c r="C14558" s="14"/>
      <c r="D14558" s="14"/>
      <c r="E14558" s="14"/>
      <c r="F14558"/>
      <c r="G14558"/>
    </row>
    <row r="14559" spans="1:7" s="4" customFormat="1" x14ac:dyDescent="0.25">
      <c r="A14559" s="11"/>
      <c r="B14559"/>
      <c r="C14559" s="14"/>
      <c r="D14559" s="14"/>
      <c r="E14559" s="14"/>
      <c r="F14559"/>
      <c r="G14559"/>
    </row>
    <row r="14560" spans="1:7" s="4" customFormat="1" x14ac:dyDescent="0.25">
      <c r="A14560" s="11"/>
      <c r="B14560"/>
      <c r="C14560" s="14"/>
      <c r="D14560" s="14"/>
      <c r="E14560" s="14"/>
      <c r="F14560"/>
      <c r="G14560"/>
    </row>
    <row r="14561" spans="1:7" s="4" customFormat="1" x14ac:dyDescent="0.25">
      <c r="A14561" s="11"/>
      <c r="B14561"/>
      <c r="C14561" s="14"/>
      <c r="D14561" s="14"/>
      <c r="E14561" s="14"/>
      <c r="F14561"/>
      <c r="G14561"/>
    </row>
    <row r="14562" spans="1:7" s="4" customFormat="1" x14ac:dyDescent="0.25">
      <c r="A14562" s="11"/>
      <c r="B14562"/>
      <c r="C14562" s="14"/>
      <c r="D14562" s="14"/>
      <c r="E14562" s="14"/>
      <c r="F14562"/>
      <c r="G14562"/>
    </row>
    <row r="14563" spans="1:7" s="4" customFormat="1" x14ac:dyDescent="0.25">
      <c r="A14563" s="11"/>
      <c r="B14563"/>
      <c r="C14563" s="14"/>
      <c r="D14563" s="14"/>
      <c r="E14563" s="14"/>
      <c r="F14563"/>
      <c r="G14563"/>
    </row>
    <row r="14564" spans="1:7" s="4" customFormat="1" x14ac:dyDescent="0.25">
      <c r="A14564" s="11"/>
      <c r="B14564"/>
      <c r="C14564" s="14"/>
      <c r="D14564" s="14"/>
      <c r="E14564" s="14"/>
      <c r="F14564"/>
      <c r="G14564"/>
    </row>
    <row r="14565" spans="1:7" s="4" customFormat="1" x14ac:dyDescent="0.25">
      <c r="A14565" s="11"/>
      <c r="B14565"/>
      <c r="C14565" s="14"/>
      <c r="D14565" s="14"/>
      <c r="E14565" s="14"/>
      <c r="F14565"/>
      <c r="G14565"/>
    </row>
    <row r="14566" spans="1:7" s="4" customFormat="1" x14ac:dyDescent="0.25">
      <c r="A14566" s="11"/>
      <c r="B14566"/>
      <c r="C14566" s="14"/>
      <c r="D14566" s="14"/>
      <c r="E14566" s="14"/>
      <c r="F14566"/>
      <c r="G14566"/>
    </row>
    <row r="14567" spans="1:7" s="4" customFormat="1" x14ac:dyDescent="0.25">
      <c r="A14567" s="11"/>
      <c r="B14567"/>
      <c r="C14567" s="14"/>
      <c r="D14567" s="14"/>
      <c r="E14567" s="14"/>
      <c r="F14567"/>
      <c r="G14567"/>
    </row>
    <row r="14568" spans="1:7" s="4" customFormat="1" x14ac:dyDescent="0.25">
      <c r="A14568" s="11"/>
      <c r="B14568"/>
      <c r="C14568" s="14"/>
      <c r="D14568" s="14"/>
      <c r="E14568" s="14"/>
      <c r="F14568"/>
      <c r="G14568"/>
    </row>
    <row r="14569" spans="1:7" s="4" customFormat="1" x14ac:dyDescent="0.25">
      <c r="A14569" s="11"/>
      <c r="B14569"/>
      <c r="C14569" s="14"/>
      <c r="D14569" s="14"/>
      <c r="E14569" s="14"/>
      <c r="F14569"/>
      <c r="G14569"/>
    </row>
    <row r="14570" spans="1:7" s="4" customFormat="1" x14ac:dyDescent="0.25">
      <c r="A14570" s="11"/>
      <c r="B14570"/>
      <c r="C14570" s="14"/>
      <c r="D14570" s="14"/>
      <c r="E14570" s="14"/>
      <c r="F14570"/>
      <c r="G14570"/>
    </row>
    <row r="14571" spans="1:7" s="4" customFormat="1" x14ac:dyDescent="0.25">
      <c r="A14571" s="11"/>
      <c r="B14571"/>
      <c r="C14571" s="14"/>
      <c r="D14571" s="14"/>
      <c r="E14571" s="14"/>
      <c r="F14571"/>
      <c r="G14571"/>
    </row>
    <row r="14572" spans="1:7" s="4" customFormat="1" x14ac:dyDescent="0.25">
      <c r="A14572" s="11"/>
      <c r="B14572"/>
      <c r="C14572" s="14"/>
      <c r="D14572" s="14"/>
      <c r="E14572" s="14"/>
      <c r="F14572"/>
      <c r="G14572"/>
    </row>
    <row r="14573" spans="1:7" s="4" customFormat="1" x14ac:dyDescent="0.25">
      <c r="A14573" s="11"/>
      <c r="B14573"/>
      <c r="C14573" s="14"/>
      <c r="D14573" s="14"/>
      <c r="E14573" s="14"/>
      <c r="F14573"/>
      <c r="G14573"/>
    </row>
    <row r="14574" spans="1:7" s="4" customFormat="1" x14ac:dyDescent="0.25">
      <c r="A14574" s="11"/>
      <c r="B14574"/>
      <c r="C14574" s="14"/>
      <c r="D14574" s="14"/>
      <c r="E14574" s="14"/>
      <c r="F14574"/>
      <c r="G14574"/>
    </row>
    <row r="14575" spans="1:7" s="4" customFormat="1" x14ac:dyDescent="0.25">
      <c r="A14575" s="11"/>
      <c r="B14575"/>
      <c r="C14575" s="14"/>
      <c r="D14575" s="14"/>
      <c r="E14575" s="14"/>
      <c r="F14575"/>
      <c r="G14575"/>
    </row>
    <row r="14576" spans="1:7" s="4" customFormat="1" x14ac:dyDescent="0.25">
      <c r="A14576" s="11"/>
      <c r="B14576"/>
      <c r="C14576" s="14"/>
      <c r="D14576" s="14"/>
      <c r="E14576" s="14"/>
      <c r="F14576"/>
      <c r="G14576"/>
    </row>
    <row r="14577" spans="1:7" s="4" customFormat="1" x14ac:dyDescent="0.25">
      <c r="A14577" s="11"/>
      <c r="B14577"/>
      <c r="C14577" s="14"/>
      <c r="D14577" s="14"/>
      <c r="E14577" s="14"/>
      <c r="F14577"/>
      <c r="G14577"/>
    </row>
    <row r="14578" spans="1:7" s="4" customFormat="1" x14ac:dyDescent="0.25">
      <c r="A14578" s="11"/>
      <c r="B14578"/>
      <c r="C14578" s="14"/>
      <c r="D14578" s="14"/>
      <c r="E14578" s="14"/>
      <c r="F14578"/>
      <c r="G14578"/>
    </row>
    <row r="14579" spans="1:7" s="4" customFormat="1" x14ac:dyDescent="0.25">
      <c r="A14579" s="11"/>
      <c r="B14579"/>
      <c r="C14579" s="14"/>
      <c r="D14579" s="14"/>
      <c r="E14579" s="14"/>
      <c r="F14579"/>
      <c r="G14579"/>
    </row>
    <row r="14580" spans="1:7" s="4" customFormat="1" x14ac:dyDescent="0.25">
      <c r="A14580" s="11"/>
      <c r="B14580"/>
      <c r="C14580" s="14"/>
      <c r="D14580" s="14"/>
      <c r="E14580" s="14"/>
      <c r="F14580"/>
      <c r="G14580"/>
    </row>
    <row r="14581" spans="1:7" s="4" customFormat="1" x14ac:dyDescent="0.25">
      <c r="A14581" s="11"/>
      <c r="B14581"/>
      <c r="C14581" s="14"/>
      <c r="D14581" s="14"/>
      <c r="E14581" s="14"/>
      <c r="F14581"/>
      <c r="G14581"/>
    </row>
    <row r="14582" spans="1:7" s="4" customFormat="1" x14ac:dyDescent="0.25">
      <c r="A14582" s="11"/>
      <c r="B14582"/>
      <c r="C14582" s="14"/>
      <c r="D14582" s="14"/>
      <c r="E14582" s="14"/>
      <c r="F14582"/>
      <c r="G14582"/>
    </row>
    <row r="14583" spans="1:7" s="4" customFormat="1" x14ac:dyDescent="0.25">
      <c r="A14583" s="11"/>
      <c r="B14583"/>
      <c r="C14583" s="14"/>
      <c r="D14583" s="14"/>
      <c r="E14583" s="14"/>
      <c r="F14583"/>
      <c r="G14583"/>
    </row>
    <row r="14584" spans="1:7" s="4" customFormat="1" x14ac:dyDescent="0.25">
      <c r="A14584" s="11"/>
      <c r="B14584"/>
      <c r="C14584" s="14"/>
      <c r="D14584" s="14"/>
      <c r="E14584" s="14"/>
      <c r="F14584"/>
      <c r="G14584"/>
    </row>
    <row r="14585" spans="1:7" s="4" customFormat="1" x14ac:dyDescent="0.25">
      <c r="A14585" s="11"/>
      <c r="B14585"/>
      <c r="C14585" s="14"/>
      <c r="D14585" s="14"/>
      <c r="E14585" s="14"/>
      <c r="F14585"/>
      <c r="G14585"/>
    </row>
    <row r="14586" spans="1:7" s="4" customFormat="1" x14ac:dyDescent="0.25">
      <c r="A14586" s="11"/>
      <c r="B14586"/>
      <c r="C14586" s="14"/>
      <c r="D14586" s="14"/>
      <c r="E14586" s="14"/>
      <c r="F14586"/>
      <c r="G14586"/>
    </row>
    <row r="14587" spans="1:7" s="4" customFormat="1" x14ac:dyDescent="0.25">
      <c r="A14587" s="11"/>
      <c r="B14587"/>
      <c r="C14587" s="14"/>
      <c r="D14587" s="14"/>
      <c r="E14587" s="14"/>
      <c r="F14587"/>
      <c r="G14587"/>
    </row>
    <row r="14588" spans="1:7" s="4" customFormat="1" x14ac:dyDescent="0.25">
      <c r="A14588" s="11"/>
      <c r="B14588"/>
      <c r="C14588" s="14"/>
      <c r="D14588" s="14"/>
      <c r="E14588" s="14"/>
      <c r="F14588"/>
      <c r="G14588"/>
    </row>
    <row r="14589" spans="1:7" s="4" customFormat="1" x14ac:dyDescent="0.25">
      <c r="A14589" s="11"/>
      <c r="B14589"/>
      <c r="C14589" s="14"/>
      <c r="D14589" s="14"/>
      <c r="E14589" s="14"/>
      <c r="F14589"/>
      <c r="G14589"/>
    </row>
    <row r="14590" spans="1:7" s="4" customFormat="1" x14ac:dyDescent="0.25">
      <c r="A14590" s="11"/>
      <c r="B14590"/>
      <c r="C14590" s="14"/>
      <c r="D14590" s="14"/>
      <c r="E14590" s="14"/>
      <c r="F14590"/>
      <c r="G14590"/>
    </row>
    <row r="14591" spans="1:7" s="4" customFormat="1" x14ac:dyDescent="0.25">
      <c r="A14591" s="11"/>
      <c r="B14591"/>
      <c r="C14591" s="14"/>
      <c r="D14591" s="14"/>
      <c r="E14591" s="14"/>
      <c r="F14591"/>
      <c r="G14591"/>
    </row>
    <row r="14592" spans="1:7" s="4" customFormat="1" x14ac:dyDescent="0.25">
      <c r="A14592" s="11"/>
      <c r="B14592"/>
      <c r="C14592" s="14"/>
      <c r="D14592" s="14"/>
      <c r="E14592" s="14"/>
      <c r="F14592"/>
      <c r="G14592"/>
    </row>
    <row r="14593" spans="1:7" s="4" customFormat="1" x14ac:dyDescent="0.25">
      <c r="A14593" s="11"/>
      <c r="B14593"/>
      <c r="C14593" s="14"/>
      <c r="D14593" s="14"/>
      <c r="E14593" s="14"/>
      <c r="F14593"/>
      <c r="G14593"/>
    </row>
    <row r="14594" spans="1:7" s="4" customFormat="1" x14ac:dyDescent="0.25">
      <c r="A14594" s="11"/>
      <c r="B14594"/>
      <c r="C14594" s="14"/>
      <c r="D14594" s="14"/>
      <c r="E14594" s="14"/>
      <c r="F14594"/>
      <c r="G14594"/>
    </row>
    <row r="14595" spans="1:7" s="4" customFormat="1" x14ac:dyDescent="0.25">
      <c r="A14595" s="11"/>
      <c r="B14595"/>
      <c r="C14595" s="14"/>
      <c r="D14595" s="14"/>
      <c r="E14595" s="14"/>
      <c r="F14595"/>
      <c r="G14595"/>
    </row>
    <row r="14596" spans="1:7" s="4" customFormat="1" x14ac:dyDescent="0.25">
      <c r="A14596" s="11"/>
      <c r="B14596"/>
      <c r="C14596" s="14"/>
      <c r="D14596" s="14"/>
      <c r="E14596" s="14"/>
      <c r="F14596"/>
      <c r="G14596"/>
    </row>
    <row r="14597" spans="1:7" s="4" customFormat="1" x14ac:dyDescent="0.25">
      <c r="A14597" s="11"/>
      <c r="B14597"/>
      <c r="C14597" s="14"/>
      <c r="D14597" s="14"/>
      <c r="E14597" s="14"/>
      <c r="F14597"/>
      <c r="G14597"/>
    </row>
    <row r="14598" spans="1:7" s="4" customFormat="1" x14ac:dyDescent="0.25">
      <c r="A14598" s="11"/>
      <c r="B14598"/>
      <c r="C14598" s="14"/>
      <c r="D14598" s="14"/>
      <c r="E14598" s="14"/>
      <c r="F14598"/>
      <c r="G14598"/>
    </row>
    <row r="14599" spans="1:7" s="4" customFormat="1" x14ac:dyDescent="0.25">
      <c r="A14599" s="11"/>
      <c r="B14599"/>
      <c r="C14599" s="14"/>
      <c r="D14599" s="14"/>
      <c r="E14599" s="14"/>
      <c r="F14599"/>
      <c r="G14599"/>
    </row>
    <row r="14600" spans="1:7" s="4" customFormat="1" x14ac:dyDescent="0.25">
      <c r="A14600" s="11"/>
      <c r="B14600"/>
      <c r="C14600" s="14"/>
      <c r="D14600" s="14"/>
      <c r="E14600" s="14"/>
      <c r="F14600"/>
      <c r="G14600"/>
    </row>
    <row r="14601" spans="1:7" s="4" customFormat="1" x14ac:dyDescent="0.25">
      <c r="A14601" s="11"/>
      <c r="B14601"/>
      <c r="C14601" s="14"/>
      <c r="D14601" s="14"/>
      <c r="E14601" s="14"/>
      <c r="F14601"/>
      <c r="G14601"/>
    </row>
    <row r="14602" spans="1:7" s="4" customFormat="1" x14ac:dyDescent="0.25">
      <c r="A14602" s="11"/>
      <c r="B14602"/>
      <c r="C14602" s="14"/>
      <c r="D14602" s="14"/>
      <c r="E14602" s="14"/>
      <c r="F14602"/>
      <c r="G14602"/>
    </row>
    <row r="14603" spans="1:7" s="4" customFormat="1" x14ac:dyDescent="0.25">
      <c r="A14603" s="11"/>
      <c r="B14603"/>
      <c r="C14603" s="14"/>
      <c r="D14603" s="14"/>
      <c r="E14603" s="14"/>
      <c r="F14603"/>
      <c r="G14603"/>
    </row>
    <row r="14604" spans="1:7" s="4" customFormat="1" x14ac:dyDescent="0.25">
      <c r="A14604" s="11"/>
      <c r="B14604"/>
      <c r="C14604" s="14"/>
      <c r="D14604" s="14"/>
      <c r="E14604" s="14"/>
      <c r="F14604"/>
      <c r="G14604"/>
    </row>
    <row r="14605" spans="1:7" s="4" customFormat="1" x14ac:dyDescent="0.25">
      <c r="A14605" s="11"/>
      <c r="B14605"/>
      <c r="C14605" s="14"/>
      <c r="D14605" s="14"/>
      <c r="E14605" s="14"/>
      <c r="F14605"/>
      <c r="G14605"/>
    </row>
    <row r="14606" spans="1:7" s="4" customFormat="1" x14ac:dyDescent="0.25">
      <c r="A14606" s="11"/>
      <c r="B14606"/>
      <c r="C14606" s="14"/>
      <c r="D14606" s="14"/>
      <c r="E14606" s="14"/>
      <c r="F14606"/>
      <c r="G14606"/>
    </row>
    <row r="14607" spans="1:7" s="4" customFormat="1" x14ac:dyDescent="0.25">
      <c r="A14607" s="11"/>
      <c r="B14607"/>
      <c r="C14607" s="14"/>
      <c r="D14607" s="14"/>
      <c r="E14607" s="14"/>
      <c r="F14607"/>
      <c r="G14607"/>
    </row>
    <row r="14608" spans="1:7" s="4" customFormat="1" x14ac:dyDescent="0.25">
      <c r="A14608" s="11"/>
      <c r="B14608"/>
      <c r="C14608" s="14"/>
      <c r="D14608" s="14"/>
      <c r="E14608" s="14"/>
      <c r="F14608"/>
      <c r="G14608"/>
    </row>
    <row r="14609" spans="1:7" s="4" customFormat="1" x14ac:dyDescent="0.25">
      <c r="A14609" s="11"/>
      <c r="B14609"/>
      <c r="C14609" s="14"/>
      <c r="D14609" s="14"/>
      <c r="E14609" s="14"/>
      <c r="F14609"/>
      <c r="G14609"/>
    </row>
    <row r="14610" spans="1:7" s="4" customFormat="1" x14ac:dyDescent="0.25">
      <c r="A14610" s="11"/>
      <c r="B14610"/>
      <c r="C14610" s="14"/>
      <c r="D14610" s="14"/>
      <c r="E14610" s="14"/>
      <c r="F14610"/>
      <c r="G14610"/>
    </row>
    <row r="14611" spans="1:7" s="4" customFormat="1" x14ac:dyDescent="0.25">
      <c r="A14611" s="11"/>
      <c r="B14611"/>
      <c r="C14611" s="14"/>
      <c r="D14611" s="14"/>
      <c r="E14611" s="14"/>
      <c r="F14611"/>
      <c r="G14611"/>
    </row>
    <row r="14612" spans="1:7" s="4" customFormat="1" x14ac:dyDescent="0.25">
      <c r="A14612" s="11"/>
      <c r="B14612"/>
      <c r="C14612" s="14"/>
      <c r="D14612" s="14"/>
      <c r="E14612" s="14"/>
      <c r="F14612"/>
      <c r="G14612"/>
    </row>
    <row r="14613" spans="1:7" s="4" customFormat="1" x14ac:dyDescent="0.25">
      <c r="A14613" s="11"/>
      <c r="B14613"/>
      <c r="C14613" s="14"/>
      <c r="D14613" s="14"/>
      <c r="E14613" s="14"/>
      <c r="F14613"/>
      <c r="G14613"/>
    </row>
    <row r="14614" spans="1:7" s="4" customFormat="1" x14ac:dyDescent="0.25">
      <c r="A14614" s="11"/>
      <c r="B14614"/>
      <c r="C14614" s="14"/>
      <c r="D14614" s="14"/>
      <c r="E14614" s="14"/>
      <c r="F14614"/>
      <c r="G14614"/>
    </row>
    <row r="14615" spans="1:7" s="4" customFormat="1" x14ac:dyDescent="0.25">
      <c r="A14615" s="11"/>
      <c r="B14615"/>
      <c r="C14615" s="14"/>
      <c r="D14615" s="14"/>
      <c r="E14615" s="14"/>
      <c r="F14615"/>
      <c r="G14615"/>
    </row>
    <row r="14616" spans="1:7" s="4" customFormat="1" x14ac:dyDescent="0.25">
      <c r="A14616" s="11"/>
      <c r="B14616"/>
      <c r="C14616" s="14"/>
      <c r="D14616" s="14"/>
      <c r="E14616" s="14"/>
      <c r="F14616"/>
      <c r="G14616"/>
    </row>
    <row r="14617" spans="1:7" s="4" customFormat="1" x14ac:dyDescent="0.25">
      <c r="A14617" s="11"/>
      <c r="B14617"/>
      <c r="C14617" s="14"/>
      <c r="D14617" s="14"/>
      <c r="E14617" s="14"/>
      <c r="F14617"/>
      <c r="G14617"/>
    </row>
    <row r="14618" spans="1:7" s="4" customFormat="1" x14ac:dyDescent="0.25">
      <c r="A14618" s="11"/>
      <c r="B14618"/>
      <c r="C14618" s="14"/>
      <c r="D14618" s="14"/>
      <c r="E14618" s="14"/>
      <c r="F14618"/>
      <c r="G14618"/>
    </row>
    <row r="14619" spans="1:7" s="4" customFormat="1" x14ac:dyDescent="0.25">
      <c r="A14619" s="11"/>
      <c r="B14619"/>
      <c r="C14619" s="14"/>
      <c r="D14619" s="14"/>
      <c r="E14619" s="14"/>
      <c r="F14619"/>
      <c r="G14619"/>
    </row>
    <row r="14620" spans="1:7" s="4" customFormat="1" x14ac:dyDescent="0.25">
      <c r="A14620" s="11"/>
      <c r="B14620"/>
      <c r="C14620" s="14"/>
      <c r="D14620" s="14"/>
      <c r="E14620" s="14"/>
      <c r="F14620"/>
      <c r="G14620"/>
    </row>
    <row r="14621" spans="1:7" s="4" customFormat="1" x14ac:dyDescent="0.25">
      <c r="A14621" s="11"/>
      <c r="B14621"/>
      <c r="C14621" s="14"/>
      <c r="D14621" s="14"/>
      <c r="E14621" s="14"/>
      <c r="F14621"/>
      <c r="G14621"/>
    </row>
    <row r="14622" spans="1:7" s="4" customFormat="1" x14ac:dyDescent="0.25">
      <c r="A14622" s="11"/>
      <c r="B14622"/>
      <c r="C14622" s="14"/>
      <c r="D14622" s="14"/>
      <c r="E14622" s="14"/>
      <c r="F14622"/>
      <c r="G14622"/>
    </row>
    <row r="14623" spans="1:7" s="4" customFormat="1" x14ac:dyDescent="0.25">
      <c r="A14623" s="11"/>
      <c r="B14623"/>
      <c r="C14623" s="14"/>
      <c r="D14623" s="14"/>
      <c r="E14623" s="14"/>
      <c r="F14623"/>
      <c r="G14623"/>
    </row>
    <row r="14624" spans="1:7" s="4" customFormat="1" x14ac:dyDescent="0.25">
      <c r="A14624" s="11"/>
      <c r="B14624"/>
      <c r="C14624" s="14"/>
      <c r="D14624" s="14"/>
      <c r="E14624" s="14"/>
      <c r="F14624"/>
      <c r="G14624"/>
    </row>
    <row r="14625" spans="1:7" s="4" customFormat="1" x14ac:dyDescent="0.25">
      <c r="A14625" s="11"/>
      <c r="B14625"/>
      <c r="C14625" s="14"/>
      <c r="D14625" s="14"/>
      <c r="E14625" s="14"/>
      <c r="F14625"/>
      <c r="G14625"/>
    </row>
    <row r="14626" spans="1:7" s="4" customFormat="1" x14ac:dyDescent="0.25">
      <c r="A14626" s="11"/>
      <c r="B14626"/>
      <c r="C14626" s="14"/>
      <c r="D14626" s="14"/>
      <c r="E14626" s="14"/>
      <c r="F14626"/>
      <c r="G14626"/>
    </row>
    <row r="14627" spans="1:7" s="4" customFormat="1" x14ac:dyDescent="0.25">
      <c r="A14627" s="11"/>
      <c r="B14627"/>
      <c r="C14627" s="14"/>
      <c r="D14627" s="14"/>
      <c r="E14627" s="14"/>
      <c r="F14627"/>
      <c r="G14627"/>
    </row>
    <row r="14628" spans="1:7" s="4" customFormat="1" x14ac:dyDescent="0.25">
      <c r="A14628" s="11"/>
      <c r="B14628"/>
      <c r="C14628" s="14"/>
      <c r="D14628" s="14"/>
      <c r="E14628" s="14"/>
      <c r="F14628"/>
      <c r="G14628"/>
    </row>
    <row r="14629" spans="1:7" s="4" customFormat="1" x14ac:dyDescent="0.25">
      <c r="A14629" s="11"/>
      <c r="B14629"/>
      <c r="C14629" s="14"/>
      <c r="D14629" s="14"/>
      <c r="E14629" s="14"/>
      <c r="F14629"/>
      <c r="G14629"/>
    </row>
    <row r="14630" spans="1:7" s="4" customFormat="1" x14ac:dyDescent="0.25">
      <c r="A14630" s="11"/>
      <c r="B14630"/>
      <c r="C14630" s="14"/>
      <c r="D14630" s="14"/>
      <c r="E14630" s="14"/>
      <c r="F14630"/>
      <c r="G14630"/>
    </row>
    <row r="14631" spans="1:7" s="4" customFormat="1" x14ac:dyDescent="0.25">
      <c r="A14631" s="11"/>
      <c r="B14631"/>
      <c r="C14631" s="14"/>
      <c r="D14631" s="14"/>
      <c r="E14631" s="14"/>
      <c r="F14631"/>
      <c r="G14631"/>
    </row>
    <row r="14632" spans="1:7" s="4" customFormat="1" x14ac:dyDescent="0.25">
      <c r="A14632" s="11"/>
      <c r="B14632"/>
      <c r="C14632" s="14"/>
      <c r="D14632" s="14"/>
      <c r="E14632" s="14"/>
      <c r="F14632"/>
      <c r="G14632"/>
    </row>
    <row r="14633" spans="1:7" s="4" customFormat="1" x14ac:dyDescent="0.25">
      <c r="A14633" s="11"/>
      <c r="B14633"/>
      <c r="C14633" s="14"/>
      <c r="D14633" s="14"/>
      <c r="E14633" s="14"/>
      <c r="F14633"/>
      <c r="G14633"/>
    </row>
    <row r="14634" spans="1:7" s="4" customFormat="1" x14ac:dyDescent="0.25">
      <c r="A14634" s="11"/>
      <c r="B14634"/>
      <c r="C14634" s="14"/>
      <c r="D14634" s="14"/>
      <c r="E14634" s="14"/>
      <c r="F14634"/>
      <c r="G14634"/>
    </row>
    <row r="14635" spans="1:7" s="4" customFormat="1" x14ac:dyDescent="0.25">
      <c r="A14635" s="11"/>
      <c r="B14635"/>
      <c r="C14635" s="14"/>
      <c r="D14635" s="14"/>
      <c r="E14635" s="14"/>
      <c r="F14635"/>
      <c r="G14635"/>
    </row>
    <row r="14636" spans="1:7" s="4" customFormat="1" x14ac:dyDescent="0.25">
      <c r="A14636" s="11"/>
      <c r="B14636"/>
      <c r="C14636" s="14"/>
      <c r="D14636" s="14"/>
      <c r="E14636" s="14"/>
      <c r="F14636"/>
      <c r="G14636"/>
    </row>
    <row r="14637" spans="1:7" s="4" customFormat="1" x14ac:dyDescent="0.25">
      <c r="A14637" s="11"/>
      <c r="B14637"/>
      <c r="C14637" s="14"/>
      <c r="D14637" s="14"/>
      <c r="E14637" s="14"/>
      <c r="F14637"/>
      <c r="G14637"/>
    </row>
    <row r="14638" spans="1:7" s="4" customFormat="1" x14ac:dyDescent="0.25">
      <c r="A14638" s="11"/>
      <c r="B14638"/>
      <c r="C14638" s="14"/>
      <c r="D14638" s="14"/>
      <c r="E14638" s="14"/>
      <c r="F14638"/>
      <c r="G14638"/>
    </row>
    <row r="14639" spans="1:7" s="4" customFormat="1" x14ac:dyDescent="0.25">
      <c r="A14639" s="11"/>
      <c r="B14639"/>
      <c r="C14639" s="14"/>
      <c r="D14639" s="14"/>
      <c r="E14639" s="14"/>
      <c r="F14639"/>
      <c r="G14639"/>
    </row>
    <row r="14640" spans="1:7" s="4" customFormat="1" x14ac:dyDescent="0.25">
      <c r="A14640" s="11"/>
      <c r="B14640"/>
      <c r="C14640" s="14"/>
      <c r="D14640" s="14"/>
      <c r="E14640" s="14"/>
      <c r="F14640"/>
      <c r="G14640"/>
    </row>
    <row r="14641" spans="1:7" s="4" customFormat="1" x14ac:dyDescent="0.25">
      <c r="A14641" s="11"/>
      <c r="B14641"/>
      <c r="C14641" s="14"/>
      <c r="D14641" s="14"/>
      <c r="E14641" s="14"/>
      <c r="F14641"/>
      <c r="G14641"/>
    </row>
    <row r="14642" spans="1:7" s="4" customFormat="1" x14ac:dyDescent="0.25">
      <c r="A14642" s="11"/>
      <c r="B14642"/>
      <c r="C14642" s="14"/>
      <c r="D14642" s="14"/>
      <c r="E14642" s="14"/>
      <c r="F14642"/>
      <c r="G14642"/>
    </row>
    <row r="14643" spans="1:7" s="4" customFormat="1" x14ac:dyDescent="0.25">
      <c r="A14643" s="11"/>
      <c r="B14643"/>
      <c r="C14643" s="14"/>
      <c r="D14643" s="14"/>
      <c r="E14643" s="14"/>
      <c r="F14643"/>
      <c r="G14643"/>
    </row>
    <row r="14644" spans="1:7" s="4" customFormat="1" x14ac:dyDescent="0.25">
      <c r="A14644" s="11"/>
      <c r="B14644"/>
      <c r="C14644" s="14"/>
      <c r="D14644" s="14"/>
      <c r="E14644" s="14"/>
      <c r="F14644"/>
      <c r="G14644"/>
    </row>
    <row r="14645" spans="1:7" s="4" customFormat="1" x14ac:dyDescent="0.25">
      <c r="A14645" s="11"/>
      <c r="B14645"/>
      <c r="C14645" s="14"/>
      <c r="D14645" s="14"/>
      <c r="E14645" s="14"/>
      <c r="F14645"/>
      <c r="G14645"/>
    </row>
    <row r="14646" spans="1:7" s="4" customFormat="1" x14ac:dyDescent="0.25">
      <c r="A14646" s="11"/>
      <c r="B14646"/>
      <c r="C14646" s="14"/>
      <c r="D14646" s="14"/>
      <c r="E14646" s="14"/>
      <c r="F14646"/>
      <c r="G14646"/>
    </row>
    <row r="14647" spans="1:7" s="4" customFormat="1" x14ac:dyDescent="0.25">
      <c r="A14647" s="11"/>
      <c r="B14647"/>
      <c r="C14647" s="14"/>
      <c r="D14647" s="14"/>
      <c r="E14647" s="14"/>
      <c r="F14647"/>
      <c r="G14647"/>
    </row>
    <row r="14648" spans="1:7" s="4" customFormat="1" x14ac:dyDescent="0.25">
      <c r="A14648" s="11"/>
      <c r="B14648"/>
      <c r="C14648" s="14"/>
      <c r="D14648" s="14"/>
      <c r="E14648" s="14"/>
      <c r="F14648"/>
      <c r="G14648"/>
    </row>
    <row r="14649" spans="1:7" s="4" customFormat="1" x14ac:dyDescent="0.25">
      <c r="A14649" s="11"/>
      <c r="B14649"/>
      <c r="C14649" s="14"/>
      <c r="D14649" s="14"/>
      <c r="E14649" s="14"/>
      <c r="F14649"/>
      <c r="G14649"/>
    </row>
    <row r="14650" spans="1:7" s="4" customFormat="1" x14ac:dyDescent="0.25">
      <c r="A14650" s="11"/>
      <c r="B14650"/>
      <c r="C14650" s="14"/>
      <c r="D14650" s="14"/>
      <c r="E14650" s="14"/>
      <c r="F14650"/>
      <c r="G14650"/>
    </row>
    <row r="14651" spans="1:7" s="4" customFormat="1" x14ac:dyDescent="0.25">
      <c r="A14651" s="11"/>
      <c r="B14651"/>
      <c r="C14651" s="14"/>
      <c r="D14651" s="14"/>
      <c r="E14651" s="14"/>
      <c r="F14651"/>
      <c r="G14651"/>
    </row>
    <row r="14652" spans="1:7" s="4" customFormat="1" x14ac:dyDescent="0.25">
      <c r="A14652" s="11"/>
      <c r="B14652"/>
      <c r="C14652" s="14"/>
      <c r="D14652" s="14"/>
      <c r="E14652" s="14"/>
      <c r="F14652"/>
      <c r="G14652"/>
    </row>
    <row r="14653" spans="1:7" s="4" customFormat="1" x14ac:dyDescent="0.25">
      <c r="A14653" s="11"/>
      <c r="B14653"/>
      <c r="C14653" s="14"/>
      <c r="D14653" s="14"/>
      <c r="E14653" s="14"/>
      <c r="F14653"/>
      <c r="G14653"/>
    </row>
    <row r="14654" spans="1:7" s="4" customFormat="1" x14ac:dyDescent="0.25">
      <c r="A14654" s="11"/>
      <c r="B14654"/>
      <c r="C14654" s="14"/>
      <c r="D14654" s="14"/>
      <c r="E14654" s="14"/>
      <c r="F14654"/>
      <c r="G14654"/>
    </row>
    <row r="14655" spans="1:7" s="4" customFormat="1" x14ac:dyDescent="0.25">
      <c r="A14655" s="11"/>
      <c r="B14655"/>
      <c r="C14655" s="14"/>
      <c r="D14655" s="14"/>
      <c r="E14655" s="14"/>
      <c r="F14655"/>
      <c r="G14655"/>
    </row>
    <row r="14656" spans="1:7" s="4" customFormat="1" x14ac:dyDescent="0.25">
      <c r="A14656" s="11"/>
      <c r="B14656"/>
      <c r="C14656" s="14"/>
      <c r="D14656" s="14"/>
      <c r="E14656" s="14"/>
      <c r="F14656"/>
      <c r="G14656"/>
    </row>
    <row r="14657" spans="1:7" s="4" customFormat="1" x14ac:dyDescent="0.25">
      <c r="A14657" s="11"/>
      <c r="B14657"/>
      <c r="C14657" s="14"/>
      <c r="D14657" s="14"/>
      <c r="E14657" s="14"/>
      <c r="F14657"/>
      <c r="G14657"/>
    </row>
    <row r="14658" spans="1:7" s="4" customFormat="1" x14ac:dyDescent="0.25">
      <c r="A14658" s="11"/>
      <c r="B14658"/>
      <c r="C14658" s="14"/>
      <c r="D14658" s="14"/>
      <c r="E14658" s="14"/>
      <c r="F14658"/>
      <c r="G14658"/>
    </row>
    <row r="14659" spans="1:7" s="4" customFormat="1" x14ac:dyDescent="0.25">
      <c r="A14659" s="11"/>
      <c r="B14659"/>
      <c r="C14659" s="14"/>
      <c r="D14659" s="14"/>
      <c r="E14659" s="14"/>
      <c r="F14659"/>
      <c r="G14659"/>
    </row>
    <row r="14660" spans="1:7" s="4" customFormat="1" x14ac:dyDescent="0.25">
      <c r="A14660" s="11"/>
      <c r="B14660"/>
      <c r="C14660" s="14"/>
      <c r="D14660" s="14"/>
      <c r="E14660" s="14"/>
      <c r="F14660"/>
      <c r="G14660"/>
    </row>
    <row r="14661" spans="1:7" s="4" customFormat="1" x14ac:dyDescent="0.25">
      <c r="A14661" s="11"/>
      <c r="B14661"/>
      <c r="C14661" s="14"/>
      <c r="D14661" s="14"/>
      <c r="E14661" s="14"/>
      <c r="F14661"/>
      <c r="G14661"/>
    </row>
    <row r="14662" spans="1:7" s="4" customFormat="1" x14ac:dyDescent="0.25">
      <c r="A14662" s="11"/>
      <c r="B14662"/>
      <c r="C14662" s="14"/>
      <c r="D14662" s="14"/>
      <c r="E14662" s="14"/>
      <c r="F14662"/>
      <c r="G14662"/>
    </row>
    <row r="14663" spans="1:7" s="4" customFormat="1" x14ac:dyDescent="0.25">
      <c r="A14663" s="11"/>
      <c r="B14663"/>
      <c r="C14663" s="14"/>
      <c r="D14663" s="14"/>
      <c r="E14663" s="14"/>
      <c r="F14663"/>
      <c r="G14663"/>
    </row>
    <row r="14664" spans="1:7" s="4" customFormat="1" x14ac:dyDescent="0.25">
      <c r="A14664" s="11"/>
      <c r="B14664"/>
      <c r="C14664" s="14"/>
      <c r="D14664" s="14"/>
      <c r="E14664" s="14"/>
      <c r="F14664"/>
      <c r="G14664"/>
    </row>
    <row r="14665" spans="1:7" s="4" customFormat="1" x14ac:dyDescent="0.25">
      <c r="A14665" s="11"/>
      <c r="B14665"/>
      <c r="C14665" s="14"/>
      <c r="D14665" s="14"/>
      <c r="E14665" s="14"/>
      <c r="F14665"/>
      <c r="G14665"/>
    </row>
    <row r="14666" spans="1:7" s="4" customFormat="1" x14ac:dyDescent="0.25">
      <c r="A14666" s="11"/>
      <c r="B14666"/>
      <c r="C14666" s="14"/>
      <c r="D14666" s="14"/>
      <c r="E14666" s="14"/>
      <c r="F14666"/>
      <c r="G14666"/>
    </row>
    <row r="14667" spans="1:7" s="4" customFormat="1" x14ac:dyDescent="0.25">
      <c r="A14667" s="11"/>
      <c r="B14667"/>
      <c r="C14667" s="14"/>
      <c r="D14667" s="14"/>
      <c r="E14667" s="14"/>
      <c r="F14667"/>
      <c r="G14667"/>
    </row>
    <row r="14668" spans="1:7" s="4" customFormat="1" x14ac:dyDescent="0.25">
      <c r="A14668" s="11"/>
      <c r="B14668"/>
      <c r="C14668" s="14"/>
      <c r="D14668" s="14"/>
      <c r="E14668" s="14"/>
      <c r="F14668"/>
      <c r="G14668"/>
    </row>
    <row r="14669" spans="1:7" s="4" customFormat="1" x14ac:dyDescent="0.25">
      <c r="A14669" s="11"/>
      <c r="B14669"/>
      <c r="C14669" s="14"/>
      <c r="D14669" s="14"/>
      <c r="E14669" s="14"/>
      <c r="F14669"/>
      <c r="G14669"/>
    </row>
    <row r="14670" spans="1:7" s="4" customFormat="1" x14ac:dyDescent="0.25">
      <c r="A14670" s="11"/>
      <c r="B14670"/>
      <c r="C14670" s="14"/>
      <c r="D14670" s="14"/>
      <c r="E14670" s="14"/>
      <c r="F14670"/>
      <c r="G14670"/>
    </row>
    <row r="14671" spans="1:7" s="4" customFormat="1" x14ac:dyDescent="0.25">
      <c r="A14671" s="11"/>
      <c r="B14671"/>
      <c r="C14671" s="14"/>
      <c r="D14671" s="14"/>
      <c r="E14671" s="14"/>
      <c r="F14671"/>
      <c r="G14671"/>
    </row>
    <row r="14672" spans="1:7" s="4" customFormat="1" x14ac:dyDescent="0.25">
      <c r="A14672" s="11"/>
      <c r="B14672"/>
      <c r="C14672" s="14"/>
      <c r="D14672" s="14"/>
      <c r="E14672" s="14"/>
      <c r="F14672"/>
      <c r="G14672"/>
    </row>
    <row r="14673" spans="1:7" s="4" customFormat="1" x14ac:dyDescent="0.25">
      <c r="A14673" s="11"/>
      <c r="B14673"/>
      <c r="C14673" s="14"/>
      <c r="D14673" s="14"/>
      <c r="E14673" s="14"/>
      <c r="F14673"/>
      <c r="G14673"/>
    </row>
    <row r="14674" spans="1:7" s="4" customFormat="1" x14ac:dyDescent="0.25">
      <c r="A14674" s="11"/>
      <c r="B14674"/>
      <c r="C14674" s="14"/>
      <c r="D14674" s="14"/>
      <c r="E14674" s="14"/>
      <c r="F14674"/>
      <c r="G14674"/>
    </row>
    <row r="14675" spans="1:7" s="4" customFormat="1" x14ac:dyDescent="0.25">
      <c r="A14675" s="11"/>
      <c r="B14675"/>
      <c r="C14675" s="14"/>
      <c r="D14675" s="14"/>
      <c r="E14675" s="14"/>
      <c r="F14675"/>
      <c r="G14675"/>
    </row>
    <row r="14676" spans="1:7" s="4" customFormat="1" x14ac:dyDescent="0.25">
      <c r="A14676" s="11"/>
      <c r="B14676"/>
      <c r="C14676" s="14"/>
      <c r="D14676" s="14"/>
      <c r="E14676" s="14"/>
      <c r="F14676"/>
      <c r="G14676"/>
    </row>
    <row r="14677" spans="1:7" s="4" customFormat="1" x14ac:dyDescent="0.25">
      <c r="A14677" s="11"/>
      <c r="B14677"/>
      <c r="C14677" s="14"/>
      <c r="D14677" s="14"/>
      <c r="E14677" s="14"/>
      <c r="F14677"/>
      <c r="G14677"/>
    </row>
    <row r="14678" spans="1:7" s="4" customFormat="1" x14ac:dyDescent="0.25">
      <c r="A14678" s="11"/>
      <c r="B14678"/>
      <c r="C14678" s="14"/>
      <c r="D14678" s="14"/>
      <c r="E14678" s="14"/>
      <c r="F14678"/>
      <c r="G14678"/>
    </row>
    <row r="14679" spans="1:7" s="4" customFormat="1" x14ac:dyDescent="0.25">
      <c r="A14679" s="11"/>
      <c r="B14679"/>
      <c r="C14679" s="14"/>
      <c r="D14679" s="14"/>
      <c r="E14679" s="14"/>
      <c r="F14679"/>
      <c r="G14679"/>
    </row>
    <row r="14680" spans="1:7" s="4" customFormat="1" x14ac:dyDescent="0.25">
      <c r="A14680" s="11"/>
      <c r="B14680"/>
      <c r="C14680" s="14"/>
      <c r="D14680" s="14"/>
      <c r="E14680" s="14"/>
      <c r="F14680"/>
      <c r="G14680"/>
    </row>
    <row r="14681" spans="1:7" s="4" customFormat="1" x14ac:dyDescent="0.25">
      <c r="A14681" s="11"/>
      <c r="B14681"/>
      <c r="C14681" s="14"/>
      <c r="D14681" s="14"/>
      <c r="E14681" s="14"/>
      <c r="F14681"/>
      <c r="G14681"/>
    </row>
    <row r="14682" spans="1:7" s="4" customFormat="1" x14ac:dyDescent="0.25">
      <c r="A14682" s="11"/>
      <c r="B14682"/>
      <c r="C14682" s="14"/>
      <c r="D14682" s="14"/>
      <c r="E14682" s="14"/>
      <c r="F14682"/>
      <c r="G14682"/>
    </row>
    <row r="14683" spans="1:7" s="4" customFormat="1" x14ac:dyDescent="0.25">
      <c r="A14683" s="11"/>
      <c r="B14683"/>
      <c r="C14683" s="14"/>
      <c r="D14683" s="14"/>
      <c r="E14683" s="14"/>
      <c r="F14683"/>
      <c r="G14683"/>
    </row>
    <row r="14684" spans="1:7" s="4" customFormat="1" x14ac:dyDescent="0.25">
      <c r="A14684" s="11"/>
      <c r="B14684"/>
      <c r="C14684" s="14"/>
      <c r="D14684" s="14"/>
      <c r="E14684" s="14"/>
      <c r="F14684"/>
      <c r="G14684"/>
    </row>
    <row r="14685" spans="1:7" s="4" customFormat="1" x14ac:dyDescent="0.25">
      <c r="A14685" s="11"/>
      <c r="B14685"/>
      <c r="C14685" s="14"/>
      <c r="D14685" s="14"/>
      <c r="E14685" s="14"/>
      <c r="F14685"/>
      <c r="G14685"/>
    </row>
    <row r="14686" spans="1:7" s="4" customFormat="1" x14ac:dyDescent="0.25">
      <c r="A14686" s="11"/>
      <c r="B14686"/>
      <c r="C14686" s="14"/>
      <c r="D14686" s="14"/>
      <c r="E14686" s="14"/>
      <c r="F14686"/>
      <c r="G14686"/>
    </row>
    <row r="14687" spans="1:7" s="4" customFormat="1" x14ac:dyDescent="0.25">
      <c r="A14687" s="11"/>
      <c r="B14687"/>
      <c r="C14687" s="14"/>
      <c r="D14687" s="14"/>
      <c r="E14687" s="14"/>
      <c r="F14687"/>
      <c r="G14687"/>
    </row>
    <row r="14688" spans="1:7" s="4" customFormat="1" x14ac:dyDescent="0.25">
      <c r="A14688" s="11"/>
      <c r="B14688"/>
      <c r="C14688" s="14"/>
      <c r="D14688" s="14"/>
      <c r="E14688" s="14"/>
      <c r="F14688"/>
      <c r="G14688"/>
    </row>
    <row r="14689" spans="1:7" s="4" customFormat="1" x14ac:dyDescent="0.25">
      <c r="A14689" s="11"/>
      <c r="B14689"/>
      <c r="C14689" s="14"/>
      <c r="D14689" s="14"/>
      <c r="E14689" s="14"/>
      <c r="F14689"/>
      <c r="G14689"/>
    </row>
    <row r="14690" spans="1:7" s="4" customFormat="1" x14ac:dyDescent="0.25">
      <c r="A14690" s="11"/>
      <c r="B14690"/>
      <c r="C14690" s="14"/>
      <c r="D14690" s="14"/>
      <c r="E14690" s="14"/>
      <c r="F14690"/>
      <c r="G14690"/>
    </row>
    <row r="14691" spans="1:7" s="4" customFormat="1" x14ac:dyDescent="0.25">
      <c r="A14691" s="11"/>
      <c r="B14691"/>
      <c r="C14691" s="14"/>
      <c r="D14691" s="14"/>
      <c r="E14691" s="14"/>
      <c r="F14691"/>
      <c r="G14691"/>
    </row>
    <row r="14692" spans="1:7" s="4" customFormat="1" x14ac:dyDescent="0.25">
      <c r="A14692" s="11"/>
      <c r="B14692"/>
      <c r="C14692" s="14"/>
      <c r="D14692" s="14"/>
      <c r="E14692" s="14"/>
      <c r="F14692"/>
      <c r="G14692"/>
    </row>
    <row r="14693" spans="1:7" s="4" customFormat="1" x14ac:dyDescent="0.25">
      <c r="A14693" s="11"/>
      <c r="B14693"/>
      <c r="C14693" s="14"/>
      <c r="D14693" s="14"/>
      <c r="E14693" s="14"/>
      <c r="F14693"/>
      <c r="G14693"/>
    </row>
    <row r="14694" spans="1:7" s="4" customFormat="1" x14ac:dyDescent="0.25">
      <c r="A14694" s="11"/>
      <c r="B14694"/>
      <c r="C14694" s="14"/>
      <c r="D14694" s="14"/>
      <c r="E14694" s="14"/>
      <c r="F14694"/>
      <c r="G14694"/>
    </row>
    <row r="14695" spans="1:7" s="4" customFormat="1" x14ac:dyDescent="0.25">
      <c r="A14695" s="11"/>
      <c r="B14695"/>
      <c r="C14695" s="14"/>
      <c r="D14695" s="14"/>
      <c r="E14695" s="14"/>
      <c r="F14695"/>
      <c r="G14695"/>
    </row>
    <row r="14696" spans="1:7" s="4" customFormat="1" x14ac:dyDescent="0.25">
      <c r="A14696" s="11"/>
      <c r="B14696"/>
      <c r="C14696" s="14"/>
      <c r="D14696" s="14"/>
      <c r="E14696" s="14"/>
      <c r="F14696"/>
      <c r="G14696"/>
    </row>
    <row r="14697" spans="1:7" s="4" customFormat="1" x14ac:dyDescent="0.25">
      <c r="A14697" s="11"/>
      <c r="B14697"/>
      <c r="C14697" s="14"/>
      <c r="D14697" s="14"/>
      <c r="E14697" s="14"/>
      <c r="F14697"/>
      <c r="G14697"/>
    </row>
    <row r="14698" spans="1:7" s="4" customFormat="1" x14ac:dyDescent="0.25">
      <c r="A14698" s="11"/>
      <c r="B14698"/>
      <c r="C14698" s="14"/>
      <c r="D14698" s="14"/>
      <c r="E14698" s="14"/>
      <c r="F14698"/>
      <c r="G14698"/>
    </row>
    <row r="14699" spans="1:7" s="4" customFormat="1" x14ac:dyDescent="0.25">
      <c r="A14699" s="11"/>
      <c r="B14699"/>
      <c r="C14699" s="14"/>
      <c r="D14699" s="14"/>
      <c r="E14699" s="14"/>
      <c r="F14699"/>
      <c r="G14699"/>
    </row>
    <row r="14700" spans="1:7" s="4" customFormat="1" x14ac:dyDescent="0.25">
      <c r="A14700" s="11"/>
      <c r="B14700"/>
      <c r="C14700" s="14"/>
      <c r="D14700" s="14"/>
      <c r="E14700" s="14"/>
      <c r="F14700"/>
      <c r="G14700"/>
    </row>
    <row r="14701" spans="1:7" s="4" customFormat="1" x14ac:dyDescent="0.25">
      <c r="A14701" s="11"/>
      <c r="B14701"/>
      <c r="C14701" s="14"/>
      <c r="D14701" s="14"/>
      <c r="E14701" s="14"/>
      <c r="F14701"/>
      <c r="G14701"/>
    </row>
    <row r="14702" spans="1:7" s="4" customFormat="1" x14ac:dyDescent="0.25">
      <c r="A14702" s="11"/>
      <c r="B14702"/>
      <c r="C14702" s="14"/>
      <c r="D14702" s="14"/>
      <c r="E14702" s="14"/>
      <c r="F14702"/>
      <c r="G14702"/>
    </row>
    <row r="14703" spans="1:7" s="4" customFormat="1" x14ac:dyDescent="0.25">
      <c r="A14703" s="11"/>
      <c r="B14703"/>
      <c r="C14703" s="14"/>
      <c r="D14703" s="14"/>
      <c r="E14703" s="14"/>
      <c r="F14703"/>
      <c r="G14703"/>
    </row>
    <row r="14704" spans="1:7" s="4" customFormat="1" x14ac:dyDescent="0.25">
      <c r="A14704" s="11"/>
      <c r="B14704"/>
      <c r="C14704" s="14"/>
      <c r="D14704" s="14"/>
      <c r="E14704" s="14"/>
      <c r="F14704"/>
      <c r="G14704"/>
    </row>
    <row r="14705" spans="1:7" s="4" customFormat="1" x14ac:dyDescent="0.25">
      <c r="A14705" s="11"/>
      <c r="B14705"/>
      <c r="C14705" s="14"/>
      <c r="D14705" s="14"/>
      <c r="E14705" s="14"/>
      <c r="F14705"/>
      <c r="G14705"/>
    </row>
    <row r="14706" spans="1:7" s="4" customFormat="1" x14ac:dyDescent="0.25">
      <c r="A14706" s="11"/>
      <c r="B14706"/>
      <c r="C14706" s="14"/>
      <c r="D14706" s="14"/>
      <c r="E14706" s="14"/>
      <c r="F14706"/>
      <c r="G14706"/>
    </row>
    <row r="14707" spans="1:7" s="4" customFormat="1" x14ac:dyDescent="0.25">
      <c r="A14707" s="11"/>
      <c r="B14707"/>
      <c r="C14707" s="14"/>
      <c r="D14707" s="14"/>
      <c r="E14707" s="14"/>
      <c r="F14707"/>
      <c r="G14707"/>
    </row>
    <row r="14708" spans="1:7" s="4" customFormat="1" x14ac:dyDescent="0.25">
      <c r="A14708" s="11"/>
      <c r="B14708"/>
      <c r="C14708" s="14"/>
      <c r="D14708" s="14"/>
      <c r="E14708" s="14"/>
      <c r="F14708"/>
      <c r="G14708"/>
    </row>
    <row r="14709" spans="1:7" s="4" customFormat="1" x14ac:dyDescent="0.25">
      <c r="A14709" s="11"/>
      <c r="B14709"/>
      <c r="C14709" s="14"/>
      <c r="D14709" s="14"/>
      <c r="E14709" s="14"/>
      <c r="F14709"/>
      <c r="G14709"/>
    </row>
    <row r="14710" spans="1:7" s="4" customFormat="1" x14ac:dyDescent="0.25">
      <c r="A14710" s="11"/>
      <c r="B14710"/>
      <c r="C14710" s="14"/>
      <c r="D14710" s="14"/>
      <c r="E14710" s="14"/>
      <c r="F14710"/>
      <c r="G14710"/>
    </row>
    <row r="14711" spans="1:7" s="4" customFormat="1" x14ac:dyDescent="0.25">
      <c r="A14711" s="11"/>
      <c r="B14711"/>
      <c r="C14711" s="14"/>
      <c r="D14711" s="14"/>
      <c r="E14711" s="14"/>
      <c r="F14711"/>
      <c r="G14711"/>
    </row>
    <row r="14712" spans="1:7" s="4" customFormat="1" x14ac:dyDescent="0.25">
      <c r="A14712" s="11"/>
      <c r="B14712"/>
      <c r="C14712" s="14"/>
      <c r="D14712" s="14"/>
      <c r="E14712" s="14"/>
      <c r="F14712"/>
      <c r="G14712"/>
    </row>
    <row r="14713" spans="1:7" s="4" customFormat="1" x14ac:dyDescent="0.25">
      <c r="A14713" s="11"/>
      <c r="B14713"/>
      <c r="C14713" s="14"/>
      <c r="D14713" s="14"/>
      <c r="E14713" s="14"/>
      <c r="F14713"/>
      <c r="G14713"/>
    </row>
    <row r="14714" spans="1:7" s="4" customFormat="1" x14ac:dyDescent="0.25">
      <c r="A14714" s="11"/>
      <c r="B14714"/>
      <c r="C14714" s="14"/>
      <c r="D14714" s="14"/>
      <c r="E14714" s="14"/>
      <c r="F14714"/>
      <c r="G14714"/>
    </row>
    <row r="14715" spans="1:7" s="4" customFormat="1" x14ac:dyDescent="0.25">
      <c r="A14715" s="11"/>
      <c r="B14715"/>
      <c r="C14715" s="14"/>
      <c r="D14715" s="14"/>
      <c r="E14715" s="14"/>
      <c r="F14715"/>
      <c r="G14715"/>
    </row>
    <row r="14716" spans="1:7" s="4" customFormat="1" x14ac:dyDescent="0.25">
      <c r="A14716" s="11"/>
      <c r="B14716"/>
      <c r="C14716" s="14"/>
      <c r="D14716" s="14"/>
      <c r="E14716" s="14"/>
      <c r="F14716"/>
      <c r="G14716"/>
    </row>
    <row r="14717" spans="1:7" s="4" customFormat="1" x14ac:dyDescent="0.25">
      <c r="A14717" s="11"/>
      <c r="B14717"/>
      <c r="C14717" s="14"/>
      <c r="D14717" s="14"/>
      <c r="E14717" s="14"/>
      <c r="F14717"/>
      <c r="G14717"/>
    </row>
    <row r="14718" spans="1:7" s="4" customFormat="1" x14ac:dyDescent="0.25">
      <c r="A14718" s="11"/>
      <c r="B14718"/>
      <c r="C14718" s="14"/>
      <c r="D14718" s="14"/>
      <c r="E14718" s="14"/>
      <c r="F14718"/>
      <c r="G14718"/>
    </row>
    <row r="14719" spans="1:7" s="4" customFormat="1" x14ac:dyDescent="0.25">
      <c r="A14719" s="11"/>
      <c r="B14719"/>
      <c r="C14719" s="14"/>
      <c r="D14719" s="14"/>
      <c r="E14719" s="14"/>
      <c r="F14719"/>
      <c r="G14719"/>
    </row>
    <row r="14720" spans="1:7" s="4" customFormat="1" x14ac:dyDescent="0.25">
      <c r="A14720" s="11"/>
      <c r="B14720"/>
      <c r="C14720" s="14"/>
      <c r="D14720" s="14"/>
      <c r="E14720" s="14"/>
      <c r="F14720"/>
      <c r="G14720"/>
    </row>
    <row r="14721" spans="1:7" s="4" customFormat="1" x14ac:dyDescent="0.25">
      <c r="A14721" s="11"/>
      <c r="B14721"/>
      <c r="C14721" s="14"/>
      <c r="D14721" s="14"/>
      <c r="E14721" s="14"/>
      <c r="F14721"/>
      <c r="G14721"/>
    </row>
    <row r="14722" spans="1:7" s="4" customFormat="1" x14ac:dyDescent="0.25">
      <c r="A14722" s="11"/>
      <c r="B14722"/>
      <c r="C14722" s="14"/>
      <c r="D14722" s="14"/>
      <c r="E14722" s="14"/>
      <c r="F14722"/>
      <c r="G14722"/>
    </row>
    <row r="14723" spans="1:7" s="4" customFormat="1" x14ac:dyDescent="0.25">
      <c r="A14723" s="11"/>
      <c r="B14723"/>
      <c r="C14723" s="14"/>
      <c r="D14723" s="14"/>
      <c r="E14723" s="14"/>
      <c r="F14723"/>
      <c r="G14723"/>
    </row>
    <row r="14724" spans="1:7" s="4" customFormat="1" x14ac:dyDescent="0.25">
      <c r="A14724" s="11"/>
      <c r="B14724"/>
      <c r="C14724" s="14"/>
      <c r="D14724" s="14"/>
      <c r="E14724" s="14"/>
      <c r="F14724"/>
      <c r="G14724"/>
    </row>
    <row r="14725" spans="1:7" s="4" customFormat="1" x14ac:dyDescent="0.25">
      <c r="A14725" s="11"/>
      <c r="B14725"/>
      <c r="C14725" s="14"/>
      <c r="D14725" s="14"/>
      <c r="E14725" s="14"/>
      <c r="F14725"/>
      <c r="G14725"/>
    </row>
    <row r="14726" spans="1:7" s="4" customFormat="1" x14ac:dyDescent="0.25">
      <c r="A14726" s="11"/>
      <c r="B14726"/>
      <c r="C14726" s="14"/>
      <c r="D14726" s="14"/>
      <c r="E14726" s="14"/>
      <c r="F14726"/>
      <c r="G14726"/>
    </row>
    <row r="14727" spans="1:7" s="4" customFormat="1" x14ac:dyDescent="0.25">
      <c r="A14727" s="11"/>
      <c r="B14727"/>
      <c r="C14727" s="14"/>
      <c r="D14727" s="14"/>
      <c r="E14727" s="14"/>
      <c r="F14727"/>
      <c r="G14727"/>
    </row>
    <row r="14728" spans="1:7" s="4" customFormat="1" x14ac:dyDescent="0.25">
      <c r="A14728" s="11"/>
      <c r="B14728"/>
      <c r="C14728" s="14"/>
      <c r="D14728" s="14"/>
      <c r="E14728" s="14"/>
      <c r="F14728"/>
      <c r="G14728"/>
    </row>
    <row r="14729" spans="1:7" s="4" customFormat="1" x14ac:dyDescent="0.25">
      <c r="A14729" s="11"/>
      <c r="B14729"/>
      <c r="C14729" s="14"/>
      <c r="D14729" s="14"/>
      <c r="E14729" s="14"/>
      <c r="F14729"/>
      <c r="G14729"/>
    </row>
    <row r="14730" spans="1:7" s="4" customFormat="1" x14ac:dyDescent="0.25">
      <c r="A14730" s="11"/>
      <c r="B14730"/>
      <c r="C14730" s="14"/>
      <c r="D14730" s="14"/>
      <c r="E14730" s="14"/>
      <c r="F14730"/>
      <c r="G14730"/>
    </row>
    <row r="14731" spans="1:7" s="4" customFormat="1" x14ac:dyDescent="0.25">
      <c r="A14731" s="11"/>
      <c r="B14731"/>
      <c r="C14731" s="14"/>
      <c r="D14731" s="14"/>
      <c r="E14731" s="14"/>
      <c r="F14731"/>
      <c r="G14731"/>
    </row>
    <row r="14732" spans="1:7" s="4" customFormat="1" x14ac:dyDescent="0.25">
      <c r="A14732" s="11"/>
      <c r="B14732"/>
      <c r="C14732" s="14"/>
      <c r="D14732" s="14"/>
      <c r="E14732" s="14"/>
      <c r="F14732"/>
      <c r="G14732"/>
    </row>
    <row r="14733" spans="1:7" s="4" customFormat="1" x14ac:dyDescent="0.25">
      <c r="A14733" s="11"/>
      <c r="B14733"/>
      <c r="C14733" s="14"/>
      <c r="D14733" s="14"/>
      <c r="E14733" s="14"/>
      <c r="F14733"/>
      <c r="G14733"/>
    </row>
    <row r="14734" spans="1:7" s="4" customFormat="1" x14ac:dyDescent="0.25">
      <c r="A14734" s="11"/>
      <c r="B14734"/>
      <c r="C14734" s="14"/>
      <c r="D14734" s="14"/>
      <c r="E14734" s="14"/>
      <c r="F14734"/>
      <c r="G14734"/>
    </row>
    <row r="14735" spans="1:7" s="4" customFormat="1" x14ac:dyDescent="0.25">
      <c r="A14735" s="11"/>
      <c r="B14735"/>
      <c r="C14735" s="14"/>
      <c r="D14735" s="14"/>
      <c r="E14735" s="14"/>
      <c r="F14735"/>
      <c r="G14735"/>
    </row>
    <row r="14736" spans="1:7" s="4" customFormat="1" x14ac:dyDescent="0.25">
      <c r="A14736" s="11"/>
      <c r="B14736"/>
      <c r="C14736" s="14"/>
      <c r="D14736" s="14"/>
      <c r="E14736" s="14"/>
      <c r="F14736"/>
      <c r="G14736"/>
    </row>
    <row r="14737" spans="1:7" s="4" customFormat="1" x14ac:dyDescent="0.25">
      <c r="A14737" s="11"/>
      <c r="B14737"/>
      <c r="C14737" s="14"/>
      <c r="D14737" s="14"/>
      <c r="E14737" s="14"/>
      <c r="F14737"/>
      <c r="G14737"/>
    </row>
    <row r="14738" spans="1:7" s="4" customFormat="1" x14ac:dyDescent="0.25">
      <c r="A14738" s="11"/>
      <c r="B14738"/>
      <c r="C14738" s="14"/>
      <c r="D14738" s="14"/>
      <c r="E14738" s="14"/>
      <c r="F14738"/>
      <c r="G14738"/>
    </row>
    <row r="14739" spans="1:7" s="4" customFormat="1" x14ac:dyDescent="0.25">
      <c r="A14739" s="11"/>
      <c r="B14739"/>
      <c r="C14739" s="14"/>
      <c r="D14739" s="14"/>
      <c r="E14739" s="14"/>
      <c r="F14739"/>
      <c r="G14739"/>
    </row>
    <row r="14740" spans="1:7" s="4" customFormat="1" x14ac:dyDescent="0.25">
      <c r="A14740" s="11"/>
      <c r="B14740"/>
      <c r="C14740" s="14"/>
      <c r="D14740" s="14"/>
      <c r="E14740" s="14"/>
      <c r="F14740"/>
      <c r="G14740"/>
    </row>
    <row r="14741" spans="1:7" s="4" customFormat="1" x14ac:dyDescent="0.25">
      <c r="A14741" s="11"/>
      <c r="B14741"/>
      <c r="C14741" s="14"/>
      <c r="D14741" s="14"/>
      <c r="E14741" s="14"/>
      <c r="F14741"/>
      <c r="G14741"/>
    </row>
    <row r="14742" spans="1:7" s="4" customFormat="1" x14ac:dyDescent="0.25">
      <c r="A14742" s="11"/>
      <c r="B14742"/>
      <c r="C14742" s="14"/>
      <c r="D14742" s="14"/>
      <c r="E14742" s="14"/>
      <c r="F14742"/>
      <c r="G14742"/>
    </row>
    <row r="14743" spans="1:7" s="4" customFormat="1" x14ac:dyDescent="0.25">
      <c r="A14743" s="11"/>
      <c r="B14743"/>
      <c r="C14743" s="14"/>
      <c r="D14743" s="14"/>
      <c r="E14743" s="14"/>
      <c r="F14743"/>
      <c r="G14743"/>
    </row>
    <row r="14744" spans="1:7" s="4" customFormat="1" x14ac:dyDescent="0.25">
      <c r="A14744" s="11"/>
      <c r="B14744"/>
      <c r="C14744" s="14"/>
      <c r="D14744" s="14"/>
      <c r="E14744" s="14"/>
      <c r="F14744"/>
      <c r="G14744"/>
    </row>
    <row r="14745" spans="1:7" s="4" customFormat="1" x14ac:dyDescent="0.25">
      <c r="A14745" s="11"/>
      <c r="B14745"/>
      <c r="C14745" s="14"/>
      <c r="D14745" s="14"/>
      <c r="E14745" s="14"/>
      <c r="F14745"/>
      <c r="G14745"/>
    </row>
    <row r="14746" spans="1:7" s="4" customFormat="1" x14ac:dyDescent="0.25">
      <c r="A14746" s="11"/>
      <c r="B14746"/>
      <c r="C14746" s="14"/>
      <c r="D14746" s="14"/>
      <c r="E14746" s="14"/>
      <c r="F14746"/>
      <c r="G14746"/>
    </row>
    <row r="14747" spans="1:7" s="4" customFormat="1" x14ac:dyDescent="0.25">
      <c r="A14747" s="11"/>
      <c r="B14747"/>
      <c r="C14747" s="14"/>
      <c r="D14747" s="14"/>
      <c r="E14747" s="14"/>
      <c r="F14747"/>
      <c r="G14747"/>
    </row>
    <row r="14748" spans="1:7" s="4" customFormat="1" x14ac:dyDescent="0.25">
      <c r="A14748" s="11"/>
      <c r="B14748"/>
      <c r="C14748" s="14"/>
      <c r="D14748" s="14"/>
      <c r="E14748" s="14"/>
      <c r="F14748"/>
      <c r="G14748"/>
    </row>
    <row r="14749" spans="1:7" s="4" customFormat="1" x14ac:dyDescent="0.25">
      <c r="A14749" s="11"/>
      <c r="B14749"/>
      <c r="C14749" s="14"/>
      <c r="D14749" s="14"/>
      <c r="E14749" s="14"/>
      <c r="F14749"/>
      <c r="G14749"/>
    </row>
    <row r="14750" spans="1:7" s="4" customFormat="1" x14ac:dyDescent="0.25">
      <c r="A14750" s="11"/>
      <c r="B14750"/>
      <c r="C14750" s="14"/>
      <c r="D14750" s="14"/>
      <c r="E14750" s="14"/>
      <c r="F14750"/>
      <c r="G14750"/>
    </row>
    <row r="14751" spans="1:7" s="4" customFormat="1" x14ac:dyDescent="0.25">
      <c r="A14751" s="11"/>
      <c r="B14751"/>
      <c r="C14751" s="14"/>
      <c r="D14751" s="14"/>
      <c r="E14751" s="14"/>
      <c r="F14751"/>
      <c r="G14751"/>
    </row>
    <row r="14752" spans="1:7" s="4" customFormat="1" x14ac:dyDescent="0.25">
      <c r="A14752" s="11"/>
      <c r="B14752"/>
      <c r="C14752" s="14"/>
      <c r="D14752" s="14"/>
      <c r="E14752" s="14"/>
      <c r="F14752"/>
      <c r="G14752"/>
    </row>
    <row r="14753" spans="1:7" s="4" customFormat="1" x14ac:dyDescent="0.25">
      <c r="A14753" s="11"/>
      <c r="B14753"/>
      <c r="C14753" s="14"/>
      <c r="D14753" s="14"/>
      <c r="E14753" s="14"/>
      <c r="F14753"/>
      <c r="G14753"/>
    </row>
    <row r="14754" spans="1:7" s="4" customFormat="1" x14ac:dyDescent="0.25">
      <c r="A14754" s="11"/>
      <c r="B14754"/>
      <c r="C14754" s="14"/>
      <c r="D14754" s="14"/>
      <c r="E14754" s="14"/>
      <c r="F14754"/>
      <c r="G14754"/>
    </row>
    <row r="14755" spans="1:7" s="4" customFormat="1" x14ac:dyDescent="0.25">
      <c r="A14755" s="11"/>
      <c r="B14755"/>
      <c r="C14755" s="14"/>
      <c r="D14755" s="14"/>
      <c r="E14755" s="14"/>
      <c r="F14755"/>
      <c r="G14755"/>
    </row>
    <row r="14756" spans="1:7" s="4" customFormat="1" x14ac:dyDescent="0.25">
      <c r="A14756" s="11"/>
      <c r="B14756"/>
      <c r="C14756" s="14"/>
      <c r="D14756" s="14"/>
      <c r="E14756" s="14"/>
      <c r="F14756"/>
      <c r="G14756"/>
    </row>
    <row r="14757" spans="1:7" s="4" customFormat="1" x14ac:dyDescent="0.25">
      <c r="A14757" s="11"/>
      <c r="B14757"/>
      <c r="C14757" s="14"/>
      <c r="D14757" s="14"/>
      <c r="E14757" s="14"/>
      <c r="F14757"/>
      <c r="G14757"/>
    </row>
    <row r="14758" spans="1:7" s="4" customFormat="1" x14ac:dyDescent="0.25">
      <c r="A14758" s="11"/>
      <c r="B14758"/>
      <c r="C14758" s="14"/>
      <c r="D14758" s="14"/>
      <c r="E14758" s="14"/>
      <c r="F14758"/>
      <c r="G14758"/>
    </row>
    <row r="14759" spans="1:7" s="4" customFormat="1" x14ac:dyDescent="0.25">
      <c r="A14759" s="11"/>
      <c r="B14759"/>
      <c r="C14759" s="14"/>
      <c r="D14759" s="14"/>
      <c r="E14759" s="14"/>
      <c r="F14759"/>
      <c r="G14759"/>
    </row>
    <row r="14760" spans="1:7" s="4" customFormat="1" x14ac:dyDescent="0.25">
      <c r="A14760" s="11"/>
      <c r="B14760"/>
      <c r="C14760" s="14"/>
      <c r="D14760" s="14"/>
      <c r="E14760" s="14"/>
      <c r="F14760"/>
      <c r="G14760"/>
    </row>
    <row r="14761" spans="1:7" s="4" customFormat="1" x14ac:dyDescent="0.25">
      <c r="A14761" s="11"/>
      <c r="B14761"/>
      <c r="C14761" s="14"/>
      <c r="D14761" s="14"/>
      <c r="E14761" s="14"/>
      <c r="F14761"/>
      <c r="G14761"/>
    </row>
    <row r="14762" spans="1:7" s="4" customFormat="1" x14ac:dyDescent="0.25">
      <c r="A14762" s="11"/>
      <c r="B14762"/>
      <c r="C14762" s="14"/>
      <c r="D14762" s="14"/>
      <c r="E14762" s="14"/>
      <c r="F14762"/>
      <c r="G14762"/>
    </row>
    <row r="14763" spans="1:7" s="4" customFormat="1" x14ac:dyDescent="0.25">
      <c r="A14763" s="11"/>
      <c r="B14763"/>
      <c r="C14763" s="14"/>
      <c r="D14763" s="14"/>
      <c r="E14763" s="14"/>
      <c r="F14763"/>
      <c r="G14763"/>
    </row>
    <row r="14764" spans="1:7" s="4" customFormat="1" x14ac:dyDescent="0.25">
      <c r="A14764" s="11"/>
      <c r="B14764"/>
      <c r="C14764" s="14"/>
      <c r="D14764" s="14"/>
      <c r="E14764" s="14"/>
      <c r="F14764"/>
      <c r="G14764"/>
    </row>
    <row r="14765" spans="1:7" s="4" customFormat="1" x14ac:dyDescent="0.25">
      <c r="A14765" s="11"/>
      <c r="B14765"/>
      <c r="C14765" s="14"/>
      <c r="D14765" s="14"/>
      <c r="E14765" s="14"/>
      <c r="F14765"/>
      <c r="G14765"/>
    </row>
    <row r="14766" spans="1:7" s="4" customFormat="1" x14ac:dyDescent="0.25">
      <c r="A14766" s="11"/>
      <c r="B14766"/>
      <c r="C14766" s="14"/>
      <c r="D14766" s="14"/>
      <c r="E14766" s="14"/>
      <c r="F14766"/>
      <c r="G14766"/>
    </row>
    <row r="14767" spans="1:7" s="4" customFormat="1" x14ac:dyDescent="0.25">
      <c r="A14767" s="11"/>
      <c r="B14767"/>
      <c r="C14767" s="14"/>
      <c r="D14767" s="14"/>
      <c r="E14767" s="14"/>
      <c r="F14767"/>
      <c r="G14767"/>
    </row>
    <row r="14768" spans="1:7" s="4" customFormat="1" x14ac:dyDescent="0.25">
      <c r="A14768" s="11"/>
      <c r="B14768"/>
      <c r="C14768" s="14"/>
      <c r="D14768" s="14"/>
      <c r="E14768" s="14"/>
      <c r="F14768"/>
      <c r="G14768"/>
    </row>
    <row r="14769" spans="1:7" s="4" customFormat="1" x14ac:dyDescent="0.25">
      <c r="A14769" s="11"/>
      <c r="B14769"/>
      <c r="C14769" s="14"/>
      <c r="D14769" s="14"/>
      <c r="E14769" s="14"/>
      <c r="F14769"/>
      <c r="G14769"/>
    </row>
    <row r="14770" spans="1:7" s="4" customFormat="1" x14ac:dyDescent="0.25">
      <c r="A14770" s="11"/>
      <c r="B14770"/>
      <c r="C14770" s="14"/>
      <c r="D14770" s="14"/>
      <c r="E14770" s="14"/>
      <c r="F14770"/>
      <c r="G14770"/>
    </row>
    <row r="14771" spans="1:7" s="4" customFormat="1" x14ac:dyDescent="0.25">
      <c r="A14771" s="11"/>
      <c r="B14771"/>
      <c r="C14771" s="14"/>
      <c r="D14771" s="14"/>
      <c r="E14771" s="14"/>
      <c r="F14771"/>
      <c r="G14771"/>
    </row>
    <row r="14772" spans="1:7" s="4" customFormat="1" x14ac:dyDescent="0.25">
      <c r="A14772" s="11"/>
      <c r="B14772"/>
      <c r="C14772" s="14"/>
      <c r="D14772" s="14"/>
      <c r="E14772" s="14"/>
      <c r="F14772"/>
      <c r="G14772"/>
    </row>
    <row r="14773" spans="1:7" s="4" customFormat="1" x14ac:dyDescent="0.25">
      <c r="A14773" s="11"/>
      <c r="B14773"/>
      <c r="C14773" s="14"/>
      <c r="D14773" s="14"/>
      <c r="E14773" s="14"/>
      <c r="F14773"/>
      <c r="G14773"/>
    </row>
    <row r="14774" spans="1:7" s="4" customFormat="1" x14ac:dyDescent="0.25">
      <c r="A14774" s="11"/>
      <c r="B14774"/>
      <c r="C14774" s="14"/>
      <c r="D14774" s="14"/>
      <c r="E14774" s="14"/>
      <c r="F14774"/>
      <c r="G14774"/>
    </row>
    <row r="14775" spans="1:7" s="4" customFormat="1" x14ac:dyDescent="0.25">
      <c r="A14775" s="11"/>
      <c r="B14775"/>
      <c r="C14775" s="14"/>
      <c r="D14775" s="14"/>
      <c r="E14775" s="14"/>
      <c r="F14775"/>
      <c r="G14775"/>
    </row>
    <row r="14776" spans="1:7" s="4" customFormat="1" x14ac:dyDescent="0.25">
      <c r="A14776" s="11"/>
      <c r="B14776"/>
      <c r="C14776" s="14"/>
      <c r="D14776" s="14"/>
      <c r="E14776" s="14"/>
      <c r="F14776"/>
      <c r="G14776"/>
    </row>
    <row r="14777" spans="1:7" s="4" customFormat="1" x14ac:dyDescent="0.25">
      <c r="A14777" s="11"/>
      <c r="B14777"/>
      <c r="C14777" s="14"/>
      <c r="D14777" s="14"/>
      <c r="E14777" s="14"/>
      <c r="F14777"/>
      <c r="G14777"/>
    </row>
    <row r="14778" spans="1:7" s="4" customFormat="1" x14ac:dyDescent="0.25">
      <c r="A14778" s="11"/>
      <c r="B14778"/>
      <c r="C14778" s="14"/>
      <c r="D14778" s="14"/>
      <c r="E14778" s="14"/>
      <c r="F14778"/>
      <c r="G14778"/>
    </row>
    <row r="14779" spans="1:7" s="4" customFormat="1" x14ac:dyDescent="0.25">
      <c r="A14779" s="11"/>
      <c r="B14779"/>
      <c r="C14779" s="14"/>
      <c r="D14779" s="14"/>
      <c r="E14779" s="14"/>
      <c r="F14779"/>
      <c r="G14779"/>
    </row>
    <row r="14780" spans="1:7" s="4" customFormat="1" x14ac:dyDescent="0.25">
      <c r="A14780" s="11"/>
      <c r="B14780"/>
      <c r="C14780" s="14"/>
      <c r="D14780" s="14"/>
      <c r="E14780" s="14"/>
      <c r="F14780"/>
      <c r="G14780"/>
    </row>
    <row r="14781" spans="1:7" s="4" customFormat="1" x14ac:dyDescent="0.25">
      <c r="A14781" s="11"/>
      <c r="B14781"/>
      <c r="C14781" s="14"/>
      <c r="D14781" s="14"/>
      <c r="E14781" s="14"/>
      <c r="F14781"/>
      <c r="G14781"/>
    </row>
    <row r="14782" spans="1:7" s="4" customFormat="1" x14ac:dyDescent="0.25">
      <c r="A14782" s="11"/>
      <c r="B14782"/>
      <c r="C14782" s="14"/>
      <c r="D14782" s="14"/>
      <c r="E14782" s="14"/>
      <c r="F14782"/>
      <c r="G14782"/>
    </row>
    <row r="14783" spans="1:7" s="4" customFormat="1" x14ac:dyDescent="0.25">
      <c r="A14783" s="11"/>
      <c r="B14783"/>
      <c r="C14783" s="14"/>
      <c r="D14783" s="14"/>
      <c r="E14783" s="14"/>
      <c r="F14783"/>
      <c r="G14783"/>
    </row>
    <row r="14784" spans="1:7" s="4" customFormat="1" x14ac:dyDescent="0.25">
      <c r="A14784" s="11"/>
      <c r="B14784"/>
      <c r="C14784" s="14"/>
      <c r="D14784" s="14"/>
      <c r="E14784" s="14"/>
      <c r="F14784"/>
      <c r="G14784"/>
    </row>
    <row r="14785" spans="1:7" s="4" customFormat="1" x14ac:dyDescent="0.25">
      <c r="A14785" s="11"/>
      <c r="B14785"/>
      <c r="C14785" s="14"/>
      <c r="D14785" s="14"/>
      <c r="E14785" s="14"/>
      <c r="F14785"/>
      <c r="G14785"/>
    </row>
    <row r="14786" spans="1:7" s="4" customFormat="1" x14ac:dyDescent="0.25">
      <c r="A14786" s="11"/>
      <c r="B14786"/>
      <c r="C14786" s="14"/>
      <c r="D14786" s="14"/>
      <c r="E14786" s="14"/>
      <c r="F14786"/>
      <c r="G14786"/>
    </row>
    <row r="14787" spans="1:7" s="4" customFormat="1" x14ac:dyDescent="0.25">
      <c r="A14787" s="11"/>
      <c r="B14787"/>
      <c r="C14787" s="14"/>
      <c r="D14787" s="14"/>
      <c r="E14787" s="14"/>
      <c r="F14787"/>
      <c r="G14787"/>
    </row>
    <row r="14788" spans="1:7" s="4" customFormat="1" x14ac:dyDescent="0.25">
      <c r="A14788" s="11"/>
      <c r="B14788"/>
      <c r="C14788" s="14"/>
      <c r="D14788" s="14"/>
      <c r="E14788" s="14"/>
      <c r="F14788"/>
      <c r="G14788"/>
    </row>
    <row r="14789" spans="1:7" s="4" customFormat="1" x14ac:dyDescent="0.25">
      <c r="A14789" s="11"/>
      <c r="B14789"/>
      <c r="C14789" s="14"/>
      <c r="D14789" s="14"/>
      <c r="E14789" s="14"/>
      <c r="F14789"/>
      <c r="G14789"/>
    </row>
    <row r="14790" spans="1:7" s="4" customFormat="1" x14ac:dyDescent="0.25">
      <c r="A14790" s="11"/>
      <c r="B14790"/>
      <c r="C14790" s="14"/>
      <c r="D14790" s="14"/>
      <c r="E14790" s="14"/>
      <c r="F14790"/>
      <c r="G14790"/>
    </row>
    <row r="14791" spans="1:7" s="4" customFormat="1" x14ac:dyDescent="0.25">
      <c r="A14791" s="11"/>
      <c r="B14791"/>
      <c r="C14791" s="14"/>
      <c r="D14791" s="14"/>
      <c r="E14791" s="14"/>
      <c r="F14791"/>
      <c r="G14791"/>
    </row>
    <row r="14792" spans="1:7" s="4" customFormat="1" x14ac:dyDescent="0.25">
      <c r="A14792" s="11"/>
      <c r="B14792"/>
      <c r="C14792" s="14"/>
      <c r="D14792" s="14"/>
      <c r="E14792" s="14"/>
      <c r="F14792"/>
      <c r="G14792"/>
    </row>
    <row r="14793" spans="1:7" s="4" customFormat="1" x14ac:dyDescent="0.25">
      <c r="A14793" s="11"/>
      <c r="B14793"/>
      <c r="C14793" s="14"/>
      <c r="D14793" s="14"/>
      <c r="E14793" s="14"/>
      <c r="F14793"/>
      <c r="G14793"/>
    </row>
    <row r="14794" spans="1:7" s="4" customFormat="1" x14ac:dyDescent="0.25">
      <c r="A14794" s="11"/>
      <c r="B14794"/>
      <c r="C14794" s="14"/>
      <c r="D14794" s="14"/>
      <c r="E14794" s="14"/>
      <c r="F14794"/>
      <c r="G14794"/>
    </row>
    <row r="14795" spans="1:7" s="4" customFormat="1" x14ac:dyDescent="0.25">
      <c r="A14795" s="11"/>
      <c r="B14795"/>
      <c r="C14795" s="14"/>
      <c r="D14795" s="14"/>
      <c r="E14795" s="14"/>
      <c r="F14795"/>
      <c r="G14795"/>
    </row>
    <row r="14796" spans="1:7" s="4" customFormat="1" x14ac:dyDescent="0.25">
      <c r="A14796" s="11"/>
      <c r="B14796"/>
      <c r="C14796" s="14"/>
      <c r="D14796" s="14"/>
      <c r="E14796" s="14"/>
      <c r="F14796"/>
      <c r="G14796"/>
    </row>
    <row r="14797" spans="1:7" s="4" customFormat="1" x14ac:dyDescent="0.25">
      <c r="A14797" s="11"/>
      <c r="B14797"/>
      <c r="C14797" s="14"/>
      <c r="D14797" s="14"/>
      <c r="E14797" s="14"/>
      <c r="F14797"/>
      <c r="G14797"/>
    </row>
    <row r="14798" spans="1:7" s="4" customFormat="1" x14ac:dyDescent="0.25">
      <c r="A14798" s="11"/>
      <c r="B14798"/>
      <c r="C14798" s="14"/>
      <c r="D14798" s="14"/>
      <c r="E14798" s="14"/>
      <c r="F14798"/>
      <c r="G14798"/>
    </row>
    <row r="14799" spans="1:7" s="4" customFormat="1" x14ac:dyDescent="0.25">
      <c r="A14799" s="11"/>
      <c r="B14799"/>
      <c r="C14799" s="14"/>
      <c r="D14799" s="14"/>
      <c r="E14799" s="14"/>
      <c r="F14799"/>
      <c r="G14799"/>
    </row>
    <row r="14800" spans="1:7" s="4" customFormat="1" x14ac:dyDescent="0.25">
      <c r="A14800" s="11"/>
      <c r="B14800"/>
      <c r="C14800" s="14"/>
      <c r="D14800" s="14"/>
      <c r="E14800" s="14"/>
      <c r="F14800"/>
      <c r="G14800"/>
    </row>
    <row r="14801" spans="1:7" s="4" customFormat="1" x14ac:dyDescent="0.25">
      <c r="A14801" s="11"/>
      <c r="B14801"/>
      <c r="C14801" s="14"/>
      <c r="D14801" s="14"/>
      <c r="E14801" s="14"/>
      <c r="F14801"/>
      <c r="G14801"/>
    </row>
    <row r="14802" spans="1:7" s="4" customFormat="1" x14ac:dyDescent="0.25">
      <c r="A14802" s="11"/>
      <c r="B14802"/>
      <c r="C14802" s="14"/>
      <c r="D14802" s="14"/>
      <c r="E14802" s="14"/>
      <c r="F14802"/>
      <c r="G14802"/>
    </row>
    <row r="14803" spans="1:7" s="4" customFormat="1" x14ac:dyDescent="0.25">
      <c r="A14803" s="11"/>
      <c r="B14803"/>
      <c r="C14803" s="14"/>
      <c r="D14803" s="14"/>
      <c r="E14803" s="14"/>
      <c r="F14803"/>
      <c r="G14803"/>
    </row>
    <row r="14804" spans="1:7" s="4" customFormat="1" x14ac:dyDescent="0.25">
      <c r="A14804" s="11"/>
      <c r="B14804"/>
      <c r="C14804" s="14"/>
      <c r="D14804" s="14"/>
      <c r="E14804" s="14"/>
      <c r="F14804"/>
      <c r="G14804"/>
    </row>
    <row r="14805" spans="1:7" s="4" customFormat="1" x14ac:dyDescent="0.25">
      <c r="A14805" s="11"/>
      <c r="B14805"/>
      <c r="C14805" s="14"/>
      <c r="D14805" s="14"/>
      <c r="E14805" s="14"/>
      <c r="F14805"/>
      <c r="G14805"/>
    </row>
    <row r="14806" spans="1:7" s="4" customFormat="1" x14ac:dyDescent="0.25">
      <c r="A14806" s="11"/>
      <c r="B14806"/>
      <c r="C14806" s="14"/>
      <c r="D14806" s="14"/>
      <c r="E14806" s="14"/>
      <c r="F14806"/>
      <c r="G14806"/>
    </row>
    <row r="14807" spans="1:7" s="4" customFormat="1" x14ac:dyDescent="0.25">
      <c r="A14807" s="11"/>
      <c r="B14807"/>
      <c r="C14807" s="14"/>
      <c r="D14807" s="14"/>
      <c r="E14807" s="14"/>
      <c r="F14807"/>
      <c r="G14807"/>
    </row>
    <row r="14808" spans="1:7" s="4" customFormat="1" x14ac:dyDescent="0.25">
      <c r="A14808" s="11"/>
      <c r="B14808"/>
      <c r="C14808" s="14"/>
      <c r="D14808" s="14"/>
      <c r="E14808" s="14"/>
      <c r="F14808"/>
      <c r="G14808"/>
    </row>
    <row r="14809" spans="1:7" s="4" customFormat="1" x14ac:dyDescent="0.25">
      <c r="A14809" s="11"/>
      <c r="B14809"/>
      <c r="C14809" s="14"/>
      <c r="D14809" s="14"/>
      <c r="E14809" s="14"/>
      <c r="F14809"/>
      <c r="G14809"/>
    </row>
    <row r="14810" spans="1:7" s="4" customFormat="1" x14ac:dyDescent="0.25">
      <c r="A14810" s="11"/>
      <c r="B14810"/>
      <c r="C14810" s="14"/>
      <c r="D14810" s="14"/>
      <c r="E14810" s="14"/>
      <c r="F14810"/>
      <c r="G14810"/>
    </row>
    <row r="14811" spans="1:7" s="4" customFormat="1" x14ac:dyDescent="0.25">
      <c r="A14811" s="11"/>
      <c r="B14811"/>
      <c r="C14811" s="14"/>
      <c r="D14811" s="14"/>
      <c r="E14811" s="14"/>
      <c r="F14811"/>
      <c r="G14811"/>
    </row>
    <row r="14812" spans="1:7" s="4" customFormat="1" x14ac:dyDescent="0.25">
      <c r="A14812" s="11"/>
      <c r="B14812"/>
      <c r="C14812" s="14"/>
      <c r="D14812" s="14"/>
      <c r="E14812" s="14"/>
      <c r="F14812"/>
      <c r="G14812"/>
    </row>
    <row r="14813" spans="1:7" s="4" customFormat="1" x14ac:dyDescent="0.25">
      <c r="A14813" s="11"/>
      <c r="B14813"/>
      <c r="C14813" s="14"/>
      <c r="D14813" s="14"/>
      <c r="E14813" s="14"/>
      <c r="F14813"/>
      <c r="G14813"/>
    </row>
    <row r="14814" spans="1:7" s="4" customFormat="1" x14ac:dyDescent="0.25">
      <c r="A14814" s="11"/>
      <c r="B14814"/>
      <c r="C14814" s="14"/>
      <c r="D14814" s="14"/>
      <c r="E14814" s="14"/>
      <c r="F14814"/>
      <c r="G14814"/>
    </row>
    <row r="14815" spans="1:7" s="4" customFormat="1" x14ac:dyDescent="0.25">
      <c r="A14815" s="11"/>
      <c r="B14815"/>
      <c r="C14815" s="14"/>
      <c r="D14815" s="14"/>
      <c r="E14815" s="14"/>
      <c r="F14815"/>
      <c r="G14815"/>
    </row>
    <row r="14816" spans="1:7" s="4" customFormat="1" x14ac:dyDescent="0.25">
      <c r="A14816" s="11"/>
      <c r="B14816"/>
      <c r="C14816" s="14"/>
      <c r="D14816" s="14"/>
      <c r="E14816" s="14"/>
      <c r="F14816"/>
      <c r="G14816"/>
    </row>
    <row r="14817" spans="1:7" s="4" customFormat="1" x14ac:dyDescent="0.25">
      <c r="A14817" s="11"/>
      <c r="B14817"/>
      <c r="C14817" s="14"/>
      <c r="D14817" s="14"/>
      <c r="E14817" s="14"/>
      <c r="F14817"/>
      <c r="G14817"/>
    </row>
    <row r="14818" spans="1:7" s="4" customFormat="1" x14ac:dyDescent="0.25">
      <c r="A14818" s="11"/>
      <c r="B14818"/>
      <c r="C14818" s="14"/>
      <c r="D14818" s="14"/>
      <c r="E14818" s="14"/>
      <c r="F14818"/>
      <c r="G14818"/>
    </row>
    <row r="14819" spans="1:7" s="4" customFormat="1" x14ac:dyDescent="0.25">
      <c r="A14819" s="11"/>
      <c r="B14819"/>
      <c r="C14819" s="14"/>
      <c r="D14819" s="14"/>
      <c r="E14819" s="14"/>
      <c r="F14819"/>
      <c r="G14819"/>
    </row>
    <row r="14820" spans="1:7" s="4" customFormat="1" x14ac:dyDescent="0.25">
      <c r="A14820" s="11"/>
      <c r="B14820"/>
      <c r="C14820" s="14"/>
      <c r="D14820" s="14"/>
      <c r="E14820" s="14"/>
      <c r="F14820"/>
      <c r="G14820"/>
    </row>
    <row r="14821" spans="1:7" s="4" customFormat="1" x14ac:dyDescent="0.25">
      <c r="A14821" s="11"/>
      <c r="B14821"/>
      <c r="C14821" s="14"/>
      <c r="D14821" s="14"/>
      <c r="E14821" s="14"/>
      <c r="F14821"/>
      <c r="G14821"/>
    </row>
    <row r="14822" spans="1:7" s="4" customFormat="1" x14ac:dyDescent="0.25">
      <c r="A14822" s="11"/>
      <c r="B14822"/>
      <c r="C14822" s="14"/>
      <c r="D14822" s="14"/>
      <c r="E14822" s="14"/>
      <c r="F14822"/>
      <c r="G14822"/>
    </row>
    <row r="14823" spans="1:7" s="4" customFormat="1" x14ac:dyDescent="0.25">
      <c r="A14823" s="11"/>
      <c r="B14823"/>
      <c r="C14823" s="14"/>
      <c r="D14823" s="14"/>
      <c r="E14823" s="14"/>
      <c r="F14823"/>
      <c r="G14823"/>
    </row>
    <row r="14824" spans="1:7" s="4" customFormat="1" x14ac:dyDescent="0.25">
      <c r="A14824" s="11"/>
      <c r="B14824"/>
      <c r="C14824" s="14"/>
      <c r="D14824" s="14"/>
      <c r="E14824" s="14"/>
      <c r="F14824"/>
      <c r="G14824"/>
    </row>
    <row r="14825" spans="1:7" s="4" customFormat="1" x14ac:dyDescent="0.25">
      <c r="A14825" s="11"/>
      <c r="B14825"/>
      <c r="C14825" s="14"/>
      <c r="D14825" s="14"/>
      <c r="E14825" s="14"/>
      <c r="F14825"/>
      <c r="G14825"/>
    </row>
    <row r="14826" spans="1:7" s="4" customFormat="1" x14ac:dyDescent="0.25">
      <c r="A14826" s="11"/>
      <c r="B14826"/>
      <c r="C14826" s="14"/>
      <c r="D14826" s="14"/>
      <c r="E14826" s="14"/>
      <c r="F14826"/>
      <c r="G14826"/>
    </row>
    <row r="14827" spans="1:7" s="4" customFormat="1" x14ac:dyDescent="0.25">
      <c r="A14827" s="11"/>
      <c r="B14827"/>
      <c r="C14827" s="14"/>
      <c r="D14827" s="14"/>
      <c r="E14827" s="14"/>
      <c r="F14827"/>
      <c r="G14827"/>
    </row>
    <row r="14828" spans="1:7" s="4" customFormat="1" x14ac:dyDescent="0.25">
      <c r="A14828" s="11"/>
      <c r="B14828"/>
      <c r="C14828" s="14"/>
      <c r="D14828" s="14"/>
      <c r="E14828" s="14"/>
      <c r="F14828"/>
      <c r="G14828"/>
    </row>
    <row r="14829" spans="1:7" s="4" customFormat="1" x14ac:dyDescent="0.25">
      <c r="A14829" s="11"/>
      <c r="B14829"/>
      <c r="C14829" s="14"/>
      <c r="D14829" s="14"/>
      <c r="E14829" s="14"/>
      <c r="F14829"/>
      <c r="G14829"/>
    </row>
    <row r="14830" spans="1:7" s="4" customFormat="1" x14ac:dyDescent="0.25">
      <c r="A14830" s="11"/>
      <c r="B14830"/>
      <c r="C14830" s="14"/>
      <c r="D14830" s="14"/>
      <c r="E14830" s="14"/>
      <c r="F14830"/>
      <c r="G14830"/>
    </row>
    <row r="14831" spans="1:7" s="4" customFormat="1" x14ac:dyDescent="0.25">
      <c r="A14831" s="11"/>
      <c r="B14831"/>
      <c r="C14831" s="14"/>
      <c r="D14831" s="14"/>
      <c r="E14831" s="14"/>
      <c r="F14831"/>
      <c r="G14831"/>
    </row>
    <row r="14832" spans="1:7" s="4" customFormat="1" x14ac:dyDescent="0.25">
      <c r="A14832" s="11"/>
      <c r="B14832"/>
      <c r="C14832" s="14"/>
      <c r="D14832" s="14"/>
      <c r="E14832" s="14"/>
      <c r="F14832"/>
      <c r="G14832"/>
    </row>
    <row r="14833" spans="1:7" s="4" customFormat="1" x14ac:dyDescent="0.25">
      <c r="A14833" s="11"/>
      <c r="B14833"/>
      <c r="C14833" s="14"/>
      <c r="D14833" s="14"/>
      <c r="E14833" s="14"/>
      <c r="F14833"/>
      <c r="G14833"/>
    </row>
    <row r="14834" spans="1:7" s="4" customFormat="1" x14ac:dyDescent="0.25">
      <c r="A14834" s="11"/>
      <c r="B14834"/>
      <c r="C14834" s="14"/>
      <c r="D14834" s="14"/>
      <c r="E14834" s="14"/>
      <c r="F14834"/>
      <c r="G14834"/>
    </row>
    <row r="14835" spans="1:7" s="4" customFormat="1" x14ac:dyDescent="0.25">
      <c r="A14835" s="11"/>
      <c r="B14835"/>
      <c r="C14835" s="14"/>
      <c r="D14835" s="14"/>
      <c r="E14835" s="14"/>
      <c r="F14835"/>
      <c r="G14835"/>
    </row>
    <row r="14836" spans="1:7" s="4" customFormat="1" x14ac:dyDescent="0.25">
      <c r="A14836" s="11"/>
      <c r="B14836"/>
      <c r="C14836" s="14"/>
      <c r="D14836" s="14"/>
      <c r="E14836" s="14"/>
      <c r="F14836"/>
      <c r="G14836"/>
    </row>
    <row r="14837" spans="1:7" s="4" customFormat="1" x14ac:dyDescent="0.25">
      <c r="A14837" s="11"/>
      <c r="B14837"/>
      <c r="C14837" s="14"/>
      <c r="D14837" s="14"/>
      <c r="E14837" s="14"/>
      <c r="F14837"/>
      <c r="G14837"/>
    </row>
    <row r="14838" spans="1:7" s="4" customFormat="1" x14ac:dyDescent="0.25">
      <c r="A14838" s="11"/>
      <c r="B14838"/>
      <c r="C14838" s="14"/>
      <c r="D14838" s="14"/>
      <c r="E14838" s="14"/>
      <c r="F14838"/>
      <c r="G14838"/>
    </row>
    <row r="14839" spans="1:7" s="4" customFormat="1" x14ac:dyDescent="0.25">
      <c r="A14839" s="11"/>
      <c r="B14839"/>
      <c r="C14839" s="14"/>
      <c r="D14839" s="14"/>
      <c r="E14839" s="14"/>
      <c r="F14839"/>
      <c r="G14839"/>
    </row>
    <row r="14840" spans="1:7" s="4" customFormat="1" x14ac:dyDescent="0.25">
      <c r="A14840" s="11"/>
      <c r="B14840"/>
      <c r="C14840" s="14"/>
      <c r="D14840" s="14"/>
      <c r="E14840" s="14"/>
      <c r="F14840"/>
      <c r="G14840"/>
    </row>
    <row r="14841" spans="1:7" s="4" customFormat="1" x14ac:dyDescent="0.25">
      <c r="A14841" s="11"/>
      <c r="B14841"/>
      <c r="C14841" s="14"/>
      <c r="D14841" s="14"/>
      <c r="E14841" s="14"/>
      <c r="F14841"/>
      <c r="G14841"/>
    </row>
    <row r="14842" spans="1:7" s="4" customFormat="1" x14ac:dyDescent="0.25">
      <c r="A14842" s="11"/>
      <c r="B14842"/>
      <c r="C14842" s="14"/>
      <c r="D14842" s="14"/>
      <c r="E14842" s="14"/>
      <c r="F14842"/>
      <c r="G14842"/>
    </row>
    <row r="14843" spans="1:7" s="4" customFormat="1" x14ac:dyDescent="0.25">
      <c r="A14843" s="11"/>
      <c r="B14843"/>
      <c r="C14843" s="14"/>
      <c r="D14843" s="14"/>
      <c r="E14843" s="14"/>
      <c r="F14843"/>
      <c r="G14843"/>
    </row>
    <row r="14844" spans="1:7" s="4" customFormat="1" x14ac:dyDescent="0.25">
      <c r="A14844" s="11"/>
      <c r="B14844"/>
      <c r="C14844" s="14"/>
      <c r="D14844" s="14"/>
      <c r="E14844" s="14"/>
      <c r="F14844"/>
      <c r="G14844"/>
    </row>
    <row r="14845" spans="1:7" s="4" customFormat="1" x14ac:dyDescent="0.25">
      <c r="A14845" s="11"/>
      <c r="B14845"/>
      <c r="C14845" s="14"/>
      <c r="D14845" s="14"/>
      <c r="E14845" s="14"/>
      <c r="F14845"/>
      <c r="G14845"/>
    </row>
    <row r="14846" spans="1:7" s="4" customFormat="1" x14ac:dyDescent="0.25">
      <c r="A14846" s="11"/>
      <c r="B14846"/>
      <c r="C14846" s="14"/>
      <c r="D14846" s="14"/>
      <c r="E14846" s="14"/>
      <c r="F14846"/>
      <c r="G14846"/>
    </row>
    <row r="14847" spans="1:7" s="4" customFormat="1" x14ac:dyDescent="0.25">
      <c r="A14847" s="11"/>
      <c r="B14847"/>
      <c r="C14847" s="14"/>
      <c r="D14847" s="14"/>
      <c r="E14847" s="14"/>
      <c r="F14847"/>
      <c r="G14847"/>
    </row>
    <row r="14848" spans="1:7" s="4" customFormat="1" x14ac:dyDescent="0.25">
      <c r="A14848" s="11"/>
      <c r="B14848"/>
      <c r="C14848" s="14"/>
      <c r="D14848" s="14"/>
      <c r="E14848" s="14"/>
      <c r="F14848"/>
      <c r="G14848"/>
    </row>
    <row r="14849" spans="1:7" s="4" customFormat="1" x14ac:dyDescent="0.25">
      <c r="A14849" s="11"/>
      <c r="B14849"/>
      <c r="C14849" s="14"/>
      <c r="D14849" s="14"/>
      <c r="E14849" s="14"/>
      <c r="F14849"/>
      <c r="G14849"/>
    </row>
    <row r="14850" spans="1:7" s="4" customFormat="1" x14ac:dyDescent="0.25">
      <c r="A14850" s="11"/>
      <c r="B14850"/>
      <c r="C14850" s="14"/>
      <c r="D14850" s="14"/>
      <c r="E14850" s="14"/>
      <c r="F14850"/>
      <c r="G14850"/>
    </row>
    <row r="14851" spans="1:7" s="4" customFormat="1" x14ac:dyDescent="0.25">
      <c r="A14851" s="11"/>
      <c r="B14851"/>
      <c r="C14851" s="14"/>
      <c r="D14851" s="14"/>
      <c r="E14851" s="14"/>
      <c r="F14851"/>
      <c r="G14851"/>
    </row>
    <row r="14852" spans="1:7" s="4" customFormat="1" x14ac:dyDescent="0.25">
      <c r="A14852" s="11"/>
      <c r="B14852"/>
      <c r="C14852" s="14"/>
      <c r="D14852" s="14"/>
      <c r="E14852" s="14"/>
      <c r="F14852"/>
      <c r="G14852"/>
    </row>
    <row r="14853" spans="1:7" s="4" customFormat="1" x14ac:dyDescent="0.25">
      <c r="A14853" s="11"/>
      <c r="B14853"/>
      <c r="C14853" s="14"/>
      <c r="D14853" s="14"/>
      <c r="E14853" s="14"/>
      <c r="F14853"/>
      <c r="G14853"/>
    </row>
    <row r="14854" spans="1:7" s="4" customFormat="1" x14ac:dyDescent="0.25">
      <c r="A14854" s="11"/>
      <c r="B14854"/>
      <c r="C14854" s="14"/>
      <c r="D14854" s="14"/>
      <c r="E14854" s="14"/>
      <c r="F14854"/>
      <c r="G14854"/>
    </row>
    <row r="14855" spans="1:7" s="4" customFormat="1" x14ac:dyDescent="0.25">
      <c r="A14855" s="11"/>
      <c r="B14855"/>
      <c r="C14855" s="14"/>
      <c r="D14855" s="14"/>
      <c r="E14855" s="14"/>
      <c r="F14855"/>
      <c r="G14855"/>
    </row>
    <row r="14856" spans="1:7" s="4" customFormat="1" x14ac:dyDescent="0.25">
      <c r="A14856" s="11"/>
      <c r="B14856"/>
      <c r="C14856" s="14"/>
      <c r="D14856" s="14"/>
      <c r="E14856" s="14"/>
      <c r="F14856"/>
      <c r="G14856"/>
    </row>
    <row r="14857" spans="1:7" s="4" customFormat="1" x14ac:dyDescent="0.25">
      <c r="A14857" s="11"/>
      <c r="B14857"/>
      <c r="C14857" s="14"/>
      <c r="D14857" s="14"/>
      <c r="E14857" s="14"/>
      <c r="F14857"/>
      <c r="G14857"/>
    </row>
    <row r="14858" spans="1:7" s="4" customFormat="1" x14ac:dyDescent="0.25">
      <c r="A14858" s="11"/>
      <c r="B14858"/>
      <c r="C14858" s="14"/>
      <c r="D14858" s="14"/>
      <c r="E14858" s="14"/>
      <c r="F14858"/>
      <c r="G14858"/>
    </row>
    <row r="14859" spans="1:7" s="4" customFormat="1" x14ac:dyDescent="0.25">
      <c r="A14859" s="11"/>
      <c r="B14859"/>
      <c r="C14859" s="14"/>
      <c r="D14859" s="14"/>
      <c r="E14859" s="14"/>
      <c r="F14859"/>
      <c r="G14859"/>
    </row>
    <row r="14860" spans="1:7" s="4" customFormat="1" x14ac:dyDescent="0.25">
      <c r="A14860" s="11"/>
      <c r="B14860"/>
      <c r="C14860" s="14"/>
      <c r="D14860" s="14"/>
      <c r="E14860" s="14"/>
      <c r="F14860"/>
      <c r="G14860"/>
    </row>
    <row r="14861" spans="1:7" s="4" customFormat="1" x14ac:dyDescent="0.25">
      <c r="A14861" s="11"/>
      <c r="B14861"/>
      <c r="C14861" s="14"/>
      <c r="D14861" s="14"/>
      <c r="E14861" s="14"/>
      <c r="F14861"/>
      <c r="G14861"/>
    </row>
    <row r="14862" spans="1:7" s="4" customFormat="1" x14ac:dyDescent="0.25">
      <c r="A14862" s="11"/>
      <c r="B14862"/>
      <c r="C14862" s="14"/>
      <c r="D14862" s="14"/>
      <c r="E14862" s="14"/>
      <c r="F14862"/>
      <c r="G14862"/>
    </row>
    <row r="14863" spans="1:7" s="4" customFormat="1" x14ac:dyDescent="0.25">
      <c r="A14863" s="11"/>
      <c r="B14863"/>
      <c r="C14863" s="14"/>
      <c r="D14863" s="14"/>
      <c r="E14863" s="14"/>
      <c r="F14863"/>
      <c r="G14863"/>
    </row>
    <row r="14864" spans="1:7" s="4" customFormat="1" x14ac:dyDescent="0.25">
      <c r="A14864" s="11"/>
      <c r="B14864"/>
      <c r="C14864" s="14"/>
      <c r="D14864" s="14"/>
      <c r="E14864" s="14"/>
      <c r="F14864"/>
      <c r="G14864"/>
    </row>
    <row r="14865" spans="1:7" s="4" customFormat="1" x14ac:dyDescent="0.25">
      <c r="A14865" s="11"/>
      <c r="B14865"/>
      <c r="C14865" s="14"/>
      <c r="D14865" s="14"/>
      <c r="E14865" s="14"/>
      <c r="F14865"/>
      <c r="G14865"/>
    </row>
    <row r="14866" spans="1:7" s="4" customFormat="1" x14ac:dyDescent="0.25">
      <c r="A14866" s="11"/>
      <c r="B14866"/>
      <c r="C14866" s="14"/>
      <c r="D14866" s="14"/>
      <c r="E14866" s="14"/>
      <c r="F14866"/>
      <c r="G14866"/>
    </row>
    <row r="14867" spans="1:7" s="4" customFormat="1" x14ac:dyDescent="0.25">
      <c r="A14867" s="11"/>
      <c r="B14867"/>
      <c r="C14867" s="14"/>
      <c r="D14867" s="14"/>
      <c r="E14867" s="14"/>
      <c r="F14867"/>
      <c r="G14867"/>
    </row>
    <row r="14868" spans="1:7" s="4" customFormat="1" x14ac:dyDescent="0.25">
      <c r="A14868" s="11"/>
      <c r="B14868"/>
      <c r="C14868" s="14"/>
      <c r="D14868" s="14"/>
      <c r="E14868" s="14"/>
      <c r="F14868"/>
      <c r="G14868"/>
    </row>
    <row r="14869" spans="1:7" s="4" customFormat="1" x14ac:dyDescent="0.25">
      <c r="A14869" s="11"/>
      <c r="B14869"/>
      <c r="C14869" s="14"/>
      <c r="D14869" s="14"/>
      <c r="E14869" s="14"/>
      <c r="F14869"/>
      <c r="G14869"/>
    </row>
    <row r="14870" spans="1:7" s="4" customFormat="1" x14ac:dyDescent="0.25">
      <c r="A14870" s="11"/>
      <c r="B14870"/>
      <c r="C14870" s="14"/>
      <c r="D14870" s="14"/>
      <c r="E14870" s="14"/>
      <c r="F14870"/>
      <c r="G14870"/>
    </row>
    <row r="14871" spans="1:7" s="4" customFormat="1" x14ac:dyDescent="0.25">
      <c r="A14871" s="11"/>
      <c r="B14871"/>
      <c r="C14871" s="14"/>
      <c r="D14871" s="14"/>
      <c r="E14871" s="14"/>
      <c r="F14871"/>
      <c r="G14871"/>
    </row>
    <row r="14872" spans="1:7" s="4" customFormat="1" x14ac:dyDescent="0.25">
      <c r="A14872" s="11"/>
      <c r="B14872"/>
      <c r="C14872" s="14"/>
      <c r="D14872" s="14"/>
      <c r="E14872" s="14"/>
      <c r="F14872"/>
      <c r="G14872"/>
    </row>
    <row r="14873" spans="1:7" s="4" customFormat="1" x14ac:dyDescent="0.25">
      <c r="A14873" s="11"/>
      <c r="B14873"/>
      <c r="C14873" s="14"/>
      <c r="D14873" s="14"/>
      <c r="E14873" s="14"/>
      <c r="F14873"/>
      <c r="G14873"/>
    </row>
    <row r="14874" spans="1:7" s="4" customFormat="1" x14ac:dyDescent="0.25">
      <c r="A14874" s="11"/>
      <c r="B14874"/>
      <c r="C14874" s="14"/>
      <c r="D14874" s="14"/>
      <c r="E14874" s="14"/>
      <c r="F14874"/>
      <c r="G14874"/>
    </row>
    <row r="14875" spans="1:7" s="4" customFormat="1" x14ac:dyDescent="0.25">
      <c r="A14875" s="11"/>
      <c r="B14875"/>
      <c r="C14875" s="14"/>
      <c r="D14875" s="14"/>
      <c r="E14875" s="14"/>
      <c r="F14875"/>
      <c r="G14875"/>
    </row>
    <row r="14876" spans="1:7" s="4" customFormat="1" x14ac:dyDescent="0.25">
      <c r="A14876" s="11"/>
      <c r="B14876"/>
      <c r="C14876" s="14"/>
      <c r="D14876" s="14"/>
      <c r="E14876" s="14"/>
      <c r="F14876"/>
      <c r="G14876"/>
    </row>
    <row r="14877" spans="1:7" s="4" customFormat="1" x14ac:dyDescent="0.25">
      <c r="A14877" s="11"/>
      <c r="B14877"/>
      <c r="C14877" s="14"/>
      <c r="D14877" s="14"/>
      <c r="E14877" s="14"/>
      <c r="F14877"/>
      <c r="G14877"/>
    </row>
    <row r="14878" spans="1:7" s="4" customFormat="1" x14ac:dyDescent="0.25">
      <c r="A14878" s="11"/>
      <c r="B14878"/>
      <c r="C14878" s="14"/>
      <c r="D14878" s="14"/>
      <c r="E14878" s="14"/>
      <c r="F14878"/>
      <c r="G14878"/>
    </row>
    <row r="14879" spans="1:7" s="4" customFormat="1" x14ac:dyDescent="0.25">
      <c r="A14879" s="11"/>
      <c r="B14879"/>
      <c r="C14879" s="14"/>
      <c r="D14879" s="14"/>
      <c r="E14879" s="14"/>
      <c r="F14879"/>
      <c r="G14879"/>
    </row>
    <row r="14880" spans="1:7" s="4" customFormat="1" x14ac:dyDescent="0.25">
      <c r="A14880" s="11"/>
      <c r="B14880"/>
      <c r="C14880" s="14"/>
      <c r="D14880" s="14"/>
      <c r="E14880" s="14"/>
      <c r="F14880"/>
      <c r="G14880"/>
    </row>
    <row r="14881" spans="1:7" s="4" customFormat="1" x14ac:dyDescent="0.25">
      <c r="A14881" s="11"/>
      <c r="B14881"/>
      <c r="C14881" s="14"/>
      <c r="D14881" s="14"/>
      <c r="E14881" s="14"/>
      <c r="F14881"/>
      <c r="G14881"/>
    </row>
    <row r="14882" spans="1:7" s="4" customFormat="1" x14ac:dyDescent="0.25">
      <c r="A14882" s="11"/>
      <c r="B14882"/>
      <c r="C14882" s="14"/>
      <c r="D14882" s="14"/>
      <c r="E14882" s="14"/>
      <c r="F14882"/>
      <c r="G14882"/>
    </row>
    <row r="14883" spans="1:7" s="4" customFormat="1" x14ac:dyDescent="0.25">
      <c r="A14883" s="11"/>
      <c r="B14883"/>
      <c r="C14883" s="14"/>
      <c r="D14883" s="14"/>
      <c r="E14883" s="14"/>
      <c r="F14883"/>
      <c r="G14883"/>
    </row>
    <row r="14884" spans="1:7" s="4" customFormat="1" x14ac:dyDescent="0.25">
      <c r="A14884" s="11"/>
      <c r="B14884"/>
      <c r="C14884" s="14"/>
      <c r="D14884" s="14"/>
      <c r="E14884" s="14"/>
      <c r="F14884"/>
      <c r="G14884"/>
    </row>
    <row r="14885" spans="1:7" s="4" customFormat="1" x14ac:dyDescent="0.25">
      <c r="A14885" s="11"/>
      <c r="B14885"/>
      <c r="C14885" s="14"/>
      <c r="D14885" s="14"/>
      <c r="E14885" s="14"/>
      <c r="F14885"/>
      <c r="G14885"/>
    </row>
    <row r="14886" spans="1:7" s="4" customFormat="1" x14ac:dyDescent="0.25">
      <c r="A14886" s="11"/>
      <c r="B14886"/>
      <c r="C14886" s="14"/>
      <c r="D14886" s="14"/>
      <c r="E14886" s="14"/>
      <c r="F14886"/>
      <c r="G14886"/>
    </row>
    <row r="14887" spans="1:7" s="4" customFormat="1" x14ac:dyDescent="0.25">
      <c r="A14887" s="11"/>
      <c r="B14887"/>
      <c r="C14887" s="14"/>
      <c r="D14887" s="14"/>
      <c r="E14887" s="14"/>
      <c r="F14887"/>
      <c r="G14887"/>
    </row>
    <row r="14888" spans="1:7" s="4" customFormat="1" x14ac:dyDescent="0.25">
      <c r="A14888" s="11"/>
      <c r="B14888"/>
      <c r="C14888" s="14"/>
      <c r="D14888" s="14"/>
      <c r="E14888" s="14"/>
      <c r="F14888"/>
      <c r="G14888"/>
    </row>
    <row r="14889" spans="1:7" s="4" customFormat="1" x14ac:dyDescent="0.25">
      <c r="A14889" s="11"/>
      <c r="B14889"/>
      <c r="C14889" s="14"/>
      <c r="D14889" s="14"/>
      <c r="E14889" s="14"/>
      <c r="F14889"/>
      <c r="G14889"/>
    </row>
    <row r="14890" spans="1:7" s="4" customFormat="1" x14ac:dyDescent="0.25">
      <c r="A14890" s="11"/>
      <c r="B14890"/>
      <c r="C14890" s="14"/>
      <c r="D14890" s="14"/>
      <c r="E14890" s="14"/>
      <c r="F14890"/>
      <c r="G14890"/>
    </row>
    <row r="14891" spans="1:7" s="4" customFormat="1" x14ac:dyDescent="0.25">
      <c r="A14891" s="11"/>
      <c r="B14891"/>
      <c r="C14891" s="14"/>
      <c r="D14891" s="14"/>
      <c r="E14891" s="14"/>
      <c r="F14891"/>
      <c r="G14891"/>
    </row>
    <row r="14892" spans="1:7" s="4" customFormat="1" x14ac:dyDescent="0.25">
      <c r="A14892" s="11"/>
      <c r="B14892"/>
      <c r="C14892" s="14"/>
      <c r="D14892" s="14"/>
      <c r="E14892" s="14"/>
      <c r="F14892"/>
      <c r="G14892"/>
    </row>
    <row r="14893" spans="1:7" s="4" customFormat="1" x14ac:dyDescent="0.25">
      <c r="A14893" s="11"/>
      <c r="B14893"/>
      <c r="C14893" s="14"/>
      <c r="D14893" s="14"/>
      <c r="E14893" s="14"/>
      <c r="F14893"/>
      <c r="G14893"/>
    </row>
    <row r="14894" spans="1:7" s="4" customFormat="1" x14ac:dyDescent="0.25">
      <c r="A14894" s="11"/>
      <c r="B14894"/>
      <c r="C14894" s="14"/>
      <c r="D14894" s="14"/>
      <c r="E14894" s="14"/>
      <c r="F14894"/>
      <c r="G14894"/>
    </row>
    <row r="14895" spans="1:7" s="4" customFormat="1" x14ac:dyDescent="0.25">
      <c r="A14895" s="11"/>
      <c r="B14895"/>
      <c r="C14895" s="14"/>
      <c r="D14895" s="14"/>
      <c r="E14895" s="14"/>
      <c r="F14895"/>
      <c r="G14895"/>
    </row>
    <row r="14896" spans="1:7" s="4" customFormat="1" x14ac:dyDescent="0.25">
      <c r="A14896" s="11"/>
      <c r="B14896"/>
      <c r="C14896" s="14"/>
      <c r="D14896" s="14"/>
      <c r="E14896" s="14"/>
      <c r="F14896"/>
      <c r="G14896"/>
    </row>
    <row r="14897" spans="1:7" s="4" customFormat="1" x14ac:dyDescent="0.25">
      <c r="A14897" s="11"/>
      <c r="B14897"/>
      <c r="C14897" s="14"/>
      <c r="D14897" s="14"/>
      <c r="E14897" s="14"/>
      <c r="F14897"/>
      <c r="G14897"/>
    </row>
    <row r="14898" spans="1:7" s="4" customFormat="1" x14ac:dyDescent="0.25">
      <c r="A14898" s="11"/>
      <c r="B14898"/>
      <c r="C14898" s="14"/>
      <c r="D14898" s="14"/>
      <c r="E14898" s="14"/>
      <c r="F14898"/>
      <c r="G14898"/>
    </row>
    <row r="14899" spans="1:7" s="4" customFormat="1" x14ac:dyDescent="0.25">
      <c r="A14899" s="11"/>
      <c r="B14899"/>
      <c r="C14899" s="14"/>
      <c r="D14899" s="14"/>
      <c r="E14899" s="14"/>
      <c r="F14899"/>
      <c r="G14899"/>
    </row>
    <row r="14900" spans="1:7" s="4" customFormat="1" x14ac:dyDescent="0.25">
      <c r="A14900" s="11"/>
      <c r="B14900"/>
      <c r="C14900" s="14"/>
      <c r="D14900" s="14"/>
      <c r="E14900" s="14"/>
      <c r="F14900"/>
      <c r="G14900"/>
    </row>
    <row r="14901" spans="1:7" s="4" customFormat="1" x14ac:dyDescent="0.25">
      <c r="A14901" s="11"/>
      <c r="B14901"/>
      <c r="C14901" s="14"/>
      <c r="D14901" s="14"/>
      <c r="E14901" s="14"/>
      <c r="F14901"/>
      <c r="G14901"/>
    </row>
    <row r="14902" spans="1:7" s="4" customFormat="1" x14ac:dyDescent="0.25">
      <c r="A14902" s="11"/>
      <c r="B14902"/>
      <c r="C14902" s="14"/>
      <c r="D14902" s="14"/>
      <c r="E14902" s="14"/>
      <c r="F14902"/>
      <c r="G14902"/>
    </row>
    <row r="14903" spans="1:7" s="4" customFormat="1" x14ac:dyDescent="0.25">
      <c r="A14903" s="11"/>
      <c r="B14903"/>
      <c r="C14903" s="14"/>
      <c r="D14903" s="14"/>
      <c r="E14903" s="14"/>
      <c r="F14903"/>
      <c r="G14903"/>
    </row>
    <row r="14904" spans="1:7" s="4" customFormat="1" x14ac:dyDescent="0.25">
      <c r="A14904" s="11"/>
      <c r="B14904"/>
      <c r="C14904" s="14"/>
      <c r="D14904" s="14"/>
      <c r="E14904" s="14"/>
      <c r="F14904"/>
      <c r="G14904"/>
    </row>
    <row r="14905" spans="1:7" s="4" customFormat="1" x14ac:dyDescent="0.25">
      <c r="A14905" s="11"/>
      <c r="B14905"/>
      <c r="C14905" s="14"/>
      <c r="D14905" s="14"/>
      <c r="E14905" s="14"/>
      <c r="F14905"/>
      <c r="G14905"/>
    </row>
    <row r="14906" spans="1:7" s="4" customFormat="1" x14ac:dyDescent="0.25">
      <c r="A14906" s="11"/>
      <c r="B14906"/>
      <c r="C14906" s="14"/>
      <c r="D14906" s="14"/>
      <c r="E14906" s="14"/>
      <c r="F14906"/>
      <c r="G14906"/>
    </row>
    <row r="14907" spans="1:7" s="4" customFormat="1" x14ac:dyDescent="0.25">
      <c r="A14907" s="11"/>
      <c r="B14907"/>
      <c r="C14907" s="14"/>
      <c r="D14907" s="14"/>
      <c r="E14907" s="14"/>
      <c r="F14907"/>
      <c r="G14907"/>
    </row>
    <row r="14908" spans="1:7" s="4" customFormat="1" x14ac:dyDescent="0.25">
      <c r="A14908" s="11"/>
      <c r="B14908"/>
      <c r="C14908" s="14"/>
      <c r="D14908" s="14"/>
      <c r="E14908" s="14"/>
      <c r="F14908"/>
      <c r="G14908"/>
    </row>
    <row r="14909" spans="1:7" s="4" customFormat="1" x14ac:dyDescent="0.25">
      <c r="A14909" s="11"/>
      <c r="B14909"/>
      <c r="C14909" s="14"/>
      <c r="D14909" s="14"/>
      <c r="E14909" s="14"/>
      <c r="F14909"/>
      <c r="G14909"/>
    </row>
    <row r="14910" spans="1:7" s="4" customFormat="1" x14ac:dyDescent="0.25">
      <c r="A14910" s="11"/>
      <c r="B14910"/>
      <c r="C14910" s="14"/>
      <c r="D14910" s="14"/>
      <c r="E14910" s="14"/>
      <c r="F14910"/>
      <c r="G14910"/>
    </row>
    <row r="14911" spans="1:7" s="4" customFormat="1" x14ac:dyDescent="0.25">
      <c r="A14911" s="11"/>
      <c r="B14911"/>
      <c r="C14911" s="14"/>
      <c r="D14911" s="14"/>
      <c r="E14911" s="14"/>
      <c r="F14911"/>
      <c r="G14911"/>
    </row>
    <row r="14912" spans="1:7" s="4" customFormat="1" x14ac:dyDescent="0.25">
      <c r="A14912" s="11"/>
      <c r="B14912"/>
      <c r="C14912" s="14"/>
      <c r="D14912" s="14"/>
      <c r="E14912" s="14"/>
      <c r="F14912"/>
      <c r="G14912"/>
    </row>
    <row r="14913" spans="1:7" s="4" customFormat="1" x14ac:dyDescent="0.25">
      <c r="A14913" s="11"/>
      <c r="B14913"/>
      <c r="C14913" s="14"/>
      <c r="D14913" s="14"/>
      <c r="E14913" s="14"/>
      <c r="F14913"/>
      <c r="G14913"/>
    </row>
    <row r="14914" spans="1:7" s="4" customFormat="1" x14ac:dyDescent="0.25">
      <c r="A14914" s="11"/>
      <c r="B14914"/>
      <c r="C14914" s="14"/>
      <c r="D14914" s="14"/>
      <c r="E14914" s="14"/>
      <c r="F14914"/>
      <c r="G14914"/>
    </row>
    <row r="14915" spans="1:7" s="4" customFormat="1" x14ac:dyDescent="0.25">
      <c r="A14915" s="11"/>
      <c r="B14915"/>
      <c r="C14915" s="14"/>
      <c r="D14915" s="14"/>
      <c r="E14915" s="14"/>
      <c r="F14915"/>
      <c r="G14915"/>
    </row>
    <row r="14916" spans="1:7" s="4" customFormat="1" x14ac:dyDescent="0.25">
      <c r="A14916" s="11"/>
      <c r="B14916"/>
      <c r="C14916" s="14"/>
      <c r="D14916" s="14"/>
      <c r="E14916" s="14"/>
      <c r="F14916"/>
      <c r="G14916"/>
    </row>
    <row r="14917" spans="1:7" s="4" customFormat="1" x14ac:dyDescent="0.25">
      <c r="A14917" s="11"/>
      <c r="B14917"/>
      <c r="C14917" s="14"/>
      <c r="D14917" s="14"/>
      <c r="E14917" s="14"/>
      <c r="F14917"/>
      <c r="G14917"/>
    </row>
    <row r="14918" spans="1:7" s="4" customFormat="1" x14ac:dyDescent="0.25">
      <c r="A14918" s="11"/>
      <c r="B14918"/>
      <c r="C14918" s="14"/>
      <c r="D14918" s="14"/>
      <c r="E14918" s="14"/>
      <c r="F14918"/>
      <c r="G14918"/>
    </row>
    <row r="14919" spans="1:7" s="4" customFormat="1" x14ac:dyDescent="0.25">
      <c r="A14919" s="11"/>
      <c r="B14919"/>
      <c r="C14919" s="14"/>
      <c r="D14919" s="14"/>
      <c r="E14919" s="14"/>
      <c r="F14919"/>
      <c r="G14919"/>
    </row>
    <row r="14920" spans="1:7" s="4" customFormat="1" x14ac:dyDescent="0.25">
      <c r="A14920" s="11"/>
      <c r="B14920"/>
      <c r="C14920" s="14"/>
      <c r="D14920" s="14"/>
      <c r="E14920" s="14"/>
      <c r="F14920"/>
      <c r="G14920"/>
    </row>
    <row r="14921" spans="1:7" s="4" customFormat="1" x14ac:dyDescent="0.25">
      <c r="A14921" s="11"/>
      <c r="B14921"/>
      <c r="C14921" s="14"/>
      <c r="D14921" s="14"/>
      <c r="E14921" s="14"/>
      <c r="F14921"/>
      <c r="G14921"/>
    </row>
    <row r="14922" spans="1:7" s="4" customFormat="1" x14ac:dyDescent="0.25">
      <c r="A14922" s="11"/>
      <c r="B14922"/>
      <c r="C14922" s="14"/>
      <c r="D14922" s="14"/>
      <c r="E14922" s="14"/>
      <c r="F14922"/>
      <c r="G14922"/>
    </row>
    <row r="14923" spans="1:7" s="4" customFormat="1" x14ac:dyDescent="0.25">
      <c r="A14923" s="11"/>
      <c r="B14923"/>
      <c r="C14923" s="14"/>
      <c r="D14923" s="14"/>
      <c r="E14923" s="14"/>
      <c r="F14923"/>
      <c r="G14923"/>
    </row>
    <row r="14924" spans="1:7" s="4" customFormat="1" x14ac:dyDescent="0.25">
      <c r="A14924" s="11"/>
      <c r="B14924"/>
      <c r="C14924" s="14"/>
      <c r="D14924" s="14"/>
      <c r="E14924" s="14"/>
      <c r="F14924"/>
      <c r="G14924"/>
    </row>
    <row r="14925" spans="1:7" s="4" customFormat="1" x14ac:dyDescent="0.25">
      <c r="A14925" s="11"/>
      <c r="B14925"/>
      <c r="C14925" s="14"/>
      <c r="D14925" s="14"/>
      <c r="E14925" s="14"/>
      <c r="F14925"/>
      <c r="G14925"/>
    </row>
    <row r="14926" spans="1:7" s="4" customFormat="1" x14ac:dyDescent="0.25">
      <c r="A14926" s="11"/>
      <c r="B14926"/>
      <c r="C14926" s="14"/>
      <c r="D14926" s="14"/>
      <c r="E14926" s="14"/>
      <c r="F14926"/>
      <c r="G14926"/>
    </row>
    <row r="14927" spans="1:7" s="4" customFormat="1" x14ac:dyDescent="0.25">
      <c r="A14927" s="11"/>
      <c r="B14927"/>
      <c r="C14927" s="14"/>
      <c r="D14927" s="14"/>
      <c r="E14927" s="14"/>
      <c r="F14927"/>
      <c r="G14927"/>
    </row>
    <row r="14928" spans="1:7" s="4" customFormat="1" x14ac:dyDescent="0.25">
      <c r="A14928" s="11"/>
      <c r="B14928"/>
      <c r="C14928" s="14"/>
      <c r="D14928" s="14"/>
      <c r="E14928" s="14"/>
      <c r="F14928"/>
      <c r="G14928"/>
    </row>
    <row r="14929" spans="1:7" s="4" customFormat="1" x14ac:dyDescent="0.25">
      <c r="A14929" s="11"/>
      <c r="B14929"/>
      <c r="C14929" s="14"/>
      <c r="D14929" s="14"/>
      <c r="E14929" s="14"/>
      <c r="F14929"/>
      <c r="G14929"/>
    </row>
    <row r="14930" spans="1:7" s="4" customFormat="1" x14ac:dyDescent="0.25">
      <c r="A14930" s="11"/>
      <c r="B14930"/>
      <c r="C14930" s="14"/>
      <c r="D14930" s="14"/>
      <c r="E14930" s="14"/>
      <c r="F14930"/>
      <c r="G14930"/>
    </row>
    <row r="14931" spans="1:7" s="4" customFormat="1" x14ac:dyDescent="0.25">
      <c r="A14931" s="11"/>
      <c r="B14931"/>
      <c r="C14931" s="14"/>
      <c r="D14931" s="14"/>
      <c r="E14931" s="14"/>
      <c r="F14931"/>
      <c r="G14931"/>
    </row>
    <row r="14932" spans="1:7" s="4" customFormat="1" x14ac:dyDescent="0.25">
      <c r="A14932" s="11"/>
      <c r="B14932"/>
      <c r="C14932" s="14"/>
      <c r="D14932" s="14"/>
      <c r="E14932" s="14"/>
      <c r="F14932"/>
      <c r="G14932"/>
    </row>
    <row r="14933" spans="1:7" s="4" customFormat="1" x14ac:dyDescent="0.25">
      <c r="A14933" s="11"/>
      <c r="B14933"/>
      <c r="C14933" s="14"/>
      <c r="D14933" s="14"/>
      <c r="E14933" s="14"/>
      <c r="F14933"/>
      <c r="G14933"/>
    </row>
    <row r="14934" spans="1:7" s="4" customFormat="1" x14ac:dyDescent="0.25">
      <c r="A14934" s="11"/>
      <c r="B14934"/>
      <c r="C14934" s="14"/>
      <c r="D14934" s="14"/>
      <c r="E14934" s="14"/>
      <c r="F14934"/>
      <c r="G14934"/>
    </row>
    <row r="14935" spans="1:7" s="4" customFormat="1" x14ac:dyDescent="0.25">
      <c r="A14935" s="11"/>
      <c r="B14935"/>
      <c r="C14935" s="14"/>
      <c r="D14935" s="14"/>
      <c r="E14935" s="14"/>
      <c r="F14935"/>
      <c r="G14935"/>
    </row>
    <row r="14936" spans="1:7" s="4" customFormat="1" x14ac:dyDescent="0.25">
      <c r="A14936" s="11"/>
      <c r="B14936"/>
      <c r="C14936" s="14"/>
      <c r="D14936" s="14"/>
      <c r="E14936" s="14"/>
      <c r="F14936"/>
      <c r="G14936"/>
    </row>
    <row r="14937" spans="1:7" s="4" customFormat="1" x14ac:dyDescent="0.25">
      <c r="A14937" s="11"/>
      <c r="B14937"/>
      <c r="C14937" s="14"/>
      <c r="D14937" s="14"/>
      <c r="E14937" s="14"/>
      <c r="F14937"/>
      <c r="G14937"/>
    </row>
    <row r="14938" spans="1:7" s="4" customFormat="1" x14ac:dyDescent="0.25">
      <c r="A14938" s="11"/>
      <c r="B14938"/>
      <c r="C14938" s="14"/>
      <c r="D14938" s="14"/>
      <c r="E14938" s="14"/>
      <c r="F14938"/>
      <c r="G14938"/>
    </row>
    <row r="14939" spans="1:7" s="4" customFormat="1" x14ac:dyDescent="0.25">
      <c r="A14939" s="11"/>
      <c r="B14939"/>
      <c r="C14939" s="14"/>
      <c r="D14939" s="14"/>
      <c r="E14939" s="14"/>
      <c r="F14939"/>
      <c r="G14939"/>
    </row>
    <row r="14940" spans="1:7" s="4" customFormat="1" x14ac:dyDescent="0.25">
      <c r="A14940" s="11"/>
      <c r="B14940"/>
      <c r="C14940" s="14"/>
      <c r="D14940" s="14"/>
      <c r="E14940" s="14"/>
      <c r="F14940"/>
      <c r="G14940"/>
    </row>
    <row r="14941" spans="1:7" s="4" customFormat="1" x14ac:dyDescent="0.25">
      <c r="A14941" s="11"/>
      <c r="B14941"/>
      <c r="C14941" s="14"/>
      <c r="D14941" s="14"/>
      <c r="E14941" s="14"/>
      <c r="F14941"/>
      <c r="G14941"/>
    </row>
    <row r="14942" spans="1:7" s="4" customFormat="1" x14ac:dyDescent="0.25">
      <c r="A14942" s="11"/>
      <c r="B14942"/>
      <c r="C14942" s="14"/>
      <c r="D14942" s="14"/>
      <c r="E14942" s="14"/>
      <c r="F14942"/>
      <c r="G14942"/>
    </row>
    <row r="14943" spans="1:7" s="4" customFormat="1" x14ac:dyDescent="0.25">
      <c r="A14943" s="11"/>
      <c r="B14943"/>
      <c r="C14943" s="14"/>
      <c r="D14943" s="14"/>
      <c r="E14943" s="14"/>
      <c r="F14943"/>
      <c r="G14943"/>
    </row>
    <row r="14944" spans="1:7" s="4" customFormat="1" x14ac:dyDescent="0.25">
      <c r="A14944" s="11"/>
      <c r="B14944"/>
      <c r="C14944" s="14"/>
      <c r="D14944" s="14"/>
      <c r="E14944" s="14"/>
      <c r="F14944"/>
      <c r="G14944"/>
    </row>
    <row r="14945" spans="1:7" s="4" customFormat="1" x14ac:dyDescent="0.25">
      <c r="A14945" s="11"/>
      <c r="B14945"/>
      <c r="C14945" s="14"/>
      <c r="D14945" s="14"/>
      <c r="E14945" s="14"/>
      <c r="F14945"/>
      <c r="G14945"/>
    </row>
    <row r="14946" spans="1:7" s="4" customFormat="1" x14ac:dyDescent="0.25">
      <c r="A14946" s="11"/>
      <c r="B14946"/>
      <c r="C14946" s="14"/>
      <c r="D14946" s="14"/>
      <c r="E14946" s="14"/>
      <c r="F14946"/>
      <c r="G14946"/>
    </row>
    <row r="14947" spans="1:7" s="4" customFormat="1" x14ac:dyDescent="0.25">
      <c r="A14947" s="11"/>
      <c r="B14947"/>
      <c r="C14947" s="14"/>
      <c r="D14947" s="14"/>
      <c r="E14947" s="14"/>
      <c r="F14947"/>
      <c r="G14947"/>
    </row>
    <row r="14948" spans="1:7" s="4" customFormat="1" x14ac:dyDescent="0.25">
      <c r="A14948" s="11"/>
      <c r="B14948"/>
      <c r="C14948" s="14"/>
      <c r="D14948" s="14"/>
      <c r="E14948" s="14"/>
      <c r="F14948"/>
      <c r="G14948"/>
    </row>
    <row r="14949" spans="1:7" s="4" customFormat="1" x14ac:dyDescent="0.25">
      <c r="A14949" s="11"/>
      <c r="B14949"/>
      <c r="C14949" s="14"/>
      <c r="D14949" s="14"/>
      <c r="E14949" s="14"/>
      <c r="F14949"/>
      <c r="G14949"/>
    </row>
    <row r="14950" spans="1:7" s="4" customFormat="1" x14ac:dyDescent="0.25">
      <c r="A14950" s="11"/>
      <c r="B14950"/>
      <c r="C14950" s="14"/>
      <c r="D14950" s="14"/>
      <c r="E14950" s="14"/>
      <c r="F14950"/>
      <c r="G14950"/>
    </row>
    <row r="14951" spans="1:7" s="4" customFormat="1" x14ac:dyDescent="0.25">
      <c r="A14951" s="11"/>
      <c r="B14951"/>
      <c r="C14951" s="14"/>
      <c r="D14951" s="14"/>
      <c r="E14951" s="14"/>
      <c r="F14951"/>
      <c r="G14951"/>
    </row>
    <row r="14952" spans="1:7" s="4" customFormat="1" x14ac:dyDescent="0.25">
      <c r="A14952" s="11"/>
      <c r="B14952"/>
      <c r="C14952" s="14"/>
      <c r="D14952" s="14"/>
      <c r="E14952" s="14"/>
      <c r="F14952"/>
      <c r="G14952"/>
    </row>
    <row r="14953" spans="1:7" s="4" customFormat="1" x14ac:dyDescent="0.25">
      <c r="A14953" s="11"/>
      <c r="B14953"/>
      <c r="C14953" s="14"/>
      <c r="D14953" s="14"/>
      <c r="E14953" s="14"/>
      <c r="F14953"/>
      <c r="G14953"/>
    </row>
    <row r="14954" spans="1:7" s="4" customFormat="1" x14ac:dyDescent="0.25">
      <c r="A14954" s="11"/>
      <c r="B14954"/>
      <c r="C14954" s="14"/>
      <c r="D14954" s="14"/>
      <c r="E14954" s="14"/>
      <c r="F14954"/>
      <c r="G14954"/>
    </row>
    <row r="14955" spans="1:7" s="4" customFormat="1" x14ac:dyDescent="0.25">
      <c r="A14955" s="11"/>
      <c r="B14955"/>
      <c r="C14955" s="14"/>
      <c r="D14955" s="14"/>
      <c r="E14955" s="14"/>
      <c r="F14955"/>
      <c r="G14955"/>
    </row>
    <row r="14956" spans="1:7" s="4" customFormat="1" x14ac:dyDescent="0.25">
      <c r="A14956" s="11"/>
      <c r="B14956"/>
      <c r="C14956" s="14"/>
      <c r="D14956" s="14"/>
      <c r="E14956" s="14"/>
      <c r="F14956"/>
      <c r="G14956"/>
    </row>
    <row r="14957" spans="1:7" s="4" customFormat="1" x14ac:dyDescent="0.25">
      <c r="A14957" s="11"/>
      <c r="B14957"/>
      <c r="C14957" s="14"/>
      <c r="D14957" s="14"/>
      <c r="E14957" s="14"/>
      <c r="F14957"/>
      <c r="G14957"/>
    </row>
    <row r="14958" spans="1:7" s="4" customFormat="1" x14ac:dyDescent="0.25">
      <c r="A14958" s="11"/>
      <c r="B14958"/>
      <c r="C14958" s="14"/>
      <c r="D14958" s="14"/>
      <c r="E14958" s="14"/>
      <c r="F14958"/>
      <c r="G14958"/>
    </row>
    <row r="14959" spans="1:7" s="4" customFormat="1" x14ac:dyDescent="0.25">
      <c r="A14959" s="11"/>
      <c r="B14959"/>
      <c r="C14959" s="14"/>
      <c r="D14959" s="14"/>
      <c r="E14959" s="14"/>
      <c r="F14959"/>
      <c r="G14959"/>
    </row>
    <row r="14960" spans="1:7" s="4" customFormat="1" x14ac:dyDescent="0.25">
      <c r="A14960" s="11"/>
      <c r="B14960"/>
      <c r="C14960" s="14"/>
      <c r="D14960" s="14"/>
      <c r="E14960" s="14"/>
      <c r="F14960"/>
      <c r="G14960"/>
    </row>
    <row r="14961" spans="1:7" s="4" customFormat="1" x14ac:dyDescent="0.25">
      <c r="A14961" s="11"/>
      <c r="B14961"/>
      <c r="C14961" s="14"/>
      <c r="D14961" s="14"/>
      <c r="E14961" s="14"/>
      <c r="F14961"/>
      <c r="G14961"/>
    </row>
    <row r="14962" spans="1:7" s="4" customFormat="1" x14ac:dyDescent="0.25">
      <c r="A14962" s="11"/>
      <c r="B14962"/>
      <c r="C14962" s="14"/>
      <c r="D14962" s="14"/>
      <c r="E14962" s="14"/>
      <c r="F14962"/>
      <c r="G14962"/>
    </row>
    <row r="14963" spans="1:7" s="4" customFormat="1" x14ac:dyDescent="0.25">
      <c r="A14963" s="11"/>
      <c r="B14963"/>
      <c r="C14963" s="14"/>
      <c r="D14963" s="14"/>
      <c r="E14963" s="14"/>
      <c r="F14963"/>
      <c r="G14963"/>
    </row>
    <row r="14964" spans="1:7" s="4" customFormat="1" x14ac:dyDescent="0.25">
      <c r="A14964" s="11"/>
      <c r="B14964"/>
      <c r="C14964" s="14"/>
      <c r="D14964" s="14"/>
      <c r="E14964" s="14"/>
      <c r="F14964"/>
      <c r="G14964"/>
    </row>
    <row r="14965" spans="1:7" s="4" customFormat="1" x14ac:dyDescent="0.25">
      <c r="A14965" s="11"/>
      <c r="B14965"/>
      <c r="C14965" s="14"/>
      <c r="D14965" s="14"/>
      <c r="E14965" s="14"/>
      <c r="F14965"/>
      <c r="G14965"/>
    </row>
    <row r="14966" spans="1:7" s="4" customFormat="1" x14ac:dyDescent="0.25">
      <c r="A14966" s="11"/>
      <c r="B14966"/>
      <c r="C14966" s="14"/>
      <c r="D14966" s="14"/>
      <c r="E14966" s="14"/>
      <c r="F14966"/>
      <c r="G14966"/>
    </row>
    <row r="14967" spans="1:7" s="4" customFormat="1" x14ac:dyDescent="0.25">
      <c r="A14967" s="11"/>
      <c r="B14967"/>
      <c r="C14967" s="14"/>
      <c r="D14967" s="14"/>
      <c r="E14967" s="14"/>
      <c r="F14967"/>
      <c r="G14967"/>
    </row>
    <row r="14968" spans="1:7" s="4" customFormat="1" x14ac:dyDescent="0.25">
      <c r="A14968" s="11"/>
      <c r="B14968"/>
      <c r="C14968" s="14"/>
      <c r="D14968" s="14"/>
      <c r="E14968" s="14"/>
      <c r="F14968"/>
      <c r="G14968"/>
    </row>
    <row r="14969" spans="1:7" s="4" customFormat="1" x14ac:dyDescent="0.25">
      <c r="A14969" s="11"/>
      <c r="B14969"/>
      <c r="C14969" s="14"/>
      <c r="D14969" s="14"/>
      <c r="E14969" s="14"/>
      <c r="F14969"/>
      <c r="G14969"/>
    </row>
    <row r="14970" spans="1:7" s="4" customFormat="1" x14ac:dyDescent="0.25">
      <c r="A14970" s="11"/>
      <c r="B14970"/>
      <c r="C14970" s="14"/>
      <c r="D14970" s="14"/>
      <c r="E14970" s="14"/>
      <c r="F14970"/>
      <c r="G14970"/>
    </row>
    <row r="14971" spans="1:7" s="4" customFormat="1" x14ac:dyDescent="0.25">
      <c r="A14971" s="11"/>
      <c r="B14971"/>
      <c r="C14971" s="14"/>
      <c r="D14971" s="14"/>
      <c r="E14971" s="14"/>
      <c r="F14971"/>
      <c r="G14971"/>
    </row>
    <row r="14972" spans="1:7" s="4" customFormat="1" x14ac:dyDescent="0.25">
      <c r="A14972" s="11"/>
      <c r="B14972"/>
      <c r="C14972" s="14"/>
      <c r="D14972" s="14"/>
      <c r="E14972" s="14"/>
      <c r="F14972"/>
      <c r="G14972"/>
    </row>
    <row r="14973" spans="1:7" s="4" customFormat="1" x14ac:dyDescent="0.25">
      <c r="A14973" s="11"/>
      <c r="B14973"/>
      <c r="C14973" s="14"/>
      <c r="D14973" s="14"/>
      <c r="E14973" s="14"/>
      <c r="F14973"/>
      <c r="G14973"/>
    </row>
    <row r="14974" spans="1:7" s="4" customFormat="1" x14ac:dyDescent="0.25">
      <c r="A14974" s="11"/>
      <c r="B14974"/>
      <c r="C14974" s="14"/>
      <c r="D14974" s="14"/>
      <c r="E14974" s="14"/>
      <c r="F14974"/>
      <c r="G14974"/>
    </row>
    <row r="14975" spans="1:7" s="4" customFormat="1" x14ac:dyDescent="0.25">
      <c r="A14975" s="11"/>
      <c r="B14975"/>
      <c r="C14975" s="14"/>
      <c r="D14975" s="14"/>
      <c r="E14975" s="14"/>
      <c r="F14975"/>
      <c r="G14975"/>
    </row>
    <row r="14976" spans="1:7" s="4" customFormat="1" x14ac:dyDescent="0.25">
      <c r="A14976" s="11"/>
      <c r="B14976"/>
      <c r="C14976" s="14"/>
      <c r="D14976" s="14"/>
      <c r="E14976" s="14"/>
      <c r="F14976"/>
      <c r="G14976"/>
    </row>
    <row r="14977" spans="1:7" s="4" customFormat="1" x14ac:dyDescent="0.25">
      <c r="A14977" s="11"/>
      <c r="B14977"/>
      <c r="C14977" s="14"/>
      <c r="D14977" s="14"/>
      <c r="E14977" s="14"/>
      <c r="F14977"/>
      <c r="G14977"/>
    </row>
    <row r="14978" spans="1:7" s="4" customFormat="1" x14ac:dyDescent="0.25">
      <c r="A14978" s="11"/>
      <c r="B14978"/>
      <c r="C14978" s="14"/>
      <c r="D14978" s="14"/>
      <c r="E14978" s="14"/>
      <c r="F14978"/>
      <c r="G14978"/>
    </row>
    <row r="14979" spans="1:7" s="4" customFormat="1" x14ac:dyDescent="0.25">
      <c r="A14979" s="11"/>
      <c r="B14979"/>
      <c r="C14979" s="14"/>
      <c r="D14979" s="14"/>
      <c r="E14979" s="14"/>
      <c r="F14979"/>
      <c r="G14979"/>
    </row>
    <row r="14980" spans="1:7" s="4" customFormat="1" x14ac:dyDescent="0.25">
      <c r="A14980" s="11"/>
      <c r="B14980"/>
      <c r="C14980" s="14"/>
      <c r="D14980" s="14"/>
      <c r="E14980" s="14"/>
      <c r="F14980"/>
      <c r="G14980"/>
    </row>
    <row r="14981" spans="1:7" s="4" customFormat="1" x14ac:dyDescent="0.25">
      <c r="A14981" s="11"/>
      <c r="B14981"/>
      <c r="C14981" s="14"/>
      <c r="D14981" s="14"/>
      <c r="E14981" s="14"/>
      <c r="F14981"/>
      <c r="G14981"/>
    </row>
    <row r="14982" spans="1:7" s="4" customFormat="1" x14ac:dyDescent="0.25">
      <c r="A14982" s="11"/>
      <c r="B14982"/>
      <c r="C14982" s="14"/>
      <c r="D14982" s="14"/>
      <c r="E14982" s="14"/>
      <c r="F14982"/>
      <c r="G14982"/>
    </row>
    <row r="14983" spans="1:7" s="4" customFormat="1" x14ac:dyDescent="0.25">
      <c r="A14983" s="11"/>
      <c r="B14983"/>
      <c r="C14983" s="14"/>
      <c r="D14983" s="14"/>
      <c r="E14983" s="14"/>
      <c r="F14983"/>
      <c r="G14983"/>
    </row>
    <row r="14984" spans="1:7" s="4" customFormat="1" x14ac:dyDescent="0.25">
      <c r="A14984" s="11"/>
      <c r="B14984"/>
      <c r="C14984" s="14"/>
      <c r="D14984" s="14"/>
      <c r="E14984" s="14"/>
      <c r="F14984"/>
      <c r="G14984"/>
    </row>
    <row r="14985" spans="1:7" s="4" customFormat="1" x14ac:dyDescent="0.25">
      <c r="A14985" s="11"/>
      <c r="B14985"/>
      <c r="C14985" s="14"/>
      <c r="D14985" s="14"/>
      <c r="E14985" s="14"/>
      <c r="F14985"/>
      <c r="G14985"/>
    </row>
    <row r="14986" spans="1:7" s="4" customFormat="1" x14ac:dyDescent="0.25">
      <c r="A14986" s="11"/>
      <c r="B14986"/>
      <c r="C14986" s="14"/>
      <c r="D14986" s="14"/>
      <c r="E14986" s="14"/>
      <c r="F14986"/>
      <c r="G14986"/>
    </row>
    <row r="14987" spans="1:7" s="4" customFormat="1" x14ac:dyDescent="0.25">
      <c r="A14987" s="11"/>
      <c r="B14987"/>
      <c r="C14987" s="14"/>
      <c r="D14987" s="14"/>
      <c r="E14987" s="14"/>
      <c r="F14987"/>
      <c r="G14987"/>
    </row>
    <row r="14988" spans="1:7" s="4" customFormat="1" x14ac:dyDescent="0.25">
      <c r="A14988" s="11"/>
      <c r="B14988"/>
      <c r="C14988" s="14"/>
      <c r="D14988" s="14"/>
      <c r="E14988" s="14"/>
      <c r="F14988"/>
      <c r="G14988"/>
    </row>
    <row r="14989" spans="1:7" s="4" customFormat="1" x14ac:dyDescent="0.25">
      <c r="A14989" s="11"/>
      <c r="B14989"/>
      <c r="C14989" s="14"/>
      <c r="D14989" s="14"/>
      <c r="E14989" s="14"/>
      <c r="F14989"/>
      <c r="G14989"/>
    </row>
    <row r="14990" spans="1:7" s="4" customFormat="1" x14ac:dyDescent="0.25">
      <c r="A14990" s="11"/>
      <c r="B14990"/>
      <c r="C14990" s="14"/>
      <c r="D14990" s="14"/>
      <c r="E14990" s="14"/>
      <c r="F14990"/>
      <c r="G14990"/>
    </row>
    <row r="14991" spans="1:7" s="4" customFormat="1" x14ac:dyDescent="0.25">
      <c r="A14991" s="11"/>
      <c r="B14991"/>
      <c r="C14991" s="14"/>
      <c r="D14991" s="14"/>
      <c r="E14991" s="14"/>
      <c r="F14991"/>
      <c r="G14991"/>
    </row>
    <row r="14992" spans="1:7" s="4" customFormat="1" x14ac:dyDescent="0.25">
      <c r="A14992" s="11"/>
      <c r="B14992"/>
      <c r="C14992" s="14"/>
      <c r="D14992" s="14"/>
      <c r="E14992" s="14"/>
      <c r="F14992"/>
      <c r="G14992"/>
    </row>
    <row r="14993" spans="1:7" s="4" customFormat="1" x14ac:dyDescent="0.25">
      <c r="A14993" s="11"/>
      <c r="B14993"/>
      <c r="C14993" s="14"/>
      <c r="D14993" s="14"/>
      <c r="E14993" s="14"/>
      <c r="F14993"/>
      <c r="G14993"/>
    </row>
    <row r="14994" spans="1:7" s="4" customFormat="1" x14ac:dyDescent="0.25">
      <c r="A14994" s="11"/>
      <c r="B14994"/>
      <c r="C14994" s="14"/>
      <c r="D14994" s="14"/>
      <c r="E14994" s="14"/>
      <c r="F14994"/>
      <c r="G14994"/>
    </row>
    <row r="14995" spans="1:7" s="4" customFormat="1" x14ac:dyDescent="0.25">
      <c r="A14995" s="11"/>
      <c r="B14995"/>
      <c r="C14995" s="14"/>
      <c r="D14995" s="14"/>
      <c r="E14995" s="14"/>
      <c r="F14995"/>
      <c r="G14995"/>
    </row>
    <row r="14996" spans="1:7" s="4" customFormat="1" x14ac:dyDescent="0.25">
      <c r="A14996" s="11"/>
      <c r="B14996"/>
      <c r="C14996" s="14"/>
      <c r="D14996" s="14"/>
      <c r="E14996" s="14"/>
      <c r="F14996"/>
      <c r="G14996"/>
    </row>
    <row r="14997" spans="1:7" s="4" customFormat="1" x14ac:dyDescent="0.25">
      <c r="A14997" s="11"/>
      <c r="B14997"/>
      <c r="C14997" s="14"/>
      <c r="D14997" s="14"/>
      <c r="E14997" s="14"/>
      <c r="F14997"/>
      <c r="G14997"/>
    </row>
    <row r="14998" spans="1:7" s="4" customFormat="1" x14ac:dyDescent="0.25">
      <c r="A14998" s="11"/>
      <c r="B14998"/>
      <c r="C14998" s="14"/>
      <c r="D14998" s="14"/>
      <c r="E14998" s="14"/>
      <c r="F14998"/>
      <c r="G14998"/>
    </row>
    <row r="14999" spans="1:7" s="4" customFormat="1" x14ac:dyDescent="0.25">
      <c r="A14999" s="11"/>
      <c r="B14999"/>
      <c r="C14999" s="14"/>
      <c r="D14999" s="14"/>
      <c r="E14999" s="14"/>
      <c r="F14999"/>
      <c r="G14999"/>
    </row>
    <row r="15000" spans="1:7" s="4" customFormat="1" x14ac:dyDescent="0.25">
      <c r="A15000" s="11"/>
      <c r="B15000"/>
      <c r="C15000" s="14"/>
      <c r="D15000" s="14"/>
      <c r="E15000" s="14"/>
      <c r="F15000"/>
      <c r="G15000"/>
    </row>
    <row r="15001" spans="1:7" s="4" customFormat="1" x14ac:dyDescent="0.25">
      <c r="A15001" s="11"/>
      <c r="B15001"/>
      <c r="C15001" s="14"/>
      <c r="D15001" s="14"/>
      <c r="E15001" s="14"/>
      <c r="F15001"/>
      <c r="G15001"/>
    </row>
    <row r="15002" spans="1:7" s="4" customFormat="1" x14ac:dyDescent="0.25">
      <c r="A15002" s="11"/>
      <c r="B15002"/>
      <c r="C15002" s="14"/>
      <c r="D15002" s="14"/>
      <c r="E15002" s="14"/>
      <c r="F15002"/>
      <c r="G15002"/>
    </row>
    <row r="15003" spans="1:7" s="4" customFormat="1" x14ac:dyDescent="0.25">
      <c r="A15003" s="11"/>
      <c r="B15003"/>
      <c r="C15003" s="14"/>
      <c r="D15003" s="14"/>
      <c r="E15003" s="14"/>
      <c r="F15003"/>
      <c r="G15003"/>
    </row>
    <row r="15004" spans="1:7" s="4" customFormat="1" x14ac:dyDescent="0.25">
      <c r="A15004" s="11"/>
      <c r="B15004"/>
      <c r="C15004" s="14"/>
      <c r="D15004" s="14"/>
      <c r="E15004" s="14"/>
      <c r="F15004"/>
      <c r="G15004"/>
    </row>
    <row r="15005" spans="1:7" s="4" customFormat="1" x14ac:dyDescent="0.25">
      <c r="A15005" s="11"/>
      <c r="B15005"/>
      <c r="C15005" s="14"/>
      <c r="D15005" s="14"/>
      <c r="E15005" s="14"/>
      <c r="F15005"/>
      <c r="G15005"/>
    </row>
    <row r="15006" spans="1:7" s="4" customFormat="1" x14ac:dyDescent="0.25">
      <c r="A15006" s="11"/>
      <c r="B15006"/>
      <c r="C15006" s="14"/>
      <c r="D15006" s="14"/>
      <c r="E15006" s="14"/>
      <c r="F15006"/>
      <c r="G15006"/>
    </row>
    <row r="15007" spans="1:7" s="4" customFormat="1" x14ac:dyDescent="0.25">
      <c r="A15007" s="11"/>
      <c r="B15007"/>
      <c r="C15007" s="14"/>
      <c r="D15007" s="14"/>
      <c r="E15007" s="14"/>
      <c r="F15007"/>
      <c r="G15007"/>
    </row>
    <row r="15008" spans="1:7" s="4" customFormat="1" x14ac:dyDescent="0.25">
      <c r="A15008" s="11"/>
      <c r="B15008"/>
      <c r="C15008" s="14"/>
      <c r="D15008" s="14"/>
      <c r="E15008" s="14"/>
      <c r="F15008"/>
      <c r="G15008"/>
    </row>
    <row r="15009" spans="1:7" s="4" customFormat="1" x14ac:dyDescent="0.25">
      <c r="A15009" s="11"/>
      <c r="B15009"/>
      <c r="C15009" s="14"/>
      <c r="D15009" s="14"/>
      <c r="E15009" s="14"/>
      <c r="F15009"/>
      <c r="G15009"/>
    </row>
    <row r="15010" spans="1:7" s="4" customFormat="1" x14ac:dyDescent="0.25">
      <c r="A15010" s="11"/>
      <c r="B15010"/>
      <c r="C15010" s="14"/>
      <c r="D15010" s="14"/>
      <c r="E15010" s="14"/>
      <c r="F15010"/>
      <c r="G15010"/>
    </row>
    <row r="15011" spans="1:7" s="4" customFormat="1" x14ac:dyDescent="0.25">
      <c r="A15011" s="11"/>
      <c r="B15011"/>
      <c r="C15011" s="14"/>
      <c r="D15011" s="14"/>
      <c r="E15011" s="14"/>
      <c r="F15011"/>
      <c r="G15011"/>
    </row>
    <row r="15012" spans="1:7" s="4" customFormat="1" x14ac:dyDescent="0.25">
      <c r="A15012" s="11"/>
      <c r="B15012"/>
      <c r="C15012" s="14"/>
      <c r="D15012" s="14"/>
      <c r="E15012" s="14"/>
      <c r="F15012"/>
      <c r="G15012"/>
    </row>
    <row r="15013" spans="1:7" s="4" customFormat="1" x14ac:dyDescent="0.25">
      <c r="A15013" s="11"/>
      <c r="B15013"/>
      <c r="C15013" s="14"/>
      <c r="D15013" s="14"/>
      <c r="E15013" s="14"/>
      <c r="F15013"/>
      <c r="G15013"/>
    </row>
    <row r="15014" spans="1:7" s="4" customFormat="1" x14ac:dyDescent="0.25">
      <c r="A15014" s="11"/>
      <c r="B15014"/>
      <c r="C15014" s="14"/>
      <c r="D15014" s="14"/>
      <c r="E15014" s="14"/>
      <c r="F15014"/>
      <c r="G15014"/>
    </row>
    <row r="15015" spans="1:7" s="4" customFormat="1" x14ac:dyDescent="0.25">
      <c r="A15015" s="11"/>
      <c r="B15015"/>
      <c r="C15015" s="14"/>
      <c r="D15015" s="14"/>
      <c r="E15015" s="14"/>
      <c r="F15015"/>
      <c r="G15015"/>
    </row>
    <row r="15016" spans="1:7" s="4" customFormat="1" x14ac:dyDescent="0.25">
      <c r="A15016" s="11"/>
      <c r="B15016"/>
      <c r="C15016" s="14"/>
      <c r="D15016" s="14"/>
      <c r="E15016" s="14"/>
      <c r="F15016"/>
      <c r="G15016"/>
    </row>
    <row r="15017" spans="1:7" s="4" customFormat="1" x14ac:dyDescent="0.25">
      <c r="A15017" s="11"/>
      <c r="B15017"/>
      <c r="C15017" s="14"/>
      <c r="D15017" s="14"/>
      <c r="E15017" s="14"/>
      <c r="F15017"/>
      <c r="G15017"/>
    </row>
    <row r="15018" spans="1:7" s="4" customFormat="1" x14ac:dyDescent="0.25">
      <c r="A15018" s="11"/>
      <c r="B15018"/>
      <c r="C15018" s="14"/>
      <c r="D15018" s="14"/>
      <c r="E15018" s="14"/>
      <c r="F15018"/>
      <c r="G15018"/>
    </row>
    <row r="15019" spans="1:7" s="4" customFormat="1" x14ac:dyDescent="0.25">
      <c r="A15019" s="11"/>
      <c r="B15019"/>
      <c r="C15019" s="14"/>
      <c r="D15019" s="14"/>
      <c r="E15019" s="14"/>
      <c r="F15019"/>
      <c r="G15019"/>
    </row>
    <row r="15020" spans="1:7" s="4" customFormat="1" x14ac:dyDescent="0.25">
      <c r="A15020" s="11"/>
      <c r="B15020"/>
      <c r="C15020" s="14"/>
      <c r="D15020" s="14"/>
      <c r="E15020" s="14"/>
      <c r="F15020"/>
      <c r="G15020"/>
    </row>
    <row r="15021" spans="1:7" s="4" customFormat="1" x14ac:dyDescent="0.25">
      <c r="A15021" s="11"/>
      <c r="B15021"/>
      <c r="C15021" s="14"/>
      <c r="D15021" s="14"/>
      <c r="E15021" s="14"/>
      <c r="F15021"/>
      <c r="G15021"/>
    </row>
    <row r="15022" spans="1:7" s="4" customFormat="1" x14ac:dyDescent="0.25">
      <c r="A15022" s="11"/>
      <c r="B15022"/>
      <c r="C15022" s="14"/>
      <c r="D15022" s="14"/>
      <c r="E15022" s="14"/>
      <c r="F15022"/>
      <c r="G15022"/>
    </row>
    <row r="15023" spans="1:7" s="4" customFormat="1" x14ac:dyDescent="0.25">
      <c r="A15023" s="11"/>
      <c r="B15023"/>
      <c r="C15023" s="14"/>
      <c r="D15023" s="14"/>
      <c r="E15023" s="14"/>
      <c r="F15023"/>
      <c r="G15023"/>
    </row>
    <row r="15024" spans="1:7" s="4" customFormat="1" x14ac:dyDescent="0.25">
      <c r="A15024" s="11"/>
      <c r="B15024"/>
      <c r="C15024" s="14"/>
      <c r="D15024" s="14"/>
      <c r="E15024" s="14"/>
      <c r="F15024"/>
      <c r="G15024"/>
    </row>
    <row r="15025" spans="1:7" s="4" customFormat="1" x14ac:dyDescent="0.25">
      <c r="A15025" s="11"/>
      <c r="B15025"/>
      <c r="C15025" s="14"/>
      <c r="D15025" s="14"/>
      <c r="E15025" s="14"/>
      <c r="F15025"/>
      <c r="G15025"/>
    </row>
    <row r="15026" spans="1:7" s="4" customFormat="1" x14ac:dyDescent="0.25">
      <c r="A15026" s="11"/>
      <c r="B15026"/>
      <c r="C15026" s="14"/>
      <c r="D15026" s="14"/>
      <c r="E15026" s="14"/>
      <c r="F15026"/>
      <c r="G15026"/>
    </row>
    <row r="15027" spans="1:7" s="4" customFormat="1" x14ac:dyDescent="0.25">
      <c r="A15027" s="11"/>
      <c r="B15027"/>
      <c r="C15027" s="14"/>
      <c r="D15027" s="14"/>
      <c r="E15027" s="14"/>
      <c r="F15027"/>
      <c r="G15027"/>
    </row>
    <row r="15028" spans="1:7" s="4" customFormat="1" x14ac:dyDescent="0.25">
      <c r="A15028" s="11"/>
      <c r="B15028"/>
      <c r="C15028" s="14"/>
      <c r="D15028" s="14"/>
      <c r="E15028" s="14"/>
      <c r="F15028"/>
      <c r="G15028"/>
    </row>
    <row r="15029" spans="1:7" s="4" customFormat="1" x14ac:dyDescent="0.25">
      <c r="A15029" s="11"/>
      <c r="B15029"/>
      <c r="C15029" s="14"/>
      <c r="D15029" s="14"/>
      <c r="E15029" s="14"/>
      <c r="F15029"/>
      <c r="G15029"/>
    </row>
    <row r="15030" spans="1:7" s="4" customFormat="1" x14ac:dyDescent="0.25">
      <c r="A15030" s="11"/>
      <c r="B15030"/>
      <c r="C15030" s="14"/>
      <c r="D15030" s="14"/>
      <c r="E15030" s="14"/>
      <c r="F15030"/>
      <c r="G15030"/>
    </row>
    <row r="15031" spans="1:7" s="4" customFormat="1" x14ac:dyDescent="0.25">
      <c r="A15031" s="11"/>
      <c r="B15031"/>
      <c r="C15031" s="14"/>
      <c r="D15031" s="14"/>
      <c r="E15031" s="14"/>
      <c r="F15031"/>
      <c r="G15031"/>
    </row>
    <row r="15032" spans="1:7" s="4" customFormat="1" x14ac:dyDescent="0.25">
      <c r="A15032" s="11"/>
      <c r="B15032"/>
      <c r="C15032" s="14"/>
      <c r="D15032" s="14"/>
      <c r="E15032" s="14"/>
      <c r="F15032"/>
      <c r="G15032"/>
    </row>
    <row r="15033" spans="1:7" s="4" customFormat="1" x14ac:dyDescent="0.25">
      <c r="A15033" s="11"/>
      <c r="B15033"/>
      <c r="C15033" s="14"/>
      <c r="D15033" s="14"/>
      <c r="E15033" s="14"/>
      <c r="F15033"/>
      <c r="G15033"/>
    </row>
    <row r="15034" spans="1:7" s="4" customFormat="1" x14ac:dyDescent="0.25">
      <c r="A15034" s="11"/>
      <c r="B15034"/>
      <c r="C15034" s="14"/>
      <c r="D15034" s="14"/>
      <c r="E15034" s="14"/>
      <c r="F15034"/>
      <c r="G15034"/>
    </row>
    <row r="15035" spans="1:7" s="4" customFormat="1" x14ac:dyDescent="0.25">
      <c r="A15035" s="11"/>
      <c r="B15035"/>
      <c r="C15035" s="14"/>
      <c r="D15035" s="14"/>
      <c r="E15035" s="14"/>
      <c r="F15035"/>
      <c r="G15035"/>
    </row>
    <row r="15036" spans="1:7" s="4" customFormat="1" x14ac:dyDescent="0.25">
      <c r="A15036" s="11"/>
      <c r="B15036"/>
      <c r="C15036" s="14"/>
      <c r="D15036" s="14"/>
      <c r="E15036" s="14"/>
      <c r="F15036"/>
      <c r="G15036"/>
    </row>
    <row r="15037" spans="1:7" s="4" customFormat="1" x14ac:dyDescent="0.25">
      <c r="A15037" s="11"/>
      <c r="B15037"/>
      <c r="C15037" s="14"/>
      <c r="D15037" s="14"/>
      <c r="E15037" s="14"/>
      <c r="F15037"/>
      <c r="G15037"/>
    </row>
    <row r="15038" spans="1:7" s="4" customFormat="1" x14ac:dyDescent="0.25">
      <c r="A15038" s="11"/>
      <c r="B15038"/>
      <c r="C15038" s="14"/>
      <c r="D15038" s="14"/>
      <c r="E15038" s="14"/>
      <c r="F15038"/>
      <c r="G15038"/>
    </row>
    <row r="15039" spans="1:7" s="4" customFormat="1" x14ac:dyDescent="0.25">
      <c r="A15039" s="11"/>
      <c r="B15039"/>
      <c r="C15039" s="14"/>
      <c r="D15039" s="14"/>
      <c r="E15039" s="14"/>
      <c r="F15039"/>
      <c r="G15039"/>
    </row>
    <row r="15040" spans="1:7" s="4" customFormat="1" x14ac:dyDescent="0.25">
      <c r="A15040" s="11"/>
      <c r="B15040"/>
      <c r="C15040" s="14"/>
      <c r="D15040" s="14"/>
      <c r="E15040" s="14"/>
      <c r="F15040"/>
      <c r="G15040"/>
    </row>
    <row r="15041" spans="1:7" s="4" customFormat="1" x14ac:dyDescent="0.25">
      <c r="A15041" s="11"/>
      <c r="B15041"/>
      <c r="C15041" s="14"/>
      <c r="D15041" s="14"/>
      <c r="E15041" s="14"/>
      <c r="F15041"/>
      <c r="G15041"/>
    </row>
    <row r="15042" spans="1:7" s="4" customFormat="1" x14ac:dyDescent="0.25">
      <c r="A15042" s="11"/>
      <c r="B15042"/>
      <c r="C15042" s="14"/>
      <c r="D15042" s="14"/>
      <c r="E15042" s="14"/>
      <c r="F15042"/>
      <c r="G15042"/>
    </row>
    <row r="15043" spans="1:7" s="4" customFormat="1" x14ac:dyDescent="0.25">
      <c r="A15043" s="11"/>
      <c r="B15043"/>
      <c r="C15043" s="14"/>
      <c r="D15043" s="14"/>
      <c r="E15043" s="14"/>
      <c r="F15043"/>
      <c r="G15043"/>
    </row>
    <row r="15044" spans="1:7" s="4" customFormat="1" x14ac:dyDescent="0.25">
      <c r="A15044" s="11"/>
      <c r="B15044"/>
      <c r="C15044" s="14"/>
      <c r="D15044" s="14"/>
      <c r="E15044" s="14"/>
      <c r="F15044"/>
      <c r="G15044"/>
    </row>
    <row r="15045" spans="1:7" s="4" customFormat="1" x14ac:dyDescent="0.25">
      <c r="A15045" s="11"/>
      <c r="B15045"/>
      <c r="C15045" s="14"/>
      <c r="D15045" s="14"/>
      <c r="E15045" s="14"/>
      <c r="F15045"/>
      <c r="G15045"/>
    </row>
    <row r="15046" spans="1:7" s="4" customFormat="1" x14ac:dyDescent="0.25">
      <c r="A15046" s="11"/>
      <c r="B15046"/>
      <c r="C15046" s="14"/>
      <c r="D15046" s="14"/>
      <c r="E15046" s="14"/>
      <c r="F15046"/>
      <c r="G15046"/>
    </row>
    <row r="15047" spans="1:7" s="4" customFormat="1" x14ac:dyDescent="0.25">
      <c r="A15047" s="11"/>
      <c r="B15047"/>
      <c r="C15047" s="14"/>
      <c r="D15047" s="14"/>
      <c r="E15047" s="14"/>
      <c r="F15047"/>
      <c r="G15047"/>
    </row>
    <row r="15048" spans="1:7" s="4" customFormat="1" x14ac:dyDescent="0.25">
      <c r="A15048" s="11"/>
      <c r="B15048"/>
      <c r="C15048" s="14"/>
      <c r="D15048" s="14"/>
      <c r="E15048" s="14"/>
      <c r="F15048"/>
      <c r="G15048"/>
    </row>
    <row r="15049" spans="1:7" s="4" customFormat="1" x14ac:dyDescent="0.25">
      <c r="A15049" s="11"/>
      <c r="B15049"/>
      <c r="C15049" s="14"/>
      <c r="D15049" s="14"/>
      <c r="E15049" s="14"/>
      <c r="F15049"/>
      <c r="G15049"/>
    </row>
    <row r="15050" spans="1:7" s="4" customFormat="1" x14ac:dyDescent="0.25">
      <c r="A15050" s="11"/>
      <c r="B15050"/>
      <c r="C15050" s="14"/>
      <c r="D15050" s="14"/>
      <c r="E15050" s="14"/>
      <c r="F15050"/>
      <c r="G15050"/>
    </row>
    <row r="15051" spans="1:7" s="4" customFormat="1" x14ac:dyDescent="0.25">
      <c r="A15051" s="11"/>
      <c r="B15051"/>
      <c r="C15051" s="14"/>
      <c r="D15051" s="14"/>
      <c r="E15051" s="14"/>
      <c r="F15051"/>
      <c r="G15051"/>
    </row>
    <row r="15052" spans="1:7" s="4" customFormat="1" x14ac:dyDescent="0.25">
      <c r="A15052" s="11"/>
      <c r="B15052"/>
      <c r="C15052" s="14"/>
      <c r="D15052" s="14"/>
      <c r="E15052" s="14"/>
      <c r="F15052"/>
      <c r="G15052"/>
    </row>
    <row r="15053" spans="1:7" s="4" customFormat="1" x14ac:dyDescent="0.25">
      <c r="A15053" s="11"/>
      <c r="B15053"/>
      <c r="C15053" s="14"/>
      <c r="D15053" s="14"/>
      <c r="E15053" s="14"/>
      <c r="F15053"/>
      <c r="G15053"/>
    </row>
    <row r="15054" spans="1:7" s="4" customFormat="1" x14ac:dyDescent="0.25">
      <c r="A15054" s="11"/>
      <c r="B15054"/>
      <c r="C15054" s="14"/>
      <c r="D15054" s="14"/>
      <c r="E15054" s="14"/>
      <c r="F15054"/>
      <c r="G15054"/>
    </row>
    <row r="15055" spans="1:7" s="4" customFormat="1" x14ac:dyDescent="0.25">
      <c r="A15055" s="11"/>
      <c r="B15055"/>
      <c r="C15055" s="14"/>
      <c r="D15055" s="14"/>
      <c r="E15055" s="14"/>
      <c r="F15055"/>
      <c r="G15055"/>
    </row>
    <row r="15056" spans="1:7" s="4" customFormat="1" x14ac:dyDescent="0.25">
      <c r="A15056" s="11"/>
      <c r="B15056"/>
      <c r="C15056" s="14"/>
      <c r="D15056" s="14"/>
      <c r="E15056" s="14"/>
      <c r="F15056"/>
      <c r="G15056"/>
    </row>
    <row r="15057" spans="1:7" s="4" customFormat="1" x14ac:dyDescent="0.25">
      <c r="A15057" s="11"/>
      <c r="B15057"/>
      <c r="C15057" s="14"/>
      <c r="D15057" s="14"/>
      <c r="E15057" s="14"/>
      <c r="F15057"/>
      <c r="G15057"/>
    </row>
    <row r="15058" spans="1:7" s="4" customFormat="1" x14ac:dyDescent="0.25">
      <c r="A15058" s="11"/>
      <c r="B15058"/>
      <c r="C15058" s="14"/>
      <c r="D15058" s="14"/>
      <c r="E15058" s="14"/>
      <c r="F15058"/>
      <c r="G15058"/>
    </row>
    <row r="15059" spans="1:7" s="4" customFormat="1" x14ac:dyDescent="0.25">
      <c r="A15059" s="11"/>
      <c r="B15059"/>
      <c r="C15059" s="14"/>
      <c r="D15059" s="14"/>
      <c r="E15059" s="14"/>
      <c r="F15059"/>
      <c r="G15059"/>
    </row>
    <row r="15060" spans="1:7" s="4" customFormat="1" x14ac:dyDescent="0.25">
      <c r="A15060" s="11"/>
      <c r="B15060"/>
      <c r="C15060" s="14"/>
      <c r="D15060" s="14"/>
      <c r="E15060" s="14"/>
      <c r="F15060"/>
      <c r="G15060"/>
    </row>
    <row r="15061" spans="1:7" s="4" customFormat="1" x14ac:dyDescent="0.25">
      <c r="A15061" s="11"/>
      <c r="B15061"/>
      <c r="C15061" s="14"/>
      <c r="D15061" s="14"/>
      <c r="E15061" s="14"/>
      <c r="F15061"/>
      <c r="G15061"/>
    </row>
    <row r="15062" spans="1:7" s="4" customFormat="1" x14ac:dyDescent="0.25">
      <c r="A15062" s="11"/>
      <c r="B15062"/>
      <c r="C15062" s="14"/>
      <c r="D15062" s="14"/>
      <c r="E15062" s="14"/>
      <c r="F15062"/>
      <c r="G15062"/>
    </row>
    <row r="15063" spans="1:7" s="4" customFormat="1" x14ac:dyDescent="0.25">
      <c r="A15063" s="11"/>
      <c r="B15063"/>
      <c r="C15063" s="14"/>
      <c r="D15063" s="14"/>
      <c r="E15063" s="14"/>
      <c r="F15063"/>
      <c r="G15063"/>
    </row>
    <row r="15064" spans="1:7" s="4" customFormat="1" x14ac:dyDescent="0.25">
      <c r="A15064" s="11"/>
      <c r="B15064"/>
      <c r="C15064" s="14"/>
      <c r="D15064" s="14"/>
      <c r="E15064" s="14"/>
      <c r="F15064"/>
      <c r="G15064"/>
    </row>
    <row r="15065" spans="1:7" s="4" customFormat="1" x14ac:dyDescent="0.25">
      <c r="A15065" s="11"/>
      <c r="B15065"/>
      <c r="C15065" s="14"/>
      <c r="D15065" s="14"/>
      <c r="E15065" s="14"/>
      <c r="F15065"/>
      <c r="G15065"/>
    </row>
    <row r="15066" spans="1:7" s="4" customFormat="1" x14ac:dyDescent="0.25">
      <c r="A15066" s="11"/>
      <c r="B15066"/>
      <c r="C15066" s="14"/>
      <c r="D15066" s="14"/>
      <c r="E15066" s="14"/>
      <c r="F15066"/>
      <c r="G15066"/>
    </row>
    <row r="15067" spans="1:7" s="4" customFormat="1" x14ac:dyDescent="0.25">
      <c r="A15067" s="11"/>
      <c r="B15067"/>
      <c r="C15067" s="14"/>
      <c r="D15067" s="14"/>
      <c r="E15067" s="14"/>
      <c r="F15067"/>
      <c r="G15067"/>
    </row>
    <row r="15068" spans="1:7" s="4" customFormat="1" x14ac:dyDescent="0.25">
      <c r="A15068" s="11"/>
      <c r="B15068"/>
      <c r="C15068" s="14"/>
      <c r="D15068" s="14"/>
      <c r="E15068" s="14"/>
      <c r="F15068"/>
      <c r="G15068"/>
    </row>
    <row r="15069" spans="1:7" s="4" customFormat="1" x14ac:dyDescent="0.25">
      <c r="A15069" s="11"/>
      <c r="B15069"/>
      <c r="C15069" s="14"/>
      <c r="D15069" s="14"/>
      <c r="E15069" s="14"/>
      <c r="F15069"/>
      <c r="G15069"/>
    </row>
    <row r="15070" spans="1:7" s="4" customFormat="1" x14ac:dyDescent="0.25">
      <c r="A15070" s="11"/>
      <c r="B15070"/>
      <c r="C15070" s="14"/>
      <c r="D15070" s="14"/>
      <c r="E15070" s="14"/>
      <c r="F15070"/>
      <c r="G15070"/>
    </row>
    <row r="15071" spans="1:7" s="4" customFormat="1" x14ac:dyDescent="0.25">
      <c r="A15071" s="11"/>
      <c r="B15071"/>
      <c r="C15071" s="14"/>
      <c r="D15071" s="14"/>
      <c r="E15071" s="14"/>
      <c r="F15071"/>
      <c r="G15071"/>
    </row>
    <row r="15072" spans="1:7" s="4" customFormat="1" x14ac:dyDescent="0.25">
      <c r="A15072" s="11"/>
      <c r="B15072"/>
      <c r="C15072" s="14"/>
      <c r="D15072" s="14"/>
      <c r="E15072" s="14"/>
      <c r="F15072"/>
      <c r="G15072"/>
    </row>
    <row r="15073" spans="1:7" s="4" customFormat="1" x14ac:dyDescent="0.25">
      <c r="A15073" s="11"/>
      <c r="B15073"/>
      <c r="C15073" s="14"/>
      <c r="D15073" s="14"/>
      <c r="E15073" s="14"/>
      <c r="F15073"/>
      <c r="G15073"/>
    </row>
    <row r="15074" spans="1:7" s="4" customFormat="1" x14ac:dyDescent="0.25">
      <c r="A15074" s="11"/>
      <c r="B15074"/>
      <c r="C15074" s="14"/>
      <c r="D15074" s="14"/>
      <c r="E15074" s="14"/>
      <c r="F15074"/>
      <c r="G15074"/>
    </row>
    <row r="15075" spans="1:7" s="4" customFormat="1" x14ac:dyDescent="0.25">
      <c r="A15075" s="11"/>
      <c r="B15075"/>
      <c r="C15075" s="14"/>
      <c r="D15075" s="14"/>
      <c r="E15075" s="14"/>
      <c r="F15075"/>
      <c r="G15075"/>
    </row>
    <row r="15076" spans="1:7" s="4" customFormat="1" x14ac:dyDescent="0.25">
      <c r="A15076" s="11"/>
      <c r="B15076"/>
      <c r="C15076" s="14"/>
      <c r="D15076" s="14"/>
      <c r="E15076" s="14"/>
      <c r="F15076"/>
      <c r="G15076"/>
    </row>
    <row r="15077" spans="1:7" s="4" customFormat="1" x14ac:dyDescent="0.25">
      <c r="A15077" s="11"/>
      <c r="B15077"/>
      <c r="C15077" s="14"/>
      <c r="D15077" s="14"/>
      <c r="E15077" s="14"/>
      <c r="F15077"/>
      <c r="G15077"/>
    </row>
    <row r="15078" spans="1:7" s="4" customFormat="1" x14ac:dyDescent="0.25">
      <c r="A15078" s="11"/>
      <c r="B15078"/>
      <c r="C15078" s="14"/>
      <c r="D15078" s="14"/>
      <c r="E15078" s="14"/>
      <c r="F15078"/>
      <c r="G15078"/>
    </row>
    <row r="15079" spans="1:7" s="4" customFormat="1" x14ac:dyDescent="0.25">
      <c r="A15079" s="11"/>
      <c r="B15079"/>
      <c r="C15079" s="14"/>
      <c r="D15079" s="14"/>
      <c r="E15079" s="14"/>
      <c r="F15079"/>
      <c r="G15079"/>
    </row>
    <row r="15080" spans="1:7" s="4" customFormat="1" x14ac:dyDescent="0.25">
      <c r="A15080" s="11"/>
      <c r="B15080"/>
      <c r="C15080" s="14"/>
      <c r="D15080" s="14"/>
      <c r="E15080" s="14"/>
      <c r="F15080"/>
      <c r="G15080"/>
    </row>
    <row r="15081" spans="1:7" s="4" customFormat="1" x14ac:dyDescent="0.25">
      <c r="A15081" s="11"/>
      <c r="B15081"/>
      <c r="C15081" s="14"/>
      <c r="D15081" s="14"/>
      <c r="E15081" s="14"/>
      <c r="F15081"/>
      <c r="G15081"/>
    </row>
    <row r="15082" spans="1:7" s="4" customFormat="1" x14ac:dyDescent="0.25">
      <c r="A15082" s="11"/>
      <c r="B15082"/>
      <c r="C15082" s="14"/>
      <c r="D15082" s="14"/>
      <c r="E15082" s="14"/>
      <c r="F15082"/>
      <c r="G15082"/>
    </row>
    <row r="15083" spans="1:7" s="4" customFormat="1" x14ac:dyDescent="0.25">
      <c r="A15083" s="11"/>
      <c r="B15083"/>
      <c r="C15083" s="14"/>
      <c r="D15083" s="14"/>
      <c r="E15083" s="14"/>
      <c r="F15083"/>
      <c r="G15083"/>
    </row>
    <row r="15084" spans="1:7" s="4" customFormat="1" x14ac:dyDescent="0.25">
      <c r="A15084" s="11"/>
      <c r="B15084"/>
      <c r="C15084" s="14"/>
      <c r="D15084" s="14"/>
      <c r="E15084" s="14"/>
      <c r="F15084"/>
      <c r="G15084"/>
    </row>
    <row r="15085" spans="1:7" s="4" customFormat="1" x14ac:dyDescent="0.25">
      <c r="A15085" s="11"/>
      <c r="B15085"/>
      <c r="C15085" s="14"/>
      <c r="D15085" s="14"/>
      <c r="E15085" s="14"/>
      <c r="F15085"/>
      <c r="G15085"/>
    </row>
    <row r="15086" spans="1:7" s="4" customFormat="1" x14ac:dyDescent="0.25">
      <c r="A15086" s="11"/>
      <c r="B15086"/>
      <c r="C15086" s="14"/>
      <c r="D15086" s="14"/>
      <c r="E15086" s="14"/>
      <c r="F15086"/>
      <c r="G15086"/>
    </row>
    <row r="15087" spans="1:7" s="4" customFormat="1" x14ac:dyDescent="0.25">
      <c r="A15087" s="11"/>
      <c r="B15087"/>
      <c r="C15087" s="14"/>
      <c r="D15087" s="14"/>
      <c r="E15087" s="14"/>
      <c r="F15087"/>
      <c r="G15087"/>
    </row>
    <row r="15088" spans="1:7" s="4" customFormat="1" x14ac:dyDescent="0.25">
      <c r="A15088" s="11"/>
      <c r="B15088"/>
      <c r="C15088" s="14"/>
      <c r="D15088" s="14"/>
      <c r="E15088" s="14"/>
      <c r="F15088"/>
      <c r="G15088"/>
    </row>
    <row r="15089" spans="1:7" s="4" customFormat="1" x14ac:dyDescent="0.25">
      <c r="A15089" s="11"/>
      <c r="B15089"/>
      <c r="C15089" s="14"/>
      <c r="D15089" s="14"/>
      <c r="E15089" s="14"/>
      <c r="F15089"/>
      <c r="G15089"/>
    </row>
    <row r="15090" spans="1:7" s="4" customFormat="1" x14ac:dyDescent="0.25">
      <c r="A15090" s="11"/>
      <c r="B15090"/>
      <c r="C15090" s="14"/>
      <c r="D15090" s="14"/>
      <c r="E15090" s="14"/>
      <c r="F15090"/>
      <c r="G15090"/>
    </row>
    <row r="15091" spans="1:7" s="4" customFormat="1" x14ac:dyDescent="0.25">
      <c r="A15091" s="11"/>
      <c r="B15091"/>
      <c r="C15091" s="14"/>
      <c r="D15091" s="14"/>
      <c r="E15091" s="14"/>
      <c r="F15091"/>
      <c r="G15091"/>
    </row>
    <row r="15092" spans="1:7" s="4" customFormat="1" x14ac:dyDescent="0.25">
      <c r="A15092" s="11"/>
      <c r="B15092"/>
      <c r="C15092" s="14"/>
      <c r="D15092" s="14"/>
      <c r="E15092" s="14"/>
      <c r="F15092"/>
      <c r="G15092"/>
    </row>
    <row r="15093" spans="1:7" s="4" customFormat="1" x14ac:dyDescent="0.25">
      <c r="A15093" s="11"/>
      <c r="B15093"/>
      <c r="C15093" s="14"/>
      <c r="D15093" s="14"/>
      <c r="E15093" s="14"/>
      <c r="F15093"/>
      <c r="G15093"/>
    </row>
    <row r="15094" spans="1:7" s="4" customFormat="1" x14ac:dyDescent="0.25">
      <c r="A15094" s="11"/>
      <c r="B15094"/>
      <c r="C15094" s="14"/>
      <c r="D15094" s="14"/>
      <c r="E15094" s="14"/>
      <c r="F15094"/>
      <c r="G15094"/>
    </row>
    <row r="15095" spans="1:7" s="4" customFormat="1" x14ac:dyDescent="0.25">
      <c r="A15095" s="11"/>
      <c r="B15095"/>
      <c r="C15095" s="14"/>
      <c r="D15095" s="14"/>
      <c r="E15095" s="14"/>
      <c r="F15095"/>
      <c r="G15095"/>
    </row>
    <row r="15096" spans="1:7" s="4" customFormat="1" x14ac:dyDescent="0.25">
      <c r="A15096" s="11"/>
      <c r="B15096"/>
      <c r="C15096" s="14"/>
      <c r="D15096" s="14"/>
      <c r="E15096" s="14"/>
      <c r="F15096"/>
      <c r="G15096"/>
    </row>
    <row r="15097" spans="1:7" s="4" customFormat="1" x14ac:dyDescent="0.25">
      <c r="A15097" s="11"/>
      <c r="B15097"/>
      <c r="C15097" s="14"/>
      <c r="D15097" s="14"/>
      <c r="E15097" s="14"/>
      <c r="F15097"/>
      <c r="G15097"/>
    </row>
    <row r="15098" spans="1:7" s="4" customFormat="1" x14ac:dyDescent="0.25">
      <c r="A15098" s="11"/>
      <c r="B15098"/>
      <c r="C15098" s="14"/>
      <c r="D15098" s="14"/>
      <c r="E15098" s="14"/>
      <c r="F15098"/>
      <c r="G15098"/>
    </row>
    <row r="15099" spans="1:7" s="4" customFormat="1" x14ac:dyDescent="0.25">
      <c r="A15099" s="11"/>
      <c r="B15099"/>
      <c r="C15099" s="14"/>
      <c r="D15099" s="14"/>
      <c r="E15099" s="14"/>
      <c r="F15099"/>
      <c r="G15099"/>
    </row>
    <row r="15100" spans="1:7" s="4" customFormat="1" x14ac:dyDescent="0.25">
      <c r="A15100" s="11"/>
      <c r="B15100"/>
      <c r="C15100" s="14"/>
      <c r="D15100" s="14"/>
      <c r="E15100" s="14"/>
      <c r="F15100"/>
      <c r="G15100"/>
    </row>
    <row r="15101" spans="1:7" s="4" customFormat="1" x14ac:dyDescent="0.25">
      <c r="A15101" s="11"/>
      <c r="B15101"/>
      <c r="C15101" s="14"/>
      <c r="D15101" s="14"/>
      <c r="E15101" s="14"/>
      <c r="F15101"/>
      <c r="G15101"/>
    </row>
    <row r="15102" spans="1:7" s="4" customFormat="1" x14ac:dyDescent="0.25">
      <c r="A15102" s="11"/>
      <c r="B15102"/>
      <c r="C15102" s="14"/>
      <c r="D15102" s="14"/>
      <c r="E15102" s="14"/>
      <c r="F15102"/>
      <c r="G15102"/>
    </row>
    <row r="15103" spans="1:7" s="4" customFormat="1" x14ac:dyDescent="0.25">
      <c r="A15103" s="11"/>
      <c r="B15103"/>
      <c r="C15103" s="14"/>
      <c r="D15103" s="14"/>
      <c r="E15103" s="14"/>
      <c r="F15103"/>
      <c r="G15103"/>
    </row>
    <row r="15104" spans="1:7" s="4" customFormat="1" x14ac:dyDescent="0.25">
      <c r="A15104" s="11"/>
      <c r="B15104"/>
      <c r="C15104" s="14"/>
      <c r="D15104" s="14"/>
      <c r="E15104" s="14"/>
      <c r="F15104"/>
      <c r="G15104"/>
    </row>
    <row r="15105" spans="1:7" s="4" customFormat="1" x14ac:dyDescent="0.25">
      <c r="A15105" s="11"/>
      <c r="B15105"/>
      <c r="C15105" s="14"/>
      <c r="D15105" s="14"/>
      <c r="E15105" s="14"/>
      <c r="F15105"/>
      <c r="G15105"/>
    </row>
    <row r="15106" spans="1:7" s="4" customFormat="1" x14ac:dyDescent="0.25">
      <c r="A15106" s="11"/>
      <c r="B15106"/>
      <c r="C15106" s="14"/>
      <c r="D15106" s="14"/>
      <c r="E15106" s="14"/>
      <c r="F15106"/>
      <c r="G15106"/>
    </row>
    <row r="15107" spans="1:7" s="4" customFormat="1" x14ac:dyDescent="0.25">
      <c r="A15107" s="11"/>
      <c r="B15107"/>
      <c r="C15107" s="14"/>
      <c r="D15107" s="14"/>
      <c r="E15107" s="14"/>
      <c r="F15107"/>
      <c r="G15107"/>
    </row>
    <row r="15108" spans="1:7" s="4" customFormat="1" x14ac:dyDescent="0.25">
      <c r="A15108" s="11"/>
      <c r="B15108"/>
      <c r="C15108" s="14"/>
      <c r="D15108" s="14"/>
      <c r="E15108" s="14"/>
      <c r="F15108"/>
      <c r="G15108"/>
    </row>
    <row r="15109" spans="1:7" s="4" customFormat="1" x14ac:dyDescent="0.25">
      <c r="A15109" s="11"/>
      <c r="B15109"/>
      <c r="C15109" s="14"/>
      <c r="D15109" s="14"/>
      <c r="E15109" s="14"/>
      <c r="F15109"/>
      <c r="G15109"/>
    </row>
    <row r="15110" spans="1:7" s="4" customFormat="1" x14ac:dyDescent="0.25">
      <c r="A15110" s="11"/>
      <c r="B15110"/>
      <c r="C15110" s="14"/>
      <c r="D15110" s="14"/>
      <c r="E15110" s="14"/>
      <c r="F15110"/>
      <c r="G15110"/>
    </row>
    <row r="15111" spans="1:7" s="4" customFormat="1" x14ac:dyDescent="0.25">
      <c r="A15111" s="11"/>
      <c r="B15111"/>
      <c r="C15111" s="14"/>
      <c r="D15111" s="14"/>
      <c r="E15111" s="14"/>
      <c r="F15111"/>
      <c r="G15111"/>
    </row>
    <row r="15112" spans="1:7" s="4" customFormat="1" x14ac:dyDescent="0.25">
      <c r="A15112" s="11"/>
      <c r="B15112"/>
      <c r="C15112" s="14"/>
      <c r="D15112" s="14"/>
      <c r="E15112" s="14"/>
      <c r="F15112"/>
      <c r="G15112"/>
    </row>
    <row r="15113" spans="1:7" s="4" customFormat="1" x14ac:dyDescent="0.25">
      <c r="A15113" s="11"/>
      <c r="B15113"/>
      <c r="C15113" s="14"/>
      <c r="D15113" s="14"/>
      <c r="E15113" s="14"/>
      <c r="F15113"/>
      <c r="G15113"/>
    </row>
    <row r="15114" spans="1:7" s="4" customFormat="1" x14ac:dyDescent="0.25">
      <c r="A15114" s="11"/>
      <c r="B15114"/>
      <c r="C15114" s="14"/>
      <c r="D15114" s="14"/>
      <c r="E15114" s="14"/>
      <c r="F15114"/>
      <c r="G15114"/>
    </row>
    <row r="15115" spans="1:7" s="4" customFormat="1" x14ac:dyDescent="0.25">
      <c r="A15115" s="11"/>
      <c r="B15115"/>
      <c r="C15115" s="14"/>
      <c r="D15115" s="14"/>
      <c r="E15115" s="14"/>
      <c r="F15115"/>
      <c r="G15115"/>
    </row>
    <row r="15116" spans="1:7" s="4" customFormat="1" x14ac:dyDescent="0.25">
      <c r="A15116" s="11"/>
      <c r="B15116"/>
      <c r="C15116" s="14"/>
      <c r="D15116" s="14"/>
      <c r="E15116" s="14"/>
      <c r="F15116"/>
      <c r="G15116"/>
    </row>
    <row r="15117" spans="1:7" s="4" customFormat="1" x14ac:dyDescent="0.25">
      <c r="A15117" s="11"/>
      <c r="B15117"/>
      <c r="C15117" s="14"/>
      <c r="D15117" s="14"/>
      <c r="E15117" s="14"/>
      <c r="F15117"/>
      <c r="G15117"/>
    </row>
    <row r="15118" spans="1:7" s="4" customFormat="1" x14ac:dyDescent="0.25">
      <c r="A15118" s="11"/>
      <c r="B15118"/>
      <c r="C15118" s="14"/>
      <c r="D15118" s="14"/>
      <c r="E15118" s="14"/>
      <c r="F15118"/>
      <c r="G15118"/>
    </row>
    <row r="15119" spans="1:7" s="4" customFormat="1" x14ac:dyDescent="0.25">
      <c r="A15119" s="11"/>
      <c r="B15119"/>
      <c r="C15119" s="14"/>
      <c r="D15119" s="14"/>
      <c r="E15119" s="14"/>
      <c r="F15119"/>
      <c r="G15119"/>
    </row>
    <row r="15120" spans="1:7" s="4" customFormat="1" x14ac:dyDescent="0.25">
      <c r="A15120" s="11"/>
      <c r="B15120"/>
      <c r="C15120" s="14"/>
      <c r="D15120" s="14"/>
      <c r="E15120" s="14"/>
      <c r="F15120"/>
      <c r="G15120"/>
    </row>
    <row r="15121" spans="1:7" s="4" customFormat="1" x14ac:dyDescent="0.25">
      <c r="A15121" s="11"/>
      <c r="B15121"/>
      <c r="C15121" s="14"/>
      <c r="D15121" s="14"/>
      <c r="E15121" s="14"/>
      <c r="F15121"/>
      <c r="G15121"/>
    </row>
    <row r="15122" spans="1:7" s="4" customFormat="1" x14ac:dyDescent="0.25">
      <c r="A15122" s="11"/>
      <c r="B15122"/>
      <c r="C15122" s="14"/>
      <c r="D15122" s="14"/>
      <c r="E15122" s="14"/>
      <c r="F15122"/>
      <c r="G15122"/>
    </row>
    <row r="15123" spans="1:7" s="4" customFormat="1" x14ac:dyDescent="0.25">
      <c r="A15123" s="11"/>
      <c r="B15123"/>
      <c r="C15123" s="14"/>
      <c r="D15123" s="14"/>
      <c r="E15123" s="14"/>
      <c r="F15123"/>
      <c r="G15123"/>
    </row>
    <row r="15124" spans="1:7" s="4" customFormat="1" x14ac:dyDescent="0.25">
      <c r="A15124" s="11"/>
      <c r="B15124"/>
      <c r="C15124" s="14"/>
      <c r="D15124" s="14"/>
      <c r="E15124" s="14"/>
      <c r="F15124"/>
      <c r="G15124"/>
    </row>
    <row r="15125" spans="1:7" s="4" customFormat="1" x14ac:dyDescent="0.25">
      <c r="A15125" s="11"/>
      <c r="B15125"/>
      <c r="C15125" s="14"/>
      <c r="D15125" s="14"/>
      <c r="E15125" s="14"/>
      <c r="F15125"/>
      <c r="G15125"/>
    </row>
    <row r="15126" spans="1:7" s="4" customFormat="1" x14ac:dyDescent="0.25">
      <c r="A15126" s="11"/>
      <c r="B15126"/>
      <c r="C15126" s="14"/>
      <c r="D15126" s="14"/>
      <c r="E15126" s="14"/>
      <c r="F15126"/>
      <c r="G15126"/>
    </row>
    <row r="15127" spans="1:7" s="4" customFormat="1" x14ac:dyDescent="0.25">
      <c r="A15127" s="11"/>
      <c r="B15127"/>
      <c r="C15127" s="14"/>
      <c r="D15127" s="14"/>
      <c r="E15127" s="14"/>
      <c r="F15127"/>
      <c r="G15127"/>
    </row>
    <row r="15128" spans="1:7" s="4" customFormat="1" x14ac:dyDescent="0.25">
      <c r="A15128" s="11"/>
      <c r="B15128"/>
      <c r="C15128" s="14"/>
      <c r="D15128" s="14"/>
      <c r="E15128" s="14"/>
      <c r="F15128"/>
      <c r="G15128"/>
    </row>
    <row r="15129" spans="1:7" s="4" customFormat="1" x14ac:dyDescent="0.25">
      <c r="A15129" s="11"/>
      <c r="B15129"/>
      <c r="C15129" s="14"/>
      <c r="D15129" s="14"/>
      <c r="E15129" s="14"/>
      <c r="F15129"/>
      <c r="G15129"/>
    </row>
    <row r="15130" spans="1:7" s="4" customFormat="1" x14ac:dyDescent="0.25">
      <c r="A15130" s="11"/>
      <c r="B15130"/>
      <c r="C15130" s="14"/>
      <c r="D15130" s="14"/>
      <c r="E15130" s="14"/>
      <c r="F15130"/>
      <c r="G15130"/>
    </row>
    <row r="15131" spans="1:7" s="4" customFormat="1" x14ac:dyDescent="0.25">
      <c r="A15131" s="11"/>
      <c r="B15131"/>
      <c r="C15131" s="14"/>
      <c r="D15131" s="14"/>
      <c r="E15131" s="14"/>
      <c r="F15131"/>
      <c r="G15131"/>
    </row>
    <row r="15132" spans="1:7" s="4" customFormat="1" x14ac:dyDescent="0.25">
      <c r="A15132" s="11"/>
      <c r="B15132"/>
      <c r="C15132" s="14"/>
      <c r="D15132" s="14"/>
      <c r="E15132" s="14"/>
      <c r="F15132"/>
      <c r="G15132"/>
    </row>
    <row r="15133" spans="1:7" s="4" customFormat="1" x14ac:dyDescent="0.25">
      <c r="A15133" s="11"/>
      <c r="B15133"/>
      <c r="C15133" s="14"/>
      <c r="D15133" s="14"/>
      <c r="E15133" s="14"/>
      <c r="F15133"/>
      <c r="G15133"/>
    </row>
    <row r="15134" spans="1:7" s="4" customFormat="1" x14ac:dyDescent="0.25">
      <c r="A15134" s="11"/>
      <c r="B15134"/>
      <c r="C15134" s="14"/>
      <c r="D15134" s="14"/>
      <c r="E15134" s="14"/>
      <c r="F15134"/>
      <c r="G15134"/>
    </row>
    <row r="15135" spans="1:7" s="4" customFormat="1" x14ac:dyDescent="0.25">
      <c r="A15135" s="11"/>
      <c r="B15135"/>
      <c r="C15135" s="14"/>
      <c r="D15135" s="14"/>
      <c r="E15135" s="14"/>
      <c r="F15135"/>
      <c r="G15135"/>
    </row>
    <row r="15136" spans="1:7" s="4" customFormat="1" x14ac:dyDescent="0.25">
      <c r="A15136" s="11"/>
      <c r="B15136"/>
      <c r="C15136" s="14"/>
      <c r="D15136" s="14"/>
      <c r="E15136" s="14"/>
      <c r="F15136"/>
      <c r="G15136"/>
    </row>
    <row r="15137" spans="1:7" s="4" customFormat="1" x14ac:dyDescent="0.25">
      <c r="A15137" s="11"/>
      <c r="B15137"/>
      <c r="C15137" s="14"/>
      <c r="D15137" s="14"/>
      <c r="E15137" s="14"/>
      <c r="F15137"/>
      <c r="G15137"/>
    </row>
    <row r="15138" spans="1:7" s="4" customFormat="1" x14ac:dyDescent="0.25">
      <c r="A15138" s="11"/>
      <c r="B15138"/>
      <c r="C15138" s="14"/>
      <c r="D15138" s="14"/>
      <c r="E15138" s="14"/>
      <c r="F15138"/>
      <c r="G15138"/>
    </row>
    <row r="15139" spans="1:7" s="4" customFormat="1" x14ac:dyDescent="0.25">
      <c r="A15139" s="11"/>
      <c r="B15139"/>
      <c r="C15139" s="14"/>
      <c r="D15139" s="14"/>
      <c r="E15139" s="14"/>
      <c r="F15139"/>
      <c r="G15139"/>
    </row>
    <row r="15140" spans="1:7" s="4" customFormat="1" x14ac:dyDescent="0.25">
      <c r="A15140" s="11"/>
      <c r="B15140"/>
      <c r="C15140" s="14"/>
      <c r="D15140" s="14"/>
      <c r="E15140" s="14"/>
      <c r="F15140"/>
      <c r="G15140"/>
    </row>
    <row r="15141" spans="1:7" s="4" customFormat="1" x14ac:dyDescent="0.25">
      <c r="A15141" s="11"/>
      <c r="B15141"/>
      <c r="C15141" s="14"/>
      <c r="D15141" s="14"/>
      <c r="E15141" s="14"/>
      <c r="F15141"/>
      <c r="G15141"/>
    </row>
    <row r="15142" spans="1:7" s="4" customFormat="1" x14ac:dyDescent="0.25">
      <c r="A15142" s="11"/>
      <c r="B15142"/>
      <c r="C15142" s="14"/>
      <c r="D15142" s="14"/>
      <c r="E15142" s="14"/>
      <c r="F15142"/>
      <c r="G15142"/>
    </row>
    <row r="15143" spans="1:7" s="4" customFormat="1" x14ac:dyDescent="0.25">
      <c r="A15143" s="11"/>
      <c r="B15143"/>
      <c r="C15143" s="14"/>
      <c r="D15143" s="14"/>
      <c r="E15143" s="14"/>
      <c r="F15143"/>
      <c r="G15143"/>
    </row>
    <row r="15144" spans="1:7" s="4" customFormat="1" x14ac:dyDescent="0.25">
      <c r="A15144" s="11"/>
      <c r="B15144"/>
      <c r="C15144" s="14"/>
      <c r="D15144" s="14"/>
      <c r="E15144" s="14"/>
      <c r="F15144"/>
      <c r="G15144"/>
    </row>
    <row r="15145" spans="1:7" s="4" customFormat="1" x14ac:dyDescent="0.25">
      <c r="A15145" s="11"/>
      <c r="B15145"/>
      <c r="C15145" s="14"/>
      <c r="D15145" s="14"/>
      <c r="E15145" s="14"/>
      <c r="F15145"/>
      <c r="G15145"/>
    </row>
    <row r="15146" spans="1:7" s="4" customFormat="1" x14ac:dyDescent="0.25">
      <c r="A15146" s="11"/>
      <c r="B15146"/>
      <c r="C15146" s="14"/>
      <c r="D15146" s="14"/>
      <c r="E15146" s="14"/>
      <c r="F15146"/>
      <c r="G15146"/>
    </row>
    <row r="15147" spans="1:7" s="4" customFormat="1" x14ac:dyDescent="0.25">
      <c r="A15147" s="11"/>
      <c r="B15147"/>
      <c r="C15147" s="14"/>
      <c r="D15147" s="14"/>
      <c r="E15147" s="14"/>
      <c r="F15147"/>
      <c r="G15147"/>
    </row>
    <row r="15148" spans="1:7" s="4" customFormat="1" x14ac:dyDescent="0.25">
      <c r="A15148" s="11"/>
      <c r="B15148"/>
      <c r="C15148" s="14"/>
      <c r="D15148" s="14"/>
      <c r="E15148" s="14"/>
      <c r="F15148"/>
      <c r="G15148"/>
    </row>
    <row r="15149" spans="1:7" s="4" customFormat="1" x14ac:dyDescent="0.25">
      <c r="A15149" s="11"/>
      <c r="B15149"/>
      <c r="C15149" s="14"/>
      <c r="D15149" s="14"/>
      <c r="E15149" s="14"/>
      <c r="F15149"/>
      <c r="G15149"/>
    </row>
    <row r="15150" spans="1:7" s="4" customFormat="1" x14ac:dyDescent="0.25">
      <c r="A15150" s="11"/>
      <c r="B15150"/>
      <c r="C15150" s="14"/>
      <c r="D15150" s="14"/>
      <c r="E15150" s="14"/>
      <c r="F15150"/>
      <c r="G15150"/>
    </row>
    <row r="15151" spans="1:7" s="4" customFormat="1" x14ac:dyDescent="0.25">
      <c r="A15151" s="11"/>
      <c r="B15151"/>
      <c r="C15151" s="14"/>
      <c r="D15151" s="14"/>
      <c r="E15151" s="14"/>
      <c r="F15151"/>
      <c r="G15151"/>
    </row>
    <row r="15152" spans="1:7" s="4" customFormat="1" x14ac:dyDescent="0.25">
      <c r="A15152" s="11"/>
      <c r="B15152"/>
      <c r="C15152" s="14"/>
      <c r="D15152" s="14"/>
      <c r="E15152" s="14"/>
      <c r="F15152"/>
      <c r="G15152"/>
    </row>
    <row r="15153" spans="1:7" s="4" customFormat="1" x14ac:dyDescent="0.25">
      <c r="A15153" s="11"/>
      <c r="B15153"/>
      <c r="C15153" s="14"/>
      <c r="D15153" s="14"/>
      <c r="E15153" s="14"/>
      <c r="F15153"/>
      <c r="G15153"/>
    </row>
    <row r="15154" spans="1:7" s="4" customFormat="1" x14ac:dyDescent="0.25">
      <c r="A15154" s="11"/>
      <c r="B15154"/>
      <c r="C15154" s="14"/>
      <c r="D15154" s="14"/>
      <c r="E15154" s="14"/>
      <c r="F15154"/>
      <c r="G15154"/>
    </row>
    <row r="15155" spans="1:7" s="4" customFormat="1" x14ac:dyDescent="0.25">
      <c r="A15155" s="11"/>
      <c r="B15155"/>
      <c r="C15155" s="14"/>
      <c r="D15155" s="14"/>
      <c r="E15155" s="14"/>
      <c r="F15155"/>
      <c r="G15155"/>
    </row>
    <row r="15156" spans="1:7" s="4" customFormat="1" x14ac:dyDescent="0.25">
      <c r="A15156" s="11"/>
      <c r="B15156"/>
      <c r="C15156" s="14"/>
      <c r="D15156" s="14"/>
      <c r="E15156" s="14"/>
      <c r="F15156"/>
      <c r="G15156"/>
    </row>
    <row r="15157" spans="1:7" s="4" customFormat="1" x14ac:dyDescent="0.25">
      <c r="A15157" s="11"/>
      <c r="B15157"/>
      <c r="C15157" s="14"/>
      <c r="D15157" s="14"/>
      <c r="E15157" s="14"/>
      <c r="F15157"/>
      <c r="G15157"/>
    </row>
    <row r="15158" spans="1:7" s="4" customFormat="1" x14ac:dyDescent="0.25">
      <c r="A15158" s="11"/>
      <c r="B15158"/>
      <c r="C15158" s="14"/>
      <c r="D15158" s="14"/>
      <c r="E15158" s="14"/>
      <c r="F15158"/>
      <c r="G15158"/>
    </row>
    <row r="15159" spans="1:7" s="4" customFormat="1" x14ac:dyDescent="0.25">
      <c r="A15159" s="11"/>
      <c r="B15159"/>
      <c r="C15159" s="14"/>
      <c r="D15159" s="14"/>
      <c r="E15159" s="14"/>
      <c r="F15159"/>
      <c r="G15159"/>
    </row>
    <row r="15160" spans="1:7" s="4" customFormat="1" x14ac:dyDescent="0.25">
      <c r="A15160" s="11"/>
      <c r="B15160"/>
      <c r="C15160" s="14"/>
      <c r="D15160" s="14"/>
      <c r="E15160" s="14"/>
      <c r="F15160"/>
      <c r="G15160"/>
    </row>
    <row r="15161" spans="1:7" s="4" customFormat="1" x14ac:dyDescent="0.25">
      <c r="A15161" s="11"/>
      <c r="B15161"/>
      <c r="C15161" s="14"/>
      <c r="D15161" s="14"/>
      <c r="E15161" s="14"/>
      <c r="F15161"/>
      <c r="G15161"/>
    </row>
    <row r="15162" spans="1:7" s="4" customFormat="1" x14ac:dyDescent="0.25">
      <c r="A15162" s="11"/>
      <c r="B15162"/>
      <c r="C15162" s="14"/>
      <c r="D15162" s="14"/>
      <c r="E15162" s="14"/>
      <c r="F15162"/>
      <c r="G15162"/>
    </row>
    <row r="15163" spans="1:7" s="4" customFormat="1" x14ac:dyDescent="0.25">
      <c r="A15163" s="11"/>
      <c r="B15163"/>
      <c r="C15163" s="14"/>
      <c r="D15163" s="14"/>
      <c r="E15163" s="14"/>
      <c r="F15163"/>
      <c r="G15163"/>
    </row>
    <row r="15164" spans="1:7" s="4" customFormat="1" x14ac:dyDescent="0.25">
      <c r="A15164" s="11"/>
      <c r="B15164"/>
      <c r="C15164" s="14"/>
      <c r="D15164" s="14"/>
      <c r="E15164" s="14"/>
      <c r="F15164"/>
      <c r="G15164"/>
    </row>
    <row r="15165" spans="1:7" s="4" customFormat="1" x14ac:dyDescent="0.25">
      <c r="A15165" s="11"/>
      <c r="B15165"/>
      <c r="C15165" s="14"/>
      <c r="D15165" s="14"/>
      <c r="E15165" s="14"/>
      <c r="F15165"/>
      <c r="G15165"/>
    </row>
    <row r="15166" spans="1:7" s="4" customFormat="1" x14ac:dyDescent="0.25">
      <c r="A15166" s="11"/>
      <c r="B15166"/>
      <c r="C15166" s="14"/>
      <c r="D15166" s="14"/>
      <c r="E15166" s="14"/>
      <c r="F15166"/>
      <c r="G15166"/>
    </row>
    <row r="15167" spans="1:7" s="4" customFormat="1" x14ac:dyDescent="0.25">
      <c r="A15167" s="11"/>
      <c r="B15167"/>
      <c r="C15167" s="14"/>
      <c r="D15167" s="14"/>
      <c r="E15167" s="14"/>
      <c r="F15167"/>
      <c r="G15167"/>
    </row>
    <row r="15168" spans="1:7" s="4" customFormat="1" x14ac:dyDescent="0.25">
      <c r="A15168" s="11"/>
      <c r="B15168"/>
      <c r="C15168" s="14"/>
      <c r="D15168" s="14"/>
      <c r="E15168" s="14"/>
      <c r="F15168"/>
      <c r="G15168"/>
    </row>
    <row r="15169" spans="1:7" s="4" customFormat="1" x14ac:dyDescent="0.25">
      <c r="A15169" s="11"/>
      <c r="B15169"/>
      <c r="C15169" s="14"/>
      <c r="D15169" s="14"/>
      <c r="E15169" s="14"/>
      <c r="F15169"/>
      <c r="G15169"/>
    </row>
    <row r="15170" spans="1:7" s="4" customFormat="1" x14ac:dyDescent="0.25">
      <c r="A15170" s="11"/>
      <c r="B15170"/>
      <c r="C15170" s="14"/>
      <c r="D15170" s="14"/>
      <c r="E15170" s="14"/>
      <c r="F15170"/>
      <c r="G15170"/>
    </row>
    <row r="15171" spans="1:7" s="4" customFormat="1" x14ac:dyDescent="0.25">
      <c r="A15171" s="11"/>
      <c r="B15171"/>
      <c r="C15171" s="14"/>
      <c r="D15171" s="14"/>
      <c r="E15171" s="14"/>
      <c r="F15171"/>
      <c r="G15171"/>
    </row>
    <row r="15172" spans="1:7" s="4" customFormat="1" x14ac:dyDescent="0.25">
      <c r="A15172" s="11"/>
      <c r="B15172"/>
      <c r="C15172" s="14"/>
      <c r="D15172" s="14"/>
      <c r="E15172" s="14"/>
      <c r="F15172"/>
      <c r="G15172"/>
    </row>
    <row r="15173" spans="1:7" s="4" customFormat="1" x14ac:dyDescent="0.25">
      <c r="A15173" s="11"/>
      <c r="B15173"/>
      <c r="C15173" s="14"/>
      <c r="D15173" s="14"/>
      <c r="E15173" s="14"/>
      <c r="F15173"/>
      <c r="G15173"/>
    </row>
    <row r="15174" spans="1:7" s="4" customFormat="1" x14ac:dyDescent="0.25">
      <c r="A15174" s="11"/>
      <c r="B15174"/>
      <c r="C15174" s="14"/>
      <c r="D15174" s="14"/>
      <c r="E15174" s="14"/>
      <c r="F15174"/>
      <c r="G15174"/>
    </row>
    <row r="15175" spans="1:7" s="4" customFormat="1" x14ac:dyDescent="0.25">
      <c r="A15175" s="11"/>
      <c r="B15175"/>
      <c r="C15175" s="14"/>
      <c r="D15175" s="14"/>
      <c r="E15175" s="14"/>
      <c r="F15175"/>
      <c r="G15175"/>
    </row>
    <row r="15176" spans="1:7" s="4" customFormat="1" x14ac:dyDescent="0.25">
      <c r="A15176" s="11"/>
      <c r="B15176"/>
      <c r="C15176" s="14"/>
      <c r="D15176" s="14"/>
      <c r="E15176" s="14"/>
      <c r="F15176"/>
      <c r="G15176"/>
    </row>
    <row r="15177" spans="1:7" s="4" customFormat="1" x14ac:dyDescent="0.25">
      <c r="A15177" s="11"/>
      <c r="B15177"/>
      <c r="C15177" s="14"/>
      <c r="D15177" s="14"/>
      <c r="E15177" s="14"/>
      <c r="F15177"/>
      <c r="G15177"/>
    </row>
    <row r="15178" spans="1:7" s="4" customFormat="1" x14ac:dyDescent="0.25">
      <c r="A15178" s="11"/>
      <c r="B15178"/>
      <c r="C15178" s="14"/>
      <c r="D15178" s="14"/>
      <c r="E15178" s="14"/>
      <c r="F15178"/>
      <c r="G15178"/>
    </row>
    <row r="15179" spans="1:7" s="4" customFormat="1" x14ac:dyDescent="0.25">
      <c r="A15179" s="11"/>
      <c r="B15179"/>
      <c r="C15179" s="14"/>
      <c r="D15179" s="14"/>
      <c r="E15179" s="14"/>
      <c r="F15179"/>
      <c r="G15179"/>
    </row>
    <row r="15180" spans="1:7" s="4" customFormat="1" x14ac:dyDescent="0.25">
      <c r="A15180" s="11"/>
      <c r="B15180"/>
      <c r="C15180" s="14"/>
      <c r="D15180" s="14"/>
      <c r="E15180" s="14"/>
      <c r="F15180"/>
      <c r="G15180"/>
    </row>
    <row r="15181" spans="1:7" s="4" customFormat="1" x14ac:dyDescent="0.25">
      <c r="A15181" s="11"/>
      <c r="B15181"/>
      <c r="C15181" s="14"/>
      <c r="D15181" s="14"/>
      <c r="E15181" s="14"/>
      <c r="F15181"/>
      <c r="G15181"/>
    </row>
    <row r="15182" spans="1:7" s="4" customFormat="1" x14ac:dyDescent="0.25">
      <c r="A15182" s="11"/>
      <c r="B15182"/>
      <c r="C15182" s="14"/>
      <c r="D15182" s="14"/>
      <c r="E15182" s="14"/>
      <c r="F15182"/>
      <c r="G15182"/>
    </row>
    <row r="15183" spans="1:7" s="4" customFormat="1" x14ac:dyDescent="0.25">
      <c r="A15183" s="11"/>
      <c r="B15183"/>
      <c r="C15183" s="14"/>
      <c r="D15183" s="14"/>
      <c r="E15183" s="14"/>
      <c r="F15183"/>
      <c r="G15183"/>
    </row>
    <row r="15184" spans="1:7" s="4" customFormat="1" x14ac:dyDescent="0.25">
      <c r="A15184" s="11"/>
      <c r="B15184"/>
      <c r="C15184" s="14"/>
      <c r="D15184" s="14"/>
      <c r="E15184" s="14"/>
      <c r="F15184"/>
      <c r="G15184"/>
    </row>
    <row r="15185" spans="1:7" s="4" customFormat="1" x14ac:dyDescent="0.25">
      <c r="A15185" s="11"/>
      <c r="B15185"/>
      <c r="C15185" s="14"/>
      <c r="D15185" s="14"/>
      <c r="E15185" s="14"/>
      <c r="F15185"/>
      <c r="G15185"/>
    </row>
    <row r="15186" spans="1:7" s="4" customFormat="1" x14ac:dyDescent="0.25">
      <c r="A15186" s="11"/>
      <c r="B15186"/>
      <c r="C15186" s="14"/>
      <c r="D15186" s="14"/>
      <c r="E15186" s="14"/>
      <c r="F15186"/>
      <c r="G15186"/>
    </row>
    <row r="15187" spans="1:7" s="4" customFormat="1" x14ac:dyDescent="0.25">
      <c r="A15187" s="11"/>
      <c r="B15187"/>
      <c r="C15187" s="14"/>
      <c r="D15187" s="14"/>
      <c r="E15187" s="14"/>
      <c r="F15187"/>
      <c r="G15187"/>
    </row>
    <row r="15188" spans="1:7" s="4" customFormat="1" x14ac:dyDescent="0.25">
      <c r="A15188" s="11"/>
      <c r="B15188"/>
      <c r="C15188" s="14"/>
      <c r="D15188" s="14"/>
      <c r="E15188" s="14"/>
      <c r="F15188"/>
      <c r="G15188"/>
    </row>
    <row r="15189" spans="1:7" s="4" customFormat="1" x14ac:dyDescent="0.25">
      <c r="A15189" s="11"/>
      <c r="B15189"/>
      <c r="C15189" s="14"/>
      <c r="D15189" s="14"/>
      <c r="E15189" s="14"/>
      <c r="F15189"/>
      <c r="G15189"/>
    </row>
    <row r="15190" spans="1:7" s="4" customFormat="1" x14ac:dyDescent="0.25">
      <c r="A15190" s="11"/>
      <c r="B15190"/>
      <c r="C15190" s="14"/>
      <c r="D15190" s="14"/>
      <c r="E15190" s="14"/>
      <c r="F15190"/>
      <c r="G15190"/>
    </row>
    <row r="15191" spans="1:7" s="4" customFormat="1" x14ac:dyDescent="0.25">
      <c r="A15191" s="11"/>
      <c r="B15191"/>
      <c r="C15191" s="14"/>
      <c r="D15191" s="14"/>
      <c r="E15191" s="14"/>
      <c r="F15191"/>
      <c r="G15191"/>
    </row>
    <row r="15192" spans="1:7" s="4" customFormat="1" x14ac:dyDescent="0.25">
      <c r="A15192" s="11"/>
      <c r="B15192"/>
      <c r="C15192" s="14"/>
      <c r="D15192" s="14"/>
      <c r="E15192" s="14"/>
      <c r="F15192"/>
      <c r="G15192"/>
    </row>
    <row r="15193" spans="1:7" s="4" customFormat="1" x14ac:dyDescent="0.25">
      <c r="A15193" s="11"/>
      <c r="B15193"/>
      <c r="C15193" s="14"/>
      <c r="D15193" s="14"/>
      <c r="E15193" s="14"/>
      <c r="F15193"/>
      <c r="G15193"/>
    </row>
    <row r="15194" spans="1:7" s="4" customFormat="1" x14ac:dyDescent="0.25">
      <c r="A15194" s="11"/>
      <c r="B15194"/>
      <c r="C15194" s="14"/>
      <c r="D15194" s="14"/>
      <c r="E15194" s="14"/>
      <c r="F15194"/>
      <c r="G15194"/>
    </row>
    <row r="15195" spans="1:7" s="4" customFormat="1" x14ac:dyDescent="0.25">
      <c r="A15195" s="11"/>
      <c r="B15195"/>
      <c r="C15195" s="14"/>
      <c r="D15195" s="14"/>
      <c r="E15195" s="14"/>
      <c r="F15195"/>
      <c r="G15195"/>
    </row>
    <row r="15196" spans="1:7" s="4" customFormat="1" x14ac:dyDescent="0.25">
      <c r="A15196" s="11"/>
      <c r="B15196"/>
      <c r="C15196" s="14"/>
      <c r="D15196" s="14"/>
      <c r="E15196" s="14"/>
      <c r="F15196"/>
      <c r="G15196"/>
    </row>
    <row r="15197" spans="1:7" s="4" customFormat="1" x14ac:dyDescent="0.25">
      <c r="A15197" s="11"/>
      <c r="B15197"/>
      <c r="C15197" s="14"/>
      <c r="D15197" s="14"/>
      <c r="E15197" s="14"/>
      <c r="F15197"/>
      <c r="G15197"/>
    </row>
    <row r="15198" spans="1:7" s="4" customFormat="1" x14ac:dyDescent="0.25">
      <c r="A15198" s="11"/>
      <c r="B15198"/>
      <c r="C15198" s="14"/>
      <c r="D15198" s="14"/>
      <c r="E15198" s="14"/>
      <c r="F15198"/>
      <c r="G15198"/>
    </row>
    <row r="15199" spans="1:7" s="4" customFormat="1" x14ac:dyDescent="0.25">
      <c r="A15199" s="11"/>
      <c r="B15199"/>
      <c r="C15199" s="14"/>
      <c r="D15199" s="14"/>
      <c r="E15199" s="14"/>
      <c r="F15199"/>
      <c r="G15199"/>
    </row>
    <row r="15200" spans="1:7" s="4" customFormat="1" x14ac:dyDescent="0.25">
      <c r="A15200" s="11"/>
      <c r="B15200"/>
      <c r="C15200" s="14"/>
      <c r="D15200" s="14"/>
      <c r="E15200" s="14"/>
      <c r="F15200"/>
      <c r="G15200"/>
    </row>
    <row r="15201" spans="1:7" s="4" customFormat="1" x14ac:dyDescent="0.25">
      <c r="A15201" s="11"/>
      <c r="B15201"/>
      <c r="C15201" s="14"/>
      <c r="D15201" s="14"/>
      <c r="E15201" s="14"/>
      <c r="F15201"/>
      <c r="G15201"/>
    </row>
    <row r="15202" spans="1:7" s="4" customFormat="1" x14ac:dyDescent="0.25">
      <c r="A15202" s="11"/>
      <c r="B15202"/>
      <c r="C15202" s="14"/>
      <c r="D15202" s="14"/>
      <c r="E15202" s="14"/>
      <c r="F15202"/>
      <c r="G15202"/>
    </row>
    <row r="15203" spans="1:7" s="4" customFormat="1" x14ac:dyDescent="0.25">
      <c r="A15203" s="11"/>
      <c r="B15203"/>
      <c r="C15203" s="14"/>
      <c r="D15203" s="14"/>
      <c r="E15203" s="14"/>
      <c r="F15203"/>
      <c r="G15203"/>
    </row>
    <row r="15204" spans="1:7" s="4" customFormat="1" x14ac:dyDescent="0.25">
      <c r="A15204" s="11"/>
      <c r="B15204"/>
      <c r="C15204" s="14"/>
      <c r="D15204" s="14"/>
      <c r="E15204" s="14"/>
      <c r="F15204"/>
      <c r="G15204"/>
    </row>
    <row r="15205" spans="1:7" s="4" customFormat="1" x14ac:dyDescent="0.25">
      <c r="A15205" s="11"/>
      <c r="B15205"/>
      <c r="C15205" s="14"/>
      <c r="D15205" s="14"/>
      <c r="E15205" s="14"/>
      <c r="F15205"/>
      <c r="G15205"/>
    </row>
    <row r="15206" spans="1:7" s="4" customFormat="1" x14ac:dyDescent="0.25">
      <c r="A15206" s="11"/>
      <c r="B15206"/>
      <c r="C15206" s="14"/>
      <c r="D15206" s="14"/>
      <c r="E15206" s="14"/>
      <c r="F15206"/>
      <c r="G15206"/>
    </row>
    <row r="15207" spans="1:7" s="4" customFormat="1" x14ac:dyDescent="0.25">
      <c r="A15207" s="11"/>
      <c r="B15207"/>
      <c r="C15207" s="14"/>
      <c r="D15207" s="14"/>
      <c r="E15207" s="14"/>
      <c r="F15207"/>
      <c r="G15207"/>
    </row>
    <row r="15208" spans="1:7" s="4" customFormat="1" x14ac:dyDescent="0.25">
      <c r="A15208" s="11"/>
      <c r="B15208"/>
      <c r="C15208" s="14"/>
      <c r="D15208" s="14"/>
      <c r="E15208" s="14"/>
      <c r="F15208"/>
      <c r="G15208"/>
    </row>
    <row r="15209" spans="1:7" s="4" customFormat="1" x14ac:dyDescent="0.25">
      <c r="A15209" s="11"/>
      <c r="B15209"/>
      <c r="C15209" s="14"/>
      <c r="D15209" s="14"/>
      <c r="E15209" s="14"/>
      <c r="F15209"/>
      <c r="G15209"/>
    </row>
    <row r="15210" spans="1:7" s="4" customFormat="1" x14ac:dyDescent="0.25">
      <c r="A15210" s="11"/>
      <c r="B15210"/>
      <c r="C15210" s="14"/>
      <c r="D15210" s="14"/>
      <c r="E15210" s="14"/>
      <c r="F15210"/>
      <c r="G15210"/>
    </row>
    <row r="15211" spans="1:7" s="4" customFormat="1" x14ac:dyDescent="0.25">
      <c r="A15211" s="11"/>
      <c r="B15211"/>
      <c r="C15211" s="14"/>
      <c r="D15211" s="14"/>
      <c r="E15211" s="14"/>
      <c r="F15211"/>
      <c r="G15211"/>
    </row>
    <row r="15212" spans="1:7" s="4" customFormat="1" x14ac:dyDescent="0.25">
      <c r="A15212" s="11"/>
      <c r="B15212"/>
      <c r="C15212" s="14"/>
      <c r="D15212" s="14"/>
      <c r="E15212" s="14"/>
      <c r="F15212"/>
      <c r="G15212"/>
    </row>
    <row r="15213" spans="1:7" s="4" customFormat="1" x14ac:dyDescent="0.25">
      <c r="A15213" s="11"/>
      <c r="B15213"/>
      <c r="C15213" s="14"/>
      <c r="D15213" s="14"/>
      <c r="E15213" s="14"/>
      <c r="F15213"/>
      <c r="G15213"/>
    </row>
    <row r="15214" spans="1:7" s="4" customFormat="1" x14ac:dyDescent="0.25">
      <c r="A15214" s="11"/>
      <c r="B15214"/>
      <c r="C15214" s="14"/>
      <c r="D15214" s="14"/>
      <c r="E15214" s="14"/>
      <c r="F15214"/>
      <c r="G15214"/>
    </row>
    <row r="15215" spans="1:7" s="4" customFormat="1" x14ac:dyDescent="0.25">
      <c r="A15215" s="11"/>
      <c r="B15215"/>
      <c r="C15215" s="14"/>
      <c r="D15215" s="14"/>
      <c r="E15215" s="14"/>
      <c r="F15215"/>
      <c r="G15215"/>
    </row>
    <row r="15216" spans="1:7" s="4" customFormat="1" x14ac:dyDescent="0.25">
      <c r="A15216" s="11"/>
      <c r="B15216"/>
      <c r="C15216" s="14"/>
      <c r="D15216" s="14"/>
      <c r="E15216" s="14"/>
      <c r="F15216"/>
      <c r="G15216"/>
    </row>
    <row r="15217" spans="1:7" s="4" customFormat="1" x14ac:dyDescent="0.25">
      <c r="A15217" s="11"/>
      <c r="B15217"/>
      <c r="C15217" s="14"/>
      <c r="D15217" s="14"/>
      <c r="E15217" s="14"/>
      <c r="F15217"/>
      <c r="G15217"/>
    </row>
    <row r="15218" spans="1:7" s="4" customFormat="1" x14ac:dyDescent="0.25">
      <c r="A15218" s="11"/>
      <c r="B15218"/>
      <c r="C15218" s="14"/>
      <c r="D15218" s="14"/>
      <c r="E15218" s="14"/>
      <c r="F15218"/>
      <c r="G15218"/>
    </row>
    <row r="15219" spans="1:7" s="4" customFormat="1" x14ac:dyDescent="0.25">
      <c r="A15219" s="11"/>
      <c r="B15219"/>
      <c r="C15219" s="14"/>
      <c r="D15219" s="14"/>
      <c r="E15219" s="14"/>
      <c r="F15219"/>
      <c r="G15219"/>
    </row>
    <row r="15220" spans="1:7" s="4" customFormat="1" x14ac:dyDescent="0.25">
      <c r="A15220" s="11"/>
      <c r="B15220"/>
      <c r="C15220" s="14"/>
      <c r="D15220" s="14"/>
      <c r="E15220" s="14"/>
      <c r="F15220"/>
      <c r="G15220"/>
    </row>
    <row r="15221" spans="1:7" s="4" customFormat="1" x14ac:dyDescent="0.25">
      <c r="A15221" s="11"/>
      <c r="B15221"/>
      <c r="C15221" s="14"/>
      <c r="D15221" s="14"/>
      <c r="E15221" s="14"/>
      <c r="F15221"/>
      <c r="G15221"/>
    </row>
    <row r="15222" spans="1:7" s="4" customFormat="1" x14ac:dyDescent="0.25">
      <c r="A15222" s="11"/>
      <c r="B15222"/>
      <c r="C15222" s="14"/>
      <c r="D15222" s="14"/>
      <c r="E15222" s="14"/>
      <c r="F15222"/>
      <c r="G15222"/>
    </row>
    <row r="15223" spans="1:7" s="4" customFormat="1" x14ac:dyDescent="0.25">
      <c r="A15223" s="11"/>
      <c r="B15223"/>
      <c r="C15223" s="14"/>
      <c r="D15223" s="14"/>
      <c r="E15223" s="14"/>
      <c r="F15223"/>
      <c r="G15223"/>
    </row>
    <row r="15224" spans="1:7" s="4" customFormat="1" x14ac:dyDescent="0.25">
      <c r="A15224" s="11"/>
      <c r="B15224"/>
      <c r="C15224" s="14"/>
      <c r="D15224" s="14"/>
      <c r="E15224" s="14"/>
      <c r="F15224"/>
      <c r="G15224"/>
    </row>
    <row r="15225" spans="1:7" s="4" customFormat="1" x14ac:dyDescent="0.25">
      <c r="A15225" s="11"/>
      <c r="B15225"/>
      <c r="C15225" s="14"/>
      <c r="D15225" s="14"/>
      <c r="E15225" s="14"/>
      <c r="F15225"/>
      <c r="G15225"/>
    </row>
    <row r="15226" spans="1:7" s="4" customFormat="1" x14ac:dyDescent="0.25">
      <c r="A15226" s="11"/>
      <c r="B15226"/>
      <c r="C15226" s="14"/>
      <c r="D15226" s="14"/>
      <c r="E15226" s="14"/>
      <c r="F15226"/>
      <c r="G15226"/>
    </row>
    <row r="15227" spans="1:7" s="4" customFormat="1" x14ac:dyDescent="0.25">
      <c r="A15227" s="11"/>
      <c r="B15227"/>
      <c r="C15227" s="14"/>
      <c r="D15227" s="14"/>
      <c r="E15227" s="14"/>
      <c r="F15227"/>
      <c r="G15227"/>
    </row>
    <row r="15228" spans="1:7" s="4" customFormat="1" x14ac:dyDescent="0.25">
      <c r="A15228" s="11"/>
      <c r="B15228"/>
      <c r="C15228" s="14"/>
      <c r="D15228" s="14"/>
      <c r="E15228" s="14"/>
      <c r="F15228"/>
      <c r="G15228"/>
    </row>
    <row r="15229" spans="1:7" s="4" customFormat="1" x14ac:dyDescent="0.25">
      <c r="A15229" s="11"/>
      <c r="B15229"/>
      <c r="C15229" s="14"/>
      <c r="D15229" s="14"/>
      <c r="E15229" s="14"/>
      <c r="F15229"/>
      <c r="G15229"/>
    </row>
    <row r="15230" spans="1:7" s="4" customFormat="1" x14ac:dyDescent="0.25">
      <c r="A15230" s="11"/>
      <c r="B15230"/>
      <c r="C15230" s="14"/>
      <c r="D15230" s="14"/>
      <c r="E15230" s="14"/>
      <c r="F15230"/>
      <c r="G15230"/>
    </row>
    <row r="15231" spans="1:7" s="4" customFormat="1" x14ac:dyDescent="0.25">
      <c r="A15231" s="11"/>
      <c r="B15231"/>
      <c r="C15231" s="14"/>
      <c r="D15231" s="14"/>
      <c r="E15231" s="14"/>
      <c r="F15231"/>
      <c r="G15231"/>
    </row>
    <row r="15232" spans="1:7" s="4" customFormat="1" x14ac:dyDescent="0.25">
      <c r="A15232" s="11"/>
      <c r="B15232"/>
      <c r="C15232" s="14"/>
      <c r="D15232" s="14"/>
      <c r="E15232" s="14"/>
      <c r="F15232"/>
      <c r="G15232"/>
    </row>
    <row r="15233" spans="1:7" s="4" customFormat="1" x14ac:dyDescent="0.25">
      <c r="A15233" s="11"/>
      <c r="B15233"/>
      <c r="C15233" s="14"/>
      <c r="D15233" s="14"/>
      <c r="E15233" s="14"/>
      <c r="F15233"/>
      <c r="G15233"/>
    </row>
    <row r="15234" spans="1:7" s="4" customFormat="1" x14ac:dyDescent="0.25">
      <c r="A15234" s="11"/>
      <c r="B15234"/>
      <c r="C15234" s="14"/>
      <c r="D15234" s="14"/>
      <c r="E15234" s="14"/>
      <c r="F15234"/>
      <c r="G15234"/>
    </row>
    <row r="15235" spans="1:7" s="4" customFormat="1" x14ac:dyDescent="0.25">
      <c r="A15235" s="11"/>
      <c r="B15235"/>
      <c r="C15235" s="14"/>
      <c r="D15235" s="14"/>
      <c r="E15235" s="14"/>
      <c r="F15235"/>
      <c r="G15235"/>
    </row>
    <row r="15236" spans="1:7" s="4" customFormat="1" x14ac:dyDescent="0.25">
      <c r="A15236" s="11"/>
      <c r="B15236"/>
      <c r="C15236" s="14"/>
      <c r="D15236" s="14"/>
      <c r="E15236" s="14"/>
      <c r="F15236"/>
      <c r="G15236"/>
    </row>
    <row r="15237" spans="1:7" s="4" customFormat="1" x14ac:dyDescent="0.25">
      <c r="A15237" s="11"/>
      <c r="B15237"/>
      <c r="C15237" s="14"/>
      <c r="D15237" s="14"/>
      <c r="E15237" s="14"/>
      <c r="F15237"/>
      <c r="G15237"/>
    </row>
    <row r="15238" spans="1:7" s="4" customFormat="1" x14ac:dyDescent="0.25">
      <c r="A15238" s="11"/>
      <c r="B15238"/>
      <c r="C15238" s="14"/>
      <c r="D15238" s="14"/>
      <c r="E15238" s="14"/>
      <c r="F15238"/>
      <c r="G15238"/>
    </row>
    <row r="15239" spans="1:7" s="4" customFormat="1" x14ac:dyDescent="0.25">
      <c r="A15239" s="11"/>
      <c r="B15239"/>
      <c r="C15239" s="14"/>
      <c r="D15239" s="14"/>
      <c r="E15239" s="14"/>
      <c r="F15239"/>
      <c r="G15239"/>
    </row>
    <row r="15240" spans="1:7" s="4" customFormat="1" x14ac:dyDescent="0.25">
      <c r="A15240" s="11"/>
      <c r="B15240"/>
      <c r="C15240" s="14"/>
      <c r="D15240" s="14"/>
      <c r="E15240" s="14"/>
      <c r="F15240"/>
      <c r="G15240"/>
    </row>
    <row r="15241" spans="1:7" s="4" customFormat="1" x14ac:dyDescent="0.25">
      <c r="A15241" s="11"/>
      <c r="B15241"/>
      <c r="C15241" s="14"/>
      <c r="D15241" s="14"/>
      <c r="E15241" s="14"/>
      <c r="F15241"/>
      <c r="G15241"/>
    </row>
    <row r="15242" spans="1:7" s="4" customFormat="1" x14ac:dyDescent="0.25">
      <c r="A15242" s="11"/>
      <c r="B15242"/>
      <c r="C15242" s="14"/>
      <c r="D15242" s="14"/>
      <c r="E15242" s="14"/>
      <c r="F15242"/>
      <c r="G15242"/>
    </row>
    <row r="15243" spans="1:7" s="4" customFormat="1" x14ac:dyDescent="0.25">
      <c r="A15243" s="11"/>
      <c r="B15243"/>
      <c r="C15243" s="14"/>
      <c r="D15243" s="14"/>
      <c r="E15243" s="14"/>
      <c r="F15243"/>
      <c r="G15243"/>
    </row>
    <row r="15244" spans="1:7" s="4" customFormat="1" x14ac:dyDescent="0.25">
      <c r="A15244" s="11"/>
      <c r="B15244"/>
      <c r="C15244" s="14"/>
      <c r="D15244" s="14"/>
      <c r="E15244" s="14"/>
      <c r="F15244"/>
      <c r="G15244"/>
    </row>
    <row r="15245" spans="1:7" s="4" customFormat="1" x14ac:dyDescent="0.25">
      <c r="A15245" s="11"/>
      <c r="B15245"/>
      <c r="C15245" s="14"/>
      <c r="D15245" s="14"/>
      <c r="E15245" s="14"/>
      <c r="F15245"/>
      <c r="G15245"/>
    </row>
    <row r="15246" spans="1:7" s="4" customFormat="1" x14ac:dyDescent="0.25">
      <c r="A15246" s="11"/>
      <c r="B15246"/>
      <c r="C15246" s="14"/>
      <c r="D15246" s="14"/>
      <c r="E15246" s="14"/>
      <c r="F15246"/>
      <c r="G15246"/>
    </row>
    <row r="15247" spans="1:7" s="4" customFormat="1" x14ac:dyDescent="0.25">
      <c r="A15247" s="11"/>
      <c r="B15247"/>
      <c r="C15247" s="14"/>
      <c r="D15247" s="14"/>
      <c r="E15247" s="14"/>
      <c r="F15247"/>
      <c r="G15247"/>
    </row>
    <row r="15248" spans="1:7" s="4" customFormat="1" x14ac:dyDescent="0.25">
      <c r="A15248" s="11"/>
      <c r="B15248"/>
      <c r="C15248" s="14"/>
      <c r="D15248" s="14"/>
      <c r="E15248" s="14"/>
      <c r="F15248"/>
      <c r="G15248"/>
    </row>
    <row r="15249" spans="1:7" s="4" customFormat="1" x14ac:dyDescent="0.25">
      <c r="A15249" s="11"/>
      <c r="B15249"/>
      <c r="C15249" s="14"/>
      <c r="D15249" s="14"/>
      <c r="E15249" s="14"/>
      <c r="F15249"/>
      <c r="G15249"/>
    </row>
    <row r="15250" spans="1:7" s="4" customFormat="1" x14ac:dyDescent="0.25">
      <c r="A15250" s="11"/>
      <c r="B15250"/>
      <c r="C15250" s="14"/>
      <c r="D15250" s="14"/>
      <c r="E15250" s="14"/>
      <c r="F15250"/>
      <c r="G15250"/>
    </row>
    <row r="15251" spans="1:7" s="4" customFormat="1" x14ac:dyDescent="0.25">
      <c r="A15251" s="11"/>
      <c r="B15251"/>
      <c r="C15251" s="14"/>
      <c r="D15251" s="14"/>
      <c r="E15251" s="14"/>
      <c r="F15251"/>
      <c r="G15251"/>
    </row>
    <row r="15252" spans="1:7" s="4" customFormat="1" x14ac:dyDescent="0.25">
      <c r="A15252" s="11"/>
      <c r="B15252"/>
      <c r="C15252" s="14"/>
      <c r="D15252" s="14"/>
      <c r="E15252" s="14"/>
      <c r="F15252"/>
      <c r="G15252"/>
    </row>
    <row r="15253" spans="1:7" s="4" customFormat="1" x14ac:dyDescent="0.25">
      <c r="A15253" s="11"/>
      <c r="B15253"/>
      <c r="C15253" s="14"/>
      <c r="D15253" s="14"/>
      <c r="E15253" s="14"/>
      <c r="F15253"/>
      <c r="G15253"/>
    </row>
    <row r="15254" spans="1:7" s="4" customFormat="1" x14ac:dyDescent="0.25">
      <c r="A15254" s="11"/>
      <c r="B15254"/>
      <c r="C15254" s="14"/>
      <c r="D15254" s="14"/>
      <c r="E15254" s="14"/>
      <c r="F15254"/>
      <c r="G15254"/>
    </row>
    <row r="15255" spans="1:7" s="4" customFormat="1" x14ac:dyDescent="0.25">
      <c r="A15255" s="11"/>
      <c r="B15255"/>
      <c r="C15255" s="14"/>
      <c r="D15255" s="14"/>
      <c r="E15255" s="14"/>
      <c r="F15255"/>
      <c r="G15255"/>
    </row>
    <row r="15256" spans="1:7" s="4" customFormat="1" x14ac:dyDescent="0.25">
      <c r="A15256" s="11"/>
      <c r="B15256"/>
      <c r="C15256" s="14"/>
      <c r="D15256" s="14"/>
      <c r="E15256" s="14"/>
      <c r="F15256"/>
      <c r="G15256"/>
    </row>
    <row r="15257" spans="1:7" s="4" customFormat="1" x14ac:dyDescent="0.25">
      <c r="A15257" s="11"/>
      <c r="B15257"/>
      <c r="C15257" s="14"/>
      <c r="D15257" s="14"/>
      <c r="E15257" s="14"/>
      <c r="F15257"/>
      <c r="G15257"/>
    </row>
    <row r="15258" spans="1:7" s="4" customFormat="1" x14ac:dyDescent="0.25">
      <c r="A15258" s="11"/>
      <c r="B15258"/>
      <c r="C15258" s="14"/>
      <c r="D15258" s="14"/>
      <c r="E15258" s="14"/>
      <c r="F15258"/>
      <c r="G15258"/>
    </row>
    <row r="15259" spans="1:7" s="4" customFormat="1" x14ac:dyDescent="0.25">
      <c r="A15259" s="11"/>
      <c r="B15259"/>
      <c r="C15259" s="14"/>
      <c r="D15259" s="14"/>
      <c r="E15259" s="14"/>
      <c r="F15259"/>
      <c r="G15259"/>
    </row>
    <row r="15260" spans="1:7" s="4" customFormat="1" x14ac:dyDescent="0.25">
      <c r="A15260" s="11"/>
      <c r="B15260"/>
      <c r="C15260" s="14"/>
      <c r="D15260" s="14"/>
      <c r="E15260" s="14"/>
      <c r="F15260"/>
      <c r="G15260"/>
    </row>
    <row r="15261" spans="1:7" s="4" customFormat="1" x14ac:dyDescent="0.25">
      <c r="A15261" s="11"/>
      <c r="B15261"/>
      <c r="C15261" s="14"/>
      <c r="D15261" s="14"/>
      <c r="E15261" s="14"/>
      <c r="F15261"/>
      <c r="G15261"/>
    </row>
    <row r="15262" spans="1:7" s="4" customFormat="1" x14ac:dyDescent="0.25">
      <c r="A15262" s="11"/>
      <c r="B15262"/>
      <c r="C15262" s="14"/>
      <c r="D15262" s="14"/>
      <c r="E15262" s="14"/>
      <c r="F15262"/>
      <c r="G15262"/>
    </row>
    <row r="15263" spans="1:7" s="4" customFormat="1" x14ac:dyDescent="0.25">
      <c r="A15263" s="11"/>
      <c r="B15263"/>
      <c r="C15263" s="14"/>
      <c r="D15263" s="14"/>
      <c r="E15263" s="14"/>
      <c r="F15263"/>
      <c r="G15263"/>
    </row>
    <row r="15264" spans="1:7" s="4" customFormat="1" x14ac:dyDescent="0.25">
      <c r="A15264" s="11"/>
      <c r="B15264"/>
      <c r="C15264" s="14"/>
      <c r="D15264" s="14"/>
      <c r="E15264" s="14"/>
      <c r="F15264"/>
      <c r="G15264"/>
    </row>
    <row r="15265" spans="1:7" s="4" customFormat="1" x14ac:dyDescent="0.25">
      <c r="A15265" s="11"/>
      <c r="B15265"/>
      <c r="C15265" s="14"/>
      <c r="D15265" s="14"/>
      <c r="E15265" s="14"/>
      <c r="F15265"/>
      <c r="G15265"/>
    </row>
    <row r="15266" spans="1:7" s="4" customFormat="1" x14ac:dyDescent="0.25">
      <c r="A15266" s="11"/>
      <c r="B15266"/>
      <c r="C15266" s="14"/>
      <c r="D15266" s="14"/>
      <c r="E15266" s="14"/>
      <c r="F15266"/>
      <c r="G15266"/>
    </row>
    <row r="15267" spans="1:7" s="4" customFormat="1" x14ac:dyDescent="0.25">
      <c r="A15267" s="11"/>
      <c r="B15267"/>
      <c r="C15267" s="14"/>
      <c r="D15267" s="14"/>
      <c r="E15267" s="14"/>
      <c r="F15267"/>
      <c r="G15267"/>
    </row>
    <row r="15268" spans="1:7" s="4" customFormat="1" x14ac:dyDescent="0.25">
      <c r="A15268" s="11"/>
      <c r="B15268"/>
      <c r="C15268" s="14"/>
      <c r="D15268" s="14"/>
      <c r="E15268" s="14"/>
      <c r="F15268"/>
      <c r="G15268"/>
    </row>
    <row r="15269" spans="1:7" s="4" customFormat="1" x14ac:dyDescent="0.25">
      <c r="A15269" s="11"/>
      <c r="B15269"/>
      <c r="C15269" s="14"/>
      <c r="D15269" s="14"/>
      <c r="E15269" s="14"/>
      <c r="F15269"/>
      <c r="G15269"/>
    </row>
    <row r="15270" spans="1:7" s="4" customFormat="1" x14ac:dyDescent="0.25">
      <c r="A15270" s="11"/>
      <c r="B15270"/>
      <c r="C15270" s="14"/>
      <c r="D15270" s="14"/>
      <c r="E15270" s="14"/>
      <c r="F15270"/>
      <c r="G15270"/>
    </row>
    <row r="15271" spans="1:7" s="4" customFormat="1" x14ac:dyDescent="0.25">
      <c r="A15271" s="11"/>
      <c r="B15271"/>
      <c r="C15271" s="14"/>
      <c r="D15271" s="14"/>
      <c r="E15271" s="14"/>
      <c r="F15271"/>
      <c r="G15271"/>
    </row>
    <row r="15272" spans="1:7" s="4" customFormat="1" x14ac:dyDescent="0.25">
      <c r="A15272" s="11"/>
      <c r="B15272"/>
      <c r="C15272" s="14"/>
      <c r="D15272" s="14"/>
      <c r="E15272" s="14"/>
      <c r="F15272"/>
      <c r="G15272"/>
    </row>
    <row r="15273" spans="1:7" s="4" customFormat="1" x14ac:dyDescent="0.25">
      <c r="A15273" s="11"/>
      <c r="B15273"/>
      <c r="C15273" s="14"/>
      <c r="D15273" s="14"/>
      <c r="E15273" s="14"/>
      <c r="F15273"/>
      <c r="G15273"/>
    </row>
    <row r="15274" spans="1:7" s="4" customFormat="1" x14ac:dyDescent="0.25">
      <c r="A15274" s="11"/>
      <c r="B15274"/>
      <c r="C15274" s="14"/>
      <c r="D15274" s="14"/>
      <c r="E15274" s="14"/>
      <c r="F15274"/>
      <c r="G15274"/>
    </row>
    <row r="15275" spans="1:7" s="4" customFormat="1" x14ac:dyDescent="0.25">
      <c r="A15275" s="11"/>
      <c r="B15275"/>
      <c r="C15275" s="14"/>
      <c r="D15275" s="14"/>
      <c r="E15275" s="14"/>
      <c r="F15275"/>
      <c r="G15275"/>
    </row>
    <row r="15276" spans="1:7" s="4" customFormat="1" x14ac:dyDescent="0.25">
      <c r="A15276" s="11"/>
      <c r="B15276"/>
      <c r="C15276" s="14"/>
      <c r="D15276" s="14"/>
      <c r="E15276" s="14"/>
      <c r="F15276"/>
      <c r="G15276"/>
    </row>
    <row r="15277" spans="1:7" s="4" customFormat="1" x14ac:dyDescent="0.25">
      <c r="A15277" s="11"/>
      <c r="B15277"/>
      <c r="C15277" s="14"/>
      <c r="D15277" s="14"/>
      <c r="E15277" s="14"/>
      <c r="F15277"/>
      <c r="G15277"/>
    </row>
    <row r="15278" spans="1:7" s="4" customFormat="1" x14ac:dyDescent="0.25">
      <c r="A15278" s="11"/>
      <c r="B15278"/>
      <c r="C15278" s="14"/>
      <c r="D15278" s="14"/>
      <c r="E15278" s="14"/>
      <c r="F15278"/>
      <c r="G15278"/>
    </row>
    <row r="15279" spans="1:7" s="4" customFormat="1" x14ac:dyDescent="0.25">
      <c r="A15279" s="11"/>
      <c r="B15279"/>
      <c r="C15279" s="14"/>
      <c r="D15279" s="14"/>
      <c r="E15279" s="14"/>
      <c r="F15279"/>
      <c r="G15279"/>
    </row>
    <row r="15280" spans="1:7" s="4" customFormat="1" x14ac:dyDescent="0.25">
      <c r="A15280" s="11"/>
      <c r="B15280"/>
      <c r="C15280" s="14"/>
      <c r="D15280" s="14"/>
      <c r="E15280" s="14"/>
      <c r="F15280"/>
      <c r="G15280"/>
    </row>
    <row r="15281" spans="1:7" s="4" customFormat="1" x14ac:dyDescent="0.25">
      <c r="A15281" s="11"/>
      <c r="B15281"/>
      <c r="C15281" s="14"/>
      <c r="D15281" s="14"/>
      <c r="E15281" s="14"/>
      <c r="F15281"/>
      <c r="G15281"/>
    </row>
    <row r="15282" spans="1:7" s="4" customFormat="1" x14ac:dyDescent="0.25">
      <c r="A15282" s="11"/>
      <c r="B15282"/>
      <c r="C15282" s="14"/>
      <c r="D15282" s="14"/>
      <c r="E15282" s="14"/>
      <c r="F15282"/>
      <c r="G15282"/>
    </row>
    <row r="15283" spans="1:7" s="4" customFormat="1" x14ac:dyDescent="0.25">
      <c r="A15283" s="11"/>
      <c r="B15283"/>
      <c r="C15283" s="14"/>
      <c r="D15283" s="14"/>
      <c r="E15283" s="14"/>
      <c r="F15283"/>
      <c r="G15283"/>
    </row>
    <row r="15284" spans="1:7" s="4" customFormat="1" x14ac:dyDescent="0.25">
      <c r="A15284" s="11"/>
      <c r="B15284"/>
      <c r="C15284" s="14"/>
      <c r="D15284" s="14"/>
      <c r="E15284" s="14"/>
      <c r="F15284"/>
      <c r="G15284"/>
    </row>
    <row r="15285" spans="1:7" s="4" customFormat="1" x14ac:dyDescent="0.25">
      <c r="A15285" s="11"/>
      <c r="B15285"/>
      <c r="C15285" s="14"/>
      <c r="D15285" s="14"/>
      <c r="E15285" s="14"/>
      <c r="F15285"/>
      <c r="G15285"/>
    </row>
    <row r="15286" spans="1:7" s="4" customFormat="1" x14ac:dyDescent="0.25">
      <c r="A15286" s="11"/>
      <c r="B15286"/>
      <c r="C15286" s="14"/>
      <c r="D15286" s="14"/>
      <c r="E15286" s="14"/>
      <c r="F15286"/>
      <c r="G15286"/>
    </row>
    <row r="15287" spans="1:7" s="4" customFormat="1" x14ac:dyDescent="0.25">
      <c r="A15287" s="11"/>
      <c r="B15287"/>
      <c r="C15287" s="14"/>
      <c r="D15287" s="14"/>
      <c r="E15287" s="14"/>
      <c r="F15287"/>
      <c r="G15287"/>
    </row>
    <row r="15288" spans="1:7" s="4" customFormat="1" x14ac:dyDescent="0.25">
      <c r="A15288" s="11"/>
      <c r="B15288"/>
      <c r="C15288" s="14"/>
      <c r="D15288" s="14"/>
      <c r="E15288" s="14"/>
      <c r="F15288"/>
      <c r="G15288"/>
    </row>
    <row r="15289" spans="1:7" s="4" customFormat="1" x14ac:dyDescent="0.25">
      <c r="A15289" s="11"/>
      <c r="B15289"/>
      <c r="C15289" s="14"/>
      <c r="D15289" s="14"/>
      <c r="E15289" s="14"/>
      <c r="F15289"/>
      <c r="G15289"/>
    </row>
    <row r="15290" spans="1:7" s="4" customFormat="1" x14ac:dyDescent="0.25">
      <c r="A15290" s="11"/>
      <c r="B15290"/>
      <c r="C15290" s="14"/>
      <c r="D15290" s="14"/>
      <c r="E15290" s="14"/>
      <c r="F15290"/>
      <c r="G15290"/>
    </row>
    <row r="15291" spans="1:7" s="4" customFormat="1" x14ac:dyDescent="0.25">
      <c r="A15291" s="11"/>
      <c r="B15291"/>
      <c r="C15291" s="14"/>
      <c r="D15291" s="14"/>
      <c r="E15291" s="14"/>
      <c r="F15291"/>
      <c r="G15291"/>
    </row>
    <row r="15292" spans="1:7" s="4" customFormat="1" x14ac:dyDescent="0.25">
      <c r="A15292" s="11"/>
      <c r="B15292"/>
      <c r="C15292" s="14"/>
      <c r="D15292" s="14"/>
      <c r="E15292" s="14"/>
      <c r="F15292"/>
      <c r="G15292"/>
    </row>
    <row r="15293" spans="1:7" s="4" customFormat="1" x14ac:dyDescent="0.25">
      <c r="A15293" s="11"/>
      <c r="B15293"/>
      <c r="C15293" s="14"/>
      <c r="D15293" s="14"/>
      <c r="E15293" s="14"/>
      <c r="F15293"/>
      <c r="G15293"/>
    </row>
    <row r="15294" spans="1:7" s="4" customFormat="1" x14ac:dyDescent="0.25">
      <c r="A15294" s="11"/>
      <c r="B15294"/>
      <c r="C15294" s="14"/>
      <c r="D15294" s="14"/>
      <c r="E15294" s="14"/>
      <c r="F15294"/>
      <c r="G15294"/>
    </row>
    <row r="15295" spans="1:7" s="4" customFormat="1" x14ac:dyDescent="0.25">
      <c r="A15295" s="11"/>
      <c r="B15295"/>
      <c r="C15295" s="14"/>
      <c r="D15295" s="14"/>
      <c r="E15295" s="14"/>
      <c r="F15295"/>
      <c r="G15295"/>
    </row>
    <row r="15296" spans="1:7" s="4" customFormat="1" x14ac:dyDescent="0.25">
      <c r="A15296" s="11"/>
      <c r="B15296"/>
      <c r="C15296" s="14"/>
      <c r="D15296" s="14"/>
      <c r="E15296" s="14"/>
      <c r="F15296"/>
      <c r="G15296"/>
    </row>
    <row r="15297" spans="1:7" s="4" customFormat="1" x14ac:dyDescent="0.25">
      <c r="A15297" s="11"/>
      <c r="B15297"/>
      <c r="C15297" s="14"/>
      <c r="D15297" s="14"/>
      <c r="E15297" s="14"/>
      <c r="F15297"/>
      <c r="G15297"/>
    </row>
    <row r="15298" spans="1:7" s="4" customFormat="1" x14ac:dyDescent="0.25">
      <c r="A15298" s="11"/>
      <c r="B15298"/>
      <c r="C15298" s="14"/>
      <c r="D15298" s="14"/>
      <c r="E15298" s="14"/>
      <c r="F15298"/>
      <c r="G15298"/>
    </row>
    <row r="15299" spans="1:7" s="4" customFormat="1" x14ac:dyDescent="0.25">
      <c r="A15299" s="11"/>
      <c r="B15299"/>
      <c r="C15299" s="14"/>
      <c r="D15299" s="14"/>
      <c r="E15299" s="14"/>
      <c r="F15299"/>
      <c r="G15299"/>
    </row>
    <row r="15300" spans="1:7" s="4" customFormat="1" x14ac:dyDescent="0.25">
      <c r="A15300" s="11"/>
      <c r="B15300"/>
      <c r="C15300" s="14"/>
      <c r="D15300" s="14"/>
      <c r="E15300" s="14"/>
      <c r="F15300"/>
      <c r="G15300"/>
    </row>
    <row r="15301" spans="1:7" s="4" customFormat="1" x14ac:dyDescent="0.25">
      <c r="A15301" s="11"/>
      <c r="B15301"/>
      <c r="C15301" s="14"/>
      <c r="D15301" s="14"/>
      <c r="E15301" s="14"/>
      <c r="F15301"/>
      <c r="G15301"/>
    </row>
    <row r="15302" spans="1:7" s="4" customFormat="1" x14ac:dyDescent="0.25">
      <c r="A15302" s="11"/>
      <c r="B15302"/>
      <c r="C15302" s="14"/>
      <c r="D15302" s="14"/>
      <c r="E15302" s="14"/>
      <c r="F15302"/>
      <c r="G15302"/>
    </row>
    <row r="15303" spans="1:7" s="4" customFormat="1" x14ac:dyDescent="0.25">
      <c r="A15303" s="11"/>
      <c r="B15303"/>
      <c r="C15303" s="14"/>
      <c r="D15303" s="14"/>
      <c r="E15303" s="14"/>
      <c r="F15303"/>
      <c r="G15303"/>
    </row>
    <row r="15304" spans="1:7" s="4" customFormat="1" x14ac:dyDescent="0.25">
      <c r="A15304" s="11"/>
      <c r="B15304"/>
      <c r="C15304" s="14"/>
      <c r="D15304" s="14"/>
      <c r="E15304" s="14"/>
      <c r="F15304"/>
      <c r="G15304"/>
    </row>
    <row r="15305" spans="1:7" s="4" customFormat="1" x14ac:dyDescent="0.25">
      <c r="A15305" s="11"/>
      <c r="B15305"/>
      <c r="C15305" s="14"/>
      <c r="D15305" s="14"/>
      <c r="E15305" s="14"/>
      <c r="F15305"/>
      <c r="G15305"/>
    </row>
    <row r="15306" spans="1:7" s="4" customFormat="1" x14ac:dyDescent="0.25">
      <c r="A15306" s="11"/>
      <c r="B15306"/>
      <c r="C15306" s="14"/>
      <c r="D15306" s="14"/>
      <c r="E15306" s="14"/>
      <c r="F15306"/>
      <c r="G15306"/>
    </row>
    <row r="15307" spans="1:7" s="4" customFormat="1" x14ac:dyDescent="0.25">
      <c r="A15307" s="11"/>
      <c r="B15307"/>
      <c r="C15307" s="14"/>
      <c r="D15307" s="14"/>
      <c r="E15307" s="14"/>
      <c r="F15307"/>
      <c r="G15307"/>
    </row>
    <row r="15308" spans="1:7" s="4" customFormat="1" x14ac:dyDescent="0.25">
      <c r="A15308" s="11"/>
      <c r="B15308"/>
      <c r="C15308" s="14"/>
      <c r="D15308" s="14"/>
      <c r="E15308" s="14"/>
      <c r="F15308"/>
      <c r="G15308"/>
    </row>
    <row r="15309" spans="1:7" s="4" customFormat="1" x14ac:dyDescent="0.25">
      <c r="A15309" s="11"/>
      <c r="B15309"/>
      <c r="C15309" s="14"/>
      <c r="D15309" s="14"/>
      <c r="E15309" s="14"/>
      <c r="F15309"/>
      <c r="G15309"/>
    </row>
    <row r="15310" spans="1:7" s="4" customFormat="1" x14ac:dyDescent="0.25">
      <c r="A15310" s="11"/>
      <c r="B15310"/>
      <c r="C15310" s="14"/>
      <c r="D15310" s="14"/>
      <c r="E15310" s="14"/>
      <c r="F15310"/>
      <c r="G15310"/>
    </row>
    <row r="15311" spans="1:7" s="4" customFormat="1" x14ac:dyDescent="0.25">
      <c r="A15311" s="11"/>
      <c r="B15311"/>
      <c r="C15311" s="14"/>
      <c r="D15311" s="14"/>
      <c r="E15311" s="14"/>
      <c r="F15311"/>
      <c r="G15311"/>
    </row>
    <row r="15312" spans="1:7" s="4" customFormat="1" x14ac:dyDescent="0.25">
      <c r="A15312" s="11"/>
      <c r="B15312"/>
      <c r="C15312" s="14"/>
      <c r="D15312" s="14"/>
      <c r="E15312" s="14"/>
      <c r="F15312"/>
      <c r="G15312"/>
    </row>
    <row r="15313" spans="1:7" s="4" customFormat="1" x14ac:dyDescent="0.25">
      <c r="A15313" s="11"/>
      <c r="B15313"/>
      <c r="C15313" s="14"/>
      <c r="D15313" s="14"/>
      <c r="E15313" s="14"/>
      <c r="F15313"/>
      <c r="G15313"/>
    </row>
    <row r="15314" spans="1:7" s="4" customFormat="1" x14ac:dyDescent="0.25">
      <c r="A15314" s="11"/>
      <c r="B15314"/>
      <c r="C15314" s="14"/>
      <c r="D15314" s="14"/>
      <c r="E15314" s="14"/>
      <c r="F15314"/>
      <c r="G15314"/>
    </row>
    <row r="15315" spans="1:7" s="4" customFormat="1" x14ac:dyDescent="0.25">
      <c r="A15315" s="11"/>
      <c r="B15315"/>
      <c r="C15315" s="14"/>
      <c r="D15315" s="14"/>
      <c r="E15315" s="14"/>
      <c r="F15315"/>
      <c r="G15315"/>
    </row>
    <row r="15316" spans="1:7" s="4" customFormat="1" x14ac:dyDescent="0.25">
      <c r="A15316" s="11"/>
      <c r="B15316"/>
      <c r="C15316" s="14"/>
      <c r="D15316" s="14"/>
      <c r="E15316" s="14"/>
      <c r="F15316"/>
      <c r="G15316"/>
    </row>
    <row r="15317" spans="1:7" s="4" customFormat="1" x14ac:dyDescent="0.25">
      <c r="A15317" s="11"/>
      <c r="B15317"/>
      <c r="C15317" s="14"/>
      <c r="D15317" s="14"/>
      <c r="E15317" s="14"/>
      <c r="F15317"/>
      <c r="G15317"/>
    </row>
    <row r="15318" spans="1:7" s="4" customFormat="1" x14ac:dyDescent="0.25">
      <c r="A15318" s="11"/>
      <c r="B15318"/>
      <c r="C15318" s="14"/>
      <c r="D15318" s="14"/>
      <c r="E15318" s="14"/>
      <c r="F15318"/>
      <c r="G15318"/>
    </row>
    <row r="15319" spans="1:7" s="4" customFormat="1" x14ac:dyDescent="0.25">
      <c r="A15319" s="11"/>
      <c r="B15319"/>
      <c r="C15319" s="14"/>
      <c r="D15319" s="14"/>
      <c r="E15319" s="14"/>
      <c r="F15319"/>
      <c r="G15319"/>
    </row>
    <row r="15320" spans="1:7" s="4" customFormat="1" x14ac:dyDescent="0.25">
      <c r="A15320" s="11"/>
      <c r="B15320"/>
      <c r="C15320" s="14"/>
      <c r="D15320" s="14"/>
      <c r="E15320" s="14"/>
      <c r="F15320"/>
      <c r="G15320"/>
    </row>
    <row r="15321" spans="1:7" s="4" customFormat="1" x14ac:dyDescent="0.25">
      <c r="A15321" s="11"/>
      <c r="B15321"/>
      <c r="C15321" s="14"/>
      <c r="D15321" s="14"/>
      <c r="E15321" s="14"/>
      <c r="F15321"/>
      <c r="G15321"/>
    </row>
    <row r="15322" spans="1:7" s="4" customFormat="1" x14ac:dyDescent="0.25">
      <c r="A15322" s="11"/>
      <c r="B15322"/>
      <c r="C15322" s="14"/>
      <c r="D15322" s="14"/>
      <c r="E15322" s="14"/>
      <c r="F15322"/>
      <c r="G15322"/>
    </row>
    <row r="15323" spans="1:7" s="4" customFormat="1" x14ac:dyDescent="0.25">
      <c r="A15323" s="11"/>
      <c r="B15323"/>
      <c r="C15323" s="14"/>
      <c r="D15323" s="14"/>
      <c r="E15323" s="14"/>
      <c r="F15323"/>
      <c r="G15323"/>
    </row>
    <row r="15324" spans="1:7" s="4" customFormat="1" x14ac:dyDescent="0.25">
      <c r="A15324" s="11"/>
      <c r="B15324"/>
      <c r="C15324" s="14"/>
      <c r="D15324" s="14"/>
      <c r="E15324" s="14"/>
      <c r="F15324"/>
      <c r="G15324"/>
    </row>
    <row r="15325" spans="1:7" s="4" customFormat="1" x14ac:dyDescent="0.25">
      <c r="A15325" s="11"/>
      <c r="B15325"/>
      <c r="C15325" s="14"/>
      <c r="D15325" s="14"/>
      <c r="E15325" s="14"/>
      <c r="F15325"/>
      <c r="G15325"/>
    </row>
    <row r="15326" spans="1:7" s="4" customFormat="1" x14ac:dyDescent="0.25">
      <c r="A15326" s="11"/>
      <c r="B15326"/>
      <c r="C15326" s="14"/>
      <c r="D15326" s="14"/>
      <c r="E15326" s="14"/>
      <c r="F15326"/>
      <c r="G15326"/>
    </row>
    <row r="15327" spans="1:7" s="4" customFormat="1" x14ac:dyDescent="0.25">
      <c r="A15327" s="11"/>
      <c r="B15327"/>
      <c r="C15327" s="14"/>
      <c r="D15327" s="14"/>
      <c r="E15327" s="14"/>
      <c r="F15327"/>
      <c r="G15327"/>
    </row>
    <row r="15328" spans="1:7" s="4" customFormat="1" x14ac:dyDescent="0.25">
      <c r="A15328" s="11"/>
      <c r="B15328"/>
      <c r="C15328" s="14"/>
      <c r="D15328" s="14"/>
      <c r="E15328" s="14"/>
      <c r="F15328"/>
      <c r="G15328"/>
    </row>
    <row r="15329" spans="1:7" s="4" customFormat="1" x14ac:dyDescent="0.25">
      <c r="A15329" s="11"/>
      <c r="B15329"/>
      <c r="C15329" s="14"/>
      <c r="D15329" s="14"/>
      <c r="E15329" s="14"/>
      <c r="F15329"/>
      <c r="G15329"/>
    </row>
    <row r="15330" spans="1:7" s="4" customFormat="1" x14ac:dyDescent="0.25">
      <c r="A15330" s="11"/>
      <c r="B15330"/>
      <c r="C15330" s="14"/>
      <c r="D15330" s="14"/>
      <c r="E15330" s="14"/>
      <c r="F15330"/>
      <c r="G15330"/>
    </row>
    <row r="15331" spans="1:7" s="4" customFormat="1" x14ac:dyDescent="0.25">
      <c r="A15331" s="11"/>
      <c r="B15331"/>
      <c r="C15331" s="14"/>
      <c r="D15331" s="14"/>
      <c r="E15331" s="14"/>
      <c r="F15331"/>
      <c r="G15331"/>
    </row>
    <row r="15332" spans="1:7" s="4" customFormat="1" x14ac:dyDescent="0.25">
      <c r="A15332" s="11"/>
      <c r="B15332"/>
      <c r="C15332" s="14"/>
      <c r="D15332" s="14"/>
      <c r="E15332" s="14"/>
      <c r="F15332"/>
      <c r="G15332"/>
    </row>
    <row r="15333" spans="1:7" s="4" customFormat="1" x14ac:dyDescent="0.25">
      <c r="A15333" s="11"/>
      <c r="B15333"/>
      <c r="C15333" s="14"/>
      <c r="D15333" s="14"/>
      <c r="E15333" s="14"/>
      <c r="F15333"/>
      <c r="G15333"/>
    </row>
    <row r="15334" spans="1:7" s="4" customFormat="1" x14ac:dyDescent="0.25">
      <c r="A15334" s="11"/>
      <c r="B15334"/>
      <c r="C15334" s="14"/>
      <c r="D15334" s="14"/>
      <c r="E15334" s="14"/>
      <c r="F15334"/>
      <c r="G15334"/>
    </row>
    <row r="15335" spans="1:7" s="4" customFormat="1" x14ac:dyDescent="0.25">
      <c r="A15335" s="11"/>
      <c r="B15335"/>
      <c r="C15335" s="14"/>
      <c r="D15335" s="14"/>
      <c r="E15335" s="14"/>
      <c r="F15335"/>
      <c r="G15335"/>
    </row>
    <row r="15336" spans="1:7" s="4" customFormat="1" x14ac:dyDescent="0.25">
      <c r="A15336" s="11"/>
      <c r="B15336"/>
      <c r="C15336" s="14"/>
      <c r="D15336" s="14"/>
      <c r="E15336" s="14"/>
      <c r="F15336"/>
      <c r="G15336"/>
    </row>
    <row r="15337" spans="1:7" s="4" customFormat="1" x14ac:dyDescent="0.25">
      <c r="A15337" s="11"/>
      <c r="B15337"/>
      <c r="C15337" s="14"/>
      <c r="D15337" s="14"/>
      <c r="E15337" s="14"/>
      <c r="F15337"/>
      <c r="G15337"/>
    </row>
    <row r="15338" spans="1:7" s="4" customFormat="1" x14ac:dyDescent="0.25">
      <c r="A15338" s="11"/>
      <c r="B15338"/>
      <c r="C15338" s="14"/>
      <c r="D15338" s="14"/>
      <c r="E15338" s="14"/>
      <c r="F15338"/>
      <c r="G15338"/>
    </row>
    <row r="15339" spans="1:7" s="4" customFormat="1" x14ac:dyDescent="0.25">
      <c r="A15339" s="11"/>
      <c r="B15339"/>
      <c r="C15339" s="14"/>
      <c r="D15339" s="14"/>
      <c r="E15339" s="14"/>
      <c r="F15339"/>
      <c r="G15339"/>
    </row>
    <row r="15340" spans="1:7" s="4" customFormat="1" x14ac:dyDescent="0.25">
      <c r="A15340" s="11"/>
      <c r="B15340"/>
      <c r="C15340" s="14"/>
      <c r="D15340" s="14"/>
      <c r="E15340" s="14"/>
      <c r="F15340"/>
      <c r="G15340"/>
    </row>
    <row r="15341" spans="1:7" s="4" customFormat="1" x14ac:dyDescent="0.25">
      <c r="A15341" s="11"/>
      <c r="B15341"/>
      <c r="C15341" s="14"/>
      <c r="D15341" s="14"/>
      <c r="E15341" s="14"/>
      <c r="F15341"/>
      <c r="G15341"/>
    </row>
    <row r="15342" spans="1:7" s="4" customFormat="1" x14ac:dyDescent="0.25">
      <c r="A15342" s="11"/>
      <c r="B15342"/>
      <c r="C15342" s="14"/>
      <c r="D15342" s="14"/>
      <c r="E15342" s="14"/>
      <c r="F15342"/>
      <c r="G15342"/>
    </row>
    <row r="15343" spans="1:7" s="4" customFormat="1" x14ac:dyDescent="0.25">
      <c r="A15343" s="11"/>
      <c r="B15343"/>
      <c r="C15343" s="14"/>
      <c r="D15343" s="14"/>
      <c r="E15343" s="14"/>
      <c r="F15343"/>
      <c r="G15343"/>
    </row>
    <row r="15344" spans="1:7" s="4" customFormat="1" x14ac:dyDescent="0.25">
      <c r="A15344" s="11"/>
      <c r="B15344"/>
      <c r="C15344" s="14"/>
      <c r="D15344" s="14"/>
      <c r="E15344" s="14"/>
      <c r="F15344"/>
      <c r="G15344"/>
    </row>
    <row r="15345" spans="1:7" s="4" customFormat="1" x14ac:dyDescent="0.25">
      <c r="A15345" s="11"/>
      <c r="B15345"/>
      <c r="C15345" s="14"/>
      <c r="D15345" s="14"/>
      <c r="E15345" s="14"/>
      <c r="F15345"/>
      <c r="G15345"/>
    </row>
    <row r="15346" spans="1:7" s="4" customFormat="1" x14ac:dyDescent="0.25">
      <c r="A15346" s="11"/>
      <c r="B15346"/>
      <c r="C15346" s="14"/>
      <c r="D15346" s="14"/>
      <c r="E15346" s="14"/>
      <c r="F15346"/>
      <c r="G15346"/>
    </row>
    <row r="15347" spans="1:7" s="4" customFormat="1" x14ac:dyDescent="0.25">
      <c r="A15347" s="11"/>
      <c r="B15347"/>
      <c r="C15347" s="14"/>
      <c r="D15347" s="14"/>
      <c r="E15347" s="14"/>
      <c r="F15347"/>
      <c r="G15347"/>
    </row>
    <row r="15348" spans="1:7" s="4" customFormat="1" x14ac:dyDescent="0.25">
      <c r="A15348" s="11"/>
      <c r="B15348"/>
      <c r="C15348" s="14"/>
      <c r="D15348" s="14"/>
      <c r="E15348" s="14"/>
      <c r="F15348"/>
      <c r="G15348"/>
    </row>
    <row r="15349" spans="1:7" s="4" customFormat="1" x14ac:dyDescent="0.25">
      <c r="A15349" s="11"/>
      <c r="B15349"/>
      <c r="C15349" s="14"/>
      <c r="D15349" s="14"/>
      <c r="E15349" s="14"/>
      <c r="F15349"/>
      <c r="G15349"/>
    </row>
    <row r="15350" spans="1:7" s="4" customFormat="1" x14ac:dyDescent="0.25">
      <c r="A15350" s="11"/>
      <c r="B15350"/>
      <c r="C15350" s="14"/>
      <c r="D15350" s="14"/>
      <c r="E15350" s="14"/>
      <c r="F15350"/>
      <c r="G15350"/>
    </row>
    <row r="15351" spans="1:7" s="4" customFormat="1" x14ac:dyDescent="0.25">
      <c r="A15351" s="11"/>
      <c r="B15351"/>
      <c r="C15351" s="14"/>
      <c r="D15351" s="14"/>
      <c r="E15351" s="14"/>
      <c r="F15351"/>
      <c r="G15351"/>
    </row>
    <row r="15352" spans="1:7" s="4" customFormat="1" x14ac:dyDescent="0.25">
      <c r="A15352" s="11"/>
      <c r="B15352"/>
      <c r="C15352" s="14"/>
      <c r="D15352" s="14"/>
      <c r="E15352" s="14"/>
      <c r="F15352"/>
      <c r="G15352"/>
    </row>
    <row r="15353" spans="1:7" s="4" customFormat="1" x14ac:dyDescent="0.25">
      <c r="A15353" s="11"/>
      <c r="B15353"/>
      <c r="C15353" s="14"/>
      <c r="D15353" s="14"/>
      <c r="E15353" s="14"/>
      <c r="F15353"/>
      <c r="G15353"/>
    </row>
    <row r="15354" spans="1:7" s="4" customFormat="1" x14ac:dyDescent="0.25">
      <c r="A15354" s="11"/>
      <c r="B15354"/>
      <c r="C15354" s="14"/>
      <c r="D15354" s="14"/>
      <c r="E15354" s="14"/>
      <c r="F15354"/>
      <c r="G15354"/>
    </row>
    <row r="15355" spans="1:7" s="4" customFormat="1" x14ac:dyDescent="0.25">
      <c r="A15355" s="11"/>
      <c r="B15355"/>
      <c r="C15355" s="14"/>
      <c r="D15355" s="14"/>
      <c r="E15355" s="14"/>
      <c r="F15355"/>
      <c r="G15355"/>
    </row>
    <row r="15356" spans="1:7" s="4" customFormat="1" x14ac:dyDescent="0.25">
      <c r="A15356" s="11"/>
      <c r="B15356"/>
      <c r="C15356" s="14"/>
      <c r="D15356" s="14"/>
      <c r="E15356" s="14"/>
      <c r="F15356"/>
      <c r="G15356"/>
    </row>
    <row r="15357" spans="1:7" s="4" customFormat="1" x14ac:dyDescent="0.25">
      <c r="A15357" s="11"/>
      <c r="B15357"/>
      <c r="C15357" s="14"/>
      <c r="D15357" s="14"/>
      <c r="E15357" s="14"/>
      <c r="F15357"/>
      <c r="G15357"/>
    </row>
    <row r="15358" spans="1:7" s="4" customFormat="1" x14ac:dyDescent="0.25">
      <c r="A15358" s="11"/>
      <c r="B15358"/>
      <c r="C15358" s="14"/>
      <c r="D15358" s="14"/>
      <c r="E15358" s="14"/>
      <c r="F15358"/>
      <c r="G15358"/>
    </row>
    <row r="15359" spans="1:7" s="4" customFormat="1" x14ac:dyDescent="0.25">
      <c r="A15359" s="11"/>
      <c r="B15359"/>
      <c r="C15359" s="14"/>
      <c r="D15359" s="14"/>
      <c r="E15359" s="14"/>
      <c r="F15359"/>
      <c r="G15359"/>
    </row>
    <row r="15360" spans="1:7" s="4" customFormat="1" x14ac:dyDescent="0.25">
      <c r="A15360" s="11"/>
      <c r="B15360"/>
      <c r="C15360" s="14"/>
      <c r="D15360" s="14"/>
      <c r="E15360" s="14"/>
      <c r="F15360"/>
      <c r="G15360"/>
    </row>
    <row r="15361" spans="1:7" s="4" customFormat="1" x14ac:dyDescent="0.25">
      <c r="A15361" s="11"/>
      <c r="B15361"/>
      <c r="C15361" s="14"/>
      <c r="D15361" s="14"/>
      <c r="E15361" s="14"/>
      <c r="F15361"/>
      <c r="G15361"/>
    </row>
    <row r="15362" spans="1:7" s="4" customFormat="1" x14ac:dyDescent="0.25">
      <c r="A15362" s="11"/>
      <c r="B15362"/>
      <c r="C15362" s="14"/>
      <c r="D15362" s="14"/>
      <c r="E15362" s="14"/>
      <c r="F15362"/>
      <c r="G15362"/>
    </row>
    <row r="15363" spans="1:7" s="4" customFormat="1" x14ac:dyDescent="0.25">
      <c r="A15363" s="11"/>
      <c r="B15363"/>
      <c r="C15363" s="14"/>
      <c r="D15363" s="14"/>
      <c r="E15363" s="14"/>
      <c r="F15363"/>
      <c r="G15363"/>
    </row>
    <row r="15364" spans="1:7" s="4" customFormat="1" x14ac:dyDescent="0.25">
      <c r="A15364" s="11"/>
      <c r="B15364"/>
      <c r="C15364" s="14"/>
      <c r="D15364" s="14"/>
      <c r="E15364" s="14"/>
      <c r="F15364"/>
      <c r="G15364"/>
    </row>
    <row r="15365" spans="1:7" s="4" customFormat="1" x14ac:dyDescent="0.25">
      <c r="A15365" s="11"/>
      <c r="B15365"/>
      <c r="C15365" s="14"/>
      <c r="D15365" s="14"/>
      <c r="E15365" s="14"/>
      <c r="F15365"/>
      <c r="G15365"/>
    </row>
    <row r="15366" spans="1:7" s="4" customFormat="1" x14ac:dyDescent="0.25">
      <c r="A15366" s="11"/>
      <c r="B15366"/>
      <c r="C15366" s="14"/>
      <c r="D15366" s="14"/>
      <c r="E15366" s="14"/>
      <c r="F15366"/>
      <c r="G15366"/>
    </row>
    <row r="15367" spans="1:7" s="4" customFormat="1" x14ac:dyDescent="0.25">
      <c r="A15367" s="11"/>
      <c r="B15367"/>
      <c r="C15367" s="14"/>
      <c r="D15367" s="14"/>
      <c r="E15367" s="14"/>
      <c r="F15367"/>
      <c r="G15367"/>
    </row>
    <row r="15368" spans="1:7" s="4" customFormat="1" x14ac:dyDescent="0.25">
      <c r="A15368" s="11"/>
      <c r="B15368"/>
      <c r="C15368" s="14"/>
      <c r="D15368" s="14"/>
      <c r="E15368" s="14"/>
      <c r="F15368"/>
      <c r="G15368"/>
    </row>
    <row r="15369" spans="1:7" s="4" customFormat="1" x14ac:dyDescent="0.25">
      <c r="A15369" s="11"/>
      <c r="B15369"/>
      <c r="C15369" s="14"/>
      <c r="D15369" s="14"/>
      <c r="E15369" s="14"/>
      <c r="F15369"/>
      <c r="G15369"/>
    </row>
    <row r="15370" spans="1:7" s="4" customFormat="1" x14ac:dyDescent="0.25">
      <c r="A15370" s="11"/>
      <c r="B15370"/>
      <c r="C15370" s="14"/>
      <c r="D15370" s="14"/>
      <c r="E15370" s="14"/>
      <c r="F15370"/>
      <c r="G15370"/>
    </row>
    <row r="15371" spans="1:7" s="4" customFormat="1" x14ac:dyDescent="0.25">
      <c r="A15371" s="11"/>
      <c r="B15371"/>
      <c r="C15371" s="14"/>
      <c r="D15371" s="14"/>
      <c r="E15371" s="14"/>
      <c r="F15371"/>
      <c r="G15371"/>
    </row>
    <row r="15372" spans="1:7" s="4" customFormat="1" x14ac:dyDescent="0.25">
      <c r="A15372" s="11"/>
      <c r="B15372"/>
      <c r="C15372" s="14"/>
      <c r="D15372" s="14"/>
      <c r="E15372" s="14"/>
      <c r="F15372"/>
      <c r="G15372"/>
    </row>
    <row r="15373" spans="1:7" s="4" customFormat="1" x14ac:dyDescent="0.25">
      <c r="A15373" s="11"/>
      <c r="B15373"/>
      <c r="C15373" s="14"/>
      <c r="D15373" s="14"/>
      <c r="E15373" s="14"/>
      <c r="F15373"/>
      <c r="G15373"/>
    </row>
    <row r="15374" spans="1:7" s="4" customFormat="1" x14ac:dyDescent="0.25">
      <c r="A15374" s="11"/>
      <c r="B15374"/>
      <c r="C15374" s="14"/>
      <c r="D15374" s="14"/>
      <c r="E15374" s="14"/>
      <c r="F15374"/>
      <c r="G15374"/>
    </row>
    <row r="15375" spans="1:7" s="4" customFormat="1" x14ac:dyDescent="0.25">
      <c r="A15375" s="11"/>
      <c r="B15375"/>
      <c r="C15375" s="14"/>
      <c r="D15375" s="14"/>
      <c r="E15375" s="14"/>
      <c r="F15375"/>
      <c r="G15375"/>
    </row>
    <row r="15376" spans="1:7" s="4" customFormat="1" x14ac:dyDescent="0.25">
      <c r="A15376" s="11"/>
      <c r="B15376"/>
      <c r="C15376" s="14"/>
      <c r="D15376" s="14"/>
      <c r="E15376" s="14"/>
      <c r="F15376"/>
      <c r="G15376"/>
    </row>
    <row r="15377" spans="1:7" s="4" customFormat="1" x14ac:dyDescent="0.25">
      <c r="A15377" s="11"/>
      <c r="B15377"/>
      <c r="C15377" s="14"/>
      <c r="D15377" s="14"/>
      <c r="E15377" s="14"/>
      <c r="F15377"/>
      <c r="G15377"/>
    </row>
    <row r="15378" spans="1:7" s="4" customFormat="1" x14ac:dyDescent="0.25">
      <c r="A15378" s="11"/>
      <c r="B15378"/>
      <c r="C15378" s="14"/>
      <c r="D15378" s="14"/>
      <c r="E15378" s="14"/>
      <c r="F15378"/>
      <c r="G15378"/>
    </row>
    <row r="15379" spans="1:7" s="4" customFormat="1" x14ac:dyDescent="0.25">
      <c r="A15379" s="11"/>
      <c r="B15379"/>
      <c r="C15379" s="14"/>
      <c r="D15379" s="14"/>
      <c r="E15379" s="14"/>
      <c r="F15379"/>
      <c r="G15379"/>
    </row>
    <row r="15380" spans="1:7" s="4" customFormat="1" x14ac:dyDescent="0.25">
      <c r="A15380" s="11"/>
      <c r="B15380"/>
      <c r="C15380" s="14"/>
      <c r="D15380" s="14"/>
      <c r="E15380" s="14"/>
      <c r="F15380"/>
      <c r="G15380"/>
    </row>
    <row r="15381" spans="1:7" s="4" customFormat="1" x14ac:dyDescent="0.25">
      <c r="A15381" s="11"/>
      <c r="B15381"/>
      <c r="C15381" s="14"/>
      <c r="D15381" s="14"/>
      <c r="E15381" s="14"/>
      <c r="F15381"/>
      <c r="G15381"/>
    </row>
    <row r="15382" spans="1:7" s="4" customFormat="1" x14ac:dyDescent="0.25">
      <c r="A15382" s="11"/>
      <c r="B15382"/>
      <c r="C15382" s="14"/>
      <c r="D15382" s="14"/>
      <c r="E15382" s="14"/>
      <c r="F15382"/>
      <c r="G15382"/>
    </row>
    <row r="15383" spans="1:7" s="4" customFormat="1" x14ac:dyDescent="0.25">
      <c r="A15383" s="11"/>
      <c r="B15383"/>
      <c r="C15383" s="14"/>
      <c r="D15383" s="14"/>
      <c r="E15383" s="14"/>
      <c r="F15383"/>
      <c r="G15383"/>
    </row>
    <row r="15384" spans="1:7" s="4" customFormat="1" x14ac:dyDescent="0.25">
      <c r="A15384" s="11"/>
      <c r="B15384"/>
      <c r="C15384" s="14"/>
      <c r="D15384" s="14"/>
      <c r="E15384" s="14"/>
      <c r="F15384"/>
      <c r="G15384"/>
    </row>
    <row r="15385" spans="1:7" s="4" customFormat="1" x14ac:dyDescent="0.25">
      <c r="A15385" s="11"/>
      <c r="B15385"/>
      <c r="C15385" s="14"/>
      <c r="D15385" s="14"/>
      <c r="E15385" s="14"/>
      <c r="F15385"/>
      <c r="G15385"/>
    </row>
    <row r="15386" spans="1:7" s="4" customFormat="1" x14ac:dyDescent="0.25">
      <c r="A15386" s="11"/>
      <c r="B15386"/>
      <c r="C15386" s="14"/>
      <c r="D15386" s="14"/>
      <c r="E15386" s="14"/>
      <c r="F15386"/>
      <c r="G15386"/>
    </row>
    <row r="15387" spans="1:7" s="4" customFormat="1" x14ac:dyDescent="0.25">
      <c r="A15387" s="11"/>
      <c r="B15387"/>
      <c r="C15387" s="14"/>
      <c r="D15387" s="14"/>
      <c r="E15387" s="14"/>
      <c r="F15387"/>
      <c r="G15387"/>
    </row>
    <row r="15388" spans="1:7" s="4" customFormat="1" x14ac:dyDescent="0.25">
      <c r="A15388" s="11"/>
      <c r="B15388"/>
      <c r="C15388" s="14"/>
      <c r="D15388" s="14"/>
      <c r="E15388" s="14"/>
      <c r="F15388"/>
      <c r="G15388"/>
    </row>
    <row r="15389" spans="1:7" s="4" customFormat="1" x14ac:dyDescent="0.25">
      <c r="A15389" s="11"/>
      <c r="B15389"/>
      <c r="C15389" s="14"/>
      <c r="D15389" s="14"/>
      <c r="E15389" s="14"/>
      <c r="F15389"/>
      <c r="G15389"/>
    </row>
    <row r="15390" spans="1:7" s="4" customFormat="1" x14ac:dyDescent="0.25">
      <c r="A15390" s="11"/>
      <c r="B15390"/>
      <c r="C15390" s="14"/>
      <c r="D15390" s="14"/>
      <c r="E15390" s="14"/>
      <c r="F15390"/>
      <c r="G15390"/>
    </row>
    <row r="15391" spans="1:7" s="4" customFormat="1" x14ac:dyDescent="0.25">
      <c r="A15391" s="11"/>
      <c r="B15391"/>
      <c r="C15391" s="14"/>
      <c r="D15391" s="14"/>
      <c r="E15391" s="14"/>
      <c r="F15391"/>
      <c r="G15391"/>
    </row>
    <row r="15392" spans="1:7" s="4" customFormat="1" x14ac:dyDescent="0.25">
      <c r="A15392" s="11"/>
      <c r="B15392"/>
      <c r="C15392" s="14"/>
      <c r="D15392" s="14"/>
      <c r="E15392" s="14"/>
      <c r="F15392"/>
      <c r="G15392"/>
    </row>
    <row r="15393" spans="1:7" s="4" customFormat="1" x14ac:dyDescent="0.25">
      <c r="A15393" s="11"/>
      <c r="B15393"/>
      <c r="C15393" s="14"/>
      <c r="D15393" s="14"/>
      <c r="E15393" s="14"/>
      <c r="F15393"/>
      <c r="G15393"/>
    </row>
    <row r="15394" spans="1:7" s="4" customFormat="1" x14ac:dyDescent="0.25">
      <c r="A15394" s="11"/>
      <c r="B15394"/>
      <c r="C15394" s="14"/>
      <c r="D15394" s="14"/>
      <c r="E15394" s="14"/>
      <c r="F15394"/>
      <c r="G15394"/>
    </row>
    <row r="15395" spans="1:7" s="4" customFormat="1" x14ac:dyDescent="0.25">
      <c r="A15395" s="11"/>
      <c r="B15395"/>
      <c r="C15395" s="14"/>
      <c r="D15395" s="14"/>
      <c r="E15395" s="14"/>
      <c r="F15395"/>
      <c r="G15395"/>
    </row>
    <row r="15396" spans="1:7" s="4" customFormat="1" x14ac:dyDescent="0.25">
      <c r="A15396" s="11"/>
      <c r="B15396"/>
      <c r="C15396" s="14"/>
      <c r="D15396" s="14"/>
      <c r="E15396" s="14"/>
      <c r="F15396"/>
      <c r="G15396"/>
    </row>
    <row r="15397" spans="1:7" s="4" customFormat="1" x14ac:dyDescent="0.25">
      <c r="A15397" s="11"/>
      <c r="B15397"/>
      <c r="C15397" s="14"/>
      <c r="D15397" s="14"/>
      <c r="E15397" s="14"/>
      <c r="F15397"/>
      <c r="G15397"/>
    </row>
    <row r="15398" spans="1:7" s="4" customFormat="1" x14ac:dyDescent="0.25">
      <c r="A15398" s="11"/>
      <c r="B15398"/>
      <c r="C15398" s="14"/>
      <c r="D15398" s="14"/>
      <c r="E15398" s="14"/>
      <c r="F15398"/>
      <c r="G15398"/>
    </row>
    <row r="15399" spans="1:7" s="4" customFormat="1" x14ac:dyDescent="0.25">
      <c r="A15399" s="11"/>
      <c r="B15399"/>
      <c r="C15399" s="14"/>
      <c r="D15399" s="14"/>
      <c r="E15399" s="14"/>
      <c r="F15399"/>
      <c r="G15399"/>
    </row>
    <row r="15400" spans="1:7" s="4" customFormat="1" x14ac:dyDescent="0.25">
      <c r="A15400" s="11"/>
      <c r="B15400"/>
      <c r="C15400" s="14"/>
      <c r="D15400" s="14"/>
      <c r="E15400" s="14"/>
      <c r="F15400"/>
      <c r="G15400"/>
    </row>
    <row r="15401" spans="1:7" s="4" customFormat="1" x14ac:dyDescent="0.25">
      <c r="A15401" s="11"/>
      <c r="B15401"/>
      <c r="C15401" s="14"/>
      <c r="D15401" s="14"/>
      <c r="E15401" s="14"/>
      <c r="F15401"/>
      <c r="G15401"/>
    </row>
    <row r="15402" spans="1:7" s="4" customFormat="1" x14ac:dyDescent="0.25">
      <c r="A15402" s="11"/>
      <c r="B15402"/>
      <c r="C15402" s="14"/>
      <c r="D15402" s="14"/>
      <c r="E15402" s="14"/>
      <c r="F15402"/>
      <c r="G15402"/>
    </row>
    <row r="15403" spans="1:7" s="4" customFormat="1" x14ac:dyDescent="0.25">
      <c r="A15403" s="11"/>
      <c r="B15403"/>
      <c r="C15403" s="14"/>
      <c r="D15403" s="14"/>
      <c r="E15403" s="14"/>
      <c r="F15403"/>
      <c r="G15403"/>
    </row>
    <row r="15404" spans="1:7" s="4" customFormat="1" x14ac:dyDescent="0.25">
      <c r="A15404" s="11"/>
      <c r="B15404"/>
      <c r="C15404" s="14"/>
      <c r="D15404" s="14"/>
      <c r="E15404" s="14"/>
      <c r="F15404"/>
      <c r="G15404"/>
    </row>
    <row r="15405" spans="1:7" s="4" customFormat="1" x14ac:dyDescent="0.25">
      <c r="A15405" s="11"/>
      <c r="B15405"/>
      <c r="C15405" s="14"/>
      <c r="D15405" s="14"/>
      <c r="E15405" s="14"/>
      <c r="F15405"/>
      <c r="G15405"/>
    </row>
    <row r="15406" spans="1:7" s="4" customFormat="1" x14ac:dyDescent="0.25">
      <c r="A15406" s="11"/>
      <c r="B15406"/>
      <c r="C15406" s="14"/>
      <c r="D15406" s="14"/>
      <c r="E15406" s="14"/>
      <c r="F15406"/>
      <c r="G15406"/>
    </row>
    <row r="15407" spans="1:7" s="4" customFormat="1" x14ac:dyDescent="0.25">
      <c r="A15407" s="11"/>
      <c r="B15407"/>
      <c r="C15407" s="14"/>
      <c r="D15407" s="14"/>
      <c r="E15407" s="14"/>
      <c r="F15407"/>
      <c r="G15407"/>
    </row>
    <row r="15408" spans="1:7" s="4" customFormat="1" x14ac:dyDescent="0.25">
      <c r="A15408" s="11"/>
      <c r="B15408"/>
      <c r="C15408" s="14"/>
      <c r="D15408" s="14"/>
      <c r="E15408" s="14"/>
      <c r="F15408"/>
      <c r="G15408"/>
    </row>
    <row r="15409" spans="1:7" s="4" customFormat="1" x14ac:dyDescent="0.25">
      <c r="A15409" s="11"/>
      <c r="B15409"/>
      <c r="C15409" s="14"/>
      <c r="D15409" s="14"/>
      <c r="E15409" s="14"/>
      <c r="F15409"/>
      <c r="G15409"/>
    </row>
    <row r="15410" spans="1:7" s="4" customFormat="1" x14ac:dyDescent="0.25">
      <c r="A15410" s="11"/>
      <c r="B15410"/>
      <c r="C15410" s="14"/>
      <c r="D15410" s="14"/>
      <c r="E15410" s="14"/>
      <c r="F15410"/>
      <c r="G15410"/>
    </row>
    <row r="15411" spans="1:7" s="4" customFormat="1" x14ac:dyDescent="0.25">
      <c r="A15411" s="11"/>
      <c r="B15411"/>
      <c r="C15411" s="14"/>
      <c r="D15411" s="14"/>
      <c r="E15411" s="14"/>
      <c r="F15411"/>
      <c r="G15411"/>
    </row>
    <row r="15412" spans="1:7" s="4" customFormat="1" x14ac:dyDescent="0.25">
      <c r="A15412" s="11"/>
      <c r="B15412"/>
      <c r="C15412" s="14"/>
      <c r="D15412" s="14"/>
      <c r="E15412" s="14"/>
      <c r="F15412"/>
      <c r="G15412"/>
    </row>
    <row r="15413" spans="1:7" s="4" customFormat="1" x14ac:dyDescent="0.25">
      <c r="A15413" s="11"/>
      <c r="B15413"/>
      <c r="C15413" s="14"/>
      <c r="D15413" s="14"/>
      <c r="E15413" s="14"/>
      <c r="F15413"/>
      <c r="G15413"/>
    </row>
    <row r="15414" spans="1:7" s="4" customFormat="1" x14ac:dyDescent="0.25">
      <c r="A15414" s="11"/>
      <c r="B15414"/>
      <c r="C15414" s="14"/>
      <c r="D15414" s="14"/>
      <c r="E15414" s="14"/>
      <c r="F15414"/>
      <c r="G15414"/>
    </row>
    <row r="15415" spans="1:7" s="4" customFormat="1" x14ac:dyDescent="0.25">
      <c r="A15415" s="11"/>
      <c r="B15415"/>
      <c r="C15415" s="14"/>
      <c r="D15415" s="14"/>
      <c r="E15415" s="14"/>
      <c r="F15415"/>
      <c r="G15415"/>
    </row>
    <row r="15416" spans="1:7" s="4" customFormat="1" x14ac:dyDescent="0.25">
      <c r="A15416" s="11"/>
      <c r="B15416"/>
      <c r="C15416" s="14"/>
      <c r="D15416" s="14"/>
      <c r="E15416" s="14"/>
      <c r="F15416"/>
      <c r="G15416"/>
    </row>
    <row r="15417" spans="1:7" s="4" customFormat="1" x14ac:dyDescent="0.25">
      <c r="A15417" s="11"/>
      <c r="B15417"/>
      <c r="C15417" s="14"/>
      <c r="D15417" s="14"/>
      <c r="E15417" s="14"/>
      <c r="F15417"/>
      <c r="G15417"/>
    </row>
    <row r="15418" spans="1:7" s="4" customFormat="1" x14ac:dyDescent="0.25">
      <c r="A15418" s="11"/>
      <c r="B15418"/>
      <c r="C15418" s="14"/>
      <c r="D15418" s="14"/>
      <c r="E15418" s="14"/>
      <c r="F15418"/>
      <c r="G15418"/>
    </row>
    <row r="15419" spans="1:7" s="4" customFormat="1" x14ac:dyDescent="0.25">
      <c r="A15419" s="11"/>
      <c r="B15419"/>
      <c r="C15419" s="14"/>
      <c r="D15419" s="14"/>
      <c r="E15419" s="14"/>
      <c r="F15419"/>
      <c r="G15419"/>
    </row>
    <row r="15420" spans="1:7" s="4" customFormat="1" x14ac:dyDescent="0.25">
      <c r="A15420" s="11"/>
      <c r="B15420"/>
      <c r="C15420" s="14"/>
      <c r="D15420" s="14"/>
      <c r="E15420" s="14"/>
      <c r="F15420"/>
      <c r="G15420"/>
    </row>
    <row r="15421" spans="1:7" s="4" customFormat="1" x14ac:dyDescent="0.25">
      <c r="A15421" s="11"/>
      <c r="B15421"/>
      <c r="C15421" s="14"/>
      <c r="D15421" s="14"/>
      <c r="E15421" s="14"/>
      <c r="F15421"/>
      <c r="G15421"/>
    </row>
    <row r="15422" spans="1:7" s="4" customFormat="1" x14ac:dyDescent="0.25">
      <c r="A15422" s="11"/>
      <c r="B15422"/>
      <c r="C15422" s="14"/>
      <c r="D15422" s="14"/>
      <c r="E15422" s="14"/>
      <c r="F15422"/>
      <c r="G15422"/>
    </row>
    <row r="15423" spans="1:7" s="4" customFormat="1" x14ac:dyDescent="0.25">
      <c r="A15423" s="11"/>
      <c r="B15423"/>
      <c r="C15423" s="14"/>
      <c r="D15423" s="14"/>
      <c r="E15423" s="14"/>
      <c r="F15423"/>
      <c r="G15423"/>
    </row>
    <row r="15424" spans="1:7" s="4" customFormat="1" x14ac:dyDescent="0.25">
      <c r="A15424" s="11"/>
      <c r="B15424"/>
      <c r="C15424" s="14"/>
      <c r="D15424" s="14"/>
      <c r="E15424" s="14"/>
      <c r="F15424"/>
      <c r="G15424"/>
    </row>
    <row r="15425" spans="1:7" s="4" customFormat="1" x14ac:dyDescent="0.25">
      <c r="A15425" s="11"/>
      <c r="B15425"/>
      <c r="C15425" s="14"/>
      <c r="D15425" s="14"/>
      <c r="E15425" s="14"/>
      <c r="F15425"/>
      <c r="G15425"/>
    </row>
    <row r="15426" spans="1:7" s="4" customFormat="1" x14ac:dyDescent="0.25">
      <c r="A15426" s="11"/>
      <c r="B15426"/>
      <c r="C15426" s="14"/>
      <c r="D15426" s="14"/>
      <c r="E15426" s="14"/>
      <c r="F15426"/>
      <c r="G15426"/>
    </row>
    <row r="15427" spans="1:7" s="4" customFormat="1" x14ac:dyDescent="0.25">
      <c r="A15427" s="11"/>
      <c r="B15427"/>
      <c r="C15427" s="14"/>
      <c r="D15427" s="14"/>
      <c r="E15427" s="14"/>
      <c r="F15427"/>
      <c r="G15427"/>
    </row>
    <row r="15428" spans="1:7" s="4" customFormat="1" x14ac:dyDescent="0.25">
      <c r="A15428" s="11"/>
      <c r="B15428"/>
      <c r="C15428" s="14"/>
      <c r="D15428" s="14"/>
      <c r="E15428" s="14"/>
      <c r="F15428"/>
      <c r="G15428"/>
    </row>
    <row r="15429" spans="1:7" s="4" customFormat="1" x14ac:dyDescent="0.25">
      <c r="A15429" s="11"/>
      <c r="B15429"/>
      <c r="C15429" s="14"/>
      <c r="D15429" s="14"/>
      <c r="E15429" s="14"/>
      <c r="F15429"/>
      <c r="G15429"/>
    </row>
    <row r="15430" spans="1:7" s="4" customFormat="1" x14ac:dyDescent="0.25">
      <c r="A15430" s="11"/>
      <c r="B15430"/>
      <c r="C15430" s="14"/>
      <c r="D15430" s="14"/>
      <c r="E15430" s="14"/>
      <c r="F15430"/>
      <c r="G15430"/>
    </row>
    <row r="15431" spans="1:7" s="4" customFormat="1" x14ac:dyDescent="0.25">
      <c r="A15431" s="11"/>
      <c r="B15431"/>
      <c r="C15431" s="14"/>
      <c r="D15431" s="14"/>
      <c r="E15431" s="14"/>
      <c r="F15431"/>
      <c r="G15431"/>
    </row>
    <row r="15432" spans="1:7" s="4" customFormat="1" x14ac:dyDescent="0.25">
      <c r="A15432" s="11"/>
      <c r="B15432"/>
      <c r="C15432" s="14"/>
      <c r="D15432" s="14"/>
      <c r="E15432" s="14"/>
      <c r="F15432"/>
      <c r="G15432"/>
    </row>
    <row r="15433" spans="1:7" s="4" customFormat="1" x14ac:dyDescent="0.25">
      <c r="A15433" s="11"/>
      <c r="B15433"/>
      <c r="C15433" s="14"/>
      <c r="D15433" s="14"/>
      <c r="E15433" s="14"/>
      <c r="F15433"/>
      <c r="G15433"/>
    </row>
    <row r="15434" spans="1:7" s="4" customFormat="1" x14ac:dyDescent="0.25">
      <c r="A15434" s="11"/>
      <c r="B15434"/>
      <c r="C15434" s="14"/>
      <c r="D15434" s="14"/>
      <c r="E15434" s="14"/>
      <c r="F15434"/>
      <c r="G15434"/>
    </row>
    <row r="15435" spans="1:7" s="4" customFormat="1" x14ac:dyDescent="0.25">
      <c r="A15435" s="11"/>
      <c r="B15435"/>
      <c r="C15435" s="14"/>
      <c r="D15435" s="14"/>
      <c r="E15435" s="14"/>
      <c r="F15435"/>
      <c r="G15435"/>
    </row>
    <row r="15436" spans="1:7" s="4" customFormat="1" x14ac:dyDescent="0.25">
      <c r="A15436" s="11"/>
      <c r="B15436"/>
      <c r="C15436" s="14"/>
      <c r="D15436" s="14"/>
      <c r="E15436" s="14"/>
      <c r="F15436"/>
      <c r="G15436"/>
    </row>
    <row r="15437" spans="1:7" s="4" customFormat="1" x14ac:dyDescent="0.25">
      <c r="A15437" s="11"/>
      <c r="B15437"/>
      <c r="C15437" s="14"/>
      <c r="D15437" s="14"/>
      <c r="E15437" s="14"/>
      <c r="F15437"/>
      <c r="G15437"/>
    </row>
    <row r="15438" spans="1:7" s="4" customFormat="1" x14ac:dyDescent="0.25">
      <c r="A15438" s="11"/>
      <c r="B15438"/>
      <c r="C15438" s="14"/>
      <c r="D15438" s="14"/>
      <c r="E15438" s="14"/>
      <c r="F15438"/>
      <c r="G15438"/>
    </row>
    <row r="15439" spans="1:7" s="4" customFormat="1" x14ac:dyDescent="0.25">
      <c r="A15439" s="11"/>
      <c r="B15439"/>
      <c r="C15439" s="14"/>
      <c r="D15439" s="14"/>
      <c r="E15439" s="14"/>
      <c r="F15439"/>
      <c r="G15439"/>
    </row>
    <row r="15440" spans="1:7" s="4" customFormat="1" x14ac:dyDescent="0.25">
      <c r="A15440" s="11"/>
      <c r="B15440"/>
      <c r="C15440" s="14"/>
      <c r="D15440" s="14"/>
      <c r="E15440" s="14"/>
      <c r="F15440"/>
      <c r="G15440"/>
    </row>
    <row r="15441" spans="1:7" s="4" customFormat="1" x14ac:dyDescent="0.25">
      <c r="A15441" s="11"/>
      <c r="B15441"/>
      <c r="C15441" s="14"/>
      <c r="D15441" s="14"/>
      <c r="E15441" s="14"/>
      <c r="F15441"/>
      <c r="G15441"/>
    </row>
    <row r="15442" spans="1:7" s="4" customFormat="1" x14ac:dyDescent="0.25">
      <c r="A15442" s="11"/>
      <c r="B15442"/>
      <c r="C15442" s="14"/>
      <c r="D15442" s="14"/>
      <c r="E15442" s="14"/>
      <c r="F15442"/>
      <c r="G15442"/>
    </row>
    <row r="15443" spans="1:7" s="4" customFormat="1" x14ac:dyDescent="0.25">
      <c r="A15443" s="11"/>
      <c r="B15443"/>
      <c r="C15443" s="14"/>
      <c r="D15443" s="14"/>
      <c r="E15443" s="14"/>
      <c r="F15443"/>
      <c r="G15443"/>
    </row>
    <row r="15444" spans="1:7" s="4" customFormat="1" x14ac:dyDescent="0.25">
      <c r="A15444" s="11"/>
      <c r="B15444"/>
      <c r="C15444" s="14"/>
      <c r="D15444" s="14"/>
      <c r="E15444" s="14"/>
      <c r="F15444"/>
      <c r="G15444"/>
    </row>
    <row r="15445" spans="1:7" s="4" customFormat="1" x14ac:dyDescent="0.25">
      <c r="A15445" s="11"/>
      <c r="B15445"/>
      <c r="C15445" s="14"/>
      <c r="D15445" s="14"/>
      <c r="E15445" s="14"/>
      <c r="F15445"/>
      <c r="G15445"/>
    </row>
    <row r="15446" spans="1:7" s="4" customFormat="1" x14ac:dyDescent="0.25">
      <c r="A15446" s="11"/>
      <c r="B15446"/>
      <c r="C15446" s="14"/>
      <c r="D15446" s="14"/>
      <c r="E15446" s="14"/>
      <c r="F15446"/>
      <c r="G15446"/>
    </row>
    <row r="15447" spans="1:7" s="4" customFormat="1" x14ac:dyDescent="0.25">
      <c r="A15447" s="11"/>
      <c r="B15447"/>
      <c r="C15447" s="14"/>
      <c r="D15447" s="14"/>
      <c r="E15447" s="14"/>
      <c r="F15447"/>
      <c r="G15447"/>
    </row>
    <row r="15448" spans="1:7" s="4" customFormat="1" x14ac:dyDescent="0.25">
      <c r="A15448" s="11"/>
      <c r="B15448"/>
      <c r="C15448" s="14"/>
      <c r="D15448" s="14"/>
      <c r="E15448" s="14"/>
      <c r="F15448"/>
      <c r="G15448"/>
    </row>
    <row r="15449" spans="1:7" s="4" customFormat="1" x14ac:dyDescent="0.25">
      <c r="A15449" s="11"/>
      <c r="B15449"/>
      <c r="C15449" s="14"/>
      <c r="D15449" s="14"/>
      <c r="E15449" s="14"/>
      <c r="F15449"/>
      <c r="G15449"/>
    </row>
    <row r="15450" spans="1:7" s="4" customFormat="1" x14ac:dyDescent="0.25">
      <c r="A15450" s="11"/>
      <c r="B15450"/>
      <c r="C15450" s="14"/>
      <c r="D15450" s="14"/>
      <c r="E15450" s="14"/>
      <c r="F15450"/>
      <c r="G15450"/>
    </row>
    <row r="15451" spans="1:7" s="4" customFormat="1" x14ac:dyDescent="0.25">
      <c r="A15451" s="11"/>
      <c r="B15451"/>
      <c r="C15451" s="14"/>
      <c r="D15451" s="14"/>
      <c r="E15451" s="14"/>
      <c r="F15451"/>
      <c r="G15451"/>
    </row>
    <row r="15452" spans="1:7" s="4" customFormat="1" x14ac:dyDescent="0.25">
      <c r="A15452" s="11"/>
      <c r="B15452"/>
      <c r="C15452" s="14"/>
      <c r="D15452" s="14"/>
      <c r="E15452" s="14"/>
      <c r="F15452"/>
      <c r="G15452"/>
    </row>
    <row r="15453" spans="1:7" s="4" customFormat="1" x14ac:dyDescent="0.25">
      <c r="A15453" s="11"/>
      <c r="B15453"/>
      <c r="C15453" s="14"/>
      <c r="D15453" s="14"/>
      <c r="E15453" s="14"/>
      <c r="F15453"/>
      <c r="G15453"/>
    </row>
    <row r="15454" spans="1:7" s="4" customFormat="1" x14ac:dyDescent="0.25">
      <c r="A15454" s="11"/>
      <c r="B15454"/>
      <c r="C15454" s="14"/>
      <c r="D15454" s="14"/>
      <c r="E15454" s="14"/>
      <c r="F15454"/>
      <c r="G15454"/>
    </row>
    <row r="15455" spans="1:7" s="4" customFormat="1" x14ac:dyDescent="0.25">
      <c r="A15455" s="11"/>
      <c r="B15455"/>
      <c r="C15455" s="14"/>
      <c r="D15455" s="14"/>
      <c r="E15455" s="14"/>
      <c r="F15455"/>
      <c r="G15455"/>
    </row>
    <row r="15456" spans="1:7" s="4" customFormat="1" x14ac:dyDescent="0.25">
      <c r="A15456" s="11"/>
      <c r="B15456"/>
      <c r="C15456" s="14"/>
      <c r="D15456" s="14"/>
      <c r="E15456" s="14"/>
      <c r="F15456"/>
      <c r="G15456"/>
    </row>
    <row r="15457" spans="1:7" s="4" customFormat="1" x14ac:dyDescent="0.25">
      <c r="A15457" s="11"/>
      <c r="B15457"/>
      <c r="C15457" s="14"/>
      <c r="D15457" s="14"/>
      <c r="E15457" s="14"/>
      <c r="F15457"/>
      <c r="G15457"/>
    </row>
    <row r="15458" spans="1:7" s="4" customFormat="1" x14ac:dyDescent="0.25">
      <c r="A15458" s="11"/>
      <c r="B15458"/>
      <c r="C15458" s="14"/>
      <c r="D15458" s="14"/>
      <c r="E15458" s="14"/>
      <c r="F15458"/>
      <c r="G15458"/>
    </row>
    <row r="15459" spans="1:7" s="4" customFormat="1" x14ac:dyDescent="0.25">
      <c r="A15459" s="11"/>
      <c r="B15459"/>
      <c r="C15459" s="14"/>
      <c r="D15459" s="14"/>
      <c r="E15459" s="14"/>
      <c r="F15459"/>
      <c r="G15459"/>
    </row>
    <row r="15460" spans="1:7" s="4" customFormat="1" x14ac:dyDescent="0.25">
      <c r="A15460" s="11"/>
      <c r="B15460"/>
      <c r="C15460" s="14"/>
      <c r="D15460" s="14"/>
      <c r="E15460" s="14"/>
      <c r="F15460"/>
      <c r="G15460"/>
    </row>
    <row r="15461" spans="1:7" s="4" customFormat="1" x14ac:dyDescent="0.25">
      <c r="A15461" s="11"/>
      <c r="B15461"/>
      <c r="C15461" s="14"/>
      <c r="D15461" s="14"/>
      <c r="E15461" s="14"/>
      <c r="F15461"/>
      <c r="G15461"/>
    </row>
    <row r="15462" spans="1:7" s="4" customFormat="1" x14ac:dyDescent="0.25">
      <c r="A15462" s="11"/>
      <c r="B15462"/>
      <c r="C15462" s="14"/>
      <c r="D15462" s="14"/>
      <c r="E15462" s="14"/>
      <c r="F15462"/>
      <c r="G15462"/>
    </row>
    <row r="15463" spans="1:7" s="4" customFormat="1" x14ac:dyDescent="0.25">
      <c r="A15463" s="11"/>
      <c r="B15463"/>
      <c r="C15463" s="14"/>
      <c r="D15463" s="14"/>
      <c r="E15463" s="14"/>
      <c r="F15463"/>
      <c r="G15463"/>
    </row>
    <row r="15464" spans="1:7" s="4" customFormat="1" x14ac:dyDescent="0.25">
      <c r="A15464" s="11"/>
      <c r="B15464"/>
      <c r="C15464" s="14"/>
      <c r="D15464" s="14"/>
      <c r="E15464" s="14"/>
      <c r="F15464"/>
      <c r="G15464"/>
    </row>
    <row r="15465" spans="1:7" s="4" customFormat="1" x14ac:dyDescent="0.25">
      <c r="A15465" s="11"/>
      <c r="B15465"/>
      <c r="C15465" s="14"/>
      <c r="D15465" s="14"/>
      <c r="E15465" s="14"/>
      <c r="F15465"/>
      <c r="G15465"/>
    </row>
    <row r="15466" spans="1:7" s="4" customFormat="1" x14ac:dyDescent="0.25">
      <c r="A15466" s="11"/>
      <c r="B15466"/>
      <c r="C15466" s="14"/>
      <c r="D15466" s="14"/>
      <c r="E15466" s="14"/>
      <c r="F15466"/>
      <c r="G15466"/>
    </row>
    <row r="15467" spans="1:7" s="4" customFormat="1" x14ac:dyDescent="0.25">
      <c r="A15467" s="11"/>
      <c r="B15467"/>
      <c r="C15467" s="14"/>
      <c r="D15467" s="14"/>
      <c r="E15467" s="14"/>
      <c r="F15467"/>
      <c r="G15467"/>
    </row>
    <row r="15468" spans="1:7" s="4" customFormat="1" x14ac:dyDescent="0.25">
      <c r="A15468" s="11"/>
      <c r="B15468"/>
      <c r="C15468" s="14"/>
      <c r="D15468" s="14"/>
      <c r="E15468" s="14"/>
      <c r="F15468"/>
      <c r="G15468"/>
    </row>
    <row r="15469" spans="1:7" s="4" customFormat="1" x14ac:dyDescent="0.25">
      <c r="A15469" s="11"/>
      <c r="B15469"/>
      <c r="C15469" s="14"/>
      <c r="D15469" s="14"/>
      <c r="E15469" s="14"/>
      <c r="F15469"/>
      <c r="G15469"/>
    </row>
    <row r="15470" spans="1:7" s="4" customFormat="1" x14ac:dyDescent="0.25">
      <c r="A15470" s="11"/>
      <c r="B15470"/>
      <c r="C15470" s="14"/>
      <c r="D15470" s="14"/>
      <c r="E15470" s="14"/>
      <c r="F15470"/>
      <c r="G15470"/>
    </row>
    <row r="15471" spans="1:7" s="4" customFormat="1" x14ac:dyDescent="0.25">
      <c r="A15471" s="11"/>
      <c r="B15471"/>
      <c r="C15471" s="14"/>
      <c r="D15471" s="14"/>
      <c r="E15471" s="14"/>
      <c r="F15471"/>
      <c r="G15471"/>
    </row>
    <row r="15472" spans="1:7" s="4" customFormat="1" x14ac:dyDescent="0.25">
      <c r="A15472" s="11"/>
      <c r="B15472"/>
      <c r="C15472" s="14"/>
      <c r="D15472" s="14"/>
      <c r="E15472" s="14"/>
      <c r="F15472"/>
      <c r="G15472"/>
    </row>
    <row r="15473" spans="1:7" s="4" customFormat="1" x14ac:dyDescent="0.25">
      <c r="A15473" s="11"/>
      <c r="B15473"/>
      <c r="C15473" s="14"/>
      <c r="D15473" s="14"/>
      <c r="E15473" s="14"/>
      <c r="F15473"/>
      <c r="G15473"/>
    </row>
    <row r="15474" spans="1:7" s="4" customFormat="1" x14ac:dyDescent="0.25">
      <c r="A15474" s="11"/>
      <c r="B15474"/>
      <c r="C15474" s="14"/>
      <c r="D15474" s="14"/>
      <c r="E15474" s="14"/>
      <c r="F15474"/>
      <c r="G15474"/>
    </row>
    <row r="15475" spans="1:7" s="4" customFormat="1" x14ac:dyDescent="0.25">
      <c r="A15475" s="11"/>
      <c r="B15475"/>
      <c r="C15475" s="14"/>
      <c r="D15475" s="14"/>
      <c r="E15475" s="14"/>
      <c r="F15475"/>
      <c r="G15475"/>
    </row>
    <row r="15476" spans="1:7" s="4" customFormat="1" x14ac:dyDescent="0.25">
      <c r="A15476" s="11"/>
      <c r="B15476"/>
      <c r="C15476" s="14"/>
      <c r="D15476" s="14"/>
      <c r="E15476" s="14"/>
      <c r="F15476"/>
      <c r="G15476"/>
    </row>
    <row r="15477" spans="1:7" s="4" customFormat="1" x14ac:dyDescent="0.25">
      <c r="A15477" s="11"/>
      <c r="B15477"/>
      <c r="C15477" s="14"/>
      <c r="D15477" s="14"/>
      <c r="E15477" s="14"/>
      <c r="F15477"/>
      <c r="G15477"/>
    </row>
    <row r="15478" spans="1:7" s="4" customFormat="1" x14ac:dyDescent="0.25">
      <c r="A15478" s="11"/>
      <c r="B15478"/>
      <c r="C15478" s="14"/>
      <c r="D15478" s="14"/>
      <c r="E15478" s="14"/>
      <c r="F15478"/>
      <c r="G15478"/>
    </row>
    <row r="15479" spans="1:7" s="4" customFormat="1" x14ac:dyDescent="0.25">
      <c r="A15479" s="11"/>
      <c r="B15479"/>
      <c r="C15479" s="14"/>
      <c r="D15479" s="14"/>
      <c r="E15479" s="14"/>
      <c r="F15479"/>
      <c r="G15479"/>
    </row>
    <row r="15480" spans="1:7" s="4" customFormat="1" x14ac:dyDescent="0.25">
      <c r="A15480" s="11"/>
      <c r="B15480"/>
      <c r="C15480" s="14"/>
      <c r="D15480" s="14"/>
      <c r="E15480" s="14"/>
      <c r="F15480"/>
      <c r="G15480"/>
    </row>
    <row r="15481" spans="1:7" s="4" customFormat="1" x14ac:dyDescent="0.25">
      <c r="A15481" s="11"/>
      <c r="B15481"/>
      <c r="C15481" s="14"/>
      <c r="D15481" s="14"/>
      <c r="E15481" s="14"/>
      <c r="F15481"/>
      <c r="G15481"/>
    </row>
    <row r="15482" spans="1:7" s="4" customFormat="1" x14ac:dyDescent="0.25">
      <c r="A15482" s="11"/>
      <c r="B15482"/>
      <c r="C15482" s="14"/>
      <c r="D15482" s="14"/>
      <c r="E15482" s="14"/>
      <c r="F15482"/>
      <c r="G15482"/>
    </row>
    <row r="15483" spans="1:7" s="4" customFormat="1" x14ac:dyDescent="0.25">
      <c r="A15483" s="11"/>
      <c r="B15483"/>
      <c r="C15483" s="14"/>
      <c r="D15483" s="14"/>
      <c r="E15483" s="14"/>
      <c r="F15483"/>
      <c r="G15483"/>
    </row>
    <row r="15484" spans="1:7" s="4" customFormat="1" x14ac:dyDescent="0.25">
      <c r="A15484" s="11"/>
      <c r="B15484"/>
      <c r="C15484" s="14"/>
      <c r="D15484" s="14"/>
      <c r="E15484" s="14"/>
      <c r="F15484"/>
      <c r="G15484"/>
    </row>
    <row r="15485" spans="1:7" s="4" customFormat="1" x14ac:dyDescent="0.25">
      <c r="A15485" s="11"/>
      <c r="B15485"/>
      <c r="C15485" s="14"/>
      <c r="D15485" s="14"/>
      <c r="E15485" s="14"/>
      <c r="F15485"/>
      <c r="G15485"/>
    </row>
    <row r="15486" spans="1:7" s="4" customFormat="1" x14ac:dyDescent="0.25">
      <c r="A15486" s="11"/>
      <c r="B15486"/>
      <c r="C15486" s="14"/>
      <c r="D15486" s="14"/>
      <c r="E15486" s="14"/>
      <c r="F15486"/>
      <c r="G15486"/>
    </row>
    <row r="15487" spans="1:7" s="4" customFormat="1" x14ac:dyDescent="0.25">
      <c r="A15487" s="11"/>
      <c r="B15487"/>
      <c r="C15487" s="14"/>
      <c r="D15487" s="14"/>
      <c r="E15487" s="14"/>
      <c r="F15487"/>
      <c r="G15487"/>
    </row>
    <row r="15488" spans="1:7" s="4" customFormat="1" x14ac:dyDescent="0.25">
      <c r="A15488" s="11"/>
      <c r="B15488"/>
      <c r="C15488" s="14"/>
      <c r="D15488" s="14"/>
      <c r="E15488" s="14"/>
      <c r="F15488"/>
      <c r="G15488"/>
    </row>
    <row r="15489" spans="1:7" s="4" customFormat="1" x14ac:dyDescent="0.25">
      <c r="A15489" s="11"/>
      <c r="B15489"/>
      <c r="C15489" s="14"/>
      <c r="D15489" s="14"/>
      <c r="E15489" s="14"/>
      <c r="F15489"/>
      <c r="G15489"/>
    </row>
    <row r="15490" spans="1:7" s="4" customFormat="1" x14ac:dyDescent="0.25">
      <c r="A15490" s="11"/>
      <c r="B15490"/>
      <c r="C15490" s="14"/>
      <c r="D15490" s="14"/>
      <c r="E15490" s="14"/>
      <c r="F15490"/>
      <c r="G15490"/>
    </row>
    <row r="15491" spans="1:7" s="4" customFormat="1" x14ac:dyDescent="0.25">
      <c r="A15491" s="11"/>
      <c r="B15491"/>
      <c r="C15491" s="14"/>
      <c r="D15491" s="14"/>
      <c r="E15491" s="14"/>
      <c r="F15491"/>
      <c r="G15491"/>
    </row>
    <row r="15492" spans="1:7" s="4" customFormat="1" x14ac:dyDescent="0.25">
      <c r="A15492" s="11"/>
      <c r="B15492"/>
      <c r="C15492" s="14"/>
      <c r="D15492" s="14"/>
      <c r="E15492" s="14"/>
      <c r="F15492"/>
      <c r="G15492"/>
    </row>
    <row r="15493" spans="1:7" s="4" customFormat="1" x14ac:dyDescent="0.25">
      <c r="A15493" s="11"/>
      <c r="B15493"/>
      <c r="C15493" s="14"/>
      <c r="D15493" s="14"/>
      <c r="E15493" s="14"/>
      <c r="F15493"/>
      <c r="G15493"/>
    </row>
    <row r="15494" spans="1:7" s="4" customFormat="1" x14ac:dyDescent="0.25">
      <c r="A15494" s="11"/>
      <c r="B15494"/>
      <c r="C15494" s="14"/>
      <c r="D15494" s="14"/>
      <c r="E15494" s="14"/>
      <c r="F15494"/>
      <c r="G15494"/>
    </row>
    <row r="15495" spans="1:7" s="4" customFormat="1" x14ac:dyDescent="0.25">
      <c r="A15495" s="11"/>
      <c r="B15495"/>
      <c r="C15495" s="14"/>
      <c r="D15495" s="14"/>
      <c r="E15495" s="14"/>
      <c r="F15495"/>
      <c r="G15495"/>
    </row>
    <row r="15496" spans="1:7" s="4" customFormat="1" x14ac:dyDescent="0.25">
      <c r="A15496" s="11"/>
      <c r="B15496"/>
      <c r="C15496" s="14"/>
      <c r="D15496" s="14"/>
      <c r="E15496" s="14"/>
      <c r="F15496"/>
      <c r="G15496"/>
    </row>
    <row r="15497" spans="1:7" s="4" customFormat="1" x14ac:dyDescent="0.25">
      <c r="A15497" s="11"/>
      <c r="B15497"/>
      <c r="C15497" s="14"/>
      <c r="D15497" s="14"/>
      <c r="E15497" s="14"/>
      <c r="F15497"/>
      <c r="G15497"/>
    </row>
    <row r="15498" spans="1:7" s="4" customFormat="1" x14ac:dyDescent="0.25">
      <c r="A15498" s="11"/>
      <c r="B15498"/>
      <c r="C15498" s="14"/>
      <c r="D15498" s="14"/>
      <c r="E15498" s="14"/>
      <c r="F15498"/>
      <c r="G15498"/>
    </row>
    <row r="15499" spans="1:7" s="4" customFormat="1" x14ac:dyDescent="0.25">
      <c r="A15499" s="11"/>
      <c r="B15499"/>
      <c r="C15499" s="14"/>
      <c r="D15499" s="14"/>
      <c r="E15499" s="14"/>
      <c r="F15499"/>
      <c r="G15499"/>
    </row>
    <row r="15500" spans="1:7" s="4" customFormat="1" x14ac:dyDescent="0.25">
      <c r="A15500" s="11"/>
      <c r="B15500"/>
      <c r="C15500" s="14"/>
      <c r="D15500" s="14"/>
      <c r="E15500" s="14"/>
      <c r="F15500"/>
      <c r="G15500"/>
    </row>
    <row r="15501" spans="1:7" s="4" customFormat="1" x14ac:dyDescent="0.25">
      <c r="A15501" s="11"/>
      <c r="B15501"/>
      <c r="C15501" s="14"/>
      <c r="D15501" s="14"/>
      <c r="E15501" s="14"/>
      <c r="F15501"/>
      <c r="G15501"/>
    </row>
    <row r="15502" spans="1:7" s="4" customFormat="1" x14ac:dyDescent="0.25">
      <c r="A15502" s="11"/>
      <c r="B15502"/>
      <c r="C15502" s="14"/>
      <c r="D15502" s="14"/>
      <c r="E15502" s="14"/>
      <c r="F15502"/>
      <c r="G15502"/>
    </row>
    <row r="15503" spans="1:7" s="4" customFormat="1" x14ac:dyDescent="0.25">
      <c r="A15503" s="11"/>
      <c r="B15503"/>
      <c r="C15503" s="14"/>
      <c r="D15503" s="14"/>
      <c r="E15503" s="14"/>
      <c r="F15503"/>
      <c r="G15503"/>
    </row>
    <row r="15504" spans="1:7" s="4" customFormat="1" x14ac:dyDescent="0.25">
      <c r="A15504" s="11"/>
      <c r="B15504"/>
      <c r="C15504" s="14"/>
      <c r="D15504" s="14"/>
      <c r="E15504" s="14"/>
      <c r="F15504"/>
      <c r="G15504"/>
    </row>
    <row r="15505" spans="1:7" s="4" customFormat="1" x14ac:dyDescent="0.25">
      <c r="A15505" s="11"/>
      <c r="B15505"/>
      <c r="C15505" s="14"/>
      <c r="D15505" s="14"/>
      <c r="E15505" s="14"/>
      <c r="F15505"/>
      <c r="G15505"/>
    </row>
    <row r="15506" spans="1:7" s="4" customFormat="1" x14ac:dyDescent="0.25">
      <c r="A15506" s="11"/>
      <c r="B15506"/>
      <c r="C15506" s="14"/>
      <c r="D15506" s="14"/>
      <c r="E15506" s="14"/>
      <c r="F15506"/>
      <c r="G15506"/>
    </row>
    <row r="15507" spans="1:7" s="4" customFormat="1" x14ac:dyDescent="0.25">
      <c r="A15507" s="11"/>
      <c r="B15507"/>
      <c r="C15507" s="14"/>
      <c r="D15507" s="14"/>
      <c r="E15507" s="14"/>
      <c r="F15507"/>
      <c r="G15507"/>
    </row>
    <row r="15508" spans="1:7" s="4" customFormat="1" x14ac:dyDescent="0.25">
      <c r="A15508" s="11"/>
      <c r="B15508"/>
      <c r="C15508" s="14"/>
      <c r="D15508" s="14"/>
      <c r="E15508" s="14"/>
      <c r="F15508"/>
      <c r="G15508"/>
    </row>
    <row r="15509" spans="1:7" s="4" customFormat="1" x14ac:dyDescent="0.25">
      <c r="A15509" s="11"/>
      <c r="B15509"/>
      <c r="C15509" s="14"/>
      <c r="D15509" s="14"/>
      <c r="E15509" s="14"/>
      <c r="F15509"/>
      <c r="G15509"/>
    </row>
    <row r="15510" spans="1:7" s="4" customFormat="1" x14ac:dyDescent="0.25">
      <c r="A15510" s="11"/>
      <c r="B15510"/>
      <c r="C15510" s="14"/>
      <c r="D15510" s="14"/>
      <c r="E15510" s="14"/>
      <c r="F15510"/>
      <c r="G15510"/>
    </row>
    <row r="15511" spans="1:7" s="4" customFormat="1" x14ac:dyDescent="0.25">
      <c r="A15511" s="11"/>
      <c r="B15511"/>
      <c r="C15511" s="14"/>
      <c r="D15511" s="14"/>
      <c r="E15511" s="14"/>
      <c r="F15511"/>
      <c r="G15511"/>
    </row>
    <row r="15512" spans="1:7" s="4" customFormat="1" x14ac:dyDescent="0.25">
      <c r="A15512" s="11"/>
      <c r="B15512"/>
      <c r="C15512" s="14"/>
      <c r="D15512" s="14"/>
      <c r="E15512" s="14"/>
      <c r="F15512"/>
      <c r="G15512"/>
    </row>
    <row r="15513" spans="1:7" s="4" customFormat="1" x14ac:dyDescent="0.25">
      <c r="A15513" s="11"/>
      <c r="B15513"/>
      <c r="C15513" s="14"/>
      <c r="D15513" s="14"/>
      <c r="E15513" s="14"/>
      <c r="F15513"/>
      <c r="G15513"/>
    </row>
    <row r="15514" spans="1:7" s="4" customFormat="1" x14ac:dyDescent="0.25">
      <c r="A15514" s="11"/>
      <c r="B15514"/>
      <c r="C15514" s="14"/>
      <c r="D15514" s="14"/>
      <c r="E15514" s="14"/>
      <c r="F15514"/>
      <c r="G15514"/>
    </row>
    <row r="15515" spans="1:7" s="4" customFormat="1" x14ac:dyDescent="0.25">
      <c r="A15515" s="11"/>
      <c r="B15515"/>
      <c r="C15515" s="14"/>
      <c r="D15515" s="14"/>
      <c r="E15515" s="14"/>
      <c r="F15515"/>
      <c r="G15515"/>
    </row>
    <row r="15516" spans="1:7" s="4" customFormat="1" x14ac:dyDescent="0.25">
      <c r="A15516" s="11"/>
      <c r="B15516"/>
      <c r="C15516" s="14"/>
      <c r="D15516" s="14"/>
      <c r="E15516" s="14"/>
      <c r="F15516"/>
      <c r="G15516"/>
    </row>
    <row r="15517" spans="1:7" s="4" customFormat="1" x14ac:dyDescent="0.25">
      <c r="A15517" s="11"/>
      <c r="B15517"/>
      <c r="C15517" s="14"/>
      <c r="D15517" s="14"/>
      <c r="E15517" s="14"/>
      <c r="F15517"/>
      <c r="G15517"/>
    </row>
    <row r="15518" spans="1:7" s="4" customFormat="1" x14ac:dyDescent="0.25">
      <c r="A15518" s="11"/>
      <c r="B15518"/>
      <c r="C15518" s="14"/>
      <c r="D15518" s="14"/>
      <c r="E15518" s="14"/>
      <c r="F15518"/>
      <c r="G15518"/>
    </row>
    <row r="15519" spans="1:7" s="4" customFormat="1" x14ac:dyDescent="0.25">
      <c r="A15519" s="11"/>
      <c r="B15519"/>
      <c r="C15519" s="14"/>
      <c r="D15519" s="14"/>
      <c r="E15519" s="14"/>
      <c r="F15519"/>
      <c r="G15519"/>
    </row>
    <row r="15520" spans="1:7" s="4" customFormat="1" x14ac:dyDescent="0.25">
      <c r="A15520" s="11"/>
      <c r="B15520"/>
      <c r="C15520" s="14"/>
      <c r="D15520" s="14"/>
      <c r="E15520" s="14"/>
      <c r="F15520"/>
      <c r="G15520"/>
    </row>
    <row r="15521" spans="1:7" s="4" customFormat="1" x14ac:dyDescent="0.25">
      <c r="A15521" s="11"/>
      <c r="B15521"/>
      <c r="C15521" s="14"/>
      <c r="D15521" s="14"/>
      <c r="E15521" s="14"/>
      <c r="F15521"/>
      <c r="G15521"/>
    </row>
    <row r="15522" spans="1:7" s="4" customFormat="1" x14ac:dyDescent="0.25">
      <c r="A15522" s="11"/>
      <c r="B15522"/>
      <c r="C15522" s="14"/>
      <c r="D15522" s="14"/>
      <c r="E15522" s="14"/>
      <c r="F15522"/>
      <c r="G15522"/>
    </row>
    <row r="15523" spans="1:7" s="4" customFormat="1" x14ac:dyDescent="0.25">
      <c r="A15523" s="11"/>
      <c r="B15523"/>
      <c r="C15523" s="14"/>
      <c r="D15523" s="14"/>
      <c r="E15523" s="14"/>
      <c r="F15523"/>
      <c r="G15523"/>
    </row>
    <row r="15524" spans="1:7" s="4" customFormat="1" x14ac:dyDescent="0.25">
      <c r="A15524" s="11"/>
      <c r="B15524"/>
      <c r="C15524" s="14"/>
      <c r="D15524" s="14"/>
      <c r="E15524" s="14"/>
      <c r="F15524"/>
      <c r="G15524"/>
    </row>
    <row r="15525" spans="1:7" s="4" customFormat="1" x14ac:dyDescent="0.25">
      <c r="A15525" s="11"/>
      <c r="B15525"/>
      <c r="C15525" s="14"/>
      <c r="D15525" s="14"/>
      <c r="E15525" s="14"/>
      <c r="F15525"/>
      <c r="G15525"/>
    </row>
    <row r="15526" spans="1:7" s="4" customFormat="1" x14ac:dyDescent="0.25">
      <c r="A15526" s="11"/>
      <c r="B15526"/>
      <c r="C15526" s="14"/>
      <c r="D15526" s="14"/>
      <c r="E15526" s="14"/>
      <c r="F15526"/>
      <c r="G15526"/>
    </row>
    <row r="15527" spans="1:7" s="4" customFormat="1" x14ac:dyDescent="0.25">
      <c r="A15527" s="11"/>
      <c r="B15527"/>
      <c r="C15527" s="14"/>
      <c r="D15527" s="14"/>
      <c r="E15527" s="14"/>
      <c r="F15527"/>
      <c r="G15527"/>
    </row>
    <row r="15528" spans="1:7" s="4" customFormat="1" x14ac:dyDescent="0.25">
      <c r="A15528" s="11"/>
      <c r="B15528"/>
      <c r="C15528" s="14"/>
      <c r="D15528" s="14"/>
      <c r="E15528" s="14"/>
      <c r="F15528"/>
      <c r="G15528"/>
    </row>
    <row r="15529" spans="1:7" s="4" customFormat="1" x14ac:dyDescent="0.25">
      <c r="A15529" s="11"/>
      <c r="B15529"/>
      <c r="C15529" s="14"/>
      <c r="D15529" s="14"/>
      <c r="E15529" s="14"/>
      <c r="F15529"/>
      <c r="G15529"/>
    </row>
    <row r="15530" spans="1:7" s="4" customFormat="1" x14ac:dyDescent="0.25">
      <c r="A15530" s="11"/>
      <c r="B15530"/>
      <c r="C15530" s="14"/>
      <c r="D15530" s="14"/>
      <c r="E15530" s="14"/>
      <c r="F15530"/>
      <c r="G15530"/>
    </row>
    <row r="15531" spans="1:7" s="4" customFormat="1" x14ac:dyDescent="0.25">
      <c r="A15531" s="11"/>
      <c r="B15531"/>
      <c r="C15531" s="14"/>
      <c r="D15531" s="14"/>
      <c r="E15531" s="14"/>
      <c r="F15531"/>
      <c r="G15531"/>
    </row>
    <row r="15532" spans="1:7" s="4" customFormat="1" x14ac:dyDescent="0.25">
      <c r="A15532" s="11"/>
      <c r="B15532"/>
      <c r="C15532" s="14"/>
      <c r="D15532" s="14"/>
      <c r="E15532" s="14"/>
      <c r="F15532"/>
      <c r="G15532"/>
    </row>
    <row r="15533" spans="1:7" s="4" customFormat="1" x14ac:dyDescent="0.25">
      <c r="A15533" s="11"/>
      <c r="B15533"/>
      <c r="C15533" s="14"/>
      <c r="D15533" s="14"/>
      <c r="E15533" s="14"/>
      <c r="F15533"/>
      <c r="G15533"/>
    </row>
    <row r="15534" spans="1:7" s="4" customFormat="1" x14ac:dyDescent="0.25">
      <c r="A15534" s="11"/>
      <c r="B15534"/>
      <c r="C15534" s="14"/>
      <c r="D15534" s="14"/>
      <c r="E15534" s="14"/>
      <c r="F15534"/>
      <c r="G15534"/>
    </row>
    <row r="15535" spans="1:7" s="4" customFormat="1" x14ac:dyDescent="0.25">
      <c r="A15535" s="11"/>
      <c r="B15535"/>
      <c r="C15535" s="14"/>
      <c r="D15535" s="14"/>
      <c r="E15535" s="14"/>
      <c r="F15535"/>
      <c r="G15535"/>
    </row>
    <row r="15536" spans="1:7" s="4" customFormat="1" x14ac:dyDescent="0.25">
      <c r="A15536" s="11"/>
      <c r="B15536"/>
      <c r="C15536" s="14"/>
      <c r="D15536" s="14"/>
      <c r="E15536" s="14"/>
      <c r="F15536"/>
      <c r="G15536"/>
    </row>
    <row r="15537" spans="1:7" s="4" customFormat="1" x14ac:dyDescent="0.25">
      <c r="A15537" s="11"/>
      <c r="B15537"/>
      <c r="C15537" s="14"/>
      <c r="D15537" s="14"/>
      <c r="E15537" s="14"/>
      <c r="F15537"/>
      <c r="G15537"/>
    </row>
    <row r="15538" spans="1:7" s="4" customFormat="1" x14ac:dyDescent="0.25">
      <c r="A15538" s="11"/>
      <c r="B15538"/>
      <c r="C15538" s="14"/>
      <c r="D15538" s="14"/>
      <c r="E15538" s="14"/>
      <c r="F15538"/>
      <c r="G15538"/>
    </row>
    <row r="15539" spans="1:7" s="4" customFormat="1" x14ac:dyDescent="0.25">
      <c r="A15539" s="11"/>
      <c r="B15539"/>
      <c r="C15539" s="14"/>
      <c r="D15539" s="14"/>
      <c r="E15539" s="14"/>
      <c r="F15539"/>
      <c r="G15539"/>
    </row>
    <row r="15540" spans="1:7" s="4" customFormat="1" x14ac:dyDescent="0.25">
      <c r="A15540" s="11"/>
      <c r="B15540"/>
      <c r="C15540" s="14"/>
      <c r="D15540" s="14"/>
      <c r="E15540" s="14"/>
      <c r="F15540"/>
      <c r="G15540"/>
    </row>
    <row r="15541" spans="1:7" s="4" customFormat="1" x14ac:dyDescent="0.25">
      <c r="A15541" s="11"/>
      <c r="B15541"/>
      <c r="C15541" s="14"/>
      <c r="D15541" s="14"/>
      <c r="E15541" s="14"/>
      <c r="F15541"/>
      <c r="G15541"/>
    </row>
    <row r="15542" spans="1:7" s="4" customFormat="1" x14ac:dyDescent="0.25">
      <c r="A15542" s="11"/>
      <c r="B15542"/>
      <c r="C15542" s="14"/>
      <c r="D15542" s="14"/>
      <c r="E15542" s="14"/>
      <c r="F15542"/>
      <c r="G15542"/>
    </row>
    <row r="15543" spans="1:7" s="4" customFormat="1" x14ac:dyDescent="0.25">
      <c r="A15543" s="11"/>
      <c r="B15543"/>
      <c r="C15543" s="14"/>
      <c r="D15543" s="14"/>
      <c r="E15543" s="14"/>
      <c r="F15543"/>
      <c r="G15543"/>
    </row>
    <row r="15544" spans="1:7" s="4" customFormat="1" x14ac:dyDescent="0.25">
      <c r="A15544" s="11"/>
      <c r="B15544"/>
      <c r="C15544" s="14"/>
      <c r="D15544" s="14"/>
      <c r="E15544" s="14"/>
      <c r="F15544"/>
      <c r="G15544"/>
    </row>
    <row r="15545" spans="1:7" s="4" customFormat="1" x14ac:dyDescent="0.25">
      <c r="A15545" s="11"/>
      <c r="B15545"/>
      <c r="C15545" s="14"/>
      <c r="D15545" s="14"/>
      <c r="E15545" s="14"/>
      <c r="F15545"/>
      <c r="G15545"/>
    </row>
    <row r="15546" spans="1:7" s="4" customFormat="1" x14ac:dyDescent="0.25">
      <c r="A15546" s="11"/>
      <c r="B15546"/>
      <c r="C15546" s="14"/>
      <c r="D15546" s="14"/>
      <c r="E15546" s="14"/>
      <c r="F15546"/>
      <c r="G15546"/>
    </row>
    <row r="15547" spans="1:7" s="4" customFormat="1" x14ac:dyDescent="0.25">
      <c r="A15547" s="11"/>
      <c r="B15547"/>
      <c r="C15547" s="14"/>
      <c r="D15547" s="14"/>
      <c r="E15547" s="14"/>
      <c r="F15547"/>
      <c r="G15547"/>
    </row>
    <row r="15548" spans="1:7" s="4" customFormat="1" x14ac:dyDescent="0.25">
      <c r="A15548" s="11"/>
      <c r="B15548"/>
      <c r="C15548" s="14"/>
      <c r="D15548" s="14"/>
      <c r="E15548" s="14"/>
      <c r="F15548"/>
      <c r="G15548"/>
    </row>
    <row r="15549" spans="1:7" s="4" customFormat="1" x14ac:dyDescent="0.25">
      <c r="A15549" s="11"/>
      <c r="B15549"/>
      <c r="C15549" s="14"/>
      <c r="D15549" s="14"/>
      <c r="E15549" s="14"/>
      <c r="F15549"/>
      <c r="G15549"/>
    </row>
    <row r="15550" spans="1:7" s="4" customFormat="1" x14ac:dyDescent="0.25">
      <c r="A15550" s="11"/>
      <c r="B15550"/>
      <c r="C15550" s="14"/>
      <c r="D15550" s="14"/>
      <c r="E15550" s="14"/>
      <c r="F15550"/>
      <c r="G15550"/>
    </row>
    <row r="15551" spans="1:7" s="4" customFormat="1" x14ac:dyDescent="0.25">
      <c r="A15551" s="11"/>
      <c r="B15551"/>
      <c r="C15551" s="14"/>
      <c r="D15551" s="14"/>
      <c r="E15551" s="14"/>
      <c r="F15551"/>
      <c r="G15551"/>
    </row>
    <row r="15552" spans="1:7" s="4" customFormat="1" x14ac:dyDescent="0.25">
      <c r="A15552" s="11"/>
      <c r="B15552"/>
      <c r="C15552" s="14"/>
      <c r="D15552" s="14"/>
      <c r="E15552" s="14"/>
      <c r="F15552"/>
      <c r="G15552"/>
    </row>
    <row r="15553" spans="1:7" s="4" customFormat="1" x14ac:dyDescent="0.25">
      <c r="A15553" s="11"/>
      <c r="B15553"/>
      <c r="C15553" s="14"/>
      <c r="D15553" s="14"/>
      <c r="E15553" s="14"/>
      <c r="F15553"/>
      <c r="G15553"/>
    </row>
    <row r="15554" spans="1:7" s="4" customFormat="1" x14ac:dyDescent="0.25">
      <c r="A15554" s="11"/>
      <c r="B15554"/>
      <c r="C15554" s="14"/>
      <c r="D15554" s="14"/>
      <c r="E15554" s="14"/>
      <c r="F15554"/>
      <c r="G15554"/>
    </row>
    <row r="15555" spans="1:7" s="4" customFormat="1" x14ac:dyDescent="0.25">
      <c r="A15555" s="11"/>
      <c r="B15555"/>
      <c r="C15555" s="14"/>
      <c r="D15555" s="14"/>
      <c r="E15555" s="14"/>
      <c r="F15555"/>
      <c r="G15555"/>
    </row>
    <row r="15556" spans="1:7" s="4" customFormat="1" x14ac:dyDescent="0.25">
      <c r="A15556" s="11"/>
      <c r="B15556"/>
      <c r="C15556" s="14"/>
      <c r="D15556" s="14"/>
      <c r="E15556" s="14"/>
      <c r="F15556"/>
      <c r="G15556"/>
    </row>
    <row r="15557" spans="1:7" s="4" customFormat="1" x14ac:dyDescent="0.25">
      <c r="A15557" s="11"/>
      <c r="B15557"/>
      <c r="C15557" s="14"/>
      <c r="D15557" s="14"/>
      <c r="E15557" s="14"/>
      <c r="F15557"/>
      <c r="G15557"/>
    </row>
    <row r="15558" spans="1:7" s="4" customFormat="1" x14ac:dyDescent="0.25">
      <c r="A15558" s="11"/>
      <c r="B15558"/>
      <c r="C15558" s="14"/>
      <c r="D15558" s="14"/>
      <c r="E15558" s="14"/>
      <c r="F15558"/>
      <c r="G15558"/>
    </row>
    <row r="15559" spans="1:7" s="4" customFormat="1" x14ac:dyDescent="0.25">
      <c r="A15559" s="11"/>
      <c r="B15559"/>
      <c r="C15559" s="14"/>
      <c r="D15559" s="14"/>
      <c r="E15559" s="14"/>
      <c r="F15559"/>
      <c r="G15559"/>
    </row>
    <row r="15560" spans="1:7" s="4" customFormat="1" x14ac:dyDescent="0.25">
      <c r="A15560" s="11"/>
      <c r="B15560"/>
      <c r="C15560" s="14"/>
      <c r="D15560" s="14"/>
      <c r="E15560" s="14"/>
      <c r="F15560"/>
      <c r="G15560"/>
    </row>
    <row r="15561" spans="1:7" s="4" customFormat="1" x14ac:dyDescent="0.25">
      <c r="A15561" s="11"/>
      <c r="B15561"/>
      <c r="C15561" s="14"/>
      <c r="D15561" s="14"/>
      <c r="E15561" s="14"/>
      <c r="F15561"/>
      <c r="G15561"/>
    </row>
    <row r="15562" spans="1:7" s="4" customFormat="1" x14ac:dyDescent="0.25">
      <c r="A15562" s="11"/>
      <c r="B15562"/>
      <c r="C15562" s="14"/>
      <c r="D15562" s="14"/>
      <c r="E15562" s="14"/>
      <c r="F15562"/>
      <c r="G15562"/>
    </row>
    <row r="15563" spans="1:7" s="4" customFormat="1" x14ac:dyDescent="0.25">
      <c r="A15563" s="11"/>
      <c r="B15563"/>
      <c r="C15563" s="14"/>
      <c r="D15563" s="14"/>
      <c r="E15563" s="14"/>
      <c r="F15563"/>
      <c r="G15563"/>
    </row>
    <row r="15564" spans="1:7" s="4" customFormat="1" x14ac:dyDescent="0.25">
      <c r="A15564" s="11"/>
      <c r="B15564"/>
      <c r="C15564" s="14"/>
      <c r="D15564" s="14"/>
      <c r="E15564" s="14"/>
      <c r="F15564"/>
      <c r="G15564"/>
    </row>
    <row r="15565" spans="1:7" s="4" customFormat="1" x14ac:dyDescent="0.25">
      <c r="A15565" s="11"/>
      <c r="B15565"/>
      <c r="C15565" s="14"/>
      <c r="D15565" s="14"/>
      <c r="E15565" s="14"/>
      <c r="F15565"/>
      <c r="G15565"/>
    </row>
    <row r="15566" spans="1:7" s="4" customFormat="1" x14ac:dyDescent="0.25">
      <c r="A15566" s="11"/>
      <c r="B15566"/>
      <c r="C15566" s="14"/>
      <c r="D15566" s="14"/>
      <c r="E15566" s="14"/>
      <c r="F15566"/>
      <c r="G15566"/>
    </row>
    <row r="15567" spans="1:7" s="4" customFormat="1" x14ac:dyDescent="0.25">
      <c r="A15567" s="11"/>
      <c r="B15567"/>
      <c r="C15567" s="14"/>
      <c r="D15567" s="14"/>
      <c r="E15567" s="14"/>
      <c r="F15567"/>
      <c r="G15567"/>
    </row>
    <row r="15568" spans="1:7" s="4" customFormat="1" x14ac:dyDescent="0.25">
      <c r="A15568" s="11"/>
      <c r="B15568"/>
      <c r="C15568" s="14"/>
      <c r="D15568" s="14"/>
      <c r="E15568" s="14"/>
      <c r="F15568"/>
      <c r="G15568"/>
    </row>
    <row r="15569" spans="1:7" s="4" customFormat="1" x14ac:dyDescent="0.25">
      <c r="A15569" s="11"/>
      <c r="B15569"/>
      <c r="C15569" s="14"/>
      <c r="D15569" s="14"/>
      <c r="E15569" s="14"/>
      <c r="F15569"/>
      <c r="G15569"/>
    </row>
    <row r="15570" spans="1:7" s="4" customFormat="1" x14ac:dyDescent="0.25">
      <c r="A15570" s="11"/>
      <c r="B15570"/>
      <c r="C15570" s="14"/>
      <c r="D15570" s="14"/>
      <c r="E15570" s="14"/>
      <c r="F15570"/>
      <c r="G15570"/>
    </row>
    <row r="15571" spans="1:7" s="4" customFormat="1" x14ac:dyDescent="0.25">
      <c r="A15571" s="11"/>
      <c r="B15571"/>
      <c r="C15571" s="14"/>
      <c r="D15571" s="14"/>
      <c r="E15571" s="14"/>
      <c r="F15571"/>
      <c r="G15571"/>
    </row>
    <row r="15572" spans="1:7" s="4" customFormat="1" x14ac:dyDescent="0.25">
      <c r="A15572" s="11"/>
      <c r="B15572"/>
      <c r="C15572" s="14"/>
      <c r="D15572" s="14"/>
      <c r="E15572" s="14"/>
      <c r="F15572"/>
      <c r="G15572"/>
    </row>
    <row r="15573" spans="1:7" s="4" customFormat="1" x14ac:dyDescent="0.25">
      <c r="A15573" s="11"/>
      <c r="B15573"/>
      <c r="C15573" s="14"/>
      <c r="D15573" s="14"/>
      <c r="E15573" s="14"/>
      <c r="F15573"/>
      <c r="G15573"/>
    </row>
    <row r="15574" spans="1:7" s="4" customFormat="1" x14ac:dyDescent="0.25">
      <c r="A15574" s="11"/>
      <c r="B15574"/>
      <c r="C15574" s="14"/>
      <c r="D15574" s="14"/>
      <c r="E15574" s="14"/>
      <c r="F15574"/>
      <c r="G15574"/>
    </row>
    <row r="15575" spans="1:7" s="4" customFormat="1" x14ac:dyDescent="0.25">
      <c r="A15575" s="11"/>
      <c r="B15575"/>
      <c r="C15575" s="14"/>
      <c r="D15575" s="14"/>
      <c r="E15575" s="14"/>
      <c r="F15575"/>
      <c r="G15575"/>
    </row>
    <row r="15576" spans="1:7" s="4" customFormat="1" x14ac:dyDescent="0.25">
      <c r="A15576" s="11"/>
      <c r="B15576"/>
      <c r="C15576" s="14"/>
      <c r="D15576" s="14"/>
      <c r="E15576" s="14"/>
      <c r="F15576"/>
      <c r="G15576"/>
    </row>
    <row r="15577" spans="1:7" s="4" customFormat="1" x14ac:dyDescent="0.25">
      <c r="A15577" s="11"/>
      <c r="B15577"/>
      <c r="C15577" s="14"/>
      <c r="D15577" s="14"/>
      <c r="E15577" s="14"/>
      <c r="F15577"/>
      <c r="G15577"/>
    </row>
    <row r="15578" spans="1:7" s="4" customFormat="1" x14ac:dyDescent="0.25">
      <c r="A15578" s="11"/>
      <c r="B15578"/>
      <c r="C15578" s="14"/>
      <c r="D15578" s="14"/>
      <c r="E15578" s="14"/>
      <c r="F15578"/>
      <c r="G15578"/>
    </row>
    <row r="15579" spans="1:7" s="4" customFormat="1" x14ac:dyDescent="0.25">
      <c r="A15579" s="11"/>
      <c r="B15579"/>
      <c r="C15579" s="14"/>
      <c r="D15579" s="14"/>
      <c r="E15579" s="14"/>
      <c r="F15579"/>
      <c r="G15579"/>
    </row>
    <row r="15580" spans="1:7" s="4" customFormat="1" x14ac:dyDescent="0.25">
      <c r="A15580" s="11"/>
      <c r="B15580"/>
      <c r="C15580" s="14"/>
      <c r="D15580" s="14"/>
      <c r="E15580" s="14"/>
      <c r="F15580"/>
      <c r="G15580"/>
    </row>
    <row r="15581" spans="1:7" s="4" customFormat="1" x14ac:dyDescent="0.25">
      <c r="A15581" s="11"/>
      <c r="B15581"/>
      <c r="C15581" s="14"/>
      <c r="D15581" s="14"/>
      <c r="E15581" s="14"/>
      <c r="F15581"/>
      <c r="G15581"/>
    </row>
    <row r="15582" spans="1:7" s="4" customFormat="1" x14ac:dyDescent="0.25">
      <c r="A15582" s="11"/>
      <c r="B15582"/>
      <c r="C15582" s="14"/>
      <c r="D15582" s="14"/>
      <c r="E15582" s="14"/>
      <c r="F15582"/>
      <c r="G15582"/>
    </row>
    <row r="15583" spans="1:7" s="4" customFormat="1" x14ac:dyDescent="0.25">
      <c r="A15583" s="11"/>
      <c r="B15583"/>
      <c r="C15583" s="14"/>
      <c r="D15583" s="14"/>
      <c r="E15583" s="14"/>
      <c r="F15583"/>
      <c r="G15583"/>
    </row>
    <row r="15584" spans="1:7" s="4" customFormat="1" x14ac:dyDescent="0.25">
      <c r="A15584" s="11"/>
      <c r="B15584"/>
      <c r="C15584" s="14"/>
      <c r="D15584" s="14"/>
      <c r="E15584" s="14"/>
      <c r="F15584"/>
      <c r="G15584"/>
    </row>
    <row r="15585" spans="1:7" s="4" customFormat="1" x14ac:dyDescent="0.25">
      <c r="A15585" s="11"/>
      <c r="B15585"/>
      <c r="C15585" s="14"/>
      <c r="D15585" s="14"/>
      <c r="E15585" s="14"/>
      <c r="F15585"/>
      <c r="G15585"/>
    </row>
    <row r="15586" spans="1:7" s="4" customFormat="1" x14ac:dyDescent="0.25">
      <c r="A15586" s="11"/>
      <c r="B15586"/>
      <c r="C15586" s="14"/>
      <c r="D15586" s="14"/>
      <c r="E15586" s="14"/>
      <c r="F15586"/>
      <c r="G15586"/>
    </row>
    <row r="15587" spans="1:7" s="4" customFormat="1" x14ac:dyDescent="0.25">
      <c r="A15587" s="11"/>
      <c r="B15587"/>
      <c r="C15587" s="14"/>
      <c r="D15587" s="14"/>
      <c r="E15587" s="14"/>
      <c r="F15587"/>
      <c r="G15587"/>
    </row>
    <row r="15588" spans="1:7" s="4" customFormat="1" x14ac:dyDescent="0.25">
      <c r="A15588" s="11"/>
      <c r="B15588"/>
      <c r="C15588" s="14"/>
      <c r="D15588" s="14"/>
      <c r="E15588" s="14"/>
      <c r="F15588"/>
      <c r="G15588"/>
    </row>
    <row r="15589" spans="1:7" s="4" customFormat="1" x14ac:dyDescent="0.25">
      <c r="A15589" s="11"/>
      <c r="B15589"/>
      <c r="C15589" s="14"/>
      <c r="D15589" s="14"/>
      <c r="E15589" s="14"/>
      <c r="F15589"/>
      <c r="G15589"/>
    </row>
    <row r="15590" spans="1:7" s="4" customFormat="1" x14ac:dyDescent="0.25">
      <c r="A15590" s="11"/>
      <c r="B15590"/>
      <c r="C15590" s="14"/>
      <c r="D15590" s="14"/>
      <c r="E15590" s="14"/>
      <c r="F15590"/>
      <c r="G15590"/>
    </row>
    <row r="15591" spans="1:7" s="4" customFormat="1" x14ac:dyDescent="0.25">
      <c r="A15591" s="11"/>
      <c r="B15591"/>
      <c r="C15591" s="14"/>
      <c r="D15591" s="14"/>
      <c r="E15591" s="14"/>
      <c r="F15591"/>
      <c r="G15591"/>
    </row>
    <row r="15592" spans="1:7" s="4" customFormat="1" x14ac:dyDescent="0.25">
      <c r="A15592" s="11"/>
      <c r="B15592"/>
      <c r="C15592" s="14"/>
      <c r="D15592" s="14"/>
      <c r="E15592" s="14"/>
      <c r="F15592"/>
      <c r="G15592"/>
    </row>
    <row r="15593" spans="1:7" s="4" customFormat="1" x14ac:dyDescent="0.25">
      <c r="A15593" s="11"/>
      <c r="B15593"/>
      <c r="C15593" s="14"/>
      <c r="D15593" s="14"/>
      <c r="E15593" s="14"/>
      <c r="F15593"/>
      <c r="G15593"/>
    </row>
    <row r="15594" spans="1:7" s="4" customFormat="1" x14ac:dyDescent="0.25">
      <c r="A15594" s="11"/>
      <c r="B15594"/>
      <c r="C15594" s="14"/>
      <c r="D15594" s="14"/>
      <c r="E15594" s="14"/>
      <c r="F15594"/>
      <c r="G15594"/>
    </row>
    <row r="15595" spans="1:7" s="4" customFormat="1" x14ac:dyDescent="0.25">
      <c r="A15595" s="11"/>
      <c r="B15595"/>
      <c r="C15595" s="14"/>
      <c r="D15595" s="14"/>
      <c r="E15595" s="14"/>
      <c r="F15595"/>
      <c r="G15595"/>
    </row>
    <row r="15596" spans="1:7" s="4" customFormat="1" x14ac:dyDescent="0.25">
      <c r="A15596" s="11"/>
      <c r="B15596"/>
      <c r="C15596" s="14"/>
      <c r="D15596" s="14"/>
      <c r="E15596" s="14"/>
      <c r="F15596"/>
      <c r="G15596"/>
    </row>
    <row r="15597" spans="1:7" s="4" customFormat="1" x14ac:dyDescent="0.25">
      <c r="A15597" s="11"/>
      <c r="B15597"/>
      <c r="C15597" s="14"/>
      <c r="D15597" s="14"/>
      <c r="E15597" s="14"/>
      <c r="F15597"/>
      <c r="G15597"/>
    </row>
    <row r="15598" spans="1:7" s="4" customFormat="1" x14ac:dyDescent="0.25">
      <c r="A15598" s="11"/>
      <c r="B15598"/>
      <c r="C15598" s="14"/>
      <c r="D15598" s="14"/>
      <c r="E15598" s="14"/>
      <c r="F15598"/>
      <c r="G15598"/>
    </row>
    <row r="15599" spans="1:7" s="4" customFormat="1" x14ac:dyDescent="0.25">
      <c r="A15599" s="11"/>
      <c r="B15599"/>
      <c r="C15599" s="14"/>
      <c r="D15599" s="14"/>
      <c r="E15599" s="14"/>
      <c r="F15599"/>
      <c r="G15599"/>
    </row>
    <row r="15600" spans="1:7" s="4" customFormat="1" x14ac:dyDescent="0.25">
      <c r="A15600" s="11"/>
      <c r="B15600"/>
      <c r="C15600" s="14"/>
      <c r="D15600" s="14"/>
      <c r="E15600" s="14"/>
      <c r="F15600"/>
      <c r="G15600"/>
    </row>
    <row r="15601" spans="1:7" s="4" customFormat="1" x14ac:dyDescent="0.25">
      <c r="A15601" s="11"/>
      <c r="B15601"/>
      <c r="C15601" s="14"/>
      <c r="D15601" s="14"/>
      <c r="E15601" s="14"/>
      <c r="F15601"/>
      <c r="G15601"/>
    </row>
    <row r="15602" spans="1:7" s="4" customFormat="1" x14ac:dyDescent="0.25">
      <c r="A15602" s="11"/>
      <c r="B15602"/>
      <c r="C15602" s="14"/>
      <c r="D15602" s="14"/>
      <c r="E15602" s="14"/>
      <c r="F15602"/>
      <c r="G15602"/>
    </row>
    <row r="15603" spans="1:7" s="4" customFormat="1" x14ac:dyDescent="0.25">
      <c r="A15603" s="11"/>
      <c r="B15603"/>
      <c r="C15603" s="14"/>
      <c r="D15603" s="14"/>
      <c r="E15603" s="14"/>
      <c r="F15603"/>
      <c r="G15603"/>
    </row>
    <row r="15604" spans="1:7" s="4" customFormat="1" x14ac:dyDescent="0.25">
      <c r="A15604" s="11"/>
      <c r="B15604"/>
      <c r="C15604" s="14"/>
      <c r="D15604" s="14"/>
      <c r="E15604" s="14"/>
      <c r="F15604"/>
      <c r="G15604"/>
    </row>
    <row r="15605" spans="1:7" s="4" customFormat="1" x14ac:dyDescent="0.25">
      <c r="A15605" s="11"/>
      <c r="B15605"/>
      <c r="C15605" s="14"/>
      <c r="D15605" s="14"/>
      <c r="E15605" s="14"/>
      <c r="F15605"/>
      <c r="G15605"/>
    </row>
    <row r="15606" spans="1:7" s="4" customFormat="1" x14ac:dyDescent="0.25">
      <c r="A15606" s="11"/>
      <c r="B15606"/>
      <c r="C15606" s="14"/>
      <c r="D15606" s="14"/>
      <c r="E15606" s="14"/>
      <c r="F15606"/>
      <c r="G15606"/>
    </row>
    <row r="15607" spans="1:7" s="4" customFormat="1" x14ac:dyDescent="0.25">
      <c r="A15607" s="11"/>
      <c r="B15607"/>
      <c r="C15607" s="14"/>
      <c r="D15607" s="14"/>
      <c r="E15607" s="14"/>
      <c r="F15607"/>
      <c r="G15607"/>
    </row>
    <row r="15608" spans="1:7" s="4" customFormat="1" x14ac:dyDescent="0.25">
      <c r="A15608" s="11"/>
      <c r="B15608"/>
      <c r="C15608" s="14"/>
      <c r="D15608" s="14"/>
      <c r="E15608" s="14"/>
      <c r="F15608"/>
      <c r="G15608"/>
    </row>
    <row r="15609" spans="1:7" s="4" customFormat="1" x14ac:dyDescent="0.25">
      <c r="A15609" s="11"/>
      <c r="B15609"/>
      <c r="C15609" s="14"/>
      <c r="D15609" s="14"/>
      <c r="E15609" s="14"/>
      <c r="F15609"/>
      <c r="G15609"/>
    </row>
    <row r="15610" spans="1:7" s="4" customFormat="1" x14ac:dyDescent="0.25">
      <c r="A15610" s="11"/>
      <c r="B15610"/>
      <c r="C15610" s="14"/>
      <c r="D15610" s="14"/>
      <c r="E15610" s="14"/>
      <c r="F15610"/>
      <c r="G15610"/>
    </row>
    <row r="15611" spans="1:7" s="4" customFormat="1" x14ac:dyDescent="0.25">
      <c r="A15611" s="11"/>
      <c r="B15611"/>
      <c r="C15611" s="14"/>
      <c r="D15611" s="14"/>
      <c r="E15611" s="14"/>
      <c r="F15611"/>
      <c r="G15611"/>
    </row>
    <row r="15612" spans="1:7" s="4" customFormat="1" x14ac:dyDescent="0.25">
      <c r="A15612" s="11"/>
      <c r="B15612"/>
      <c r="C15612" s="14"/>
      <c r="D15612" s="14"/>
      <c r="E15612" s="14"/>
      <c r="F15612"/>
      <c r="G15612"/>
    </row>
    <row r="15613" spans="1:7" s="4" customFormat="1" x14ac:dyDescent="0.25">
      <c r="A15613" s="11"/>
      <c r="B15613"/>
      <c r="C15613" s="14"/>
      <c r="D15613" s="14"/>
      <c r="E15613" s="14"/>
      <c r="F15613"/>
      <c r="G15613"/>
    </row>
    <row r="15614" spans="1:7" s="4" customFormat="1" x14ac:dyDescent="0.25">
      <c r="A15614" s="11"/>
      <c r="B15614"/>
      <c r="C15614" s="14"/>
      <c r="D15614" s="14"/>
      <c r="E15614" s="14"/>
      <c r="F15614"/>
      <c r="G15614"/>
    </row>
    <row r="15615" spans="1:7" s="4" customFormat="1" x14ac:dyDescent="0.25">
      <c r="A15615" s="11"/>
      <c r="B15615"/>
      <c r="C15615" s="14"/>
      <c r="D15615" s="14"/>
      <c r="E15615" s="14"/>
      <c r="F15615"/>
      <c r="G15615"/>
    </row>
    <row r="15616" spans="1:7" s="4" customFormat="1" x14ac:dyDescent="0.25">
      <c r="A15616" s="11"/>
      <c r="B15616"/>
      <c r="C15616" s="14"/>
      <c r="D15616" s="14"/>
      <c r="E15616" s="14"/>
      <c r="F15616"/>
      <c r="G15616"/>
    </row>
    <row r="15617" spans="1:7" s="4" customFormat="1" x14ac:dyDescent="0.25">
      <c r="A15617" s="11"/>
      <c r="B15617"/>
      <c r="C15617" s="14"/>
      <c r="D15617" s="14"/>
      <c r="E15617" s="14"/>
      <c r="F15617"/>
      <c r="G15617"/>
    </row>
    <row r="15618" spans="1:7" s="4" customFormat="1" x14ac:dyDescent="0.25">
      <c r="A15618" s="11"/>
      <c r="B15618"/>
      <c r="C15618" s="14"/>
      <c r="D15618" s="14"/>
      <c r="E15618" s="14"/>
      <c r="F15618"/>
      <c r="G15618"/>
    </row>
    <row r="15619" spans="1:7" s="4" customFormat="1" x14ac:dyDescent="0.25">
      <c r="A15619" s="11"/>
      <c r="B15619"/>
      <c r="C15619" s="14"/>
      <c r="D15619" s="14"/>
      <c r="E15619" s="14"/>
      <c r="F15619"/>
      <c r="G15619"/>
    </row>
    <row r="15620" spans="1:7" s="4" customFormat="1" x14ac:dyDescent="0.25">
      <c r="A15620" s="11"/>
      <c r="B15620"/>
      <c r="C15620" s="14"/>
      <c r="D15620" s="14"/>
      <c r="E15620" s="14"/>
      <c r="F15620"/>
      <c r="G15620"/>
    </row>
    <row r="15621" spans="1:7" s="4" customFormat="1" x14ac:dyDescent="0.25">
      <c r="A15621" s="11"/>
      <c r="B15621"/>
      <c r="C15621" s="14"/>
      <c r="D15621" s="14"/>
      <c r="E15621" s="14"/>
      <c r="F15621"/>
      <c r="G15621"/>
    </row>
    <row r="15622" spans="1:7" s="4" customFormat="1" x14ac:dyDescent="0.25">
      <c r="A15622" s="11"/>
      <c r="B15622"/>
      <c r="C15622" s="14"/>
      <c r="D15622" s="14"/>
      <c r="E15622" s="14"/>
      <c r="F15622"/>
      <c r="G15622"/>
    </row>
    <row r="15623" spans="1:7" s="4" customFormat="1" x14ac:dyDescent="0.25">
      <c r="A15623" s="11"/>
      <c r="B15623"/>
      <c r="C15623" s="14"/>
      <c r="D15623" s="14"/>
      <c r="E15623" s="14"/>
      <c r="F15623"/>
      <c r="G15623"/>
    </row>
    <row r="15624" spans="1:7" s="4" customFormat="1" x14ac:dyDescent="0.25">
      <c r="A15624" s="11"/>
      <c r="B15624"/>
      <c r="C15624" s="14"/>
      <c r="D15624" s="14"/>
      <c r="E15624" s="14"/>
      <c r="F15624"/>
      <c r="G15624"/>
    </row>
    <row r="15625" spans="1:7" s="4" customFormat="1" x14ac:dyDescent="0.25">
      <c r="A15625" s="11"/>
      <c r="B15625"/>
      <c r="C15625" s="14"/>
      <c r="D15625" s="14"/>
      <c r="E15625" s="14"/>
      <c r="F15625"/>
      <c r="G15625"/>
    </row>
    <row r="15626" spans="1:7" s="4" customFormat="1" x14ac:dyDescent="0.25">
      <c r="A15626" s="11"/>
      <c r="B15626"/>
      <c r="C15626" s="14"/>
      <c r="D15626" s="14"/>
      <c r="E15626" s="14"/>
      <c r="F15626"/>
      <c r="G15626"/>
    </row>
    <row r="15627" spans="1:7" s="4" customFormat="1" x14ac:dyDescent="0.25">
      <c r="A15627" s="11"/>
      <c r="B15627"/>
      <c r="C15627" s="14"/>
      <c r="D15627" s="14"/>
      <c r="E15627" s="14"/>
      <c r="F15627"/>
      <c r="G15627"/>
    </row>
    <row r="15628" spans="1:7" s="4" customFormat="1" x14ac:dyDescent="0.25">
      <c r="A15628" s="11"/>
      <c r="B15628"/>
      <c r="C15628" s="14"/>
      <c r="D15628" s="14"/>
      <c r="E15628" s="14"/>
      <c r="F15628"/>
      <c r="G15628"/>
    </row>
    <row r="15629" spans="1:7" s="4" customFormat="1" x14ac:dyDescent="0.25">
      <c r="A15629" s="11"/>
      <c r="B15629"/>
      <c r="C15629" s="14"/>
      <c r="D15629" s="14"/>
      <c r="E15629" s="14"/>
      <c r="F15629"/>
      <c r="G15629"/>
    </row>
    <row r="15630" spans="1:7" s="4" customFormat="1" x14ac:dyDescent="0.25">
      <c r="A15630" s="11"/>
      <c r="B15630"/>
      <c r="C15630" s="14"/>
      <c r="D15630" s="14"/>
      <c r="E15630" s="14"/>
      <c r="F15630"/>
      <c r="G15630"/>
    </row>
    <row r="15631" spans="1:7" s="4" customFormat="1" x14ac:dyDescent="0.25">
      <c r="A15631" s="11"/>
      <c r="B15631"/>
      <c r="C15631" s="14"/>
      <c r="D15631" s="14"/>
      <c r="E15631" s="14"/>
      <c r="F15631"/>
      <c r="G15631"/>
    </row>
    <row r="15632" spans="1:7" s="4" customFormat="1" x14ac:dyDescent="0.25">
      <c r="A15632" s="11"/>
      <c r="B15632"/>
      <c r="C15632" s="14"/>
      <c r="D15632" s="14"/>
      <c r="E15632" s="14"/>
      <c r="F15632"/>
      <c r="G15632"/>
    </row>
    <row r="15633" spans="1:7" s="4" customFormat="1" x14ac:dyDescent="0.25">
      <c r="A15633" s="11"/>
      <c r="B15633"/>
      <c r="C15633" s="14"/>
      <c r="D15633" s="14"/>
      <c r="E15633" s="14"/>
      <c r="F15633"/>
      <c r="G15633"/>
    </row>
    <row r="15634" spans="1:7" s="4" customFormat="1" x14ac:dyDescent="0.25">
      <c r="A15634" s="11"/>
      <c r="B15634"/>
      <c r="C15634" s="14"/>
      <c r="D15634" s="14"/>
      <c r="E15634" s="14"/>
      <c r="F15634"/>
      <c r="G15634"/>
    </row>
    <row r="15635" spans="1:7" s="4" customFormat="1" x14ac:dyDescent="0.25">
      <c r="A15635" s="11"/>
      <c r="B15635"/>
      <c r="C15635" s="14"/>
      <c r="D15635" s="14"/>
      <c r="E15635" s="14"/>
      <c r="F15635"/>
      <c r="G15635"/>
    </row>
    <row r="15636" spans="1:7" s="4" customFormat="1" x14ac:dyDescent="0.25">
      <c r="A15636" s="11"/>
      <c r="B15636"/>
      <c r="C15636" s="14"/>
      <c r="D15636" s="14"/>
      <c r="E15636" s="14"/>
      <c r="F15636"/>
      <c r="G15636"/>
    </row>
    <row r="15637" spans="1:7" s="4" customFormat="1" x14ac:dyDescent="0.25">
      <c r="A15637" s="11"/>
      <c r="B15637"/>
      <c r="C15637" s="14"/>
      <c r="D15637" s="14"/>
      <c r="E15637" s="14"/>
      <c r="F15637"/>
      <c r="G15637"/>
    </row>
    <row r="15638" spans="1:7" s="4" customFormat="1" x14ac:dyDescent="0.25">
      <c r="A15638" s="11"/>
      <c r="B15638"/>
      <c r="C15638" s="14"/>
      <c r="D15638" s="14"/>
      <c r="E15638" s="14"/>
      <c r="F15638"/>
      <c r="G15638"/>
    </row>
    <row r="15639" spans="1:7" s="4" customFormat="1" x14ac:dyDescent="0.25">
      <c r="A15639" s="11"/>
      <c r="B15639"/>
      <c r="C15639" s="14"/>
      <c r="D15639" s="14"/>
      <c r="E15639" s="14"/>
      <c r="F15639"/>
      <c r="G15639"/>
    </row>
    <row r="15640" spans="1:7" s="4" customFormat="1" x14ac:dyDescent="0.25">
      <c r="A15640" s="11"/>
      <c r="B15640"/>
      <c r="C15640" s="14"/>
      <c r="D15640" s="14"/>
      <c r="E15640" s="14"/>
      <c r="F15640"/>
      <c r="G15640"/>
    </row>
    <row r="15641" spans="1:7" s="4" customFormat="1" x14ac:dyDescent="0.25">
      <c r="A15641" s="11"/>
      <c r="B15641"/>
      <c r="C15641" s="14"/>
      <c r="D15641" s="14"/>
      <c r="E15641" s="14"/>
      <c r="F15641"/>
      <c r="G15641"/>
    </row>
    <row r="15642" spans="1:7" s="4" customFormat="1" x14ac:dyDescent="0.25">
      <c r="A15642" s="11"/>
      <c r="B15642"/>
      <c r="C15642" s="14"/>
      <c r="D15642" s="14"/>
      <c r="E15642" s="14"/>
      <c r="F15642"/>
      <c r="G15642"/>
    </row>
    <row r="15643" spans="1:7" s="4" customFormat="1" x14ac:dyDescent="0.25">
      <c r="A15643" s="11"/>
      <c r="B15643"/>
      <c r="C15643" s="14"/>
      <c r="D15643" s="14"/>
      <c r="E15643" s="14"/>
      <c r="F15643"/>
      <c r="G15643"/>
    </row>
    <row r="15644" spans="1:7" s="4" customFormat="1" x14ac:dyDescent="0.25">
      <c r="A15644" s="11"/>
      <c r="B15644"/>
      <c r="C15644" s="14"/>
      <c r="D15644" s="14"/>
      <c r="E15644" s="14"/>
      <c r="F15644"/>
      <c r="G15644"/>
    </row>
    <row r="15645" spans="1:7" s="4" customFormat="1" x14ac:dyDescent="0.25">
      <c r="A15645" s="11"/>
      <c r="B15645"/>
      <c r="C15645" s="14"/>
      <c r="D15645" s="14"/>
      <c r="E15645" s="14"/>
      <c r="F15645"/>
      <c r="G15645"/>
    </row>
    <row r="15646" spans="1:7" s="4" customFormat="1" x14ac:dyDescent="0.25">
      <c r="A15646" s="11"/>
      <c r="B15646"/>
      <c r="C15646" s="14"/>
      <c r="D15646" s="14"/>
      <c r="E15646" s="14"/>
      <c r="F15646"/>
      <c r="G15646"/>
    </row>
    <row r="15647" spans="1:7" s="4" customFormat="1" x14ac:dyDescent="0.25">
      <c r="A15647" s="11"/>
      <c r="B15647"/>
      <c r="C15647" s="14"/>
      <c r="D15647" s="14"/>
      <c r="E15647" s="14"/>
      <c r="F15647"/>
      <c r="G15647"/>
    </row>
    <row r="15648" spans="1:7" s="4" customFormat="1" x14ac:dyDescent="0.25">
      <c r="A15648" s="11"/>
      <c r="B15648"/>
      <c r="C15648" s="14"/>
      <c r="D15648" s="14"/>
      <c r="E15648" s="14"/>
      <c r="F15648"/>
      <c r="G15648"/>
    </row>
    <row r="15649" spans="1:7" s="4" customFormat="1" x14ac:dyDescent="0.25">
      <c r="A15649" s="11"/>
      <c r="B15649"/>
      <c r="C15649" s="14"/>
      <c r="D15649" s="14"/>
      <c r="E15649" s="14"/>
      <c r="F15649"/>
      <c r="G15649"/>
    </row>
    <row r="15650" spans="1:7" s="4" customFormat="1" x14ac:dyDescent="0.25">
      <c r="A15650" s="11"/>
      <c r="B15650"/>
      <c r="C15650" s="14"/>
      <c r="D15650" s="14"/>
      <c r="E15650" s="14"/>
      <c r="F15650"/>
      <c r="G15650"/>
    </row>
    <row r="15651" spans="1:7" s="4" customFormat="1" x14ac:dyDescent="0.25">
      <c r="A15651" s="11"/>
      <c r="B15651"/>
      <c r="C15651" s="14"/>
      <c r="D15651" s="14"/>
      <c r="E15651" s="14"/>
      <c r="F15651"/>
      <c r="G15651"/>
    </row>
    <row r="15652" spans="1:7" s="4" customFormat="1" x14ac:dyDescent="0.25">
      <c r="A15652" s="11"/>
      <c r="B15652"/>
      <c r="C15652" s="14"/>
      <c r="D15652" s="14"/>
      <c r="E15652" s="14"/>
      <c r="F15652"/>
      <c r="G15652"/>
    </row>
    <row r="15653" spans="1:7" s="4" customFormat="1" x14ac:dyDescent="0.25">
      <c r="A15653" s="11"/>
      <c r="B15653"/>
      <c r="C15653" s="14"/>
      <c r="D15653" s="14"/>
      <c r="E15653" s="14"/>
      <c r="F15653"/>
      <c r="G15653"/>
    </row>
    <row r="15654" spans="1:7" s="4" customFormat="1" x14ac:dyDescent="0.25">
      <c r="A15654" s="11"/>
      <c r="B15654"/>
      <c r="C15654" s="14"/>
      <c r="D15654" s="14"/>
      <c r="E15654" s="14"/>
      <c r="F15654"/>
      <c r="G15654"/>
    </row>
    <row r="15655" spans="1:7" s="4" customFormat="1" x14ac:dyDescent="0.25">
      <c r="A15655" s="11"/>
      <c r="B15655"/>
      <c r="C15655" s="14"/>
      <c r="D15655" s="14"/>
      <c r="E15655" s="14"/>
      <c r="F15655"/>
      <c r="G15655"/>
    </row>
    <row r="15656" spans="1:7" s="4" customFormat="1" x14ac:dyDescent="0.25">
      <c r="A15656" s="11"/>
      <c r="B15656"/>
      <c r="C15656" s="14"/>
      <c r="D15656" s="14"/>
      <c r="E15656" s="14"/>
      <c r="F15656"/>
      <c r="G15656"/>
    </row>
    <row r="15657" spans="1:7" s="4" customFormat="1" x14ac:dyDescent="0.25">
      <c r="A15657" s="11"/>
      <c r="B15657"/>
      <c r="C15657" s="14"/>
      <c r="D15657" s="14"/>
      <c r="E15657" s="14"/>
      <c r="F15657"/>
      <c r="G15657"/>
    </row>
    <row r="15658" spans="1:7" s="4" customFormat="1" x14ac:dyDescent="0.25">
      <c r="A15658" s="11"/>
      <c r="B15658"/>
      <c r="C15658" s="14"/>
      <c r="D15658" s="14"/>
      <c r="E15658" s="14"/>
      <c r="F15658"/>
      <c r="G15658"/>
    </row>
    <row r="15659" spans="1:7" s="4" customFormat="1" x14ac:dyDescent="0.25">
      <c r="A15659" s="11"/>
      <c r="B15659"/>
      <c r="C15659" s="14"/>
      <c r="D15659" s="14"/>
      <c r="E15659" s="14"/>
      <c r="F15659"/>
      <c r="G15659"/>
    </row>
    <row r="15660" spans="1:7" s="4" customFormat="1" x14ac:dyDescent="0.25">
      <c r="A15660" s="11"/>
      <c r="B15660"/>
      <c r="C15660" s="14"/>
      <c r="D15660" s="14"/>
      <c r="E15660" s="14"/>
      <c r="F15660"/>
      <c r="G15660"/>
    </row>
    <row r="15661" spans="1:7" s="4" customFormat="1" x14ac:dyDescent="0.25">
      <c r="A15661" s="11"/>
      <c r="B15661"/>
      <c r="C15661" s="14"/>
      <c r="D15661" s="14"/>
      <c r="E15661" s="14"/>
      <c r="F15661"/>
      <c r="G15661"/>
    </row>
    <row r="15662" spans="1:7" s="4" customFormat="1" x14ac:dyDescent="0.25">
      <c r="A15662" s="11"/>
      <c r="B15662"/>
      <c r="C15662" s="14"/>
      <c r="D15662" s="14"/>
      <c r="E15662" s="14"/>
      <c r="F15662"/>
      <c r="G15662"/>
    </row>
    <row r="15663" spans="1:7" s="4" customFormat="1" x14ac:dyDescent="0.25">
      <c r="A15663" s="11"/>
      <c r="B15663"/>
      <c r="C15663" s="14"/>
      <c r="D15663" s="14"/>
      <c r="E15663" s="14"/>
      <c r="F15663"/>
      <c r="G15663"/>
    </row>
    <row r="15664" spans="1:7" s="4" customFormat="1" x14ac:dyDescent="0.25">
      <c r="A15664" s="11"/>
      <c r="B15664"/>
      <c r="C15664" s="14"/>
      <c r="D15664" s="14"/>
      <c r="E15664" s="14"/>
      <c r="F15664"/>
      <c r="G15664"/>
    </row>
    <row r="15665" spans="1:7" s="4" customFormat="1" x14ac:dyDescent="0.25">
      <c r="A15665" s="11"/>
      <c r="B15665"/>
      <c r="C15665" s="14"/>
      <c r="D15665" s="14"/>
      <c r="E15665" s="14"/>
      <c r="F15665"/>
      <c r="G15665"/>
    </row>
    <row r="15666" spans="1:7" s="4" customFormat="1" x14ac:dyDescent="0.25">
      <c r="A15666" s="11"/>
      <c r="B15666"/>
      <c r="C15666" s="14"/>
      <c r="D15666" s="14"/>
      <c r="E15666" s="14"/>
      <c r="F15666"/>
      <c r="G15666"/>
    </row>
    <row r="15667" spans="1:7" s="4" customFormat="1" x14ac:dyDescent="0.25">
      <c r="A15667" s="11"/>
      <c r="B15667"/>
      <c r="C15667" s="14"/>
      <c r="D15667" s="14"/>
      <c r="E15667" s="14"/>
      <c r="F15667"/>
      <c r="G15667"/>
    </row>
    <row r="15668" spans="1:7" s="4" customFormat="1" x14ac:dyDescent="0.25">
      <c r="A15668" s="11"/>
      <c r="B15668"/>
      <c r="C15668" s="14"/>
      <c r="D15668" s="14"/>
      <c r="E15668" s="14"/>
      <c r="F15668"/>
      <c r="G15668"/>
    </row>
    <row r="15669" spans="1:7" s="4" customFormat="1" x14ac:dyDescent="0.25">
      <c r="A15669" s="11"/>
      <c r="B15669"/>
      <c r="C15669" s="14"/>
      <c r="D15669" s="14"/>
      <c r="E15669" s="14"/>
      <c r="F15669"/>
      <c r="G15669"/>
    </row>
    <row r="15670" spans="1:7" s="4" customFormat="1" x14ac:dyDescent="0.25">
      <c r="A15670" s="11"/>
      <c r="B15670"/>
      <c r="C15670" s="14"/>
      <c r="D15670" s="14"/>
      <c r="E15670" s="14"/>
      <c r="F15670"/>
      <c r="G15670"/>
    </row>
    <row r="15671" spans="1:7" s="4" customFormat="1" x14ac:dyDescent="0.25">
      <c r="A15671" s="11"/>
      <c r="B15671"/>
      <c r="C15671" s="14"/>
      <c r="D15671" s="14"/>
      <c r="E15671" s="14"/>
      <c r="F15671"/>
      <c r="G15671"/>
    </row>
    <row r="15672" spans="1:7" s="4" customFormat="1" x14ac:dyDescent="0.25">
      <c r="A15672" s="11"/>
      <c r="B15672"/>
      <c r="C15672" s="14"/>
      <c r="D15672" s="14"/>
      <c r="E15672" s="14"/>
      <c r="F15672"/>
      <c r="G15672"/>
    </row>
    <row r="15673" spans="1:7" s="4" customFormat="1" x14ac:dyDescent="0.25">
      <c r="A15673" s="11"/>
      <c r="B15673"/>
      <c r="C15673" s="14"/>
      <c r="D15673" s="14"/>
      <c r="E15673" s="14"/>
      <c r="F15673"/>
      <c r="G15673"/>
    </row>
    <row r="15674" spans="1:7" s="4" customFormat="1" x14ac:dyDescent="0.25">
      <c r="A15674" s="11"/>
      <c r="B15674"/>
      <c r="C15674" s="14"/>
      <c r="D15674" s="14"/>
      <c r="E15674" s="14"/>
      <c r="F15674"/>
      <c r="G15674"/>
    </row>
    <row r="15675" spans="1:7" s="4" customFormat="1" x14ac:dyDescent="0.25">
      <c r="A15675" s="11"/>
      <c r="B15675"/>
      <c r="C15675" s="14"/>
      <c r="D15675" s="14"/>
      <c r="E15675" s="14"/>
      <c r="F15675"/>
      <c r="G15675"/>
    </row>
    <row r="15676" spans="1:7" s="4" customFormat="1" x14ac:dyDescent="0.25">
      <c r="A15676" s="11"/>
      <c r="B15676"/>
      <c r="C15676" s="14"/>
      <c r="D15676" s="14"/>
      <c r="E15676" s="14"/>
      <c r="F15676"/>
      <c r="G15676"/>
    </row>
    <row r="15677" spans="1:7" s="4" customFormat="1" x14ac:dyDescent="0.25">
      <c r="A15677" s="11"/>
      <c r="B15677"/>
      <c r="C15677" s="14"/>
      <c r="D15677" s="14"/>
      <c r="E15677" s="14"/>
      <c r="F15677"/>
      <c r="G15677"/>
    </row>
    <row r="15678" spans="1:7" s="4" customFormat="1" x14ac:dyDescent="0.25">
      <c r="A15678" s="11"/>
      <c r="B15678"/>
      <c r="C15678" s="14"/>
      <c r="D15678" s="14"/>
      <c r="E15678" s="14"/>
      <c r="F15678"/>
      <c r="G15678"/>
    </row>
    <row r="15679" spans="1:7" s="4" customFormat="1" x14ac:dyDescent="0.25">
      <c r="A15679" s="11"/>
      <c r="B15679"/>
      <c r="C15679" s="14"/>
      <c r="D15679" s="14"/>
      <c r="E15679" s="14"/>
      <c r="F15679"/>
      <c r="G15679"/>
    </row>
    <row r="15680" spans="1:7" s="4" customFormat="1" x14ac:dyDescent="0.25">
      <c r="A15680" s="11"/>
      <c r="B15680"/>
      <c r="C15680" s="14"/>
      <c r="D15680" s="14"/>
      <c r="E15680" s="14"/>
      <c r="F15680"/>
      <c r="G15680"/>
    </row>
    <row r="15681" spans="1:7" s="4" customFormat="1" x14ac:dyDescent="0.25">
      <c r="A15681" s="11"/>
      <c r="B15681"/>
      <c r="C15681" s="14"/>
      <c r="D15681" s="14"/>
      <c r="E15681" s="14"/>
      <c r="F15681"/>
      <c r="G15681"/>
    </row>
    <row r="15682" spans="1:7" s="4" customFormat="1" x14ac:dyDescent="0.25">
      <c r="A15682" s="11"/>
      <c r="B15682"/>
      <c r="C15682" s="14"/>
      <c r="D15682" s="14"/>
      <c r="E15682" s="14"/>
      <c r="F15682"/>
      <c r="G15682"/>
    </row>
    <row r="15683" spans="1:7" s="4" customFormat="1" x14ac:dyDescent="0.25">
      <c r="A15683" s="11"/>
      <c r="B15683"/>
      <c r="C15683" s="14"/>
      <c r="D15683" s="14"/>
      <c r="E15683" s="14"/>
      <c r="F15683"/>
      <c r="G15683"/>
    </row>
    <row r="15684" spans="1:7" s="4" customFormat="1" x14ac:dyDescent="0.25">
      <c r="A15684" s="11"/>
      <c r="B15684"/>
      <c r="C15684" s="14"/>
      <c r="D15684" s="14"/>
      <c r="E15684" s="14"/>
      <c r="F15684"/>
      <c r="G15684"/>
    </row>
    <row r="15685" spans="1:7" s="4" customFormat="1" x14ac:dyDescent="0.25">
      <c r="A15685" s="11"/>
      <c r="B15685"/>
      <c r="C15685" s="14"/>
      <c r="D15685" s="14"/>
      <c r="E15685" s="14"/>
      <c r="F15685"/>
      <c r="G15685"/>
    </row>
    <row r="15686" spans="1:7" s="4" customFormat="1" x14ac:dyDescent="0.25">
      <c r="A15686" s="11"/>
      <c r="B15686"/>
      <c r="C15686" s="14"/>
      <c r="D15686" s="14"/>
      <c r="E15686" s="14"/>
      <c r="F15686"/>
      <c r="G15686"/>
    </row>
    <row r="15687" spans="1:7" s="4" customFormat="1" x14ac:dyDescent="0.25">
      <c r="A15687" s="11"/>
      <c r="B15687"/>
      <c r="C15687" s="14"/>
      <c r="D15687" s="14"/>
      <c r="E15687" s="14"/>
      <c r="F15687"/>
      <c r="G15687"/>
    </row>
    <row r="15688" spans="1:7" s="4" customFormat="1" x14ac:dyDescent="0.25">
      <c r="A15688" s="11"/>
      <c r="B15688"/>
      <c r="C15688" s="14"/>
      <c r="D15688" s="14"/>
      <c r="E15688" s="14"/>
      <c r="F15688"/>
      <c r="G15688"/>
    </row>
    <row r="15689" spans="1:7" s="4" customFormat="1" x14ac:dyDescent="0.25">
      <c r="A15689" s="11"/>
      <c r="B15689"/>
      <c r="C15689" s="14"/>
      <c r="D15689" s="14"/>
      <c r="E15689" s="14"/>
      <c r="F15689"/>
      <c r="G15689"/>
    </row>
    <row r="15690" spans="1:7" s="4" customFormat="1" x14ac:dyDescent="0.25">
      <c r="A15690" s="11"/>
      <c r="B15690"/>
      <c r="C15690" s="14"/>
      <c r="D15690" s="14"/>
      <c r="E15690" s="14"/>
      <c r="F15690"/>
      <c r="G15690"/>
    </row>
    <row r="15691" spans="1:7" s="4" customFormat="1" x14ac:dyDescent="0.25">
      <c r="A15691" s="11"/>
      <c r="B15691"/>
      <c r="C15691" s="14"/>
      <c r="D15691" s="14"/>
      <c r="E15691" s="14"/>
      <c r="F15691"/>
      <c r="G15691"/>
    </row>
    <row r="15692" spans="1:7" s="4" customFormat="1" x14ac:dyDescent="0.25">
      <c r="A15692" s="11"/>
      <c r="B15692"/>
      <c r="C15692" s="14"/>
      <c r="D15692" s="14"/>
      <c r="E15692" s="14"/>
      <c r="F15692"/>
      <c r="G15692"/>
    </row>
    <row r="15693" spans="1:7" s="4" customFormat="1" x14ac:dyDescent="0.25">
      <c r="A15693" s="11"/>
      <c r="B15693"/>
      <c r="C15693" s="14"/>
      <c r="D15693" s="14"/>
      <c r="E15693" s="14"/>
      <c r="F15693"/>
      <c r="G15693"/>
    </row>
    <row r="15694" spans="1:7" s="4" customFormat="1" x14ac:dyDescent="0.25">
      <c r="A15694" s="11"/>
      <c r="B15694"/>
      <c r="C15694" s="14"/>
      <c r="D15694" s="14"/>
      <c r="E15694" s="14"/>
      <c r="F15694"/>
      <c r="G15694"/>
    </row>
    <row r="15695" spans="1:7" s="4" customFormat="1" x14ac:dyDescent="0.25">
      <c r="A15695" s="11"/>
      <c r="B15695"/>
      <c r="C15695" s="14"/>
      <c r="D15695" s="14"/>
      <c r="E15695" s="14"/>
      <c r="F15695"/>
      <c r="G15695"/>
    </row>
    <row r="15696" spans="1:7" s="4" customFormat="1" x14ac:dyDescent="0.25">
      <c r="A15696" s="11"/>
      <c r="B15696"/>
      <c r="C15696" s="14"/>
      <c r="D15696" s="14"/>
      <c r="E15696" s="14"/>
      <c r="F15696"/>
      <c r="G15696"/>
    </row>
    <row r="15697" spans="1:7" s="4" customFormat="1" x14ac:dyDescent="0.25">
      <c r="A15697" s="11"/>
      <c r="B15697"/>
      <c r="C15697" s="14"/>
      <c r="D15697" s="14"/>
      <c r="E15697" s="14"/>
      <c r="F15697"/>
      <c r="G15697"/>
    </row>
    <row r="15698" spans="1:7" s="4" customFormat="1" x14ac:dyDescent="0.25">
      <c r="A15698" s="11"/>
      <c r="B15698"/>
      <c r="C15698" s="14"/>
      <c r="D15698" s="14"/>
      <c r="E15698" s="14"/>
      <c r="F15698"/>
      <c r="G15698"/>
    </row>
    <row r="15699" spans="1:7" s="4" customFormat="1" x14ac:dyDescent="0.25">
      <c r="A15699" s="11"/>
      <c r="B15699"/>
      <c r="C15699" s="14"/>
      <c r="D15699" s="14"/>
      <c r="E15699" s="14"/>
      <c r="F15699"/>
      <c r="G15699"/>
    </row>
    <row r="15700" spans="1:7" s="4" customFormat="1" x14ac:dyDescent="0.25">
      <c r="A15700" s="11"/>
      <c r="B15700"/>
      <c r="C15700" s="14"/>
      <c r="D15700" s="14"/>
      <c r="E15700" s="14"/>
      <c r="F15700"/>
      <c r="G15700"/>
    </row>
    <row r="15701" spans="1:7" s="4" customFormat="1" x14ac:dyDescent="0.25">
      <c r="A15701" s="11"/>
      <c r="B15701"/>
      <c r="C15701" s="14"/>
      <c r="D15701" s="14"/>
      <c r="E15701" s="14"/>
      <c r="F15701"/>
      <c r="G15701"/>
    </row>
    <row r="15702" spans="1:7" s="4" customFormat="1" x14ac:dyDescent="0.25">
      <c r="A15702" s="11"/>
      <c r="B15702"/>
      <c r="C15702" s="14"/>
      <c r="D15702" s="14"/>
      <c r="E15702" s="14"/>
      <c r="F15702"/>
      <c r="G15702"/>
    </row>
    <row r="15703" spans="1:7" s="4" customFormat="1" x14ac:dyDescent="0.25">
      <c r="A15703" s="11"/>
      <c r="B15703"/>
      <c r="C15703" s="14"/>
      <c r="D15703" s="14"/>
      <c r="E15703" s="14"/>
      <c r="F15703"/>
      <c r="G15703"/>
    </row>
    <row r="15704" spans="1:7" s="4" customFormat="1" x14ac:dyDescent="0.25">
      <c r="A15704" s="11"/>
      <c r="B15704"/>
      <c r="C15704" s="14"/>
      <c r="D15704" s="14"/>
      <c r="E15704" s="14"/>
      <c r="F15704"/>
      <c r="G15704"/>
    </row>
    <row r="15705" spans="1:7" s="4" customFormat="1" x14ac:dyDescent="0.25">
      <c r="A15705" s="11"/>
      <c r="B15705"/>
      <c r="C15705" s="14"/>
      <c r="D15705" s="14"/>
      <c r="E15705" s="14"/>
      <c r="F15705"/>
      <c r="G15705"/>
    </row>
    <row r="15706" spans="1:7" s="4" customFormat="1" x14ac:dyDescent="0.25">
      <c r="A15706" s="11"/>
      <c r="B15706"/>
      <c r="C15706" s="14"/>
      <c r="D15706" s="14"/>
      <c r="E15706" s="14"/>
      <c r="F15706"/>
      <c r="G15706"/>
    </row>
    <row r="15707" spans="1:7" s="4" customFormat="1" x14ac:dyDescent="0.25">
      <c r="A15707" s="11"/>
      <c r="B15707"/>
      <c r="C15707" s="14"/>
      <c r="D15707" s="14"/>
      <c r="E15707" s="14"/>
      <c r="F15707"/>
      <c r="G15707"/>
    </row>
    <row r="15708" spans="1:7" s="4" customFormat="1" x14ac:dyDescent="0.25">
      <c r="A15708" s="11"/>
      <c r="B15708"/>
      <c r="C15708" s="14"/>
      <c r="D15708" s="14"/>
      <c r="E15708" s="14"/>
      <c r="F15708"/>
      <c r="G15708"/>
    </row>
    <row r="15709" spans="1:7" s="4" customFormat="1" x14ac:dyDescent="0.25">
      <c r="A15709" s="11"/>
      <c r="B15709"/>
      <c r="C15709" s="14"/>
      <c r="D15709" s="14"/>
      <c r="E15709" s="14"/>
      <c r="F15709"/>
      <c r="G15709"/>
    </row>
    <row r="15710" spans="1:7" s="4" customFormat="1" x14ac:dyDescent="0.25">
      <c r="A15710" s="11"/>
      <c r="B15710"/>
      <c r="C15710" s="14"/>
      <c r="D15710" s="14"/>
      <c r="E15710" s="14"/>
      <c r="F15710"/>
      <c r="G15710"/>
    </row>
    <row r="15711" spans="1:7" s="4" customFormat="1" x14ac:dyDescent="0.25">
      <c r="A15711" s="11"/>
      <c r="B15711"/>
      <c r="C15711" s="14"/>
      <c r="D15711" s="14"/>
      <c r="E15711" s="14"/>
      <c r="F15711"/>
      <c r="G15711"/>
    </row>
    <row r="15712" spans="1:7" s="4" customFormat="1" x14ac:dyDescent="0.25">
      <c r="A15712" s="11"/>
      <c r="B15712"/>
      <c r="C15712" s="14"/>
      <c r="D15712" s="14"/>
      <c r="E15712" s="14"/>
      <c r="F15712"/>
      <c r="G15712"/>
    </row>
    <row r="15713" spans="1:7" s="4" customFormat="1" x14ac:dyDescent="0.25">
      <c r="A15713" s="11"/>
      <c r="B15713"/>
      <c r="C15713" s="14"/>
      <c r="D15713" s="14"/>
      <c r="E15713" s="14"/>
      <c r="F15713"/>
      <c r="G15713"/>
    </row>
    <row r="15714" spans="1:7" s="4" customFormat="1" x14ac:dyDescent="0.25">
      <c r="A15714" s="11"/>
      <c r="B15714"/>
      <c r="C15714" s="14"/>
      <c r="D15714" s="14"/>
      <c r="E15714" s="14"/>
      <c r="F15714"/>
      <c r="G15714"/>
    </row>
    <row r="15715" spans="1:7" s="4" customFormat="1" x14ac:dyDescent="0.25">
      <c r="A15715" s="11"/>
      <c r="B15715"/>
      <c r="C15715" s="14"/>
      <c r="D15715" s="14"/>
      <c r="E15715" s="14"/>
      <c r="F15715"/>
      <c r="G15715"/>
    </row>
    <row r="15716" spans="1:7" s="4" customFormat="1" x14ac:dyDescent="0.25">
      <c r="A15716" s="11"/>
      <c r="B15716"/>
      <c r="C15716" s="14"/>
      <c r="D15716" s="14"/>
      <c r="E15716" s="14"/>
      <c r="F15716"/>
      <c r="G15716"/>
    </row>
    <row r="15717" spans="1:7" s="4" customFormat="1" x14ac:dyDescent="0.25">
      <c r="A15717" s="11"/>
      <c r="B15717"/>
      <c r="C15717" s="14"/>
      <c r="D15717" s="14"/>
      <c r="E15717" s="14"/>
      <c r="F15717"/>
      <c r="G15717"/>
    </row>
    <row r="15718" spans="1:7" s="4" customFormat="1" x14ac:dyDescent="0.25">
      <c r="A15718" s="11"/>
      <c r="B15718"/>
      <c r="C15718" s="14"/>
      <c r="D15718" s="14"/>
      <c r="E15718" s="14"/>
      <c r="F15718"/>
      <c r="G15718"/>
    </row>
    <row r="15719" spans="1:7" s="4" customFormat="1" x14ac:dyDescent="0.25">
      <c r="A15719" s="11"/>
      <c r="B15719"/>
      <c r="C15719" s="14"/>
      <c r="D15719" s="14"/>
      <c r="E15719" s="14"/>
      <c r="F15719"/>
      <c r="G15719"/>
    </row>
    <row r="15720" spans="1:7" s="4" customFormat="1" x14ac:dyDescent="0.25">
      <c r="A15720" s="11"/>
      <c r="B15720"/>
      <c r="C15720" s="14"/>
      <c r="D15720" s="14"/>
      <c r="E15720" s="14"/>
      <c r="F15720"/>
      <c r="G15720"/>
    </row>
    <row r="15721" spans="1:7" s="4" customFormat="1" x14ac:dyDescent="0.25">
      <c r="A15721" s="11"/>
      <c r="B15721"/>
      <c r="C15721" s="14"/>
      <c r="D15721" s="14"/>
      <c r="E15721" s="14"/>
      <c r="F15721"/>
      <c r="G15721"/>
    </row>
    <row r="15722" spans="1:7" s="4" customFormat="1" x14ac:dyDescent="0.25">
      <c r="A15722" s="11"/>
      <c r="B15722"/>
      <c r="C15722" s="14"/>
      <c r="D15722" s="14"/>
      <c r="E15722" s="14"/>
      <c r="F15722"/>
      <c r="G15722"/>
    </row>
    <row r="15723" spans="1:7" s="4" customFormat="1" x14ac:dyDescent="0.25">
      <c r="A15723" s="11"/>
      <c r="B15723"/>
      <c r="C15723" s="14"/>
      <c r="D15723" s="14"/>
      <c r="E15723" s="14"/>
      <c r="F15723"/>
      <c r="G15723"/>
    </row>
    <row r="15724" spans="1:7" s="4" customFormat="1" x14ac:dyDescent="0.25">
      <c r="A15724" s="11"/>
      <c r="B15724"/>
      <c r="C15724" s="14"/>
      <c r="D15724" s="14"/>
      <c r="E15724" s="14"/>
      <c r="F15724"/>
      <c r="G15724"/>
    </row>
    <row r="15725" spans="1:7" s="4" customFormat="1" x14ac:dyDescent="0.25">
      <c r="A15725" s="11"/>
      <c r="B15725"/>
      <c r="C15725" s="14"/>
      <c r="D15725" s="14"/>
      <c r="E15725" s="14"/>
      <c r="F15725"/>
      <c r="G15725"/>
    </row>
    <row r="15726" spans="1:7" s="4" customFormat="1" x14ac:dyDescent="0.25">
      <c r="A15726" s="11"/>
      <c r="B15726"/>
      <c r="C15726" s="14"/>
      <c r="D15726" s="14"/>
      <c r="E15726" s="14"/>
      <c r="F15726"/>
      <c r="G15726"/>
    </row>
    <row r="15727" spans="1:7" s="4" customFormat="1" x14ac:dyDescent="0.25">
      <c r="A15727" s="11"/>
      <c r="B15727"/>
      <c r="C15727" s="14"/>
      <c r="D15727" s="14"/>
      <c r="E15727" s="14"/>
      <c r="F15727"/>
      <c r="G15727"/>
    </row>
    <row r="15728" spans="1:7" s="4" customFormat="1" x14ac:dyDescent="0.25">
      <c r="A15728" s="11"/>
      <c r="B15728"/>
      <c r="C15728" s="14"/>
      <c r="D15728" s="14"/>
      <c r="E15728" s="14"/>
      <c r="F15728"/>
      <c r="G15728"/>
    </row>
    <row r="15729" spans="1:7" s="4" customFormat="1" x14ac:dyDescent="0.25">
      <c r="A15729" s="11"/>
      <c r="B15729"/>
      <c r="C15729" s="14"/>
      <c r="D15729" s="14"/>
      <c r="E15729" s="14"/>
      <c r="F15729"/>
      <c r="G15729"/>
    </row>
    <row r="15730" spans="1:7" s="4" customFormat="1" x14ac:dyDescent="0.25">
      <c r="A15730" s="11"/>
      <c r="B15730"/>
      <c r="C15730" s="14"/>
      <c r="D15730" s="14"/>
      <c r="E15730" s="14"/>
      <c r="F15730"/>
      <c r="G15730"/>
    </row>
    <row r="15731" spans="1:7" s="4" customFormat="1" x14ac:dyDescent="0.25">
      <c r="A15731" s="11"/>
      <c r="B15731"/>
      <c r="C15731" s="14"/>
      <c r="D15731" s="14"/>
      <c r="E15731" s="14"/>
      <c r="F15731"/>
      <c r="G15731"/>
    </row>
    <row r="15732" spans="1:7" s="4" customFormat="1" x14ac:dyDescent="0.25">
      <c r="A15732" s="11"/>
      <c r="B15732"/>
      <c r="C15732" s="14"/>
      <c r="D15732" s="14"/>
      <c r="E15732" s="14"/>
      <c r="F15732"/>
      <c r="G15732"/>
    </row>
    <row r="15733" spans="1:7" s="4" customFormat="1" x14ac:dyDescent="0.25">
      <c r="A15733" s="11"/>
      <c r="B15733"/>
      <c r="C15733" s="14"/>
      <c r="D15733" s="14"/>
      <c r="E15733" s="14"/>
      <c r="F15733"/>
      <c r="G15733"/>
    </row>
    <row r="15734" spans="1:7" s="4" customFormat="1" x14ac:dyDescent="0.25">
      <c r="A15734" s="11"/>
      <c r="B15734"/>
      <c r="C15734" s="14"/>
      <c r="D15734" s="14"/>
      <c r="E15734" s="14"/>
      <c r="F15734"/>
      <c r="G15734"/>
    </row>
    <row r="15735" spans="1:7" s="4" customFormat="1" x14ac:dyDescent="0.25">
      <c r="A15735" s="11"/>
      <c r="B15735"/>
      <c r="C15735" s="14"/>
      <c r="D15735" s="14"/>
      <c r="E15735" s="14"/>
      <c r="F15735"/>
      <c r="G15735"/>
    </row>
    <row r="15736" spans="1:7" s="4" customFormat="1" x14ac:dyDescent="0.25">
      <c r="A15736" s="11"/>
      <c r="B15736"/>
      <c r="C15736" s="14"/>
      <c r="D15736" s="14"/>
      <c r="E15736" s="14"/>
      <c r="F15736"/>
      <c r="G15736"/>
    </row>
    <row r="15737" spans="1:7" s="4" customFormat="1" x14ac:dyDescent="0.25">
      <c r="A15737" s="11"/>
      <c r="B15737"/>
      <c r="C15737" s="14"/>
      <c r="D15737" s="14"/>
      <c r="E15737" s="14"/>
      <c r="F15737"/>
      <c r="G15737"/>
    </row>
    <row r="15738" spans="1:7" s="4" customFormat="1" x14ac:dyDescent="0.25">
      <c r="A15738" s="11"/>
      <c r="B15738"/>
      <c r="C15738" s="14"/>
      <c r="D15738" s="14"/>
      <c r="E15738" s="14"/>
      <c r="F15738"/>
      <c r="G15738"/>
    </row>
    <row r="15739" spans="1:7" s="4" customFormat="1" x14ac:dyDescent="0.25">
      <c r="A15739" s="11"/>
      <c r="B15739"/>
      <c r="C15739" s="14"/>
      <c r="D15739" s="14"/>
      <c r="E15739" s="14"/>
      <c r="F15739"/>
      <c r="G15739"/>
    </row>
    <row r="15740" spans="1:7" s="4" customFormat="1" x14ac:dyDescent="0.25">
      <c r="A15740" s="11"/>
      <c r="B15740"/>
      <c r="C15740" s="14"/>
      <c r="D15740" s="14"/>
      <c r="E15740" s="14"/>
      <c r="F15740"/>
      <c r="G15740"/>
    </row>
    <row r="15741" spans="1:7" s="4" customFormat="1" x14ac:dyDescent="0.25">
      <c r="A15741" s="11"/>
      <c r="B15741"/>
      <c r="C15741" s="14"/>
      <c r="D15741" s="14"/>
      <c r="E15741" s="14"/>
      <c r="F15741"/>
      <c r="G15741"/>
    </row>
    <row r="15742" spans="1:7" s="4" customFormat="1" x14ac:dyDescent="0.25">
      <c r="A15742" s="11"/>
      <c r="B15742"/>
      <c r="C15742" s="14"/>
      <c r="D15742" s="14"/>
      <c r="E15742" s="14"/>
      <c r="F15742"/>
      <c r="G15742"/>
    </row>
    <row r="15743" spans="1:7" s="4" customFormat="1" x14ac:dyDescent="0.25">
      <c r="A15743" s="11"/>
      <c r="B15743"/>
      <c r="C15743" s="14"/>
      <c r="D15743" s="14"/>
      <c r="E15743" s="14"/>
      <c r="F15743"/>
      <c r="G15743"/>
    </row>
    <row r="15744" spans="1:7" s="4" customFormat="1" x14ac:dyDescent="0.25">
      <c r="A15744" s="11"/>
      <c r="B15744"/>
      <c r="C15744" s="14"/>
      <c r="D15744" s="14"/>
      <c r="E15744" s="14"/>
      <c r="F15744"/>
      <c r="G15744"/>
    </row>
    <row r="15745" spans="1:7" s="4" customFormat="1" x14ac:dyDescent="0.25">
      <c r="A15745" s="11"/>
      <c r="B15745"/>
      <c r="C15745" s="14"/>
      <c r="D15745" s="14"/>
      <c r="E15745" s="14"/>
      <c r="F15745"/>
      <c r="G15745"/>
    </row>
    <row r="15746" spans="1:7" s="4" customFormat="1" x14ac:dyDescent="0.25">
      <c r="A15746" s="11"/>
      <c r="B15746"/>
      <c r="C15746" s="14"/>
      <c r="D15746" s="14"/>
      <c r="E15746" s="14"/>
      <c r="F15746"/>
      <c r="G15746"/>
    </row>
    <row r="15747" spans="1:7" s="4" customFormat="1" x14ac:dyDescent="0.25">
      <c r="A15747" s="11"/>
      <c r="B15747"/>
      <c r="C15747" s="14"/>
      <c r="D15747" s="14"/>
      <c r="E15747" s="14"/>
      <c r="F15747"/>
      <c r="G15747"/>
    </row>
    <row r="15748" spans="1:7" s="4" customFormat="1" x14ac:dyDescent="0.25">
      <c r="A15748" s="11"/>
      <c r="B15748"/>
      <c r="C15748" s="14"/>
      <c r="D15748" s="14"/>
      <c r="E15748" s="14"/>
      <c r="F15748"/>
      <c r="G15748"/>
    </row>
    <row r="15749" spans="1:7" s="4" customFormat="1" x14ac:dyDescent="0.25">
      <c r="A15749" s="11"/>
      <c r="B15749"/>
      <c r="C15749" s="14"/>
      <c r="D15749" s="14"/>
      <c r="E15749" s="14"/>
      <c r="F15749"/>
      <c r="G15749"/>
    </row>
    <row r="15750" spans="1:7" s="4" customFormat="1" x14ac:dyDescent="0.25">
      <c r="A15750" s="11"/>
      <c r="B15750"/>
      <c r="C15750" s="14"/>
      <c r="D15750" s="14"/>
      <c r="E15750" s="14"/>
      <c r="F15750"/>
      <c r="G15750"/>
    </row>
    <row r="15751" spans="1:7" s="4" customFormat="1" x14ac:dyDescent="0.25">
      <c r="A15751" s="11"/>
      <c r="B15751"/>
      <c r="C15751" s="14"/>
      <c r="D15751" s="14"/>
      <c r="E15751" s="14"/>
      <c r="F15751"/>
      <c r="G15751"/>
    </row>
    <row r="15752" spans="1:7" s="4" customFormat="1" x14ac:dyDescent="0.25">
      <c r="A15752" s="11"/>
      <c r="B15752"/>
      <c r="C15752" s="14"/>
      <c r="D15752" s="14"/>
      <c r="E15752" s="14"/>
      <c r="F15752"/>
      <c r="G15752"/>
    </row>
    <row r="15753" spans="1:7" s="4" customFormat="1" x14ac:dyDescent="0.25">
      <c r="A15753" s="11"/>
      <c r="B15753"/>
      <c r="C15753" s="14"/>
      <c r="D15753" s="14"/>
      <c r="E15753" s="14"/>
      <c r="F15753"/>
      <c r="G15753"/>
    </row>
    <row r="15754" spans="1:7" s="4" customFormat="1" x14ac:dyDescent="0.25">
      <c r="A15754" s="11"/>
      <c r="B15754"/>
      <c r="C15754" s="14"/>
      <c r="D15754" s="14"/>
      <c r="E15754" s="14"/>
      <c r="F15754"/>
      <c r="G15754"/>
    </row>
    <row r="15755" spans="1:7" s="4" customFormat="1" x14ac:dyDescent="0.25">
      <c r="A15755" s="11"/>
      <c r="B15755"/>
      <c r="C15755" s="14"/>
      <c r="D15755" s="14"/>
      <c r="E15755" s="14"/>
      <c r="F15755"/>
      <c r="G15755"/>
    </row>
    <row r="15756" spans="1:7" s="4" customFormat="1" x14ac:dyDescent="0.25">
      <c r="A15756" s="11"/>
      <c r="B15756"/>
      <c r="C15756" s="14"/>
      <c r="D15756" s="14"/>
      <c r="E15756" s="14"/>
      <c r="F15756"/>
      <c r="G15756"/>
    </row>
    <row r="15757" spans="1:7" s="4" customFormat="1" x14ac:dyDescent="0.25">
      <c r="A15757" s="11"/>
      <c r="B15757"/>
      <c r="C15757" s="14"/>
      <c r="D15757" s="14"/>
      <c r="E15757" s="14"/>
      <c r="F15757"/>
      <c r="G15757"/>
    </row>
    <row r="15758" spans="1:7" s="4" customFormat="1" x14ac:dyDescent="0.25">
      <c r="A15758" s="11"/>
      <c r="B15758"/>
      <c r="C15758" s="14"/>
      <c r="D15758" s="14"/>
      <c r="E15758" s="14"/>
      <c r="F15758"/>
      <c r="G15758"/>
    </row>
    <row r="15759" spans="1:7" s="4" customFormat="1" x14ac:dyDescent="0.25">
      <c r="A15759" s="11"/>
      <c r="B15759"/>
      <c r="C15759" s="14"/>
      <c r="D15759" s="14"/>
      <c r="E15759" s="14"/>
      <c r="F15759"/>
      <c r="G15759"/>
    </row>
    <row r="15760" spans="1:7" s="4" customFormat="1" x14ac:dyDescent="0.25">
      <c r="A15760" s="11"/>
      <c r="B15760"/>
      <c r="C15760" s="14"/>
      <c r="D15760" s="14"/>
      <c r="E15760" s="14"/>
      <c r="F15760"/>
      <c r="G15760"/>
    </row>
    <row r="15761" spans="1:7" s="4" customFormat="1" x14ac:dyDescent="0.25">
      <c r="A15761" s="11"/>
      <c r="B15761"/>
      <c r="C15761" s="14"/>
      <c r="D15761" s="14"/>
      <c r="E15761" s="14"/>
      <c r="F15761"/>
      <c r="G15761"/>
    </row>
    <row r="15762" spans="1:7" s="4" customFormat="1" x14ac:dyDescent="0.25">
      <c r="A15762" s="11"/>
      <c r="B15762"/>
      <c r="C15762" s="14"/>
      <c r="D15762" s="14"/>
      <c r="E15762" s="14"/>
      <c r="F15762"/>
      <c r="G15762"/>
    </row>
    <row r="15763" spans="1:7" s="4" customFormat="1" x14ac:dyDescent="0.25">
      <c r="A15763" s="11"/>
      <c r="B15763"/>
      <c r="C15763" s="14"/>
      <c r="D15763" s="14"/>
      <c r="E15763" s="14"/>
      <c r="F15763"/>
      <c r="G15763"/>
    </row>
    <row r="15764" spans="1:7" s="4" customFormat="1" x14ac:dyDescent="0.25">
      <c r="A15764" s="11"/>
      <c r="B15764"/>
      <c r="C15764" s="14"/>
      <c r="D15764" s="14"/>
      <c r="E15764" s="14"/>
      <c r="F15764"/>
      <c r="G15764"/>
    </row>
    <row r="15765" spans="1:7" s="4" customFormat="1" x14ac:dyDescent="0.25">
      <c r="A15765" s="11"/>
      <c r="B15765"/>
      <c r="C15765" s="14"/>
      <c r="D15765" s="14"/>
      <c r="E15765" s="14"/>
      <c r="F15765"/>
      <c r="G15765"/>
    </row>
    <row r="15766" spans="1:7" s="4" customFormat="1" x14ac:dyDescent="0.25">
      <c r="A15766" s="11"/>
      <c r="B15766"/>
      <c r="C15766" s="14"/>
      <c r="D15766" s="14"/>
      <c r="E15766" s="14"/>
      <c r="F15766"/>
      <c r="G15766"/>
    </row>
    <row r="15767" spans="1:7" s="4" customFormat="1" x14ac:dyDescent="0.25">
      <c r="A15767" s="11"/>
      <c r="B15767"/>
      <c r="C15767" s="14"/>
      <c r="D15767" s="14"/>
      <c r="E15767" s="14"/>
      <c r="F15767"/>
      <c r="G15767"/>
    </row>
    <row r="15768" spans="1:7" s="4" customFormat="1" x14ac:dyDescent="0.25">
      <c r="A15768" s="11"/>
      <c r="B15768"/>
      <c r="C15768" s="14"/>
      <c r="D15768" s="14"/>
      <c r="E15768" s="14"/>
      <c r="F15768"/>
      <c r="G15768"/>
    </row>
    <row r="15769" spans="1:7" s="4" customFormat="1" x14ac:dyDescent="0.25">
      <c r="A15769" s="11"/>
      <c r="B15769"/>
      <c r="C15769" s="14"/>
      <c r="D15769" s="14"/>
      <c r="E15769" s="14"/>
      <c r="F15769"/>
      <c r="G15769"/>
    </row>
    <row r="15770" spans="1:7" s="4" customFormat="1" x14ac:dyDescent="0.25">
      <c r="A15770" s="11"/>
      <c r="B15770"/>
      <c r="C15770" s="14"/>
      <c r="D15770" s="14"/>
      <c r="E15770" s="14"/>
      <c r="F15770"/>
      <c r="G15770"/>
    </row>
    <row r="15771" spans="1:7" s="4" customFormat="1" x14ac:dyDescent="0.25">
      <c r="A15771" s="11"/>
      <c r="B15771"/>
      <c r="C15771" s="14"/>
      <c r="D15771" s="14"/>
      <c r="E15771" s="14"/>
      <c r="F15771"/>
      <c r="G15771"/>
    </row>
    <row r="15772" spans="1:7" s="4" customFormat="1" x14ac:dyDescent="0.25">
      <c r="A15772" s="11"/>
      <c r="B15772"/>
      <c r="C15772" s="14"/>
      <c r="D15772" s="14"/>
      <c r="E15772" s="14"/>
      <c r="F15772"/>
      <c r="G15772"/>
    </row>
    <row r="15773" spans="1:7" s="4" customFormat="1" x14ac:dyDescent="0.25">
      <c r="A15773" s="11"/>
      <c r="B15773"/>
      <c r="C15773" s="14"/>
      <c r="D15773" s="14"/>
      <c r="E15773" s="14"/>
      <c r="F15773"/>
      <c r="G15773"/>
    </row>
    <row r="15774" spans="1:7" s="4" customFormat="1" x14ac:dyDescent="0.25">
      <c r="A15774" s="11"/>
      <c r="B15774"/>
      <c r="C15774" s="14"/>
      <c r="D15774" s="14"/>
      <c r="E15774" s="14"/>
      <c r="F15774"/>
      <c r="G15774"/>
    </row>
    <row r="15775" spans="1:7" s="4" customFormat="1" x14ac:dyDescent="0.25">
      <c r="A15775" s="11"/>
      <c r="B15775"/>
      <c r="C15775" s="14"/>
      <c r="D15775" s="14"/>
      <c r="E15775" s="14"/>
      <c r="F15775"/>
      <c r="G15775"/>
    </row>
    <row r="15776" spans="1:7" s="4" customFormat="1" x14ac:dyDescent="0.25">
      <c r="A15776" s="11"/>
      <c r="B15776"/>
      <c r="C15776" s="14"/>
      <c r="D15776" s="14"/>
      <c r="E15776" s="14"/>
      <c r="F15776"/>
      <c r="G15776"/>
    </row>
    <row r="15777" spans="1:7" s="4" customFormat="1" x14ac:dyDescent="0.25">
      <c r="A15777" s="11"/>
      <c r="B15777"/>
      <c r="C15777" s="14"/>
      <c r="D15777" s="14"/>
      <c r="E15777" s="14"/>
      <c r="F15777"/>
      <c r="G15777"/>
    </row>
    <row r="15778" spans="1:7" s="4" customFormat="1" x14ac:dyDescent="0.25">
      <c r="A15778" s="11"/>
      <c r="B15778"/>
      <c r="C15778" s="14"/>
      <c r="D15778" s="14"/>
      <c r="E15778" s="14"/>
      <c r="F15778"/>
      <c r="G15778"/>
    </row>
    <row r="15779" spans="1:7" s="4" customFormat="1" x14ac:dyDescent="0.25">
      <c r="A15779" s="11"/>
      <c r="B15779"/>
      <c r="C15779" s="14"/>
      <c r="D15779" s="14"/>
      <c r="E15779" s="14"/>
      <c r="F15779"/>
      <c r="G15779"/>
    </row>
    <row r="15780" spans="1:7" s="4" customFormat="1" x14ac:dyDescent="0.25">
      <c r="A15780" s="11"/>
      <c r="B15780"/>
      <c r="C15780" s="14"/>
      <c r="D15780" s="14"/>
      <c r="E15780" s="14"/>
      <c r="F15780"/>
      <c r="G15780"/>
    </row>
    <row r="15781" spans="1:7" s="4" customFormat="1" x14ac:dyDescent="0.25">
      <c r="A15781" s="11"/>
      <c r="B15781"/>
      <c r="C15781" s="14"/>
      <c r="D15781" s="14"/>
      <c r="E15781" s="14"/>
      <c r="F15781"/>
      <c r="G15781"/>
    </row>
    <row r="15782" spans="1:7" s="4" customFormat="1" x14ac:dyDescent="0.25">
      <c r="A15782" s="11"/>
      <c r="B15782"/>
      <c r="C15782" s="14"/>
      <c r="D15782" s="14"/>
      <c r="E15782" s="14"/>
      <c r="F15782"/>
      <c r="G15782"/>
    </row>
    <row r="15783" spans="1:7" s="4" customFormat="1" x14ac:dyDescent="0.25">
      <c r="A15783" s="11"/>
      <c r="B15783"/>
      <c r="C15783" s="14"/>
      <c r="D15783" s="14"/>
      <c r="E15783" s="14"/>
      <c r="F15783"/>
      <c r="G15783"/>
    </row>
    <row r="15784" spans="1:7" s="4" customFormat="1" x14ac:dyDescent="0.25">
      <c r="A15784" s="11"/>
      <c r="B15784"/>
      <c r="C15784" s="14"/>
      <c r="D15784" s="14"/>
      <c r="E15784" s="14"/>
      <c r="F15784"/>
      <c r="G15784"/>
    </row>
    <row r="15785" spans="1:7" s="4" customFormat="1" x14ac:dyDescent="0.25">
      <c r="A15785" s="11"/>
      <c r="B15785"/>
      <c r="C15785" s="14"/>
      <c r="D15785" s="14"/>
      <c r="E15785" s="14"/>
      <c r="F15785"/>
      <c r="G15785"/>
    </row>
    <row r="15786" spans="1:7" s="4" customFormat="1" x14ac:dyDescent="0.25">
      <c r="A15786" s="11"/>
      <c r="B15786"/>
      <c r="C15786" s="14"/>
      <c r="D15786" s="14"/>
      <c r="E15786" s="14"/>
      <c r="F15786"/>
      <c r="G15786"/>
    </row>
    <row r="15787" spans="1:7" s="4" customFormat="1" x14ac:dyDescent="0.25">
      <c r="A15787" s="11"/>
      <c r="B15787"/>
      <c r="C15787" s="14"/>
      <c r="D15787" s="14"/>
      <c r="E15787" s="14"/>
      <c r="F15787"/>
      <c r="G15787"/>
    </row>
    <row r="15788" spans="1:7" s="4" customFormat="1" x14ac:dyDescent="0.25">
      <c r="A15788" s="11"/>
      <c r="B15788"/>
      <c r="C15788" s="14"/>
      <c r="D15788" s="14"/>
      <c r="E15788" s="14"/>
      <c r="F15788"/>
      <c r="G15788"/>
    </row>
    <row r="15789" spans="1:7" s="4" customFormat="1" x14ac:dyDescent="0.25">
      <c r="A15789" s="11"/>
      <c r="B15789"/>
      <c r="C15789" s="14"/>
      <c r="D15789" s="14"/>
      <c r="E15789" s="14"/>
      <c r="F15789"/>
      <c r="G15789"/>
    </row>
    <row r="15790" spans="1:7" s="4" customFormat="1" x14ac:dyDescent="0.25">
      <c r="A15790" s="11"/>
      <c r="B15790"/>
      <c r="C15790" s="14"/>
      <c r="D15790" s="14"/>
      <c r="E15790" s="14"/>
      <c r="F15790"/>
      <c r="G15790"/>
    </row>
    <row r="15791" spans="1:7" s="4" customFormat="1" x14ac:dyDescent="0.25">
      <c r="A15791" s="11"/>
      <c r="B15791"/>
      <c r="C15791" s="14"/>
      <c r="D15791" s="14"/>
      <c r="E15791" s="14"/>
      <c r="F15791"/>
      <c r="G15791"/>
    </row>
    <row r="15792" spans="1:7" s="4" customFormat="1" x14ac:dyDescent="0.25">
      <c r="A15792" s="11"/>
      <c r="B15792"/>
      <c r="C15792" s="14"/>
      <c r="D15792" s="14"/>
      <c r="E15792" s="14"/>
      <c r="F15792"/>
      <c r="G15792"/>
    </row>
    <row r="15793" spans="1:7" s="4" customFormat="1" x14ac:dyDescent="0.25">
      <c r="A15793" s="11"/>
      <c r="B15793"/>
      <c r="C15793" s="14"/>
      <c r="D15793" s="14"/>
      <c r="E15793" s="14"/>
      <c r="F15793"/>
      <c r="G15793"/>
    </row>
    <row r="15794" spans="1:7" s="4" customFormat="1" x14ac:dyDescent="0.25">
      <c r="A15794" s="11"/>
      <c r="B15794"/>
      <c r="C15794" s="14"/>
      <c r="D15794" s="14"/>
      <c r="E15794" s="14"/>
      <c r="F15794"/>
      <c r="G15794"/>
    </row>
    <row r="15795" spans="1:7" s="4" customFormat="1" x14ac:dyDescent="0.25">
      <c r="A15795" s="11"/>
      <c r="B15795"/>
      <c r="C15795" s="14"/>
      <c r="D15795" s="14"/>
      <c r="E15795" s="14"/>
      <c r="F15795"/>
      <c r="G15795"/>
    </row>
    <row r="15796" spans="1:7" s="4" customFormat="1" x14ac:dyDescent="0.25">
      <c r="A15796" s="11"/>
      <c r="B15796"/>
      <c r="C15796" s="14"/>
      <c r="D15796" s="14"/>
      <c r="E15796" s="14"/>
      <c r="F15796"/>
      <c r="G15796"/>
    </row>
    <row r="15797" spans="1:7" s="4" customFormat="1" x14ac:dyDescent="0.25">
      <c r="A15797" s="11"/>
      <c r="B15797"/>
      <c r="C15797" s="14"/>
      <c r="D15797" s="14"/>
      <c r="E15797" s="14"/>
      <c r="F15797"/>
      <c r="G15797"/>
    </row>
    <row r="15798" spans="1:7" s="4" customFormat="1" x14ac:dyDescent="0.25">
      <c r="A15798" s="11"/>
      <c r="B15798"/>
      <c r="C15798" s="14"/>
      <c r="D15798" s="14"/>
      <c r="E15798" s="14"/>
      <c r="F15798"/>
      <c r="G15798"/>
    </row>
    <row r="15799" spans="1:7" s="4" customFormat="1" x14ac:dyDescent="0.25">
      <c r="A15799" s="11"/>
      <c r="B15799"/>
      <c r="C15799" s="14"/>
      <c r="D15799" s="14"/>
      <c r="E15799" s="14"/>
      <c r="F15799"/>
      <c r="G15799"/>
    </row>
    <row r="15800" spans="1:7" s="4" customFormat="1" x14ac:dyDescent="0.25">
      <c r="A15800" s="11"/>
      <c r="B15800"/>
      <c r="C15800" s="14"/>
      <c r="D15800" s="14"/>
      <c r="E15800" s="14"/>
      <c r="F15800"/>
      <c r="G15800"/>
    </row>
    <row r="15801" spans="1:7" s="4" customFormat="1" x14ac:dyDescent="0.25">
      <c r="A15801" s="11"/>
      <c r="B15801"/>
      <c r="C15801" s="14"/>
      <c r="D15801" s="14"/>
      <c r="E15801" s="14"/>
      <c r="F15801"/>
      <c r="G15801"/>
    </row>
    <row r="15802" spans="1:7" s="4" customFormat="1" x14ac:dyDescent="0.25">
      <c r="A15802" s="11"/>
      <c r="B15802"/>
      <c r="C15802" s="14"/>
      <c r="D15802" s="14"/>
      <c r="E15802" s="14"/>
      <c r="F15802"/>
      <c r="G15802"/>
    </row>
    <row r="15803" spans="1:7" s="4" customFormat="1" x14ac:dyDescent="0.25">
      <c r="A15803" s="11"/>
      <c r="B15803"/>
      <c r="C15803" s="14"/>
      <c r="D15803" s="14"/>
      <c r="E15803" s="14"/>
      <c r="F15803"/>
      <c r="G15803"/>
    </row>
    <row r="15804" spans="1:7" s="4" customFormat="1" x14ac:dyDescent="0.25">
      <c r="A15804" s="11"/>
      <c r="B15804"/>
      <c r="C15804" s="14"/>
      <c r="D15804" s="14"/>
      <c r="E15804" s="14"/>
      <c r="F15804"/>
      <c r="G15804"/>
    </row>
    <row r="15805" spans="1:7" s="4" customFormat="1" x14ac:dyDescent="0.25">
      <c r="A15805" s="11"/>
      <c r="B15805"/>
      <c r="C15805" s="14"/>
      <c r="D15805" s="14"/>
      <c r="E15805" s="14"/>
      <c r="F15805"/>
      <c r="G15805"/>
    </row>
    <row r="15806" spans="1:7" s="4" customFormat="1" x14ac:dyDescent="0.25">
      <c r="A15806" s="11"/>
      <c r="B15806"/>
      <c r="C15806" s="14"/>
      <c r="D15806" s="14"/>
      <c r="E15806" s="14"/>
      <c r="F15806"/>
      <c r="G15806"/>
    </row>
    <row r="15807" spans="1:7" s="4" customFormat="1" x14ac:dyDescent="0.25">
      <c r="A15807" s="11"/>
      <c r="B15807"/>
      <c r="C15807" s="14"/>
      <c r="D15807" s="14"/>
      <c r="E15807" s="14"/>
      <c r="F15807"/>
      <c r="G15807"/>
    </row>
    <row r="15808" spans="1:7" s="4" customFormat="1" x14ac:dyDescent="0.25">
      <c r="A15808" s="11"/>
      <c r="B15808"/>
      <c r="C15808" s="14"/>
      <c r="D15808" s="14"/>
      <c r="E15808" s="14"/>
      <c r="F15808"/>
      <c r="G15808"/>
    </row>
    <row r="15809" spans="1:7" s="4" customFormat="1" x14ac:dyDescent="0.25">
      <c r="A15809" s="11"/>
      <c r="B15809"/>
      <c r="C15809" s="14"/>
      <c r="D15809" s="14"/>
      <c r="E15809" s="14"/>
      <c r="F15809"/>
      <c r="G15809"/>
    </row>
    <row r="15810" spans="1:7" s="4" customFormat="1" x14ac:dyDescent="0.25">
      <c r="A15810" s="11"/>
      <c r="B15810"/>
      <c r="C15810" s="14"/>
      <c r="D15810" s="14"/>
      <c r="E15810" s="14"/>
      <c r="F15810"/>
      <c r="G15810"/>
    </row>
    <row r="15811" spans="1:7" s="4" customFormat="1" x14ac:dyDescent="0.25">
      <c r="A15811" s="11"/>
      <c r="B15811"/>
      <c r="C15811" s="14"/>
      <c r="D15811" s="14"/>
      <c r="E15811" s="14"/>
      <c r="F15811"/>
      <c r="G15811"/>
    </row>
    <row r="15812" spans="1:7" s="4" customFormat="1" x14ac:dyDescent="0.25">
      <c r="A15812" s="11"/>
      <c r="B15812"/>
      <c r="C15812" s="14"/>
      <c r="D15812" s="14"/>
      <c r="E15812" s="14"/>
      <c r="F15812"/>
      <c r="G15812"/>
    </row>
    <row r="15813" spans="1:7" s="4" customFormat="1" x14ac:dyDescent="0.25">
      <c r="A15813" s="11"/>
      <c r="B15813"/>
      <c r="C15813" s="14"/>
      <c r="D15813" s="14"/>
      <c r="E15813" s="14"/>
      <c r="F15813"/>
      <c r="G15813"/>
    </row>
    <row r="15814" spans="1:7" s="4" customFormat="1" x14ac:dyDescent="0.25">
      <c r="A15814" s="11"/>
      <c r="B15814"/>
      <c r="C15814" s="14"/>
      <c r="D15814" s="14"/>
      <c r="E15814" s="14"/>
      <c r="F15814"/>
      <c r="G15814"/>
    </row>
    <row r="15815" spans="1:7" s="4" customFormat="1" x14ac:dyDescent="0.25">
      <c r="A15815" s="11"/>
      <c r="B15815"/>
      <c r="C15815" s="14"/>
      <c r="D15815" s="14"/>
      <c r="E15815" s="14"/>
      <c r="F15815"/>
      <c r="G15815"/>
    </row>
    <row r="15816" spans="1:7" s="4" customFormat="1" x14ac:dyDescent="0.25">
      <c r="A15816" s="11"/>
      <c r="B15816"/>
      <c r="C15816" s="14"/>
      <c r="D15816" s="14"/>
      <c r="E15816" s="14"/>
      <c r="F15816"/>
      <c r="G15816"/>
    </row>
    <row r="15817" spans="1:7" s="4" customFormat="1" x14ac:dyDescent="0.25">
      <c r="A15817" s="11"/>
      <c r="B15817"/>
      <c r="C15817" s="14"/>
      <c r="D15817" s="14"/>
      <c r="E15817" s="14"/>
      <c r="F15817"/>
      <c r="G15817"/>
    </row>
    <row r="15818" spans="1:7" s="4" customFormat="1" x14ac:dyDescent="0.25">
      <c r="A15818" s="11"/>
      <c r="B15818"/>
      <c r="C15818" s="14"/>
      <c r="D15818" s="14"/>
      <c r="E15818" s="14"/>
      <c r="F15818"/>
      <c r="G15818"/>
    </row>
    <row r="15819" spans="1:7" s="4" customFormat="1" x14ac:dyDescent="0.25">
      <c r="A15819" s="11"/>
      <c r="B15819"/>
      <c r="C15819" s="14"/>
      <c r="D15819" s="14"/>
      <c r="E15819" s="14"/>
      <c r="F15819"/>
      <c r="G15819"/>
    </row>
    <row r="15820" spans="1:7" s="4" customFormat="1" x14ac:dyDescent="0.25">
      <c r="A15820" s="11"/>
      <c r="B15820"/>
      <c r="C15820" s="14"/>
      <c r="D15820" s="14"/>
      <c r="E15820" s="14"/>
      <c r="F15820"/>
      <c r="G15820"/>
    </row>
    <row r="15821" spans="1:7" s="4" customFormat="1" x14ac:dyDescent="0.25">
      <c r="A15821" s="11"/>
      <c r="B15821"/>
      <c r="C15821" s="14"/>
      <c r="D15821" s="14"/>
      <c r="E15821" s="14"/>
      <c r="F15821"/>
      <c r="G15821"/>
    </row>
    <row r="15822" spans="1:7" s="4" customFormat="1" x14ac:dyDescent="0.25">
      <c r="A15822" s="11"/>
      <c r="B15822"/>
      <c r="C15822" s="14"/>
      <c r="D15822" s="14"/>
      <c r="E15822" s="14"/>
      <c r="F15822"/>
      <c r="G15822"/>
    </row>
    <row r="15823" spans="1:7" s="4" customFormat="1" x14ac:dyDescent="0.25">
      <c r="A15823" s="11"/>
      <c r="B15823"/>
      <c r="C15823" s="14"/>
      <c r="D15823" s="14"/>
      <c r="E15823" s="14"/>
      <c r="F15823"/>
      <c r="G15823"/>
    </row>
    <row r="15824" spans="1:7" s="4" customFormat="1" x14ac:dyDescent="0.25">
      <c r="A15824" s="11"/>
      <c r="B15824"/>
      <c r="C15824" s="14"/>
      <c r="D15824" s="14"/>
      <c r="E15824" s="14"/>
      <c r="F15824"/>
      <c r="G15824"/>
    </row>
    <row r="15825" spans="1:7" s="4" customFormat="1" x14ac:dyDescent="0.25">
      <c r="A15825" s="11"/>
      <c r="B15825"/>
      <c r="C15825" s="14"/>
      <c r="D15825" s="14"/>
      <c r="E15825" s="14"/>
      <c r="F15825"/>
      <c r="G15825"/>
    </row>
    <row r="15826" spans="1:7" s="4" customFormat="1" x14ac:dyDescent="0.25">
      <c r="A15826" s="11"/>
      <c r="B15826"/>
      <c r="C15826" s="14"/>
      <c r="D15826" s="14"/>
      <c r="E15826" s="14"/>
      <c r="F15826"/>
      <c r="G15826"/>
    </row>
    <row r="15827" spans="1:7" s="4" customFormat="1" x14ac:dyDescent="0.25">
      <c r="A15827" s="11"/>
      <c r="B15827"/>
      <c r="C15827" s="14"/>
      <c r="D15827" s="14"/>
      <c r="E15827" s="14"/>
      <c r="F15827"/>
      <c r="G15827"/>
    </row>
    <row r="15828" spans="1:7" s="4" customFormat="1" x14ac:dyDescent="0.25">
      <c r="A15828" s="11"/>
      <c r="B15828"/>
      <c r="C15828" s="14"/>
      <c r="D15828" s="14"/>
      <c r="E15828" s="14"/>
      <c r="F15828"/>
      <c r="G15828"/>
    </row>
    <row r="15829" spans="1:7" s="4" customFormat="1" x14ac:dyDescent="0.25">
      <c r="A15829" s="11"/>
      <c r="B15829"/>
      <c r="C15829" s="14"/>
      <c r="D15829" s="14"/>
      <c r="E15829" s="14"/>
      <c r="F15829"/>
      <c r="G15829"/>
    </row>
    <row r="15830" spans="1:7" s="4" customFormat="1" x14ac:dyDescent="0.25">
      <c r="A15830" s="11"/>
      <c r="B15830"/>
      <c r="C15830" s="14"/>
      <c r="D15830" s="14"/>
      <c r="E15830" s="14"/>
      <c r="F15830"/>
      <c r="G15830"/>
    </row>
    <row r="15831" spans="1:7" s="4" customFormat="1" x14ac:dyDescent="0.25">
      <c r="A15831" s="11"/>
      <c r="B15831"/>
      <c r="C15831" s="14"/>
      <c r="D15831" s="14"/>
      <c r="E15831" s="14"/>
      <c r="F15831"/>
      <c r="G15831"/>
    </row>
    <row r="15832" spans="1:7" s="4" customFormat="1" x14ac:dyDescent="0.25">
      <c r="A15832" s="11"/>
      <c r="B15832"/>
      <c r="C15832" s="14"/>
      <c r="D15832" s="14"/>
      <c r="E15832" s="14"/>
      <c r="F15832"/>
      <c r="G15832"/>
    </row>
    <row r="15833" spans="1:7" s="4" customFormat="1" x14ac:dyDescent="0.25">
      <c r="A15833" s="11"/>
      <c r="B15833"/>
      <c r="C15833" s="14"/>
      <c r="D15833" s="14"/>
      <c r="E15833" s="14"/>
      <c r="F15833"/>
      <c r="G15833"/>
    </row>
    <row r="15834" spans="1:7" s="4" customFormat="1" x14ac:dyDescent="0.25">
      <c r="A15834" s="11"/>
      <c r="B15834"/>
      <c r="C15834" s="14"/>
      <c r="D15834" s="14"/>
      <c r="E15834" s="14"/>
      <c r="F15834"/>
      <c r="G15834"/>
    </row>
    <row r="15835" spans="1:7" s="4" customFormat="1" x14ac:dyDescent="0.25">
      <c r="A15835" s="11"/>
      <c r="B15835"/>
      <c r="C15835" s="14"/>
      <c r="D15835" s="14"/>
      <c r="E15835" s="14"/>
      <c r="F15835"/>
      <c r="G15835"/>
    </row>
    <row r="15836" spans="1:7" s="4" customFormat="1" x14ac:dyDescent="0.25">
      <c r="A15836" s="11"/>
      <c r="B15836"/>
      <c r="C15836" s="14"/>
      <c r="D15836" s="14"/>
      <c r="E15836" s="14"/>
      <c r="F15836"/>
      <c r="G15836"/>
    </row>
    <row r="15837" spans="1:7" s="4" customFormat="1" x14ac:dyDescent="0.25">
      <c r="A15837" s="11"/>
      <c r="B15837"/>
      <c r="C15837" s="14"/>
      <c r="D15837" s="14"/>
      <c r="E15837" s="14"/>
      <c r="F15837"/>
      <c r="G15837"/>
    </row>
    <row r="15838" spans="1:7" s="4" customFormat="1" x14ac:dyDescent="0.25">
      <c r="A15838" s="11"/>
      <c r="B15838"/>
      <c r="C15838" s="14"/>
      <c r="D15838" s="14"/>
      <c r="E15838" s="14"/>
      <c r="F15838"/>
      <c r="G15838"/>
    </row>
    <row r="15839" spans="1:7" s="4" customFormat="1" x14ac:dyDescent="0.25">
      <c r="A15839" s="11"/>
      <c r="B15839"/>
      <c r="C15839" s="14"/>
      <c r="D15839" s="14"/>
      <c r="E15839" s="14"/>
      <c r="F15839"/>
      <c r="G15839"/>
    </row>
    <row r="15840" spans="1:7" s="4" customFormat="1" x14ac:dyDescent="0.25">
      <c r="A15840" s="11"/>
      <c r="B15840"/>
      <c r="C15840" s="14"/>
      <c r="D15840" s="14"/>
      <c r="E15840" s="14"/>
      <c r="F15840"/>
      <c r="G15840"/>
    </row>
    <row r="15841" spans="1:7" s="4" customFormat="1" x14ac:dyDescent="0.25">
      <c r="A15841" s="11"/>
      <c r="B15841"/>
      <c r="C15841" s="14"/>
      <c r="D15841" s="14"/>
      <c r="E15841" s="14"/>
      <c r="F15841"/>
      <c r="G15841"/>
    </row>
    <row r="15842" spans="1:7" s="4" customFormat="1" x14ac:dyDescent="0.25">
      <c r="A15842" s="11"/>
      <c r="B15842"/>
      <c r="C15842" s="14"/>
      <c r="D15842" s="14"/>
      <c r="E15842" s="14"/>
      <c r="F15842"/>
      <c r="G15842"/>
    </row>
    <row r="15843" spans="1:7" s="4" customFormat="1" x14ac:dyDescent="0.25">
      <c r="A15843" s="11"/>
      <c r="B15843"/>
      <c r="C15843" s="14"/>
      <c r="D15843" s="14"/>
      <c r="E15843" s="14"/>
      <c r="F15843"/>
      <c r="G15843"/>
    </row>
    <row r="15844" spans="1:7" s="4" customFormat="1" x14ac:dyDescent="0.25">
      <c r="A15844" s="11"/>
      <c r="B15844"/>
      <c r="C15844" s="14"/>
      <c r="D15844" s="14"/>
      <c r="E15844" s="14"/>
      <c r="F15844"/>
      <c r="G15844"/>
    </row>
    <row r="15845" spans="1:7" s="4" customFormat="1" x14ac:dyDescent="0.25">
      <c r="A15845" s="11"/>
      <c r="B15845"/>
      <c r="C15845" s="14"/>
      <c r="D15845" s="14"/>
      <c r="E15845" s="14"/>
      <c r="F15845"/>
      <c r="G15845"/>
    </row>
    <row r="15846" spans="1:7" s="4" customFormat="1" x14ac:dyDescent="0.25">
      <c r="A15846" s="11"/>
      <c r="B15846"/>
      <c r="C15846" s="14"/>
      <c r="D15846" s="14"/>
      <c r="E15846" s="14"/>
      <c r="F15846"/>
      <c r="G15846"/>
    </row>
    <row r="15847" spans="1:7" s="4" customFormat="1" x14ac:dyDescent="0.25">
      <c r="A15847" s="11"/>
      <c r="B15847"/>
      <c r="C15847" s="14"/>
      <c r="D15847" s="14"/>
      <c r="E15847" s="14"/>
      <c r="F15847"/>
      <c r="G15847"/>
    </row>
    <row r="15848" spans="1:7" s="4" customFormat="1" x14ac:dyDescent="0.25">
      <c r="A15848" s="11"/>
      <c r="B15848"/>
      <c r="C15848" s="14"/>
      <c r="D15848" s="14"/>
      <c r="E15848" s="14"/>
      <c r="F15848"/>
      <c r="G15848"/>
    </row>
    <row r="15849" spans="1:7" s="4" customFormat="1" x14ac:dyDescent="0.25">
      <c r="A15849" s="11"/>
      <c r="B15849"/>
      <c r="C15849" s="14"/>
      <c r="D15849" s="14"/>
      <c r="E15849" s="14"/>
      <c r="F15849"/>
      <c r="G15849"/>
    </row>
    <row r="15850" spans="1:7" s="4" customFormat="1" x14ac:dyDescent="0.25">
      <c r="A15850" s="11"/>
      <c r="B15850"/>
      <c r="C15850" s="14"/>
      <c r="D15850" s="14"/>
      <c r="E15850" s="14"/>
      <c r="F15850"/>
      <c r="G15850"/>
    </row>
    <row r="15851" spans="1:7" s="4" customFormat="1" x14ac:dyDescent="0.25">
      <c r="A15851" s="11"/>
      <c r="B15851"/>
      <c r="C15851" s="14"/>
      <c r="D15851" s="14"/>
      <c r="E15851" s="14"/>
      <c r="F15851"/>
      <c r="G15851"/>
    </row>
    <row r="15852" spans="1:7" s="4" customFormat="1" x14ac:dyDescent="0.25">
      <c r="A15852" s="11"/>
      <c r="B15852"/>
      <c r="C15852" s="14"/>
      <c r="D15852" s="14"/>
      <c r="E15852" s="14"/>
      <c r="F15852"/>
      <c r="G15852"/>
    </row>
    <row r="15853" spans="1:7" s="4" customFormat="1" x14ac:dyDescent="0.25">
      <c r="A15853" s="11"/>
      <c r="B15853"/>
      <c r="C15853" s="14"/>
      <c r="D15853" s="14"/>
      <c r="E15853" s="14"/>
      <c r="F15853"/>
      <c r="G15853"/>
    </row>
    <row r="15854" spans="1:7" s="4" customFormat="1" x14ac:dyDescent="0.25">
      <c r="A15854" s="11"/>
      <c r="B15854"/>
      <c r="C15854" s="14"/>
      <c r="D15854" s="14"/>
      <c r="E15854" s="14"/>
      <c r="F15854"/>
      <c r="G15854"/>
    </row>
    <row r="15855" spans="1:7" s="4" customFormat="1" x14ac:dyDescent="0.25">
      <c r="A15855" s="11"/>
      <c r="B15855"/>
      <c r="C15855" s="14"/>
      <c r="D15855" s="14"/>
      <c r="E15855" s="14"/>
      <c r="F15855"/>
      <c r="G15855"/>
    </row>
    <row r="15856" spans="1:7" s="4" customFormat="1" x14ac:dyDescent="0.25">
      <c r="A15856" s="11"/>
      <c r="B15856"/>
      <c r="C15856" s="14"/>
      <c r="D15856" s="14"/>
      <c r="E15856" s="14"/>
      <c r="F15856"/>
      <c r="G15856"/>
    </row>
    <row r="15857" spans="1:7" s="4" customFormat="1" x14ac:dyDescent="0.25">
      <c r="A15857" s="11"/>
      <c r="B15857"/>
      <c r="C15857" s="14"/>
      <c r="D15857" s="14"/>
      <c r="E15857" s="14"/>
      <c r="F15857"/>
      <c r="G15857"/>
    </row>
    <row r="15858" spans="1:7" s="4" customFormat="1" x14ac:dyDescent="0.25">
      <c r="A15858" s="11"/>
      <c r="B15858"/>
      <c r="C15858" s="14"/>
      <c r="D15858" s="14"/>
      <c r="E15858" s="14"/>
      <c r="F15858"/>
      <c r="G15858"/>
    </row>
    <row r="15859" spans="1:7" s="4" customFormat="1" x14ac:dyDescent="0.25">
      <c r="A15859" s="11"/>
      <c r="B15859"/>
      <c r="C15859" s="14"/>
      <c r="D15859" s="14"/>
      <c r="E15859" s="14"/>
      <c r="F15859"/>
      <c r="G15859"/>
    </row>
    <row r="15860" spans="1:7" s="4" customFormat="1" x14ac:dyDescent="0.25">
      <c r="A15860" s="11"/>
      <c r="B15860"/>
      <c r="C15860" s="14"/>
      <c r="D15860" s="14"/>
      <c r="E15860" s="14"/>
      <c r="F15860"/>
      <c r="G15860"/>
    </row>
    <row r="15861" spans="1:7" s="4" customFormat="1" x14ac:dyDescent="0.25">
      <c r="A15861" s="11"/>
      <c r="B15861"/>
      <c r="C15861" s="14"/>
      <c r="D15861" s="14"/>
      <c r="E15861" s="14"/>
      <c r="F15861"/>
      <c r="G15861"/>
    </row>
    <row r="15862" spans="1:7" s="4" customFormat="1" x14ac:dyDescent="0.25">
      <c r="A15862" s="11"/>
      <c r="B15862"/>
      <c r="C15862" s="14"/>
      <c r="D15862" s="14"/>
      <c r="E15862" s="14"/>
      <c r="F15862"/>
      <c r="G15862"/>
    </row>
    <row r="15863" spans="1:7" s="4" customFormat="1" x14ac:dyDescent="0.25">
      <c r="A15863" s="11"/>
      <c r="B15863"/>
      <c r="C15863" s="14"/>
      <c r="D15863" s="14"/>
      <c r="E15863" s="14"/>
      <c r="F15863"/>
      <c r="G15863"/>
    </row>
    <row r="15864" spans="1:7" s="4" customFormat="1" x14ac:dyDescent="0.25">
      <c r="A15864" s="11"/>
      <c r="B15864"/>
      <c r="C15864" s="14"/>
      <c r="D15864" s="14"/>
      <c r="E15864" s="14"/>
      <c r="F15864"/>
      <c r="G15864"/>
    </row>
    <row r="15865" spans="1:7" s="4" customFormat="1" x14ac:dyDescent="0.25">
      <c r="A15865" s="11"/>
      <c r="B15865"/>
      <c r="C15865" s="14"/>
      <c r="D15865" s="14"/>
      <c r="E15865" s="14"/>
      <c r="F15865"/>
      <c r="G15865"/>
    </row>
    <row r="15866" spans="1:7" s="4" customFormat="1" x14ac:dyDescent="0.25">
      <c r="A15866" s="11"/>
      <c r="B15866"/>
      <c r="C15866" s="14"/>
      <c r="D15866" s="14"/>
      <c r="E15866" s="14"/>
      <c r="F15866"/>
      <c r="G15866"/>
    </row>
    <row r="15867" spans="1:7" s="4" customFormat="1" x14ac:dyDescent="0.25">
      <c r="A15867" s="11"/>
      <c r="B15867"/>
      <c r="C15867" s="14"/>
      <c r="D15867" s="14"/>
      <c r="E15867" s="14"/>
      <c r="F15867"/>
      <c r="G15867"/>
    </row>
    <row r="15868" spans="1:7" s="4" customFormat="1" x14ac:dyDescent="0.25">
      <c r="A15868" s="11"/>
      <c r="B15868"/>
      <c r="C15868" s="14"/>
      <c r="D15868" s="14"/>
      <c r="E15868" s="14"/>
      <c r="F15868"/>
      <c r="G15868"/>
    </row>
    <row r="15869" spans="1:7" s="4" customFormat="1" x14ac:dyDescent="0.25">
      <c r="A15869" s="11"/>
      <c r="B15869"/>
      <c r="C15869" s="14"/>
      <c r="D15869" s="14"/>
      <c r="E15869" s="14"/>
      <c r="F15869"/>
      <c r="G15869"/>
    </row>
    <row r="15870" spans="1:7" s="4" customFormat="1" x14ac:dyDescent="0.25">
      <c r="A15870" s="11"/>
      <c r="B15870"/>
      <c r="C15870" s="14"/>
      <c r="D15870" s="14"/>
      <c r="E15870" s="14"/>
      <c r="F15870"/>
      <c r="G15870"/>
    </row>
    <row r="15871" spans="1:7" s="4" customFormat="1" x14ac:dyDescent="0.25">
      <c r="A15871" s="11"/>
      <c r="B15871"/>
      <c r="C15871" s="14"/>
      <c r="D15871" s="14"/>
      <c r="E15871" s="14"/>
      <c r="F15871"/>
      <c r="G15871"/>
    </row>
    <row r="15872" spans="1:7" s="4" customFormat="1" x14ac:dyDescent="0.25">
      <c r="A15872" s="11"/>
      <c r="B15872"/>
      <c r="C15872" s="14"/>
      <c r="D15872" s="14"/>
      <c r="E15872" s="14"/>
      <c r="F15872"/>
      <c r="G15872"/>
    </row>
    <row r="15873" spans="1:7" s="4" customFormat="1" x14ac:dyDescent="0.25">
      <c r="A15873" s="11"/>
      <c r="B15873"/>
      <c r="C15873" s="14"/>
      <c r="D15873" s="14"/>
      <c r="E15873" s="14"/>
      <c r="F15873"/>
      <c r="G15873"/>
    </row>
    <row r="15874" spans="1:7" s="4" customFormat="1" x14ac:dyDescent="0.25">
      <c r="A15874" s="11"/>
      <c r="B15874"/>
      <c r="C15874" s="14"/>
      <c r="D15874" s="14"/>
      <c r="E15874" s="14"/>
      <c r="F15874"/>
      <c r="G15874"/>
    </row>
    <row r="15875" spans="1:7" s="4" customFormat="1" x14ac:dyDescent="0.25">
      <c r="A15875" s="11"/>
      <c r="B15875"/>
      <c r="C15875" s="14"/>
      <c r="D15875" s="14"/>
      <c r="E15875" s="14"/>
      <c r="F15875"/>
      <c r="G15875"/>
    </row>
    <row r="15876" spans="1:7" s="4" customFormat="1" x14ac:dyDescent="0.25">
      <c r="A15876" s="11"/>
      <c r="B15876"/>
      <c r="C15876" s="14"/>
      <c r="D15876" s="14"/>
      <c r="E15876" s="14"/>
      <c r="F15876"/>
      <c r="G15876"/>
    </row>
    <row r="15877" spans="1:7" s="4" customFormat="1" x14ac:dyDescent="0.25">
      <c r="A15877" s="11"/>
      <c r="B15877"/>
      <c r="C15877" s="14"/>
      <c r="D15877" s="14"/>
      <c r="E15877" s="14"/>
      <c r="F15877"/>
      <c r="G15877"/>
    </row>
    <row r="15878" spans="1:7" s="4" customFormat="1" x14ac:dyDescent="0.25">
      <c r="A15878" s="11"/>
      <c r="B15878"/>
      <c r="C15878" s="14"/>
      <c r="D15878" s="14"/>
      <c r="E15878" s="14"/>
      <c r="F15878"/>
      <c r="G15878"/>
    </row>
    <row r="15879" spans="1:7" s="4" customFormat="1" x14ac:dyDescent="0.25">
      <c r="A15879" s="11"/>
      <c r="B15879"/>
      <c r="C15879" s="14"/>
      <c r="D15879" s="14"/>
      <c r="E15879" s="14"/>
      <c r="F15879"/>
      <c r="G15879"/>
    </row>
    <row r="15880" spans="1:7" s="4" customFormat="1" x14ac:dyDescent="0.25">
      <c r="A15880" s="11"/>
      <c r="B15880"/>
      <c r="C15880" s="14"/>
      <c r="D15880" s="14"/>
      <c r="E15880" s="14"/>
      <c r="F15880"/>
      <c r="G15880"/>
    </row>
    <row r="15881" spans="1:7" s="4" customFormat="1" x14ac:dyDescent="0.25">
      <c r="A15881" s="11"/>
      <c r="B15881"/>
      <c r="C15881" s="14"/>
      <c r="D15881" s="14"/>
      <c r="E15881" s="14"/>
      <c r="F15881"/>
      <c r="G15881"/>
    </row>
    <row r="15882" spans="1:7" s="4" customFormat="1" x14ac:dyDescent="0.25">
      <c r="A15882" s="11"/>
      <c r="B15882"/>
      <c r="C15882" s="14"/>
      <c r="D15882" s="14"/>
      <c r="E15882" s="14"/>
      <c r="F15882"/>
      <c r="G15882"/>
    </row>
    <row r="15883" spans="1:7" s="4" customFormat="1" x14ac:dyDescent="0.25">
      <c r="A15883" s="11"/>
      <c r="B15883"/>
      <c r="C15883" s="14"/>
      <c r="D15883" s="14"/>
      <c r="E15883" s="14"/>
      <c r="F15883"/>
      <c r="G15883"/>
    </row>
    <row r="15884" spans="1:7" s="4" customFormat="1" x14ac:dyDescent="0.25">
      <c r="A15884" s="11"/>
      <c r="B15884"/>
      <c r="C15884" s="14"/>
      <c r="D15884" s="14"/>
      <c r="E15884" s="14"/>
      <c r="F15884"/>
      <c r="G15884"/>
    </row>
    <row r="15885" spans="1:7" s="4" customFormat="1" x14ac:dyDescent="0.25">
      <c r="A15885" s="11"/>
      <c r="B15885"/>
      <c r="C15885" s="14"/>
      <c r="D15885" s="14"/>
      <c r="E15885" s="14"/>
      <c r="F15885"/>
      <c r="G15885"/>
    </row>
    <row r="15886" spans="1:7" s="4" customFormat="1" x14ac:dyDescent="0.25">
      <c r="A15886" s="11"/>
      <c r="B15886"/>
      <c r="C15886" s="14"/>
      <c r="D15886" s="14"/>
      <c r="E15886" s="14"/>
      <c r="F15886"/>
      <c r="G15886"/>
    </row>
    <row r="15887" spans="1:7" s="4" customFormat="1" x14ac:dyDescent="0.25">
      <c r="A15887" s="11"/>
      <c r="B15887"/>
      <c r="C15887" s="14"/>
      <c r="D15887" s="14"/>
      <c r="E15887" s="14"/>
      <c r="F15887"/>
      <c r="G15887"/>
    </row>
    <row r="15888" spans="1:7" s="4" customFormat="1" x14ac:dyDescent="0.25">
      <c r="A15888" s="11"/>
      <c r="B15888"/>
      <c r="C15888" s="14"/>
      <c r="D15888" s="14"/>
      <c r="E15888" s="14"/>
      <c r="F15888"/>
      <c r="G15888"/>
    </row>
    <row r="15889" spans="1:7" s="4" customFormat="1" x14ac:dyDescent="0.25">
      <c r="A15889" s="11"/>
      <c r="B15889"/>
      <c r="C15889" s="14"/>
      <c r="D15889" s="14"/>
      <c r="E15889" s="14"/>
      <c r="F15889"/>
      <c r="G15889"/>
    </row>
    <row r="15890" spans="1:7" s="4" customFormat="1" x14ac:dyDescent="0.25">
      <c r="A15890" s="11"/>
      <c r="B15890"/>
      <c r="C15890" s="14"/>
      <c r="D15890" s="14"/>
      <c r="E15890" s="14"/>
      <c r="F15890"/>
      <c r="G15890"/>
    </row>
    <row r="15891" spans="1:7" s="4" customFormat="1" x14ac:dyDescent="0.25">
      <c r="A15891" s="11"/>
      <c r="B15891"/>
      <c r="C15891" s="14"/>
      <c r="D15891" s="14"/>
      <c r="E15891" s="14"/>
      <c r="F15891"/>
      <c r="G15891"/>
    </row>
    <row r="15892" spans="1:7" s="4" customFormat="1" x14ac:dyDescent="0.25">
      <c r="A15892" s="11"/>
      <c r="B15892"/>
      <c r="C15892" s="14"/>
      <c r="D15892" s="14"/>
      <c r="E15892" s="14"/>
      <c r="F15892"/>
      <c r="G15892"/>
    </row>
    <row r="15893" spans="1:7" s="4" customFormat="1" x14ac:dyDescent="0.25">
      <c r="A15893" s="11"/>
      <c r="B15893"/>
      <c r="C15893" s="14"/>
      <c r="D15893" s="14"/>
      <c r="E15893" s="14"/>
      <c r="F15893"/>
      <c r="G15893"/>
    </row>
    <row r="15894" spans="1:7" s="4" customFormat="1" x14ac:dyDescent="0.25">
      <c r="A15894" s="11"/>
      <c r="B15894"/>
      <c r="C15894" s="14"/>
      <c r="D15894" s="14"/>
      <c r="E15894" s="14"/>
      <c r="F15894"/>
      <c r="G15894"/>
    </row>
    <row r="15895" spans="1:7" s="4" customFormat="1" x14ac:dyDescent="0.25">
      <c r="A15895" s="11"/>
      <c r="B15895"/>
      <c r="C15895" s="14"/>
      <c r="D15895" s="14"/>
      <c r="E15895" s="14"/>
      <c r="F15895"/>
      <c r="G15895"/>
    </row>
    <row r="15896" spans="1:7" s="4" customFormat="1" x14ac:dyDescent="0.25">
      <c r="A15896" s="11"/>
      <c r="B15896"/>
      <c r="C15896" s="14"/>
      <c r="D15896" s="14"/>
      <c r="E15896" s="14"/>
      <c r="F15896"/>
      <c r="G15896"/>
    </row>
    <row r="15897" spans="1:7" s="4" customFormat="1" x14ac:dyDescent="0.25">
      <c r="A15897" s="11"/>
      <c r="B15897"/>
      <c r="C15897" s="14"/>
      <c r="D15897" s="14"/>
      <c r="E15897" s="14"/>
      <c r="F15897"/>
      <c r="G15897"/>
    </row>
    <row r="15898" spans="1:7" s="4" customFormat="1" x14ac:dyDescent="0.25">
      <c r="A15898" s="11"/>
      <c r="B15898"/>
      <c r="C15898" s="14"/>
      <c r="D15898" s="14"/>
      <c r="E15898" s="14"/>
      <c r="F15898"/>
      <c r="G15898"/>
    </row>
    <row r="15899" spans="1:7" s="4" customFormat="1" x14ac:dyDescent="0.25">
      <c r="A15899" s="11"/>
      <c r="B15899"/>
      <c r="C15899" s="14"/>
      <c r="D15899" s="14"/>
      <c r="E15899" s="14"/>
      <c r="F15899"/>
      <c r="G15899"/>
    </row>
    <row r="15900" spans="1:7" s="4" customFormat="1" x14ac:dyDescent="0.25">
      <c r="A15900" s="11"/>
      <c r="B15900"/>
      <c r="C15900" s="14"/>
      <c r="D15900" s="14"/>
      <c r="E15900" s="14"/>
      <c r="F15900"/>
      <c r="G15900"/>
    </row>
    <row r="15901" spans="1:7" s="4" customFormat="1" x14ac:dyDescent="0.25">
      <c r="A15901" s="11"/>
      <c r="B15901"/>
      <c r="C15901" s="14"/>
      <c r="D15901" s="14"/>
      <c r="E15901" s="14"/>
      <c r="F15901"/>
      <c r="G15901"/>
    </row>
    <row r="15902" spans="1:7" s="4" customFormat="1" x14ac:dyDescent="0.25">
      <c r="A15902" s="11"/>
      <c r="B15902"/>
      <c r="C15902" s="14"/>
      <c r="D15902" s="14"/>
      <c r="E15902" s="14"/>
      <c r="F15902"/>
      <c r="G15902"/>
    </row>
    <row r="15903" spans="1:7" s="4" customFormat="1" x14ac:dyDescent="0.25">
      <c r="A15903" s="11"/>
      <c r="B15903"/>
      <c r="C15903" s="14"/>
      <c r="D15903" s="14"/>
      <c r="E15903" s="14"/>
      <c r="F15903"/>
      <c r="G15903"/>
    </row>
    <row r="15904" spans="1:7" s="4" customFormat="1" x14ac:dyDescent="0.25">
      <c r="A15904" s="11"/>
      <c r="B15904"/>
      <c r="C15904" s="14"/>
      <c r="D15904" s="14"/>
      <c r="E15904" s="14"/>
      <c r="F15904"/>
      <c r="G15904"/>
    </row>
    <row r="15905" spans="1:7" s="4" customFormat="1" x14ac:dyDescent="0.25">
      <c r="A15905" s="11"/>
      <c r="B15905"/>
      <c r="C15905" s="14"/>
      <c r="D15905" s="14"/>
      <c r="E15905" s="14"/>
      <c r="F15905"/>
      <c r="G15905"/>
    </row>
    <row r="15906" spans="1:7" s="4" customFormat="1" x14ac:dyDescent="0.25">
      <c r="A15906" s="11"/>
      <c r="B15906"/>
      <c r="C15906" s="14"/>
      <c r="D15906" s="14"/>
      <c r="E15906" s="14"/>
      <c r="F15906"/>
      <c r="G15906"/>
    </row>
    <row r="15907" spans="1:7" s="4" customFormat="1" x14ac:dyDescent="0.25">
      <c r="A15907" s="11"/>
      <c r="B15907"/>
      <c r="C15907" s="14"/>
      <c r="D15907" s="14"/>
      <c r="E15907" s="14"/>
      <c r="F15907"/>
      <c r="G15907"/>
    </row>
    <row r="15908" spans="1:7" s="4" customFormat="1" x14ac:dyDescent="0.25">
      <c r="A15908" s="11"/>
      <c r="B15908"/>
      <c r="C15908" s="14"/>
      <c r="D15908" s="14"/>
      <c r="E15908" s="14"/>
      <c r="F15908"/>
      <c r="G15908"/>
    </row>
    <row r="15909" spans="1:7" s="4" customFormat="1" x14ac:dyDescent="0.25">
      <c r="A15909" s="11"/>
      <c r="B15909"/>
      <c r="C15909" s="14"/>
      <c r="D15909" s="14"/>
      <c r="E15909" s="14"/>
      <c r="F15909"/>
      <c r="G15909"/>
    </row>
    <row r="15910" spans="1:7" s="4" customFormat="1" x14ac:dyDescent="0.25">
      <c r="A15910" s="11"/>
      <c r="B15910"/>
      <c r="C15910" s="14"/>
      <c r="D15910" s="14"/>
      <c r="E15910" s="14"/>
      <c r="F15910"/>
      <c r="G15910"/>
    </row>
    <row r="15911" spans="1:7" s="4" customFormat="1" x14ac:dyDescent="0.25">
      <c r="A15911" s="11"/>
      <c r="B15911"/>
      <c r="C15911" s="14"/>
      <c r="D15911" s="14"/>
      <c r="E15911" s="14"/>
      <c r="F15911"/>
      <c r="G15911"/>
    </row>
    <row r="15912" spans="1:7" s="4" customFormat="1" x14ac:dyDescent="0.25">
      <c r="A15912" s="11"/>
      <c r="B15912"/>
      <c r="C15912" s="14"/>
      <c r="D15912" s="14"/>
      <c r="E15912" s="14"/>
      <c r="F15912"/>
      <c r="G15912"/>
    </row>
    <row r="15913" spans="1:7" s="4" customFormat="1" x14ac:dyDescent="0.25">
      <c r="A15913" s="11"/>
      <c r="B15913"/>
      <c r="C15913" s="14"/>
      <c r="D15913" s="14"/>
      <c r="E15913" s="14"/>
      <c r="F15913"/>
      <c r="G15913"/>
    </row>
    <row r="15914" spans="1:7" s="4" customFormat="1" x14ac:dyDescent="0.25">
      <c r="A15914" s="11"/>
      <c r="B15914"/>
      <c r="C15914" s="14"/>
      <c r="D15914" s="14"/>
      <c r="E15914" s="14"/>
      <c r="F15914"/>
      <c r="G15914"/>
    </row>
    <row r="15915" spans="1:7" s="4" customFormat="1" x14ac:dyDescent="0.25">
      <c r="A15915" s="11"/>
      <c r="B15915"/>
      <c r="C15915" s="14"/>
      <c r="D15915" s="14"/>
      <c r="E15915" s="14"/>
      <c r="F15915"/>
      <c r="G15915"/>
    </row>
    <row r="15916" spans="1:7" s="4" customFormat="1" x14ac:dyDescent="0.25">
      <c r="A15916" s="11"/>
      <c r="B15916"/>
      <c r="C15916" s="14"/>
      <c r="D15916" s="14"/>
      <c r="E15916" s="14"/>
      <c r="F15916"/>
      <c r="G15916"/>
    </row>
    <row r="15917" spans="1:7" s="4" customFormat="1" x14ac:dyDescent="0.25">
      <c r="A15917" s="11"/>
      <c r="B15917"/>
      <c r="C15917" s="14"/>
      <c r="D15917" s="14"/>
      <c r="E15917" s="14"/>
      <c r="F15917"/>
      <c r="G15917"/>
    </row>
    <row r="15918" spans="1:7" s="4" customFormat="1" x14ac:dyDescent="0.25">
      <c r="A15918" s="11"/>
      <c r="B15918"/>
      <c r="C15918" s="14"/>
      <c r="D15918" s="14"/>
      <c r="E15918" s="14"/>
      <c r="F15918"/>
      <c r="G15918"/>
    </row>
    <row r="15919" spans="1:7" s="4" customFormat="1" x14ac:dyDescent="0.25">
      <c r="A15919" s="11"/>
      <c r="B15919"/>
      <c r="C15919" s="14"/>
      <c r="D15919" s="14"/>
      <c r="E15919" s="14"/>
      <c r="F15919"/>
      <c r="G15919"/>
    </row>
    <row r="15920" spans="1:7" s="4" customFormat="1" x14ac:dyDescent="0.25">
      <c r="A15920" s="11"/>
      <c r="B15920"/>
      <c r="C15920" s="14"/>
      <c r="D15920" s="14"/>
      <c r="E15920" s="14"/>
      <c r="F15920"/>
      <c r="G15920"/>
    </row>
    <row r="15921" spans="1:7" s="4" customFormat="1" x14ac:dyDescent="0.25">
      <c r="A15921" s="11"/>
      <c r="B15921"/>
      <c r="C15921" s="14"/>
      <c r="D15921" s="14"/>
      <c r="E15921" s="14"/>
      <c r="F15921"/>
      <c r="G15921"/>
    </row>
    <row r="15922" spans="1:7" s="4" customFormat="1" x14ac:dyDescent="0.25">
      <c r="A15922" s="11"/>
      <c r="B15922"/>
      <c r="C15922" s="14"/>
      <c r="D15922" s="14"/>
      <c r="E15922" s="14"/>
      <c r="F15922"/>
      <c r="G15922"/>
    </row>
    <row r="15923" spans="1:7" s="4" customFormat="1" x14ac:dyDescent="0.25">
      <c r="A15923" s="11"/>
      <c r="B15923"/>
      <c r="C15923" s="14"/>
      <c r="D15923" s="14"/>
      <c r="E15923" s="14"/>
      <c r="F15923"/>
      <c r="G15923"/>
    </row>
    <row r="15924" spans="1:7" s="4" customFormat="1" x14ac:dyDescent="0.25">
      <c r="A15924" s="11"/>
      <c r="B15924"/>
      <c r="C15924" s="14"/>
      <c r="D15924" s="14"/>
      <c r="E15924" s="14"/>
      <c r="F15924"/>
      <c r="G15924"/>
    </row>
    <row r="15925" spans="1:7" s="4" customFormat="1" x14ac:dyDescent="0.25">
      <c r="A15925" s="11"/>
      <c r="B15925"/>
      <c r="C15925" s="14"/>
      <c r="D15925" s="14"/>
      <c r="E15925" s="14"/>
      <c r="F15925"/>
      <c r="G15925"/>
    </row>
    <row r="15926" spans="1:7" s="4" customFormat="1" x14ac:dyDescent="0.25">
      <c r="A15926" s="11"/>
      <c r="B15926"/>
      <c r="C15926" s="14"/>
      <c r="D15926" s="14"/>
      <c r="E15926" s="14"/>
      <c r="F15926"/>
      <c r="G15926"/>
    </row>
    <row r="15927" spans="1:7" s="4" customFormat="1" x14ac:dyDescent="0.25">
      <c r="A15927" s="11"/>
      <c r="B15927"/>
      <c r="C15927" s="14"/>
      <c r="D15927" s="14"/>
      <c r="E15927" s="14"/>
      <c r="F15927"/>
      <c r="G15927"/>
    </row>
    <row r="15928" spans="1:7" s="4" customFormat="1" x14ac:dyDescent="0.25">
      <c r="A15928" s="11"/>
      <c r="B15928"/>
      <c r="C15928" s="14"/>
      <c r="D15928" s="14"/>
      <c r="E15928" s="14"/>
      <c r="F15928"/>
      <c r="G15928"/>
    </row>
    <row r="15929" spans="1:7" s="4" customFormat="1" x14ac:dyDescent="0.25">
      <c r="A15929" s="11"/>
      <c r="B15929"/>
      <c r="C15929" s="14"/>
      <c r="D15929" s="14"/>
      <c r="E15929" s="14"/>
      <c r="F15929"/>
      <c r="G15929"/>
    </row>
    <row r="15930" spans="1:7" s="4" customFormat="1" x14ac:dyDescent="0.25">
      <c r="A15930" s="11"/>
      <c r="B15930"/>
      <c r="C15930" s="14"/>
      <c r="D15930" s="14"/>
      <c r="E15930" s="14"/>
      <c r="F15930"/>
      <c r="G15930"/>
    </row>
    <row r="15931" spans="1:7" s="4" customFormat="1" x14ac:dyDescent="0.25">
      <c r="A15931" s="11"/>
      <c r="B15931"/>
      <c r="C15931" s="14"/>
      <c r="D15931" s="14"/>
      <c r="E15931" s="14"/>
      <c r="F15931"/>
      <c r="G15931"/>
    </row>
    <row r="15932" spans="1:7" s="4" customFormat="1" x14ac:dyDescent="0.25">
      <c r="A15932" s="11"/>
      <c r="B15932"/>
      <c r="C15932" s="14"/>
      <c r="D15932" s="14"/>
      <c r="E15932" s="14"/>
      <c r="F15932"/>
      <c r="G15932"/>
    </row>
    <row r="15933" spans="1:7" s="4" customFormat="1" x14ac:dyDescent="0.25">
      <c r="A15933" s="11"/>
      <c r="B15933"/>
      <c r="C15933" s="14"/>
      <c r="D15933" s="14"/>
      <c r="E15933" s="14"/>
      <c r="F15933"/>
      <c r="G15933"/>
    </row>
    <row r="15934" spans="1:7" s="4" customFormat="1" x14ac:dyDescent="0.25">
      <c r="A15934" s="11"/>
      <c r="B15934"/>
      <c r="C15934" s="14"/>
      <c r="D15934" s="14"/>
      <c r="E15934" s="14"/>
      <c r="F15934"/>
      <c r="G15934"/>
    </row>
    <row r="15935" spans="1:7" s="4" customFormat="1" x14ac:dyDescent="0.25">
      <c r="A15935" s="11"/>
      <c r="B15935"/>
      <c r="C15935" s="14"/>
      <c r="D15935" s="14"/>
      <c r="E15935" s="14"/>
      <c r="F15935"/>
      <c r="G15935"/>
    </row>
    <row r="15936" spans="1:7" s="4" customFormat="1" x14ac:dyDescent="0.25">
      <c r="A15936" s="11"/>
      <c r="B15936"/>
      <c r="C15936" s="14"/>
      <c r="D15936" s="14"/>
      <c r="E15936" s="14"/>
      <c r="F15936"/>
      <c r="G15936"/>
    </row>
    <row r="15937" spans="1:7" s="4" customFormat="1" x14ac:dyDescent="0.25">
      <c r="A15937" s="11"/>
      <c r="B15937"/>
      <c r="C15937" s="14"/>
      <c r="D15937" s="14"/>
      <c r="E15937" s="14"/>
      <c r="F15937"/>
      <c r="G15937"/>
    </row>
    <row r="15938" spans="1:7" s="4" customFormat="1" x14ac:dyDescent="0.25">
      <c r="A15938" s="11"/>
      <c r="B15938"/>
      <c r="C15938" s="14"/>
      <c r="D15938" s="14"/>
      <c r="E15938" s="14"/>
      <c r="F15938"/>
      <c r="G15938"/>
    </row>
    <row r="15939" spans="1:7" s="4" customFormat="1" x14ac:dyDescent="0.25">
      <c r="A15939" s="11"/>
      <c r="B15939"/>
      <c r="C15939" s="14"/>
      <c r="D15939" s="14"/>
      <c r="E15939" s="14"/>
      <c r="F15939"/>
      <c r="G15939"/>
    </row>
    <row r="15940" spans="1:7" s="4" customFormat="1" x14ac:dyDescent="0.25">
      <c r="A15940" s="11"/>
      <c r="B15940"/>
      <c r="C15940" s="14"/>
      <c r="D15940" s="14"/>
      <c r="E15940" s="14"/>
      <c r="F15940"/>
      <c r="G15940"/>
    </row>
    <row r="15941" spans="1:7" s="4" customFormat="1" x14ac:dyDescent="0.25">
      <c r="A15941" s="11"/>
      <c r="B15941"/>
      <c r="C15941" s="14"/>
      <c r="D15941" s="14"/>
      <c r="E15941" s="14"/>
      <c r="F15941"/>
      <c r="G15941"/>
    </row>
    <row r="15942" spans="1:7" s="4" customFormat="1" x14ac:dyDescent="0.25">
      <c r="A15942" s="11"/>
      <c r="B15942"/>
      <c r="C15942" s="14"/>
      <c r="D15942" s="14"/>
      <c r="E15942" s="14"/>
      <c r="F15942"/>
      <c r="G15942"/>
    </row>
    <row r="15943" spans="1:7" s="4" customFormat="1" x14ac:dyDescent="0.25">
      <c r="A15943" s="11"/>
      <c r="B15943"/>
      <c r="C15943" s="14"/>
      <c r="D15943" s="14"/>
      <c r="E15943" s="14"/>
      <c r="F15943"/>
      <c r="G15943"/>
    </row>
    <row r="15944" spans="1:7" s="4" customFormat="1" x14ac:dyDescent="0.25">
      <c r="A15944" s="11"/>
      <c r="B15944"/>
      <c r="C15944" s="14"/>
      <c r="D15944" s="14"/>
      <c r="E15944" s="14"/>
      <c r="F15944"/>
      <c r="G15944"/>
    </row>
    <row r="15945" spans="1:7" s="4" customFormat="1" x14ac:dyDescent="0.25">
      <c r="A15945" s="11"/>
      <c r="B15945"/>
      <c r="C15945" s="14"/>
      <c r="D15945" s="14"/>
      <c r="E15945" s="14"/>
      <c r="F15945"/>
      <c r="G15945"/>
    </row>
    <row r="15946" spans="1:7" s="4" customFormat="1" x14ac:dyDescent="0.25">
      <c r="A15946" s="11"/>
      <c r="B15946"/>
      <c r="C15946" s="14"/>
      <c r="D15946" s="14"/>
      <c r="E15946" s="14"/>
      <c r="F15946"/>
      <c r="G15946"/>
    </row>
    <row r="15947" spans="1:7" s="4" customFormat="1" x14ac:dyDescent="0.25">
      <c r="A15947" s="11"/>
      <c r="B15947"/>
      <c r="C15947" s="14"/>
      <c r="D15947" s="14"/>
      <c r="E15947" s="14"/>
      <c r="F15947"/>
      <c r="G15947"/>
    </row>
    <row r="15948" spans="1:7" s="4" customFormat="1" x14ac:dyDescent="0.25">
      <c r="A15948" s="11"/>
      <c r="B15948"/>
      <c r="C15948" s="14"/>
      <c r="D15948" s="14"/>
      <c r="E15948" s="14"/>
      <c r="F15948"/>
      <c r="G15948"/>
    </row>
    <row r="15949" spans="1:7" s="4" customFormat="1" x14ac:dyDescent="0.25">
      <c r="A15949" s="11"/>
      <c r="B15949"/>
      <c r="C15949" s="14"/>
      <c r="D15949" s="14"/>
      <c r="E15949" s="14"/>
      <c r="F15949"/>
      <c r="G15949"/>
    </row>
    <row r="15950" spans="1:7" s="4" customFormat="1" x14ac:dyDescent="0.25">
      <c r="A15950" s="11"/>
      <c r="B15950"/>
      <c r="C15950" s="14"/>
      <c r="D15950" s="14"/>
      <c r="E15950" s="14"/>
      <c r="F15950"/>
      <c r="G15950"/>
    </row>
    <row r="15951" spans="1:7" s="4" customFormat="1" x14ac:dyDescent="0.25">
      <c r="A15951" s="11"/>
      <c r="B15951"/>
      <c r="C15951" s="14"/>
      <c r="D15951" s="14"/>
      <c r="E15951" s="14"/>
      <c r="F15951"/>
      <c r="G15951"/>
    </row>
    <row r="15952" spans="1:7" s="4" customFormat="1" x14ac:dyDescent="0.25">
      <c r="A15952" s="11"/>
      <c r="B15952"/>
      <c r="C15952" s="14"/>
      <c r="D15952" s="14"/>
      <c r="E15952" s="14"/>
      <c r="F15952"/>
      <c r="G15952"/>
    </row>
    <row r="15953" spans="1:7" s="4" customFormat="1" x14ac:dyDescent="0.25">
      <c r="A15953" s="11"/>
      <c r="B15953"/>
      <c r="C15953" s="14"/>
      <c r="D15953" s="14"/>
      <c r="E15953" s="14"/>
      <c r="F15953"/>
      <c r="G15953"/>
    </row>
    <row r="15954" spans="1:7" s="4" customFormat="1" x14ac:dyDescent="0.25">
      <c r="A15954" s="11"/>
      <c r="B15954"/>
      <c r="C15954" s="14"/>
      <c r="D15954" s="14"/>
      <c r="E15954" s="14"/>
      <c r="F15954"/>
      <c r="G15954"/>
    </row>
    <row r="15955" spans="1:7" s="4" customFormat="1" x14ac:dyDescent="0.25">
      <c r="A15955" s="11"/>
      <c r="B15955"/>
      <c r="C15955" s="14"/>
      <c r="D15955" s="14"/>
      <c r="E15955" s="14"/>
      <c r="F15955"/>
      <c r="G15955"/>
    </row>
    <row r="15956" spans="1:7" s="4" customFormat="1" x14ac:dyDescent="0.25">
      <c r="A15956" s="11"/>
      <c r="B15956"/>
      <c r="C15956" s="14"/>
      <c r="D15956" s="14"/>
      <c r="E15956" s="14"/>
      <c r="F15956"/>
      <c r="G15956"/>
    </row>
    <row r="15957" spans="1:7" s="4" customFormat="1" x14ac:dyDescent="0.25">
      <c r="A15957" s="11"/>
      <c r="B15957"/>
      <c r="C15957" s="14"/>
      <c r="D15957" s="14"/>
      <c r="E15957" s="14"/>
      <c r="F15957"/>
      <c r="G15957"/>
    </row>
    <row r="15958" spans="1:7" s="4" customFormat="1" x14ac:dyDescent="0.25">
      <c r="A15958" s="11"/>
      <c r="B15958"/>
      <c r="C15958" s="14"/>
      <c r="D15958" s="14"/>
      <c r="E15958" s="14"/>
      <c r="F15958"/>
      <c r="G15958"/>
    </row>
    <row r="15959" spans="1:7" s="4" customFormat="1" x14ac:dyDescent="0.25">
      <c r="A15959" s="11"/>
      <c r="B15959"/>
      <c r="C15959" s="14"/>
      <c r="D15959" s="14"/>
      <c r="E15959" s="14"/>
      <c r="F15959"/>
      <c r="G15959"/>
    </row>
    <row r="15960" spans="1:7" s="4" customFormat="1" x14ac:dyDescent="0.25">
      <c r="A15960" s="11"/>
      <c r="B15960"/>
      <c r="C15960" s="14"/>
      <c r="D15960" s="14"/>
      <c r="E15960" s="14"/>
      <c r="F15960"/>
      <c r="G15960"/>
    </row>
    <row r="15961" spans="1:7" s="4" customFormat="1" x14ac:dyDescent="0.25">
      <c r="A15961" s="11"/>
      <c r="B15961"/>
      <c r="C15961" s="14"/>
      <c r="D15961" s="14"/>
      <c r="E15961" s="14"/>
      <c r="F15961"/>
      <c r="G15961"/>
    </row>
    <row r="15962" spans="1:7" s="4" customFormat="1" x14ac:dyDescent="0.25">
      <c r="A15962" s="11"/>
      <c r="B15962"/>
      <c r="C15962" s="14"/>
      <c r="D15962" s="14"/>
      <c r="E15962" s="14"/>
      <c r="F15962"/>
      <c r="G15962"/>
    </row>
    <row r="15963" spans="1:7" s="4" customFormat="1" x14ac:dyDescent="0.25">
      <c r="A15963" s="11"/>
      <c r="B15963"/>
      <c r="C15963" s="14"/>
      <c r="D15963" s="14"/>
      <c r="E15963" s="14"/>
      <c r="F15963"/>
      <c r="G15963"/>
    </row>
    <row r="15964" spans="1:7" s="4" customFormat="1" x14ac:dyDescent="0.25">
      <c r="A15964" s="11"/>
      <c r="B15964"/>
      <c r="C15964" s="14"/>
      <c r="D15964" s="14"/>
      <c r="E15964" s="14"/>
      <c r="F15964"/>
      <c r="G15964"/>
    </row>
    <row r="15965" spans="1:7" s="4" customFormat="1" x14ac:dyDescent="0.25">
      <c r="A15965" s="11"/>
      <c r="B15965"/>
      <c r="C15965" s="14"/>
      <c r="D15965" s="14"/>
      <c r="E15965" s="14"/>
      <c r="F15965"/>
      <c r="G15965"/>
    </row>
    <row r="15966" spans="1:7" s="4" customFormat="1" x14ac:dyDescent="0.25">
      <c r="A15966" s="11"/>
      <c r="B15966"/>
      <c r="C15966" s="14"/>
      <c r="D15966" s="14"/>
      <c r="E15966" s="14"/>
      <c r="F15966"/>
      <c r="G15966"/>
    </row>
    <row r="15967" spans="1:7" s="4" customFormat="1" x14ac:dyDescent="0.25">
      <c r="A15967" s="11"/>
      <c r="B15967"/>
      <c r="C15967" s="14"/>
      <c r="D15967" s="14"/>
      <c r="E15967" s="14"/>
      <c r="F15967"/>
      <c r="G15967"/>
    </row>
    <row r="15968" spans="1:7" s="4" customFormat="1" x14ac:dyDescent="0.25">
      <c r="A15968" s="11"/>
      <c r="B15968"/>
      <c r="C15968" s="14"/>
      <c r="D15968" s="14"/>
      <c r="E15968" s="14"/>
      <c r="F15968"/>
      <c r="G15968"/>
    </row>
    <row r="15969" spans="1:7" s="4" customFormat="1" x14ac:dyDescent="0.25">
      <c r="A15969" s="11"/>
      <c r="B15969"/>
      <c r="C15969" s="14"/>
      <c r="D15969" s="14"/>
      <c r="E15969" s="14"/>
      <c r="F15969"/>
      <c r="G15969"/>
    </row>
    <row r="15970" spans="1:7" s="4" customFormat="1" x14ac:dyDescent="0.25">
      <c r="A15970" s="11"/>
      <c r="B15970"/>
      <c r="C15970" s="14"/>
      <c r="D15970" s="14"/>
      <c r="E15970" s="14"/>
      <c r="F15970"/>
      <c r="G15970"/>
    </row>
    <row r="15971" spans="1:7" s="4" customFormat="1" x14ac:dyDescent="0.25">
      <c r="A15971" s="11"/>
      <c r="B15971"/>
      <c r="C15971" s="14"/>
      <c r="D15971" s="14"/>
      <c r="E15971" s="14"/>
      <c r="F15971"/>
      <c r="G15971"/>
    </row>
    <row r="15972" spans="1:7" s="4" customFormat="1" x14ac:dyDescent="0.25">
      <c r="A15972" s="11"/>
      <c r="B15972"/>
      <c r="C15972" s="14"/>
      <c r="D15972" s="14"/>
      <c r="E15972" s="14"/>
      <c r="F15972"/>
      <c r="G15972"/>
    </row>
    <row r="15973" spans="1:7" s="4" customFormat="1" x14ac:dyDescent="0.25">
      <c r="A15973" s="11"/>
      <c r="B15973"/>
      <c r="C15973" s="14"/>
      <c r="D15973" s="14"/>
      <c r="E15973" s="14"/>
      <c r="F15973"/>
      <c r="G15973"/>
    </row>
    <row r="15974" spans="1:7" s="4" customFormat="1" x14ac:dyDescent="0.25">
      <c r="A15974" s="11"/>
      <c r="B15974"/>
      <c r="C15974" s="14"/>
      <c r="D15974" s="14"/>
      <c r="E15974" s="14"/>
      <c r="F15974"/>
      <c r="G15974"/>
    </row>
    <row r="15975" spans="1:7" s="4" customFormat="1" x14ac:dyDescent="0.25">
      <c r="A15975" s="11"/>
      <c r="B15975"/>
      <c r="C15975" s="14"/>
      <c r="D15975" s="14"/>
      <c r="E15975" s="14"/>
      <c r="F15975"/>
      <c r="G15975"/>
    </row>
    <row r="15976" spans="1:7" s="4" customFormat="1" x14ac:dyDescent="0.25">
      <c r="A15976" s="11"/>
      <c r="B15976"/>
      <c r="C15976" s="14"/>
      <c r="D15976" s="14"/>
      <c r="E15976" s="14"/>
      <c r="F15976"/>
      <c r="G15976"/>
    </row>
    <row r="15977" spans="1:7" s="4" customFormat="1" x14ac:dyDescent="0.25">
      <c r="A15977" s="11"/>
      <c r="B15977"/>
      <c r="C15977" s="14"/>
      <c r="D15977" s="14"/>
      <c r="E15977" s="14"/>
      <c r="F15977"/>
      <c r="G15977"/>
    </row>
    <row r="15978" spans="1:7" s="4" customFormat="1" x14ac:dyDescent="0.25">
      <c r="A15978" s="11"/>
      <c r="B15978"/>
      <c r="C15978" s="14"/>
      <c r="D15978" s="14"/>
      <c r="E15978" s="14"/>
      <c r="F15978"/>
      <c r="G15978"/>
    </row>
    <row r="15979" spans="1:7" s="4" customFormat="1" x14ac:dyDescent="0.25">
      <c r="A15979" s="11"/>
      <c r="B15979"/>
      <c r="C15979" s="14"/>
      <c r="D15979" s="14"/>
      <c r="E15979" s="14"/>
      <c r="F15979"/>
      <c r="G15979"/>
    </row>
    <row r="15980" spans="1:7" s="4" customFormat="1" x14ac:dyDescent="0.25">
      <c r="A15980" s="11"/>
      <c r="B15980"/>
      <c r="C15980" s="14"/>
      <c r="D15980" s="14"/>
      <c r="E15980" s="14"/>
      <c r="F15980"/>
      <c r="G15980"/>
    </row>
    <row r="15981" spans="1:7" s="4" customFormat="1" x14ac:dyDescent="0.25">
      <c r="A15981" s="11"/>
      <c r="B15981"/>
      <c r="C15981" s="14"/>
      <c r="D15981" s="14"/>
      <c r="E15981" s="14"/>
      <c r="F15981"/>
      <c r="G15981"/>
    </row>
    <row r="15982" spans="1:7" s="4" customFormat="1" x14ac:dyDescent="0.25">
      <c r="A15982" s="11"/>
      <c r="B15982"/>
      <c r="C15982" s="14"/>
      <c r="D15982" s="14"/>
      <c r="E15982" s="14"/>
      <c r="F15982"/>
      <c r="G15982"/>
    </row>
    <row r="15983" spans="1:7" s="4" customFormat="1" x14ac:dyDescent="0.25">
      <c r="A15983" s="11"/>
      <c r="B15983"/>
      <c r="C15983" s="14"/>
      <c r="D15983" s="14"/>
      <c r="E15983" s="14"/>
      <c r="F15983"/>
      <c r="G15983"/>
    </row>
    <row r="15984" spans="1:7" s="4" customFormat="1" x14ac:dyDescent="0.25">
      <c r="A15984" s="11"/>
      <c r="B15984"/>
      <c r="C15984" s="14"/>
      <c r="D15984" s="14"/>
      <c r="E15984" s="14"/>
      <c r="F15984"/>
      <c r="G15984"/>
    </row>
    <row r="15985" spans="1:7" s="4" customFormat="1" x14ac:dyDescent="0.25">
      <c r="A15985" s="11"/>
      <c r="B15985"/>
      <c r="C15985" s="14"/>
      <c r="D15985" s="14"/>
      <c r="E15985" s="14"/>
      <c r="F15985"/>
      <c r="G15985"/>
    </row>
    <row r="15986" spans="1:7" s="4" customFormat="1" x14ac:dyDescent="0.25">
      <c r="A15986" s="11"/>
      <c r="B15986"/>
      <c r="C15986" s="14"/>
      <c r="D15986" s="14"/>
      <c r="E15986" s="14"/>
      <c r="F15986"/>
      <c r="G15986"/>
    </row>
    <row r="15987" spans="1:7" s="4" customFormat="1" x14ac:dyDescent="0.25">
      <c r="A15987" s="11"/>
      <c r="B15987"/>
      <c r="C15987" s="14"/>
      <c r="D15987" s="14"/>
      <c r="E15987" s="14"/>
      <c r="F15987"/>
      <c r="G15987"/>
    </row>
    <row r="15988" spans="1:7" s="4" customFormat="1" x14ac:dyDescent="0.25">
      <c r="A15988" s="11"/>
      <c r="B15988"/>
      <c r="C15988" s="14"/>
      <c r="D15988" s="14"/>
      <c r="E15988" s="14"/>
      <c r="F15988"/>
      <c r="G15988"/>
    </row>
    <row r="15989" spans="1:7" s="4" customFormat="1" x14ac:dyDescent="0.25">
      <c r="A15989" s="11"/>
      <c r="B15989"/>
      <c r="C15989" s="14"/>
      <c r="D15989" s="14"/>
      <c r="E15989" s="14"/>
      <c r="F15989"/>
      <c r="G15989"/>
    </row>
    <row r="15990" spans="1:7" s="4" customFormat="1" x14ac:dyDescent="0.25">
      <c r="A15990" s="11"/>
      <c r="B15990"/>
      <c r="C15990" s="14"/>
      <c r="D15990" s="14"/>
      <c r="E15990" s="14"/>
      <c r="F15990"/>
      <c r="G15990"/>
    </row>
    <row r="15991" spans="1:7" s="4" customFormat="1" x14ac:dyDescent="0.25">
      <c r="A15991" s="11"/>
      <c r="B15991"/>
      <c r="C15991" s="14"/>
      <c r="D15991" s="14"/>
      <c r="E15991" s="14"/>
      <c r="F15991"/>
      <c r="G15991"/>
    </row>
    <row r="15992" spans="1:7" s="4" customFormat="1" x14ac:dyDescent="0.25">
      <c r="A15992" s="11"/>
      <c r="B15992"/>
      <c r="C15992" s="14"/>
      <c r="D15992" s="14"/>
      <c r="E15992" s="14"/>
      <c r="F15992"/>
      <c r="G15992"/>
    </row>
    <row r="15993" spans="1:7" s="4" customFormat="1" x14ac:dyDescent="0.25">
      <c r="A15993" s="11"/>
      <c r="B15993"/>
      <c r="C15993" s="14"/>
      <c r="D15993" s="14"/>
      <c r="E15993" s="14"/>
      <c r="F15993"/>
      <c r="G15993"/>
    </row>
    <row r="15994" spans="1:7" s="4" customFormat="1" x14ac:dyDescent="0.25">
      <c r="A15994" s="11"/>
      <c r="B15994"/>
      <c r="C15994" s="14"/>
      <c r="D15994" s="14"/>
      <c r="E15994" s="14"/>
      <c r="F15994"/>
      <c r="G15994"/>
    </row>
    <row r="15995" spans="1:7" s="4" customFormat="1" x14ac:dyDescent="0.25">
      <c r="A15995" s="11"/>
      <c r="B15995"/>
      <c r="C15995" s="14"/>
      <c r="D15995" s="14"/>
      <c r="E15995" s="14"/>
      <c r="F15995"/>
      <c r="G15995"/>
    </row>
    <row r="15996" spans="1:7" s="4" customFormat="1" x14ac:dyDescent="0.25">
      <c r="A15996" s="11"/>
      <c r="B15996"/>
      <c r="C15996" s="14"/>
      <c r="D15996" s="14"/>
      <c r="E15996" s="14"/>
      <c r="F15996"/>
      <c r="G15996"/>
    </row>
    <row r="15997" spans="1:7" s="4" customFormat="1" x14ac:dyDescent="0.25">
      <c r="A15997" s="11"/>
      <c r="B15997"/>
      <c r="C15997" s="14"/>
      <c r="D15997" s="14"/>
      <c r="E15997" s="14"/>
      <c r="F15997"/>
      <c r="G15997"/>
    </row>
    <row r="15998" spans="1:7" s="4" customFormat="1" x14ac:dyDescent="0.25">
      <c r="A15998" s="11"/>
      <c r="B15998"/>
      <c r="C15998" s="14"/>
      <c r="D15998" s="14"/>
      <c r="E15998" s="14"/>
      <c r="F15998"/>
      <c r="G15998"/>
    </row>
    <row r="15999" spans="1:7" s="4" customFormat="1" x14ac:dyDescent="0.25">
      <c r="A15999" s="11"/>
      <c r="B15999"/>
      <c r="C15999" s="14"/>
      <c r="D15999" s="14"/>
      <c r="E15999" s="14"/>
      <c r="F15999"/>
      <c r="G15999"/>
    </row>
    <row r="16000" spans="1:7" s="4" customFormat="1" x14ac:dyDescent="0.25">
      <c r="A16000" s="11"/>
      <c r="B16000"/>
      <c r="C16000" s="14"/>
      <c r="D16000" s="14"/>
      <c r="E16000" s="14"/>
      <c r="F16000"/>
      <c r="G16000"/>
    </row>
    <row r="16001" spans="1:7" s="4" customFormat="1" x14ac:dyDescent="0.25">
      <c r="A16001" s="11"/>
      <c r="B16001"/>
      <c r="C16001" s="14"/>
      <c r="D16001" s="14"/>
      <c r="E16001" s="14"/>
      <c r="F16001"/>
      <c r="G16001"/>
    </row>
    <row r="16002" spans="1:7" s="4" customFormat="1" x14ac:dyDescent="0.25">
      <c r="A16002" s="11"/>
      <c r="B16002"/>
      <c r="C16002" s="14"/>
      <c r="D16002" s="14"/>
      <c r="E16002" s="14"/>
      <c r="F16002"/>
      <c r="G16002"/>
    </row>
    <row r="16003" spans="1:7" s="4" customFormat="1" x14ac:dyDescent="0.25">
      <c r="A16003" s="11"/>
      <c r="B16003"/>
      <c r="C16003" s="14"/>
      <c r="D16003" s="14"/>
      <c r="E16003" s="14"/>
      <c r="F16003"/>
      <c r="G16003"/>
    </row>
    <row r="16004" spans="1:7" s="4" customFormat="1" x14ac:dyDescent="0.25">
      <c r="A16004" s="11"/>
      <c r="B16004"/>
      <c r="C16004" s="14"/>
      <c r="D16004" s="14"/>
      <c r="E16004" s="14"/>
      <c r="F16004"/>
      <c r="G16004"/>
    </row>
    <row r="16005" spans="1:7" s="4" customFormat="1" x14ac:dyDescent="0.25">
      <c r="A16005" s="11"/>
      <c r="B16005"/>
      <c r="C16005" s="14"/>
      <c r="D16005" s="14"/>
      <c r="E16005" s="14"/>
      <c r="F16005"/>
      <c r="G16005"/>
    </row>
    <row r="16006" spans="1:7" s="4" customFormat="1" x14ac:dyDescent="0.25">
      <c r="A16006" s="11"/>
      <c r="B16006"/>
      <c r="C16006" s="14"/>
      <c r="D16006" s="14"/>
      <c r="E16006" s="14"/>
      <c r="F16006"/>
      <c r="G16006"/>
    </row>
    <row r="16007" spans="1:7" s="4" customFormat="1" x14ac:dyDescent="0.25">
      <c r="A16007" s="11"/>
      <c r="B16007"/>
      <c r="C16007" s="14"/>
      <c r="D16007" s="14"/>
      <c r="E16007" s="14"/>
      <c r="F16007"/>
      <c r="G16007"/>
    </row>
    <row r="16008" spans="1:7" s="4" customFormat="1" x14ac:dyDescent="0.25">
      <c r="A16008" s="11"/>
      <c r="B16008"/>
      <c r="C16008" s="14"/>
      <c r="D16008" s="14"/>
      <c r="E16008" s="14"/>
      <c r="F16008"/>
      <c r="G16008"/>
    </row>
    <row r="16009" spans="1:7" s="4" customFormat="1" x14ac:dyDescent="0.25">
      <c r="A16009" s="11"/>
      <c r="B16009"/>
      <c r="C16009" s="14"/>
      <c r="D16009" s="14"/>
      <c r="E16009" s="14"/>
      <c r="F16009"/>
      <c r="G16009"/>
    </row>
    <row r="16010" spans="1:7" s="4" customFormat="1" x14ac:dyDescent="0.25">
      <c r="A16010" s="11"/>
      <c r="B16010"/>
      <c r="C16010" s="14"/>
      <c r="D16010" s="14"/>
      <c r="E16010" s="14"/>
      <c r="F16010"/>
      <c r="G16010"/>
    </row>
    <row r="16011" spans="1:7" s="4" customFormat="1" x14ac:dyDescent="0.25">
      <c r="A16011" s="11"/>
      <c r="B16011"/>
      <c r="C16011" s="14"/>
      <c r="D16011" s="14"/>
      <c r="E16011" s="14"/>
      <c r="F16011"/>
      <c r="G16011"/>
    </row>
    <row r="16012" spans="1:7" s="4" customFormat="1" x14ac:dyDescent="0.25">
      <c r="A16012" s="11"/>
      <c r="B16012"/>
      <c r="C16012" s="14"/>
      <c r="D16012" s="14"/>
      <c r="E16012" s="14"/>
      <c r="F16012"/>
      <c r="G16012"/>
    </row>
    <row r="16013" spans="1:7" s="4" customFormat="1" x14ac:dyDescent="0.25">
      <c r="A16013" s="11"/>
      <c r="B16013"/>
      <c r="C16013" s="14"/>
      <c r="D16013" s="14"/>
      <c r="E16013" s="14"/>
      <c r="F16013"/>
      <c r="G16013"/>
    </row>
    <row r="16014" spans="1:7" s="4" customFormat="1" x14ac:dyDescent="0.25">
      <c r="A16014" s="11"/>
      <c r="B16014"/>
      <c r="C16014" s="14"/>
      <c r="D16014" s="14"/>
      <c r="E16014" s="14"/>
      <c r="F16014"/>
      <c r="G16014"/>
    </row>
    <row r="16015" spans="1:7" s="4" customFormat="1" x14ac:dyDescent="0.25">
      <c r="A16015" s="11"/>
      <c r="B16015"/>
      <c r="C16015" s="14"/>
      <c r="D16015" s="14"/>
      <c r="E16015" s="14"/>
      <c r="F16015"/>
      <c r="G16015"/>
    </row>
    <row r="16016" spans="1:7" s="4" customFormat="1" x14ac:dyDescent="0.25">
      <c r="A16016" s="11"/>
      <c r="B16016"/>
      <c r="C16016" s="14"/>
      <c r="D16016" s="14"/>
      <c r="E16016" s="14"/>
      <c r="F16016"/>
      <c r="G16016"/>
    </row>
    <row r="16017" spans="1:7" s="4" customFormat="1" x14ac:dyDescent="0.25">
      <c r="A16017" s="11"/>
      <c r="B16017"/>
      <c r="C16017" s="14"/>
      <c r="D16017" s="14"/>
      <c r="E16017" s="14"/>
      <c r="F16017"/>
      <c r="G16017"/>
    </row>
    <row r="16018" spans="1:7" s="4" customFormat="1" x14ac:dyDescent="0.25">
      <c r="A16018" s="11"/>
      <c r="B16018"/>
      <c r="C16018" s="14"/>
      <c r="D16018" s="14"/>
      <c r="E16018" s="14"/>
      <c r="F16018"/>
      <c r="G16018"/>
    </row>
    <row r="16019" spans="1:7" s="4" customFormat="1" x14ac:dyDescent="0.25">
      <c r="A16019" s="11"/>
      <c r="B16019"/>
      <c r="C16019" s="14"/>
      <c r="D16019" s="14"/>
      <c r="E16019" s="14"/>
      <c r="F16019"/>
      <c r="G16019"/>
    </row>
    <row r="16020" spans="1:7" s="4" customFormat="1" x14ac:dyDescent="0.25">
      <c r="A16020" s="11"/>
      <c r="B16020"/>
      <c r="C16020" s="14"/>
      <c r="D16020" s="14"/>
      <c r="E16020" s="14"/>
      <c r="F16020"/>
      <c r="G16020"/>
    </row>
    <row r="16021" spans="1:7" s="4" customFormat="1" x14ac:dyDescent="0.25">
      <c r="A16021" s="11"/>
      <c r="B16021"/>
      <c r="C16021" s="14"/>
      <c r="D16021" s="14"/>
      <c r="E16021" s="14"/>
      <c r="F16021"/>
      <c r="G16021"/>
    </row>
    <row r="16022" spans="1:7" s="4" customFormat="1" x14ac:dyDescent="0.25">
      <c r="A16022" s="11"/>
      <c r="B16022"/>
      <c r="C16022" s="14"/>
      <c r="D16022" s="14"/>
      <c r="E16022" s="14"/>
      <c r="F16022"/>
      <c r="G16022"/>
    </row>
    <row r="16023" spans="1:7" s="4" customFormat="1" x14ac:dyDescent="0.25">
      <c r="A16023" s="11"/>
      <c r="B16023"/>
      <c r="C16023" s="14"/>
      <c r="D16023" s="14"/>
      <c r="E16023" s="14"/>
      <c r="F16023"/>
      <c r="G16023"/>
    </row>
    <row r="16024" spans="1:7" s="4" customFormat="1" x14ac:dyDescent="0.25">
      <c r="A16024" s="11"/>
      <c r="B16024"/>
      <c r="C16024" s="14"/>
      <c r="D16024" s="14"/>
      <c r="E16024" s="14"/>
      <c r="F16024"/>
      <c r="G16024"/>
    </row>
    <row r="16025" spans="1:7" s="4" customFormat="1" x14ac:dyDescent="0.25">
      <c r="A16025" s="11"/>
      <c r="B16025"/>
      <c r="C16025" s="14"/>
      <c r="D16025" s="14"/>
      <c r="E16025" s="14"/>
      <c r="F16025"/>
      <c r="G16025"/>
    </row>
    <row r="16026" spans="1:7" s="4" customFormat="1" x14ac:dyDescent="0.25">
      <c r="A16026" s="11"/>
      <c r="B16026"/>
      <c r="C16026" s="14"/>
      <c r="D16026" s="14"/>
      <c r="E16026" s="14"/>
      <c r="F16026"/>
      <c r="G16026"/>
    </row>
    <row r="16027" spans="1:7" s="4" customFormat="1" x14ac:dyDescent="0.25">
      <c r="A16027" s="11"/>
      <c r="B16027"/>
      <c r="C16027" s="14"/>
      <c r="D16027" s="14"/>
      <c r="E16027" s="14"/>
      <c r="F16027"/>
      <c r="G16027"/>
    </row>
    <row r="16028" spans="1:7" s="4" customFormat="1" x14ac:dyDescent="0.25">
      <c r="A16028" s="11"/>
      <c r="B16028"/>
      <c r="C16028" s="14"/>
      <c r="D16028" s="14"/>
      <c r="E16028" s="14"/>
      <c r="F16028"/>
      <c r="G16028"/>
    </row>
    <row r="16029" spans="1:7" s="4" customFormat="1" x14ac:dyDescent="0.25">
      <c r="A16029" s="11"/>
      <c r="B16029"/>
      <c r="C16029" s="14"/>
      <c r="D16029" s="14"/>
      <c r="E16029" s="14"/>
      <c r="F16029"/>
      <c r="G16029"/>
    </row>
    <row r="16030" spans="1:7" s="4" customFormat="1" x14ac:dyDescent="0.25">
      <c r="A16030" s="11"/>
      <c r="B16030"/>
      <c r="C16030" s="14"/>
      <c r="D16030" s="14"/>
      <c r="E16030" s="14"/>
      <c r="F16030"/>
      <c r="G16030"/>
    </row>
    <row r="16031" spans="1:7" s="4" customFormat="1" x14ac:dyDescent="0.25">
      <c r="A16031" s="11"/>
      <c r="B16031"/>
      <c r="C16031" s="14"/>
      <c r="D16031" s="14"/>
      <c r="E16031" s="14"/>
      <c r="F16031"/>
      <c r="G16031"/>
    </row>
    <row r="16032" spans="1:7" s="4" customFormat="1" x14ac:dyDescent="0.25">
      <c r="A16032" s="11"/>
      <c r="B16032"/>
      <c r="C16032" s="14"/>
      <c r="D16032" s="14"/>
      <c r="E16032" s="14"/>
      <c r="F16032"/>
      <c r="G16032"/>
    </row>
    <row r="16033" spans="1:7" s="4" customFormat="1" x14ac:dyDescent="0.25">
      <c r="A16033" s="11"/>
      <c r="B16033"/>
      <c r="C16033" s="14"/>
      <c r="D16033" s="14"/>
      <c r="E16033" s="14"/>
      <c r="F16033"/>
      <c r="G16033"/>
    </row>
    <row r="16034" spans="1:7" s="4" customFormat="1" x14ac:dyDescent="0.25">
      <c r="A16034" s="11"/>
      <c r="B16034"/>
      <c r="C16034" s="14"/>
      <c r="D16034" s="14"/>
      <c r="E16034" s="14"/>
      <c r="F16034"/>
      <c r="G16034"/>
    </row>
    <row r="16035" spans="1:7" s="4" customFormat="1" x14ac:dyDescent="0.25">
      <c r="A16035" s="11"/>
      <c r="B16035"/>
      <c r="C16035" s="14"/>
      <c r="D16035" s="14"/>
      <c r="E16035" s="14"/>
      <c r="F16035"/>
      <c r="G16035"/>
    </row>
    <row r="16036" spans="1:7" s="4" customFormat="1" x14ac:dyDescent="0.25">
      <c r="A16036" s="11"/>
      <c r="B16036"/>
      <c r="C16036" s="14"/>
      <c r="D16036" s="14"/>
      <c r="E16036" s="14"/>
      <c r="F16036"/>
      <c r="G16036"/>
    </row>
    <row r="16037" spans="1:7" s="4" customFormat="1" x14ac:dyDescent="0.25">
      <c r="A16037" s="11"/>
      <c r="B16037"/>
      <c r="C16037" s="14"/>
      <c r="D16037" s="14"/>
      <c r="E16037" s="14"/>
      <c r="F16037"/>
      <c r="G16037"/>
    </row>
    <row r="16038" spans="1:7" s="4" customFormat="1" x14ac:dyDescent="0.25">
      <c r="A16038" s="11"/>
      <c r="B16038"/>
      <c r="C16038" s="14"/>
      <c r="D16038" s="14"/>
      <c r="E16038" s="14"/>
      <c r="F16038"/>
      <c r="G16038"/>
    </row>
    <row r="16039" spans="1:7" s="4" customFormat="1" x14ac:dyDescent="0.25">
      <c r="A16039" s="11"/>
      <c r="B16039"/>
      <c r="C16039" s="14"/>
      <c r="D16039" s="14"/>
      <c r="E16039" s="14"/>
      <c r="F16039"/>
      <c r="G16039"/>
    </row>
    <row r="16040" spans="1:7" s="4" customFormat="1" x14ac:dyDescent="0.25">
      <c r="A16040" s="11"/>
      <c r="B16040"/>
      <c r="C16040" s="14"/>
      <c r="D16040" s="14"/>
      <c r="E16040" s="14"/>
      <c r="F16040"/>
      <c r="G16040"/>
    </row>
    <row r="16041" spans="1:7" s="4" customFormat="1" x14ac:dyDescent="0.25">
      <c r="A16041" s="11"/>
      <c r="B16041"/>
      <c r="C16041" s="14"/>
      <c r="D16041" s="14"/>
      <c r="E16041" s="14"/>
      <c r="F16041"/>
      <c r="G16041"/>
    </row>
    <row r="16042" spans="1:7" s="4" customFormat="1" x14ac:dyDescent="0.25">
      <c r="A16042" s="11"/>
      <c r="B16042"/>
      <c r="C16042" s="14"/>
      <c r="D16042" s="14"/>
      <c r="E16042" s="14"/>
      <c r="F16042"/>
      <c r="G16042"/>
    </row>
    <row r="16043" spans="1:7" s="4" customFormat="1" x14ac:dyDescent="0.25">
      <c r="A16043" s="11"/>
      <c r="B16043"/>
      <c r="C16043" s="14"/>
      <c r="D16043" s="14"/>
      <c r="E16043" s="14"/>
      <c r="F16043"/>
      <c r="G16043"/>
    </row>
    <row r="16044" spans="1:7" s="4" customFormat="1" x14ac:dyDescent="0.25">
      <c r="A16044" s="11"/>
      <c r="B16044"/>
      <c r="C16044" s="14"/>
      <c r="D16044" s="14"/>
      <c r="E16044" s="14"/>
      <c r="F16044"/>
      <c r="G16044"/>
    </row>
    <row r="16045" spans="1:7" s="4" customFormat="1" x14ac:dyDescent="0.25">
      <c r="A16045" s="11"/>
      <c r="B16045"/>
      <c r="C16045" s="14"/>
      <c r="D16045" s="14"/>
      <c r="E16045" s="14"/>
      <c r="F16045"/>
      <c r="G16045"/>
    </row>
    <row r="16046" spans="1:7" s="4" customFormat="1" x14ac:dyDescent="0.25">
      <c r="A16046" s="11"/>
      <c r="B16046"/>
      <c r="C16046" s="14"/>
      <c r="D16046" s="14"/>
      <c r="E16046" s="14"/>
      <c r="F16046"/>
      <c r="G16046"/>
    </row>
    <row r="16047" spans="1:7" s="4" customFormat="1" x14ac:dyDescent="0.25">
      <c r="A16047" s="11"/>
      <c r="B16047"/>
      <c r="C16047" s="14"/>
      <c r="D16047" s="14"/>
      <c r="E16047" s="14"/>
      <c r="F16047"/>
      <c r="G16047"/>
    </row>
    <row r="16048" spans="1:7" s="4" customFormat="1" x14ac:dyDescent="0.25">
      <c r="A16048" s="11"/>
      <c r="B16048"/>
      <c r="C16048" s="14"/>
      <c r="D16048" s="14"/>
      <c r="E16048" s="14"/>
      <c r="F16048"/>
      <c r="G16048"/>
    </row>
    <row r="16049" spans="1:7" s="4" customFormat="1" x14ac:dyDescent="0.25">
      <c r="A16049" s="11"/>
      <c r="B16049"/>
      <c r="C16049" s="14"/>
      <c r="D16049" s="14"/>
      <c r="E16049" s="14"/>
      <c r="F16049"/>
      <c r="G16049"/>
    </row>
    <row r="16050" spans="1:7" s="4" customFormat="1" x14ac:dyDescent="0.25">
      <c r="A16050" s="11"/>
      <c r="B16050"/>
      <c r="C16050" s="14"/>
      <c r="D16050" s="14"/>
      <c r="E16050" s="14"/>
      <c r="F16050"/>
      <c r="G16050"/>
    </row>
    <row r="16051" spans="1:7" s="4" customFormat="1" x14ac:dyDescent="0.25">
      <c r="A16051" s="11"/>
      <c r="B16051"/>
      <c r="C16051" s="14"/>
      <c r="D16051" s="14"/>
      <c r="E16051" s="14"/>
      <c r="F16051"/>
      <c r="G16051"/>
    </row>
    <row r="16052" spans="1:7" s="4" customFormat="1" x14ac:dyDescent="0.25">
      <c r="A16052" s="11"/>
      <c r="B16052"/>
      <c r="C16052" s="14"/>
      <c r="D16052" s="14"/>
      <c r="E16052" s="14"/>
      <c r="F16052"/>
      <c r="G16052"/>
    </row>
    <row r="16053" spans="1:7" s="4" customFormat="1" x14ac:dyDescent="0.25">
      <c r="A16053" s="11"/>
      <c r="B16053"/>
      <c r="C16053" s="14"/>
      <c r="D16053" s="14"/>
      <c r="E16053" s="14"/>
      <c r="F16053"/>
      <c r="G16053"/>
    </row>
    <row r="16054" spans="1:7" s="4" customFormat="1" x14ac:dyDescent="0.25">
      <c r="A16054" s="11"/>
      <c r="B16054"/>
      <c r="C16054" s="14"/>
      <c r="D16054" s="14"/>
      <c r="E16054" s="14"/>
      <c r="F16054"/>
      <c r="G16054"/>
    </row>
    <row r="16055" spans="1:7" s="4" customFormat="1" x14ac:dyDescent="0.25">
      <c r="A16055" s="11"/>
      <c r="B16055"/>
      <c r="C16055" s="14"/>
      <c r="D16055" s="14"/>
      <c r="E16055" s="14"/>
      <c r="F16055"/>
      <c r="G16055"/>
    </row>
    <row r="16056" spans="1:7" s="4" customFormat="1" x14ac:dyDescent="0.25">
      <c r="A16056" s="11"/>
      <c r="B16056"/>
      <c r="C16056" s="14"/>
      <c r="D16056" s="14"/>
      <c r="E16056" s="14"/>
      <c r="F16056"/>
      <c r="G16056"/>
    </row>
    <row r="16057" spans="1:7" s="4" customFormat="1" x14ac:dyDescent="0.25">
      <c r="A16057" s="11"/>
      <c r="B16057"/>
      <c r="C16057" s="14"/>
      <c r="D16057" s="14"/>
      <c r="E16057" s="14"/>
      <c r="F16057"/>
      <c r="G16057"/>
    </row>
    <row r="16058" spans="1:7" s="4" customFormat="1" x14ac:dyDescent="0.25">
      <c r="A16058" s="11"/>
      <c r="B16058"/>
      <c r="C16058" s="14"/>
      <c r="D16058" s="14"/>
      <c r="E16058" s="14"/>
      <c r="F16058"/>
      <c r="G16058"/>
    </row>
    <row r="16059" spans="1:7" s="4" customFormat="1" x14ac:dyDescent="0.25">
      <c r="A16059" s="11"/>
      <c r="B16059"/>
      <c r="C16059" s="14"/>
      <c r="D16059" s="14"/>
      <c r="E16059" s="14"/>
      <c r="F16059"/>
      <c r="G16059"/>
    </row>
    <row r="16060" spans="1:7" s="4" customFormat="1" x14ac:dyDescent="0.25">
      <c r="A16060" s="11"/>
      <c r="B16060"/>
      <c r="C16060" s="14"/>
      <c r="D16060" s="14"/>
      <c r="E16060" s="14"/>
      <c r="F16060"/>
      <c r="G16060"/>
    </row>
    <row r="16061" spans="1:7" s="4" customFormat="1" x14ac:dyDescent="0.25">
      <c r="A16061" s="11"/>
      <c r="B16061"/>
      <c r="C16061" s="14"/>
      <c r="D16061" s="14"/>
      <c r="E16061" s="14"/>
      <c r="F16061"/>
      <c r="G16061"/>
    </row>
    <row r="16062" spans="1:7" s="4" customFormat="1" x14ac:dyDescent="0.25">
      <c r="A16062" s="11"/>
      <c r="B16062"/>
      <c r="C16062" s="14"/>
      <c r="D16062" s="14"/>
      <c r="E16062" s="14"/>
      <c r="F16062"/>
      <c r="G16062"/>
    </row>
    <row r="16063" spans="1:7" s="4" customFormat="1" x14ac:dyDescent="0.25">
      <c r="A16063" s="11"/>
      <c r="B16063"/>
      <c r="C16063" s="14"/>
      <c r="D16063" s="14"/>
      <c r="E16063" s="14"/>
      <c r="F16063"/>
      <c r="G16063"/>
    </row>
    <row r="16064" spans="1:7" s="4" customFormat="1" x14ac:dyDescent="0.25">
      <c r="A16064" s="11"/>
      <c r="B16064"/>
      <c r="C16064" s="14"/>
      <c r="D16064" s="14"/>
      <c r="E16064" s="14"/>
      <c r="F16064"/>
      <c r="G16064"/>
    </row>
    <row r="16065" spans="1:7" s="4" customFormat="1" x14ac:dyDescent="0.25">
      <c r="A16065" s="11"/>
      <c r="B16065"/>
      <c r="C16065" s="14"/>
      <c r="D16065" s="14"/>
      <c r="E16065" s="14"/>
      <c r="F16065"/>
      <c r="G16065"/>
    </row>
    <row r="16066" spans="1:7" s="4" customFormat="1" x14ac:dyDescent="0.25">
      <c r="A16066" s="11"/>
      <c r="B16066"/>
      <c r="C16066" s="14"/>
      <c r="D16066" s="14"/>
      <c r="E16066" s="14"/>
      <c r="F16066"/>
      <c r="G16066"/>
    </row>
    <row r="16067" spans="1:7" s="4" customFormat="1" x14ac:dyDescent="0.25">
      <c r="A16067" s="11"/>
      <c r="B16067"/>
      <c r="C16067" s="14"/>
      <c r="D16067" s="14"/>
      <c r="E16067" s="14"/>
      <c r="F16067"/>
      <c r="G16067"/>
    </row>
    <row r="16068" spans="1:7" s="4" customFormat="1" x14ac:dyDescent="0.25">
      <c r="A16068" s="11"/>
      <c r="B16068"/>
      <c r="C16068" s="14"/>
      <c r="D16068" s="14"/>
      <c r="E16068" s="14"/>
      <c r="F16068"/>
      <c r="G16068"/>
    </row>
    <row r="16069" spans="1:7" s="4" customFormat="1" x14ac:dyDescent="0.25">
      <c r="A16069" s="11"/>
      <c r="B16069"/>
      <c r="C16069" s="14"/>
      <c r="D16069" s="14"/>
      <c r="E16069" s="14"/>
      <c r="F16069"/>
      <c r="G16069"/>
    </row>
    <row r="16070" spans="1:7" s="4" customFormat="1" x14ac:dyDescent="0.25">
      <c r="A16070" s="11"/>
      <c r="B16070"/>
      <c r="C16070" s="14"/>
      <c r="D16070" s="14"/>
      <c r="E16070" s="14"/>
      <c r="F16070"/>
      <c r="G16070"/>
    </row>
    <row r="16071" spans="1:7" s="4" customFormat="1" x14ac:dyDescent="0.25">
      <c r="A16071" s="11"/>
      <c r="B16071"/>
      <c r="C16071" s="14"/>
      <c r="D16071" s="14"/>
      <c r="E16071" s="14"/>
      <c r="F16071"/>
      <c r="G16071"/>
    </row>
    <row r="16072" spans="1:7" s="4" customFormat="1" x14ac:dyDescent="0.25">
      <c r="A16072" s="11"/>
      <c r="B16072"/>
      <c r="C16072" s="14"/>
      <c r="D16072" s="14"/>
      <c r="E16072" s="14"/>
      <c r="F16072"/>
      <c r="G16072"/>
    </row>
    <row r="16073" spans="1:7" s="4" customFormat="1" x14ac:dyDescent="0.25">
      <c r="A16073" s="11"/>
      <c r="B16073"/>
      <c r="C16073" s="14"/>
      <c r="D16073" s="14"/>
      <c r="E16073" s="14"/>
      <c r="F16073"/>
      <c r="G16073"/>
    </row>
    <row r="16074" spans="1:7" s="4" customFormat="1" x14ac:dyDescent="0.25">
      <c r="A16074" s="11"/>
      <c r="B16074"/>
      <c r="C16074" s="14"/>
      <c r="D16074" s="14"/>
      <c r="E16074" s="14"/>
      <c r="F16074"/>
      <c r="G16074"/>
    </row>
    <row r="16075" spans="1:7" s="4" customFormat="1" x14ac:dyDescent="0.25">
      <c r="A16075" s="11"/>
      <c r="B16075"/>
      <c r="C16075" s="14"/>
      <c r="D16075" s="14"/>
      <c r="E16075" s="14"/>
      <c r="F16075"/>
      <c r="G16075"/>
    </row>
    <row r="16076" spans="1:7" s="4" customFormat="1" x14ac:dyDescent="0.25">
      <c r="A16076" s="11"/>
      <c r="B16076"/>
      <c r="C16076" s="14"/>
      <c r="D16076" s="14"/>
      <c r="E16076" s="14"/>
      <c r="F16076"/>
      <c r="G16076"/>
    </row>
    <row r="16077" spans="1:7" s="4" customFormat="1" x14ac:dyDescent="0.25">
      <c r="A16077" s="11"/>
      <c r="B16077"/>
      <c r="C16077" s="14"/>
      <c r="D16077" s="14"/>
      <c r="E16077" s="14"/>
      <c r="F16077"/>
      <c r="G16077"/>
    </row>
    <row r="16078" spans="1:7" s="4" customFormat="1" x14ac:dyDescent="0.25">
      <c r="A16078" s="11"/>
      <c r="B16078"/>
      <c r="C16078" s="14"/>
      <c r="D16078" s="14"/>
      <c r="E16078" s="14"/>
      <c r="F16078"/>
      <c r="G16078"/>
    </row>
    <row r="16079" spans="1:7" s="4" customFormat="1" x14ac:dyDescent="0.25">
      <c r="A16079" s="11"/>
      <c r="B16079"/>
      <c r="C16079" s="14"/>
      <c r="D16079" s="14"/>
      <c r="E16079" s="14"/>
      <c r="F16079"/>
      <c r="G16079"/>
    </row>
    <row r="16080" spans="1:7" s="4" customFormat="1" x14ac:dyDescent="0.25">
      <c r="A16080" s="11"/>
      <c r="B16080"/>
      <c r="C16080" s="14"/>
      <c r="D16080" s="14"/>
      <c r="E16080" s="14"/>
      <c r="F16080"/>
      <c r="G16080"/>
    </row>
    <row r="16081" spans="1:7" s="4" customFormat="1" x14ac:dyDescent="0.25">
      <c r="A16081" s="11"/>
      <c r="B16081"/>
      <c r="C16081" s="14"/>
      <c r="D16081" s="14"/>
      <c r="E16081" s="14"/>
      <c r="F16081"/>
      <c r="G16081"/>
    </row>
    <row r="16082" spans="1:7" s="4" customFormat="1" x14ac:dyDescent="0.25">
      <c r="A16082" s="11"/>
      <c r="B16082"/>
      <c r="C16082" s="14"/>
      <c r="D16082" s="14"/>
      <c r="E16082" s="14"/>
      <c r="F16082"/>
      <c r="G16082"/>
    </row>
    <row r="16083" spans="1:7" s="4" customFormat="1" x14ac:dyDescent="0.25">
      <c r="A16083" s="11"/>
      <c r="B16083"/>
      <c r="C16083" s="14"/>
      <c r="D16083" s="14"/>
      <c r="E16083" s="14"/>
      <c r="F16083"/>
      <c r="G16083"/>
    </row>
    <row r="16084" spans="1:7" s="4" customFormat="1" x14ac:dyDescent="0.25">
      <c r="A16084" s="11"/>
      <c r="B16084"/>
      <c r="C16084" s="14"/>
      <c r="D16084" s="14"/>
      <c r="E16084" s="14"/>
      <c r="F16084"/>
      <c r="G16084"/>
    </row>
    <row r="16085" spans="1:7" s="4" customFormat="1" x14ac:dyDescent="0.25">
      <c r="A16085" s="11"/>
      <c r="B16085"/>
      <c r="C16085" s="14"/>
      <c r="D16085" s="14"/>
      <c r="E16085" s="14"/>
      <c r="F16085"/>
      <c r="G16085"/>
    </row>
    <row r="16086" spans="1:7" s="4" customFormat="1" x14ac:dyDescent="0.25">
      <c r="A16086" s="11"/>
      <c r="B16086"/>
      <c r="C16086" s="14"/>
      <c r="D16086" s="14"/>
      <c r="E16086" s="14"/>
      <c r="F16086"/>
      <c r="G16086"/>
    </row>
    <row r="16087" spans="1:7" s="4" customFormat="1" x14ac:dyDescent="0.25">
      <c r="A16087" s="11"/>
      <c r="B16087"/>
      <c r="C16087" s="14"/>
      <c r="D16087" s="14"/>
      <c r="E16087" s="14"/>
      <c r="F16087"/>
      <c r="G16087"/>
    </row>
    <row r="16088" spans="1:7" s="4" customFormat="1" x14ac:dyDescent="0.25">
      <c r="A16088" s="11"/>
      <c r="B16088"/>
      <c r="C16088" s="14"/>
      <c r="D16088" s="14"/>
      <c r="E16088" s="14"/>
      <c r="F16088"/>
      <c r="G16088"/>
    </row>
    <row r="16089" spans="1:7" s="4" customFormat="1" x14ac:dyDescent="0.25">
      <c r="A16089" s="11"/>
      <c r="B16089"/>
      <c r="C16089" s="14"/>
      <c r="D16089" s="14"/>
      <c r="E16089" s="14"/>
      <c r="F16089"/>
      <c r="G16089"/>
    </row>
    <row r="16090" spans="1:7" s="4" customFormat="1" x14ac:dyDescent="0.25">
      <c r="A16090" s="11"/>
      <c r="B16090"/>
      <c r="C16090" s="14"/>
      <c r="D16090" s="14"/>
      <c r="E16090" s="14"/>
      <c r="F16090"/>
      <c r="G16090"/>
    </row>
    <row r="16091" spans="1:7" s="4" customFormat="1" x14ac:dyDescent="0.25">
      <c r="A16091" s="11"/>
      <c r="B16091"/>
      <c r="C16091" s="14"/>
      <c r="D16091" s="14"/>
      <c r="E16091" s="14"/>
      <c r="F16091"/>
      <c r="G16091"/>
    </row>
    <row r="16092" spans="1:7" s="4" customFormat="1" x14ac:dyDescent="0.25">
      <c r="A16092" s="11"/>
      <c r="B16092"/>
      <c r="C16092" s="14"/>
      <c r="D16092" s="14"/>
      <c r="E16092" s="14"/>
      <c r="F16092"/>
      <c r="G16092"/>
    </row>
    <row r="16093" spans="1:7" s="4" customFormat="1" x14ac:dyDescent="0.25">
      <c r="A16093" s="11"/>
      <c r="B16093"/>
      <c r="C16093" s="14"/>
      <c r="D16093" s="14"/>
      <c r="E16093" s="14"/>
      <c r="F16093"/>
      <c r="G16093"/>
    </row>
    <row r="16094" spans="1:7" s="4" customFormat="1" x14ac:dyDescent="0.25">
      <c r="A16094" s="11"/>
      <c r="B16094"/>
      <c r="C16094" s="14"/>
      <c r="D16094" s="14"/>
      <c r="E16094" s="14"/>
      <c r="F16094"/>
      <c r="G16094"/>
    </row>
    <row r="16095" spans="1:7" s="4" customFormat="1" x14ac:dyDescent="0.25">
      <c r="A16095" s="11"/>
      <c r="B16095"/>
      <c r="C16095" s="14"/>
      <c r="D16095" s="14"/>
      <c r="E16095" s="14"/>
      <c r="F16095"/>
      <c r="G16095"/>
    </row>
    <row r="16096" spans="1:7" s="4" customFormat="1" x14ac:dyDescent="0.25">
      <c r="A16096" s="11"/>
      <c r="B16096"/>
      <c r="C16096" s="14"/>
      <c r="D16096" s="14"/>
      <c r="E16096" s="14"/>
      <c r="F16096"/>
      <c r="G16096"/>
    </row>
    <row r="16097" spans="1:7" s="4" customFormat="1" x14ac:dyDescent="0.25">
      <c r="A16097" s="11"/>
      <c r="B16097"/>
      <c r="C16097" s="14"/>
      <c r="D16097" s="14"/>
      <c r="E16097" s="14"/>
      <c r="F16097"/>
      <c r="G16097"/>
    </row>
    <row r="16098" spans="1:7" s="4" customFormat="1" x14ac:dyDescent="0.25">
      <c r="A16098" s="11"/>
      <c r="B16098"/>
      <c r="C16098" s="14"/>
      <c r="D16098" s="14"/>
      <c r="E16098" s="14"/>
      <c r="F16098"/>
      <c r="G16098"/>
    </row>
    <row r="16099" spans="1:7" s="4" customFormat="1" x14ac:dyDescent="0.25">
      <c r="A16099" s="11"/>
      <c r="B16099"/>
      <c r="C16099" s="14"/>
      <c r="D16099" s="14"/>
      <c r="E16099" s="14"/>
      <c r="F16099"/>
      <c r="G16099"/>
    </row>
    <row r="16100" spans="1:7" s="4" customFormat="1" x14ac:dyDescent="0.25">
      <c r="A16100" s="11"/>
      <c r="B16100"/>
      <c r="C16100" s="14"/>
      <c r="D16100" s="14"/>
      <c r="E16100" s="14"/>
      <c r="F16100"/>
      <c r="G16100"/>
    </row>
    <row r="16101" spans="1:7" s="4" customFormat="1" x14ac:dyDescent="0.25">
      <c r="A16101" s="11"/>
      <c r="B16101"/>
      <c r="C16101" s="14"/>
      <c r="D16101" s="14"/>
      <c r="E16101" s="14"/>
      <c r="F16101"/>
      <c r="G16101"/>
    </row>
    <row r="16102" spans="1:7" s="4" customFormat="1" x14ac:dyDescent="0.25">
      <c r="A16102" s="11"/>
      <c r="B16102"/>
      <c r="C16102" s="14"/>
      <c r="D16102" s="14"/>
      <c r="E16102" s="14"/>
      <c r="F16102"/>
      <c r="G16102"/>
    </row>
    <row r="16103" spans="1:7" s="4" customFormat="1" x14ac:dyDescent="0.25">
      <c r="A16103" s="11"/>
      <c r="B16103"/>
      <c r="C16103" s="14"/>
      <c r="D16103" s="14"/>
      <c r="E16103" s="14"/>
      <c r="F16103"/>
      <c r="G16103"/>
    </row>
    <row r="16104" spans="1:7" s="4" customFormat="1" x14ac:dyDescent="0.25">
      <c r="A16104" s="11"/>
      <c r="B16104"/>
      <c r="C16104" s="14"/>
      <c r="D16104" s="14"/>
      <c r="E16104" s="14"/>
      <c r="F16104"/>
      <c r="G16104"/>
    </row>
    <row r="16105" spans="1:7" s="4" customFormat="1" x14ac:dyDescent="0.25">
      <c r="A16105" s="11"/>
      <c r="B16105"/>
      <c r="C16105" s="14"/>
      <c r="D16105" s="14"/>
      <c r="E16105" s="14"/>
      <c r="F16105"/>
      <c r="G16105"/>
    </row>
    <row r="16106" spans="1:7" s="4" customFormat="1" x14ac:dyDescent="0.25">
      <c r="A16106" s="11"/>
      <c r="B16106"/>
      <c r="C16106" s="14"/>
      <c r="D16106" s="14"/>
      <c r="E16106" s="14"/>
      <c r="F16106"/>
      <c r="G16106"/>
    </row>
    <row r="16107" spans="1:7" s="4" customFormat="1" x14ac:dyDescent="0.25">
      <c r="A16107" s="11"/>
      <c r="B16107"/>
      <c r="C16107" s="14"/>
      <c r="D16107" s="14"/>
      <c r="E16107" s="14"/>
      <c r="F16107"/>
      <c r="G16107"/>
    </row>
    <row r="16108" spans="1:7" s="4" customFormat="1" x14ac:dyDescent="0.25">
      <c r="A16108" s="11"/>
      <c r="B16108"/>
      <c r="C16108" s="14"/>
      <c r="D16108" s="14"/>
      <c r="E16108" s="14"/>
      <c r="F16108"/>
      <c r="G16108"/>
    </row>
    <row r="16109" spans="1:7" s="4" customFormat="1" x14ac:dyDescent="0.25">
      <c r="A16109" s="11"/>
      <c r="B16109"/>
      <c r="C16109" s="14"/>
      <c r="D16109" s="14"/>
      <c r="E16109" s="14"/>
      <c r="F16109"/>
      <c r="G16109"/>
    </row>
    <row r="16110" spans="1:7" s="4" customFormat="1" x14ac:dyDescent="0.25">
      <c r="A16110" s="11"/>
      <c r="B16110"/>
      <c r="C16110" s="14"/>
      <c r="D16110" s="14"/>
      <c r="E16110" s="14"/>
      <c r="F16110"/>
      <c r="G16110"/>
    </row>
    <row r="16111" spans="1:7" s="4" customFormat="1" x14ac:dyDescent="0.25">
      <c r="A16111" s="11"/>
      <c r="B16111"/>
      <c r="C16111" s="14"/>
      <c r="D16111" s="14"/>
      <c r="E16111" s="14"/>
      <c r="F16111"/>
      <c r="G16111"/>
    </row>
    <row r="16112" spans="1:7" s="4" customFormat="1" x14ac:dyDescent="0.25">
      <c r="A16112" s="11"/>
      <c r="B16112"/>
      <c r="C16112" s="14"/>
      <c r="D16112" s="14"/>
      <c r="E16112" s="14"/>
      <c r="F16112"/>
      <c r="G16112"/>
    </row>
    <row r="16113" spans="1:7" s="4" customFormat="1" x14ac:dyDescent="0.25">
      <c r="A16113" s="11"/>
      <c r="B16113"/>
      <c r="C16113" s="14"/>
      <c r="D16113" s="14"/>
      <c r="E16113" s="14"/>
      <c r="F16113"/>
      <c r="G16113"/>
    </row>
    <row r="16114" spans="1:7" s="4" customFormat="1" x14ac:dyDescent="0.25">
      <c r="A16114" s="11"/>
      <c r="B16114"/>
      <c r="C16114" s="14"/>
      <c r="D16114" s="14"/>
      <c r="E16114" s="14"/>
      <c r="F16114"/>
      <c r="G16114"/>
    </row>
    <row r="16115" spans="1:7" s="4" customFormat="1" x14ac:dyDescent="0.25">
      <c r="A16115" s="11"/>
      <c r="B16115"/>
      <c r="C16115" s="14"/>
      <c r="D16115" s="14"/>
      <c r="E16115" s="14"/>
      <c r="F16115"/>
      <c r="G16115"/>
    </row>
    <row r="16116" spans="1:7" s="4" customFormat="1" x14ac:dyDescent="0.25">
      <c r="A16116" s="11"/>
      <c r="B16116"/>
      <c r="C16116" s="14"/>
      <c r="D16116" s="14"/>
      <c r="E16116" s="14"/>
      <c r="F16116"/>
      <c r="G16116"/>
    </row>
    <row r="16117" spans="1:7" s="4" customFormat="1" x14ac:dyDescent="0.25">
      <c r="A16117" s="11"/>
      <c r="B16117"/>
      <c r="C16117" s="14"/>
      <c r="D16117" s="14"/>
      <c r="E16117" s="14"/>
      <c r="F16117"/>
      <c r="G16117"/>
    </row>
    <row r="16118" spans="1:7" s="4" customFormat="1" x14ac:dyDescent="0.25">
      <c r="A16118" s="11"/>
      <c r="B16118"/>
      <c r="C16118" s="14"/>
      <c r="D16118" s="14"/>
      <c r="E16118" s="14"/>
      <c r="F16118"/>
      <c r="G16118"/>
    </row>
    <row r="16119" spans="1:7" s="4" customFormat="1" x14ac:dyDescent="0.25">
      <c r="A16119" s="11"/>
      <c r="B16119"/>
      <c r="C16119" s="14"/>
      <c r="D16119" s="14"/>
      <c r="E16119" s="14"/>
      <c r="F16119"/>
      <c r="G16119"/>
    </row>
    <row r="16120" spans="1:7" s="4" customFormat="1" x14ac:dyDescent="0.25">
      <c r="A16120" s="11"/>
      <c r="B16120"/>
      <c r="C16120" s="14"/>
      <c r="D16120" s="14"/>
      <c r="E16120" s="14"/>
      <c r="F16120"/>
      <c r="G16120"/>
    </row>
    <row r="16121" spans="1:7" s="4" customFormat="1" x14ac:dyDescent="0.25">
      <c r="A16121" s="11"/>
      <c r="B16121"/>
      <c r="C16121" s="14"/>
      <c r="D16121" s="14"/>
      <c r="E16121" s="14"/>
      <c r="F16121"/>
      <c r="G16121"/>
    </row>
    <row r="16122" spans="1:7" s="4" customFormat="1" x14ac:dyDescent="0.25">
      <c r="A16122" s="11"/>
      <c r="B16122"/>
      <c r="C16122" s="14"/>
      <c r="D16122" s="14"/>
      <c r="E16122" s="14"/>
      <c r="F16122"/>
      <c r="G16122"/>
    </row>
    <row r="16123" spans="1:7" s="4" customFormat="1" x14ac:dyDescent="0.25">
      <c r="A16123" s="11"/>
      <c r="B16123"/>
      <c r="C16123" s="14"/>
      <c r="D16123" s="14"/>
      <c r="E16123" s="14"/>
      <c r="F16123"/>
      <c r="G16123"/>
    </row>
    <row r="16124" spans="1:7" s="4" customFormat="1" x14ac:dyDescent="0.25">
      <c r="A16124" s="11"/>
      <c r="B16124"/>
      <c r="C16124" s="14"/>
      <c r="D16124" s="14"/>
      <c r="E16124" s="14"/>
      <c r="F16124"/>
      <c r="G16124"/>
    </row>
    <row r="16125" spans="1:7" s="4" customFormat="1" x14ac:dyDescent="0.25">
      <c r="A16125" s="11"/>
      <c r="B16125"/>
      <c r="C16125" s="14"/>
      <c r="D16125" s="14"/>
      <c r="E16125" s="14"/>
      <c r="F16125"/>
      <c r="G16125"/>
    </row>
    <row r="16126" spans="1:7" s="4" customFormat="1" x14ac:dyDescent="0.25">
      <c r="A16126" s="11"/>
      <c r="B16126"/>
      <c r="C16126" s="14"/>
      <c r="D16126" s="14"/>
      <c r="E16126" s="14"/>
      <c r="F16126"/>
      <c r="G16126"/>
    </row>
    <row r="16127" spans="1:7" s="4" customFormat="1" x14ac:dyDescent="0.25">
      <c r="A16127" s="11"/>
      <c r="B16127"/>
      <c r="C16127" s="14"/>
      <c r="D16127" s="14"/>
      <c r="E16127" s="14"/>
      <c r="F16127"/>
      <c r="G16127"/>
    </row>
    <row r="16128" spans="1:7" s="4" customFormat="1" x14ac:dyDescent="0.25">
      <c r="A16128" s="11"/>
      <c r="B16128"/>
      <c r="C16128" s="14"/>
      <c r="D16128" s="14"/>
      <c r="E16128" s="14"/>
      <c r="F16128"/>
      <c r="G16128"/>
    </row>
    <row r="16129" spans="1:7" s="4" customFormat="1" x14ac:dyDescent="0.25">
      <c r="A16129" s="11"/>
      <c r="B16129"/>
      <c r="C16129" s="14"/>
      <c r="D16129" s="14"/>
      <c r="E16129" s="14"/>
      <c r="F16129"/>
      <c r="G16129"/>
    </row>
    <row r="16130" spans="1:7" s="4" customFormat="1" x14ac:dyDescent="0.25">
      <c r="A16130" s="11"/>
      <c r="B16130"/>
      <c r="C16130" s="14"/>
      <c r="D16130" s="14"/>
      <c r="E16130" s="14"/>
      <c r="F16130"/>
      <c r="G16130"/>
    </row>
    <row r="16131" spans="1:7" s="4" customFormat="1" x14ac:dyDescent="0.25">
      <c r="A16131" s="11"/>
      <c r="B16131"/>
      <c r="C16131" s="14"/>
      <c r="D16131" s="14"/>
      <c r="E16131" s="14"/>
      <c r="F16131"/>
      <c r="G16131"/>
    </row>
    <row r="16132" spans="1:7" s="4" customFormat="1" x14ac:dyDescent="0.25">
      <c r="A16132" s="11"/>
      <c r="B16132"/>
      <c r="C16132" s="14"/>
      <c r="D16132" s="14"/>
      <c r="E16132" s="14"/>
      <c r="F16132"/>
      <c r="G16132"/>
    </row>
    <row r="16133" spans="1:7" s="4" customFormat="1" x14ac:dyDescent="0.25">
      <c r="A16133" s="11"/>
      <c r="B16133"/>
      <c r="C16133" s="14"/>
      <c r="D16133" s="14"/>
      <c r="E16133" s="14"/>
      <c r="F16133"/>
      <c r="G16133"/>
    </row>
    <row r="16134" spans="1:7" s="4" customFormat="1" x14ac:dyDescent="0.25">
      <c r="A16134" s="11"/>
      <c r="B16134"/>
      <c r="C16134" s="14"/>
      <c r="D16134" s="14"/>
      <c r="E16134" s="14"/>
      <c r="F16134"/>
      <c r="G16134"/>
    </row>
    <row r="16135" spans="1:7" s="4" customFormat="1" x14ac:dyDescent="0.25">
      <c r="A16135" s="11"/>
      <c r="B16135"/>
      <c r="C16135" s="14"/>
      <c r="D16135" s="14"/>
      <c r="E16135" s="14"/>
      <c r="F16135"/>
      <c r="G16135"/>
    </row>
    <row r="16136" spans="1:7" s="4" customFormat="1" x14ac:dyDescent="0.25">
      <c r="A16136" s="11"/>
      <c r="B16136"/>
      <c r="C16136" s="14"/>
      <c r="D16136" s="14"/>
      <c r="E16136" s="14"/>
      <c r="F16136"/>
      <c r="G16136"/>
    </row>
    <row r="16137" spans="1:7" s="4" customFormat="1" x14ac:dyDescent="0.25">
      <c r="A16137" s="11"/>
      <c r="B16137"/>
      <c r="C16137" s="14"/>
      <c r="D16137" s="14"/>
      <c r="E16137" s="14"/>
      <c r="F16137"/>
      <c r="G16137"/>
    </row>
    <row r="16138" spans="1:7" s="4" customFormat="1" x14ac:dyDescent="0.25">
      <c r="A16138" s="11"/>
      <c r="B16138"/>
      <c r="C16138" s="14"/>
      <c r="D16138" s="14"/>
      <c r="E16138" s="14"/>
      <c r="F16138"/>
      <c r="G16138"/>
    </row>
    <row r="16139" spans="1:7" s="4" customFormat="1" x14ac:dyDescent="0.25">
      <c r="A16139" s="11"/>
      <c r="B16139"/>
      <c r="C16139" s="14"/>
      <c r="D16139" s="14"/>
      <c r="E16139" s="14"/>
      <c r="F16139"/>
      <c r="G16139"/>
    </row>
    <row r="16140" spans="1:7" s="4" customFormat="1" x14ac:dyDescent="0.25">
      <c r="A16140" s="11"/>
      <c r="B16140"/>
      <c r="C16140" s="14"/>
      <c r="D16140" s="14"/>
      <c r="E16140" s="14"/>
      <c r="F16140"/>
      <c r="G16140"/>
    </row>
    <row r="16141" spans="1:7" s="4" customFormat="1" x14ac:dyDescent="0.25">
      <c r="A16141" s="11"/>
      <c r="B16141"/>
      <c r="C16141" s="14"/>
      <c r="D16141" s="14"/>
      <c r="E16141" s="14"/>
      <c r="F16141"/>
      <c r="G16141"/>
    </row>
    <row r="16142" spans="1:7" s="4" customFormat="1" x14ac:dyDescent="0.25">
      <c r="A16142" s="11"/>
      <c r="B16142"/>
      <c r="C16142" s="14"/>
      <c r="D16142" s="14"/>
      <c r="E16142" s="14"/>
      <c r="F16142"/>
      <c r="G16142"/>
    </row>
    <row r="16143" spans="1:7" s="4" customFormat="1" x14ac:dyDescent="0.25">
      <c r="A16143" s="11"/>
      <c r="B16143"/>
      <c r="C16143" s="14"/>
      <c r="D16143" s="14"/>
      <c r="E16143" s="14"/>
      <c r="F16143"/>
      <c r="G16143"/>
    </row>
    <row r="16144" spans="1:7" s="4" customFormat="1" x14ac:dyDescent="0.25">
      <c r="A16144" s="11"/>
      <c r="B16144"/>
      <c r="C16144" s="14"/>
      <c r="D16144" s="14"/>
      <c r="E16144" s="14"/>
      <c r="F16144"/>
      <c r="G16144"/>
    </row>
    <row r="16145" spans="1:7" s="4" customFormat="1" x14ac:dyDescent="0.25">
      <c r="A16145" s="11"/>
      <c r="B16145"/>
      <c r="C16145" s="14"/>
      <c r="D16145" s="14"/>
      <c r="E16145" s="14"/>
      <c r="F16145"/>
      <c r="G16145"/>
    </row>
    <row r="16146" spans="1:7" s="4" customFormat="1" x14ac:dyDescent="0.25">
      <c r="A16146" s="11"/>
      <c r="B16146"/>
      <c r="C16146" s="14"/>
      <c r="D16146" s="14"/>
      <c r="E16146" s="14"/>
      <c r="F16146"/>
      <c r="G16146"/>
    </row>
    <row r="16147" spans="1:7" s="4" customFormat="1" x14ac:dyDescent="0.25">
      <c r="A16147" s="11"/>
      <c r="B16147"/>
      <c r="C16147" s="14"/>
      <c r="D16147" s="14"/>
      <c r="E16147" s="14"/>
      <c r="F16147"/>
      <c r="G16147"/>
    </row>
    <row r="16148" spans="1:7" s="4" customFormat="1" x14ac:dyDescent="0.25">
      <c r="A16148" s="11"/>
      <c r="B16148"/>
      <c r="C16148" s="14"/>
      <c r="D16148" s="14"/>
      <c r="E16148" s="14"/>
      <c r="F16148"/>
      <c r="G16148"/>
    </row>
    <row r="16149" spans="1:7" s="4" customFormat="1" x14ac:dyDescent="0.25">
      <c r="A16149" s="11"/>
      <c r="B16149"/>
      <c r="C16149" s="14"/>
      <c r="D16149" s="14"/>
      <c r="E16149" s="14"/>
      <c r="F16149"/>
      <c r="G16149"/>
    </row>
    <row r="16150" spans="1:7" s="4" customFormat="1" x14ac:dyDescent="0.25">
      <c r="A16150" s="11"/>
      <c r="B16150"/>
      <c r="C16150" s="14"/>
      <c r="D16150" s="14"/>
      <c r="E16150" s="14"/>
      <c r="F16150"/>
      <c r="G16150"/>
    </row>
    <row r="16151" spans="1:7" s="4" customFormat="1" x14ac:dyDescent="0.25">
      <c r="A16151" s="11"/>
      <c r="B16151"/>
      <c r="C16151" s="14"/>
      <c r="D16151" s="14"/>
      <c r="E16151" s="14"/>
      <c r="F16151"/>
      <c r="G16151"/>
    </row>
    <row r="16152" spans="1:7" s="4" customFormat="1" x14ac:dyDescent="0.25">
      <c r="A16152" s="11"/>
      <c r="B16152"/>
      <c r="C16152" s="14"/>
      <c r="D16152" s="14"/>
      <c r="E16152" s="14"/>
      <c r="F16152"/>
      <c r="G16152"/>
    </row>
    <row r="16153" spans="1:7" s="4" customFormat="1" x14ac:dyDescent="0.25">
      <c r="A16153" s="11"/>
      <c r="B16153"/>
      <c r="C16153" s="14"/>
      <c r="D16153" s="14"/>
      <c r="E16153" s="14"/>
      <c r="F16153"/>
      <c r="G16153"/>
    </row>
    <row r="16154" spans="1:7" s="4" customFormat="1" x14ac:dyDescent="0.25">
      <c r="A16154" s="11"/>
      <c r="B16154"/>
      <c r="C16154" s="14"/>
      <c r="D16154" s="14"/>
      <c r="E16154" s="14"/>
      <c r="F16154"/>
      <c r="G16154"/>
    </row>
    <row r="16155" spans="1:7" s="4" customFormat="1" x14ac:dyDescent="0.25">
      <c r="A16155" s="11"/>
      <c r="B16155"/>
      <c r="C16155" s="14"/>
      <c r="D16155" s="14"/>
      <c r="E16155" s="14"/>
      <c r="F16155"/>
      <c r="G16155"/>
    </row>
    <row r="16156" spans="1:7" s="4" customFormat="1" x14ac:dyDescent="0.25">
      <c r="A16156" s="11"/>
      <c r="B16156"/>
      <c r="C16156" s="14"/>
      <c r="D16156" s="14"/>
      <c r="E16156" s="14"/>
      <c r="F16156"/>
      <c r="G16156"/>
    </row>
    <row r="16157" spans="1:7" s="4" customFormat="1" x14ac:dyDescent="0.25">
      <c r="A16157" s="11"/>
      <c r="B16157"/>
      <c r="C16157" s="14"/>
      <c r="D16157" s="14"/>
      <c r="E16157" s="14"/>
      <c r="F16157"/>
      <c r="G16157"/>
    </row>
    <row r="16158" spans="1:7" s="4" customFormat="1" x14ac:dyDescent="0.25">
      <c r="A16158" s="11"/>
      <c r="B16158"/>
      <c r="C16158" s="14"/>
      <c r="D16158" s="14"/>
      <c r="E16158" s="14"/>
      <c r="F16158"/>
      <c r="G16158"/>
    </row>
    <row r="16159" spans="1:7" s="4" customFormat="1" x14ac:dyDescent="0.25">
      <c r="A16159" s="11"/>
      <c r="B16159"/>
      <c r="C16159" s="14"/>
      <c r="D16159" s="14"/>
      <c r="E16159" s="14"/>
      <c r="F16159"/>
      <c r="G16159"/>
    </row>
    <row r="16160" spans="1:7" s="4" customFormat="1" x14ac:dyDescent="0.25">
      <c r="A16160" s="11"/>
      <c r="B16160"/>
      <c r="C16160" s="14"/>
      <c r="D16160" s="14"/>
      <c r="E16160" s="14"/>
      <c r="F16160"/>
      <c r="G16160"/>
    </row>
    <row r="16161" spans="1:7" s="4" customFormat="1" x14ac:dyDescent="0.25">
      <c r="A16161" s="11"/>
      <c r="B16161"/>
      <c r="C16161" s="14"/>
      <c r="D16161" s="14"/>
      <c r="E16161" s="14"/>
      <c r="F16161"/>
      <c r="G16161"/>
    </row>
    <row r="16162" spans="1:7" s="4" customFormat="1" x14ac:dyDescent="0.25">
      <c r="A16162" s="11"/>
      <c r="B16162"/>
      <c r="C16162" s="14"/>
      <c r="D16162" s="14"/>
      <c r="E16162" s="14"/>
      <c r="F16162"/>
      <c r="G16162"/>
    </row>
    <row r="16163" spans="1:7" s="4" customFormat="1" x14ac:dyDescent="0.25">
      <c r="A16163" s="11"/>
      <c r="B16163"/>
      <c r="C16163" s="14"/>
      <c r="D16163" s="14"/>
      <c r="E16163" s="14"/>
      <c r="F16163"/>
      <c r="G16163"/>
    </row>
    <row r="16164" spans="1:7" s="4" customFormat="1" x14ac:dyDescent="0.25">
      <c r="A16164" s="11"/>
      <c r="B16164"/>
      <c r="C16164" s="14"/>
      <c r="D16164" s="14"/>
      <c r="E16164" s="14"/>
      <c r="F16164"/>
      <c r="G16164"/>
    </row>
    <row r="16165" spans="1:7" s="4" customFormat="1" x14ac:dyDescent="0.25">
      <c r="A16165" s="11"/>
      <c r="B16165"/>
      <c r="C16165" s="14"/>
      <c r="D16165" s="14"/>
      <c r="E16165" s="14"/>
      <c r="F16165"/>
      <c r="G16165"/>
    </row>
    <row r="16166" spans="1:7" s="4" customFormat="1" x14ac:dyDescent="0.25">
      <c r="A16166" s="11"/>
      <c r="B16166"/>
      <c r="C16166" s="14"/>
      <c r="D16166" s="14"/>
      <c r="E16166" s="14"/>
      <c r="F16166"/>
      <c r="G16166"/>
    </row>
    <row r="16167" spans="1:7" s="4" customFormat="1" x14ac:dyDescent="0.25">
      <c r="A16167" s="11"/>
      <c r="B16167"/>
      <c r="C16167" s="14"/>
      <c r="D16167" s="14"/>
      <c r="E16167" s="14"/>
      <c r="F16167"/>
      <c r="G16167"/>
    </row>
    <row r="16168" spans="1:7" s="4" customFormat="1" x14ac:dyDescent="0.25">
      <c r="A16168" s="11"/>
      <c r="B16168"/>
      <c r="C16168" s="14"/>
      <c r="D16168" s="14"/>
      <c r="E16168" s="14"/>
      <c r="F16168"/>
      <c r="G16168"/>
    </row>
    <row r="16169" spans="1:7" s="4" customFormat="1" x14ac:dyDescent="0.25">
      <c r="A16169" s="11"/>
      <c r="B16169"/>
      <c r="C16169" s="14"/>
      <c r="D16169" s="14"/>
      <c r="E16169" s="14"/>
      <c r="F16169"/>
      <c r="G16169"/>
    </row>
    <row r="16170" spans="1:7" s="4" customFormat="1" x14ac:dyDescent="0.25">
      <c r="A16170" s="11"/>
      <c r="B16170"/>
      <c r="C16170" s="14"/>
      <c r="D16170" s="14"/>
      <c r="E16170" s="14"/>
      <c r="F16170"/>
      <c r="G16170"/>
    </row>
    <row r="16171" spans="1:7" s="4" customFormat="1" x14ac:dyDescent="0.25">
      <c r="A16171" s="11"/>
      <c r="B16171"/>
      <c r="C16171" s="14"/>
      <c r="D16171" s="14"/>
      <c r="E16171" s="14"/>
      <c r="F16171"/>
      <c r="G16171"/>
    </row>
    <row r="16172" spans="1:7" s="4" customFormat="1" x14ac:dyDescent="0.25">
      <c r="A16172" s="11"/>
      <c r="B16172"/>
      <c r="C16172" s="14"/>
      <c r="D16172" s="14"/>
      <c r="E16172" s="14"/>
      <c r="F16172"/>
      <c r="G16172"/>
    </row>
    <row r="16173" spans="1:7" s="4" customFormat="1" x14ac:dyDescent="0.25">
      <c r="A16173" s="11"/>
      <c r="B16173"/>
      <c r="C16173" s="14"/>
      <c r="D16173" s="14"/>
      <c r="E16173" s="14"/>
      <c r="F16173"/>
      <c r="G16173"/>
    </row>
    <row r="16174" spans="1:7" s="4" customFormat="1" x14ac:dyDescent="0.25">
      <c r="A16174" s="11"/>
      <c r="B16174"/>
      <c r="C16174" s="14"/>
      <c r="D16174" s="14"/>
      <c r="E16174" s="14"/>
      <c r="F16174"/>
      <c r="G16174"/>
    </row>
    <row r="16175" spans="1:7" s="4" customFormat="1" x14ac:dyDescent="0.25">
      <c r="A16175" s="11"/>
      <c r="B16175"/>
      <c r="C16175" s="14"/>
      <c r="D16175" s="14"/>
      <c r="E16175" s="14"/>
      <c r="F16175"/>
      <c r="G16175"/>
    </row>
    <row r="16176" spans="1:7" s="4" customFormat="1" x14ac:dyDescent="0.25">
      <c r="A16176" s="11"/>
      <c r="B16176"/>
      <c r="C16176" s="14"/>
      <c r="D16176" s="14"/>
      <c r="E16176" s="14"/>
      <c r="F16176"/>
      <c r="G16176"/>
    </row>
    <row r="16177" spans="1:7" s="4" customFormat="1" x14ac:dyDescent="0.25">
      <c r="A16177" s="11"/>
      <c r="B16177"/>
      <c r="C16177" s="14"/>
      <c r="D16177" s="14"/>
      <c r="E16177" s="14"/>
      <c r="F16177"/>
      <c r="G16177"/>
    </row>
    <row r="16178" spans="1:7" s="4" customFormat="1" x14ac:dyDescent="0.25">
      <c r="A16178" s="11"/>
      <c r="B16178"/>
      <c r="C16178" s="14"/>
      <c r="D16178" s="14"/>
      <c r="E16178" s="14"/>
      <c r="F16178"/>
      <c r="G16178"/>
    </row>
    <row r="16179" spans="1:7" s="4" customFormat="1" x14ac:dyDescent="0.25">
      <c r="A16179" s="11"/>
      <c r="B16179"/>
      <c r="C16179" s="14"/>
      <c r="D16179" s="14"/>
      <c r="E16179" s="14"/>
      <c r="F16179"/>
      <c r="G16179"/>
    </row>
    <row r="16180" spans="1:7" s="4" customFormat="1" x14ac:dyDescent="0.25">
      <c r="A16180" s="11"/>
      <c r="B16180"/>
      <c r="C16180" s="14"/>
      <c r="D16180" s="14"/>
      <c r="E16180" s="14"/>
      <c r="F16180"/>
      <c r="G16180"/>
    </row>
    <row r="16181" spans="1:7" s="4" customFormat="1" x14ac:dyDescent="0.25">
      <c r="A16181" s="11"/>
      <c r="B16181"/>
      <c r="C16181" s="14"/>
      <c r="D16181" s="14"/>
      <c r="E16181" s="14"/>
      <c r="F16181"/>
      <c r="G16181"/>
    </row>
    <row r="16182" spans="1:7" s="4" customFormat="1" x14ac:dyDescent="0.25">
      <c r="A16182" s="11"/>
      <c r="B16182"/>
      <c r="C16182" s="14"/>
      <c r="D16182" s="14"/>
      <c r="E16182" s="14"/>
      <c r="F16182"/>
      <c r="G16182"/>
    </row>
    <row r="16183" spans="1:7" s="4" customFormat="1" x14ac:dyDescent="0.25">
      <c r="A16183" s="11"/>
      <c r="B16183"/>
      <c r="C16183" s="14"/>
      <c r="D16183" s="14"/>
      <c r="E16183" s="14"/>
      <c r="F16183"/>
      <c r="G16183"/>
    </row>
    <row r="16184" spans="1:7" s="4" customFormat="1" x14ac:dyDescent="0.25">
      <c r="A16184" s="11"/>
      <c r="B16184"/>
      <c r="C16184" s="14"/>
      <c r="D16184" s="14"/>
      <c r="E16184" s="14"/>
      <c r="F16184"/>
      <c r="G16184"/>
    </row>
    <row r="16185" spans="1:7" s="4" customFormat="1" x14ac:dyDescent="0.25">
      <c r="A16185" s="11"/>
      <c r="B16185"/>
      <c r="C16185" s="14"/>
      <c r="D16185" s="14"/>
      <c r="E16185" s="14"/>
      <c r="F16185"/>
      <c r="G16185"/>
    </row>
    <row r="16186" spans="1:7" s="4" customFormat="1" x14ac:dyDescent="0.25">
      <c r="A16186" s="11"/>
      <c r="B16186"/>
      <c r="C16186" s="14"/>
      <c r="D16186" s="14"/>
      <c r="E16186" s="14"/>
      <c r="F16186"/>
      <c r="G16186"/>
    </row>
    <row r="16187" spans="1:7" s="4" customFormat="1" x14ac:dyDescent="0.25">
      <c r="A16187" s="11"/>
      <c r="B16187"/>
      <c r="C16187" s="14"/>
      <c r="D16187" s="14"/>
      <c r="E16187" s="14"/>
      <c r="F16187"/>
      <c r="G16187"/>
    </row>
    <row r="16188" spans="1:7" s="4" customFormat="1" x14ac:dyDescent="0.25">
      <c r="A16188" s="11"/>
      <c r="B16188"/>
      <c r="C16188" s="14"/>
      <c r="D16188" s="14"/>
      <c r="E16188" s="14"/>
      <c r="F16188"/>
      <c r="G16188"/>
    </row>
    <row r="16189" spans="1:7" s="4" customFormat="1" x14ac:dyDescent="0.25">
      <c r="A16189" s="11"/>
      <c r="B16189"/>
      <c r="C16189" s="14"/>
      <c r="D16189" s="14"/>
      <c r="E16189" s="14"/>
      <c r="F16189"/>
      <c r="G16189"/>
    </row>
    <row r="16190" spans="1:7" s="4" customFormat="1" x14ac:dyDescent="0.25">
      <c r="A16190" s="11"/>
      <c r="B16190"/>
      <c r="C16190" s="14"/>
      <c r="D16190" s="14"/>
      <c r="E16190" s="14"/>
      <c r="F16190"/>
      <c r="G16190"/>
    </row>
    <row r="16191" spans="1:7" s="4" customFormat="1" x14ac:dyDescent="0.25">
      <c r="A16191" s="11"/>
      <c r="B16191"/>
      <c r="C16191" s="14"/>
      <c r="D16191" s="14"/>
      <c r="E16191" s="14"/>
      <c r="F16191"/>
      <c r="G16191"/>
    </row>
    <row r="16192" spans="1:7" s="4" customFormat="1" x14ac:dyDescent="0.25">
      <c r="A16192" s="11"/>
      <c r="B16192"/>
      <c r="C16192" s="14"/>
      <c r="D16192" s="14"/>
      <c r="E16192" s="14"/>
      <c r="F16192"/>
      <c r="G16192"/>
    </row>
    <row r="16193" spans="1:7" s="4" customFormat="1" x14ac:dyDescent="0.25">
      <c r="A16193" s="11"/>
      <c r="B16193"/>
      <c r="C16193" s="14"/>
      <c r="D16193" s="14"/>
      <c r="E16193" s="14"/>
      <c r="F16193"/>
      <c r="G16193"/>
    </row>
    <row r="16194" spans="1:7" s="4" customFormat="1" x14ac:dyDescent="0.25">
      <c r="A16194" s="11"/>
      <c r="B16194"/>
      <c r="C16194" s="14"/>
      <c r="D16194" s="14"/>
      <c r="E16194" s="14"/>
      <c r="F16194"/>
      <c r="G16194"/>
    </row>
    <row r="16195" spans="1:7" s="4" customFormat="1" x14ac:dyDescent="0.25">
      <c r="A16195" s="11"/>
      <c r="B16195"/>
      <c r="C16195" s="14"/>
      <c r="D16195" s="14"/>
      <c r="E16195" s="14"/>
      <c r="F16195"/>
      <c r="G16195"/>
    </row>
    <row r="16196" spans="1:7" s="4" customFormat="1" x14ac:dyDescent="0.25">
      <c r="A16196" s="11"/>
      <c r="B16196"/>
      <c r="C16196" s="14"/>
      <c r="D16196" s="14"/>
      <c r="E16196" s="14"/>
      <c r="F16196"/>
      <c r="G16196"/>
    </row>
    <row r="16197" spans="1:7" s="4" customFormat="1" x14ac:dyDescent="0.25">
      <c r="A16197" s="11"/>
      <c r="B16197"/>
      <c r="C16197" s="14"/>
      <c r="D16197" s="14"/>
      <c r="E16197" s="14"/>
      <c r="F16197"/>
      <c r="G16197"/>
    </row>
    <row r="16198" spans="1:7" s="4" customFormat="1" x14ac:dyDescent="0.25">
      <c r="A16198" s="11"/>
      <c r="B16198"/>
      <c r="C16198" s="14"/>
      <c r="D16198" s="14"/>
      <c r="E16198" s="14"/>
      <c r="F16198"/>
      <c r="G16198"/>
    </row>
    <row r="16199" spans="1:7" s="4" customFormat="1" x14ac:dyDescent="0.25">
      <c r="A16199" s="11"/>
      <c r="B16199"/>
      <c r="C16199" s="14"/>
      <c r="D16199" s="14"/>
      <c r="E16199" s="14"/>
      <c r="F16199"/>
      <c r="G16199"/>
    </row>
    <row r="16200" spans="1:7" s="4" customFormat="1" x14ac:dyDescent="0.25">
      <c r="A16200" s="11"/>
      <c r="B16200"/>
      <c r="C16200" s="14"/>
      <c r="D16200" s="14"/>
      <c r="E16200" s="14"/>
      <c r="F16200"/>
      <c r="G16200"/>
    </row>
    <row r="16201" spans="1:7" s="4" customFormat="1" x14ac:dyDescent="0.25">
      <c r="A16201" s="11"/>
      <c r="B16201"/>
      <c r="C16201" s="14"/>
      <c r="D16201" s="14"/>
      <c r="E16201" s="14"/>
      <c r="F16201"/>
      <c r="G16201"/>
    </row>
    <row r="16202" spans="1:7" s="4" customFormat="1" x14ac:dyDescent="0.25">
      <c r="A16202" s="11"/>
      <c r="B16202"/>
      <c r="C16202" s="14"/>
      <c r="D16202" s="14"/>
      <c r="E16202" s="14"/>
      <c r="F16202"/>
      <c r="G16202"/>
    </row>
    <row r="16203" spans="1:7" s="4" customFormat="1" x14ac:dyDescent="0.25">
      <c r="A16203" s="11"/>
      <c r="B16203"/>
      <c r="C16203" s="14"/>
      <c r="D16203" s="14"/>
      <c r="E16203" s="14"/>
      <c r="F16203"/>
      <c r="G16203"/>
    </row>
    <row r="16204" spans="1:7" s="4" customFormat="1" x14ac:dyDescent="0.25">
      <c r="A16204" s="11"/>
      <c r="B16204"/>
      <c r="C16204" s="14"/>
      <c r="D16204" s="14"/>
      <c r="E16204" s="14"/>
      <c r="F16204"/>
      <c r="G16204"/>
    </row>
    <row r="16205" spans="1:7" s="4" customFormat="1" x14ac:dyDescent="0.25">
      <c r="A16205" s="11"/>
      <c r="B16205"/>
      <c r="C16205" s="14"/>
      <c r="D16205" s="14"/>
      <c r="E16205" s="14"/>
      <c r="F16205"/>
      <c r="G16205"/>
    </row>
    <row r="16206" spans="1:7" s="4" customFormat="1" x14ac:dyDescent="0.25">
      <c r="A16206" s="11"/>
      <c r="B16206"/>
      <c r="C16206" s="14"/>
      <c r="D16206" s="14"/>
      <c r="E16206" s="14"/>
      <c r="F16206"/>
      <c r="G16206"/>
    </row>
    <row r="16207" spans="1:7" s="4" customFormat="1" x14ac:dyDescent="0.25">
      <c r="A16207" s="11"/>
      <c r="B16207"/>
      <c r="C16207" s="14"/>
      <c r="D16207" s="14"/>
      <c r="E16207" s="14"/>
      <c r="F16207"/>
      <c r="G16207"/>
    </row>
    <row r="16208" spans="1:7" s="4" customFormat="1" x14ac:dyDescent="0.25">
      <c r="A16208" s="11"/>
      <c r="B16208"/>
      <c r="C16208" s="14"/>
      <c r="D16208" s="14"/>
      <c r="E16208" s="14"/>
      <c r="F16208"/>
      <c r="G16208"/>
    </row>
    <row r="16209" spans="1:7" s="4" customFormat="1" x14ac:dyDescent="0.25">
      <c r="A16209" s="11"/>
      <c r="B16209"/>
      <c r="C16209" s="14"/>
      <c r="D16209" s="14"/>
      <c r="E16209" s="14"/>
      <c r="F16209"/>
      <c r="G16209"/>
    </row>
    <row r="16210" spans="1:7" s="4" customFormat="1" x14ac:dyDescent="0.25">
      <c r="A16210" s="11"/>
      <c r="B16210"/>
      <c r="C16210" s="14"/>
      <c r="D16210" s="14"/>
      <c r="E16210" s="14"/>
      <c r="F16210"/>
      <c r="G16210"/>
    </row>
    <row r="16211" spans="1:7" s="4" customFormat="1" x14ac:dyDescent="0.25">
      <c r="A16211" s="11"/>
      <c r="B16211"/>
      <c r="C16211" s="14"/>
      <c r="D16211" s="14"/>
      <c r="E16211" s="14"/>
      <c r="F16211"/>
      <c r="G16211"/>
    </row>
    <row r="16212" spans="1:7" s="4" customFormat="1" x14ac:dyDescent="0.25">
      <c r="A16212" s="11"/>
      <c r="B16212"/>
      <c r="C16212" s="14"/>
      <c r="D16212" s="14"/>
      <c r="E16212" s="14"/>
      <c r="F16212"/>
      <c r="G16212"/>
    </row>
    <row r="16213" spans="1:7" s="4" customFormat="1" x14ac:dyDescent="0.25">
      <c r="A16213" s="11"/>
      <c r="B16213"/>
      <c r="C16213" s="14"/>
      <c r="D16213" s="14"/>
      <c r="E16213" s="14"/>
      <c r="F16213"/>
      <c r="G16213"/>
    </row>
    <row r="16214" spans="1:7" s="4" customFormat="1" x14ac:dyDescent="0.25">
      <c r="A16214" s="11"/>
      <c r="B16214"/>
      <c r="C16214" s="14"/>
      <c r="D16214" s="14"/>
      <c r="E16214" s="14"/>
      <c r="F16214"/>
      <c r="G16214"/>
    </row>
    <row r="16215" spans="1:7" s="4" customFormat="1" x14ac:dyDescent="0.25">
      <c r="A16215" s="11"/>
      <c r="B16215"/>
      <c r="C16215" s="14"/>
      <c r="D16215" s="14"/>
      <c r="E16215" s="14"/>
      <c r="F16215"/>
      <c r="G16215"/>
    </row>
    <row r="16216" spans="1:7" s="4" customFormat="1" x14ac:dyDescent="0.25">
      <c r="A16216" s="11"/>
      <c r="B16216"/>
      <c r="C16216" s="14"/>
      <c r="D16216" s="14"/>
      <c r="E16216" s="14"/>
      <c r="F16216"/>
      <c r="G16216"/>
    </row>
    <row r="16217" spans="1:7" s="4" customFormat="1" x14ac:dyDescent="0.25">
      <c r="A16217" s="11"/>
      <c r="B16217"/>
      <c r="C16217" s="14"/>
      <c r="D16217" s="14"/>
      <c r="E16217" s="14"/>
      <c r="F16217"/>
      <c r="G16217"/>
    </row>
    <row r="16218" spans="1:7" s="4" customFormat="1" x14ac:dyDescent="0.25">
      <c r="A16218" s="11"/>
      <c r="B16218"/>
      <c r="C16218" s="14"/>
      <c r="D16218" s="14"/>
      <c r="E16218" s="14"/>
      <c r="F16218"/>
      <c r="G16218"/>
    </row>
    <row r="16219" spans="1:7" s="4" customFormat="1" x14ac:dyDescent="0.25">
      <c r="A16219" s="11"/>
      <c r="B16219"/>
      <c r="C16219" s="14"/>
      <c r="D16219" s="14"/>
      <c r="E16219" s="14"/>
      <c r="F16219"/>
      <c r="G16219"/>
    </row>
    <row r="16220" spans="1:7" s="4" customFormat="1" x14ac:dyDescent="0.25">
      <c r="A16220" s="11"/>
      <c r="B16220"/>
      <c r="C16220" s="14"/>
      <c r="D16220" s="14"/>
      <c r="E16220" s="14"/>
      <c r="F16220"/>
      <c r="G16220"/>
    </row>
    <row r="16221" spans="1:7" s="4" customFormat="1" x14ac:dyDescent="0.25">
      <c r="A16221" s="11"/>
      <c r="B16221"/>
      <c r="C16221" s="14"/>
      <c r="D16221" s="14"/>
      <c r="E16221" s="14"/>
      <c r="F16221"/>
      <c r="G16221"/>
    </row>
    <row r="16222" spans="1:7" s="4" customFormat="1" x14ac:dyDescent="0.25">
      <c r="A16222" s="11"/>
      <c r="B16222"/>
      <c r="C16222" s="14"/>
      <c r="D16222" s="14"/>
      <c r="E16222" s="14"/>
      <c r="F16222"/>
      <c r="G16222"/>
    </row>
    <row r="16223" spans="1:7" s="4" customFormat="1" x14ac:dyDescent="0.25">
      <c r="A16223" s="11"/>
      <c r="B16223"/>
      <c r="C16223" s="14"/>
      <c r="D16223" s="14"/>
      <c r="E16223" s="14"/>
      <c r="F16223"/>
      <c r="G16223"/>
    </row>
    <row r="16224" spans="1:7" s="4" customFormat="1" x14ac:dyDescent="0.25">
      <c r="A16224" s="11"/>
      <c r="B16224"/>
      <c r="C16224" s="14"/>
      <c r="D16224" s="14"/>
      <c r="E16224" s="14"/>
      <c r="F16224"/>
      <c r="G16224"/>
    </row>
    <row r="16225" spans="1:7" s="4" customFormat="1" x14ac:dyDescent="0.25">
      <c r="A16225" s="11"/>
      <c r="B16225"/>
      <c r="C16225" s="14"/>
      <c r="D16225" s="14"/>
      <c r="E16225" s="14"/>
      <c r="F16225"/>
      <c r="G16225"/>
    </row>
    <row r="16226" spans="1:7" s="4" customFormat="1" x14ac:dyDescent="0.25">
      <c r="A16226" s="11"/>
      <c r="B16226"/>
      <c r="C16226" s="14"/>
      <c r="D16226" s="14"/>
      <c r="E16226" s="14"/>
      <c r="F16226"/>
      <c r="G16226"/>
    </row>
    <row r="16227" spans="1:7" s="4" customFormat="1" x14ac:dyDescent="0.25">
      <c r="A16227" s="11"/>
      <c r="B16227"/>
      <c r="C16227" s="14"/>
      <c r="D16227" s="14"/>
      <c r="E16227" s="14"/>
      <c r="F16227"/>
      <c r="G16227"/>
    </row>
    <row r="16228" spans="1:7" s="4" customFormat="1" x14ac:dyDescent="0.25">
      <c r="A16228" s="11"/>
      <c r="B16228"/>
      <c r="C16228" s="14"/>
      <c r="D16228" s="14"/>
      <c r="E16228" s="14"/>
      <c r="F16228"/>
      <c r="G16228"/>
    </row>
    <row r="16229" spans="1:7" s="4" customFormat="1" x14ac:dyDescent="0.25">
      <c r="A16229" s="11"/>
      <c r="B16229"/>
      <c r="C16229" s="14"/>
      <c r="D16229" s="14"/>
      <c r="E16229" s="14"/>
      <c r="F16229"/>
      <c r="G16229"/>
    </row>
    <row r="16230" spans="1:7" s="4" customFormat="1" x14ac:dyDescent="0.25">
      <c r="A16230" s="11"/>
      <c r="B16230"/>
      <c r="C16230" s="14"/>
      <c r="D16230" s="14"/>
      <c r="E16230" s="14"/>
      <c r="F16230"/>
      <c r="G16230"/>
    </row>
    <row r="16231" spans="1:7" s="4" customFormat="1" x14ac:dyDescent="0.25">
      <c r="A16231" s="11"/>
      <c r="B16231"/>
      <c r="C16231" s="14"/>
      <c r="D16231" s="14"/>
      <c r="E16231" s="14"/>
      <c r="F16231"/>
      <c r="G16231"/>
    </row>
    <row r="16232" spans="1:7" s="4" customFormat="1" x14ac:dyDescent="0.25">
      <c r="A16232" s="11"/>
      <c r="B16232"/>
      <c r="C16232" s="14"/>
      <c r="D16232" s="14"/>
      <c r="E16232" s="14"/>
      <c r="F16232"/>
      <c r="G16232"/>
    </row>
    <row r="16233" spans="1:7" s="4" customFormat="1" x14ac:dyDescent="0.25">
      <c r="A16233" s="11"/>
      <c r="B16233"/>
      <c r="C16233" s="14"/>
      <c r="D16233" s="14"/>
      <c r="E16233" s="14"/>
      <c r="F16233"/>
      <c r="G16233"/>
    </row>
    <row r="16234" spans="1:7" s="4" customFormat="1" x14ac:dyDescent="0.25">
      <c r="A16234" s="11"/>
      <c r="B16234"/>
      <c r="C16234" s="14"/>
      <c r="D16234" s="14"/>
      <c r="E16234" s="14"/>
      <c r="F16234"/>
      <c r="G16234"/>
    </row>
    <row r="16235" spans="1:7" s="4" customFormat="1" x14ac:dyDescent="0.25">
      <c r="A16235" s="11"/>
      <c r="B16235"/>
      <c r="C16235" s="14"/>
      <c r="D16235" s="14"/>
      <c r="E16235" s="14"/>
      <c r="F16235"/>
      <c r="G16235"/>
    </row>
    <row r="16236" spans="1:7" s="4" customFormat="1" x14ac:dyDescent="0.25">
      <c r="A16236" s="11"/>
      <c r="B16236"/>
      <c r="C16236" s="14"/>
      <c r="D16236" s="14"/>
      <c r="E16236" s="14"/>
      <c r="F16236"/>
      <c r="G16236"/>
    </row>
    <row r="16237" spans="1:7" s="4" customFormat="1" x14ac:dyDescent="0.25">
      <c r="A16237" s="11"/>
      <c r="B16237"/>
      <c r="C16237" s="14"/>
      <c r="D16237" s="14"/>
      <c r="E16237" s="14"/>
      <c r="F16237"/>
      <c r="G16237"/>
    </row>
    <row r="16238" spans="1:7" s="4" customFormat="1" x14ac:dyDescent="0.25">
      <c r="A16238" s="11"/>
      <c r="B16238"/>
      <c r="C16238" s="14"/>
      <c r="D16238" s="14"/>
      <c r="E16238" s="14"/>
      <c r="F16238"/>
      <c r="G16238"/>
    </row>
    <row r="16239" spans="1:7" s="4" customFormat="1" x14ac:dyDescent="0.25">
      <c r="A16239" s="11"/>
      <c r="B16239"/>
      <c r="C16239" s="14"/>
      <c r="D16239" s="14"/>
      <c r="E16239" s="14"/>
      <c r="F16239"/>
      <c r="G16239"/>
    </row>
    <row r="16240" spans="1:7" s="4" customFormat="1" x14ac:dyDescent="0.25">
      <c r="A16240" s="11"/>
      <c r="B16240"/>
      <c r="C16240" s="14"/>
      <c r="D16240" s="14"/>
      <c r="E16240" s="14"/>
      <c r="F16240"/>
      <c r="G16240"/>
    </row>
    <row r="16241" spans="1:7" s="4" customFormat="1" x14ac:dyDescent="0.25">
      <c r="A16241" s="11"/>
      <c r="B16241"/>
      <c r="C16241" s="14"/>
      <c r="D16241" s="14"/>
      <c r="E16241" s="14"/>
      <c r="F16241"/>
      <c r="G16241"/>
    </row>
    <row r="16242" spans="1:7" s="4" customFormat="1" x14ac:dyDescent="0.25">
      <c r="A16242" s="11"/>
      <c r="B16242"/>
      <c r="C16242" s="14"/>
      <c r="D16242" s="14"/>
      <c r="E16242" s="14"/>
      <c r="F16242"/>
      <c r="G16242"/>
    </row>
    <row r="16243" spans="1:7" s="4" customFormat="1" x14ac:dyDescent="0.25">
      <c r="A16243" s="11"/>
      <c r="B16243"/>
      <c r="C16243" s="14"/>
      <c r="D16243" s="14"/>
      <c r="E16243" s="14"/>
      <c r="F16243"/>
      <c r="G16243"/>
    </row>
    <row r="16244" spans="1:7" s="4" customFormat="1" x14ac:dyDescent="0.25">
      <c r="A16244" s="11"/>
      <c r="B16244"/>
      <c r="C16244" s="14"/>
      <c r="D16244" s="14"/>
      <c r="E16244" s="14"/>
      <c r="F16244"/>
      <c r="G16244"/>
    </row>
    <row r="16245" spans="1:7" s="4" customFormat="1" x14ac:dyDescent="0.25">
      <c r="A16245" s="11"/>
      <c r="B16245"/>
      <c r="C16245" s="14"/>
      <c r="D16245" s="14"/>
      <c r="E16245" s="14"/>
      <c r="F16245"/>
      <c r="G16245"/>
    </row>
    <row r="16246" spans="1:7" s="4" customFormat="1" x14ac:dyDescent="0.25">
      <c r="A16246" s="11"/>
      <c r="B16246"/>
      <c r="C16246" s="14"/>
      <c r="D16246" s="14"/>
      <c r="E16246" s="14"/>
      <c r="F16246"/>
      <c r="G16246"/>
    </row>
    <row r="16247" spans="1:7" s="4" customFormat="1" x14ac:dyDescent="0.25">
      <c r="A16247" s="11"/>
      <c r="B16247"/>
      <c r="C16247" s="14"/>
      <c r="D16247" s="14"/>
      <c r="E16247" s="14"/>
      <c r="F16247"/>
      <c r="G16247"/>
    </row>
    <row r="16248" spans="1:7" s="4" customFormat="1" x14ac:dyDescent="0.25">
      <c r="A16248" s="11"/>
      <c r="B16248"/>
      <c r="C16248" s="14"/>
      <c r="D16248" s="14"/>
      <c r="E16248" s="14"/>
      <c r="F16248"/>
      <c r="G16248"/>
    </row>
    <row r="16249" spans="1:7" s="4" customFormat="1" x14ac:dyDescent="0.25">
      <c r="A16249" s="11"/>
      <c r="B16249"/>
      <c r="C16249" s="14"/>
      <c r="D16249" s="14"/>
      <c r="E16249" s="14"/>
      <c r="F16249"/>
      <c r="G16249"/>
    </row>
    <row r="16250" spans="1:7" s="4" customFormat="1" x14ac:dyDescent="0.25">
      <c r="A16250" s="11"/>
      <c r="B16250"/>
      <c r="C16250" s="14"/>
      <c r="D16250" s="14"/>
      <c r="E16250" s="14"/>
      <c r="F16250"/>
      <c r="G16250"/>
    </row>
    <row r="16251" spans="1:7" s="4" customFormat="1" x14ac:dyDescent="0.25">
      <c r="A16251" s="11"/>
      <c r="B16251"/>
      <c r="C16251" s="14"/>
      <c r="D16251" s="14"/>
      <c r="E16251" s="14"/>
      <c r="F16251"/>
      <c r="G16251"/>
    </row>
    <row r="16252" spans="1:7" s="4" customFormat="1" x14ac:dyDescent="0.25">
      <c r="A16252" s="11"/>
      <c r="B16252"/>
      <c r="C16252" s="14"/>
      <c r="D16252" s="14"/>
      <c r="E16252" s="14"/>
      <c r="F16252"/>
      <c r="G16252"/>
    </row>
    <row r="16253" spans="1:7" s="4" customFormat="1" x14ac:dyDescent="0.25">
      <c r="A16253" s="11"/>
      <c r="B16253"/>
      <c r="C16253" s="14"/>
      <c r="D16253" s="14"/>
      <c r="E16253" s="14"/>
      <c r="F16253"/>
      <c r="G16253"/>
    </row>
    <row r="16254" spans="1:7" s="4" customFormat="1" x14ac:dyDescent="0.25">
      <c r="A16254" s="11"/>
      <c r="B16254"/>
      <c r="C16254" s="14"/>
      <c r="D16254" s="14"/>
      <c r="E16254" s="14"/>
      <c r="F16254"/>
      <c r="G16254"/>
    </row>
    <row r="16255" spans="1:7" s="4" customFormat="1" x14ac:dyDescent="0.25">
      <c r="A16255" s="11"/>
      <c r="B16255"/>
      <c r="C16255" s="14"/>
      <c r="D16255" s="14"/>
      <c r="E16255" s="14"/>
      <c r="F16255"/>
      <c r="G16255"/>
    </row>
    <row r="16256" spans="1:7" s="4" customFormat="1" x14ac:dyDescent="0.25">
      <c r="A16256" s="11"/>
      <c r="B16256"/>
      <c r="C16256" s="14"/>
      <c r="D16256" s="14"/>
      <c r="E16256" s="14"/>
      <c r="F16256"/>
      <c r="G16256"/>
    </row>
    <row r="16257" spans="1:7" s="4" customFormat="1" x14ac:dyDescent="0.25">
      <c r="A16257" s="11"/>
      <c r="B16257"/>
      <c r="C16257" s="14"/>
      <c r="D16257" s="14"/>
      <c r="E16257" s="14"/>
      <c r="F16257"/>
      <c r="G16257"/>
    </row>
    <row r="16258" spans="1:7" s="4" customFormat="1" x14ac:dyDescent="0.25">
      <c r="A16258" s="11"/>
      <c r="B16258"/>
      <c r="C16258" s="14"/>
      <c r="D16258" s="14"/>
      <c r="E16258" s="14"/>
      <c r="F16258"/>
      <c r="G16258"/>
    </row>
    <row r="16259" spans="1:7" s="4" customFormat="1" x14ac:dyDescent="0.25">
      <c r="A16259" s="11"/>
      <c r="B16259"/>
      <c r="C16259" s="14"/>
      <c r="D16259" s="14"/>
      <c r="E16259" s="14"/>
      <c r="F16259"/>
      <c r="G16259"/>
    </row>
    <row r="16260" spans="1:7" s="4" customFormat="1" x14ac:dyDescent="0.25">
      <c r="A16260" s="11"/>
      <c r="B16260"/>
      <c r="C16260" s="14"/>
      <c r="D16260" s="14"/>
      <c r="E16260" s="14"/>
      <c r="F16260"/>
      <c r="G16260"/>
    </row>
    <row r="16261" spans="1:7" s="4" customFormat="1" x14ac:dyDescent="0.25">
      <c r="A16261" s="11"/>
      <c r="B16261"/>
      <c r="C16261" s="14"/>
      <c r="D16261" s="14"/>
      <c r="E16261" s="14"/>
      <c r="F16261"/>
      <c r="G16261"/>
    </row>
    <row r="16262" spans="1:7" s="4" customFormat="1" x14ac:dyDescent="0.25">
      <c r="A16262" s="11"/>
      <c r="B16262"/>
      <c r="C16262" s="14"/>
      <c r="D16262" s="14"/>
      <c r="E16262" s="14"/>
      <c r="F16262"/>
      <c r="G16262"/>
    </row>
    <row r="16263" spans="1:7" s="4" customFormat="1" x14ac:dyDescent="0.25">
      <c r="A16263" s="11"/>
      <c r="B16263"/>
      <c r="C16263" s="14"/>
      <c r="D16263" s="14"/>
      <c r="E16263" s="14"/>
      <c r="F16263"/>
      <c r="G16263"/>
    </row>
    <row r="16264" spans="1:7" s="4" customFormat="1" x14ac:dyDescent="0.25">
      <c r="A16264" s="11"/>
      <c r="B16264"/>
      <c r="C16264" s="14"/>
      <c r="D16264" s="14"/>
      <c r="E16264" s="14"/>
      <c r="F16264"/>
      <c r="G16264"/>
    </row>
    <row r="16265" spans="1:7" s="4" customFormat="1" x14ac:dyDescent="0.25">
      <c r="A16265" s="11"/>
      <c r="B16265"/>
      <c r="C16265" s="14"/>
      <c r="D16265" s="14"/>
      <c r="E16265" s="14"/>
      <c r="F16265"/>
      <c r="G16265"/>
    </row>
    <row r="16266" spans="1:7" s="4" customFormat="1" x14ac:dyDescent="0.25">
      <c r="A16266" s="11"/>
      <c r="B16266"/>
      <c r="C16266" s="14"/>
      <c r="D16266" s="14"/>
      <c r="E16266" s="14"/>
      <c r="F16266"/>
      <c r="G16266"/>
    </row>
    <row r="16267" spans="1:7" s="4" customFormat="1" x14ac:dyDescent="0.25">
      <c r="A16267" s="11"/>
      <c r="B16267"/>
      <c r="C16267" s="14"/>
      <c r="D16267" s="14"/>
      <c r="E16267" s="14"/>
      <c r="F16267"/>
      <c r="G16267"/>
    </row>
    <row r="16268" spans="1:7" s="4" customFormat="1" x14ac:dyDescent="0.25">
      <c r="A16268" s="11"/>
      <c r="B16268"/>
      <c r="C16268" s="14"/>
      <c r="D16268" s="14"/>
      <c r="E16268" s="14"/>
      <c r="F16268"/>
      <c r="G16268"/>
    </row>
    <row r="16269" spans="1:7" s="4" customFormat="1" x14ac:dyDescent="0.25">
      <c r="A16269" s="11"/>
      <c r="B16269"/>
      <c r="C16269" s="14"/>
      <c r="D16269" s="14"/>
      <c r="E16269" s="14"/>
      <c r="F16269"/>
      <c r="G16269"/>
    </row>
    <row r="16270" spans="1:7" s="4" customFormat="1" x14ac:dyDescent="0.25">
      <c r="A16270" s="11"/>
      <c r="B16270"/>
      <c r="C16270" s="14"/>
      <c r="D16270" s="14"/>
      <c r="E16270" s="14"/>
      <c r="F16270"/>
      <c r="G16270"/>
    </row>
    <row r="16271" spans="1:7" s="4" customFormat="1" x14ac:dyDescent="0.25">
      <c r="A16271" s="11"/>
      <c r="B16271"/>
      <c r="C16271" s="14"/>
      <c r="D16271" s="14"/>
      <c r="E16271" s="14"/>
      <c r="F16271"/>
      <c r="G16271"/>
    </row>
    <row r="16272" spans="1:7" s="4" customFormat="1" x14ac:dyDescent="0.25">
      <c r="A16272" s="11"/>
      <c r="B16272"/>
      <c r="C16272" s="14"/>
      <c r="D16272" s="14"/>
      <c r="E16272" s="14"/>
      <c r="F16272"/>
      <c r="G16272"/>
    </row>
    <row r="16273" spans="1:7" s="4" customFormat="1" x14ac:dyDescent="0.25">
      <c r="A16273" s="11"/>
      <c r="B16273"/>
      <c r="C16273" s="14"/>
      <c r="D16273" s="14"/>
      <c r="E16273" s="14"/>
      <c r="F16273"/>
      <c r="G16273"/>
    </row>
    <row r="16274" spans="1:7" s="4" customFormat="1" x14ac:dyDescent="0.25">
      <c r="A16274" s="11"/>
      <c r="B16274"/>
      <c r="C16274" s="14"/>
      <c r="D16274" s="14"/>
      <c r="E16274" s="14"/>
      <c r="F16274"/>
      <c r="G16274"/>
    </row>
    <row r="16275" spans="1:7" s="4" customFormat="1" x14ac:dyDescent="0.25">
      <c r="A16275" s="11"/>
      <c r="B16275"/>
      <c r="C16275" s="14"/>
      <c r="D16275" s="14"/>
      <c r="E16275" s="14"/>
      <c r="F16275"/>
      <c r="G16275"/>
    </row>
    <row r="16276" spans="1:7" s="4" customFormat="1" x14ac:dyDescent="0.25">
      <c r="A16276" s="11"/>
      <c r="B16276"/>
      <c r="C16276" s="14"/>
      <c r="D16276" s="14"/>
      <c r="E16276" s="14"/>
      <c r="F16276"/>
      <c r="G16276"/>
    </row>
    <row r="16277" spans="1:7" s="4" customFormat="1" x14ac:dyDescent="0.25">
      <c r="A16277" s="11"/>
      <c r="B16277"/>
      <c r="C16277" s="14"/>
      <c r="D16277" s="14"/>
      <c r="E16277" s="14"/>
      <c r="F16277"/>
      <c r="G16277"/>
    </row>
    <row r="16278" spans="1:7" s="4" customFormat="1" x14ac:dyDescent="0.25">
      <c r="A16278" s="11"/>
      <c r="B16278"/>
      <c r="C16278" s="14"/>
      <c r="D16278" s="14"/>
      <c r="E16278" s="14"/>
      <c r="F16278"/>
      <c r="G16278"/>
    </row>
    <row r="16279" spans="1:7" s="4" customFormat="1" x14ac:dyDescent="0.25">
      <c r="A16279" s="11"/>
      <c r="B16279"/>
      <c r="C16279" s="14"/>
      <c r="D16279" s="14"/>
      <c r="E16279" s="14"/>
      <c r="F16279"/>
      <c r="G16279"/>
    </row>
    <row r="16280" spans="1:7" s="4" customFormat="1" x14ac:dyDescent="0.25">
      <c r="A16280" s="11"/>
      <c r="B16280"/>
      <c r="C16280" s="14"/>
      <c r="D16280" s="14"/>
      <c r="E16280" s="14"/>
      <c r="F16280"/>
      <c r="G16280"/>
    </row>
    <row r="16281" spans="1:7" s="4" customFormat="1" x14ac:dyDescent="0.25">
      <c r="A16281" s="11"/>
      <c r="B16281"/>
      <c r="C16281" s="14"/>
      <c r="D16281" s="14"/>
      <c r="E16281" s="14"/>
      <c r="F16281"/>
      <c r="G16281"/>
    </row>
    <row r="16282" spans="1:7" s="4" customFormat="1" x14ac:dyDescent="0.25">
      <c r="A16282" s="11"/>
      <c r="B16282"/>
      <c r="C16282" s="14"/>
      <c r="D16282" s="14"/>
      <c r="E16282" s="14"/>
      <c r="F16282"/>
      <c r="G16282"/>
    </row>
    <row r="16283" spans="1:7" s="4" customFormat="1" x14ac:dyDescent="0.25">
      <c r="A16283" s="11"/>
      <c r="B16283"/>
      <c r="C16283" s="14"/>
      <c r="D16283" s="14"/>
      <c r="E16283" s="14"/>
      <c r="F16283"/>
      <c r="G16283"/>
    </row>
    <row r="16284" spans="1:7" s="4" customFormat="1" x14ac:dyDescent="0.25">
      <c r="A16284" s="11"/>
      <c r="B16284"/>
      <c r="C16284" s="14"/>
      <c r="D16284" s="14"/>
      <c r="E16284" s="14"/>
      <c r="F16284"/>
      <c r="G16284"/>
    </row>
    <row r="16285" spans="1:7" s="4" customFormat="1" x14ac:dyDescent="0.25">
      <c r="A16285" s="11"/>
      <c r="B16285"/>
      <c r="C16285" s="14"/>
      <c r="D16285" s="14"/>
      <c r="E16285" s="14"/>
      <c r="F16285"/>
      <c r="G16285"/>
    </row>
    <row r="16286" spans="1:7" s="4" customFormat="1" x14ac:dyDescent="0.25">
      <c r="A16286" s="11"/>
      <c r="B16286"/>
      <c r="C16286" s="14"/>
      <c r="D16286" s="14"/>
      <c r="E16286" s="14"/>
      <c r="F16286"/>
      <c r="G16286"/>
    </row>
    <row r="16287" spans="1:7" s="4" customFormat="1" x14ac:dyDescent="0.25">
      <c r="A16287" s="11"/>
      <c r="B16287"/>
      <c r="C16287" s="14"/>
      <c r="D16287" s="14"/>
      <c r="E16287" s="14"/>
      <c r="F16287"/>
      <c r="G16287"/>
    </row>
    <row r="16288" spans="1:7" s="4" customFormat="1" x14ac:dyDescent="0.25">
      <c r="A16288" s="11"/>
      <c r="B16288"/>
      <c r="C16288" s="14"/>
      <c r="D16288" s="14"/>
      <c r="E16288" s="14"/>
      <c r="F16288"/>
      <c r="G16288"/>
    </row>
    <row r="16289" spans="1:7" s="4" customFormat="1" x14ac:dyDescent="0.25">
      <c r="A16289" s="11"/>
      <c r="B16289"/>
      <c r="C16289" s="14"/>
      <c r="D16289" s="14"/>
      <c r="E16289" s="14"/>
      <c r="F16289"/>
      <c r="G16289"/>
    </row>
    <row r="16290" spans="1:7" s="4" customFormat="1" x14ac:dyDescent="0.25">
      <c r="A16290" s="11"/>
      <c r="B16290"/>
      <c r="C16290" s="14"/>
      <c r="D16290" s="14"/>
      <c r="E16290" s="14"/>
      <c r="F16290"/>
      <c r="G16290"/>
    </row>
    <row r="16291" spans="1:7" s="4" customFormat="1" x14ac:dyDescent="0.25">
      <c r="A16291" s="11"/>
      <c r="B16291"/>
      <c r="C16291" s="14"/>
      <c r="D16291" s="14"/>
      <c r="E16291" s="14"/>
      <c r="F16291"/>
      <c r="G16291"/>
    </row>
    <row r="16292" spans="1:7" s="4" customFormat="1" x14ac:dyDescent="0.25">
      <c r="A16292" s="11"/>
      <c r="B16292"/>
      <c r="C16292" s="14"/>
      <c r="D16292" s="14"/>
      <c r="E16292" s="14"/>
      <c r="F16292"/>
      <c r="G16292"/>
    </row>
    <row r="16293" spans="1:7" s="4" customFormat="1" x14ac:dyDescent="0.25">
      <c r="A16293" s="11"/>
      <c r="B16293"/>
      <c r="C16293" s="14"/>
      <c r="D16293" s="14"/>
      <c r="E16293" s="14"/>
      <c r="F16293"/>
      <c r="G16293"/>
    </row>
    <row r="16294" spans="1:7" s="4" customFormat="1" x14ac:dyDescent="0.25">
      <c r="A16294" s="11"/>
      <c r="B16294"/>
      <c r="C16294" s="14"/>
      <c r="D16294" s="14"/>
      <c r="E16294" s="14"/>
      <c r="F16294"/>
      <c r="G16294"/>
    </row>
    <row r="16295" spans="1:7" s="4" customFormat="1" x14ac:dyDescent="0.25">
      <c r="A16295" s="11"/>
      <c r="B16295"/>
      <c r="C16295" s="14"/>
      <c r="D16295" s="14"/>
      <c r="E16295" s="14"/>
      <c r="F16295"/>
      <c r="G16295"/>
    </row>
    <row r="16296" spans="1:7" s="4" customFormat="1" x14ac:dyDescent="0.25">
      <c r="A16296" s="11"/>
      <c r="B16296"/>
      <c r="C16296" s="14"/>
      <c r="D16296" s="14"/>
      <c r="E16296" s="14"/>
      <c r="F16296"/>
      <c r="G16296"/>
    </row>
    <row r="16297" spans="1:7" s="4" customFormat="1" x14ac:dyDescent="0.25">
      <c r="A16297" s="11"/>
      <c r="B16297"/>
      <c r="C16297" s="14"/>
      <c r="D16297" s="14"/>
      <c r="E16297" s="14"/>
      <c r="F16297"/>
      <c r="G16297"/>
    </row>
    <row r="16298" spans="1:7" s="4" customFormat="1" x14ac:dyDescent="0.25">
      <c r="A16298" s="11"/>
      <c r="B16298"/>
      <c r="C16298" s="14"/>
      <c r="D16298" s="14"/>
      <c r="E16298" s="14"/>
      <c r="F16298"/>
      <c r="G16298"/>
    </row>
    <row r="16299" spans="1:7" s="4" customFormat="1" x14ac:dyDescent="0.25">
      <c r="A16299" s="11"/>
      <c r="B16299"/>
      <c r="C16299" s="14"/>
      <c r="D16299" s="14"/>
      <c r="E16299" s="14"/>
      <c r="F16299"/>
      <c r="G16299"/>
    </row>
    <row r="16300" spans="1:7" s="4" customFormat="1" x14ac:dyDescent="0.25">
      <c r="A16300" s="11"/>
      <c r="B16300"/>
      <c r="C16300" s="14"/>
      <c r="D16300" s="14"/>
      <c r="E16300" s="14"/>
      <c r="F16300"/>
      <c r="G16300"/>
    </row>
    <row r="16301" spans="1:7" s="4" customFormat="1" x14ac:dyDescent="0.25">
      <c r="A16301" s="11"/>
      <c r="B16301"/>
      <c r="C16301" s="14"/>
      <c r="D16301" s="14"/>
      <c r="E16301" s="14"/>
      <c r="F16301"/>
      <c r="G16301"/>
    </row>
    <row r="16302" spans="1:7" s="4" customFormat="1" x14ac:dyDescent="0.25">
      <c r="A16302" s="11"/>
      <c r="B16302"/>
      <c r="C16302" s="14"/>
      <c r="D16302" s="14"/>
      <c r="E16302" s="14"/>
      <c r="F16302"/>
      <c r="G16302"/>
    </row>
    <row r="16303" spans="1:7" s="4" customFormat="1" x14ac:dyDescent="0.25">
      <c r="A16303" s="11"/>
      <c r="B16303"/>
      <c r="C16303" s="14"/>
      <c r="D16303" s="14"/>
      <c r="E16303" s="14"/>
      <c r="F16303"/>
      <c r="G16303"/>
    </row>
    <row r="16304" spans="1:7" s="4" customFormat="1" x14ac:dyDescent="0.25">
      <c r="A16304" s="11"/>
      <c r="B16304"/>
      <c r="C16304" s="14"/>
      <c r="D16304" s="14"/>
      <c r="E16304" s="14"/>
      <c r="F16304"/>
      <c r="G16304"/>
    </row>
    <row r="16305" spans="1:7" s="4" customFormat="1" x14ac:dyDescent="0.25">
      <c r="A16305" s="11"/>
      <c r="B16305"/>
      <c r="C16305" s="14"/>
      <c r="D16305" s="14"/>
      <c r="E16305" s="14"/>
      <c r="F16305"/>
      <c r="G16305"/>
    </row>
    <row r="16306" spans="1:7" s="4" customFormat="1" x14ac:dyDescent="0.25">
      <c r="A16306" s="11"/>
      <c r="B16306"/>
      <c r="C16306" s="14"/>
      <c r="D16306" s="14"/>
      <c r="E16306" s="14"/>
      <c r="F16306"/>
      <c r="G16306"/>
    </row>
    <row r="16307" spans="1:7" s="4" customFormat="1" x14ac:dyDescent="0.25">
      <c r="A16307" s="11"/>
      <c r="B16307"/>
      <c r="C16307" s="14"/>
      <c r="D16307" s="14"/>
      <c r="E16307" s="14"/>
      <c r="F16307"/>
      <c r="G16307"/>
    </row>
    <row r="16308" spans="1:7" s="4" customFormat="1" x14ac:dyDescent="0.25">
      <c r="A16308" s="11"/>
      <c r="B16308"/>
      <c r="C16308" s="14"/>
      <c r="D16308" s="14"/>
      <c r="E16308" s="14"/>
      <c r="F16308"/>
      <c r="G16308"/>
    </row>
    <row r="16309" spans="1:7" s="4" customFormat="1" x14ac:dyDescent="0.25">
      <c r="A16309" s="11"/>
      <c r="B16309"/>
      <c r="C16309" s="14"/>
      <c r="D16309" s="14"/>
      <c r="E16309" s="14"/>
      <c r="F16309"/>
      <c r="G16309"/>
    </row>
    <row r="16310" spans="1:7" s="4" customFormat="1" x14ac:dyDescent="0.25">
      <c r="A16310" s="11"/>
      <c r="B16310"/>
      <c r="C16310" s="14"/>
      <c r="D16310" s="14"/>
      <c r="E16310" s="14"/>
      <c r="F16310"/>
      <c r="G16310"/>
    </row>
    <row r="16311" spans="1:7" s="4" customFormat="1" x14ac:dyDescent="0.25">
      <c r="A16311" s="11"/>
      <c r="B16311"/>
      <c r="C16311" s="14"/>
      <c r="D16311" s="14"/>
      <c r="E16311" s="14"/>
      <c r="F16311"/>
      <c r="G16311"/>
    </row>
    <row r="16312" spans="1:7" s="4" customFormat="1" x14ac:dyDescent="0.25">
      <c r="A16312" s="11"/>
      <c r="B16312"/>
      <c r="C16312" s="14"/>
      <c r="D16312" s="14"/>
      <c r="E16312" s="14"/>
      <c r="F16312"/>
      <c r="G16312"/>
    </row>
    <row r="16313" spans="1:7" s="4" customFormat="1" x14ac:dyDescent="0.25">
      <c r="A16313" s="11"/>
      <c r="B16313"/>
      <c r="C16313" s="14"/>
      <c r="D16313" s="14"/>
      <c r="E16313" s="14"/>
      <c r="F16313"/>
      <c r="G16313"/>
    </row>
    <row r="16314" spans="1:7" s="4" customFormat="1" x14ac:dyDescent="0.25">
      <c r="A16314" s="11"/>
      <c r="B16314"/>
      <c r="C16314" s="14"/>
      <c r="D16314" s="14"/>
      <c r="E16314" s="14"/>
      <c r="F16314"/>
      <c r="G16314"/>
    </row>
    <row r="16315" spans="1:7" s="4" customFormat="1" x14ac:dyDescent="0.25">
      <c r="A16315" s="11"/>
      <c r="B16315"/>
      <c r="C16315" s="14"/>
      <c r="D16315" s="14"/>
      <c r="E16315" s="14"/>
      <c r="F16315"/>
      <c r="G16315"/>
    </row>
    <row r="16316" spans="1:7" s="4" customFormat="1" x14ac:dyDescent="0.25">
      <c r="A16316" s="11"/>
      <c r="B16316"/>
      <c r="C16316" s="14"/>
      <c r="D16316" s="14"/>
      <c r="E16316" s="14"/>
      <c r="F16316"/>
      <c r="G16316"/>
    </row>
    <row r="16317" spans="1:7" s="4" customFormat="1" x14ac:dyDescent="0.25">
      <c r="A16317" s="11"/>
      <c r="B16317"/>
      <c r="C16317" s="14"/>
      <c r="D16317" s="14"/>
      <c r="E16317" s="14"/>
      <c r="F16317"/>
      <c r="G16317"/>
    </row>
    <row r="16318" spans="1:7" s="4" customFormat="1" x14ac:dyDescent="0.25">
      <c r="A16318" s="11"/>
      <c r="B16318"/>
      <c r="C16318" s="14"/>
      <c r="D16318" s="14"/>
      <c r="E16318" s="14"/>
      <c r="F16318"/>
      <c r="G16318"/>
    </row>
    <row r="16319" spans="1:7" s="4" customFormat="1" x14ac:dyDescent="0.25">
      <c r="A16319" s="11"/>
      <c r="B16319"/>
      <c r="C16319" s="14"/>
      <c r="D16319" s="14"/>
      <c r="E16319" s="14"/>
      <c r="F16319"/>
      <c r="G16319"/>
    </row>
    <row r="16320" spans="1:7" s="4" customFormat="1" x14ac:dyDescent="0.25">
      <c r="A16320" s="11"/>
      <c r="B16320"/>
      <c r="C16320" s="14"/>
      <c r="D16320" s="14"/>
      <c r="E16320" s="14"/>
      <c r="F16320"/>
      <c r="G16320"/>
    </row>
    <row r="16321" spans="1:7" s="4" customFormat="1" x14ac:dyDescent="0.25">
      <c r="A16321" s="11"/>
      <c r="B16321"/>
      <c r="C16321" s="14"/>
      <c r="D16321" s="14"/>
      <c r="E16321" s="14"/>
      <c r="F16321"/>
      <c r="G16321"/>
    </row>
    <row r="16322" spans="1:7" s="4" customFormat="1" x14ac:dyDescent="0.25">
      <c r="A16322" s="11"/>
      <c r="B16322"/>
      <c r="C16322" s="14"/>
      <c r="D16322" s="14"/>
      <c r="E16322" s="14"/>
      <c r="F16322"/>
      <c r="G16322"/>
    </row>
    <row r="16323" spans="1:7" s="4" customFormat="1" x14ac:dyDescent="0.25">
      <c r="A16323" s="11"/>
      <c r="B16323"/>
      <c r="C16323" s="14"/>
      <c r="D16323" s="14"/>
      <c r="E16323" s="14"/>
      <c r="F16323"/>
      <c r="G16323"/>
    </row>
    <row r="16324" spans="1:7" s="4" customFormat="1" x14ac:dyDescent="0.25">
      <c r="A16324" s="11"/>
      <c r="B16324"/>
      <c r="C16324" s="14"/>
      <c r="D16324" s="14"/>
      <c r="E16324" s="14"/>
      <c r="F16324"/>
      <c r="G16324"/>
    </row>
    <row r="16325" spans="1:7" s="4" customFormat="1" x14ac:dyDescent="0.25">
      <c r="A16325" s="11"/>
      <c r="B16325"/>
      <c r="C16325" s="14"/>
      <c r="D16325" s="14"/>
      <c r="E16325" s="14"/>
      <c r="F16325"/>
      <c r="G16325"/>
    </row>
    <row r="16326" spans="1:7" s="4" customFormat="1" x14ac:dyDescent="0.25">
      <c r="A16326" s="11"/>
      <c r="B16326"/>
      <c r="C16326" s="14"/>
      <c r="D16326" s="14"/>
      <c r="E16326" s="14"/>
      <c r="F16326"/>
      <c r="G16326"/>
    </row>
    <row r="16327" spans="1:7" s="4" customFormat="1" x14ac:dyDescent="0.25">
      <c r="A16327" s="11"/>
      <c r="B16327"/>
      <c r="C16327" s="14"/>
      <c r="D16327" s="14"/>
      <c r="E16327" s="14"/>
      <c r="F16327"/>
      <c r="G16327"/>
    </row>
    <row r="16328" spans="1:7" s="4" customFormat="1" x14ac:dyDescent="0.25">
      <c r="A16328" s="11"/>
      <c r="B16328"/>
      <c r="C16328" s="14"/>
      <c r="D16328" s="14"/>
      <c r="E16328" s="14"/>
      <c r="F16328"/>
      <c r="G16328"/>
    </row>
    <row r="16329" spans="1:7" s="4" customFormat="1" x14ac:dyDescent="0.25">
      <c r="A16329" s="11"/>
      <c r="B16329"/>
      <c r="C16329" s="14"/>
      <c r="D16329" s="14"/>
      <c r="E16329" s="14"/>
      <c r="F16329"/>
      <c r="G16329"/>
    </row>
    <row r="16330" spans="1:7" s="4" customFormat="1" x14ac:dyDescent="0.25">
      <c r="A16330" s="11"/>
      <c r="B16330"/>
      <c r="C16330" s="14"/>
      <c r="D16330" s="14"/>
      <c r="E16330" s="14"/>
      <c r="F16330"/>
      <c r="G16330"/>
    </row>
    <row r="16331" spans="1:7" s="4" customFormat="1" x14ac:dyDescent="0.25">
      <c r="A16331" s="11"/>
      <c r="B16331"/>
      <c r="C16331" s="14"/>
      <c r="D16331" s="14"/>
      <c r="E16331" s="14"/>
      <c r="F16331"/>
      <c r="G16331"/>
    </row>
    <row r="16332" spans="1:7" s="4" customFormat="1" x14ac:dyDescent="0.25">
      <c r="A16332" s="11"/>
      <c r="B16332"/>
      <c r="C16332" s="14"/>
      <c r="D16332" s="14"/>
      <c r="E16332" s="14"/>
      <c r="F16332"/>
      <c r="G16332"/>
    </row>
    <row r="16333" spans="1:7" s="4" customFormat="1" x14ac:dyDescent="0.25">
      <c r="A16333" s="11"/>
      <c r="B16333"/>
      <c r="C16333" s="14"/>
      <c r="D16333" s="14"/>
      <c r="E16333" s="14"/>
      <c r="F16333"/>
      <c r="G16333"/>
    </row>
    <row r="16334" spans="1:7" s="4" customFormat="1" x14ac:dyDescent="0.25">
      <c r="A16334" s="11"/>
      <c r="B16334"/>
      <c r="C16334" s="14"/>
      <c r="D16334" s="14"/>
      <c r="E16334" s="14"/>
      <c r="F16334"/>
      <c r="G16334"/>
    </row>
    <row r="16335" spans="1:7" s="4" customFormat="1" x14ac:dyDescent="0.25">
      <c r="A16335" s="11"/>
      <c r="B16335"/>
      <c r="C16335" s="14"/>
      <c r="D16335" s="14"/>
      <c r="E16335" s="14"/>
      <c r="F16335"/>
      <c r="G16335"/>
    </row>
    <row r="16336" spans="1:7" s="4" customFormat="1" x14ac:dyDescent="0.25">
      <c r="A16336" s="11"/>
      <c r="B16336"/>
      <c r="C16336" s="14"/>
      <c r="D16336" s="14"/>
      <c r="E16336" s="14"/>
      <c r="F16336"/>
      <c r="G16336"/>
    </row>
    <row r="16337" spans="1:7" s="4" customFormat="1" x14ac:dyDescent="0.25">
      <c r="A16337" s="11"/>
      <c r="B16337"/>
      <c r="C16337" s="14"/>
      <c r="D16337" s="14"/>
      <c r="E16337" s="14"/>
      <c r="F16337"/>
      <c r="G16337"/>
    </row>
    <row r="16338" spans="1:7" s="4" customFormat="1" x14ac:dyDescent="0.25">
      <c r="A16338" s="11"/>
      <c r="B16338"/>
      <c r="C16338" s="14"/>
      <c r="D16338" s="14"/>
      <c r="E16338" s="14"/>
      <c r="F16338"/>
      <c r="G16338"/>
    </row>
    <row r="16339" spans="1:7" s="4" customFormat="1" x14ac:dyDescent="0.25">
      <c r="A16339" s="11"/>
      <c r="B16339"/>
      <c r="C16339" s="14"/>
      <c r="D16339" s="14"/>
      <c r="E16339" s="14"/>
      <c r="F16339"/>
      <c r="G16339"/>
    </row>
    <row r="16340" spans="1:7" s="4" customFormat="1" x14ac:dyDescent="0.25">
      <c r="A16340" s="11"/>
      <c r="B16340"/>
      <c r="C16340" s="14"/>
      <c r="D16340" s="14"/>
      <c r="E16340" s="14"/>
      <c r="F16340"/>
      <c r="G16340"/>
    </row>
    <row r="16341" spans="1:7" s="4" customFormat="1" x14ac:dyDescent="0.25">
      <c r="A16341" s="11"/>
      <c r="B16341"/>
      <c r="C16341" s="14"/>
      <c r="D16341" s="14"/>
      <c r="E16341" s="14"/>
      <c r="F16341"/>
      <c r="G16341"/>
    </row>
    <row r="16342" spans="1:7" s="4" customFormat="1" x14ac:dyDescent="0.25">
      <c r="A16342" s="11"/>
      <c r="B16342"/>
      <c r="C16342" s="14"/>
      <c r="D16342" s="14"/>
      <c r="E16342" s="14"/>
      <c r="F16342"/>
      <c r="G16342"/>
    </row>
    <row r="16343" spans="1:7" s="4" customFormat="1" x14ac:dyDescent="0.25">
      <c r="A16343" s="11"/>
      <c r="B16343"/>
      <c r="C16343" s="14"/>
      <c r="D16343" s="14"/>
      <c r="E16343" s="14"/>
      <c r="F16343"/>
      <c r="G16343"/>
    </row>
    <row r="16344" spans="1:7" s="4" customFormat="1" x14ac:dyDescent="0.25">
      <c r="A16344" s="11"/>
      <c r="B16344"/>
      <c r="C16344" s="14"/>
      <c r="D16344" s="14"/>
      <c r="E16344" s="14"/>
      <c r="F16344"/>
      <c r="G16344"/>
    </row>
    <row r="16345" spans="1:7" s="4" customFormat="1" x14ac:dyDescent="0.25">
      <c r="A16345" s="11"/>
      <c r="B16345"/>
      <c r="C16345" s="14"/>
      <c r="D16345" s="14"/>
      <c r="E16345" s="14"/>
      <c r="F16345"/>
      <c r="G16345"/>
    </row>
    <row r="16346" spans="1:7" s="4" customFormat="1" x14ac:dyDescent="0.25">
      <c r="A16346" s="11"/>
      <c r="B16346"/>
      <c r="C16346" s="14"/>
      <c r="D16346" s="14"/>
      <c r="E16346" s="14"/>
      <c r="F16346"/>
      <c r="G16346"/>
    </row>
    <row r="16347" spans="1:7" s="4" customFormat="1" x14ac:dyDescent="0.25">
      <c r="A16347" s="11"/>
      <c r="B16347"/>
      <c r="C16347" s="14"/>
      <c r="D16347" s="14"/>
      <c r="E16347" s="14"/>
      <c r="F16347"/>
      <c r="G16347"/>
    </row>
    <row r="16348" spans="1:7" s="4" customFormat="1" x14ac:dyDescent="0.25">
      <c r="A16348" s="11"/>
      <c r="B16348"/>
      <c r="C16348" s="14"/>
      <c r="D16348" s="14"/>
      <c r="E16348" s="14"/>
      <c r="F16348"/>
      <c r="G16348"/>
    </row>
    <row r="16349" spans="1:7" s="4" customFormat="1" x14ac:dyDescent="0.25">
      <c r="A16349" s="11"/>
      <c r="B16349"/>
      <c r="C16349" s="14"/>
      <c r="D16349" s="14"/>
      <c r="E16349" s="14"/>
      <c r="F16349"/>
      <c r="G16349"/>
    </row>
    <row r="16350" spans="1:7" s="4" customFormat="1" x14ac:dyDescent="0.25">
      <c r="A16350" s="11"/>
      <c r="B16350"/>
      <c r="C16350" s="14"/>
      <c r="D16350" s="14"/>
      <c r="E16350" s="14"/>
      <c r="F16350"/>
      <c r="G16350"/>
    </row>
    <row r="16351" spans="1:7" s="4" customFormat="1" x14ac:dyDescent="0.25">
      <c r="A16351" s="11"/>
      <c r="B16351"/>
      <c r="C16351" s="14"/>
      <c r="D16351" s="14"/>
      <c r="E16351" s="14"/>
      <c r="F16351"/>
      <c r="G16351"/>
    </row>
    <row r="16352" spans="1:7" s="4" customFormat="1" x14ac:dyDescent="0.25">
      <c r="A16352" s="11"/>
      <c r="B16352"/>
      <c r="C16352" s="14"/>
      <c r="D16352" s="14"/>
      <c r="E16352" s="14"/>
      <c r="F16352"/>
      <c r="G16352"/>
    </row>
    <row r="16353" spans="1:7" s="4" customFormat="1" x14ac:dyDescent="0.25">
      <c r="A16353" s="11"/>
      <c r="B16353"/>
      <c r="C16353" s="14"/>
      <c r="D16353" s="14"/>
      <c r="E16353" s="14"/>
      <c r="F16353"/>
      <c r="G16353"/>
    </row>
    <row r="16354" spans="1:7" s="4" customFormat="1" x14ac:dyDescent="0.25">
      <c r="A16354" s="11"/>
      <c r="B16354"/>
      <c r="C16354" s="14"/>
      <c r="D16354" s="14"/>
      <c r="E16354" s="14"/>
      <c r="F16354"/>
      <c r="G16354"/>
    </row>
    <row r="16355" spans="1:7" s="4" customFormat="1" x14ac:dyDescent="0.25">
      <c r="A16355" s="11"/>
      <c r="B16355"/>
      <c r="C16355" s="14"/>
      <c r="D16355" s="14"/>
      <c r="E16355" s="14"/>
      <c r="F16355"/>
      <c r="G16355"/>
    </row>
    <row r="16356" spans="1:7" s="4" customFormat="1" x14ac:dyDescent="0.25">
      <c r="A16356" s="11"/>
      <c r="B16356"/>
      <c r="C16356" s="14"/>
      <c r="D16356" s="14"/>
      <c r="E16356" s="14"/>
      <c r="F16356"/>
      <c r="G16356"/>
    </row>
    <row r="16357" spans="1:7" s="4" customFormat="1" x14ac:dyDescent="0.25">
      <c r="A16357" s="11"/>
      <c r="B16357"/>
      <c r="C16357" s="14"/>
      <c r="D16357" s="14"/>
      <c r="E16357" s="14"/>
      <c r="F16357"/>
      <c r="G16357"/>
    </row>
    <row r="16358" spans="1:7" s="4" customFormat="1" x14ac:dyDescent="0.25">
      <c r="A16358" s="11"/>
      <c r="B16358"/>
      <c r="C16358" s="14"/>
      <c r="D16358" s="14"/>
      <c r="E16358" s="14"/>
      <c r="F16358"/>
      <c r="G16358"/>
    </row>
    <row r="16359" spans="1:7" s="4" customFormat="1" x14ac:dyDescent="0.25">
      <c r="A16359" s="11"/>
      <c r="B16359"/>
      <c r="C16359" s="14"/>
      <c r="D16359" s="14"/>
      <c r="E16359" s="14"/>
      <c r="F16359"/>
      <c r="G16359"/>
    </row>
    <row r="16360" spans="1:7" s="4" customFormat="1" x14ac:dyDescent="0.25">
      <c r="A16360" s="11"/>
      <c r="B16360"/>
      <c r="C16360" s="14"/>
      <c r="D16360" s="14"/>
      <c r="E16360" s="14"/>
      <c r="F16360"/>
      <c r="G16360"/>
    </row>
    <row r="16361" spans="1:7" s="4" customFormat="1" x14ac:dyDescent="0.25">
      <c r="A16361" s="11"/>
      <c r="B16361"/>
      <c r="C16361" s="14"/>
      <c r="D16361" s="14"/>
      <c r="E16361" s="14"/>
      <c r="F16361"/>
      <c r="G16361"/>
    </row>
    <row r="16362" spans="1:7" s="4" customFormat="1" x14ac:dyDescent="0.25">
      <c r="A16362" s="11"/>
      <c r="B16362"/>
      <c r="C16362" s="14"/>
      <c r="D16362" s="14"/>
      <c r="E16362" s="14"/>
      <c r="F16362"/>
      <c r="G16362"/>
    </row>
    <row r="16363" spans="1:7" s="4" customFormat="1" x14ac:dyDescent="0.25">
      <c r="A16363" s="11"/>
      <c r="B16363"/>
      <c r="C16363" s="14"/>
      <c r="D16363" s="14"/>
      <c r="E16363" s="14"/>
      <c r="F16363"/>
      <c r="G16363"/>
    </row>
    <row r="16364" spans="1:7" s="4" customFormat="1" x14ac:dyDescent="0.25">
      <c r="A16364" s="11"/>
      <c r="B16364"/>
      <c r="C16364" s="14"/>
      <c r="D16364" s="14"/>
      <c r="E16364" s="14"/>
      <c r="F16364"/>
      <c r="G16364"/>
    </row>
    <row r="16365" spans="1:7" s="4" customFormat="1" x14ac:dyDescent="0.25">
      <c r="A16365" s="11"/>
      <c r="B16365"/>
      <c r="C16365" s="14"/>
      <c r="D16365" s="14"/>
      <c r="E16365" s="14"/>
      <c r="F16365"/>
      <c r="G16365"/>
    </row>
    <row r="16366" spans="1:7" s="4" customFormat="1" x14ac:dyDescent="0.25">
      <c r="A16366" s="11"/>
      <c r="B16366"/>
      <c r="C16366" s="14"/>
      <c r="D16366" s="14"/>
      <c r="E16366" s="14"/>
      <c r="F16366"/>
      <c r="G16366"/>
    </row>
    <row r="16367" spans="1:7" s="4" customFormat="1" x14ac:dyDescent="0.25">
      <c r="A16367" s="11"/>
      <c r="B16367"/>
      <c r="C16367" s="14"/>
      <c r="D16367" s="14"/>
      <c r="E16367" s="14"/>
      <c r="F16367"/>
      <c r="G16367"/>
    </row>
    <row r="16368" spans="1:7" s="4" customFormat="1" x14ac:dyDescent="0.25">
      <c r="A16368" s="11"/>
      <c r="B16368"/>
      <c r="C16368" s="14"/>
      <c r="D16368" s="14"/>
      <c r="E16368" s="14"/>
      <c r="F16368"/>
      <c r="G16368"/>
    </row>
    <row r="16369" spans="1:7" s="4" customFormat="1" x14ac:dyDescent="0.25">
      <c r="A16369" s="11"/>
      <c r="B16369"/>
      <c r="C16369" s="14"/>
      <c r="D16369" s="14"/>
      <c r="E16369" s="14"/>
      <c r="F16369"/>
      <c r="G16369"/>
    </row>
    <row r="16370" spans="1:7" s="4" customFormat="1" x14ac:dyDescent="0.25">
      <c r="A16370" s="11"/>
      <c r="B16370"/>
      <c r="C16370" s="14"/>
      <c r="D16370" s="14"/>
      <c r="E16370" s="14"/>
      <c r="F16370"/>
      <c r="G16370"/>
    </row>
    <row r="16371" spans="1:7" s="4" customFormat="1" x14ac:dyDescent="0.25">
      <c r="A16371" s="11"/>
      <c r="B16371"/>
      <c r="C16371" s="14"/>
      <c r="D16371" s="14"/>
      <c r="E16371" s="14"/>
      <c r="F16371"/>
      <c r="G16371"/>
    </row>
    <row r="16372" spans="1:7" s="4" customFormat="1" x14ac:dyDescent="0.25">
      <c r="A16372" s="11"/>
      <c r="B16372"/>
      <c r="C16372" s="14"/>
      <c r="D16372" s="14"/>
      <c r="E16372" s="14"/>
      <c r="F16372"/>
      <c r="G16372"/>
    </row>
    <row r="16373" spans="1:7" s="4" customFormat="1" x14ac:dyDescent="0.25">
      <c r="A16373" s="11"/>
      <c r="B16373"/>
      <c r="C16373" s="14"/>
      <c r="D16373" s="14"/>
      <c r="E16373" s="14"/>
      <c r="F16373"/>
      <c r="G16373"/>
    </row>
    <row r="16374" spans="1:7" s="4" customFormat="1" x14ac:dyDescent="0.25">
      <c r="A16374" s="11"/>
      <c r="B16374"/>
      <c r="C16374" s="14"/>
      <c r="D16374" s="14"/>
      <c r="E16374" s="14"/>
      <c r="F16374"/>
      <c r="G16374"/>
    </row>
    <row r="16375" spans="1:7" s="4" customFormat="1" x14ac:dyDescent="0.25">
      <c r="A16375" s="11"/>
      <c r="B16375"/>
      <c r="C16375" s="14"/>
      <c r="D16375" s="14"/>
      <c r="E16375" s="14"/>
      <c r="F16375"/>
      <c r="G16375"/>
    </row>
    <row r="16376" spans="1:7" s="4" customFormat="1" x14ac:dyDescent="0.25">
      <c r="A16376" s="11"/>
      <c r="B16376"/>
      <c r="C16376" s="14"/>
      <c r="D16376" s="14"/>
      <c r="E16376" s="14"/>
      <c r="F16376"/>
      <c r="G16376"/>
    </row>
    <row r="16377" spans="1:7" s="4" customFormat="1" x14ac:dyDescent="0.25">
      <c r="A16377" s="11"/>
      <c r="B16377"/>
      <c r="C16377" s="14"/>
      <c r="D16377" s="14"/>
      <c r="E16377" s="14"/>
      <c r="F16377"/>
      <c r="G16377"/>
    </row>
    <row r="16378" spans="1:7" s="4" customFormat="1" x14ac:dyDescent="0.25">
      <c r="A16378" s="11"/>
      <c r="B16378"/>
      <c r="C16378" s="14"/>
      <c r="D16378" s="14"/>
      <c r="E16378" s="14"/>
      <c r="F16378"/>
      <c r="G16378"/>
    </row>
    <row r="16379" spans="1:7" s="4" customFormat="1" x14ac:dyDescent="0.25">
      <c r="A16379" s="11"/>
      <c r="B16379"/>
      <c r="C16379" s="14"/>
      <c r="D16379" s="14"/>
      <c r="E16379" s="14"/>
      <c r="F16379"/>
      <c r="G16379"/>
    </row>
    <row r="16380" spans="1:7" s="4" customFormat="1" x14ac:dyDescent="0.25">
      <c r="A16380" s="11"/>
      <c r="B16380"/>
      <c r="C16380" s="14"/>
      <c r="D16380" s="14"/>
      <c r="E16380" s="14"/>
      <c r="F16380"/>
      <c r="G16380"/>
    </row>
    <row r="16381" spans="1:7" s="4" customFormat="1" x14ac:dyDescent="0.25">
      <c r="A16381" s="11"/>
      <c r="B16381"/>
      <c r="C16381" s="14"/>
      <c r="D16381" s="14"/>
      <c r="E16381" s="14"/>
      <c r="F16381"/>
      <c r="G16381"/>
    </row>
    <row r="16382" spans="1:7" s="4" customFormat="1" x14ac:dyDescent="0.25">
      <c r="A16382" s="11"/>
      <c r="B16382"/>
      <c r="C16382" s="14"/>
      <c r="D16382" s="14"/>
      <c r="E16382" s="14"/>
      <c r="F16382"/>
      <c r="G16382"/>
    </row>
    <row r="16383" spans="1:7" s="4" customFormat="1" x14ac:dyDescent="0.25">
      <c r="A16383" s="11"/>
      <c r="B16383"/>
      <c r="C16383" s="14"/>
      <c r="D16383" s="14"/>
      <c r="E16383" s="14"/>
      <c r="F16383"/>
      <c r="G16383"/>
    </row>
    <row r="16384" spans="1:7" s="4" customFormat="1" x14ac:dyDescent="0.25">
      <c r="A16384" s="11"/>
      <c r="B16384"/>
      <c r="C16384" s="14"/>
      <c r="D16384" s="14"/>
      <c r="E16384" s="14"/>
      <c r="F16384"/>
      <c r="G16384"/>
    </row>
    <row r="16385" spans="1:7" s="4" customFormat="1" x14ac:dyDescent="0.25">
      <c r="A16385" s="11"/>
      <c r="B16385"/>
      <c r="C16385" s="14"/>
      <c r="D16385" s="14"/>
      <c r="E16385" s="14"/>
      <c r="F16385"/>
      <c r="G16385"/>
    </row>
    <row r="16386" spans="1:7" s="4" customFormat="1" x14ac:dyDescent="0.25">
      <c r="A16386" s="11"/>
      <c r="B16386"/>
      <c r="C16386" s="14"/>
      <c r="D16386" s="14"/>
      <c r="E16386" s="14"/>
      <c r="F16386"/>
      <c r="G16386"/>
    </row>
    <row r="16387" spans="1:7" s="4" customFormat="1" x14ac:dyDescent="0.25">
      <c r="A16387" s="11"/>
      <c r="B16387"/>
      <c r="C16387" s="14"/>
      <c r="D16387" s="14"/>
      <c r="E16387" s="14"/>
      <c r="F16387"/>
      <c r="G16387"/>
    </row>
    <row r="16388" spans="1:7" s="4" customFormat="1" x14ac:dyDescent="0.25">
      <c r="A16388" s="11"/>
      <c r="B16388"/>
      <c r="C16388" s="14"/>
      <c r="D16388" s="14"/>
      <c r="E16388" s="14"/>
      <c r="F16388"/>
      <c r="G16388"/>
    </row>
    <row r="16389" spans="1:7" s="4" customFormat="1" x14ac:dyDescent="0.25">
      <c r="A16389" s="11"/>
      <c r="B16389"/>
      <c r="C16389" s="14"/>
      <c r="D16389" s="14"/>
      <c r="E16389" s="14"/>
      <c r="F16389"/>
      <c r="G16389"/>
    </row>
    <row r="16390" spans="1:7" s="4" customFormat="1" x14ac:dyDescent="0.25">
      <c r="A16390" s="11"/>
      <c r="B16390"/>
      <c r="C16390" s="14"/>
      <c r="D16390" s="14"/>
      <c r="E16390" s="14"/>
      <c r="F16390"/>
      <c r="G16390"/>
    </row>
    <row r="16391" spans="1:7" s="4" customFormat="1" x14ac:dyDescent="0.25">
      <c r="A16391" s="11"/>
      <c r="B16391"/>
      <c r="C16391" s="14"/>
      <c r="D16391" s="14"/>
      <c r="E16391" s="14"/>
      <c r="F16391"/>
      <c r="G16391"/>
    </row>
    <row r="16392" spans="1:7" s="4" customFormat="1" x14ac:dyDescent="0.25">
      <c r="A16392" s="11"/>
      <c r="B16392"/>
      <c r="C16392" s="14"/>
      <c r="D16392" s="14"/>
      <c r="E16392" s="14"/>
      <c r="F16392"/>
      <c r="G16392"/>
    </row>
    <row r="16393" spans="1:7" s="4" customFormat="1" x14ac:dyDescent="0.25">
      <c r="A16393" s="11"/>
      <c r="B16393"/>
      <c r="C16393" s="14"/>
      <c r="D16393" s="14"/>
      <c r="E16393" s="14"/>
      <c r="F16393"/>
      <c r="G16393"/>
    </row>
    <row r="16394" spans="1:7" s="4" customFormat="1" x14ac:dyDescent="0.25">
      <c r="A16394" s="11"/>
      <c r="B16394"/>
      <c r="C16394" s="14"/>
      <c r="D16394" s="14"/>
      <c r="E16394" s="14"/>
      <c r="F16394"/>
      <c r="G16394"/>
    </row>
    <row r="16395" spans="1:7" s="4" customFormat="1" x14ac:dyDescent="0.25">
      <c r="A16395" s="11"/>
      <c r="B16395"/>
      <c r="C16395" s="14"/>
      <c r="D16395" s="14"/>
      <c r="E16395" s="14"/>
      <c r="F16395"/>
      <c r="G16395"/>
    </row>
    <row r="16396" spans="1:7" s="4" customFormat="1" x14ac:dyDescent="0.25">
      <c r="A16396" s="11"/>
      <c r="B16396"/>
      <c r="C16396" s="14"/>
      <c r="D16396" s="14"/>
      <c r="E16396" s="14"/>
      <c r="F16396"/>
      <c r="G16396"/>
    </row>
    <row r="16397" spans="1:7" s="4" customFormat="1" x14ac:dyDescent="0.25">
      <c r="A16397" s="11"/>
      <c r="B16397"/>
      <c r="C16397" s="14"/>
      <c r="D16397" s="14"/>
      <c r="E16397" s="14"/>
      <c r="F16397"/>
      <c r="G16397"/>
    </row>
    <row r="16398" spans="1:7" s="4" customFormat="1" x14ac:dyDescent="0.25">
      <c r="A16398" s="11"/>
      <c r="B16398"/>
      <c r="C16398" s="14"/>
      <c r="D16398" s="14"/>
      <c r="E16398" s="14"/>
      <c r="F16398"/>
      <c r="G16398"/>
    </row>
    <row r="16399" spans="1:7" s="4" customFormat="1" x14ac:dyDescent="0.25">
      <c r="A16399" s="11"/>
      <c r="B16399"/>
      <c r="C16399" s="14"/>
      <c r="D16399" s="14"/>
      <c r="E16399" s="14"/>
      <c r="F16399"/>
      <c r="G16399"/>
    </row>
    <row r="16400" spans="1:7" s="4" customFormat="1" x14ac:dyDescent="0.25">
      <c r="A16400" s="11"/>
      <c r="B16400"/>
      <c r="C16400" s="14"/>
      <c r="D16400" s="14"/>
      <c r="E16400" s="14"/>
      <c r="F16400"/>
      <c r="G16400"/>
    </row>
    <row r="16401" spans="1:7" s="4" customFormat="1" x14ac:dyDescent="0.25">
      <c r="A16401" s="11"/>
      <c r="B16401"/>
      <c r="C16401" s="14"/>
      <c r="D16401" s="14"/>
      <c r="E16401" s="14"/>
      <c r="F16401"/>
      <c r="G16401"/>
    </row>
    <row r="16402" spans="1:7" s="4" customFormat="1" x14ac:dyDescent="0.25">
      <c r="A16402" s="11"/>
      <c r="B16402"/>
      <c r="C16402" s="14"/>
      <c r="D16402" s="14"/>
      <c r="E16402" s="14"/>
      <c r="F16402"/>
      <c r="G16402"/>
    </row>
    <row r="16403" spans="1:7" s="4" customFormat="1" x14ac:dyDescent="0.25">
      <c r="A16403" s="11"/>
      <c r="B16403"/>
      <c r="C16403" s="14"/>
      <c r="D16403" s="14"/>
      <c r="E16403" s="14"/>
      <c r="F16403"/>
      <c r="G16403"/>
    </row>
    <row r="16404" spans="1:7" s="4" customFormat="1" x14ac:dyDescent="0.25">
      <c r="A16404" s="11"/>
      <c r="B16404"/>
      <c r="C16404" s="14"/>
      <c r="D16404" s="14"/>
      <c r="E16404" s="14"/>
      <c r="F16404"/>
      <c r="G16404"/>
    </row>
    <row r="16405" spans="1:7" s="4" customFormat="1" x14ac:dyDescent="0.25">
      <c r="A16405" s="11"/>
      <c r="B16405"/>
      <c r="C16405" s="14"/>
      <c r="D16405" s="14"/>
      <c r="E16405" s="14"/>
      <c r="F16405"/>
      <c r="G16405"/>
    </row>
    <row r="16406" spans="1:7" s="4" customFormat="1" x14ac:dyDescent="0.25">
      <c r="A16406" s="11"/>
      <c r="B16406"/>
      <c r="C16406" s="14"/>
      <c r="D16406" s="14"/>
      <c r="E16406" s="14"/>
      <c r="F16406"/>
      <c r="G16406"/>
    </row>
    <row r="16407" spans="1:7" s="4" customFormat="1" x14ac:dyDescent="0.25">
      <c r="A16407" s="11"/>
      <c r="B16407"/>
      <c r="C16407" s="14"/>
      <c r="D16407" s="14"/>
      <c r="E16407" s="14"/>
      <c r="F16407"/>
      <c r="G16407"/>
    </row>
    <row r="16408" spans="1:7" s="4" customFormat="1" x14ac:dyDescent="0.25">
      <c r="A16408" s="11"/>
      <c r="B16408"/>
      <c r="C16408" s="14"/>
      <c r="D16408" s="14"/>
      <c r="E16408" s="14"/>
      <c r="F16408"/>
      <c r="G16408"/>
    </row>
    <row r="16409" spans="1:7" s="4" customFormat="1" x14ac:dyDescent="0.25">
      <c r="A16409" s="11"/>
      <c r="B16409"/>
      <c r="C16409" s="14"/>
      <c r="D16409" s="14"/>
      <c r="E16409" s="14"/>
      <c r="F16409"/>
      <c r="G16409"/>
    </row>
    <row r="16410" spans="1:7" s="4" customFormat="1" x14ac:dyDescent="0.25">
      <c r="A16410" s="11"/>
      <c r="B16410"/>
      <c r="C16410" s="14"/>
      <c r="D16410" s="14"/>
      <c r="E16410" s="14"/>
      <c r="F16410"/>
      <c r="G16410"/>
    </row>
    <row r="16411" spans="1:7" s="4" customFormat="1" x14ac:dyDescent="0.25">
      <c r="A16411" s="11"/>
      <c r="B16411"/>
      <c r="C16411" s="14"/>
      <c r="D16411" s="14"/>
      <c r="E16411" s="14"/>
      <c r="F16411"/>
      <c r="G16411"/>
    </row>
    <row r="16412" spans="1:7" s="4" customFormat="1" x14ac:dyDescent="0.25">
      <c r="A16412" s="11"/>
      <c r="B16412"/>
      <c r="C16412" s="14"/>
      <c r="D16412" s="14"/>
      <c r="E16412" s="14"/>
      <c r="F16412"/>
      <c r="G16412"/>
    </row>
    <row r="16413" spans="1:7" s="4" customFormat="1" x14ac:dyDescent="0.25">
      <c r="A16413" s="11"/>
      <c r="B16413"/>
      <c r="C16413" s="14"/>
      <c r="D16413" s="14"/>
      <c r="E16413" s="14"/>
      <c r="F16413"/>
      <c r="G16413"/>
    </row>
    <row r="16414" spans="1:7" s="4" customFormat="1" x14ac:dyDescent="0.25">
      <c r="A16414" s="11"/>
      <c r="B16414"/>
      <c r="C16414" s="14"/>
      <c r="D16414" s="14"/>
      <c r="E16414" s="14"/>
      <c r="F16414"/>
      <c r="G16414"/>
    </row>
    <row r="16415" spans="1:7" s="4" customFormat="1" x14ac:dyDescent="0.25">
      <c r="A16415" s="11"/>
      <c r="B16415"/>
      <c r="C16415" s="14"/>
      <c r="D16415" s="14"/>
      <c r="E16415" s="14"/>
      <c r="F16415"/>
      <c r="G16415"/>
    </row>
    <row r="16416" spans="1:7" s="4" customFormat="1" x14ac:dyDescent="0.25">
      <c r="A16416" s="11"/>
      <c r="B16416"/>
      <c r="C16416" s="14"/>
      <c r="D16416" s="14"/>
      <c r="E16416" s="14"/>
      <c r="F16416"/>
      <c r="G16416"/>
    </row>
    <row r="16417" spans="1:7" s="4" customFormat="1" x14ac:dyDescent="0.25">
      <c r="A16417" s="11"/>
      <c r="B16417"/>
      <c r="C16417" s="14"/>
      <c r="D16417" s="14"/>
      <c r="E16417" s="14"/>
      <c r="F16417"/>
      <c r="G16417"/>
    </row>
    <row r="16418" spans="1:7" s="4" customFormat="1" x14ac:dyDescent="0.25">
      <c r="A16418" s="11"/>
      <c r="B16418"/>
      <c r="C16418" s="14"/>
      <c r="D16418" s="14"/>
      <c r="E16418" s="14"/>
      <c r="F16418"/>
      <c r="G16418"/>
    </row>
    <row r="16419" spans="1:7" s="4" customFormat="1" x14ac:dyDescent="0.25">
      <c r="A16419" s="11"/>
      <c r="B16419"/>
      <c r="C16419" s="14"/>
      <c r="D16419" s="14"/>
      <c r="E16419" s="14"/>
      <c r="F16419"/>
      <c r="G16419"/>
    </row>
    <row r="16420" spans="1:7" s="4" customFormat="1" x14ac:dyDescent="0.25">
      <c r="A16420" s="11"/>
      <c r="B16420"/>
      <c r="C16420" s="14"/>
      <c r="D16420" s="14"/>
      <c r="E16420" s="14"/>
      <c r="F16420"/>
      <c r="G16420"/>
    </row>
    <row r="16421" spans="1:7" s="4" customFormat="1" x14ac:dyDescent="0.25">
      <c r="A16421" s="11"/>
      <c r="B16421"/>
      <c r="C16421" s="14"/>
      <c r="D16421" s="14"/>
      <c r="E16421" s="14"/>
      <c r="F16421"/>
      <c r="G16421"/>
    </row>
    <row r="16422" spans="1:7" s="4" customFormat="1" x14ac:dyDescent="0.25">
      <c r="A16422" s="11"/>
      <c r="B16422"/>
      <c r="C16422" s="14"/>
      <c r="D16422" s="14"/>
      <c r="E16422" s="14"/>
      <c r="F16422"/>
      <c r="G16422"/>
    </row>
    <row r="16423" spans="1:7" s="4" customFormat="1" x14ac:dyDescent="0.25">
      <c r="A16423" s="11"/>
      <c r="B16423"/>
      <c r="C16423" s="14"/>
      <c r="D16423" s="14"/>
      <c r="E16423" s="14"/>
      <c r="F16423"/>
      <c r="G16423"/>
    </row>
    <row r="16424" spans="1:7" s="4" customFormat="1" x14ac:dyDescent="0.25">
      <c r="A16424" s="11"/>
      <c r="B16424"/>
      <c r="C16424" s="14"/>
      <c r="D16424" s="14"/>
      <c r="E16424" s="14"/>
      <c r="F16424"/>
      <c r="G16424"/>
    </row>
    <row r="16425" spans="1:7" s="4" customFormat="1" x14ac:dyDescent="0.25">
      <c r="A16425" s="11"/>
      <c r="B16425"/>
      <c r="C16425" s="14"/>
      <c r="D16425" s="14"/>
      <c r="E16425" s="14"/>
      <c r="F16425"/>
      <c r="G16425"/>
    </row>
    <row r="16426" spans="1:7" s="4" customFormat="1" x14ac:dyDescent="0.25">
      <c r="A16426" s="11"/>
      <c r="B16426"/>
      <c r="C16426" s="14"/>
      <c r="D16426" s="14"/>
      <c r="E16426" s="14"/>
      <c r="F16426"/>
      <c r="G16426"/>
    </row>
    <row r="16427" spans="1:7" s="4" customFormat="1" x14ac:dyDescent="0.25">
      <c r="A16427" s="11"/>
      <c r="B16427"/>
      <c r="C16427" s="14"/>
      <c r="D16427" s="14"/>
      <c r="E16427" s="14"/>
      <c r="F16427"/>
      <c r="G16427"/>
    </row>
    <row r="16428" spans="1:7" s="4" customFormat="1" x14ac:dyDescent="0.25">
      <c r="A16428" s="11"/>
      <c r="B16428"/>
      <c r="C16428" s="14"/>
      <c r="D16428" s="14"/>
      <c r="E16428" s="14"/>
      <c r="F16428"/>
      <c r="G16428"/>
    </row>
    <row r="16429" spans="1:7" s="4" customFormat="1" x14ac:dyDescent="0.25">
      <c r="A16429" s="11"/>
      <c r="B16429"/>
      <c r="C16429" s="14"/>
      <c r="D16429" s="14"/>
      <c r="E16429" s="14"/>
      <c r="F16429"/>
      <c r="G16429"/>
    </row>
    <row r="16430" spans="1:7" s="4" customFormat="1" x14ac:dyDescent="0.25">
      <c r="A16430" s="11"/>
      <c r="B16430"/>
      <c r="C16430" s="14"/>
      <c r="D16430" s="14"/>
      <c r="E16430" s="14"/>
      <c r="F16430"/>
      <c r="G16430"/>
    </row>
    <row r="16431" spans="1:7" s="4" customFormat="1" x14ac:dyDescent="0.25">
      <c r="A16431" s="11"/>
      <c r="B16431"/>
      <c r="C16431" s="14"/>
      <c r="D16431" s="14"/>
      <c r="E16431" s="14"/>
      <c r="F16431"/>
      <c r="G16431"/>
    </row>
    <row r="16432" spans="1:7" s="4" customFormat="1" x14ac:dyDescent="0.25">
      <c r="A16432" s="11"/>
      <c r="B16432"/>
      <c r="C16432" s="14"/>
      <c r="D16432" s="14"/>
      <c r="E16432" s="14"/>
      <c r="F16432"/>
      <c r="G16432"/>
    </row>
    <row r="16433" spans="1:7" s="4" customFormat="1" x14ac:dyDescent="0.25">
      <c r="A16433" s="11"/>
      <c r="B16433"/>
      <c r="C16433" s="14"/>
      <c r="D16433" s="14"/>
      <c r="E16433" s="14"/>
      <c r="F16433"/>
      <c r="G16433"/>
    </row>
    <row r="16434" spans="1:7" s="4" customFormat="1" x14ac:dyDescent="0.25">
      <c r="A16434" s="11"/>
      <c r="B16434"/>
      <c r="C16434" s="14"/>
      <c r="D16434" s="14"/>
      <c r="E16434" s="14"/>
      <c r="F16434"/>
      <c r="G16434"/>
    </row>
    <row r="16435" spans="1:7" s="4" customFormat="1" x14ac:dyDescent="0.25">
      <c r="A16435" s="11"/>
      <c r="B16435"/>
      <c r="C16435" s="14"/>
      <c r="D16435" s="14"/>
      <c r="E16435" s="14"/>
      <c r="F16435"/>
      <c r="G16435"/>
    </row>
    <row r="16436" spans="1:7" s="4" customFormat="1" x14ac:dyDescent="0.25">
      <c r="A16436" s="11"/>
      <c r="B16436"/>
      <c r="C16436" s="14"/>
      <c r="D16436" s="14"/>
      <c r="E16436" s="14"/>
      <c r="F16436"/>
      <c r="G16436"/>
    </row>
    <row r="16437" spans="1:7" s="4" customFormat="1" x14ac:dyDescent="0.25">
      <c r="A16437" s="11"/>
      <c r="B16437"/>
      <c r="C16437" s="14"/>
      <c r="D16437" s="14"/>
      <c r="E16437" s="14"/>
      <c r="F16437"/>
      <c r="G16437"/>
    </row>
    <row r="16438" spans="1:7" s="4" customFormat="1" x14ac:dyDescent="0.25">
      <c r="A16438" s="11"/>
      <c r="B16438"/>
      <c r="C16438" s="14"/>
      <c r="D16438" s="14"/>
      <c r="E16438" s="14"/>
      <c r="F16438"/>
      <c r="G16438"/>
    </row>
    <row r="16439" spans="1:7" s="4" customFormat="1" x14ac:dyDescent="0.25">
      <c r="A16439" s="11"/>
      <c r="B16439"/>
      <c r="C16439" s="14"/>
      <c r="D16439" s="14"/>
      <c r="E16439" s="14"/>
      <c r="F16439"/>
      <c r="G16439"/>
    </row>
    <row r="16440" spans="1:7" s="4" customFormat="1" x14ac:dyDescent="0.25">
      <c r="A16440" s="11"/>
      <c r="B16440"/>
      <c r="C16440" s="14"/>
      <c r="D16440" s="14"/>
      <c r="E16440" s="14"/>
      <c r="F16440"/>
      <c r="G16440"/>
    </row>
    <row r="16441" spans="1:7" s="4" customFormat="1" x14ac:dyDescent="0.25">
      <c r="A16441" s="11"/>
      <c r="B16441"/>
      <c r="C16441" s="14"/>
      <c r="D16441" s="14"/>
      <c r="E16441" s="14"/>
      <c r="F16441"/>
      <c r="G16441"/>
    </row>
    <row r="16442" spans="1:7" s="4" customFormat="1" x14ac:dyDescent="0.25">
      <c r="A16442" s="11"/>
      <c r="B16442"/>
      <c r="C16442" s="14"/>
      <c r="D16442" s="14"/>
      <c r="E16442" s="14"/>
      <c r="F16442"/>
      <c r="G16442"/>
    </row>
    <row r="16443" spans="1:7" s="4" customFormat="1" x14ac:dyDescent="0.25">
      <c r="A16443" s="11"/>
      <c r="B16443"/>
      <c r="C16443" s="14"/>
      <c r="D16443" s="14"/>
      <c r="E16443" s="14"/>
      <c r="F16443"/>
      <c r="G16443"/>
    </row>
    <row r="16444" spans="1:7" s="4" customFormat="1" x14ac:dyDescent="0.25">
      <c r="A16444" s="11"/>
      <c r="B16444"/>
      <c r="C16444" s="14"/>
      <c r="D16444" s="14"/>
      <c r="E16444" s="14"/>
      <c r="F16444"/>
      <c r="G16444"/>
    </row>
    <row r="16445" spans="1:7" s="4" customFormat="1" x14ac:dyDescent="0.25">
      <c r="A16445" s="11"/>
      <c r="B16445"/>
      <c r="C16445" s="14"/>
      <c r="D16445" s="14"/>
      <c r="E16445" s="14"/>
      <c r="F16445"/>
      <c r="G16445"/>
    </row>
    <row r="16446" spans="1:7" s="4" customFormat="1" x14ac:dyDescent="0.25">
      <c r="A16446" s="11"/>
      <c r="B16446"/>
      <c r="C16446" s="14"/>
      <c r="D16446" s="14"/>
      <c r="E16446" s="14"/>
      <c r="F16446"/>
      <c r="G16446"/>
    </row>
    <row r="16447" spans="1:7" s="4" customFormat="1" x14ac:dyDescent="0.25">
      <c r="A16447" s="11"/>
      <c r="B16447"/>
      <c r="C16447" s="14"/>
      <c r="D16447" s="14"/>
      <c r="E16447" s="14"/>
      <c r="F16447"/>
      <c r="G16447"/>
    </row>
    <row r="16448" spans="1:7" s="4" customFormat="1" x14ac:dyDescent="0.25">
      <c r="A16448" s="11"/>
      <c r="B16448"/>
      <c r="C16448" s="14"/>
      <c r="D16448" s="14"/>
      <c r="E16448" s="14"/>
      <c r="F16448"/>
      <c r="G16448"/>
    </row>
    <row r="16449" spans="1:7" s="4" customFormat="1" x14ac:dyDescent="0.25">
      <c r="A16449" s="11"/>
      <c r="B16449"/>
      <c r="C16449" s="14"/>
      <c r="D16449" s="14"/>
      <c r="E16449" s="14"/>
      <c r="F16449"/>
      <c r="G16449"/>
    </row>
    <row r="16450" spans="1:7" s="4" customFormat="1" x14ac:dyDescent="0.25">
      <c r="A16450" s="11"/>
      <c r="B16450"/>
      <c r="C16450" s="14"/>
      <c r="D16450" s="14"/>
      <c r="E16450" s="14"/>
      <c r="F16450"/>
      <c r="G16450"/>
    </row>
    <row r="16451" spans="1:7" s="4" customFormat="1" x14ac:dyDescent="0.25">
      <c r="A16451" s="11"/>
      <c r="B16451"/>
      <c r="C16451" s="14"/>
      <c r="D16451" s="14"/>
      <c r="E16451" s="14"/>
      <c r="F16451"/>
      <c r="G16451"/>
    </row>
    <row r="16452" spans="1:7" s="4" customFormat="1" x14ac:dyDescent="0.25">
      <c r="A16452" s="11"/>
      <c r="B16452"/>
      <c r="C16452" s="14"/>
      <c r="D16452" s="14"/>
      <c r="E16452" s="14"/>
      <c r="F16452"/>
      <c r="G16452"/>
    </row>
    <row r="16453" spans="1:7" s="4" customFormat="1" x14ac:dyDescent="0.25">
      <c r="A16453" s="11"/>
      <c r="B16453"/>
      <c r="C16453" s="14"/>
      <c r="D16453" s="14"/>
      <c r="E16453" s="14"/>
      <c r="F16453"/>
      <c r="G16453"/>
    </row>
    <row r="16454" spans="1:7" s="4" customFormat="1" x14ac:dyDescent="0.25">
      <c r="A16454" s="11"/>
      <c r="B16454"/>
      <c r="C16454" s="14"/>
      <c r="D16454" s="14"/>
      <c r="E16454" s="14"/>
      <c r="F16454"/>
      <c r="G16454"/>
    </row>
    <row r="16455" spans="1:7" s="4" customFormat="1" x14ac:dyDescent="0.25">
      <c r="A16455" s="11"/>
      <c r="B16455"/>
      <c r="C16455" s="14"/>
      <c r="D16455" s="14"/>
      <c r="E16455" s="14"/>
      <c r="F16455"/>
      <c r="G16455"/>
    </row>
    <row r="16456" spans="1:7" s="4" customFormat="1" x14ac:dyDescent="0.25">
      <c r="A16456" s="11"/>
      <c r="B16456"/>
      <c r="C16456" s="14"/>
      <c r="D16456" s="14"/>
      <c r="E16456" s="14"/>
      <c r="F16456"/>
      <c r="G16456"/>
    </row>
    <row r="16457" spans="1:7" s="4" customFormat="1" x14ac:dyDescent="0.25">
      <c r="A16457" s="11"/>
      <c r="B16457"/>
      <c r="C16457" s="14"/>
      <c r="D16457" s="14"/>
      <c r="E16457" s="14"/>
      <c r="F16457"/>
      <c r="G16457"/>
    </row>
    <row r="16458" spans="1:7" s="4" customFormat="1" x14ac:dyDescent="0.25">
      <c r="A16458" s="11"/>
      <c r="B16458"/>
      <c r="C16458" s="14"/>
      <c r="D16458" s="14"/>
      <c r="E16458" s="14"/>
      <c r="F16458"/>
      <c r="G16458"/>
    </row>
    <row r="16459" spans="1:7" s="4" customFormat="1" x14ac:dyDescent="0.25">
      <c r="A16459" s="11"/>
      <c r="B16459"/>
      <c r="C16459" s="14"/>
      <c r="D16459" s="14"/>
      <c r="E16459" s="14"/>
      <c r="F16459"/>
      <c r="G16459"/>
    </row>
    <row r="16460" spans="1:7" s="4" customFormat="1" x14ac:dyDescent="0.25">
      <c r="A16460" s="11"/>
      <c r="B16460"/>
      <c r="C16460" s="14"/>
      <c r="D16460" s="14"/>
      <c r="E16460" s="14"/>
      <c r="F16460"/>
      <c r="G16460"/>
    </row>
    <row r="16461" spans="1:7" s="4" customFormat="1" x14ac:dyDescent="0.25">
      <c r="A16461" s="11"/>
      <c r="B16461"/>
      <c r="C16461" s="14"/>
      <c r="D16461" s="14"/>
      <c r="E16461" s="14"/>
      <c r="F16461"/>
      <c r="G16461"/>
    </row>
    <row r="16462" spans="1:7" s="4" customFormat="1" x14ac:dyDescent="0.25">
      <c r="A16462" s="11"/>
      <c r="B16462"/>
      <c r="C16462" s="14"/>
      <c r="D16462" s="14"/>
      <c r="E16462" s="14"/>
      <c r="F16462"/>
      <c r="G16462"/>
    </row>
    <row r="16463" spans="1:7" s="4" customFormat="1" x14ac:dyDescent="0.25">
      <c r="A16463" s="11"/>
      <c r="B16463"/>
      <c r="C16463" s="14"/>
      <c r="D16463" s="14"/>
      <c r="E16463" s="14"/>
      <c r="F16463"/>
      <c r="G16463"/>
    </row>
    <row r="16464" spans="1:7" s="4" customFormat="1" x14ac:dyDescent="0.25">
      <c r="A16464" s="11"/>
      <c r="B16464"/>
      <c r="C16464" s="14"/>
      <c r="D16464" s="14"/>
      <c r="E16464" s="14"/>
      <c r="F16464"/>
      <c r="G16464"/>
    </row>
    <row r="16465" spans="1:7" s="4" customFormat="1" x14ac:dyDescent="0.25">
      <c r="A16465" s="11"/>
      <c r="B16465"/>
      <c r="C16465" s="14"/>
      <c r="D16465" s="14"/>
      <c r="E16465" s="14"/>
      <c r="F16465"/>
      <c r="G16465"/>
    </row>
    <row r="16466" spans="1:7" s="4" customFormat="1" x14ac:dyDescent="0.25">
      <c r="A16466" s="11"/>
      <c r="B16466"/>
      <c r="C16466" s="14"/>
      <c r="D16466" s="14"/>
      <c r="E16466" s="14"/>
      <c r="F16466"/>
      <c r="G16466"/>
    </row>
    <row r="16467" spans="1:7" s="4" customFormat="1" x14ac:dyDescent="0.25">
      <c r="A16467" s="11"/>
      <c r="B16467"/>
      <c r="C16467" s="14"/>
      <c r="D16467" s="14"/>
      <c r="E16467" s="14"/>
      <c r="F16467"/>
      <c r="G16467"/>
    </row>
    <row r="16468" spans="1:7" s="4" customFormat="1" x14ac:dyDescent="0.25">
      <c r="A16468" s="11"/>
      <c r="B16468"/>
      <c r="C16468" s="14"/>
      <c r="D16468" s="14"/>
      <c r="E16468" s="14"/>
      <c r="F16468"/>
      <c r="G16468"/>
    </row>
    <row r="16469" spans="1:7" s="4" customFormat="1" x14ac:dyDescent="0.25">
      <c r="A16469" s="11"/>
      <c r="B16469"/>
      <c r="C16469" s="14"/>
      <c r="D16469" s="14"/>
      <c r="E16469" s="14"/>
      <c r="F16469"/>
      <c r="G16469"/>
    </row>
    <row r="16470" spans="1:7" s="4" customFormat="1" x14ac:dyDescent="0.25">
      <c r="A16470" s="11"/>
      <c r="B16470"/>
      <c r="C16470" s="14"/>
      <c r="D16470" s="14"/>
      <c r="E16470" s="14"/>
      <c r="F16470"/>
      <c r="G16470"/>
    </row>
    <row r="16471" spans="1:7" s="4" customFormat="1" x14ac:dyDescent="0.25">
      <c r="A16471" s="11"/>
      <c r="B16471"/>
      <c r="C16471" s="14"/>
      <c r="D16471" s="14"/>
      <c r="E16471" s="14"/>
      <c r="F16471"/>
      <c r="G16471"/>
    </row>
    <row r="16472" spans="1:7" s="4" customFormat="1" x14ac:dyDescent="0.25">
      <c r="A16472" s="11"/>
      <c r="B16472"/>
      <c r="C16472" s="14"/>
      <c r="D16472" s="14"/>
      <c r="E16472" s="14"/>
      <c r="F16472"/>
      <c r="G16472"/>
    </row>
    <row r="16473" spans="1:7" s="4" customFormat="1" x14ac:dyDescent="0.25">
      <c r="A16473" s="11"/>
      <c r="B16473"/>
      <c r="C16473" s="14"/>
      <c r="D16473" s="14"/>
      <c r="E16473" s="14"/>
      <c r="F16473"/>
      <c r="G16473"/>
    </row>
    <row r="16474" spans="1:7" s="4" customFormat="1" x14ac:dyDescent="0.25">
      <c r="A16474" s="11"/>
      <c r="B16474"/>
      <c r="C16474" s="14"/>
      <c r="D16474" s="14"/>
      <c r="E16474" s="14"/>
      <c r="F16474"/>
      <c r="G16474"/>
    </row>
    <row r="16475" spans="1:7" s="4" customFormat="1" x14ac:dyDescent="0.25">
      <c r="A16475" s="11"/>
      <c r="B16475"/>
      <c r="C16475" s="14"/>
      <c r="D16475" s="14"/>
      <c r="E16475" s="14"/>
      <c r="F16475"/>
      <c r="G16475"/>
    </row>
    <row r="16476" spans="1:7" s="4" customFormat="1" x14ac:dyDescent="0.25">
      <c r="A16476" s="11"/>
      <c r="B16476"/>
      <c r="C16476" s="14"/>
      <c r="D16476" s="14"/>
      <c r="E16476" s="14"/>
      <c r="F16476"/>
      <c r="G16476"/>
    </row>
    <row r="16477" spans="1:7" s="4" customFormat="1" x14ac:dyDescent="0.25">
      <c r="A16477" s="11"/>
      <c r="B16477"/>
      <c r="C16477" s="14"/>
      <c r="D16477" s="14"/>
      <c r="E16477" s="14"/>
      <c r="F16477"/>
      <c r="G16477"/>
    </row>
    <row r="16478" spans="1:7" s="4" customFormat="1" x14ac:dyDescent="0.25">
      <c r="A16478" s="11"/>
      <c r="B16478"/>
      <c r="C16478" s="14"/>
      <c r="D16478" s="14"/>
      <c r="E16478" s="14"/>
      <c r="F16478"/>
      <c r="G16478"/>
    </row>
    <row r="16479" spans="1:7" s="4" customFormat="1" x14ac:dyDescent="0.25">
      <c r="A16479" s="11"/>
      <c r="B16479"/>
      <c r="C16479" s="14"/>
      <c r="D16479" s="14"/>
      <c r="E16479" s="14"/>
      <c r="F16479"/>
      <c r="G16479"/>
    </row>
    <row r="16480" spans="1:7" s="4" customFormat="1" x14ac:dyDescent="0.25">
      <c r="A16480" s="11"/>
      <c r="B16480"/>
      <c r="C16480" s="14"/>
      <c r="D16480" s="14"/>
      <c r="E16480" s="14"/>
      <c r="F16480"/>
      <c r="G16480"/>
    </row>
    <row r="16481" spans="1:7" s="4" customFormat="1" x14ac:dyDescent="0.25">
      <c r="A16481" s="11"/>
      <c r="B16481"/>
      <c r="C16481" s="14"/>
      <c r="D16481" s="14"/>
      <c r="E16481" s="14"/>
      <c r="F16481"/>
      <c r="G16481"/>
    </row>
    <row r="16482" spans="1:7" s="4" customFormat="1" x14ac:dyDescent="0.25">
      <c r="A16482" s="11"/>
      <c r="B16482"/>
      <c r="C16482" s="14"/>
      <c r="D16482" s="14"/>
      <c r="E16482" s="14"/>
      <c r="F16482"/>
      <c r="G16482"/>
    </row>
    <row r="16483" spans="1:7" s="4" customFormat="1" x14ac:dyDescent="0.25">
      <c r="A16483" s="11"/>
      <c r="B16483"/>
      <c r="C16483" s="14"/>
      <c r="D16483" s="14"/>
      <c r="E16483" s="14"/>
      <c r="F16483"/>
      <c r="G16483"/>
    </row>
    <row r="16484" spans="1:7" s="4" customFormat="1" x14ac:dyDescent="0.25">
      <c r="A16484" s="11"/>
      <c r="B16484"/>
      <c r="C16484" s="14"/>
      <c r="D16484" s="14"/>
      <c r="E16484" s="14"/>
      <c r="F16484"/>
      <c r="G16484"/>
    </row>
    <row r="16485" spans="1:7" s="4" customFormat="1" x14ac:dyDescent="0.25">
      <c r="A16485" s="11"/>
      <c r="B16485"/>
      <c r="C16485" s="14"/>
      <c r="D16485" s="14"/>
      <c r="E16485" s="14"/>
      <c r="F16485"/>
      <c r="G16485"/>
    </row>
    <row r="16486" spans="1:7" s="4" customFormat="1" x14ac:dyDescent="0.25">
      <c r="A16486" s="11"/>
      <c r="B16486"/>
      <c r="C16486" s="14"/>
      <c r="D16486" s="14"/>
      <c r="E16486" s="14"/>
      <c r="F16486"/>
      <c r="G16486"/>
    </row>
    <row r="16487" spans="1:7" s="4" customFormat="1" x14ac:dyDescent="0.25">
      <c r="A16487" s="11"/>
      <c r="B16487"/>
      <c r="C16487" s="14"/>
      <c r="D16487" s="14"/>
      <c r="E16487" s="14"/>
      <c r="F16487"/>
      <c r="G16487"/>
    </row>
    <row r="16488" spans="1:7" s="4" customFormat="1" x14ac:dyDescent="0.25">
      <c r="A16488" s="11"/>
      <c r="B16488"/>
      <c r="C16488" s="14"/>
      <c r="D16488" s="14"/>
      <c r="E16488" s="14"/>
      <c r="F16488"/>
      <c r="G16488"/>
    </row>
    <row r="16489" spans="1:7" s="4" customFormat="1" x14ac:dyDescent="0.25">
      <c r="A16489" s="11"/>
      <c r="B16489"/>
      <c r="C16489" s="14"/>
      <c r="D16489" s="14"/>
      <c r="E16489" s="14"/>
      <c r="F16489"/>
      <c r="G16489"/>
    </row>
    <row r="16490" spans="1:7" s="4" customFormat="1" x14ac:dyDescent="0.25">
      <c r="A16490" s="11"/>
      <c r="B16490"/>
      <c r="C16490" s="14"/>
      <c r="D16490" s="14"/>
      <c r="E16490" s="14"/>
      <c r="F16490"/>
      <c r="G16490"/>
    </row>
    <row r="16491" spans="1:7" s="4" customFormat="1" x14ac:dyDescent="0.25">
      <c r="A16491" s="11"/>
      <c r="B16491"/>
      <c r="C16491" s="14"/>
      <c r="D16491" s="14"/>
      <c r="E16491" s="14"/>
      <c r="F16491"/>
      <c r="G16491"/>
    </row>
    <row r="16492" spans="1:7" s="4" customFormat="1" x14ac:dyDescent="0.25">
      <c r="A16492" s="11"/>
      <c r="B16492"/>
      <c r="C16492" s="14"/>
      <c r="D16492" s="14"/>
      <c r="E16492" s="14"/>
      <c r="F16492"/>
      <c r="G16492"/>
    </row>
    <row r="16493" spans="1:7" s="4" customFormat="1" x14ac:dyDescent="0.25">
      <c r="A16493" s="11"/>
      <c r="B16493"/>
      <c r="C16493" s="14"/>
      <c r="D16493" s="14"/>
      <c r="E16493" s="14"/>
      <c r="F16493"/>
      <c r="G16493"/>
    </row>
    <row r="16494" spans="1:7" s="4" customFormat="1" x14ac:dyDescent="0.25">
      <c r="A16494" s="11"/>
      <c r="B16494"/>
      <c r="C16494" s="14"/>
      <c r="D16494" s="14"/>
      <c r="E16494" s="14"/>
      <c r="F16494"/>
      <c r="G16494"/>
    </row>
    <row r="16495" spans="1:7" s="4" customFormat="1" x14ac:dyDescent="0.25">
      <c r="A16495" s="11"/>
      <c r="B16495"/>
      <c r="C16495" s="14"/>
      <c r="D16495" s="14"/>
      <c r="E16495" s="14"/>
      <c r="F16495"/>
      <c r="G16495"/>
    </row>
    <row r="16496" spans="1:7" s="4" customFormat="1" x14ac:dyDescent="0.25">
      <c r="A16496" s="11"/>
      <c r="B16496"/>
      <c r="C16496" s="14"/>
      <c r="D16496" s="14"/>
      <c r="E16496" s="14"/>
      <c r="F16496"/>
      <c r="G16496"/>
    </row>
    <row r="16497" spans="1:7" s="4" customFormat="1" x14ac:dyDescent="0.25">
      <c r="A16497" s="11"/>
      <c r="B16497"/>
      <c r="C16497" s="14"/>
      <c r="D16497" s="14"/>
      <c r="E16497" s="14"/>
      <c r="F16497"/>
      <c r="G16497"/>
    </row>
    <row r="16498" spans="1:7" s="4" customFormat="1" x14ac:dyDescent="0.25">
      <c r="A16498" s="11"/>
      <c r="B16498"/>
      <c r="C16498" s="14"/>
      <c r="D16498" s="14"/>
      <c r="E16498" s="14"/>
      <c r="F16498"/>
      <c r="G16498"/>
    </row>
    <row r="16499" spans="1:7" s="4" customFormat="1" x14ac:dyDescent="0.25">
      <c r="A16499" s="11"/>
      <c r="B16499"/>
      <c r="C16499" s="14"/>
      <c r="D16499" s="14"/>
      <c r="E16499" s="14"/>
      <c r="F16499"/>
      <c r="G16499"/>
    </row>
    <row r="16500" spans="1:7" s="4" customFormat="1" x14ac:dyDescent="0.25">
      <c r="A16500" s="11"/>
      <c r="B16500"/>
      <c r="C16500" s="14"/>
      <c r="D16500" s="14"/>
      <c r="E16500" s="14"/>
      <c r="F16500"/>
      <c r="G16500"/>
    </row>
    <row r="16501" spans="1:7" s="4" customFormat="1" x14ac:dyDescent="0.25">
      <c r="A16501" s="11"/>
      <c r="B16501"/>
      <c r="C16501" s="14"/>
      <c r="D16501" s="14"/>
      <c r="E16501" s="14"/>
      <c r="F16501"/>
      <c r="G16501"/>
    </row>
    <row r="16502" spans="1:7" s="4" customFormat="1" x14ac:dyDescent="0.25">
      <c r="A16502" s="11"/>
      <c r="B16502"/>
      <c r="C16502" s="14"/>
      <c r="D16502" s="14"/>
      <c r="E16502" s="14"/>
      <c r="F16502"/>
      <c r="G16502"/>
    </row>
    <row r="16503" spans="1:7" s="4" customFormat="1" x14ac:dyDescent="0.25">
      <c r="A16503" s="11"/>
      <c r="B16503"/>
      <c r="C16503" s="14"/>
      <c r="D16503" s="14"/>
      <c r="E16503" s="14"/>
      <c r="F16503"/>
      <c r="G16503"/>
    </row>
    <row r="16504" spans="1:7" s="4" customFormat="1" x14ac:dyDescent="0.25">
      <c r="A16504" s="11"/>
      <c r="B16504"/>
      <c r="C16504" s="14"/>
      <c r="D16504" s="14"/>
      <c r="E16504" s="14"/>
      <c r="F16504"/>
      <c r="G16504"/>
    </row>
    <row r="16505" spans="1:7" s="4" customFormat="1" x14ac:dyDescent="0.25">
      <c r="A16505" s="11"/>
      <c r="B16505"/>
      <c r="C16505" s="14"/>
      <c r="D16505" s="14"/>
      <c r="E16505" s="14"/>
      <c r="F16505"/>
      <c r="G16505"/>
    </row>
    <row r="16506" spans="1:7" s="4" customFormat="1" x14ac:dyDescent="0.25">
      <c r="A16506" s="11"/>
      <c r="B16506"/>
      <c r="C16506" s="14"/>
      <c r="D16506" s="14"/>
      <c r="E16506" s="14"/>
      <c r="F16506"/>
      <c r="G16506"/>
    </row>
    <row r="16507" spans="1:7" s="4" customFormat="1" x14ac:dyDescent="0.25">
      <c r="A16507" s="11"/>
      <c r="B16507"/>
      <c r="C16507" s="14"/>
      <c r="D16507" s="14"/>
      <c r="E16507" s="14"/>
      <c r="F16507"/>
      <c r="G16507"/>
    </row>
    <row r="16508" spans="1:7" s="4" customFormat="1" x14ac:dyDescent="0.25">
      <c r="A16508" s="11"/>
      <c r="B16508"/>
      <c r="C16508" s="14"/>
      <c r="D16508" s="14"/>
      <c r="E16508" s="14"/>
      <c r="F16508"/>
      <c r="G16508"/>
    </row>
    <row r="16509" spans="1:7" s="4" customFormat="1" x14ac:dyDescent="0.25">
      <c r="A16509" s="11"/>
      <c r="B16509"/>
      <c r="C16509" s="14"/>
      <c r="D16509" s="14"/>
      <c r="E16509" s="14"/>
      <c r="F16509"/>
      <c r="G16509"/>
    </row>
    <row r="16510" spans="1:7" s="4" customFormat="1" x14ac:dyDescent="0.25">
      <c r="A16510" s="11"/>
      <c r="B16510"/>
      <c r="C16510" s="14"/>
      <c r="D16510" s="14"/>
      <c r="E16510" s="14"/>
      <c r="F16510"/>
      <c r="G16510"/>
    </row>
    <row r="16511" spans="1:7" s="4" customFormat="1" x14ac:dyDescent="0.25">
      <c r="A16511" s="11"/>
      <c r="B16511"/>
      <c r="C16511" s="14"/>
      <c r="D16511" s="14"/>
      <c r="E16511" s="14"/>
      <c r="F16511"/>
      <c r="G16511"/>
    </row>
    <row r="16512" spans="1:7" s="4" customFormat="1" x14ac:dyDescent="0.25">
      <c r="A16512" s="11"/>
      <c r="B16512"/>
      <c r="C16512" s="14"/>
      <c r="D16512" s="14"/>
      <c r="E16512" s="14"/>
      <c r="F16512"/>
      <c r="G16512"/>
    </row>
    <row r="16513" spans="1:7" s="4" customFormat="1" x14ac:dyDescent="0.25">
      <c r="A16513" s="11"/>
      <c r="B16513"/>
      <c r="C16513" s="14"/>
      <c r="D16513" s="14"/>
      <c r="E16513" s="14"/>
      <c r="F16513"/>
      <c r="G16513"/>
    </row>
    <row r="16514" spans="1:7" s="4" customFormat="1" x14ac:dyDescent="0.25">
      <c r="A16514" s="11"/>
      <c r="B16514"/>
      <c r="C16514" s="14"/>
      <c r="D16514" s="14"/>
      <c r="E16514" s="14"/>
      <c r="F16514"/>
      <c r="G16514"/>
    </row>
    <row r="16515" spans="1:7" s="4" customFormat="1" x14ac:dyDescent="0.25">
      <c r="A16515" s="11"/>
      <c r="B16515"/>
      <c r="C16515" s="14"/>
      <c r="D16515" s="14"/>
      <c r="E16515" s="14"/>
      <c r="F16515"/>
      <c r="G16515"/>
    </row>
    <row r="16516" spans="1:7" s="4" customFormat="1" x14ac:dyDescent="0.25">
      <c r="A16516" s="11"/>
      <c r="B16516"/>
      <c r="C16516" s="14"/>
      <c r="D16516" s="14"/>
      <c r="E16516" s="14"/>
      <c r="F16516"/>
      <c r="G16516"/>
    </row>
    <row r="16517" spans="1:7" s="4" customFormat="1" x14ac:dyDescent="0.25">
      <c r="A16517" s="11"/>
      <c r="B16517"/>
      <c r="C16517" s="14"/>
      <c r="D16517" s="14"/>
      <c r="E16517" s="14"/>
      <c r="F16517"/>
      <c r="G16517"/>
    </row>
    <row r="16518" spans="1:7" s="4" customFormat="1" x14ac:dyDescent="0.25">
      <c r="A16518" s="11"/>
      <c r="B16518"/>
      <c r="C16518" s="14"/>
      <c r="D16518" s="14"/>
      <c r="E16518" s="14"/>
      <c r="F16518"/>
      <c r="G16518"/>
    </row>
    <row r="16519" spans="1:7" s="4" customFormat="1" x14ac:dyDescent="0.25">
      <c r="A16519" s="11"/>
      <c r="B16519"/>
      <c r="C16519" s="14"/>
      <c r="D16519" s="14"/>
      <c r="E16519" s="14"/>
      <c r="F16519"/>
      <c r="G16519"/>
    </row>
    <row r="16520" spans="1:7" s="4" customFormat="1" x14ac:dyDescent="0.25">
      <c r="A16520" s="11"/>
      <c r="B16520"/>
      <c r="C16520" s="14"/>
      <c r="D16520" s="14"/>
      <c r="E16520" s="14"/>
      <c r="F16520"/>
      <c r="G16520"/>
    </row>
    <row r="16521" spans="1:7" s="4" customFormat="1" x14ac:dyDescent="0.25">
      <c r="A16521" s="11"/>
      <c r="B16521"/>
      <c r="C16521" s="14"/>
      <c r="D16521" s="14"/>
      <c r="E16521" s="14"/>
      <c r="F16521"/>
      <c r="G16521"/>
    </row>
    <row r="16522" spans="1:7" s="4" customFormat="1" x14ac:dyDescent="0.25">
      <c r="A16522" s="11"/>
      <c r="B16522"/>
      <c r="C16522" s="14"/>
      <c r="D16522" s="14"/>
      <c r="E16522" s="14"/>
      <c r="F16522"/>
      <c r="G16522"/>
    </row>
    <row r="16523" spans="1:7" s="4" customFormat="1" x14ac:dyDescent="0.25">
      <c r="A16523" s="11"/>
      <c r="B16523"/>
      <c r="C16523" s="14"/>
      <c r="D16523" s="14"/>
      <c r="E16523" s="14"/>
      <c r="F16523"/>
      <c r="G16523"/>
    </row>
    <row r="16524" spans="1:7" s="4" customFormat="1" x14ac:dyDescent="0.25">
      <c r="A16524" s="11"/>
      <c r="B16524"/>
      <c r="C16524" s="14"/>
      <c r="D16524" s="14"/>
      <c r="E16524" s="14"/>
      <c r="F16524"/>
      <c r="G16524"/>
    </row>
    <row r="16525" spans="1:7" s="4" customFormat="1" x14ac:dyDescent="0.25">
      <c r="A16525" s="11"/>
      <c r="B16525"/>
      <c r="C16525" s="14"/>
      <c r="D16525" s="14"/>
      <c r="E16525" s="14"/>
      <c r="F16525"/>
      <c r="G16525"/>
    </row>
    <row r="16526" spans="1:7" s="4" customFormat="1" x14ac:dyDescent="0.25">
      <c r="A16526" s="11"/>
      <c r="B16526"/>
      <c r="C16526" s="14"/>
      <c r="D16526" s="14"/>
      <c r="E16526" s="14"/>
      <c r="F16526"/>
      <c r="G16526"/>
    </row>
    <row r="16527" spans="1:7" s="4" customFormat="1" x14ac:dyDescent="0.25">
      <c r="A16527" s="11"/>
      <c r="B16527"/>
      <c r="C16527" s="14"/>
      <c r="D16527" s="14"/>
      <c r="E16527" s="14"/>
      <c r="F16527"/>
      <c r="G16527"/>
    </row>
    <row r="16528" spans="1:7" s="4" customFormat="1" x14ac:dyDescent="0.25">
      <c r="A16528" s="11"/>
      <c r="B16528"/>
      <c r="C16528" s="14"/>
      <c r="D16528" s="14"/>
      <c r="E16528" s="14"/>
      <c r="F16528"/>
      <c r="G16528"/>
    </row>
    <row r="16529" spans="1:7" s="4" customFormat="1" x14ac:dyDescent="0.25">
      <c r="A16529" s="11"/>
      <c r="B16529"/>
      <c r="C16529" s="14"/>
      <c r="D16529" s="14"/>
      <c r="E16529" s="14"/>
      <c r="F16529"/>
      <c r="G16529"/>
    </row>
    <row r="16530" spans="1:7" s="4" customFormat="1" x14ac:dyDescent="0.25">
      <c r="A16530" s="11"/>
      <c r="B16530"/>
      <c r="C16530" s="14"/>
      <c r="D16530" s="14"/>
      <c r="E16530" s="14"/>
      <c r="F16530"/>
      <c r="G16530"/>
    </row>
    <row r="16531" spans="1:7" s="4" customFormat="1" x14ac:dyDescent="0.25">
      <c r="A16531" s="11"/>
      <c r="B16531"/>
      <c r="C16531" s="14"/>
      <c r="D16531" s="14"/>
      <c r="E16531" s="14"/>
      <c r="F16531"/>
      <c r="G16531"/>
    </row>
    <row r="16532" spans="1:7" s="4" customFormat="1" x14ac:dyDescent="0.25">
      <c r="A16532" s="11"/>
      <c r="B16532"/>
      <c r="C16532" s="14"/>
      <c r="D16532" s="14"/>
      <c r="E16532" s="14"/>
      <c r="F16532"/>
      <c r="G16532"/>
    </row>
    <row r="16533" spans="1:7" s="4" customFormat="1" x14ac:dyDescent="0.25">
      <c r="A16533" s="11"/>
      <c r="B16533"/>
      <c r="C16533" s="14"/>
      <c r="D16533" s="14"/>
      <c r="E16533" s="14"/>
      <c r="F16533"/>
      <c r="G16533"/>
    </row>
    <row r="16534" spans="1:7" s="4" customFormat="1" x14ac:dyDescent="0.25">
      <c r="A16534" s="11"/>
      <c r="B16534"/>
      <c r="C16534" s="14"/>
      <c r="D16534" s="14"/>
      <c r="E16534" s="14"/>
      <c r="F16534"/>
      <c r="G16534"/>
    </row>
    <row r="16535" spans="1:7" s="4" customFormat="1" x14ac:dyDescent="0.25">
      <c r="A16535" s="11"/>
      <c r="B16535"/>
      <c r="C16535" s="14"/>
      <c r="D16535" s="14"/>
      <c r="E16535" s="14"/>
      <c r="F16535"/>
      <c r="G16535"/>
    </row>
    <row r="16536" spans="1:7" s="4" customFormat="1" x14ac:dyDescent="0.25">
      <c r="A16536" s="11"/>
      <c r="B16536"/>
      <c r="C16536" s="14"/>
      <c r="D16536" s="14"/>
      <c r="E16536" s="14"/>
      <c r="F16536"/>
      <c r="G16536"/>
    </row>
    <row r="16537" spans="1:7" s="4" customFormat="1" x14ac:dyDescent="0.25">
      <c r="A16537" s="11"/>
      <c r="B16537"/>
      <c r="C16537" s="14"/>
      <c r="D16537" s="14"/>
      <c r="E16537" s="14"/>
      <c r="F16537"/>
      <c r="G16537"/>
    </row>
    <row r="16538" spans="1:7" s="4" customFormat="1" x14ac:dyDescent="0.25">
      <c r="A16538" s="11"/>
      <c r="B16538"/>
      <c r="C16538" s="14"/>
      <c r="D16538" s="14"/>
      <c r="E16538" s="14"/>
      <c r="F16538"/>
      <c r="G16538"/>
    </row>
    <row r="16539" spans="1:7" s="4" customFormat="1" x14ac:dyDescent="0.25">
      <c r="A16539" s="11"/>
      <c r="B16539"/>
      <c r="C16539" s="14"/>
      <c r="D16539" s="14"/>
      <c r="E16539" s="14"/>
      <c r="F16539"/>
      <c r="G16539"/>
    </row>
    <row r="16540" spans="1:7" s="4" customFormat="1" x14ac:dyDescent="0.25">
      <c r="A16540" s="11"/>
      <c r="B16540"/>
      <c r="C16540" s="14"/>
      <c r="D16540" s="14"/>
      <c r="E16540" s="14"/>
      <c r="F16540"/>
      <c r="G16540"/>
    </row>
    <row r="16541" spans="1:7" s="4" customFormat="1" x14ac:dyDescent="0.25">
      <c r="A16541" s="11"/>
      <c r="B16541"/>
      <c r="C16541" s="14"/>
      <c r="D16541" s="14"/>
      <c r="E16541" s="14"/>
      <c r="F16541"/>
      <c r="G16541"/>
    </row>
    <row r="16542" spans="1:7" s="4" customFormat="1" x14ac:dyDescent="0.25">
      <c r="A16542" s="11"/>
      <c r="B16542"/>
      <c r="C16542" s="14"/>
      <c r="D16542" s="14"/>
      <c r="E16542" s="14"/>
      <c r="F16542"/>
      <c r="G16542"/>
    </row>
    <row r="16543" spans="1:7" s="4" customFormat="1" x14ac:dyDescent="0.25">
      <c r="A16543" s="11"/>
      <c r="B16543"/>
      <c r="C16543" s="14"/>
      <c r="D16543" s="14"/>
      <c r="E16543" s="14"/>
      <c r="F16543"/>
      <c r="G16543"/>
    </row>
    <row r="16544" spans="1:7" s="4" customFormat="1" x14ac:dyDescent="0.25">
      <c r="A16544" s="11"/>
      <c r="B16544"/>
      <c r="C16544" s="14"/>
      <c r="D16544" s="14"/>
      <c r="E16544" s="14"/>
      <c r="F16544"/>
      <c r="G16544"/>
    </row>
    <row r="16545" spans="1:7" s="4" customFormat="1" x14ac:dyDescent="0.25">
      <c r="A16545" s="11"/>
      <c r="B16545"/>
      <c r="C16545" s="14"/>
      <c r="D16545" s="14"/>
      <c r="E16545" s="14"/>
      <c r="F16545"/>
      <c r="G16545"/>
    </row>
    <row r="16546" spans="1:7" s="4" customFormat="1" x14ac:dyDescent="0.25">
      <c r="A16546" s="11"/>
      <c r="B16546"/>
      <c r="C16546" s="14"/>
      <c r="D16546" s="14"/>
      <c r="E16546" s="14"/>
      <c r="F16546"/>
      <c r="G16546"/>
    </row>
    <row r="16547" spans="1:7" s="4" customFormat="1" x14ac:dyDescent="0.25">
      <c r="A16547" s="11"/>
      <c r="B16547"/>
      <c r="C16547" s="14"/>
      <c r="D16547" s="14"/>
      <c r="E16547" s="14"/>
      <c r="F16547"/>
      <c r="G16547"/>
    </row>
    <row r="16548" spans="1:7" s="4" customFormat="1" x14ac:dyDescent="0.25">
      <c r="A16548" s="11"/>
      <c r="B16548"/>
      <c r="C16548" s="14"/>
      <c r="D16548" s="14"/>
      <c r="E16548" s="14"/>
      <c r="F16548"/>
      <c r="G16548"/>
    </row>
    <row r="16549" spans="1:7" s="4" customFormat="1" x14ac:dyDescent="0.25">
      <c r="A16549" s="11"/>
      <c r="B16549"/>
      <c r="C16549" s="14"/>
      <c r="D16549" s="14"/>
      <c r="E16549" s="14"/>
      <c r="F16549"/>
      <c r="G16549"/>
    </row>
    <row r="16550" spans="1:7" s="4" customFormat="1" x14ac:dyDescent="0.25">
      <c r="A16550" s="11"/>
      <c r="B16550"/>
      <c r="C16550" s="14"/>
      <c r="D16550" s="14"/>
      <c r="E16550" s="14"/>
      <c r="F16550"/>
      <c r="G16550"/>
    </row>
    <row r="16551" spans="1:7" s="4" customFormat="1" x14ac:dyDescent="0.25">
      <c r="A16551" s="11"/>
      <c r="B16551"/>
      <c r="C16551" s="14"/>
      <c r="D16551" s="14"/>
      <c r="E16551" s="14"/>
      <c r="F16551"/>
      <c r="G16551"/>
    </row>
    <row r="16552" spans="1:7" s="4" customFormat="1" x14ac:dyDescent="0.25">
      <c r="A16552" s="11"/>
      <c r="B16552"/>
      <c r="C16552" s="14"/>
      <c r="D16552" s="14"/>
      <c r="E16552" s="14"/>
      <c r="F16552"/>
      <c r="G16552"/>
    </row>
    <row r="16553" spans="1:7" s="4" customFormat="1" x14ac:dyDescent="0.25">
      <c r="A16553" s="11"/>
      <c r="B16553"/>
      <c r="C16553" s="14"/>
      <c r="D16553" s="14"/>
      <c r="E16553" s="14"/>
      <c r="F16553"/>
      <c r="G16553"/>
    </row>
    <row r="16554" spans="1:7" s="4" customFormat="1" x14ac:dyDescent="0.25">
      <c r="A16554" s="11"/>
      <c r="B16554"/>
      <c r="C16554" s="14"/>
      <c r="D16554" s="14"/>
      <c r="E16554" s="14"/>
      <c r="F16554"/>
      <c r="G16554"/>
    </row>
    <row r="16555" spans="1:7" s="4" customFormat="1" x14ac:dyDescent="0.25">
      <c r="A16555" s="11"/>
      <c r="B16555"/>
      <c r="C16555" s="14"/>
      <c r="D16555" s="14"/>
      <c r="E16555" s="14"/>
      <c r="F16555"/>
      <c r="G16555"/>
    </row>
    <row r="16556" spans="1:7" s="4" customFormat="1" x14ac:dyDescent="0.25">
      <c r="A16556" s="11"/>
      <c r="B16556"/>
      <c r="C16556" s="14"/>
      <c r="D16556" s="14"/>
      <c r="E16556" s="14"/>
      <c r="F16556"/>
      <c r="G16556"/>
    </row>
    <row r="16557" spans="1:7" s="4" customFormat="1" x14ac:dyDescent="0.25">
      <c r="A16557" s="11"/>
      <c r="B16557"/>
      <c r="C16557" s="14"/>
      <c r="D16557" s="14"/>
      <c r="E16557" s="14"/>
      <c r="F16557"/>
      <c r="G16557"/>
    </row>
    <row r="16558" spans="1:7" s="4" customFormat="1" x14ac:dyDescent="0.25">
      <c r="A16558" s="11"/>
      <c r="B16558"/>
      <c r="C16558" s="14"/>
      <c r="D16558" s="14"/>
      <c r="E16558" s="14"/>
      <c r="F16558"/>
      <c r="G16558"/>
    </row>
    <row r="16559" spans="1:7" s="4" customFormat="1" x14ac:dyDescent="0.25">
      <c r="A16559" s="11"/>
      <c r="B16559"/>
      <c r="C16559" s="14"/>
      <c r="D16559" s="14"/>
      <c r="E16559" s="14"/>
      <c r="F16559"/>
      <c r="G16559"/>
    </row>
    <row r="16560" spans="1:7" s="4" customFormat="1" x14ac:dyDescent="0.25">
      <c r="A16560" s="11"/>
      <c r="B16560"/>
      <c r="C16560" s="14"/>
      <c r="D16560" s="14"/>
      <c r="E16560" s="14"/>
      <c r="F16560"/>
      <c r="G16560"/>
    </row>
    <row r="16561" spans="1:7" s="4" customFormat="1" x14ac:dyDescent="0.25">
      <c r="A16561" s="11"/>
      <c r="B16561"/>
      <c r="C16561" s="14"/>
      <c r="D16561" s="14"/>
      <c r="E16561" s="14"/>
      <c r="F16561"/>
      <c r="G16561"/>
    </row>
    <row r="16562" spans="1:7" s="4" customFormat="1" x14ac:dyDescent="0.25">
      <c r="A16562" s="11"/>
      <c r="B16562"/>
      <c r="C16562" s="14"/>
      <c r="D16562" s="14"/>
      <c r="E16562" s="14"/>
      <c r="F16562"/>
      <c r="G16562"/>
    </row>
    <row r="16563" spans="1:7" s="4" customFormat="1" x14ac:dyDescent="0.25">
      <c r="A16563" s="11"/>
      <c r="B16563"/>
      <c r="C16563" s="14"/>
      <c r="D16563" s="14"/>
      <c r="E16563" s="14"/>
      <c r="F16563"/>
      <c r="G16563"/>
    </row>
    <row r="16564" spans="1:7" s="4" customFormat="1" x14ac:dyDescent="0.25">
      <c r="A16564" s="11"/>
      <c r="B16564"/>
      <c r="C16564" s="14"/>
      <c r="D16564" s="14"/>
      <c r="E16564" s="14"/>
      <c r="F16564"/>
      <c r="G16564"/>
    </row>
    <row r="16565" spans="1:7" s="4" customFormat="1" x14ac:dyDescent="0.25">
      <c r="A16565" s="11"/>
      <c r="B16565"/>
      <c r="C16565" s="14"/>
      <c r="D16565" s="14"/>
      <c r="E16565" s="14"/>
      <c r="F16565"/>
      <c r="G16565"/>
    </row>
    <row r="16566" spans="1:7" s="4" customFormat="1" x14ac:dyDescent="0.25">
      <c r="A16566" s="11"/>
      <c r="B16566"/>
      <c r="C16566" s="14"/>
      <c r="D16566" s="14"/>
      <c r="E16566" s="14"/>
      <c r="F16566"/>
      <c r="G16566"/>
    </row>
    <row r="16567" spans="1:7" s="4" customFormat="1" x14ac:dyDescent="0.25">
      <c r="A16567" s="11"/>
      <c r="B16567"/>
      <c r="C16567" s="14"/>
      <c r="D16567" s="14"/>
      <c r="E16567" s="14"/>
      <c r="F16567"/>
      <c r="G16567"/>
    </row>
    <row r="16568" spans="1:7" s="4" customFormat="1" x14ac:dyDescent="0.25">
      <c r="A16568" s="11"/>
      <c r="B16568"/>
      <c r="C16568" s="14"/>
      <c r="D16568" s="14"/>
      <c r="E16568" s="14"/>
      <c r="F16568"/>
      <c r="G16568"/>
    </row>
    <row r="16569" spans="1:7" s="4" customFormat="1" x14ac:dyDescent="0.25">
      <c r="A16569" s="11"/>
      <c r="B16569"/>
      <c r="C16569" s="14"/>
      <c r="D16569" s="14"/>
      <c r="E16569" s="14"/>
      <c r="F16569"/>
      <c r="G16569"/>
    </row>
    <row r="16570" spans="1:7" s="4" customFormat="1" x14ac:dyDescent="0.25">
      <c r="A16570" s="11"/>
      <c r="B16570"/>
      <c r="C16570" s="14"/>
      <c r="D16570" s="14"/>
      <c r="E16570" s="14"/>
      <c r="F16570"/>
      <c r="G16570"/>
    </row>
    <row r="16571" spans="1:7" s="4" customFormat="1" x14ac:dyDescent="0.25">
      <c r="A16571" s="11"/>
      <c r="B16571"/>
      <c r="C16571" s="14"/>
      <c r="D16571" s="14"/>
      <c r="E16571" s="14"/>
      <c r="F16571"/>
      <c r="G16571"/>
    </row>
    <row r="16572" spans="1:7" s="4" customFormat="1" x14ac:dyDescent="0.25">
      <c r="A16572" s="11"/>
      <c r="B16572"/>
      <c r="C16572" s="14"/>
      <c r="D16572" s="14"/>
      <c r="E16572" s="14"/>
      <c r="F16572"/>
      <c r="G16572"/>
    </row>
    <row r="16573" spans="1:7" s="4" customFormat="1" x14ac:dyDescent="0.25">
      <c r="A16573" s="11"/>
      <c r="B16573"/>
      <c r="C16573" s="14"/>
      <c r="D16573" s="14"/>
      <c r="E16573" s="14"/>
      <c r="F16573"/>
      <c r="G16573"/>
    </row>
    <row r="16574" spans="1:7" s="4" customFormat="1" x14ac:dyDescent="0.25">
      <c r="A16574" s="11"/>
      <c r="B16574"/>
      <c r="C16574" s="14"/>
      <c r="D16574" s="14"/>
      <c r="E16574" s="14"/>
      <c r="F16574"/>
      <c r="G16574"/>
    </row>
    <row r="16575" spans="1:7" s="4" customFormat="1" x14ac:dyDescent="0.25">
      <c r="A16575" s="11"/>
      <c r="B16575"/>
      <c r="C16575" s="14"/>
      <c r="D16575" s="14"/>
      <c r="E16575" s="14"/>
      <c r="F16575"/>
      <c r="G16575"/>
    </row>
    <row r="16576" spans="1:7" s="4" customFormat="1" x14ac:dyDescent="0.25">
      <c r="A16576" s="11"/>
      <c r="B16576"/>
      <c r="C16576" s="14"/>
      <c r="D16576" s="14"/>
      <c r="E16576" s="14"/>
      <c r="F16576"/>
      <c r="G16576"/>
    </row>
    <row r="16577" spans="1:7" s="4" customFormat="1" x14ac:dyDescent="0.25">
      <c r="A16577" s="11"/>
      <c r="B16577"/>
      <c r="C16577" s="14"/>
      <c r="D16577" s="14"/>
      <c r="E16577" s="14"/>
      <c r="F16577"/>
      <c r="G16577"/>
    </row>
    <row r="16578" spans="1:7" s="4" customFormat="1" x14ac:dyDescent="0.25">
      <c r="A16578" s="11"/>
      <c r="B16578"/>
      <c r="C16578" s="14"/>
      <c r="D16578" s="14"/>
      <c r="E16578" s="14"/>
      <c r="F16578"/>
      <c r="G16578"/>
    </row>
    <row r="16579" spans="1:7" s="4" customFormat="1" x14ac:dyDescent="0.25">
      <c r="A16579" s="11"/>
      <c r="B16579"/>
      <c r="C16579" s="14"/>
      <c r="D16579" s="14"/>
      <c r="E16579" s="14"/>
      <c r="F16579"/>
      <c r="G16579"/>
    </row>
    <row r="16580" spans="1:7" s="4" customFormat="1" x14ac:dyDescent="0.25">
      <c r="A16580" s="11"/>
      <c r="B16580"/>
      <c r="C16580" s="14"/>
      <c r="D16580" s="14"/>
      <c r="E16580" s="14"/>
      <c r="F16580"/>
      <c r="G16580"/>
    </row>
    <row r="16581" spans="1:7" s="4" customFormat="1" x14ac:dyDescent="0.25">
      <c r="A16581" s="11"/>
      <c r="B16581"/>
      <c r="C16581" s="14"/>
      <c r="D16581" s="14"/>
      <c r="E16581" s="14"/>
      <c r="F16581"/>
      <c r="G16581"/>
    </row>
    <row r="16582" spans="1:7" s="4" customFormat="1" x14ac:dyDescent="0.25">
      <c r="A16582" s="11"/>
      <c r="B16582"/>
      <c r="C16582" s="14"/>
      <c r="D16582" s="14"/>
      <c r="E16582" s="14"/>
      <c r="F16582"/>
      <c r="G16582"/>
    </row>
    <row r="16583" spans="1:7" s="4" customFormat="1" x14ac:dyDescent="0.25">
      <c r="A16583" s="11"/>
      <c r="B16583"/>
      <c r="C16583" s="14"/>
      <c r="D16583" s="14"/>
      <c r="E16583" s="14"/>
      <c r="F16583"/>
      <c r="G16583"/>
    </row>
    <row r="16584" spans="1:7" s="4" customFormat="1" x14ac:dyDescent="0.25">
      <c r="A16584" s="11"/>
      <c r="B16584"/>
      <c r="C16584" s="14"/>
      <c r="D16584" s="14"/>
      <c r="E16584" s="14"/>
      <c r="F16584"/>
      <c r="G16584"/>
    </row>
    <row r="16585" spans="1:7" s="4" customFormat="1" x14ac:dyDescent="0.25">
      <c r="A16585" s="11"/>
      <c r="B16585"/>
      <c r="C16585" s="14"/>
      <c r="D16585" s="14"/>
      <c r="E16585" s="14"/>
      <c r="F16585"/>
      <c r="G16585"/>
    </row>
    <row r="16586" spans="1:7" s="4" customFormat="1" x14ac:dyDescent="0.25">
      <c r="A16586" s="11"/>
      <c r="B16586"/>
      <c r="C16586" s="14"/>
      <c r="D16586" s="14"/>
      <c r="E16586" s="14"/>
      <c r="F16586"/>
      <c r="G16586"/>
    </row>
    <row r="16587" spans="1:7" s="4" customFormat="1" x14ac:dyDescent="0.25">
      <c r="A16587" s="11"/>
      <c r="B16587"/>
      <c r="C16587" s="14"/>
      <c r="D16587" s="14"/>
      <c r="E16587" s="14"/>
      <c r="F16587"/>
      <c r="G16587"/>
    </row>
    <row r="16588" spans="1:7" s="4" customFormat="1" x14ac:dyDescent="0.25">
      <c r="A16588" s="11"/>
      <c r="B16588"/>
      <c r="C16588" s="14"/>
      <c r="D16588" s="14"/>
      <c r="E16588" s="14"/>
      <c r="F16588"/>
      <c r="G16588"/>
    </row>
    <row r="16589" spans="1:7" s="4" customFormat="1" x14ac:dyDescent="0.25">
      <c r="A16589" s="11"/>
      <c r="B16589"/>
      <c r="C16589" s="14"/>
      <c r="D16589" s="14"/>
      <c r="E16589" s="14"/>
      <c r="F16589"/>
      <c r="G16589"/>
    </row>
    <row r="16590" spans="1:7" s="4" customFormat="1" x14ac:dyDescent="0.25">
      <c r="A16590" s="11"/>
      <c r="B16590"/>
      <c r="C16590" s="14"/>
      <c r="D16590" s="14"/>
      <c r="E16590" s="14"/>
      <c r="F16590"/>
      <c r="G16590"/>
    </row>
    <row r="16591" spans="1:7" s="4" customFormat="1" x14ac:dyDescent="0.25">
      <c r="A16591" s="11"/>
      <c r="B16591"/>
      <c r="C16591" s="14"/>
      <c r="D16591" s="14"/>
      <c r="E16591" s="14"/>
      <c r="F16591"/>
      <c r="G16591"/>
    </row>
    <row r="16592" spans="1:7" s="4" customFormat="1" x14ac:dyDescent="0.25">
      <c r="A16592" s="11"/>
      <c r="B16592"/>
      <c r="C16592" s="14"/>
      <c r="D16592" s="14"/>
      <c r="E16592" s="14"/>
      <c r="F16592"/>
      <c r="G16592"/>
    </row>
    <row r="16593" spans="1:7" s="4" customFormat="1" x14ac:dyDescent="0.25">
      <c r="A16593" s="11"/>
      <c r="B16593"/>
      <c r="C16593" s="14"/>
      <c r="D16593" s="14"/>
      <c r="E16593" s="14"/>
      <c r="F16593"/>
      <c r="G16593"/>
    </row>
    <row r="16594" spans="1:7" s="4" customFormat="1" x14ac:dyDescent="0.25">
      <c r="A16594" s="11"/>
      <c r="B16594"/>
      <c r="C16594" s="14"/>
      <c r="D16594" s="14"/>
      <c r="E16594" s="14"/>
      <c r="F16594"/>
      <c r="G16594"/>
    </row>
    <row r="16595" spans="1:7" s="4" customFormat="1" x14ac:dyDescent="0.25">
      <c r="A16595" s="11"/>
      <c r="B16595"/>
      <c r="C16595" s="14"/>
      <c r="D16595" s="14"/>
      <c r="E16595" s="14"/>
      <c r="F16595"/>
      <c r="G16595"/>
    </row>
    <row r="16596" spans="1:7" s="4" customFormat="1" x14ac:dyDescent="0.25">
      <c r="A16596" s="11"/>
      <c r="B16596"/>
      <c r="C16596" s="14"/>
      <c r="D16596" s="14"/>
      <c r="E16596" s="14"/>
      <c r="F16596"/>
      <c r="G16596"/>
    </row>
    <row r="16597" spans="1:7" s="4" customFormat="1" x14ac:dyDescent="0.25">
      <c r="A16597" s="11"/>
      <c r="B16597"/>
      <c r="C16597" s="14"/>
      <c r="D16597" s="14"/>
      <c r="E16597" s="14"/>
      <c r="F16597"/>
      <c r="G16597"/>
    </row>
    <row r="16598" spans="1:7" s="4" customFormat="1" x14ac:dyDescent="0.25">
      <c r="A16598" s="11"/>
      <c r="B16598"/>
      <c r="C16598" s="14"/>
      <c r="D16598" s="14"/>
      <c r="E16598" s="14"/>
      <c r="F16598"/>
      <c r="G16598"/>
    </row>
    <row r="16599" spans="1:7" s="4" customFormat="1" x14ac:dyDescent="0.25">
      <c r="A16599" s="11"/>
      <c r="B16599"/>
      <c r="C16599" s="14"/>
      <c r="D16599" s="14"/>
      <c r="E16599" s="14"/>
      <c r="F16599"/>
      <c r="G16599"/>
    </row>
    <row r="16600" spans="1:7" s="4" customFormat="1" x14ac:dyDescent="0.25">
      <c r="A16600" s="11"/>
      <c r="B16600"/>
      <c r="C16600" s="14"/>
      <c r="D16600" s="14"/>
      <c r="E16600" s="14"/>
      <c r="F16600"/>
      <c r="G16600"/>
    </row>
    <row r="16601" spans="1:7" s="4" customFormat="1" x14ac:dyDescent="0.25">
      <c r="A16601" s="11"/>
      <c r="B16601"/>
      <c r="C16601" s="14"/>
      <c r="D16601" s="14"/>
      <c r="E16601" s="14"/>
      <c r="F16601"/>
      <c r="G16601"/>
    </row>
    <row r="16602" spans="1:7" s="4" customFormat="1" x14ac:dyDescent="0.25">
      <c r="A16602" s="11"/>
      <c r="B16602"/>
      <c r="C16602" s="14"/>
      <c r="D16602" s="14"/>
      <c r="E16602" s="14"/>
      <c r="F16602"/>
      <c r="G16602"/>
    </row>
    <row r="16603" spans="1:7" s="4" customFormat="1" x14ac:dyDescent="0.25">
      <c r="A16603" s="11"/>
      <c r="B16603"/>
      <c r="C16603" s="14"/>
      <c r="D16603" s="14"/>
      <c r="E16603" s="14"/>
      <c r="F16603"/>
      <c r="G16603"/>
    </row>
    <row r="16604" spans="1:7" s="4" customFormat="1" x14ac:dyDescent="0.25">
      <c r="A16604" s="11"/>
      <c r="B16604"/>
      <c r="C16604" s="14"/>
      <c r="D16604" s="14"/>
      <c r="E16604" s="14"/>
      <c r="F16604"/>
      <c r="G16604"/>
    </row>
    <row r="16605" spans="1:7" s="4" customFormat="1" x14ac:dyDescent="0.25">
      <c r="A16605" s="11"/>
      <c r="B16605"/>
      <c r="C16605" s="14"/>
      <c r="D16605" s="14"/>
      <c r="E16605" s="14"/>
      <c r="F16605"/>
      <c r="G16605"/>
    </row>
    <row r="16606" spans="1:7" s="4" customFormat="1" x14ac:dyDescent="0.25">
      <c r="A16606" s="11"/>
      <c r="B16606"/>
      <c r="C16606" s="14"/>
      <c r="D16606" s="14"/>
      <c r="E16606" s="14"/>
      <c r="F16606"/>
      <c r="G16606"/>
    </row>
    <row r="16607" spans="1:7" s="4" customFormat="1" x14ac:dyDescent="0.25">
      <c r="A16607" s="11"/>
      <c r="B16607"/>
      <c r="C16607" s="14"/>
      <c r="D16607" s="14"/>
      <c r="E16607" s="14"/>
      <c r="F16607"/>
      <c r="G16607"/>
    </row>
    <row r="16608" spans="1:7" s="4" customFormat="1" x14ac:dyDescent="0.25">
      <c r="A16608" s="11"/>
      <c r="B16608"/>
      <c r="C16608" s="14"/>
      <c r="D16608" s="14"/>
      <c r="E16608" s="14"/>
      <c r="F16608"/>
      <c r="G16608"/>
    </row>
    <row r="16609" spans="1:7" s="4" customFormat="1" x14ac:dyDescent="0.25">
      <c r="A16609" s="11"/>
      <c r="B16609"/>
      <c r="C16609" s="14"/>
      <c r="D16609" s="14"/>
      <c r="E16609" s="14"/>
      <c r="F16609"/>
      <c r="G16609"/>
    </row>
    <row r="16610" spans="1:7" s="4" customFormat="1" x14ac:dyDescent="0.25">
      <c r="A16610" s="11"/>
      <c r="B16610"/>
      <c r="C16610" s="14"/>
      <c r="D16610" s="14"/>
      <c r="E16610" s="14"/>
      <c r="F16610"/>
      <c r="G16610"/>
    </row>
    <row r="16611" spans="1:7" s="4" customFormat="1" x14ac:dyDescent="0.25">
      <c r="A16611" s="11"/>
      <c r="B16611"/>
      <c r="C16611" s="14"/>
      <c r="D16611" s="14"/>
      <c r="E16611" s="14"/>
      <c r="F16611"/>
      <c r="G16611"/>
    </row>
    <row r="16612" spans="1:7" s="4" customFormat="1" x14ac:dyDescent="0.25">
      <c r="A16612" s="11"/>
      <c r="B16612"/>
      <c r="C16612" s="14"/>
      <c r="D16612" s="14"/>
      <c r="E16612" s="14"/>
      <c r="F16612"/>
      <c r="G16612"/>
    </row>
    <row r="16613" spans="1:7" s="4" customFormat="1" x14ac:dyDescent="0.25">
      <c r="A16613" s="11"/>
      <c r="B16613"/>
      <c r="C16613" s="14"/>
      <c r="D16613" s="14"/>
      <c r="E16613" s="14"/>
      <c r="F16613"/>
      <c r="G16613"/>
    </row>
    <row r="16614" spans="1:7" s="4" customFormat="1" x14ac:dyDescent="0.25">
      <c r="A16614" s="11"/>
      <c r="B16614"/>
      <c r="C16614" s="14"/>
      <c r="D16614" s="14"/>
      <c r="E16614" s="14"/>
      <c r="F16614"/>
      <c r="G16614"/>
    </row>
    <row r="16615" spans="1:7" s="4" customFormat="1" x14ac:dyDescent="0.25">
      <c r="A16615" s="11"/>
      <c r="B16615"/>
      <c r="C16615" s="14"/>
      <c r="D16615" s="14"/>
      <c r="E16615" s="14"/>
      <c r="F16615"/>
      <c r="G16615"/>
    </row>
    <row r="16616" spans="1:7" s="4" customFormat="1" x14ac:dyDescent="0.25">
      <c r="A16616" s="11"/>
      <c r="B16616"/>
      <c r="C16616" s="14"/>
      <c r="D16616" s="14"/>
      <c r="E16616" s="14"/>
      <c r="F16616"/>
      <c r="G16616"/>
    </row>
    <row r="16617" spans="1:7" s="4" customFormat="1" x14ac:dyDescent="0.25">
      <c r="A16617" s="11"/>
      <c r="B16617"/>
      <c r="C16617" s="14"/>
      <c r="D16617" s="14"/>
      <c r="E16617" s="14"/>
      <c r="F16617"/>
      <c r="G16617"/>
    </row>
    <row r="16618" spans="1:7" s="4" customFormat="1" x14ac:dyDescent="0.25">
      <c r="A16618" s="11"/>
      <c r="B16618"/>
      <c r="C16618" s="14"/>
      <c r="D16618" s="14"/>
      <c r="E16618" s="14"/>
      <c r="F16618"/>
      <c r="G16618"/>
    </row>
    <row r="16619" spans="1:7" s="4" customFormat="1" x14ac:dyDescent="0.25">
      <c r="A16619" s="11"/>
      <c r="B16619"/>
      <c r="C16619" s="14"/>
      <c r="D16619" s="14"/>
      <c r="E16619" s="14"/>
      <c r="F16619"/>
      <c r="G16619"/>
    </row>
    <row r="16620" spans="1:7" s="4" customFormat="1" x14ac:dyDescent="0.25">
      <c r="A16620" s="11"/>
      <c r="B16620"/>
      <c r="C16620" s="14"/>
      <c r="D16620" s="14"/>
      <c r="E16620" s="14"/>
      <c r="F16620"/>
      <c r="G16620"/>
    </row>
    <row r="16621" spans="1:7" s="4" customFormat="1" x14ac:dyDescent="0.25">
      <c r="A16621" s="11"/>
      <c r="B16621"/>
      <c r="C16621" s="14"/>
      <c r="D16621" s="14"/>
      <c r="E16621" s="14"/>
      <c r="F16621"/>
      <c r="G16621"/>
    </row>
    <row r="16622" spans="1:7" s="4" customFormat="1" x14ac:dyDescent="0.25">
      <c r="A16622" s="11"/>
      <c r="B16622"/>
      <c r="C16622" s="14"/>
      <c r="D16622" s="14"/>
      <c r="E16622" s="14"/>
      <c r="F16622"/>
      <c r="G16622"/>
    </row>
    <row r="16623" spans="1:7" s="4" customFormat="1" x14ac:dyDescent="0.25">
      <c r="A16623" s="11"/>
      <c r="B16623"/>
      <c r="C16623" s="14"/>
      <c r="D16623" s="14"/>
      <c r="E16623" s="14"/>
      <c r="F16623"/>
      <c r="G16623"/>
    </row>
    <row r="16624" spans="1:7" s="4" customFormat="1" x14ac:dyDescent="0.25">
      <c r="A16624" s="11"/>
      <c r="B16624"/>
      <c r="C16624" s="14"/>
      <c r="D16624" s="14"/>
      <c r="E16624" s="14"/>
      <c r="F16624"/>
      <c r="G16624"/>
    </row>
    <row r="16625" spans="1:7" s="4" customFormat="1" x14ac:dyDescent="0.25">
      <c r="A16625" s="11"/>
      <c r="B16625"/>
      <c r="C16625" s="14"/>
      <c r="D16625" s="14"/>
      <c r="E16625" s="14"/>
      <c r="F16625"/>
      <c r="G16625"/>
    </row>
    <row r="16626" spans="1:7" s="4" customFormat="1" x14ac:dyDescent="0.25">
      <c r="A16626" s="11"/>
      <c r="B16626"/>
      <c r="C16626" s="14"/>
      <c r="D16626" s="14"/>
      <c r="E16626" s="14"/>
      <c r="F16626"/>
      <c r="G16626"/>
    </row>
    <row r="16627" spans="1:7" s="4" customFormat="1" x14ac:dyDescent="0.25">
      <c r="A16627" s="11"/>
      <c r="B16627"/>
      <c r="C16627" s="14"/>
      <c r="D16627" s="14"/>
      <c r="E16627" s="14"/>
      <c r="F16627"/>
      <c r="G16627"/>
    </row>
    <row r="16628" spans="1:7" s="4" customFormat="1" x14ac:dyDescent="0.25">
      <c r="A16628" s="11"/>
      <c r="B16628"/>
      <c r="C16628" s="14"/>
      <c r="D16628" s="14"/>
      <c r="E16628" s="14"/>
      <c r="F16628"/>
      <c r="G16628"/>
    </row>
    <row r="16629" spans="1:7" s="4" customFormat="1" x14ac:dyDescent="0.25">
      <c r="A16629" s="11"/>
      <c r="B16629"/>
      <c r="C16629" s="14"/>
      <c r="D16629" s="14"/>
      <c r="E16629" s="14"/>
      <c r="F16629"/>
      <c r="G16629"/>
    </row>
    <row r="16630" spans="1:7" s="4" customFormat="1" x14ac:dyDescent="0.25">
      <c r="A16630" s="11"/>
      <c r="B16630"/>
      <c r="C16630" s="14"/>
      <c r="D16630" s="14"/>
      <c r="E16630" s="14"/>
      <c r="F16630"/>
      <c r="G16630"/>
    </row>
    <row r="16631" spans="1:7" s="4" customFormat="1" x14ac:dyDescent="0.25">
      <c r="A16631" s="11"/>
      <c r="B16631"/>
      <c r="C16631" s="14"/>
      <c r="D16631" s="14"/>
      <c r="E16631" s="14"/>
      <c r="F16631"/>
      <c r="G16631"/>
    </row>
    <row r="16632" spans="1:7" s="4" customFormat="1" x14ac:dyDescent="0.25">
      <c r="A16632" s="11"/>
      <c r="B16632"/>
      <c r="C16632" s="14"/>
      <c r="D16632" s="14"/>
      <c r="E16632" s="14"/>
      <c r="F16632"/>
      <c r="G16632"/>
    </row>
    <row r="16633" spans="1:7" s="4" customFormat="1" x14ac:dyDescent="0.25">
      <c r="A16633" s="11"/>
      <c r="B16633"/>
      <c r="C16633" s="14"/>
      <c r="D16633" s="14"/>
      <c r="E16633" s="14"/>
      <c r="F16633"/>
      <c r="G16633"/>
    </row>
    <row r="16634" spans="1:7" s="4" customFormat="1" x14ac:dyDescent="0.25">
      <c r="A16634" s="11"/>
      <c r="B16634"/>
      <c r="C16634" s="14"/>
      <c r="D16634" s="14"/>
      <c r="E16634" s="14"/>
      <c r="F16634"/>
      <c r="G16634"/>
    </row>
    <row r="16635" spans="1:7" s="4" customFormat="1" x14ac:dyDescent="0.25">
      <c r="A16635" s="11"/>
      <c r="B16635"/>
      <c r="C16635" s="14"/>
      <c r="D16635" s="14"/>
      <c r="E16635" s="14"/>
      <c r="F16635"/>
      <c r="G16635"/>
    </row>
    <row r="16636" spans="1:7" s="4" customFormat="1" x14ac:dyDescent="0.25">
      <c r="A16636" s="11"/>
      <c r="B16636"/>
      <c r="C16636" s="14"/>
      <c r="D16636" s="14"/>
      <c r="E16636" s="14"/>
      <c r="F16636"/>
      <c r="G16636"/>
    </row>
    <row r="16637" spans="1:7" s="4" customFormat="1" x14ac:dyDescent="0.25">
      <c r="A16637" s="11"/>
      <c r="B16637"/>
      <c r="C16637" s="14"/>
      <c r="D16637" s="14"/>
      <c r="E16637" s="14"/>
      <c r="F16637"/>
      <c r="G16637"/>
    </row>
    <row r="16638" spans="1:7" s="4" customFormat="1" x14ac:dyDescent="0.25">
      <c r="A16638" s="11"/>
      <c r="B16638"/>
      <c r="C16638" s="14"/>
      <c r="D16638" s="14"/>
      <c r="E16638" s="14"/>
      <c r="F16638"/>
      <c r="G16638"/>
    </row>
    <row r="16639" spans="1:7" s="4" customFormat="1" x14ac:dyDescent="0.25">
      <c r="A16639" s="11"/>
      <c r="B16639"/>
      <c r="C16639" s="14"/>
      <c r="D16639" s="14"/>
      <c r="E16639" s="14"/>
      <c r="F16639"/>
      <c r="G16639"/>
    </row>
    <row r="16640" spans="1:7" s="4" customFormat="1" x14ac:dyDescent="0.25">
      <c r="A16640" s="11"/>
      <c r="B16640"/>
      <c r="C16640" s="14"/>
      <c r="D16640" s="14"/>
      <c r="E16640" s="14"/>
      <c r="F16640"/>
      <c r="G16640"/>
    </row>
    <row r="16641" spans="1:7" s="4" customFormat="1" x14ac:dyDescent="0.25">
      <c r="A16641" s="11"/>
      <c r="B16641"/>
      <c r="C16641" s="14"/>
      <c r="D16641" s="14"/>
      <c r="E16641" s="14"/>
      <c r="F16641"/>
      <c r="G16641"/>
    </row>
    <row r="16642" spans="1:7" s="4" customFormat="1" x14ac:dyDescent="0.25">
      <c r="A16642" s="11"/>
      <c r="B16642"/>
      <c r="C16642" s="14"/>
      <c r="D16642" s="14"/>
      <c r="E16642" s="14"/>
      <c r="F16642"/>
      <c r="G16642"/>
    </row>
    <row r="16643" spans="1:7" s="4" customFormat="1" x14ac:dyDescent="0.25">
      <c r="A16643" s="11"/>
      <c r="B16643"/>
      <c r="C16643" s="14"/>
      <c r="D16643" s="14"/>
      <c r="E16643" s="14"/>
      <c r="F16643"/>
      <c r="G16643"/>
    </row>
    <row r="16644" spans="1:7" s="4" customFormat="1" x14ac:dyDescent="0.25">
      <c r="A16644" s="11"/>
      <c r="B16644"/>
      <c r="C16644" s="14"/>
      <c r="D16644" s="14"/>
      <c r="E16644" s="14"/>
      <c r="F16644"/>
      <c r="G16644"/>
    </row>
    <row r="16645" spans="1:7" s="4" customFormat="1" x14ac:dyDescent="0.25">
      <c r="A16645" s="11"/>
      <c r="B16645"/>
      <c r="C16645" s="14"/>
      <c r="D16645" s="14"/>
      <c r="E16645" s="14"/>
      <c r="F16645"/>
      <c r="G16645"/>
    </row>
    <row r="16646" spans="1:7" s="4" customFormat="1" x14ac:dyDescent="0.25">
      <c r="A16646" s="11"/>
      <c r="B16646"/>
      <c r="C16646" s="14"/>
      <c r="D16646" s="14"/>
      <c r="E16646" s="14"/>
      <c r="F16646"/>
      <c r="G16646"/>
    </row>
    <row r="16647" spans="1:7" s="4" customFormat="1" x14ac:dyDescent="0.25">
      <c r="A16647" s="11"/>
      <c r="B16647"/>
      <c r="C16647" s="14"/>
      <c r="D16647" s="14"/>
      <c r="E16647" s="14"/>
      <c r="F16647"/>
      <c r="G16647"/>
    </row>
    <row r="16648" spans="1:7" s="4" customFormat="1" x14ac:dyDescent="0.25">
      <c r="A16648" s="11"/>
      <c r="B16648"/>
      <c r="C16648" s="14"/>
      <c r="D16648" s="14"/>
      <c r="E16648" s="14"/>
      <c r="F16648"/>
      <c r="G16648"/>
    </row>
    <row r="16649" spans="1:7" s="4" customFormat="1" x14ac:dyDescent="0.25">
      <c r="A16649" s="11"/>
      <c r="B16649"/>
      <c r="C16649" s="14"/>
      <c r="D16649" s="14"/>
      <c r="E16649" s="14"/>
      <c r="F16649"/>
      <c r="G16649"/>
    </row>
    <row r="16650" spans="1:7" s="4" customFormat="1" x14ac:dyDescent="0.25">
      <c r="A16650" s="11"/>
      <c r="B16650"/>
      <c r="C16650" s="14"/>
      <c r="D16650" s="14"/>
      <c r="E16650" s="14"/>
      <c r="F16650"/>
      <c r="G16650"/>
    </row>
    <row r="16651" spans="1:7" s="4" customFormat="1" x14ac:dyDescent="0.25">
      <c r="A16651" s="11"/>
      <c r="B16651"/>
      <c r="C16651" s="14"/>
      <c r="D16651" s="14"/>
      <c r="E16651" s="14"/>
      <c r="F16651"/>
      <c r="G16651"/>
    </row>
    <row r="16652" spans="1:7" s="4" customFormat="1" x14ac:dyDescent="0.25">
      <c r="A16652" s="11"/>
      <c r="B16652"/>
      <c r="C16652" s="14"/>
      <c r="D16652" s="14"/>
      <c r="E16652" s="14"/>
      <c r="F16652"/>
      <c r="G16652"/>
    </row>
    <row r="16653" spans="1:7" s="4" customFormat="1" x14ac:dyDescent="0.25">
      <c r="A16653" s="11"/>
      <c r="B16653"/>
      <c r="C16653" s="14"/>
      <c r="D16653" s="14"/>
      <c r="E16653" s="14"/>
      <c r="F16653"/>
      <c r="G16653"/>
    </row>
    <row r="16654" spans="1:7" s="4" customFormat="1" x14ac:dyDescent="0.25">
      <c r="A16654" s="11"/>
      <c r="B16654"/>
      <c r="C16654" s="14"/>
      <c r="D16654" s="14"/>
      <c r="E16654" s="14"/>
      <c r="F16654"/>
      <c r="G16654"/>
    </row>
    <row r="16655" spans="1:7" s="4" customFormat="1" x14ac:dyDescent="0.25">
      <c r="A16655" s="11"/>
      <c r="B16655"/>
      <c r="C16655" s="14"/>
      <c r="D16655" s="14"/>
      <c r="E16655" s="14"/>
      <c r="F16655"/>
      <c r="G16655"/>
    </row>
    <row r="16656" spans="1:7" s="4" customFormat="1" x14ac:dyDescent="0.25">
      <c r="A16656" s="11"/>
      <c r="B16656"/>
      <c r="C16656" s="14"/>
      <c r="D16656" s="14"/>
      <c r="E16656" s="14"/>
      <c r="F16656"/>
      <c r="G16656"/>
    </row>
    <row r="16657" spans="1:7" s="4" customFormat="1" x14ac:dyDescent="0.25">
      <c r="A16657" s="11"/>
      <c r="B16657"/>
      <c r="C16657" s="14"/>
      <c r="D16657" s="14"/>
      <c r="E16657" s="14"/>
      <c r="F16657"/>
      <c r="G16657"/>
    </row>
    <row r="16658" spans="1:7" s="4" customFormat="1" x14ac:dyDescent="0.25">
      <c r="A16658" s="11"/>
      <c r="B16658"/>
      <c r="C16658" s="14"/>
      <c r="D16658" s="14"/>
      <c r="E16658" s="14"/>
      <c r="F16658"/>
      <c r="G16658"/>
    </row>
    <row r="16659" spans="1:7" s="4" customFormat="1" x14ac:dyDescent="0.25">
      <c r="A16659" s="11"/>
      <c r="B16659"/>
      <c r="C16659" s="14"/>
      <c r="D16659" s="14"/>
      <c r="E16659" s="14"/>
      <c r="F16659"/>
      <c r="G16659"/>
    </row>
    <row r="16660" spans="1:7" s="4" customFormat="1" x14ac:dyDescent="0.25">
      <c r="A16660" s="11"/>
      <c r="B16660"/>
      <c r="C16660" s="14"/>
      <c r="D16660" s="14"/>
      <c r="E16660" s="14"/>
      <c r="F16660"/>
      <c r="G16660"/>
    </row>
    <row r="16661" spans="1:7" s="4" customFormat="1" x14ac:dyDescent="0.25">
      <c r="A16661" s="11"/>
      <c r="B16661"/>
      <c r="C16661" s="14"/>
      <c r="D16661" s="14"/>
      <c r="E16661" s="14"/>
      <c r="F16661"/>
      <c r="G16661"/>
    </row>
    <row r="16662" spans="1:7" s="4" customFormat="1" x14ac:dyDescent="0.25">
      <c r="A16662" s="11"/>
      <c r="B16662"/>
      <c r="C16662" s="14"/>
      <c r="D16662" s="14"/>
      <c r="E16662" s="14"/>
      <c r="F16662"/>
      <c r="G16662"/>
    </row>
    <row r="16663" spans="1:7" s="4" customFormat="1" x14ac:dyDescent="0.25">
      <c r="A16663" s="11"/>
      <c r="B16663"/>
      <c r="C16663" s="14"/>
      <c r="D16663" s="14"/>
      <c r="E16663" s="14"/>
      <c r="F16663"/>
      <c r="G16663"/>
    </row>
    <row r="16664" spans="1:7" s="4" customFormat="1" x14ac:dyDescent="0.25">
      <c r="A16664" s="11"/>
      <c r="B16664"/>
      <c r="C16664" s="14"/>
      <c r="D16664" s="14"/>
      <c r="E16664" s="14"/>
      <c r="F16664"/>
      <c r="G16664"/>
    </row>
    <row r="16665" spans="1:7" s="4" customFormat="1" x14ac:dyDescent="0.25">
      <c r="A16665" s="11"/>
      <c r="B16665"/>
      <c r="C16665" s="14"/>
      <c r="D16665" s="14"/>
      <c r="E16665" s="14"/>
      <c r="F16665"/>
      <c r="G16665"/>
    </row>
    <row r="16666" spans="1:7" s="4" customFormat="1" x14ac:dyDescent="0.25">
      <c r="A16666" s="11"/>
      <c r="B16666"/>
      <c r="C16666" s="14"/>
      <c r="D16666" s="14"/>
      <c r="E16666" s="14"/>
      <c r="F16666"/>
      <c r="G16666"/>
    </row>
    <row r="16667" spans="1:7" s="4" customFormat="1" x14ac:dyDescent="0.25">
      <c r="A16667" s="11"/>
      <c r="B16667"/>
      <c r="C16667" s="14"/>
      <c r="D16667" s="14"/>
      <c r="E16667" s="14"/>
      <c r="F16667"/>
      <c r="G16667"/>
    </row>
    <row r="16668" spans="1:7" s="4" customFormat="1" x14ac:dyDescent="0.25">
      <c r="A16668" s="11"/>
      <c r="B16668"/>
      <c r="C16668" s="14"/>
      <c r="D16668" s="14"/>
      <c r="E16668" s="14"/>
      <c r="F16668"/>
      <c r="G16668"/>
    </row>
    <row r="16669" spans="1:7" s="4" customFormat="1" x14ac:dyDescent="0.25">
      <c r="A16669" s="11"/>
      <c r="B16669"/>
      <c r="C16669" s="14"/>
      <c r="D16669" s="14"/>
      <c r="E16669" s="14"/>
      <c r="F16669"/>
      <c r="G16669"/>
    </row>
    <row r="16670" spans="1:7" s="4" customFormat="1" x14ac:dyDescent="0.25">
      <c r="A16670" s="11"/>
      <c r="B16670"/>
      <c r="C16670" s="14"/>
      <c r="D16670" s="14"/>
      <c r="E16670" s="14"/>
      <c r="F16670"/>
      <c r="G16670"/>
    </row>
    <row r="16671" spans="1:7" s="4" customFormat="1" x14ac:dyDescent="0.25">
      <c r="A16671" s="11"/>
      <c r="B16671"/>
      <c r="C16671" s="14"/>
      <c r="D16671" s="14"/>
      <c r="E16671" s="14"/>
      <c r="F16671"/>
      <c r="G16671"/>
    </row>
    <row r="16672" spans="1:7" s="4" customFormat="1" x14ac:dyDescent="0.25">
      <c r="A16672" s="11"/>
      <c r="B16672"/>
      <c r="C16672" s="14"/>
      <c r="D16672" s="14"/>
      <c r="E16672" s="14"/>
      <c r="F16672"/>
      <c r="G16672"/>
    </row>
    <row r="16673" spans="1:7" s="4" customFormat="1" x14ac:dyDescent="0.25">
      <c r="A16673" s="11"/>
      <c r="B16673"/>
      <c r="C16673" s="14"/>
      <c r="D16673" s="14"/>
      <c r="E16673" s="14"/>
      <c r="F16673"/>
      <c r="G16673"/>
    </row>
    <row r="16674" spans="1:7" s="4" customFormat="1" x14ac:dyDescent="0.25">
      <c r="A16674" s="11"/>
      <c r="B16674"/>
      <c r="C16674" s="14"/>
      <c r="D16674" s="14"/>
      <c r="E16674" s="14"/>
      <c r="F16674"/>
      <c r="G16674"/>
    </row>
    <row r="16675" spans="1:7" s="4" customFormat="1" x14ac:dyDescent="0.25">
      <c r="A16675" s="11"/>
      <c r="B16675"/>
      <c r="C16675" s="14"/>
      <c r="D16675" s="14"/>
      <c r="E16675" s="14"/>
      <c r="F16675"/>
      <c r="G16675"/>
    </row>
    <row r="16676" spans="1:7" s="4" customFormat="1" x14ac:dyDescent="0.25">
      <c r="A16676" s="11"/>
      <c r="B16676"/>
      <c r="C16676" s="14"/>
      <c r="D16676" s="14"/>
      <c r="E16676" s="14"/>
      <c r="F16676"/>
      <c r="G16676"/>
    </row>
    <row r="16677" spans="1:7" s="4" customFormat="1" x14ac:dyDescent="0.25">
      <c r="A16677" s="11"/>
      <c r="B16677"/>
      <c r="C16677" s="14"/>
      <c r="D16677" s="14"/>
      <c r="E16677" s="14"/>
      <c r="F16677"/>
      <c r="G16677"/>
    </row>
    <row r="16678" spans="1:7" s="4" customFormat="1" x14ac:dyDescent="0.25">
      <c r="A16678" s="11"/>
      <c r="B16678"/>
      <c r="C16678" s="14"/>
      <c r="D16678" s="14"/>
      <c r="E16678" s="14"/>
      <c r="F16678"/>
      <c r="G16678"/>
    </row>
    <row r="16679" spans="1:7" s="4" customFormat="1" x14ac:dyDescent="0.25">
      <c r="A16679" s="11"/>
      <c r="B16679"/>
      <c r="C16679" s="14"/>
      <c r="D16679" s="14"/>
      <c r="E16679" s="14"/>
      <c r="F16679"/>
      <c r="G16679"/>
    </row>
    <row r="16680" spans="1:7" s="4" customFormat="1" x14ac:dyDescent="0.25">
      <c r="A16680" s="11"/>
      <c r="B16680"/>
      <c r="C16680" s="14"/>
      <c r="D16680" s="14"/>
      <c r="E16680" s="14"/>
      <c r="F16680"/>
      <c r="G16680"/>
    </row>
    <row r="16681" spans="1:7" s="4" customFormat="1" x14ac:dyDescent="0.25">
      <c r="A16681" s="11"/>
      <c r="B16681"/>
      <c r="C16681" s="14"/>
      <c r="D16681" s="14"/>
      <c r="E16681" s="14"/>
      <c r="F16681"/>
      <c r="G16681"/>
    </row>
    <row r="16682" spans="1:7" s="4" customFormat="1" x14ac:dyDescent="0.25">
      <c r="A16682" s="11"/>
      <c r="B16682"/>
      <c r="C16682" s="14"/>
      <c r="D16682" s="14"/>
      <c r="E16682" s="14"/>
      <c r="F16682"/>
      <c r="G16682"/>
    </row>
    <row r="16683" spans="1:7" s="4" customFormat="1" x14ac:dyDescent="0.25">
      <c r="A16683" s="11"/>
      <c r="B16683"/>
      <c r="C16683" s="14"/>
      <c r="D16683" s="14"/>
      <c r="E16683" s="14"/>
      <c r="F16683"/>
      <c r="G16683"/>
    </row>
    <row r="16684" spans="1:7" s="4" customFormat="1" x14ac:dyDescent="0.25">
      <c r="A16684" s="11"/>
      <c r="B16684"/>
      <c r="C16684" s="14"/>
      <c r="D16684" s="14"/>
      <c r="E16684" s="14"/>
      <c r="F16684"/>
      <c r="G16684"/>
    </row>
    <row r="16685" spans="1:7" s="4" customFormat="1" x14ac:dyDescent="0.25">
      <c r="A16685" s="11"/>
      <c r="B16685"/>
      <c r="C16685" s="14"/>
      <c r="D16685" s="14"/>
      <c r="E16685" s="14"/>
      <c r="F16685"/>
      <c r="G16685"/>
    </row>
    <row r="16686" spans="1:7" s="4" customFormat="1" x14ac:dyDescent="0.25">
      <c r="A16686" s="11"/>
      <c r="B16686"/>
      <c r="C16686" s="14"/>
      <c r="D16686" s="14"/>
      <c r="E16686" s="14"/>
      <c r="F16686"/>
      <c r="G16686"/>
    </row>
    <row r="16687" spans="1:7" s="4" customFormat="1" x14ac:dyDescent="0.25">
      <c r="A16687" s="11"/>
      <c r="B16687"/>
      <c r="C16687" s="14"/>
      <c r="D16687" s="14"/>
      <c r="E16687" s="14"/>
      <c r="F16687"/>
      <c r="G16687"/>
    </row>
    <row r="16688" spans="1:7" s="4" customFormat="1" x14ac:dyDescent="0.25">
      <c r="A16688" s="11"/>
      <c r="B16688"/>
      <c r="C16688" s="14"/>
      <c r="D16688" s="14"/>
      <c r="E16688" s="14"/>
      <c r="F16688"/>
      <c r="G16688"/>
    </row>
    <row r="16689" spans="1:7" s="4" customFormat="1" x14ac:dyDescent="0.25">
      <c r="A16689" s="11"/>
      <c r="B16689"/>
      <c r="C16689" s="14"/>
      <c r="D16689" s="14"/>
      <c r="E16689" s="14"/>
      <c r="F16689"/>
      <c r="G16689"/>
    </row>
    <row r="16690" spans="1:7" s="4" customFormat="1" x14ac:dyDescent="0.25">
      <c r="A16690" s="11"/>
      <c r="B16690"/>
      <c r="C16690" s="14"/>
      <c r="D16690" s="14"/>
      <c r="E16690" s="14"/>
      <c r="F16690"/>
      <c r="G16690"/>
    </row>
    <row r="16691" spans="1:7" s="4" customFormat="1" x14ac:dyDescent="0.25">
      <c r="A16691" s="11"/>
      <c r="B16691"/>
      <c r="C16691" s="14"/>
      <c r="D16691" s="14"/>
      <c r="E16691" s="14"/>
      <c r="F16691"/>
      <c r="G16691"/>
    </row>
    <row r="16692" spans="1:7" s="4" customFormat="1" x14ac:dyDescent="0.25">
      <c r="A16692" s="11"/>
      <c r="B16692"/>
      <c r="C16692" s="14"/>
      <c r="D16692" s="14"/>
      <c r="E16692" s="14"/>
      <c r="F16692"/>
      <c r="G16692"/>
    </row>
    <row r="16693" spans="1:7" s="4" customFormat="1" x14ac:dyDescent="0.25">
      <c r="A16693" s="11"/>
      <c r="B16693"/>
      <c r="C16693" s="14"/>
      <c r="D16693" s="14"/>
      <c r="E16693" s="14"/>
      <c r="F16693"/>
      <c r="G16693"/>
    </row>
    <row r="16694" spans="1:7" s="4" customFormat="1" x14ac:dyDescent="0.25">
      <c r="A16694" s="11"/>
      <c r="B16694"/>
      <c r="C16694" s="14"/>
      <c r="D16694" s="14"/>
      <c r="E16694" s="14"/>
      <c r="F16694"/>
      <c r="G16694"/>
    </row>
    <row r="16695" spans="1:7" s="4" customFormat="1" x14ac:dyDescent="0.25">
      <c r="A16695" s="11"/>
      <c r="B16695"/>
      <c r="C16695" s="14"/>
      <c r="D16695" s="14"/>
      <c r="E16695" s="14"/>
      <c r="F16695"/>
      <c r="G16695"/>
    </row>
    <row r="16696" spans="1:7" s="4" customFormat="1" x14ac:dyDescent="0.25">
      <c r="A16696" s="11"/>
      <c r="B16696"/>
      <c r="C16696" s="14"/>
      <c r="D16696" s="14"/>
      <c r="E16696" s="14"/>
      <c r="F16696"/>
      <c r="G16696"/>
    </row>
    <row r="16697" spans="1:7" s="4" customFormat="1" x14ac:dyDescent="0.25">
      <c r="A16697" s="11"/>
      <c r="B16697"/>
      <c r="C16697" s="14"/>
      <c r="D16697" s="14"/>
      <c r="E16697" s="14"/>
      <c r="F16697"/>
      <c r="G16697"/>
    </row>
    <row r="16698" spans="1:7" s="4" customFormat="1" x14ac:dyDescent="0.25">
      <c r="A16698" s="11"/>
      <c r="B16698"/>
      <c r="C16698" s="14"/>
      <c r="D16698" s="14"/>
      <c r="E16698" s="14"/>
      <c r="F16698"/>
      <c r="G16698"/>
    </row>
    <row r="16699" spans="1:7" s="4" customFormat="1" x14ac:dyDescent="0.25">
      <c r="A16699" s="11"/>
      <c r="B16699"/>
      <c r="C16699" s="14"/>
      <c r="D16699" s="14"/>
      <c r="E16699" s="14"/>
      <c r="F16699"/>
      <c r="G16699"/>
    </row>
    <row r="16700" spans="1:7" s="4" customFormat="1" x14ac:dyDescent="0.25">
      <c r="A16700" s="11"/>
      <c r="B16700"/>
      <c r="C16700" s="14"/>
      <c r="D16700" s="14"/>
      <c r="E16700" s="14"/>
      <c r="F16700"/>
      <c r="G16700"/>
    </row>
    <row r="16701" spans="1:7" s="4" customFormat="1" x14ac:dyDescent="0.25">
      <c r="A16701" s="11"/>
      <c r="B16701"/>
      <c r="C16701" s="14"/>
      <c r="D16701" s="14"/>
      <c r="E16701" s="14"/>
      <c r="F16701"/>
      <c r="G16701"/>
    </row>
    <row r="16702" spans="1:7" s="4" customFormat="1" x14ac:dyDescent="0.25">
      <c r="A16702" s="11"/>
      <c r="B16702"/>
      <c r="C16702" s="14"/>
      <c r="D16702" s="14"/>
      <c r="E16702" s="14"/>
      <c r="F16702"/>
      <c r="G16702"/>
    </row>
    <row r="16703" spans="1:7" s="4" customFormat="1" x14ac:dyDescent="0.25">
      <c r="A16703" s="11"/>
      <c r="B16703"/>
      <c r="C16703" s="14"/>
      <c r="D16703" s="14"/>
      <c r="E16703" s="14"/>
      <c r="F16703"/>
      <c r="G16703"/>
    </row>
    <row r="16704" spans="1:7" s="4" customFormat="1" x14ac:dyDescent="0.25">
      <c r="A16704" s="11"/>
      <c r="B16704"/>
      <c r="C16704" s="14"/>
      <c r="D16704" s="14"/>
      <c r="E16704" s="14"/>
      <c r="F16704"/>
      <c r="G16704"/>
    </row>
    <row r="16705" spans="1:7" s="4" customFormat="1" x14ac:dyDescent="0.25">
      <c r="A16705" s="11"/>
      <c r="B16705"/>
      <c r="C16705" s="14"/>
      <c r="D16705" s="14"/>
      <c r="E16705" s="14"/>
      <c r="F16705"/>
      <c r="G16705"/>
    </row>
    <row r="16706" spans="1:7" s="4" customFormat="1" x14ac:dyDescent="0.25">
      <c r="A16706" s="11"/>
      <c r="B16706"/>
      <c r="C16706" s="14"/>
      <c r="D16706" s="14"/>
      <c r="E16706" s="14"/>
      <c r="F16706"/>
      <c r="G16706"/>
    </row>
    <row r="16707" spans="1:7" s="4" customFormat="1" x14ac:dyDescent="0.25">
      <c r="A16707" s="11"/>
      <c r="B16707"/>
      <c r="C16707" s="14"/>
      <c r="D16707" s="14"/>
      <c r="E16707" s="14"/>
      <c r="F16707"/>
      <c r="G16707"/>
    </row>
    <row r="16708" spans="1:7" s="4" customFormat="1" x14ac:dyDescent="0.25">
      <c r="A16708" s="11"/>
      <c r="B16708"/>
      <c r="C16708" s="14"/>
      <c r="D16708" s="14"/>
      <c r="E16708" s="14"/>
      <c r="F16708"/>
      <c r="G16708"/>
    </row>
    <row r="16709" spans="1:7" s="4" customFormat="1" x14ac:dyDescent="0.25">
      <c r="A16709" s="11"/>
      <c r="B16709"/>
      <c r="C16709" s="14"/>
      <c r="D16709" s="14"/>
      <c r="E16709" s="14"/>
      <c r="F16709"/>
      <c r="G16709"/>
    </row>
    <row r="16710" spans="1:7" s="4" customFormat="1" x14ac:dyDescent="0.25">
      <c r="A16710" s="11"/>
      <c r="B16710"/>
      <c r="C16710" s="14"/>
      <c r="D16710" s="14"/>
      <c r="E16710" s="14"/>
      <c r="F16710"/>
      <c r="G16710"/>
    </row>
    <row r="16711" spans="1:7" s="4" customFormat="1" x14ac:dyDescent="0.25">
      <c r="A16711" s="11"/>
      <c r="B16711"/>
      <c r="C16711" s="14"/>
      <c r="D16711" s="14"/>
      <c r="E16711" s="14"/>
      <c r="F16711"/>
      <c r="G16711"/>
    </row>
    <row r="16712" spans="1:7" s="4" customFormat="1" x14ac:dyDescent="0.25">
      <c r="A16712" s="11"/>
      <c r="B16712"/>
      <c r="C16712" s="14"/>
      <c r="D16712" s="14"/>
      <c r="E16712" s="14"/>
      <c r="F16712"/>
      <c r="G16712"/>
    </row>
    <row r="16713" spans="1:7" s="4" customFormat="1" x14ac:dyDescent="0.25">
      <c r="A16713" s="11"/>
      <c r="B16713"/>
      <c r="C16713" s="14"/>
      <c r="D16713" s="14"/>
      <c r="E16713" s="14"/>
      <c r="F16713"/>
      <c r="G16713"/>
    </row>
    <row r="16714" spans="1:7" s="4" customFormat="1" x14ac:dyDescent="0.25">
      <c r="A16714" s="11"/>
      <c r="B16714"/>
      <c r="C16714" s="14"/>
      <c r="D16714" s="14"/>
      <c r="E16714" s="14"/>
      <c r="F16714"/>
      <c r="G16714"/>
    </row>
    <row r="16715" spans="1:7" s="4" customFormat="1" x14ac:dyDescent="0.25">
      <c r="A16715" s="11"/>
      <c r="B16715"/>
      <c r="C16715" s="14"/>
      <c r="D16715" s="14"/>
      <c r="E16715" s="14"/>
      <c r="F16715"/>
      <c r="G16715"/>
    </row>
    <row r="16716" spans="1:7" s="4" customFormat="1" x14ac:dyDescent="0.25">
      <c r="A16716" s="11"/>
      <c r="B16716"/>
      <c r="C16716" s="14"/>
      <c r="D16716" s="14"/>
      <c r="E16716" s="14"/>
      <c r="F16716"/>
      <c r="G16716"/>
    </row>
    <row r="16717" spans="1:7" s="4" customFormat="1" x14ac:dyDescent="0.25">
      <c r="A16717" s="11"/>
      <c r="B16717"/>
      <c r="C16717" s="14"/>
      <c r="D16717" s="14"/>
      <c r="E16717" s="14"/>
      <c r="F16717"/>
      <c r="G16717"/>
    </row>
    <row r="16718" spans="1:7" s="4" customFormat="1" x14ac:dyDescent="0.25">
      <c r="A16718" s="11"/>
      <c r="B16718"/>
      <c r="C16718" s="14"/>
      <c r="D16718" s="14"/>
      <c r="E16718" s="14"/>
      <c r="F16718"/>
      <c r="G16718"/>
    </row>
    <row r="16719" spans="1:7" s="4" customFormat="1" x14ac:dyDescent="0.25">
      <c r="A16719" s="11"/>
      <c r="B16719"/>
      <c r="C16719" s="14"/>
      <c r="D16719" s="14"/>
      <c r="E16719" s="14"/>
      <c r="F16719"/>
      <c r="G16719"/>
    </row>
    <row r="16720" spans="1:7" s="4" customFormat="1" x14ac:dyDescent="0.25">
      <c r="A16720" s="11"/>
      <c r="B16720"/>
      <c r="C16720" s="14"/>
      <c r="D16720" s="14"/>
      <c r="E16720" s="14"/>
      <c r="F16720"/>
      <c r="G16720"/>
    </row>
    <row r="16721" spans="1:7" s="4" customFormat="1" x14ac:dyDescent="0.25">
      <c r="A16721" s="11"/>
      <c r="B16721"/>
      <c r="C16721" s="14"/>
      <c r="D16721" s="14"/>
      <c r="E16721" s="14"/>
      <c r="F16721"/>
      <c r="G16721"/>
    </row>
    <row r="16722" spans="1:7" s="4" customFormat="1" x14ac:dyDescent="0.25">
      <c r="A16722" s="11"/>
      <c r="B16722"/>
      <c r="C16722" s="14"/>
      <c r="D16722" s="14"/>
      <c r="E16722" s="14"/>
      <c r="F16722"/>
      <c r="G16722"/>
    </row>
    <row r="16723" spans="1:7" s="4" customFormat="1" x14ac:dyDescent="0.25">
      <c r="A16723" s="11"/>
      <c r="B16723"/>
      <c r="C16723" s="14"/>
      <c r="D16723" s="14"/>
      <c r="E16723" s="14"/>
      <c r="F16723"/>
      <c r="G16723"/>
    </row>
    <row r="16724" spans="1:7" s="4" customFormat="1" x14ac:dyDescent="0.25">
      <c r="A16724" s="11"/>
      <c r="B16724"/>
      <c r="C16724" s="14"/>
      <c r="D16724" s="14"/>
      <c r="E16724" s="14"/>
      <c r="F16724"/>
      <c r="G16724"/>
    </row>
    <row r="16725" spans="1:7" s="4" customFormat="1" x14ac:dyDescent="0.25">
      <c r="A16725" s="11"/>
      <c r="B16725"/>
      <c r="C16725" s="14"/>
      <c r="D16725" s="14"/>
      <c r="E16725" s="14"/>
      <c r="F16725"/>
      <c r="G16725"/>
    </row>
    <row r="16726" spans="1:7" s="4" customFormat="1" x14ac:dyDescent="0.25">
      <c r="A16726" s="11"/>
      <c r="B16726"/>
      <c r="C16726" s="14"/>
      <c r="D16726" s="14"/>
      <c r="E16726" s="14"/>
      <c r="F16726"/>
      <c r="G16726"/>
    </row>
    <row r="16727" spans="1:7" s="4" customFormat="1" x14ac:dyDescent="0.25">
      <c r="A16727" s="11"/>
      <c r="B16727"/>
      <c r="C16727" s="14"/>
      <c r="D16727" s="14"/>
      <c r="E16727" s="14"/>
      <c r="F16727"/>
      <c r="G16727"/>
    </row>
    <row r="16728" spans="1:7" s="4" customFormat="1" x14ac:dyDescent="0.25">
      <c r="A16728" s="11"/>
      <c r="B16728"/>
      <c r="C16728" s="14"/>
      <c r="D16728" s="14"/>
      <c r="E16728" s="14"/>
      <c r="F16728"/>
      <c r="G16728"/>
    </row>
    <row r="16729" spans="1:7" s="4" customFormat="1" x14ac:dyDescent="0.25">
      <c r="A16729" s="11"/>
      <c r="B16729"/>
      <c r="C16729" s="14"/>
      <c r="D16729" s="14"/>
      <c r="E16729" s="14"/>
      <c r="F16729"/>
      <c r="G16729"/>
    </row>
    <row r="16730" spans="1:7" s="4" customFormat="1" x14ac:dyDescent="0.25">
      <c r="A16730" s="11"/>
      <c r="B16730"/>
      <c r="C16730" s="14"/>
      <c r="D16730" s="14"/>
      <c r="E16730" s="14"/>
      <c r="F16730"/>
      <c r="G16730"/>
    </row>
    <row r="16731" spans="1:7" s="4" customFormat="1" x14ac:dyDescent="0.25">
      <c r="A16731" s="11"/>
      <c r="B16731"/>
      <c r="C16731" s="14"/>
      <c r="D16731" s="14"/>
      <c r="E16731" s="14"/>
      <c r="F16731"/>
      <c r="G16731"/>
    </row>
    <row r="16732" spans="1:7" s="4" customFormat="1" x14ac:dyDescent="0.25">
      <c r="A16732" s="11"/>
      <c r="B16732"/>
      <c r="C16732" s="14"/>
      <c r="D16732" s="14"/>
      <c r="E16732" s="14"/>
      <c r="F16732"/>
      <c r="G16732"/>
    </row>
    <row r="16733" spans="1:7" s="4" customFormat="1" x14ac:dyDescent="0.25">
      <c r="A16733" s="11"/>
      <c r="B16733"/>
      <c r="C16733" s="14"/>
      <c r="D16733" s="14"/>
      <c r="E16733" s="14"/>
      <c r="F16733"/>
      <c r="G16733"/>
    </row>
    <row r="16734" spans="1:7" s="4" customFormat="1" x14ac:dyDescent="0.25">
      <c r="A16734" s="11"/>
      <c r="B16734"/>
      <c r="C16734" s="14"/>
      <c r="D16734" s="14"/>
      <c r="E16734" s="14"/>
      <c r="F16734"/>
      <c r="G16734"/>
    </row>
    <row r="16735" spans="1:7" s="4" customFormat="1" x14ac:dyDescent="0.25">
      <c r="A16735" s="11"/>
      <c r="B16735"/>
      <c r="C16735" s="14"/>
      <c r="D16735" s="14"/>
      <c r="E16735" s="14"/>
      <c r="F16735"/>
      <c r="G16735"/>
    </row>
    <row r="16736" spans="1:7" s="4" customFormat="1" x14ac:dyDescent="0.25">
      <c r="A16736" s="11"/>
      <c r="B16736"/>
      <c r="C16736" s="14"/>
      <c r="D16736" s="14"/>
      <c r="E16736" s="14"/>
      <c r="F16736"/>
      <c r="G16736"/>
    </row>
    <row r="16737" spans="1:7" s="4" customFormat="1" x14ac:dyDescent="0.25">
      <c r="A16737" s="11"/>
      <c r="B16737"/>
      <c r="C16737" s="14"/>
      <c r="D16737" s="14"/>
      <c r="E16737" s="14"/>
      <c r="F16737"/>
      <c r="G16737"/>
    </row>
    <row r="16738" spans="1:7" s="4" customFormat="1" x14ac:dyDescent="0.25">
      <c r="A16738" s="11"/>
      <c r="B16738"/>
      <c r="C16738" s="14"/>
      <c r="D16738" s="14"/>
      <c r="E16738" s="14"/>
      <c r="F16738"/>
      <c r="G16738"/>
    </row>
    <row r="16739" spans="1:7" s="4" customFormat="1" x14ac:dyDescent="0.25">
      <c r="A16739" s="11"/>
      <c r="B16739"/>
      <c r="C16739" s="14"/>
      <c r="D16739" s="14"/>
      <c r="E16739" s="14"/>
      <c r="F16739"/>
      <c r="G16739"/>
    </row>
    <row r="16740" spans="1:7" s="4" customFormat="1" x14ac:dyDescent="0.25">
      <c r="A16740" s="11"/>
      <c r="B16740"/>
      <c r="C16740" s="14"/>
      <c r="D16740" s="14"/>
      <c r="E16740" s="14"/>
      <c r="F16740"/>
      <c r="G16740"/>
    </row>
    <row r="16741" spans="1:7" s="4" customFormat="1" x14ac:dyDescent="0.25">
      <c r="A16741" s="11"/>
      <c r="B16741"/>
      <c r="C16741" s="14"/>
      <c r="D16741" s="14"/>
      <c r="E16741" s="14"/>
      <c r="F16741"/>
      <c r="G16741"/>
    </row>
    <row r="16742" spans="1:7" s="4" customFormat="1" x14ac:dyDescent="0.25">
      <c r="A16742" s="11"/>
      <c r="B16742"/>
      <c r="C16742" s="14"/>
      <c r="D16742" s="14"/>
      <c r="E16742" s="14"/>
      <c r="F16742"/>
      <c r="G16742"/>
    </row>
    <row r="16743" spans="1:7" s="4" customFormat="1" x14ac:dyDescent="0.25">
      <c r="A16743" s="11"/>
      <c r="B16743"/>
      <c r="C16743" s="14"/>
      <c r="D16743" s="14"/>
      <c r="E16743" s="14"/>
      <c r="F16743"/>
      <c r="G16743"/>
    </row>
    <row r="16744" spans="1:7" s="4" customFormat="1" x14ac:dyDescent="0.25">
      <c r="A16744" s="11"/>
      <c r="B16744"/>
      <c r="C16744" s="14"/>
      <c r="D16744" s="14"/>
      <c r="E16744" s="14"/>
      <c r="F16744"/>
      <c r="G16744"/>
    </row>
    <row r="16745" spans="1:7" s="4" customFormat="1" x14ac:dyDescent="0.25">
      <c r="A16745" s="11"/>
      <c r="B16745"/>
      <c r="C16745" s="14"/>
      <c r="D16745" s="14"/>
      <c r="E16745" s="14"/>
      <c r="F16745"/>
      <c r="G16745"/>
    </row>
    <row r="16746" spans="1:7" s="4" customFormat="1" x14ac:dyDescent="0.25">
      <c r="A16746" s="11"/>
      <c r="B16746"/>
      <c r="C16746" s="14"/>
      <c r="D16746" s="14"/>
      <c r="E16746" s="14"/>
      <c r="F16746"/>
      <c r="G16746"/>
    </row>
    <row r="16747" spans="1:7" s="4" customFormat="1" x14ac:dyDescent="0.25">
      <c r="A16747" s="11"/>
      <c r="B16747"/>
      <c r="C16747" s="14"/>
      <c r="D16747" s="14"/>
      <c r="E16747" s="14"/>
      <c r="F16747"/>
      <c r="G16747"/>
    </row>
    <row r="16748" spans="1:7" s="4" customFormat="1" x14ac:dyDescent="0.25">
      <c r="A16748" s="11"/>
      <c r="B16748"/>
      <c r="C16748" s="14"/>
      <c r="D16748" s="14"/>
      <c r="E16748" s="14"/>
      <c r="F16748"/>
      <c r="G16748"/>
    </row>
    <row r="16749" spans="1:7" s="4" customFormat="1" x14ac:dyDescent="0.25">
      <c r="A16749" s="11"/>
      <c r="B16749"/>
      <c r="C16749" s="14"/>
      <c r="D16749" s="14"/>
      <c r="E16749" s="14"/>
      <c r="F16749"/>
      <c r="G16749"/>
    </row>
    <row r="16750" spans="1:7" s="4" customFormat="1" x14ac:dyDescent="0.25">
      <c r="A16750" s="11"/>
      <c r="B16750"/>
      <c r="C16750" s="14"/>
      <c r="D16750" s="14"/>
      <c r="E16750" s="14"/>
      <c r="F16750"/>
      <c r="G16750"/>
    </row>
    <row r="16751" spans="1:7" s="4" customFormat="1" x14ac:dyDescent="0.25">
      <c r="A16751" s="11"/>
      <c r="B16751"/>
      <c r="C16751" s="14"/>
      <c r="D16751" s="14"/>
      <c r="E16751" s="14"/>
      <c r="F16751"/>
      <c r="G16751"/>
    </row>
    <row r="16752" spans="1:7" s="4" customFormat="1" x14ac:dyDescent="0.25">
      <c r="A16752" s="11"/>
      <c r="B16752"/>
      <c r="C16752" s="14"/>
      <c r="D16752" s="14"/>
      <c r="E16752" s="14"/>
      <c r="F16752"/>
      <c r="G16752"/>
    </row>
    <row r="16753" spans="1:7" s="4" customFormat="1" x14ac:dyDescent="0.25">
      <c r="A16753" s="11"/>
      <c r="B16753"/>
      <c r="C16753" s="14"/>
      <c r="D16753" s="14"/>
      <c r="E16753" s="14"/>
      <c r="F16753"/>
      <c r="G16753"/>
    </row>
    <row r="16754" spans="1:7" s="4" customFormat="1" x14ac:dyDescent="0.25">
      <c r="A16754" s="11"/>
      <c r="B16754"/>
      <c r="C16754" s="14"/>
      <c r="D16754" s="14"/>
      <c r="E16754" s="14"/>
      <c r="F16754"/>
      <c r="G16754"/>
    </row>
    <row r="16755" spans="1:7" s="4" customFormat="1" x14ac:dyDescent="0.25">
      <c r="A16755" s="11"/>
      <c r="B16755"/>
      <c r="C16755" s="14"/>
      <c r="D16755" s="14"/>
      <c r="E16755" s="14"/>
      <c r="F16755"/>
      <c r="G16755"/>
    </row>
    <row r="16756" spans="1:7" s="4" customFormat="1" x14ac:dyDescent="0.25">
      <c r="A16756" s="11"/>
      <c r="B16756"/>
      <c r="C16756" s="14"/>
      <c r="D16756" s="14"/>
      <c r="E16756" s="14"/>
      <c r="F16756"/>
      <c r="G16756"/>
    </row>
    <row r="16757" spans="1:7" s="4" customFormat="1" x14ac:dyDescent="0.25">
      <c r="A16757" s="11"/>
      <c r="B16757"/>
      <c r="C16757" s="14"/>
      <c r="D16757" s="14"/>
      <c r="E16757" s="14"/>
      <c r="F16757"/>
      <c r="G16757"/>
    </row>
    <row r="16758" spans="1:7" s="4" customFormat="1" x14ac:dyDescent="0.25">
      <c r="A16758" s="11"/>
      <c r="B16758"/>
      <c r="C16758" s="14"/>
      <c r="D16758" s="14"/>
      <c r="E16758" s="14"/>
      <c r="F16758"/>
      <c r="G16758"/>
    </row>
    <row r="16759" spans="1:7" s="4" customFormat="1" x14ac:dyDescent="0.25">
      <c r="A16759" s="11"/>
      <c r="B16759"/>
      <c r="C16759" s="14"/>
      <c r="D16759" s="14"/>
      <c r="E16759" s="14"/>
      <c r="F16759"/>
      <c r="G16759"/>
    </row>
    <row r="16760" spans="1:7" s="4" customFormat="1" x14ac:dyDescent="0.25">
      <c r="A16760" s="11"/>
      <c r="B16760"/>
      <c r="C16760" s="14"/>
      <c r="D16760" s="14"/>
      <c r="E16760" s="14"/>
      <c r="F16760"/>
      <c r="G16760"/>
    </row>
    <row r="16761" spans="1:7" s="4" customFormat="1" x14ac:dyDescent="0.25">
      <c r="A16761" s="11"/>
      <c r="B16761"/>
      <c r="C16761" s="14"/>
      <c r="D16761" s="14"/>
      <c r="E16761" s="14"/>
      <c r="F16761"/>
      <c r="G16761"/>
    </row>
    <row r="16762" spans="1:7" s="4" customFormat="1" x14ac:dyDescent="0.25">
      <c r="A16762" s="11"/>
      <c r="B16762"/>
      <c r="C16762" s="14"/>
      <c r="D16762" s="14"/>
      <c r="E16762" s="14"/>
      <c r="F16762"/>
      <c r="G16762"/>
    </row>
    <row r="16763" spans="1:7" s="4" customFormat="1" x14ac:dyDescent="0.25">
      <c r="A16763" s="11"/>
      <c r="B16763"/>
      <c r="C16763" s="14"/>
      <c r="D16763" s="14"/>
      <c r="E16763" s="14"/>
      <c r="F16763"/>
      <c r="G16763"/>
    </row>
    <row r="16764" spans="1:7" s="4" customFormat="1" x14ac:dyDescent="0.25">
      <c r="A16764" s="11"/>
      <c r="B16764"/>
      <c r="C16764" s="14"/>
      <c r="D16764" s="14"/>
      <c r="E16764" s="14"/>
      <c r="F16764"/>
      <c r="G16764"/>
    </row>
    <row r="16765" spans="1:7" s="4" customFormat="1" x14ac:dyDescent="0.25">
      <c r="A16765" s="11"/>
      <c r="B16765"/>
      <c r="C16765" s="14"/>
      <c r="D16765" s="14"/>
      <c r="E16765" s="14"/>
      <c r="F16765"/>
      <c r="G16765"/>
    </row>
    <row r="16766" spans="1:7" s="4" customFormat="1" x14ac:dyDescent="0.25">
      <c r="A16766" s="11"/>
      <c r="B16766"/>
      <c r="C16766" s="14"/>
      <c r="D16766" s="14"/>
      <c r="E16766" s="14"/>
      <c r="F16766"/>
      <c r="G16766"/>
    </row>
    <row r="16767" spans="1:7" s="4" customFormat="1" x14ac:dyDescent="0.25">
      <c r="A16767" s="11"/>
      <c r="B16767"/>
      <c r="C16767" s="14"/>
      <c r="D16767" s="14"/>
      <c r="E16767" s="14"/>
      <c r="F16767"/>
      <c r="G16767"/>
    </row>
    <row r="16768" spans="1:7" s="4" customFormat="1" x14ac:dyDescent="0.25">
      <c r="A16768" s="11"/>
      <c r="B16768"/>
      <c r="C16768" s="14"/>
      <c r="D16768" s="14"/>
      <c r="E16768" s="14"/>
      <c r="F16768"/>
      <c r="G16768"/>
    </row>
    <row r="16769" spans="1:7" s="4" customFormat="1" x14ac:dyDescent="0.25">
      <c r="A16769" s="11"/>
      <c r="B16769"/>
      <c r="C16769" s="14"/>
      <c r="D16769" s="14"/>
      <c r="E16769" s="14"/>
      <c r="F16769"/>
      <c r="G16769"/>
    </row>
    <row r="16770" spans="1:7" s="4" customFormat="1" x14ac:dyDescent="0.25">
      <c r="A16770" s="11"/>
      <c r="B16770"/>
      <c r="C16770" s="14"/>
      <c r="D16770" s="14"/>
      <c r="E16770" s="14"/>
      <c r="F16770"/>
      <c r="G16770"/>
    </row>
    <row r="16771" spans="1:7" s="4" customFormat="1" x14ac:dyDescent="0.25">
      <c r="A16771" s="11"/>
      <c r="B16771"/>
      <c r="C16771" s="14"/>
      <c r="D16771" s="14"/>
      <c r="E16771" s="14"/>
      <c r="F16771"/>
      <c r="G16771"/>
    </row>
    <row r="16772" spans="1:7" s="4" customFormat="1" x14ac:dyDescent="0.25">
      <c r="A16772" s="11"/>
      <c r="B16772"/>
      <c r="C16772" s="14"/>
      <c r="D16772" s="14"/>
      <c r="E16772" s="14"/>
      <c r="F16772"/>
      <c r="G16772"/>
    </row>
    <row r="16773" spans="1:7" s="4" customFormat="1" x14ac:dyDescent="0.25">
      <c r="A16773" s="11"/>
      <c r="B16773"/>
      <c r="C16773" s="14"/>
      <c r="D16773" s="14"/>
      <c r="E16773" s="14"/>
      <c r="F16773"/>
      <c r="G16773"/>
    </row>
    <row r="16774" spans="1:7" s="4" customFormat="1" x14ac:dyDescent="0.25">
      <c r="A16774" s="11"/>
      <c r="B16774"/>
      <c r="C16774" s="14"/>
      <c r="D16774" s="14"/>
      <c r="E16774" s="14"/>
      <c r="F16774"/>
      <c r="G16774"/>
    </row>
    <row r="16775" spans="1:7" s="4" customFormat="1" x14ac:dyDescent="0.25">
      <c r="A16775" s="11"/>
      <c r="B16775"/>
      <c r="C16775" s="14"/>
      <c r="D16775" s="14"/>
      <c r="E16775" s="14"/>
      <c r="F16775"/>
      <c r="G16775"/>
    </row>
    <row r="16776" spans="1:7" s="4" customFormat="1" x14ac:dyDescent="0.25">
      <c r="A16776" s="11"/>
      <c r="B16776"/>
      <c r="C16776" s="14"/>
      <c r="D16776" s="14"/>
      <c r="E16776" s="14"/>
      <c r="F16776"/>
      <c r="G16776"/>
    </row>
    <row r="16777" spans="1:7" s="4" customFormat="1" x14ac:dyDescent="0.25">
      <c r="A16777" s="11"/>
      <c r="B16777"/>
      <c r="C16777" s="14"/>
      <c r="D16777" s="14"/>
      <c r="E16777" s="14"/>
      <c r="F16777"/>
      <c r="G16777"/>
    </row>
    <row r="16778" spans="1:7" s="4" customFormat="1" x14ac:dyDescent="0.25">
      <c r="A16778" s="11"/>
      <c r="B16778"/>
      <c r="C16778" s="14"/>
      <c r="D16778" s="14"/>
      <c r="E16778" s="14"/>
      <c r="F16778"/>
      <c r="G16778"/>
    </row>
    <row r="16779" spans="1:7" s="4" customFormat="1" x14ac:dyDescent="0.25">
      <c r="A16779" s="11"/>
      <c r="B16779"/>
      <c r="C16779" s="14"/>
      <c r="D16779" s="14"/>
      <c r="E16779" s="14"/>
      <c r="F16779"/>
      <c r="G16779"/>
    </row>
    <row r="16780" spans="1:7" s="4" customFormat="1" x14ac:dyDescent="0.25">
      <c r="A16780" s="11"/>
      <c r="B16780"/>
      <c r="C16780" s="14"/>
      <c r="D16780" s="14"/>
      <c r="E16780" s="14"/>
      <c r="F16780"/>
      <c r="G16780"/>
    </row>
    <row r="16781" spans="1:7" s="4" customFormat="1" x14ac:dyDescent="0.25">
      <c r="A16781" s="11"/>
      <c r="B16781"/>
      <c r="C16781" s="14"/>
      <c r="D16781" s="14"/>
      <c r="E16781" s="14"/>
      <c r="F16781"/>
      <c r="G16781"/>
    </row>
    <row r="16782" spans="1:7" s="4" customFormat="1" x14ac:dyDescent="0.25">
      <c r="A16782" s="11"/>
      <c r="B16782"/>
      <c r="C16782" s="14"/>
      <c r="D16782" s="14"/>
      <c r="E16782" s="14"/>
      <c r="F16782"/>
      <c r="G16782"/>
    </row>
    <row r="16783" spans="1:7" s="4" customFormat="1" x14ac:dyDescent="0.25">
      <c r="A16783" s="11"/>
      <c r="B16783"/>
      <c r="C16783" s="14"/>
      <c r="D16783" s="14"/>
      <c r="E16783" s="14"/>
      <c r="F16783"/>
      <c r="G16783"/>
    </row>
    <row r="16784" spans="1:7" s="4" customFormat="1" x14ac:dyDescent="0.25">
      <c r="A16784" s="11"/>
      <c r="B16784"/>
      <c r="C16784" s="14"/>
      <c r="D16784" s="14"/>
      <c r="E16784" s="14"/>
      <c r="F16784"/>
      <c r="G16784"/>
    </row>
    <row r="16785" spans="1:7" s="4" customFormat="1" x14ac:dyDescent="0.25">
      <c r="A16785" s="11"/>
      <c r="B16785"/>
      <c r="C16785" s="14"/>
      <c r="D16785" s="14"/>
      <c r="E16785" s="14"/>
      <c r="F16785"/>
      <c r="G16785"/>
    </row>
    <row r="16786" spans="1:7" s="4" customFormat="1" x14ac:dyDescent="0.25">
      <c r="A16786" s="11"/>
      <c r="B16786"/>
      <c r="C16786" s="14"/>
      <c r="D16786" s="14"/>
      <c r="E16786" s="14"/>
      <c r="F16786"/>
      <c r="G16786"/>
    </row>
    <row r="16787" spans="1:7" s="4" customFormat="1" x14ac:dyDescent="0.25">
      <c r="A16787" s="11"/>
      <c r="B16787"/>
      <c r="C16787" s="14"/>
      <c r="D16787" s="14"/>
      <c r="E16787" s="14"/>
      <c r="F16787"/>
      <c r="G16787"/>
    </row>
    <row r="16788" spans="1:7" s="4" customFormat="1" x14ac:dyDescent="0.25">
      <c r="A16788" s="11"/>
      <c r="B16788"/>
      <c r="C16788" s="14"/>
      <c r="D16788" s="14"/>
      <c r="E16788" s="14"/>
      <c r="F16788"/>
      <c r="G16788"/>
    </row>
    <row r="16789" spans="1:7" s="4" customFormat="1" x14ac:dyDescent="0.25">
      <c r="A16789" s="11"/>
      <c r="B16789"/>
      <c r="C16789" s="14"/>
      <c r="D16789" s="14"/>
      <c r="E16789" s="14"/>
      <c r="F16789"/>
      <c r="G16789"/>
    </row>
    <row r="16790" spans="1:7" s="4" customFormat="1" x14ac:dyDescent="0.25">
      <c r="A16790" s="11"/>
      <c r="B16790"/>
      <c r="C16790" s="14"/>
      <c r="D16790" s="14"/>
      <c r="E16790" s="14"/>
      <c r="F16790"/>
      <c r="G16790"/>
    </row>
    <row r="16791" spans="1:7" s="4" customFormat="1" x14ac:dyDescent="0.25">
      <c r="A16791" s="11"/>
      <c r="B16791"/>
      <c r="C16791" s="14"/>
      <c r="D16791" s="14"/>
      <c r="E16791" s="14"/>
      <c r="F16791"/>
      <c r="G16791"/>
    </row>
    <row r="16792" spans="1:7" s="4" customFormat="1" x14ac:dyDescent="0.25">
      <c r="A16792" s="11"/>
      <c r="B16792"/>
      <c r="C16792" s="14"/>
      <c r="D16792" s="14"/>
      <c r="E16792" s="14"/>
      <c r="F16792"/>
      <c r="G16792"/>
    </row>
    <row r="16793" spans="1:7" s="4" customFormat="1" x14ac:dyDescent="0.25">
      <c r="A16793" s="11"/>
      <c r="B16793"/>
      <c r="C16793" s="14"/>
      <c r="D16793" s="14"/>
      <c r="E16793" s="14"/>
      <c r="F16793"/>
      <c r="G16793"/>
    </row>
    <row r="16794" spans="1:7" s="4" customFormat="1" x14ac:dyDescent="0.25">
      <c r="A16794" s="11"/>
      <c r="B16794"/>
      <c r="C16794" s="14"/>
      <c r="D16794" s="14"/>
      <c r="E16794" s="14"/>
      <c r="F16794"/>
      <c r="G16794"/>
    </row>
    <row r="16795" spans="1:7" s="4" customFormat="1" x14ac:dyDescent="0.25">
      <c r="A16795" s="11"/>
      <c r="B16795"/>
      <c r="C16795" s="14"/>
      <c r="D16795" s="14"/>
      <c r="E16795" s="14"/>
      <c r="F16795"/>
      <c r="G16795"/>
    </row>
    <row r="16796" spans="1:7" s="4" customFormat="1" x14ac:dyDescent="0.25">
      <c r="A16796" s="11"/>
      <c r="B16796"/>
      <c r="C16796" s="14"/>
      <c r="D16796" s="14"/>
      <c r="E16796" s="14"/>
      <c r="F16796"/>
      <c r="G16796"/>
    </row>
    <row r="16797" spans="1:7" s="4" customFormat="1" x14ac:dyDescent="0.25">
      <c r="A16797" s="11"/>
      <c r="B16797"/>
      <c r="C16797" s="14"/>
      <c r="D16797" s="14"/>
      <c r="E16797" s="14"/>
      <c r="F16797"/>
      <c r="G16797"/>
    </row>
    <row r="16798" spans="1:7" s="4" customFormat="1" x14ac:dyDescent="0.25">
      <c r="A16798" s="11"/>
      <c r="B16798"/>
      <c r="C16798" s="14"/>
      <c r="D16798" s="14"/>
      <c r="E16798" s="14"/>
      <c r="F16798"/>
      <c r="G16798"/>
    </row>
    <row r="16799" spans="1:7" s="4" customFormat="1" x14ac:dyDescent="0.25">
      <c r="A16799" s="11"/>
      <c r="B16799"/>
      <c r="C16799" s="14"/>
      <c r="D16799" s="14"/>
      <c r="E16799" s="14"/>
      <c r="F16799"/>
      <c r="G16799"/>
    </row>
    <row r="16800" spans="1:7" s="4" customFormat="1" x14ac:dyDescent="0.25">
      <c r="A16800" s="11"/>
      <c r="B16800"/>
      <c r="C16800" s="14"/>
      <c r="D16800" s="14"/>
      <c r="E16800" s="14"/>
      <c r="F16800"/>
      <c r="G16800"/>
    </row>
    <row r="16801" spans="1:7" s="4" customFormat="1" x14ac:dyDescent="0.25">
      <c r="A16801" s="11"/>
      <c r="B16801"/>
      <c r="C16801" s="14"/>
      <c r="D16801" s="14"/>
      <c r="E16801" s="14"/>
      <c r="F16801"/>
      <c r="G16801"/>
    </row>
    <row r="16802" spans="1:7" s="4" customFormat="1" x14ac:dyDescent="0.25">
      <c r="A16802" s="11"/>
      <c r="B16802"/>
      <c r="C16802" s="14"/>
      <c r="D16802" s="14"/>
      <c r="E16802" s="14"/>
      <c r="F16802"/>
      <c r="G16802"/>
    </row>
    <row r="16803" spans="1:7" s="4" customFormat="1" x14ac:dyDescent="0.25">
      <c r="A16803" s="11"/>
      <c r="B16803"/>
      <c r="C16803" s="14"/>
      <c r="D16803" s="14"/>
      <c r="E16803" s="14"/>
      <c r="F16803"/>
      <c r="G16803"/>
    </row>
    <row r="16804" spans="1:7" s="4" customFormat="1" x14ac:dyDescent="0.25">
      <c r="A16804" s="11"/>
      <c r="B16804"/>
      <c r="C16804" s="14"/>
      <c r="D16804" s="14"/>
      <c r="E16804" s="14"/>
      <c r="F16804"/>
      <c r="G16804"/>
    </row>
    <row r="16805" spans="1:7" s="4" customFormat="1" x14ac:dyDescent="0.25">
      <c r="A16805" s="11"/>
      <c r="B16805"/>
      <c r="C16805" s="14"/>
      <c r="D16805" s="14"/>
      <c r="E16805" s="14"/>
      <c r="F16805"/>
      <c r="G16805"/>
    </row>
    <row r="16806" spans="1:7" s="4" customFormat="1" x14ac:dyDescent="0.25">
      <c r="A16806" s="11"/>
      <c r="B16806"/>
      <c r="C16806" s="14"/>
      <c r="D16806" s="14"/>
      <c r="E16806" s="14"/>
      <c r="F16806"/>
      <c r="G16806"/>
    </row>
    <row r="16807" spans="1:7" s="4" customFormat="1" x14ac:dyDescent="0.25">
      <c r="A16807" s="11"/>
      <c r="B16807"/>
      <c r="C16807" s="14"/>
      <c r="D16807" s="14"/>
      <c r="E16807" s="14"/>
      <c r="F16807"/>
      <c r="G16807"/>
    </row>
    <row r="16808" spans="1:7" s="4" customFormat="1" x14ac:dyDescent="0.25">
      <c r="A16808" s="11"/>
      <c r="B16808"/>
      <c r="C16808" s="14"/>
      <c r="D16808" s="14"/>
      <c r="E16808" s="14"/>
      <c r="F16808"/>
      <c r="G16808"/>
    </row>
    <row r="16809" spans="1:7" s="4" customFormat="1" x14ac:dyDescent="0.25">
      <c r="A16809" s="11"/>
      <c r="B16809"/>
      <c r="C16809" s="14"/>
      <c r="D16809" s="14"/>
      <c r="E16809" s="14"/>
      <c r="F16809"/>
      <c r="G16809"/>
    </row>
    <row r="16810" spans="1:7" s="4" customFormat="1" x14ac:dyDescent="0.25">
      <c r="A16810" s="11"/>
      <c r="B16810"/>
      <c r="C16810" s="14"/>
      <c r="D16810" s="14"/>
      <c r="E16810" s="14"/>
      <c r="F16810"/>
      <c r="G16810"/>
    </row>
    <row r="16811" spans="1:7" s="4" customFormat="1" x14ac:dyDescent="0.25">
      <c r="A16811" s="11"/>
      <c r="B16811"/>
      <c r="C16811" s="14"/>
      <c r="D16811" s="14"/>
      <c r="E16811" s="14"/>
      <c r="F16811"/>
      <c r="G16811"/>
    </row>
    <row r="16812" spans="1:7" s="4" customFormat="1" x14ac:dyDescent="0.25">
      <c r="A16812" s="11"/>
      <c r="B16812"/>
      <c r="C16812" s="14"/>
      <c r="D16812" s="14"/>
      <c r="E16812" s="14"/>
      <c r="F16812"/>
      <c r="G16812"/>
    </row>
    <row r="16813" spans="1:7" s="4" customFormat="1" x14ac:dyDescent="0.25">
      <c r="A16813" s="11"/>
      <c r="B16813"/>
      <c r="C16813" s="14"/>
      <c r="D16813" s="14"/>
      <c r="E16813" s="14"/>
      <c r="F16813"/>
      <c r="G16813"/>
    </row>
    <row r="16814" spans="1:7" s="4" customFormat="1" x14ac:dyDescent="0.25">
      <c r="A16814" s="11"/>
      <c r="B16814"/>
      <c r="C16814" s="14"/>
      <c r="D16814" s="14"/>
      <c r="E16814" s="14"/>
      <c r="F16814"/>
      <c r="G16814"/>
    </row>
    <row r="16815" spans="1:7" s="4" customFormat="1" x14ac:dyDescent="0.25">
      <c r="A16815" s="11"/>
      <c r="B16815"/>
      <c r="C16815" s="14"/>
      <c r="D16815" s="14"/>
      <c r="E16815" s="14"/>
      <c r="F16815"/>
      <c r="G16815"/>
    </row>
    <row r="16816" spans="1:7" s="4" customFormat="1" x14ac:dyDescent="0.25">
      <c r="A16816" s="11"/>
      <c r="B16816"/>
      <c r="C16816" s="14"/>
      <c r="D16816" s="14"/>
      <c r="E16816" s="14"/>
      <c r="F16816"/>
      <c r="G16816"/>
    </row>
    <row r="16817" spans="1:7" s="4" customFormat="1" x14ac:dyDescent="0.25">
      <c r="A16817" s="11"/>
      <c r="B16817"/>
      <c r="C16817" s="14"/>
      <c r="D16817" s="14"/>
      <c r="E16817" s="14"/>
      <c r="F16817"/>
      <c r="G16817"/>
    </row>
    <row r="16818" spans="1:7" s="4" customFormat="1" x14ac:dyDescent="0.25">
      <c r="A16818" s="11"/>
      <c r="B16818"/>
      <c r="C16818" s="14"/>
      <c r="D16818" s="14"/>
      <c r="E16818" s="14"/>
      <c r="F16818"/>
      <c r="G16818"/>
    </row>
    <row r="16819" spans="1:7" s="4" customFormat="1" x14ac:dyDescent="0.25">
      <c r="A16819" s="11"/>
      <c r="B16819"/>
      <c r="C16819" s="14"/>
      <c r="D16819" s="14"/>
      <c r="E16819" s="14"/>
      <c r="F16819"/>
      <c r="G16819"/>
    </row>
    <row r="16820" spans="1:7" s="4" customFormat="1" x14ac:dyDescent="0.25">
      <c r="A16820" s="11"/>
      <c r="B16820"/>
      <c r="C16820" s="14"/>
      <c r="D16820" s="14"/>
      <c r="E16820" s="14"/>
      <c r="F16820"/>
      <c r="G16820"/>
    </row>
    <row r="16821" spans="1:7" s="4" customFormat="1" x14ac:dyDescent="0.25">
      <c r="A16821" s="11"/>
      <c r="B16821"/>
      <c r="C16821" s="14"/>
      <c r="D16821" s="14"/>
      <c r="E16821" s="14"/>
      <c r="F16821"/>
      <c r="G16821"/>
    </row>
    <row r="16822" spans="1:7" s="4" customFormat="1" x14ac:dyDescent="0.25">
      <c r="A16822" s="11"/>
      <c r="B16822"/>
      <c r="C16822" s="14"/>
      <c r="D16822" s="14"/>
      <c r="E16822" s="14"/>
      <c r="F16822"/>
      <c r="G16822"/>
    </row>
    <row r="16823" spans="1:7" s="4" customFormat="1" x14ac:dyDescent="0.25">
      <c r="A16823" s="11"/>
      <c r="B16823"/>
      <c r="C16823" s="14"/>
      <c r="D16823" s="14"/>
      <c r="E16823" s="14"/>
      <c r="F16823"/>
      <c r="G16823"/>
    </row>
    <row r="16824" spans="1:7" s="4" customFormat="1" x14ac:dyDescent="0.25">
      <c r="A16824" s="11"/>
      <c r="B16824"/>
      <c r="C16824" s="14"/>
      <c r="D16824" s="14"/>
      <c r="E16824" s="14"/>
      <c r="F16824"/>
      <c r="G16824"/>
    </row>
    <row r="16825" spans="1:7" s="4" customFormat="1" x14ac:dyDescent="0.25">
      <c r="A16825" s="11"/>
      <c r="B16825"/>
      <c r="C16825" s="14"/>
      <c r="D16825" s="14"/>
      <c r="E16825" s="14"/>
      <c r="F16825"/>
      <c r="G16825"/>
    </row>
    <row r="16826" spans="1:7" s="4" customFormat="1" x14ac:dyDescent="0.25">
      <c r="A16826" s="11"/>
      <c r="B16826"/>
      <c r="C16826" s="14"/>
      <c r="D16826" s="14"/>
      <c r="E16826" s="14"/>
      <c r="F16826"/>
      <c r="G16826"/>
    </row>
    <row r="16827" spans="1:7" s="4" customFormat="1" x14ac:dyDescent="0.25">
      <c r="A16827" s="11"/>
      <c r="B16827"/>
      <c r="C16827" s="14"/>
      <c r="D16827" s="14"/>
      <c r="E16827" s="14"/>
      <c r="F16827"/>
      <c r="G16827"/>
    </row>
    <row r="16828" spans="1:7" s="4" customFormat="1" x14ac:dyDescent="0.25">
      <c r="A16828" s="11"/>
      <c r="B16828"/>
      <c r="C16828" s="14"/>
      <c r="D16828" s="14"/>
      <c r="E16828" s="14"/>
      <c r="F16828"/>
      <c r="G16828"/>
    </row>
    <row r="16829" spans="1:7" s="4" customFormat="1" x14ac:dyDescent="0.25">
      <c r="A16829" s="11"/>
      <c r="B16829"/>
      <c r="C16829" s="14"/>
      <c r="D16829" s="14"/>
      <c r="E16829" s="14"/>
      <c r="F16829"/>
      <c r="G16829"/>
    </row>
    <row r="16830" spans="1:7" s="4" customFormat="1" x14ac:dyDescent="0.25">
      <c r="A16830" s="11"/>
      <c r="B16830"/>
      <c r="C16830" s="14"/>
      <c r="D16830" s="14"/>
      <c r="E16830" s="14"/>
      <c r="F16830"/>
      <c r="G16830"/>
    </row>
    <row r="16831" spans="1:7" s="4" customFormat="1" x14ac:dyDescent="0.25">
      <c r="A16831" s="11"/>
      <c r="B16831"/>
      <c r="C16831" s="14"/>
      <c r="D16831" s="14"/>
      <c r="E16831" s="14"/>
      <c r="F16831"/>
      <c r="G16831"/>
    </row>
    <row r="16832" spans="1:7" s="4" customFormat="1" x14ac:dyDescent="0.25">
      <c r="A16832" s="11"/>
      <c r="B16832"/>
      <c r="C16832" s="14"/>
      <c r="D16832" s="14"/>
      <c r="E16832" s="14"/>
      <c r="F16832"/>
      <c r="G16832"/>
    </row>
    <row r="16833" spans="1:7" s="4" customFormat="1" x14ac:dyDescent="0.25">
      <c r="A16833" s="11"/>
      <c r="B16833"/>
      <c r="C16833" s="14"/>
      <c r="D16833" s="14"/>
      <c r="E16833" s="14"/>
      <c r="F16833"/>
      <c r="G16833"/>
    </row>
    <row r="16834" spans="1:7" s="4" customFormat="1" x14ac:dyDescent="0.25">
      <c r="A16834" s="11"/>
      <c r="B16834"/>
      <c r="C16834" s="14"/>
      <c r="D16834" s="14"/>
      <c r="E16834" s="14"/>
      <c r="F16834"/>
      <c r="G16834"/>
    </row>
    <row r="16835" spans="1:7" s="4" customFormat="1" x14ac:dyDescent="0.25">
      <c r="A16835" s="11"/>
      <c r="B16835"/>
      <c r="C16835" s="14"/>
      <c r="D16835" s="14"/>
      <c r="E16835" s="14"/>
      <c r="F16835"/>
      <c r="G16835"/>
    </row>
    <row r="16836" spans="1:7" s="4" customFormat="1" x14ac:dyDescent="0.25">
      <c r="A16836" s="11"/>
      <c r="B16836"/>
      <c r="C16836" s="14"/>
      <c r="D16836" s="14"/>
      <c r="E16836" s="14"/>
      <c r="F16836"/>
      <c r="G16836"/>
    </row>
    <row r="16837" spans="1:7" s="4" customFormat="1" x14ac:dyDescent="0.25">
      <c r="A16837" s="11"/>
      <c r="B16837"/>
      <c r="C16837" s="14"/>
      <c r="D16837" s="14"/>
      <c r="E16837" s="14"/>
      <c r="F16837"/>
      <c r="G16837"/>
    </row>
    <row r="16838" spans="1:7" s="4" customFormat="1" x14ac:dyDescent="0.25">
      <c r="A16838" s="11"/>
      <c r="B16838"/>
      <c r="C16838" s="14"/>
      <c r="D16838" s="14"/>
      <c r="E16838" s="14"/>
      <c r="F16838"/>
      <c r="G16838"/>
    </row>
    <row r="16839" spans="1:7" s="4" customFormat="1" x14ac:dyDescent="0.25">
      <c r="A16839" s="11"/>
      <c r="B16839"/>
      <c r="C16839" s="14"/>
      <c r="D16839" s="14"/>
      <c r="E16839" s="14"/>
      <c r="F16839"/>
      <c r="G16839"/>
    </row>
    <row r="16840" spans="1:7" s="4" customFormat="1" x14ac:dyDescent="0.25">
      <c r="A16840" s="11"/>
      <c r="B16840"/>
      <c r="C16840" s="14"/>
      <c r="D16840" s="14"/>
      <c r="E16840" s="14"/>
      <c r="F16840"/>
      <c r="G16840"/>
    </row>
    <row r="16841" spans="1:7" s="4" customFormat="1" x14ac:dyDescent="0.25">
      <c r="A16841" s="11"/>
      <c r="B16841"/>
      <c r="C16841" s="14"/>
      <c r="D16841" s="14"/>
      <c r="E16841" s="14"/>
      <c r="F16841"/>
      <c r="G16841"/>
    </row>
    <row r="16842" spans="1:7" s="4" customFormat="1" x14ac:dyDescent="0.25">
      <c r="A16842" s="11"/>
      <c r="B16842"/>
      <c r="C16842" s="14"/>
      <c r="D16842" s="14"/>
      <c r="E16842" s="14"/>
      <c r="F16842"/>
      <c r="G16842"/>
    </row>
    <row r="16843" spans="1:7" s="4" customFormat="1" x14ac:dyDescent="0.25">
      <c r="A16843" s="11"/>
      <c r="B16843"/>
      <c r="C16843" s="14"/>
      <c r="D16843" s="14"/>
      <c r="E16843" s="14"/>
      <c r="F16843"/>
      <c r="G16843"/>
    </row>
    <row r="16844" spans="1:7" s="4" customFormat="1" x14ac:dyDescent="0.25">
      <c r="A16844" s="11"/>
      <c r="B16844"/>
      <c r="C16844" s="14"/>
      <c r="D16844" s="14"/>
      <c r="E16844" s="14"/>
      <c r="F16844"/>
      <c r="G16844"/>
    </row>
    <row r="16845" spans="1:7" s="4" customFormat="1" x14ac:dyDescent="0.25">
      <c r="A16845" s="11"/>
      <c r="B16845"/>
      <c r="C16845" s="14"/>
      <c r="D16845" s="14"/>
      <c r="E16845" s="14"/>
      <c r="F16845"/>
      <c r="G16845"/>
    </row>
    <row r="16846" spans="1:7" s="4" customFormat="1" x14ac:dyDescent="0.25">
      <c r="A16846" s="11"/>
      <c r="B16846"/>
      <c r="C16846" s="14"/>
      <c r="D16846" s="14"/>
      <c r="E16846" s="14"/>
      <c r="F16846"/>
      <c r="G16846"/>
    </row>
    <row r="16847" spans="1:7" s="4" customFormat="1" x14ac:dyDescent="0.25">
      <c r="A16847" s="11"/>
      <c r="B16847"/>
      <c r="C16847" s="14"/>
      <c r="D16847" s="14"/>
      <c r="E16847" s="14"/>
      <c r="F16847"/>
      <c r="G16847"/>
    </row>
    <row r="16848" spans="1:7" s="4" customFormat="1" x14ac:dyDescent="0.25">
      <c r="A16848" s="11"/>
      <c r="B16848"/>
      <c r="C16848" s="14"/>
      <c r="D16848" s="14"/>
      <c r="E16848" s="14"/>
      <c r="F16848"/>
      <c r="G16848"/>
    </row>
    <row r="16849" spans="1:7" s="4" customFormat="1" x14ac:dyDescent="0.25">
      <c r="A16849" s="11"/>
      <c r="B16849"/>
      <c r="C16849" s="14"/>
      <c r="D16849" s="14"/>
      <c r="E16849" s="14"/>
      <c r="F16849"/>
      <c r="G16849"/>
    </row>
    <row r="16850" spans="1:7" s="4" customFormat="1" x14ac:dyDescent="0.25">
      <c r="A16850" s="11"/>
      <c r="B16850"/>
      <c r="C16850" s="14"/>
      <c r="D16850" s="14"/>
      <c r="E16850" s="14"/>
      <c r="F16850"/>
      <c r="G16850"/>
    </row>
    <row r="16851" spans="1:7" s="4" customFormat="1" x14ac:dyDescent="0.25">
      <c r="A16851" s="11"/>
      <c r="B16851"/>
      <c r="C16851" s="14"/>
      <c r="D16851" s="14"/>
      <c r="E16851" s="14"/>
      <c r="F16851"/>
      <c r="G16851"/>
    </row>
    <row r="16852" spans="1:7" s="4" customFormat="1" x14ac:dyDescent="0.25">
      <c r="A16852" s="11"/>
      <c r="B16852"/>
      <c r="C16852" s="14"/>
      <c r="D16852" s="14"/>
      <c r="E16852" s="14"/>
      <c r="F16852"/>
      <c r="G16852"/>
    </row>
    <row r="16853" spans="1:7" s="4" customFormat="1" x14ac:dyDescent="0.25">
      <c r="A16853" s="11"/>
      <c r="B16853"/>
      <c r="C16853" s="14"/>
      <c r="D16853" s="14"/>
      <c r="E16853" s="14"/>
      <c r="F16853"/>
      <c r="G16853"/>
    </row>
    <row r="16854" spans="1:7" s="4" customFormat="1" x14ac:dyDescent="0.25">
      <c r="A16854" s="11"/>
      <c r="B16854"/>
      <c r="C16854" s="14"/>
      <c r="D16854" s="14"/>
      <c r="E16854" s="14"/>
      <c r="F16854"/>
      <c r="G16854"/>
    </row>
    <row r="16855" spans="1:7" s="4" customFormat="1" x14ac:dyDescent="0.25">
      <c r="A16855" s="11"/>
      <c r="B16855"/>
      <c r="C16855" s="14"/>
      <c r="D16855" s="14"/>
      <c r="E16855" s="14"/>
      <c r="F16855"/>
      <c r="G16855"/>
    </row>
    <row r="16856" spans="1:7" s="4" customFormat="1" x14ac:dyDescent="0.25">
      <c r="A16856" s="11"/>
      <c r="B16856"/>
      <c r="C16856" s="14"/>
      <c r="D16856" s="14"/>
      <c r="E16856" s="14"/>
      <c r="F16856"/>
      <c r="G16856"/>
    </row>
    <row r="16857" spans="1:7" s="4" customFormat="1" x14ac:dyDescent="0.25">
      <c r="A16857" s="11"/>
      <c r="B16857"/>
      <c r="C16857" s="14"/>
      <c r="D16857" s="14"/>
      <c r="E16857" s="14"/>
      <c r="F16857"/>
      <c r="G16857"/>
    </row>
    <row r="16858" spans="1:7" s="4" customFormat="1" x14ac:dyDescent="0.25">
      <c r="A16858" s="11"/>
      <c r="B16858"/>
      <c r="C16858" s="14"/>
      <c r="D16858" s="14"/>
      <c r="E16858" s="14"/>
      <c r="F16858"/>
      <c r="G16858"/>
    </row>
    <row r="16859" spans="1:7" s="4" customFormat="1" x14ac:dyDescent="0.25">
      <c r="A16859" s="11"/>
      <c r="B16859"/>
      <c r="C16859" s="14"/>
      <c r="D16859" s="14"/>
      <c r="E16859" s="14"/>
      <c r="F16859"/>
      <c r="G16859"/>
    </row>
    <row r="16860" spans="1:7" s="4" customFormat="1" x14ac:dyDescent="0.25">
      <c r="A16860" s="11"/>
      <c r="B16860"/>
      <c r="C16860" s="14"/>
      <c r="D16860" s="14"/>
      <c r="E16860" s="14"/>
      <c r="F16860"/>
      <c r="G16860"/>
    </row>
    <row r="16861" spans="1:7" s="4" customFormat="1" x14ac:dyDescent="0.25">
      <c r="A16861" s="11"/>
      <c r="B16861"/>
      <c r="C16861" s="14"/>
      <c r="D16861" s="14"/>
      <c r="E16861" s="14"/>
      <c r="F16861"/>
      <c r="G16861"/>
    </row>
    <row r="16862" spans="1:7" s="4" customFormat="1" x14ac:dyDescent="0.25">
      <c r="A16862" s="11"/>
      <c r="B16862"/>
      <c r="C16862" s="14"/>
      <c r="D16862" s="14"/>
      <c r="E16862" s="14"/>
      <c r="F16862"/>
      <c r="G16862"/>
    </row>
    <row r="16863" spans="1:7" s="4" customFormat="1" x14ac:dyDescent="0.25">
      <c r="A16863" s="11"/>
      <c r="B16863"/>
      <c r="C16863" s="14"/>
      <c r="D16863" s="14"/>
      <c r="E16863" s="14"/>
      <c r="F16863"/>
      <c r="G16863"/>
    </row>
    <row r="16864" spans="1:7" s="4" customFormat="1" x14ac:dyDescent="0.25">
      <c r="A16864" s="11"/>
      <c r="B16864"/>
      <c r="C16864" s="14"/>
      <c r="D16864" s="14"/>
      <c r="E16864" s="14"/>
      <c r="F16864"/>
      <c r="G16864"/>
    </row>
    <row r="16865" spans="1:7" s="4" customFormat="1" x14ac:dyDescent="0.25">
      <c r="A16865" s="11"/>
      <c r="B16865"/>
      <c r="C16865" s="14"/>
      <c r="D16865" s="14"/>
      <c r="E16865" s="14"/>
      <c r="F16865"/>
      <c r="G16865"/>
    </row>
    <row r="16866" spans="1:7" s="4" customFormat="1" x14ac:dyDescent="0.25">
      <c r="A16866" s="11"/>
      <c r="B16866"/>
      <c r="C16866" s="14"/>
      <c r="D16866" s="14"/>
      <c r="E16866" s="14"/>
      <c r="F16866"/>
      <c r="G16866"/>
    </row>
    <row r="16867" spans="1:7" s="4" customFormat="1" x14ac:dyDescent="0.25">
      <c r="A16867" s="11"/>
      <c r="B16867"/>
      <c r="C16867" s="14"/>
      <c r="D16867" s="14"/>
      <c r="E16867" s="14"/>
      <c r="F16867"/>
      <c r="G16867"/>
    </row>
    <row r="16868" spans="1:7" s="4" customFormat="1" x14ac:dyDescent="0.25">
      <c r="A16868" s="11"/>
      <c r="B16868"/>
      <c r="C16868" s="14"/>
      <c r="D16868" s="14"/>
      <c r="E16868" s="14"/>
      <c r="F16868"/>
      <c r="G16868"/>
    </row>
    <row r="16869" spans="1:7" s="4" customFormat="1" x14ac:dyDescent="0.25">
      <c r="A16869" s="11"/>
      <c r="B16869"/>
      <c r="C16869" s="14"/>
      <c r="D16869" s="14"/>
      <c r="E16869" s="14"/>
      <c r="F16869"/>
      <c r="G16869"/>
    </row>
    <row r="16870" spans="1:7" s="4" customFormat="1" x14ac:dyDescent="0.25">
      <c r="A16870" s="11"/>
      <c r="B16870"/>
      <c r="C16870" s="14"/>
      <c r="D16870" s="14"/>
      <c r="E16870" s="14"/>
      <c r="F16870"/>
      <c r="G16870"/>
    </row>
    <row r="16871" spans="1:7" s="4" customFormat="1" x14ac:dyDescent="0.25">
      <c r="A16871" s="11"/>
      <c r="B16871"/>
      <c r="C16871" s="14"/>
      <c r="D16871" s="14"/>
      <c r="E16871" s="14"/>
      <c r="F16871"/>
      <c r="G16871"/>
    </row>
    <row r="16872" spans="1:7" s="4" customFormat="1" x14ac:dyDescent="0.25">
      <c r="A16872" s="11"/>
      <c r="B16872"/>
      <c r="C16872" s="14"/>
      <c r="D16872" s="14"/>
      <c r="E16872" s="14"/>
      <c r="F16872"/>
      <c r="G16872"/>
    </row>
    <row r="16873" spans="1:7" s="4" customFormat="1" x14ac:dyDescent="0.25">
      <c r="A16873" s="11"/>
      <c r="B16873"/>
      <c r="C16873" s="14"/>
      <c r="D16873" s="14"/>
      <c r="E16873" s="14"/>
      <c r="F16873"/>
      <c r="G16873"/>
    </row>
    <row r="16874" spans="1:7" s="4" customFormat="1" x14ac:dyDescent="0.25">
      <c r="A16874" s="11"/>
      <c r="B16874"/>
      <c r="C16874" s="14"/>
      <c r="D16874" s="14"/>
      <c r="E16874" s="14"/>
      <c r="F16874"/>
      <c r="G16874"/>
    </row>
    <row r="16875" spans="1:7" s="4" customFormat="1" x14ac:dyDescent="0.25">
      <c r="A16875" s="11"/>
      <c r="B16875"/>
      <c r="C16875" s="14"/>
      <c r="D16875" s="14"/>
      <c r="E16875" s="14"/>
      <c r="F16875"/>
      <c r="G16875"/>
    </row>
    <row r="16876" spans="1:7" s="4" customFormat="1" x14ac:dyDescent="0.25">
      <c r="A16876" s="11"/>
      <c r="B16876"/>
      <c r="C16876" s="14"/>
      <c r="D16876" s="14"/>
      <c r="E16876" s="14"/>
      <c r="F16876"/>
      <c r="G16876"/>
    </row>
    <row r="16877" spans="1:7" s="4" customFormat="1" x14ac:dyDescent="0.25">
      <c r="A16877" s="11"/>
      <c r="B16877"/>
      <c r="C16877" s="14"/>
      <c r="D16877" s="14"/>
      <c r="E16877" s="14"/>
      <c r="F16877"/>
      <c r="G16877"/>
    </row>
    <row r="16878" spans="1:7" s="4" customFormat="1" x14ac:dyDescent="0.25">
      <c r="A16878" s="11"/>
      <c r="B16878"/>
      <c r="C16878" s="14"/>
      <c r="D16878" s="14"/>
      <c r="E16878" s="14"/>
      <c r="F16878"/>
      <c r="G16878"/>
    </row>
    <row r="16879" spans="1:7" s="4" customFormat="1" x14ac:dyDescent="0.25">
      <c r="A16879" s="11"/>
      <c r="B16879"/>
      <c r="C16879" s="14"/>
      <c r="D16879" s="14"/>
      <c r="E16879" s="14"/>
      <c r="F16879"/>
      <c r="G16879"/>
    </row>
    <row r="16880" spans="1:7" s="4" customFormat="1" x14ac:dyDescent="0.25">
      <c r="A16880" s="11"/>
      <c r="B16880"/>
      <c r="C16880" s="14"/>
      <c r="D16880" s="14"/>
      <c r="E16880" s="14"/>
      <c r="F16880"/>
      <c r="G16880"/>
    </row>
    <row r="16881" spans="1:7" s="4" customFormat="1" x14ac:dyDescent="0.25">
      <c r="A16881" s="11"/>
      <c r="B16881"/>
      <c r="C16881" s="14"/>
      <c r="D16881" s="14"/>
      <c r="E16881" s="14"/>
      <c r="F16881"/>
      <c r="G16881"/>
    </row>
    <row r="16882" spans="1:7" s="4" customFormat="1" x14ac:dyDescent="0.25">
      <c r="A16882" s="11"/>
      <c r="B16882"/>
      <c r="C16882" s="14"/>
      <c r="D16882" s="14"/>
      <c r="E16882" s="14"/>
      <c r="F16882"/>
      <c r="G16882"/>
    </row>
    <row r="16883" spans="1:7" s="4" customFormat="1" x14ac:dyDescent="0.25">
      <c r="A16883" s="11"/>
      <c r="B16883"/>
      <c r="C16883" s="14"/>
      <c r="D16883" s="14"/>
      <c r="E16883" s="14"/>
      <c r="F16883"/>
      <c r="G16883"/>
    </row>
    <row r="16884" spans="1:7" s="4" customFormat="1" x14ac:dyDescent="0.25">
      <c r="A16884" s="11"/>
      <c r="B16884"/>
      <c r="C16884" s="14"/>
      <c r="D16884" s="14"/>
      <c r="E16884" s="14"/>
      <c r="F16884"/>
      <c r="G16884"/>
    </row>
    <row r="16885" spans="1:7" s="4" customFormat="1" x14ac:dyDescent="0.25">
      <c r="A16885" s="11"/>
      <c r="B16885"/>
      <c r="C16885" s="14"/>
      <c r="D16885" s="14"/>
      <c r="E16885" s="14"/>
      <c r="F16885"/>
      <c r="G16885"/>
    </row>
    <row r="16886" spans="1:7" s="4" customFormat="1" x14ac:dyDescent="0.25">
      <c r="A16886" s="11"/>
      <c r="B16886"/>
      <c r="C16886" s="14"/>
      <c r="D16886" s="14"/>
      <c r="E16886" s="14"/>
      <c r="F16886"/>
      <c r="G16886"/>
    </row>
    <row r="16887" spans="1:7" s="4" customFormat="1" x14ac:dyDescent="0.25">
      <c r="A16887" s="11"/>
      <c r="B16887"/>
      <c r="C16887" s="14"/>
      <c r="D16887" s="14"/>
      <c r="E16887" s="14"/>
      <c r="F16887"/>
      <c r="G16887"/>
    </row>
    <row r="16888" spans="1:7" s="4" customFormat="1" x14ac:dyDescent="0.25">
      <c r="A16888" s="11"/>
      <c r="B16888"/>
      <c r="C16888" s="14"/>
      <c r="D16888" s="14"/>
      <c r="E16888" s="14"/>
      <c r="F16888"/>
      <c r="G16888"/>
    </row>
    <row r="16889" spans="1:7" s="4" customFormat="1" x14ac:dyDescent="0.25">
      <c r="A16889" s="11"/>
      <c r="B16889"/>
      <c r="C16889" s="14"/>
      <c r="D16889" s="14"/>
      <c r="E16889" s="14"/>
      <c r="F16889"/>
      <c r="G16889"/>
    </row>
    <row r="16890" spans="1:7" s="4" customFormat="1" x14ac:dyDescent="0.25">
      <c r="A16890" s="11"/>
      <c r="B16890"/>
      <c r="C16890" s="14"/>
      <c r="D16890" s="14"/>
      <c r="E16890" s="14"/>
      <c r="F16890"/>
      <c r="G16890"/>
    </row>
    <row r="16891" spans="1:7" s="4" customFormat="1" x14ac:dyDescent="0.25">
      <c r="A16891" s="11"/>
      <c r="B16891"/>
      <c r="C16891" s="14"/>
      <c r="D16891" s="14"/>
      <c r="E16891" s="14"/>
      <c r="F16891"/>
      <c r="G16891"/>
    </row>
    <row r="16892" spans="1:7" s="4" customFormat="1" x14ac:dyDescent="0.25">
      <c r="A16892" s="11"/>
      <c r="B16892"/>
      <c r="C16892" s="14"/>
      <c r="D16892" s="14"/>
      <c r="E16892" s="14"/>
      <c r="F16892"/>
      <c r="G16892"/>
    </row>
    <row r="16893" spans="1:7" s="4" customFormat="1" x14ac:dyDescent="0.25">
      <c r="A16893" s="11"/>
      <c r="B16893"/>
      <c r="C16893" s="14"/>
      <c r="D16893" s="14"/>
      <c r="E16893" s="14"/>
      <c r="F16893"/>
      <c r="G16893"/>
    </row>
    <row r="16894" spans="1:7" s="4" customFormat="1" x14ac:dyDescent="0.25">
      <c r="A16894" s="11"/>
      <c r="B16894"/>
      <c r="C16894" s="14"/>
      <c r="D16894" s="14"/>
      <c r="E16894" s="14"/>
      <c r="F16894"/>
      <c r="G16894"/>
    </row>
    <row r="16895" spans="1:7" s="4" customFormat="1" x14ac:dyDescent="0.25">
      <c r="A16895" s="11"/>
      <c r="B16895"/>
      <c r="C16895" s="14"/>
      <c r="D16895" s="14"/>
      <c r="E16895" s="14"/>
      <c r="F16895"/>
      <c r="G16895"/>
    </row>
    <row r="16896" spans="1:7" s="4" customFormat="1" x14ac:dyDescent="0.25">
      <c r="A16896" s="11"/>
      <c r="B16896"/>
      <c r="C16896" s="14"/>
      <c r="D16896" s="14"/>
      <c r="E16896" s="14"/>
      <c r="F16896"/>
      <c r="G16896"/>
    </row>
    <row r="16897" spans="1:7" s="4" customFormat="1" x14ac:dyDescent="0.25">
      <c r="A16897" s="11"/>
      <c r="B16897"/>
      <c r="C16897" s="14"/>
      <c r="D16897" s="14"/>
      <c r="E16897" s="14"/>
      <c r="F16897"/>
      <c r="G16897"/>
    </row>
    <row r="16898" spans="1:7" s="4" customFormat="1" x14ac:dyDescent="0.25">
      <c r="A16898" s="11"/>
      <c r="B16898"/>
      <c r="C16898" s="14"/>
      <c r="D16898" s="14"/>
      <c r="E16898" s="14"/>
      <c r="F16898"/>
      <c r="G16898"/>
    </row>
    <row r="16899" spans="1:7" s="4" customFormat="1" x14ac:dyDescent="0.25">
      <c r="A16899" s="11"/>
      <c r="B16899"/>
      <c r="C16899" s="14"/>
      <c r="D16899" s="14"/>
      <c r="E16899" s="14"/>
      <c r="F16899"/>
      <c r="G16899"/>
    </row>
    <row r="16900" spans="1:7" s="4" customFormat="1" x14ac:dyDescent="0.25">
      <c r="A16900" s="11"/>
      <c r="B16900"/>
      <c r="C16900" s="14"/>
      <c r="D16900" s="14"/>
      <c r="E16900" s="14"/>
      <c r="F16900"/>
      <c r="G16900"/>
    </row>
    <row r="16901" spans="1:7" s="4" customFormat="1" x14ac:dyDescent="0.25">
      <c r="A16901" s="11"/>
      <c r="B16901"/>
      <c r="C16901" s="14"/>
      <c r="D16901" s="14"/>
      <c r="E16901" s="14"/>
      <c r="F16901"/>
      <c r="G16901"/>
    </row>
    <row r="16902" spans="1:7" s="4" customFormat="1" x14ac:dyDescent="0.25">
      <c r="A16902" s="11"/>
      <c r="B16902"/>
      <c r="C16902" s="14"/>
      <c r="D16902" s="14"/>
      <c r="E16902" s="14"/>
      <c r="F16902"/>
      <c r="G16902"/>
    </row>
    <row r="16903" spans="1:7" s="4" customFormat="1" x14ac:dyDescent="0.25">
      <c r="A16903" s="11"/>
      <c r="B16903"/>
      <c r="C16903" s="14"/>
      <c r="D16903" s="14"/>
      <c r="E16903" s="14"/>
      <c r="F16903"/>
      <c r="G16903"/>
    </row>
    <row r="16904" spans="1:7" s="4" customFormat="1" x14ac:dyDescent="0.25">
      <c r="A16904" s="11"/>
      <c r="B16904"/>
      <c r="C16904" s="14"/>
      <c r="D16904" s="14"/>
      <c r="E16904" s="14"/>
      <c r="F16904"/>
      <c r="G16904"/>
    </row>
    <row r="16905" spans="1:7" s="4" customFormat="1" x14ac:dyDescent="0.25">
      <c r="A16905" s="11"/>
      <c r="B16905"/>
      <c r="C16905" s="14"/>
      <c r="D16905" s="14"/>
      <c r="E16905" s="14"/>
      <c r="F16905"/>
      <c r="G16905"/>
    </row>
    <row r="16906" spans="1:7" s="4" customFormat="1" x14ac:dyDescent="0.25">
      <c r="A16906" s="11"/>
      <c r="B16906"/>
      <c r="C16906" s="14"/>
      <c r="D16906" s="14"/>
      <c r="E16906" s="14"/>
      <c r="F16906"/>
      <c r="G16906"/>
    </row>
    <row r="16907" spans="1:7" s="4" customFormat="1" x14ac:dyDescent="0.25">
      <c r="A16907" s="11"/>
      <c r="B16907"/>
      <c r="C16907" s="14"/>
      <c r="D16907" s="14"/>
      <c r="E16907" s="14"/>
      <c r="F16907"/>
      <c r="G16907"/>
    </row>
    <row r="16908" spans="1:7" s="4" customFormat="1" x14ac:dyDescent="0.25">
      <c r="A16908" s="11"/>
      <c r="B16908"/>
      <c r="C16908" s="14"/>
      <c r="D16908" s="14"/>
      <c r="E16908" s="14"/>
      <c r="F16908"/>
      <c r="G16908"/>
    </row>
    <row r="16909" spans="1:7" s="4" customFormat="1" x14ac:dyDescent="0.25">
      <c r="A16909" s="11"/>
      <c r="B16909"/>
      <c r="C16909" s="14"/>
      <c r="D16909" s="14"/>
      <c r="E16909" s="14"/>
      <c r="F16909"/>
      <c r="G16909"/>
    </row>
    <row r="16910" spans="1:7" s="4" customFormat="1" x14ac:dyDescent="0.25">
      <c r="A16910" s="11"/>
      <c r="B16910"/>
      <c r="C16910" s="14"/>
      <c r="D16910" s="14"/>
      <c r="E16910" s="14"/>
      <c r="F16910"/>
      <c r="G16910"/>
    </row>
    <row r="16911" spans="1:7" s="4" customFormat="1" x14ac:dyDescent="0.25">
      <c r="A16911" s="11"/>
      <c r="B16911"/>
      <c r="C16911" s="14"/>
      <c r="D16911" s="14"/>
      <c r="E16911" s="14"/>
      <c r="F16911"/>
      <c r="G16911"/>
    </row>
    <row r="16912" spans="1:7" s="4" customFormat="1" x14ac:dyDescent="0.25">
      <c r="A16912" s="11"/>
      <c r="B16912"/>
      <c r="C16912" s="14"/>
      <c r="D16912" s="14"/>
      <c r="E16912" s="14"/>
      <c r="F16912"/>
      <c r="G16912"/>
    </row>
    <row r="16913" spans="1:7" s="4" customFormat="1" x14ac:dyDescent="0.25">
      <c r="A16913" s="11"/>
      <c r="B16913"/>
      <c r="C16913" s="14"/>
      <c r="D16913" s="14"/>
      <c r="E16913" s="14"/>
      <c r="F16913"/>
      <c r="G16913"/>
    </row>
    <row r="16914" spans="1:7" s="4" customFormat="1" x14ac:dyDescent="0.25">
      <c r="A16914" s="11"/>
      <c r="B16914"/>
      <c r="C16914" s="14"/>
      <c r="D16914" s="14"/>
      <c r="E16914" s="14"/>
      <c r="F16914"/>
      <c r="G16914"/>
    </row>
    <row r="16915" spans="1:7" s="4" customFormat="1" x14ac:dyDescent="0.25">
      <c r="A16915" s="11"/>
      <c r="B16915"/>
      <c r="C16915" s="14"/>
      <c r="D16915" s="14"/>
      <c r="E16915" s="14"/>
      <c r="F16915"/>
      <c r="G16915"/>
    </row>
    <row r="16916" spans="1:7" s="4" customFormat="1" x14ac:dyDescent="0.25">
      <c r="A16916" s="11"/>
      <c r="B16916"/>
      <c r="C16916" s="14"/>
      <c r="D16916" s="14"/>
      <c r="E16916" s="14"/>
      <c r="F16916"/>
      <c r="G16916"/>
    </row>
    <row r="16917" spans="1:7" s="4" customFormat="1" x14ac:dyDescent="0.25">
      <c r="A16917" s="11"/>
      <c r="B16917"/>
      <c r="C16917" s="14"/>
      <c r="D16917" s="14"/>
      <c r="E16917" s="14"/>
      <c r="F16917"/>
      <c r="G16917"/>
    </row>
    <row r="16918" spans="1:7" s="4" customFormat="1" x14ac:dyDescent="0.25">
      <c r="A16918" s="11"/>
      <c r="B16918"/>
      <c r="C16918" s="14"/>
      <c r="D16918" s="14"/>
      <c r="E16918" s="14"/>
      <c r="F16918"/>
      <c r="G16918"/>
    </row>
    <row r="16919" spans="1:7" s="4" customFormat="1" x14ac:dyDescent="0.25">
      <c r="A16919" s="11"/>
      <c r="B16919"/>
      <c r="C16919" s="14"/>
      <c r="D16919" s="14"/>
      <c r="E16919" s="14"/>
      <c r="F16919"/>
      <c r="G16919"/>
    </row>
    <row r="16920" spans="1:7" s="4" customFormat="1" x14ac:dyDescent="0.25">
      <c r="A16920" s="11"/>
      <c r="B16920"/>
      <c r="C16920" s="14"/>
      <c r="D16920" s="14"/>
      <c r="E16920" s="14"/>
      <c r="F16920"/>
      <c r="G16920"/>
    </row>
    <row r="16921" spans="1:7" s="4" customFormat="1" x14ac:dyDescent="0.25">
      <c r="A16921" s="11"/>
      <c r="B16921"/>
      <c r="C16921" s="14"/>
      <c r="D16921" s="14"/>
      <c r="E16921" s="14"/>
      <c r="F16921"/>
      <c r="G16921"/>
    </row>
    <row r="16922" spans="1:7" s="4" customFormat="1" x14ac:dyDescent="0.25">
      <c r="A16922" s="11"/>
      <c r="B16922"/>
      <c r="C16922" s="14"/>
      <c r="D16922" s="14"/>
      <c r="E16922" s="14"/>
      <c r="F16922"/>
      <c r="G16922"/>
    </row>
    <row r="16923" spans="1:7" s="4" customFormat="1" x14ac:dyDescent="0.25">
      <c r="A16923" s="11"/>
      <c r="B16923"/>
      <c r="C16923" s="14"/>
      <c r="D16923" s="14"/>
      <c r="E16923" s="14"/>
      <c r="F16923"/>
      <c r="G16923"/>
    </row>
    <row r="16924" spans="1:7" s="4" customFormat="1" x14ac:dyDescent="0.25">
      <c r="A16924" s="11"/>
      <c r="B16924"/>
      <c r="C16924" s="14"/>
      <c r="D16924" s="14"/>
      <c r="E16924" s="14"/>
      <c r="F16924"/>
      <c r="G16924"/>
    </row>
    <row r="16925" spans="1:7" s="4" customFormat="1" x14ac:dyDescent="0.25">
      <c r="A16925" s="11"/>
      <c r="B16925"/>
      <c r="C16925" s="14"/>
      <c r="D16925" s="14"/>
      <c r="E16925" s="14"/>
      <c r="F16925"/>
      <c r="G16925"/>
    </row>
    <row r="16926" spans="1:7" s="4" customFormat="1" x14ac:dyDescent="0.25">
      <c r="A16926" s="11"/>
      <c r="B16926"/>
      <c r="C16926" s="14"/>
      <c r="D16926" s="14"/>
      <c r="E16926" s="14"/>
      <c r="F16926"/>
      <c r="G16926"/>
    </row>
    <row r="16927" spans="1:7" s="4" customFormat="1" x14ac:dyDescent="0.25">
      <c r="A16927" s="11"/>
      <c r="B16927"/>
      <c r="C16927" s="14"/>
      <c r="D16927" s="14"/>
      <c r="E16927" s="14"/>
      <c r="F16927"/>
      <c r="G16927"/>
    </row>
    <row r="16928" spans="1:7" s="4" customFormat="1" x14ac:dyDescent="0.25">
      <c r="A16928" s="11"/>
      <c r="B16928"/>
      <c r="C16928" s="14"/>
      <c r="D16928" s="14"/>
      <c r="E16928" s="14"/>
      <c r="F16928"/>
      <c r="G16928"/>
    </row>
    <row r="16929" spans="1:7" s="4" customFormat="1" x14ac:dyDescent="0.25">
      <c r="A16929" s="11"/>
      <c r="B16929"/>
      <c r="C16929" s="14"/>
      <c r="D16929" s="14"/>
      <c r="E16929" s="14"/>
      <c r="F16929"/>
      <c r="G16929"/>
    </row>
    <row r="16930" spans="1:7" s="4" customFormat="1" x14ac:dyDescent="0.25">
      <c r="A16930" s="11"/>
      <c r="B16930"/>
      <c r="C16930" s="14"/>
      <c r="D16930" s="14"/>
      <c r="E16930" s="14"/>
      <c r="F16930"/>
      <c r="G16930"/>
    </row>
    <row r="16931" spans="1:7" s="4" customFormat="1" x14ac:dyDescent="0.25">
      <c r="A16931" s="11"/>
      <c r="B16931"/>
      <c r="C16931" s="14"/>
      <c r="D16931" s="14"/>
      <c r="E16931" s="14"/>
      <c r="F16931"/>
      <c r="G16931"/>
    </row>
    <row r="16932" spans="1:7" s="4" customFormat="1" x14ac:dyDescent="0.25">
      <c r="A16932" s="11"/>
      <c r="B16932"/>
      <c r="C16932" s="14"/>
      <c r="D16932" s="14"/>
      <c r="E16932" s="14"/>
      <c r="F16932"/>
      <c r="G16932"/>
    </row>
    <row r="16933" spans="1:7" s="4" customFormat="1" x14ac:dyDescent="0.25">
      <c r="A16933" s="11"/>
      <c r="B16933"/>
      <c r="C16933" s="14"/>
      <c r="D16933" s="14"/>
      <c r="E16933" s="14"/>
      <c r="F16933"/>
      <c r="G16933"/>
    </row>
    <row r="16934" spans="1:7" s="4" customFormat="1" x14ac:dyDescent="0.25">
      <c r="A16934" s="11"/>
      <c r="B16934"/>
      <c r="C16934" s="14"/>
      <c r="D16934" s="14"/>
      <c r="E16934" s="14"/>
      <c r="F16934"/>
      <c r="G16934"/>
    </row>
    <row r="16935" spans="1:7" s="4" customFormat="1" x14ac:dyDescent="0.25">
      <c r="A16935" s="11"/>
      <c r="B16935"/>
      <c r="C16935" s="14"/>
      <c r="D16935" s="14"/>
      <c r="E16935" s="14"/>
      <c r="F16935"/>
      <c r="G16935"/>
    </row>
    <row r="16936" spans="1:7" s="4" customFormat="1" x14ac:dyDescent="0.25">
      <c r="A16936" s="11"/>
      <c r="B16936"/>
      <c r="C16936" s="14"/>
      <c r="D16936" s="14"/>
      <c r="E16936" s="14"/>
      <c r="F16936"/>
      <c r="G16936"/>
    </row>
    <row r="16937" spans="1:7" s="4" customFormat="1" x14ac:dyDescent="0.25">
      <c r="A16937" s="11"/>
      <c r="B16937"/>
      <c r="C16937" s="14"/>
      <c r="D16937" s="14"/>
      <c r="E16937" s="14"/>
      <c r="F16937"/>
      <c r="G16937"/>
    </row>
    <row r="16938" spans="1:7" s="4" customFormat="1" x14ac:dyDescent="0.25">
      <c r="A16938" s="11"/>
      <c r="B16938"/>
      <c r="C16938" s="14"/>
      <c r="D16938" s="14"/>
      <c r="E16938" s="14"/>
      <c r="F16938"/>
      <c r="G16938"/>
    </row>
    <row r="16939" spans="1:7" s="4" customFormat="1" x14ac:dyDescent="0.25">
      <c r="A16939" s="11"/>
      <c r="B16939"/>
      <c r="C16939" s="14"/>
      <c r="D16939" s="14"/>
      <c r="E16939" s="14"/>
      <c r="F16939"/>
      <c r="G16939"/>
    </row>
    <row r="16940" spans="1:7" s="4" customFormat="1" x14ac:dyDescent="0.25">
      <c r="A16940" s="11"/>
      <c r="B16940"/>
      <c r="C16940" s="14"/>
      <c r="D16940" s="14"/>
      <c r="E16940" s="14"/>
      <c r="F16940"/>
      <c r="G16940"/>
    </row>
    <row r="16941" spans="1:7" s="4" customFormat="1" x14ac:dyDescent="0.25">
      <c r="A16941" s="11"/>
      <c r="B16941"/>
      <c r="C16941" s="14"/>
      <c r="D16941" s="14"/>
      <c r="E16941" s="14"/>
      <c r="F16941"/>
      <c r="G16941"/>
    </row>
    <row r="16942" spans="1:7" s="4" customFormat="1" x14ac:dyDescent="0.25">
      <c r="A16942" s="11"/>
      <c r="B16942"/>
      <c r="C16942" s="14"/>
      <c r="D16942" s="14"/>
      <c r="E16942" s="14"/>
      <c r="F16942"/>
      <c r="G16942"/>
    </row>
    <row r="16943" spans="1:7" s="4" customFormat="1" x14ac:dyDescent="0.25">
      <c r="A16943" s="11"/>
      <c r="B16943"/>
      <c r="C16943" s="14"/>
      <c r="D16943" s="14"/>
      <c r="E16943" s="14"/>
      <c r="F16943"/>
      <c r="G16943"/>
    </row>
    <row r="16944" spans="1:7" s="4" customFormat="1" x14ac:dyDescent="0.25">
      <c r="A16944" s="11"/>
      <c r="B16944"/>
      <c r="C16944" s="14"/>
      <c r="D16944" s="14"/>
      <c r="E16944" s="14"/>
      <c r="F16944"/>
      <c r="G16944"/>
    </row>
    <row r="16945" spans="1:7" s="4" customFormat="1" x14ac:dyDescent="0.25">
      <c r="A16945" s="11"/>
      <c r="B16945"/>
      <c r="C16945" s="14"/>
      <c r="D16945" s="14"/>
      <c r="E16945" s="14"/>
      <c r="F16945"/>
      <c r="G16945"/>
    </row>
    <row r="16946" spans="1:7" s="4" customFormat="1" x14ac:dyDescent="0.25">
      <c r="A16946" s="11"/>
      <c r="B16946"/>
      <c r="C16946" s="14"/>
      <c r="D16946" s="14"/>
      <c r="E16946" s="14"/>
      <c r="F16946"/>
      <c r="G16946"/>
    </row>
    <row r="16947" spans="1:7" s="4" customFormat="1" x14ac:dyDescent="0.25">
      <c r="A16947" s="11"/>
      <c r="B16947"/>
      <c r="C16947" s="14"/>
      <c r="D16947" s="14"/>
      <c r="E16947" s="14"/>
      <c r="F16947"/>
      <c r="G16947"/>
    </row>
    <row r="16948" spans="1:7" s="4" customFormat="1" x14ac:dyDescent="0.25">
      <c r="A16948" s="11"/>
      <c r="B16948"/>
      <c r="C16948" s="14"/>
      <c r="D16948" s="14"/>
      <c r="E16948" s="14"/>
      <c r="F16948"/>
      <c r="G16948"/>
    </row>
    <row r="16949" spans="1:7" s="4" customFormat="1" x14ac:dyDescent="0.25">
      <c r="A16949" s="11"/>
      <c r="B16949"/>
      <c r="C16949" s="14"/>
      <c r="D16949" s="14"/>
      <c r="E16949" s="14"/>
      <c r="F16949"/>
      <c r="G16949"/>
    </row>
    <row r="16950" spans="1:7" s="4" customFormat="1" x14ac:dyDescent="0.25">
      <c r="A16950" s="11"/>
      <c r="B16950"/>
      <c r="C16950" s="14"/>
      <c r="D16950" s="14"/>
      <c r="E16950" s="14"/>
      <c r="F16950"/>
      <c r="G16950"/>
    </row>
    <row r="16951" spans="1:7" s="4" customFormat="1" x14ac:dyDescent="0.25">
      <c r="A16951" s="11"/>
      <c r="B16951"/>
      <c r="C16951" s="14"/>
      <c r="D16951" s="14"/>
      <c r="E16951" s="14"/>
      <c r="F16951"/>
      <c r="G16951"/>
    </row>
    <row r="16952" spans="1:7" s="4" customFormat="1" x14ac:dyDescent="0.25">
      <c r="A16952" s="11"/>
      <c r="B16952"/>
      <c r="C16952" s="14"/>
      <c r="D16952" s="14"/>
      <c r="E16952" s="14"/>
      <c r="F16952"/>
      <c r="G16952"/>
    </row>
    <row r="16953" spans="1:7" s="4" customFormat="1" x14ac:dyDescent="0.25">
      <c r="A16953" s="11"/>
      <c r="B16953"/>
      <c r="C16953" s="14"/>
      <c r="D16953" s="14"/>
      <c r="E16953" s="14"/>
      <c r="F16953"/>
      <c r="G16953"/>
    </row>
    <row r="16954" spans="1:7" s="4" customFormat="1" x14ac:dyDescent="0.25">
      <c r="A16954" s="11"/>
      <c r="B16954"/>
      <c r="C16954" s="14"/>
      <c r="D16954" s="14"/>
      <c r="E16954" s="14"/>
      <c r="F16954"/>
      <c r="G16954"/>
    </row>
    <row r="16955" spans="1:7" s="4" customFormat="1" x14ac:dyDescent="0.25">
      <c r="A16955" s="11"/>
      <c r="B16955"/>
      <c r="C16955" s="14"/>
      <c r="D16955" s="14"/>
      <c r="E16955" s="14"/>
      <c r="F16955"/>
      <c r="G16955"/>
    </row>
    <row r="16956" spans="1:7" s="4" customFormat="1" x14ac:dyDescent="0.25">
      <c r="A16956" s="11"/>
      <c r="B16956"/>
      <c r="C16956" s="14"/>
      <c r="D16956" s="14"/>
      <c r="E16956" s="14"/>
      <c r="F16956"/>
      <c r="G16956"/>
    </row>
    <row r="16957" spans="1:7" s="4" customFormat="1" x14ac:dyDescent="0.25">
      <c r="A16957" s="11"/>
      <c r="B16957"/>
      <c r="C16957" s="14"/>
      <c r="D16957" s="14"/>
      <c r="E16957" s="14"/>
      <c r="F16957"/>
      <c r="G16957"/>
    </row>
    <row r="16958" spans="1:7" s="4" customFormat="1" x14ac:dyDescent="0.25">
      <c r="A16958" s="11"/>
      <c r="B16958"/>
      <c r="C16958" s="14"/>
      <c r="D16958" s="14"/>
      <c r="E16958" s="14"/>
      <c r="F16958"/>
      <c r="G16958"/>
    </row>
    <row r="16959" spans="1:7" s="4" customFormat="1" x14ac:dyDescent="0.25">
      <c r="A16959" s="11"/>
      <c r="B16959"/>
      <c r="C16959" s="14"/>
      <c r="D16959" s="14"/>
      <c r="E16959" s="14"/>
      <c r="F16959"/>
      <c r="G16959"/>
    </row>
    <row r="16960" spans="1:7" s="4" customFormat="1" x14ac:dyDescent="0.25">
      <c r="A16960" s="11"/>
      <c r="B16960"/>
      <c r="C16960" s="14"/>
      <c r="D16960" s="14"/>
      <c r="E16960" s="14"/>
      <c r="F16960"/>
      <c r="G16960"/>
    </row>
    <row r="16961" spans="1:7" s="4" customFormat="1" x14ac:dyDescent="0.25">
      <c r="A16961" s="11"/>
      <c r="B16961"/>
      <c r="C16961" s="14"/>
      <c r="D16961" s="14"/>
      <c r="E16961" s="14"/>
      <c r="F16961"/>
      <c r="G16961"/>
    </row>
    <row r="16962" spans="1:7" s="4" customFormat="1" x14ac:dyDescent="0.25">
      <c r="A16962" s="11"/>
      <c r="B16962"/>
      <c r="C16962" s="14"/>
      <c r="D16962" s="14"/>
      <c r="E16962" s="14"/>
      <c r="F16962"/>
      <c r="G16962"/>
    </row>
    <row r="16963" spans="1:7" s="4" customFormat="1" x14ac:dyDescent="0.25">
      <c r="A16963" s="11"/>
      <c r="B16963"/>
      <c r="C16963" s="14"/>
      <c r="D16963" s="14"/>
      <c r="E16963" s="14"/>
      <c r="F16963"/>
      <c r="G16963"/>
    </row>
    <row r="16964" spans="1:7" s="4" customFormat="1" x14ac:dyDescent="0.25">
      <c r="A16964" s="11"/>
      <c r="B16964"/>
      <c r="C16964" s="14"/>
      <c r="D16964" s="14"/>
      <c r="E16964" s="14"/>
      <c r="F16964"/>
      <c r="G16964"/>
    </row>
    <row r="16965" spans="1:7" s="4" customFormat="1" x14ac:dyDescent="0.25">
      <c r="A16965" s="11"/>
      <c r="B16965"/>
      <c r="C16965" s="14"/>
      <c r="D16965" s="14"/>
      <c r="E16965" s="14"/>
      <c r="F16965"/>
      <c r="G16965"/>
    </row>
    <row r="16966" spans="1:7" s="4" customFormat="1" x14ac:dyDescent="0.25">
      <c r="A16966" s="11"/>
      <c r="B16966"/>
      <c r="C16966" s="14"/>
      <c r="D16966" s="14"/>
      <c r="E16966" s="14"/>
      <c r="F16966"/>
      <c r="G16966"/>
    </row>
    <row r="16967" spans="1:7" s="4" customFormat="1" x14ac:dyDescent="0.25">
      <c r="A16967" s="11"/>
      <c r="B16967"/>
      <c r="C16967" s="14"/>
      <c r="D16967" s="14"/>
      <c r="E16967" s="14"/>
      <c r="F16967"/>
      <c r="G16967"/>
    </row>
    <row r="16968" spans="1:7" s="4" customFormat="1" x14ac:dyDescent="0.25">
      <c r="A16968" s="11"/>
      <c r="B16968"/>
      <c r="C16968" s="14"/>
      <c r="D16968" s="14"/>
      <c r="E16968" s="14"/>
      <c r="F16968"/>
      <c r="G16968"/>
    </row>
    <row r="16969" spans="1:7" s="4" customFormat="1" x14ac:dyDescent="0.25">
      <c r="A16969" s="11"/>
      <c r="B16969"/>
      <c r="C16969" s="14"/>
      <c r="D16969" s="14"/>
      <c r="E16969" s="14"/>
      <c r="F16969"/>
      <c r="G16969"/>
    </row>
    <row r="16970" spans="1:7" s="4" customFormat="1" x14ac:dyDescent="0.25">
      <c r="A16970" s="11"/>
      <c r="B16970"/>
      <c r="C16970" s="14"/>
      <c r="D16970" s="14"/>
      <c r="E16970" s="14"/>
      <c r="F16970"/>
      <c r="G16970"/>
    </row>
    <row r="16971" spans="1:7" s="4" customFormat="1" x14ac:dyDescent="0.25">
      <c r="A16971" s="11"/>
      <c r="B16971"/>
      <c r="C16971" s="14"/>
      <c r="D16971" s="14"/>
      <c r="E16971" s="14"/>
      <c r="F16971"/>
      <c r="G16971"/>
    </row>
    <row r="16972" spans="1:7" s="4" customFormat="1" x14ac:dyDescent="0.25">
      <c r="A16972" s="11"/>
      <c r="B16972"/>
      <c r="C16972" s="14"/>
      <c r="D16972" s="14"/>
      <c r="E16972" s="14"/>
      <c r="F16972"/>
      <c r="G16972"/>
    </row>
    <row r="16973" spans="1:7" s="4" customFormat="1" x14ac:dyDescent="0.25">
      <c r="A16973" s="11"/>
      <c r="B16973"/>
      <c r="C16973" s="14"/>
      <c r="D16973" s="14"/>
      <c r="E16973" s="14"/>
      <c r="F16973"/>
      <c r="G16973"/>
    </row>
    <row r="16974" spans="1:7" s="4" customFormat="1" x14ac:dyDescent="0.25">
      <c r="A16974" s="11"/>
      <c r="B16974"/>
      <c r="C16974" s="14"/>
      <c r="D16974" s="14"/>
      <c r="E16974" s="14"/>
      <c r="F16974"/>
      <c r="G16974"/>
    </row>
    <row r="16975" spans="1:7" s="4" customFormat="1" x14ac:dyDescent="0.25">
      <c r="A16975" s="11"/>
      <c r="B16975"/>
      <c r="C16975" s="14"/>
      <c r="D16975" s="14"/>
      <c r="E16975" s="14"/>
      <c r="F16975"/>
      <c r="G16975"/>
    </row>
    <row r="16976" spans="1:7" s="4" customFormat="1" x14ac:dyDescent="0.25">
      <c r="A16976" s="11"/>
      <c r="B16976"/>
      <c r="C16976" s="14"/>
      <c r="D16976" s="14"/>
      <c r="E16976" s="14"/>
      <c r="F16976"/>
      <c r="G16976"/>
    </row>
    <row r="16977" spans="1:7" s="4" customFormat="1" x14ac:dyDescent="0.25">
      <c r="A16977" s="11"/>
      <c r="B16977"/>
      <c r="C16977" s="14"/>
      <c r="D16977" s="14"/>
      <c r="E16977" s="14"/>
      <c r="F16977"/>
      <c r="G16977"/>
    </row>
    <row r="16978" spans="1:7" s="4" customFormat="1" x14ac:dyDescent="0.25">
      <c r="A16978" s="11"/>
      <c r="B16978"/>
      <c r="C16978" s="14"/>
      <c r="D16978" s="14"/>
      <c r="E16978" s="14"/>
      <c r="F16978"/>
      <c r="G16978"/>
    </row>
    <row r="16979" spans="1:7" s="4" customFormat="1" x14ac:dyDescent="0.25">
      <c r="A16979" s="11"/>
      <c r="B16979"/>
      <c r="C16979" s="14"/>
      <c r="D16979" s="14"/>
      <c r="E16979" s="14"/>
      <c r="F16979"/>
      <c r="G16979"/>
    </row>
    <row r="16980" spans="1:7" s="4" customFormat="1" x14ac:dyDescent="0.25">
      <c r="A16980" s="11"/>
      <c r="B16980"/>
      <c r="C16980" s="14"/>
      <c r="D16980" s="14"/>
      <c r="E16980" s="14"/>
      <c r="F16980"/>
      <c r="G16980"/>
    </row>
    <row r="16981" spans="1:7" s="4" customFormat="1" x14ac:dyDescent="0.25">
      <c r="A16981" s="11"/>
      <c r="B16981"/>
      <c r="C16981" s="14"/>
      <c r="D16981" s="14"/>
      <c r="E16981" s="14"/>
      <c r="F16981"/>
      <c r="G16981"/>
    </row>
    <row r="16982" spans="1:7" s="4" customFormat="1" x14ac:dyDescent="0.25">
      <c r="A16982" s="11"/>
      <c r="B16982"/>
      <c r="C16982" s="14"/>
      <c r="D16982" s="14"/>
      <c r="E16982" s="14"/>
      <c r="F16982"/>
      <c r="G16982"/>
    </row>
    <row r="16983" spans="1:7" s="4" customFormat="1" x14ac:dyDescent="0.25">
      <c r="A16983" s="11"/>
      <c r="B16983"/>
      <c r="C16983" s="14"/>
      <c r="D16983" s="14"/>
      <c r="E16983" s="14"/>
      <c r="F16983"/>
      <c r="G16983"/>
    </row>
    <row r="16984" spans="1:7" s="4" customFormat="1" x14ac:dyDescent="0.25">
      <c r="A16984" s="11"/>
      <c r="B16984"/>
      <c r="C16984" s="14"/>
      <c r="D16984" s="14"/>
      <c r="E16984" s="14"/>
      <c r="F16984"/>
      <c r="G16984"/>
    </row>
    <row r="16985" spans="1:7" s="4" customFormat="1" x14ac:dyDescent="0.25">
      <c r="A16985" s="11"/>
      <c r="B16985"/>
      <c r="C16985" s="14"/>
      <c r="D16985" s="14"/>
      <c r="E16985" s="14"/>
      <c r="F16985"/>
      <c r="G16985"/>
    </row>
    <row r="16986" spans="1:7" s="4" customFormat="1" x14ac:dyDescent="0.25">
      <c r="A16986" s="11"/>
      <c r="B16986"/>
      <c r="C16986" s="14"/>
      <c r="D16986" s="14"/>
      <c r="E16986" s="14"/>
      <c r="F16986"/>
      <c r="G16986"/>
    </row>
    <row r="16987" spans="1:7" s="4" customFormat="1" x14ac:dyDescent="0.25">
      <c r="A16987" s="11"/>
      <c r="B16987"/>
      <c r="C16987" s="14"/>
      <c r="D16987" s="14"/>
      <c r="E16987" s="14"/>
      <c r="F16987"/>
      <c r="G16987"/>
    </row>
    <row r="16988" spans="1:7" s="4" customFormat="1" x14ac:dyDescent="0.25">
      <c r="A16988" s="11"/>
      <c r="B16988"/>
      <c r="C16988" s="14"/>
      <c r="D16988" s="14"/>
      <c r="E16988" s="14"/>
      <c r="F16988"/>
      <c r="G16988"/>
    </row>
    <row r="16989" spans="1:7" s="4" customFormat="1" x14ac:dyDescent="0.25">
      <c r="A16989" s="11"/>
      <c r="B16989"/>
      <c r="C16989" s="14"/>
      <c r="D16989" s="14"/>
      <c r="E16989" s="14"/>
      <c r="F16989"/>
      <c r="G16989"/>
    </row>
    <row r="16990" spans="1:7" s="4" customFormat="1" x14ac:dyDescent="0.25">
      <c r="A16990" s="11"/>
      <c r="B16990"/>
      <c r="C16990" s="14"/>
      <c r="D16990" s="14"/>
      <c r="E16990" s="14"/>
      <c r="F16990"/>
      <c r="G16990"/>
    </row>
    <row r="16991" spans="1:7" s="4" customFormat="1" x14ac:dyDescent="0.25">
      <c r="A16991" s="11"/>
      <c r="B16991"/>
      <c r="C16991" s="14"/>
      <c r="D16991" s="14"/>
      <c r="E16991" s="14"/>
      <c r="F16991"/>
      <c r="G16991"/>
    </row>
    <row r="16992" spans="1:7" s="4" customFormat="1" x14ac:dyDescent="0.25">
      <c r="A16992" s="11"/>
      <c r="B16992"/>
      <c r="C16992" s="14"/>
      <c r="D16992" s="14"/>
      <c r="E16992" s="14"/>
      <c r="F16992"/>
      <c r="G16992"/>
    </row>
    <row r="16993" spans="1:7" s="4" customFormat="1" x14ac:dyDescent="0.25">
      <c r="A16993" s="11"/>
      <c r="B16993"/>
      <c r="C16993" s="14"/>
      <c r="D16993" s="14"/>
      <c r="E16993" s="14"/>
      <c r="F16993"/>
      <c r="G16993"/>
    </row>
    <row r="16994" spans="1:7" s="4" customFormat="1" x14ac:dyDescent="0.25">
      <c r="A16994" s="11"/>
      <c r="B16994"/>
      <c r="C16994" s="14"/>
      <c r="D16994" s="14"/>
      <c r="E16994" s="14"/>
      <c r="F16994"/>
      <c r="G16994"/>
    </row>
    <row r="16995" spans="1:7" s="4" customFormat="1" x14ac:dyDescent="0.25">
      <c r="A16995" s="11"/>
      <c r="B16995"/>
      <c r="C16995" s="14"/>
      <c r="D16995" s="14"/>
      <c r="E16995" s="14"/>
      <c r="F16995"/>
      <c r="G16995"/>
    </row>
    <row r="16996" spans="1:7" s="4" customFormat="1" x14ac:dyDescent="0.25">
      <c r="A16996" s="11"/>
      <c r="B16996"/>
      <c r="C16996" s="14"/>
      <c r="D16996" s="14"/>
      <c r="E16996" s="14"/>
      <c r="F16996"/>
      <c r="G16996"/>
    </row>
    <row r="16997" spans="1:7" s="4" customFormat="1" x14ac:dyDescent="0.25">
      <c r="A16997" s="11"/>
      <c r="B16997"/>
      <c r="C16997" s="14"/>
      <c r="D16997" s="14"/>
      <c r="E16997" s="14"/>
      <c r="F16997"/>
      <c r="G16997"/>
    </row>
    <row r="16998" spans="1:7" s="4" customFormat="1" x14ac:dyDescent="0.25">
      <c r="A16998" s="11"/>
      <c r="B16998"/>
      <c r="C16998" s="14"/>
      <c r="D16998" s="14"/>
      <c r="E16998" s="14"/>
      <c r="F16998"/>
      <c r="G16998"/>
    </row>
    <row r="16999" spans="1:7" s="4" customFormat="1" x14ac:dyDescent="0.25">
      <c r="A16999" s="11"/>
      <c r="B16999"/>
      <c r="C16999" s="14"/>
      <c r="D16999" s="14"/>
      <c r="E16999" s="14"/>
      <c r="F16999"/>
      <c r="G16999"/>
    </row>
    <row r="17000" spans="1:7" s="4" customFormat="1" x14ac:dyDescent="0.25">
      <c r="A17000" s="11"/>
      <c r="B17000"/>
      <c r="C17000" s="14"/>
      <c r="D17000" s="14"/>
      <c r="E17000" s="14"/>
      <c r="F17000"/>
      <c r="G17000"/>
    </row>
    <row r="17001" spans="1:7" s="4" customFormat="1" x14ac:dyDescent="0.25">
      <c r="A17001" s="11"/>
      <c r="B17001"/>
      <c r="C17001" s="14"/>
      <c r="D17001" s="14"/>
      <c r="E17001" s="14"/>
      <c r="F17001"/>
      <c r="G17001"/>
    </row>
    <row r="17002" spans="1:7" s="4" customFormat="1" x14ac:dyDescent="0.25">
      <c r="A17002" s="11"/>
      <c r="B17002"/>
      <c r="C17002" s="14"/>
      <c r="D17002" s="14"/>
      <c r="E17002" s="14"/>
      <c r="F17002"/>
      <c r="G17002"/>
    </row>
    <row r="17003" spans="1:7" s="4" customFormat="1" x14ac:dyDescent="0.25">
      <c r="A17003" s="11"/>
      <c r="B17003"/>
      <c r="C17003" s="14"/>
      <c r="D17003" s="14"/>
      <c r="E17003" s="14"/>
      <c r="F17003"/>
      <c r="G17003"/>
    </row>
    <row r="17004" spans="1:7" s="4" customFormat="1" x14ac:dyDescent="0.25">
      <c r="A17004" s="11"/>
      <c r="B17004"/>
      <c r="C17004" s="14"/>
      <c r="D17004" s="14"/>
      <c r="E17004" s="14"/>
      <c r="F17004"/>
      <c r="G17004"/>
    </row>
    <row r="17005" spans="1:7" s="4" customFormat="1" x14ac:dyDescent="0.25">
      <c r="A17005" s="11"/>
      <c r="B17005"/>
      <c r="C17005" s="14"/>
      <c r="D17005" s="14"/>
      <c r="E17005" s="14"/>
      <c r="F17005"/>
      <c r="G17005"/>
    </row>
    <row r="17006" spans="1:7" s="4" customFormat="1" x14ac:dyDescent="0.25">
      <c r="A17006" s="11"/>
      <c r="B17006"/>
      <c r="C17006" s="14"/>
      <c r="D17006" s="14"/>
      <c r="E17006" s="14"/>
      <c r="F17006"/>
      <c r="G17006"/>
    </row>
    <row r="17007" spans="1:7" s="4" customFormat="1" x14ac:dyDescent="0.25">
      <c r="A17007" s="11"/>
      <c r="B17007"/>
      <c r="C17007" s="14"/>
      <c r="D17007" s="14"/>
      <c r="E17007" s="14"/>
      <c r="F17007"/>
      <c r="G17007"/>
    </row>
    <row r="17008" spans="1:7" s="4" customFormat="1" x14ac:dyDescent="0.25">
      <c r="A17008" s="11"/>
      <c r="B17008"/>
      <c r="C17008" s="14"/>
      <c r="D17008" s="14"/>
      <c r="E17008" s="14"/>
      <c r="F17008"/>
      <c r="G17008"/>
    </row>
    <row r="17009" spans="1:7" s="4" customFormat="1" x14ac:dyDescent="0.25">
      <c r="A17009" s="11"/>
      <c r="B17009"/>
      <c r="C17009" s="14"/>
      <c r="D17009" s="14"/>
      <c r="E17009" s="14"/>
      <c r="F17009"/>
      <c r="G17009"/>
    </row>
    <row r="17010" spans="1:7" s="4" customFormat="1" x14ac:dyDescent="0.25">
      <c r="A17010" s="11"/>
      <c r="B17010"/>
      <c r="C17010" s="14"/>
      <c r="D17010" s="14"/>
      <c r="E17010" s="14"/>
      <c r="F17010"/>
      <c r="G17010"/>
    </row>
    <row r="17011" spans="1:7" s="4" customFormat="1" x14ac:dyDescent="0.25">
      <c r="A17011" s="11"/>
      <c r="B17011"/>
      <c r="C17011" s="14"/>
      <c r="D17011" s="14"/>
      <c r="E17011" s="14"/>
      <c r="F17011"/>
      <c r="G17011"/>
    </row>
    <row r="17012" spans="1:7" s="4" customFormat="1" x14ac:dyDescent="0.25">
      <c r="A17012" s="11"/>
      <c r="B17012"/>
      <c r="C17012" s="14"/>
      <c r="D17012" s="14"/>
      <c r="E17012" s="14"/>
      <c r="F17012"/>
      <c r="G17012"/>
    </row>
    <row r="17013" spans="1:7" s="4" customFormat="1" x14ac:dyDescent="0.25">
      <c r="A17013" s="11"/>
      <c r="B17013"/>
      <c r="C17013" s="14"/>
      <c r="D17013" s="14"/>
      <c r="E17013" s="14"/>
      <c r="F17013"/>
      <c r="G17013"/>
    </row>
    <row r="17014" spans="1:7" s="4" customFormat="1" x14ac:dyDescent="0.25">
      <c r="A17014" s="11"/>
      <c r="B17014"/>
      <c r="C17014" s="14"/>
      <c r="D17014" s="14"/>
      <c r="E17014" s="14"/>
      <c r="F17014"/>
      <c r="G17014"/>
    </row>
    <row r="17015" spans="1:7" s="4" customFormat="1" x14ac:dyDescent="0.25">
      <c r="A17015" s="11"/>
      <c r="B17015"/>
      <c r="C17015" s="14"/>
      <c r="D17015" s="14"/>
      <c r="E17015" s="14"/>
      <c r="F17015"/>
      <c r="G17015"/>
    </row>
    <row r="17016" spans="1:7" s="4" customFormat="1" x14ac:dyDescent="0.25">
      <c r="A17016" s="11"/>
      <c r="B17016"/>
      <c r="C17016" s="14"/>
      <c r="D17016" s="14"/>
      <c r="E17016" s="14"/>
      <c r="F17016"/>
      <c r="G17016"/>
    </row>
    <row r="17017" spans="1:7" s="4" customFormat="1" x14ac:dyDescent="0.25">
      <c r="A17017" s="11"/>
      <c r="B17017"/>
      <c r="C17017" s="14"/>
      <c r="D17017" s="14"/>
      <c r="E17017" s="14"/>
      <c r="F17017"/>
      <c r="G17017"/>
    </row>
    <row r="17018" spans="1:7" s="4" customFormat="1" x14ac:dyDescent="0.25">
      <c r="A17018" s="11"/>
      <c r="B17018"/>
      <c r="C17018" s="14"/>
      <c r="D17018" s="14"/>
      <c r="E17018" s="14"/>
      <c r="F17018"/>
      <c r="G17018"/>
    </row>
    <row r="17019" spans="1:7" s="4" customFormat="1" x14ac:dyDescent="0.25">
      <c r="A17019" s="11"/>
      <c r="B17019"/>
      <c r="C17019" s="14"/>
      <c r="D17019" s="14"/>
      <c r="E17019" s="14"/>
      <c r="F17019"/>
      <c r="G17019"/>
    </row>
    <row r="17020" spans="1:7" s="4" customFormat="1" x14ac:dyDescent="0.25">
      <c r="A17020" s="11"/>
      <c r="B17020"/>
      <c r="C17020" s="14"/>
      <c r="D17020" s="14"/>
      <c r="E17020" s="14"/>
      <c r="F17020"/>
      <c r="G17020"/>
    </row>
    <row r="17021" spans="1:7" s="4" customFormat="1" x14ac:dyDescent="0.25">
      <c r="A17021" s="11"/>
      <c r="B17021"/>
      <c r="C17021" s="14"/>
      <c r="D17021" s="14"/>
      <c r="E17021" s="14"/>
      <c r="F17021"/>
      <c r="G17021"/>
    </row>
    <row r="17022" spans="1:7" s="4" customFormat="1" x14ac:dyDescent="0.25">
      <c r="A17022" s="11"/>
      <c r="B17022"/>
      <c r="C17022" s="14"/>
      <c r="D17022" s="14"/>
      <c r="E17022" s="14"/>
      <c r="F17022"/>
      <c r="G17022"/>
    </row>
    <row r="17023" spans="1:7" s="4" customFormat="1" x14ac:dyDescent="0.25">
      <c r="A17023" s="11"/>
      <c r="B17023"/>
      <c r="C17023" s="14"/>
      <c r="D17023" s="14"/>
      <c r="E17023" s="14"/>
      <c r="F17023"/>
      <c r="G17023"/>
    </row>
    <row r="17024" spans="1:7" s="4" customFormat="1" x14ac:dyDescent="0.25">
      <c r="A17024" s="11"/>
      <c r="B17024"/>
      <c r="C17024" s="14"/>
      <c r="D17024" s="14"/>
      <c r="E17024" s="14"/>
      <c r="F17024"/>
      <c r="G17024"/>
    </row>
    <row r="17025" spans="1:7" s="4" customFormat="1" x14ac:dyDescent="0.25">
      <c r="A17025" s="11"/>
      <c r="B17025"/>
      <c r="C17025" s="14"/>
      <c r="D17025" s="14"/>
      <c r="E17025" s="14"/>
      <c r="F17025"/>
      <c r="G17025"/>
    </row>
    <row r="17026" spans="1:7" s="4" customFormat="1" x14ac:dyDescent="0.25">
      <c r="A17026" s="11"/>
      <c r="B17026"/>
      <c r="C17026" s="14"/>
      <c r="D17026" s="14"/>
      <c r="E17026" s="14"/>
      <c r="F17026"/>
      <c r="G17026"/>
    </row>
    <row r="17027" spans="1:7" s="4" customFormat="1" x14ac:dyDescent="0.25">
      <c r="A17027" s="11"/>
      <c r="B17027"/>
      <c r="C17027" s="14"/>
      <c r="D17027" s="14"/>
      <c r="E17027" s="14"/>
      <c r="F17027"/>
      <c r="G17027"/>
    </row>
    <row r="17028" spans="1:7" s="4" customFormat="1" x14ac:dyDescent="0.25">
      <c r="A17028" s="11"/>
      <c r="B17028"/>
      <c r="C17028" s="14"/>
      <c r="D17028" s="14"/>
      <c r="E17028" s="14"/>
      <c r="F17028"/>
      <c r="G17028"/>
    </row>
    <row r="17029" spans="1:7" s="4" customFormat="1" x14ac:dyDescent="0.25">
      <c r="A17029" s="11"/>
      <c r="B17029"/>
      <c r="C17029" s="14"/>
      <c r="D17029" s="14"/>
      <c r="E17029" s="14"/>
      <c r="F17029"/>
      <c r="G17029"/>
    </row>
    <row r="17030" spans="1:7" s="4" customFormat="1" x14ac:dyDescent="0.25">
      <c r="A17030" s="11"/>
      <c r="B17030"/>
      <c r="C17030" s="14"/>
      <c r="D17030" s="14"/>
      <c r="E17030" s="14"/>
      <c r="F17030"/>
      <c r="G17030"/>
    </row>
    <row r="17031" spans="1:7" s="4" customFormat="1" x14ac:dyDescent="0.25">
      <c r="A17031" s="11"/>
      <c r="B17031"/>
      <c r="C17031" s="14"/>
      <c r="D17031" s="14"/>
      <c r="E17031" s="14"/>
      <c r="F17031"/>
      <c r="G17031"/>
    </row>
    <row r="17032" spans="1:7" s="4" customFormat="1" x14ac:dyDescent="0.25">
      <c r="A17032" s="11"/>
      <c r="B17032"/>
      <c r="C17032" s="14"/>
      <c r="D17032" s="14"/>
      <c r="E17032" s="14"/>
      <c r="F17032"/>
      <c r="G17032"/>
    </row>
    <row r="17033" spans="1:7" s="4" customFormat="1" x14ac:dyDescent="0.25">
      <c r="A17033" s="11"/>
      <c r="B17033"/>
      <c r="C17033" s="14"/>
      <c r="D17033" s="14"/>
      <c r="E17033" s="14"/>
      <c r="F17033"/>
      <c r="G17033"/>
    </row>
    <row r="17034" spans="1:7" s="4" customFormat="1" x14ac:dyDescent="0.25">
      <c r="A17034" s="11"/>
      <c r="B17034"/>
      <c r="C17034" s="14"/>
      <c r="D17034" s="14"/>
      <c r="E17034" s="14"/>
      <c r="F17034"/>
      <c r="G17034"/>
    </row>
    <row r="17035" spans="1:7" s="4" customFormat="1" x14ac:dyDescent="0.25">
      <c r="A17035" s="11"/>
      <c r="B17035"/>
      <c r="C17035" s="14"/>
      <c r="D17035" s="14"/>
      <c r="E17035" s="14"/>
      <c r="F17035"/>
      <c r="G17035"/>
    </row>
    <row r="17036" spans="1:7" s="4" customFormat="1" x14ac:dyDescent="0.25">
      <c r="A17036" s="11"/>
      <c r="B17036"/>
      <c r="C17036" s="14"/>
      <c r="D17036" s="14"/>
      <c r="E17036" s="14"/>
      <c r="F17036"/>
      <c r="G17036"/>
    </row>
    <row r="17037" spans="1:7" s="4" customFormat="1" x14ac:dyDescent="0.25">
      <c r="A17037" s="11"/>
      <c r="B17037"/>
      <c r="C17037" s="14"/>
      <c r="D17037" s="14"/>
      <c r="E17037" s="14"/>
      <c r="F17037"/>
      <c r="G17037"/>
    </row>
    <row r="17038" spans="1:7" s="4" customFormat="1" x14ac:dyDescent="0.25">
      <c r="A17038" s="11"/>
      <c r="B17038"/>
      <c r="C17038" s="14"/>
      <c r="D17038" s="14"/>
      <c r="E17038" s="14"/>
      <c r="F17038"/>
      <c r="G17038"/>
    </row>
    <row r="17039" spans="1:7" s="4" customFormat="1" x14ac:dyDescent="0.25">
      <c r="A17039" s="11"/>
      <c r="B17039"/>
      <c r="C17039" s="14"/>
      <c r="D17039" s="14"/>
      <c r="E17039" s="14"/>
      <c r="F17039"/>
      <c r="G17039"/>
    </row>
    <row r="17040" spans="1:7" s="4" customFormat="1" x14ac:dyDescent="0.25">
      <c r="A17040" s="11"/>
      <c r="B17040"/>
      <c r="C17040" s="14"/>
      <c r="D17040" s="14"/>
      <c r="E17040" s="14"/>
      <c r="F17040"/>
      <c r="G17040"/>
    </row>
    <row r="17041" spans="1:7" s="4" customFormat="1" x14ac:dyDescent="0.25">
      <c r="A17041" s="11"/>
      <c r="B17041"/>
      <c r="C17041" s="14"/>
      <c r="D17041" s="14"/>
      <c r="E17041" s="14"/>
      <c r="F17041"/>
      <c r="G17041"/>
    </row>
    <row r="17042" spans="1:7" s="4" customFormat="1" x14ac:dyDescent="0.25">
      <c r="A17042" s="11"/>
      <c r="B17042"/>
      <c r="C17042" s="14"/>
      <c r="D17042" s="14"/>
      <c r="E17042" s="14"/>
      <c r="F17042"/>
      <c r="G17042"/>
    </row>
    <row r="17043" spans="1:7" s="4" customFormat="1" x14ac:dyDescent="0.25">
      <c r="A17043" s="11"/>
      <c r="B17043"/>
      <c r="C17043" s="14"/>
      <c r="D17043" s="14"/>
      <c r="E17043" s="14"/>
      <c r="F17043"/>
      <c r="G17043"/>
    </row>
    <row r="17044" spans="1:7" s="4" customFormat="1" x14ac:dyDescent="0.25">
      <c r="A17044" s="11"/>
      <c r="B17044"/>
      <c r="C17044" s="14"/>
      <c r="D17044" s="14"/>
      <c r="E17044" s="14"/>
      <c r="F17044"/>
      <c r="G17044"/>
    </row>
    <row r="17045" spans="1:7" s="4" customFormat="1" x14ac:dyDescent="0.25">
      <c r="A17045" s="11"/>
      <c r="B17045"/>
      <c r="C17045" s="14"/>
      <c r="D17045" s="14"/>
      <c r="E17045" s="14"/>
      <c r="F17045"/>
      <c r="G17045"/>
    </row>
    <row r="17046" spans="1:7" s="4" customFormat="1" x14ac:dyDescent="0.25">
      <c r="A17046" s="11"/>
      <c r="B17046"/>
      <c r="C17046" s="14"/>
      <c r="D17046" s="14"/>
      <c r="E17046" s="14"/>
      <c r="F17046"/>
      <c r="G17046"/>
    </row>
    <row r="17047" spans="1:7" s="4" customFormat="1" x14ac:dyDescent="0.25">
      <c r="A17047" s="11"/>
      <c r="B17047"/>
      <c r="C17047" s="14"/>
      <c r="D17047" s="14"/>
      <c r="E17047" s="14"/>
      <c r="F17047"/>
      <c r="G17047"/>
    </row>
    <row r="17048" spans="1:7" s="4" customFormat="1" x14ac:dyDescent="0.25">
      <c r="A17048" s="11"/>
      <c r="B17048"/>
      <c r="C17048" s="14"/>
      <c r="D17048" s="14"/>
      <c r="E17048" s="14"/>
      <c r="F17048"/>
      <c r="G17048"/>
    </row>
    <row r="17049" spans="1:7" s="4" customFormat="1" x14ac:dyDescent="0.25">
      <c r="A17049" s="11"/>
      <c r="B17049"/>
      <c r="C17049" s="14"/>
      <c r="D17049" s="14"/>
      <c r="E17049" s="14"/>
      <c r="F17049"/>
      <c r="G17049"/>
    </row>
    <row r="17050" spans="1:7" s="4" customFormat="1" x14ac:dyDescent="0.25">
      <c r="A17050" s="11"/>
      <c r="B17050"/>
      <c r="C17050" s="14"/>
      <c r="D17050" s="14"/>
      <c r="E17050" s="14"/>
      <c r="F17050"/>
      <c r="G17050"/>
    </row>
    <row r="17051" spans="1:7" s="4" customFormat="1" x14ac:dyDescent="0.25">
      <c r="A17051" s="11"/>
      <c r="B17051"/>
      <c r="C17051" s="14"/>
      <c r="D17051" s="14"/>
      <c r="E17051" s="14"/>
      <c r="F17051"/>
      <c r="G17051"/>
    </row>
    <row r="17052" spans="1:7" s="4" customFormat="1" x14ac:dyDescent="0.25">
      <c r="A17052" s="11"/>
      <c r="B17052"/>
      <c r="C17052" s="14"/>
      <c r="D17052" s="14"/>
      <c r="E17052" s="14"/>
      <c r="F17052"/>
      <c r="G17052"/>
    </row>
    <row r="17053" spans="1:7" s="4" customFormat="1" x14ac:dyDescent="0.25">
      <c r="A17053" s="11"/>
      <c r="B17053"/>
      <c r="C17053" s="14"/>
      <c r="D17053" s="14"/>
      <c r="E17053" s="14"/>
      <c r="F17053"/>
      <c r="G17053"/>
    </row>
    <row r="17054" spans="1:7" s="4" customFormat="1" x14ac:dyDescent="0.25">
      <c r="A17054" s="11"/>
      <c r="B17054"/>
      <c r="C17054" s="14"/>
      <c r="D17054" s="14"/>
      <c r="E17054" s="14"/>
      <c r="F17054"/>
      <c r="G17054"/>
    </row>
    <row r="17055" spans="1:7" s="4" customFormat="1" x14ac:dyDescent="0.25">
      <c r="A17055" s="11"/>
      <c r="B17055"/>
      <c r="C17055" s="14"/>
      <c r="D17055" s="14"/>
      <c r="E17055" s="14"/>
      <c r="F17055"/>
      <c r="G17055"/>
    </row>
    <row r="17056" spans="1:7" s="4" customFormat="1" x14ac:dyDescent="0.25">
      <c r="A17056" s="11"/>
      <c r="B17056"/>
      <c r="C17056" s="14"/>
      <c r="D17056" s="14"/>
      <c r="E17056" s="14"/>
      <c r="F17056"/>
      <c r="G17056"/>
    </row>
    <row r="17057" spans="1:7" s="4" customFormat="1" x14ac:dyDescent="0.25">
      <c r="A17057" s="11"/>
      <c r="B17057"/>
      <c r="C17057" s="14"/>
      <c r="D17057" s="14"/>
      <c r="E17057" s="14"/>
      <c r="F17057"/>
      <c r="G17057"/>
    </row>
    <row r="17058" spans="1:7" s="4" customFormat="1" x14ac:dyDescent="0.25">
      <c r="A17058" s="11"/>
      <c r="B17058"/>
      <c r="C17058" s="14"/>
      <c r="D17058" s="14"/>
      <c r="E17058" s="14"/>
      <c r="F17058"/>
      <c r="G17058"/>
    </row>
    <row r="17059" spans="1:7" s="4" customFormat="1" x14ac:dyDescent="0.25">
      <c r="A17059" s="11"/>
      <c r="B17059"/>
      <c r="C17059" s="14"/>
      <c r="D17059" s="14"/>
      <c r="E17059" s="14"/>
      <c r="F17059"/>
      <c r="G17059"/>
    </row>
    <row r="17060" spans="1:7" s="4" customFormat="1" x14ac:dyDescent="0.25">
      <c r="A17060" s="11"/>
      <c r="B17060"/>
      <c r="C17060" s="14"/>
      <c r="D17060" s="14"/>
      <c r="E17060" s="14"/>
      <c r="F17060"/>
      <c r="G17060"/>
    </row>
    <row r="17061" spans="1:7" s="4" customFormat="1" x14ac:dyDescent="0.25">
      <c r="A17061" s="11"/>
      <c r="B17061"/>
      <c r="C17061" s="14"/>
      <c r="D17061" s="14"/>
      <c r="E17061" s="14"/>
      <c r="F17061"/>
      <c r="G17061"/>
    </row>
    <row r="17062" spans="1:7" s="4" customFormat="1" x14ac:dyDescent="0.25">
      <c r="A17062" s="11"/>
      <c r="B17062"/>
      <c r="C17062" s="14"/>
      <c r="D17062" s="14"/>
      <c r="E17062" s="14"/>
      <c r="F17062"/>
      <c r="G17062"/>
    </row>
    <row r="17063" spans="1:7" s="4" customFormat="1" x14ac:dyDescent="0.25">
      <c r="A17063" s="11"/>
      <c r="B17063"/>
      <c r="C17063" s="14"/>
      <c r="D17063" s="14"/>
      <c r="E17063" s="14"/>
      <c r="F17063"/>
      <c r="G17063"/>
    </row>
    <row r="17064" spans="1:7" s="4" customFormat="1" x14ac:dyDescent="0.25">
      <c r="A17064" s="11"/>
      <c r="B17064"/>
      <c r="C17064" s="14"/>
      <c r="D17064" s="14"/>
      <c r="E17064" s="14"/>
      <c r="F17064"/>
      <c r="G17064"/>
    </row>
    <row r="17065" spans="1:7" s="4" customFormat="1" x14ac:dyDescent="0.25">
      <c r="A17065" s="11"/>
      <c r="B17065"/>
      <c r="C17065" s="14"/>
      <c r="D17065" s="14"/>
      <c r="E17065" s="14"/>
      <c r="F17065"/>
      <c r="G17065"/>
    </row>
    <row r="17066" spans="1:7" s="4" customFormat="1" x14ac:dyDescent="0.25">
      <c r="A17066" s="11"/>
      <c r="B17066"/>
      <c r="C17066" s="14"/>
      <c r="D17066" s="14"/>
      <c r="E17066" s="14"/>
      <c r="F17066"/>
      <c r="G17066"/>
    </row>
    <row r="17067" spans="1:7" s="4" customFormat="1" x14ac:dyDescent="0.25">
      <c r="A17067" s="11"/>
      <c r="B17067"/>
      <c r="C17067" s="14"/>
      <c r="D17067" s="14"/>
      <c r="E17067" s="14"/>
      <c r="F17067"/>
      <c r="G17067"/>
    </row>
    <row r="17068" spans="1:7" s="4" customFormat="1" x14ac:dyDescent="0.25">
      <c r="A17068" s="11"/>
      <c r="B17068"/>
      <c r="C17068" s="14"/>
      <c r="D17068" s="14"/>
      <c r="E17068" s="14"/>
      <c r="F17068"/>
      <c r="G17068"/>
    </row>
    <row r="17069" spans="1:7" s="4" customFormat="1" x14ac:dyDescent="0.25">
      <c r="A17069" s="11"/>
      <c r="B17069"/>
      <c r="C17069" s="14"/>
      <c r="D17069" s="14"/>
      <c r="E17069" s="14"/>
      <c r="F17069"/>
      <c r="G17069"/>
    </row>
    <row r="17070" spans="1:7" s="4" customFormat="1" x14ac:dyDescent="0.25">
      <c r="A17070" s="11"/>
      <c r="B17070"/>
      <c r="C17070" s="14"/>
      <c r="D17070" s="14"/>
      <c r="E17070" s="14"/>
      <c r="F17070"/>
      <c r="G17070"/>
    </row>
    <row r="17071" spans="1:7" s="4" customFormat="1" x14ac:dyDescent="0.25">
      <c r="A17071" s="11"/>
      <c r="B17071"/>
      <c r="C17071" s="14"/>
      <c r="D17071" s="14"/>
      <c r="E17071" s="14"/>
      <c r="F17071"/>
      <c r="G17071"/>
    </row>
    <row r="17072" spans="1:7" s="4" customFormat="1" x14ac:dyDescent="0.25">
      <c r="A17072" s="11"/>
      <c r="B17072"/>
      <c r="C17072" s="14"/>
      <c r="D17072" s="14"/>
      <c r="E17072" s="14"/>
      <c r="F17072"/>
      <c r="G17072"/>
    </row>
    <row r="17073" spans="1:7" s="4" customFormat="1" x14ac:dyDescent="0.25">
      <c r="A17073" s="11"/>
      <c r="B17073"/>
      <c r="C17073" s="14"/>
      <c r="D17073" s="14"/>
      <c r="E17073" s="14"/>
      <c r="F17073"/>
      <c r="G17073"/>
    </row>
    <row r="17074" spans="1:7" s="4" customFormat="1" x14ac:dyDescent="0.25">
      <c r="A17074" s="11"/>
      <c r="B17074"/>
      <c r="C17074" s="14"/>
      <c r="D17074" s="14"/>
      <c r="E17074" s="14"/>
      <c r="F17074"/>
      <c r="G17074"/>
    </row>
    <row r="17075" spans="1:7" s="4" customFormat="1" x14ac:dyDescent="0.25">
      <c r="A17075" s="11"/>
      <c r="B17075"/>
      <c r="C17075" s="14"/>
      <c r="D17075" s="14"/>
      <c r="E17075" s="14"/>
      <c r="F17075"/>
      <c r="G17075"/>
    </row>
    <row r="17076" spans="1:7" s="4" customFormat="1" x14ac:dyDescent="0.25">
      <c r="A17076" s="11"/>
      <c r="B17076"/>
      <c r="C17076" s="14"/>
      <c r="D17076" s="14"/>
      <c r="E17076" s="14"/>
      <c r="F17076"/>
      <c r="G17076"/>
    </row>
    <row r="17077" spans="1:7" s="4" customFormat="1" x14ac:dyDescent="0.25">
      <c r="A17077" s="11"/>
      <c r="B17077"/>
      <c r="C17077" s="14"/>
      <c r="D17077" s="14"/>
      <c r="E17077" s="14"/>
      <c r="F17077"/>
      <c r="G17077"/>
    </row>
    <row r="17078" spans="1:7" s="4" customFormat="1" x14ac:dyDescent="0.25">
      <c r="A17078" s="11"/>
      <c r="B17078"/>
      <c r="C17078" s="14"/>
      <c r="D17078" s="14"/>
      <c r="E17078" s="14"/>
      <c r="F17078"/>
      <c r="G17078"/>
    </row>
    <row r="17079" spans="1:7" s="4" customFormat="1" x14ac:dyDescent="0.25">
      <c r="A17079" s="11"/>
      <c r="B17079"/>
      <c r="C17079" s="14"/>
      <c r="D17079" s="14"/>
      <c r="E17079" s="14"/>
      <c r="F17079"/>
      <c r="G17079"/>
    </row>
    <row r="17080" spans="1:7" s="4" customFormat="1" x14ac:dyDescent="0.25">
      <c r="A17080" s="11"/>
      <c r="B17080"/>
      <c r="C17080" s="14"/>
      <c r="D17080" s="14"/>
      <c r="E17080" s="14"/>
      <c r="F17080"/>
      <c r="G17080"/>
    </row>
    <row r="17081" spans="1:7" s="4" customFormat="1" x14ac:dyDescent="0.25">
      <c r="A17081" s="11"/>
      <c r="B17081"/>
      <c r="C17081" s="14"/>
      <c r="D17081" s="14"/>
      <c r="E17081" s="14"/>
      <c r="F17081"/>
      <c r="G17081"/>
    </row>
    <row r="17082" spans="1:7" s="4" customFormat="1" x14ac:dyDescent="0.25">
      <c r="A17082" s="11"/>
      <c r="B17082"/>
      <c r="C17082" s="14"/>
      <c r="D17082" s="14"/>
      <c r="E17082" s="14"/>
      <c r="F17082"/>
      <c r="G17082"/>
    </row>
    <row r="17083" spans="1:7" s="4" customFormat="1" x14ac:dyDescent="0.25">
      <c r="A17083" s="11"/>
      <c r="B17083"/>
      <c r="C17083" s="14"/>
      <c r="D17083" s="14"/>
      <c r="E17083" s="14"/>
      <c r="F17083"/>
      <c r="G17083"/>
    </row>
    <row r="17084" spans="1:7" s="4" customFormat="1" x14ac:dyDescent="0.25">
      <c r="A17084" s="11"/>
      <c r="B17084"/>
      <c r="C17084" s="14"/>
      <c r="D17084" s="14"/>
      <c r="E17084" s="14"/>
      <c r="F17084"/>
      <c r="G17084"/>
    </row>
    <row r="17085" spans="1:7" s="4" customFormat="1" x14ac:dyDescent="0.25">
      <c r="A17085" s="11"/>
      <c r="B17085"/>
      <c r="C17085" s="14"/>
      <c r="D17085" s="14"/>
      <c r="E17085" s="14"/>
      <c r="F17085"/>
      <c r="G17085"/>
    </row>
    <row r="17086" spans="1:7" s="4" customFormat="1" x14ac:dyDescent="0.25">
      <c r="A17086" s="11"/>
      <c r="B17086"/>
      <c r="C17086" s="14"/>
      <c r="D17086" s="14"/>
      <c r="E17086" s="14"/>
      <c r="F17086"/>
      <c r="G17086"/>
    </row>
    <row r="17087" spans="1:7" s="4" customFormat="1" x14ac:dyDescent="0.25">
      <c r="A17087" s="11"/>
      <c r="B17087"/>
      <c r="C17087" s="14"/>
      <c r="D17087" s="14"/>
      <c r="E17087" s="14"/>
      <c r="F17087"/>
      <c r="G17087"/>
    </row>
    <row r="17088" spans="1:7" s="4" customFormat="1" x14ac:dyDescent="0.25">
      <c r="A17088" s="11"/>
      <c r="B17088"/>
      <c r="C17088" s="14"/>
      <c r="D17088" s="14"/>
      <c r="E17088" s="14"/>
      <c r="F17088"/>
      <c r="G17088"/>
    </row>
    <row r="17089" spans="1:7" s="4" customFormat="1" x14ac:dyDescent="0.25">
      <c r="A17089" s="11"/>
      <c r="B17089"/>
      <c r="C17089" s="14"/>
      <c r="D17089" s="14"/>
      <c r="E17089" s="14"/>
      <c r="F17089"/>
      <c r="G17089"/>
    </row>
    <row r="17090" spans="1:7" s="4" customFormat="1" x14ac:dyDescent="0.25">
      <c r="A17090" s="11"/>
      <c r="B17090"/>
      <c r="C17090" s="14"/>
      <c r="D17090" s="14"/>
      <c r="E17090" s="14"/>
      <c r="F17090"/>
      <c r="G17090"/>
    </row>
    <row r="17091" spans="1:7" s="4" customFormat="1" x14ac:dyDescent="0.25">
      <c r="A17091" s="11"/>
      <c r="B17091"/>
      <c r="C17091" s="14"/>
      <c r="D17091" s="14"/>
      <c r="E17091" s="14"/>
      <c r="F17091"/>
      <c r="G17091"/>
    </row>
    <row r="17092" spans="1:7" s="4" customFormat="1" x14ac:dyDescent="0.25">
      <c r="A17092" s="11"/>
      <c r="B17092"/>
      <c r="C17092" s="14"/>
      <c r="D17092" s="14"/>
      <c r="E17092" s="14"/>
      <c r="F17092"/>
      <c r="G17092"/>
    </row>
    <row r="17093" spans="1:7" s="4" customFormat="1" x14ac:dyDescent="0.25">
      <c r="A17093" s="11"/>
      <c r="B17093"/>
      <c r="C17093" s="14"/>
      <c r="D17093" s="14"/>
      <c r="E17093" s="14"/>
      <c r="F17093"/>
      <c r="G17093"/>
    </row>
    <row r="17094" spans="1:7" s="4" customFormat="1" x14ac:dyDescent="0.25">
      <c r="A17094" s="11"/>
      <c r="B17094"/>
      <c r="C17094" s="14"/>
      <c r="D17094" s="14"/>
      <c r="E17094" s="14"/>
      <c r="F17094"/>
      <c r="G17094"/>
    </row>
    <row r="17095" spans="1:7" s="4" customFormat="1" x14ac:dyDescent="0.25">
      <c r="A17095" s="11"/>
      <c r="B17095"/>
      <c r="C17095" s="14"/>
      <c r="D17095" s="14"/>
      <c r="E17095" s="14"/>
      <c r="F17095"/>
      <c r="G17095"/>
    </row>
    <row r="17096" spans="1:7" s="4" customFormat="1" x14ac:dyDescent="0.25">
      <c r="A17096" s="11"/>
      <c r="B17096"/>
      <c r="C17096" s="14"/>
      <c r="D17096" s="14"/>
      <c r="E17096" s="14"/>
      <c r="F17096"/>
      <c r="G17096"/>
    </row>
    <row r="17097" spans="1:7" s="4" customFormat="1" x14ac:dyDescent="0.25">
      <c r="A17097" s="11"/>
      <c r="B17097"/>
      <c r="C17097" s="14"/>
      <c r="D17097" s="14"/>
      <c r="E17097" s="14"/>
      <c r="F17097"/>
      <c r="G17097"/>
    </row>
    <row r="17098" spans="1:7" s="4" customFormat="1" x14ac:dyDescent="0.25">
      <c r="A17098" s="11"/>
      <c r="B17098"/>
      <c r="C17098" s="14"/>
      <c r="D17098" s="14"/>
      <c r="E17098" s="14"/>
      <c r="F17098"/>
      <c r="G17098"/>
    </row>
    <row r="17099" spans="1:7" s="4" customFormat="1" x14ac:dyDescent="0.25">
      <c r="A17099" s="11"/>
      <c r="B17099"/>
      <c r="C17099" s="14"/>
      <c r="D17099" s="14"/>
      <c r="E17099" s="14"/>
      <c r="F17099"/>
      <c r="G17099"/>
    </row>
    <row r="17100" spans="1:7" s="4" customFormat="1" x14ac:dyDescent="0.25">
      <c r="A17100" s="11"/>
      <c r="B17100"/>
      <c r="C17100" s="14"/>
      <c r="D17100" s="14"/>
      <c r="E17100" s="14"/>
      <c r="F17100"/>
      <c r="G17100"/>
    </row>
    <row r="17101" spans="1:7" s="4" customFormat="1" x14ac:dyDescent="0.25">
      <c r="A17101" s="11"/>
      <c r="B17101"/>
      <c r="C17101" s="14"/>
      <c r="D17101" s="14"/>
      <c r="E17101" s="14"/>
      <c r="F17101"/>
      <c r="G17101"/>
    </row>
    <row r="17102" spans="1:7" s="4" customFormat="1" x14ac:dyDescent="0.25">
      <c r="A17102" s="11"/>
      <c r="B17102"/>
      <c r="C17102" s="14"/>
      <c r="D17102" s="14"/>
      <c r="E17102" s="14"/>
      <c r="F17102"/>
      <c r="G17102"/>
    </row>
    <row r="17103" spans="1:7" s="4" customFormat="1" x14ac:dyDescent="0.25">
      <c r="A17103" s="11"/>
      <c r="B17103"/>
      <c r="C17103" s="14"/>
      <c r="D17103" s="14"/>
      <c r="E17103" s="14"/>
      <c r="F17103"/>
      <c r="G17103"/>
    </row>
    <row r="17104" spans="1:7" s="4" customFormat="1" x14ac:dyDescent="0.25">
      <c r="A17104" s="11"/>
      <c r="B17104"/>
      <c r="C17104" s="14"/>
      <c r="D17104" s="14"/>
      <c r="E17104" s="14"/>
      <c r="F17104"/>
      <c r="G17104"/>
    </row>
    <row r="17105" spans="1:7" s="4" customFormat="1" x14ac:dyDescent="0.25">
      <c r="A17105" s="11"/>
      <c r="B17105"/>
      <c r="C17105" s="14"/>
      <c r="D17105" s="14"/>
      <c r="E17105" s="14"/>
      <c r="F17105"/>
      <c r="G17105"/>
    </row>
    <row r="17106" spans="1:7" s="4" customFormat="1" x14ac:dyDescent="0.25">
      <c r="A17106" s="11"/>
      <c r="B17106"/>
      <c r="C17106" s="14"/>
      <c r="D17106" s="14"/>
      <c r="E17106" s="14"/>
      <c r="F17106"/>
      <c r="G17106"/>
    </row>
    <row r="17107" spans="1:7" s="4" customFormat="1" x14ac:dyDescent="0.25">
      <c r="A17107" s="11"/>
      <c r="B17107"/>
      <c r="C17107" s="14"/>
      <c r="D17107" s="14"/>
      <c r="E17107" s="14"/>
      <c r="F17107"/>
      <c r="G17107"/>
    </row>
    <row r="17108" spans="1:7" s="4" customFormat="1" x14ac:dyDescent="0.25">
      <c r="A17108" s="11"/>
      <c r="B17108"/>
      <c r="C17108" s="14"/>
      <c r="D17108" s="14"/>
      <c r="E17108" s="14"/>
      <c r="F17108"/>
      <c r="G17108"/>
    </row>
    <row r="17109" spans="1:7" s="4" customFormat="1" x14ac:dyDescent="0.25">
      <c r="A17109" s="11"/>
      <c r="B17109"/>
      <c r="C17109" s="14"/>
      <c r="D17109" s="14"/>
      <c r="E17109" s="14"/>
      <c r="F17109"/>
      <c r="G17109"/>
    </row>
    <row r="17110" spans="1:7" s="4" customFormat="1" x14ac:dyDescent="0.25">
      <c r="A17110" s="11"/>
      <c r="B17110"/>
      <c r="C17110" s="14"/>
      <c r="D17110" s="14"/>
      <c r="E17110" s="14"/>
      <c r="F17110"/>
      <c r="G17110"/>
    </row>
    <row r="17111" spans="1:7" s="4" customFormat="1" x14ac:dyDescent="0.25">
      <c r="A17111" s="11"/>
      <c r="B17111"/>
      <c r="C17111" s="14"/>
      <c r="D17111" s="14"/>
      <c r="E17111" s="14"/>
      <c r="F17111"/>
      <c r="G17111"/>
    </row>
    <row r="17112" spans="1:7" s="4" customFormat="1" x14ac:dyDescent="0.25">
      <c r="A17112" s="11"/>
      <c r="B17112"/>
      <c r="C17112" s="14"/>
      <c r="D17112" s="14"/>
      <c r="E17112" s="14"/>
      <c r="F17112"/>
      <c r="G17112"/>
    </row>
    <row r="17113" spans="1:7" s="4" customFormat="1" x14ac:dyDescent="0.25">
      <c r="A17113" s="11"/>
      <c r="B17113"/>
      <c r="C17113" s="14"/>
      <c r="D17113" s="14"/>
      <c r="E17113" s="14"/>
      <c r="F17113"/>
      <c r="G17113"/>
    </row>
    <row r="17114" spans="1:7" s="4" customFormat="1" x14ac:dyDescent="0.25">
      <c r="A17114" s="11"/>
      <c r="B17114"/>
      <c r="C17114" s="14"/>
      <c r="D17114" s="14"/>
      <c r="E17114" s="14"/>
      <c r="F17114"/>
      <c r="G17114"/>
    </row>
    <row r="17115" spans="1:7" s="4" customFormat="1" x14ac:dyDescent="0.25">
      <c r="A17115" s="11"/>
      <c r="B17115"/>
      <c r="C17115" s="14"/>
      <c r="D17115" s="14"/>
      <c r="E17115" s="14"/>
      <c r="F17115"/>
      <c r="G17115"/>
    </row>
    <row r="17116" spans="1:7" s="4" customFormat="1" x14ac:dyDescent="0.25">
      <c r="A17116" s="11"/>
      <c r="B17116"/>
      <c r="C17116" s="14"/>
      <c r="D17116" s="14"/>
      <c r="E17116" s="14"/>
      <c r="F17116"/>
      <c r="G17116"/>
    </row>
    <row r="17117" spans="1:7" s="4" customFormat="1" x14ac:dyDescent="0.25">
      <c r="A17117" s="11"/>
      <c r="B17117"/>
      <c r="C17117" s="14"/>
      <c r="D17117" s="14"/>
      <c r="E17117" s="14"/>
      <c r="F17117"/>
      <c r="G17117"/>
    </row>
    <row r="17118" spans="1:7" s="4" customFormat="1" x14ac:dyDescent="0.25">
      <c r="A17118" s="11"/>
      <c r="B17118"/>
      <c r="C17118" s="14"/>
      <c r="D17118" s="14"/>
      <c r="E17118" s="14"/>
      <c r="F17118"/>
      <c r="G17118"/>
    </row>
    <row r="17119" spans="1:7" s="4" customFormat="1" x14ac:dyDescent="0.25">
      <c r="A17119" s="11"/>
      <c r="B17119"/>
      <c r="C17119" s="14"/>
      <c r="D17119" s="14"/>
      <c r="E17119" s="14"/>
      <c r="F17119"/>
      <c r="G17119"/>
    </row>
    <row r="17120" spans="1:7" s="4" customFormat="1" x14ac:dyDescent="0.25">
      <c r="A17120" s="11"/>
      <c r="B17120"/>
      <c r="C17120" s="14"/>
      <c r="D17120" s="14"/>
      <c r="E17120" s="14"/>
      <c r="F17120"/>
      <c r="G17120"/>
    </row>
    <row r="17121" spans="1:7" s="4" customFormat="1" x14ac:dyDescent="0.25">
      <c r="A17121" s="11"/>
      <c r="B17121"/>
      <c r="C17121" s="14"/>
      <c r="D17121" s="14"/>
      <c r="E17121" s="14"/>
      <c r="F17121"/>
      <c r="G17121"/>
    </row>
    <row r="17122" spans="1:7" s="4" customFormat="1" x14ac:dyDescent="0.25">
      <c r="A17122" s="11"/>
      <c r="B17122"/>
      <c r="C17122" s="14"/>
      <c r="D17122" s="14"/>
      <c r="E17122" s="14"/>
      <c r="F17122"/>
      <c r="G17122"/>
    </row>
    <row r="17123" spans="1:7" s="4" customFormat="1" x14ac:dyDescent="0.25">
      <c r="A17123" s="11"/>
      <c r="B17123"/>
      <c r="C17123" s="14"/>
      <c r="D17123" s="14"/>
      <c r="E17123" s="14"/>
      <c r="F17123"/>
      <c r="G17123"/>
    </row>
    <row r="17124" spans="1:7" s="4" customFormat="1" x14ac:dyDescent="0.25">
      <c r="A17124" s="11"/>
      <c r="B17124"/>
      <c r="C17124" s="14"/>
      <c r="D17124" s="14"/>
      <c r="E17124" s="14"/>
      <c r="F17124"/>
      <c r="G17124"/>
    </row>
    <row r="17125" spans="1:7" s="4" customFormat="1" x14ac:dyDescent="0.25">
      <c r="A17125" s="11"/>
      <c r="B17125"/>
      <c r="C17125" s="14"/>
      <c r="D17125" s="14"/>
      <c r="E17125" s="14"/>
      <c r="F17125"/>
      <c r="G17125"/>
    </row>
    <row r="17126" spans="1:7" s="4" customFormat="1" x14ac:dyDescent="0.25">
      <c r="A17126" s="11"/>
      <c r="B17126"/>
      <c r="C17126" s="14"/>
      <c r="D17126" s="14"/>
      <c r="E17126" s="14"/>
      <c r="F17126"/>
      <c r="G17126"/>
    </row>
    <row r="17127" spans="1:7" s="4" customFormat="1" x14ac:dyDescent="0.25">
      <c r="A17127" s="11"/>
      <c r="B17127"/>
      <c r="C17127" s="14"/>
      <c r="D17127" s="14"/>
      <c r="E17127" s="14"/>
      <c r="F17127"/>
      <c r="G17127"/>
    </row>
    <row r="17128" spans="1:7" s="4" customFormat="1" x14ac:dyDescent="0.25">
      <c r="A17128" s="11"/>
      <c r="B17128"/>
      <c r="C17128" s="14"/>
      <c r="D17128" s="14"/>
      <c r="E17128" s="14"/>
      <c r="F17128"/>
      <c r="G17128"/>
    </row>
    <row r="17129" spans="1:7" s="4" customFormat="1" x14ac:dyDescent="0.25">
      <c r="A17129" s="11"/>
      <c r="B17129"/>
      <c r="C17129" s="14"/>
      <c r="D17129" s="14"/>
      <c r="E17129" s="14"/>
      <c r="F17129"/>
      <c r="G17129"/>
    </row>
    <row r="17130" spans="1:7" s="4" customFormat="1" x14ac:dyDescent="0.25">
      <c r="A17130" s="11"/>
      <c r="B17130"/>
      <c r="C17130" s="14"/>
      <c r="D17130" s="14"/>
      <c r="E17130" s="14"/>
      <c r="F17130"/>
      <c r="G17130"/>
    </row>
    <row r="17131" spans="1:7" s="4" customFormat="1" x14ac:dyDescent="0.25">
      <c r="A17131" s="11"/>
      <c r="B17131"/>
      <c r="C17131" s="14"/>
      <c r="D17131" s="14"/>
      <c r="E17131" s="14"/>
      <c r="F17131"/>
      <c r="G17131"/>
    </row>
    <row r="17132" spans="1:7" s="4" customFormat="1" x14ac:dyDescent="0.25">
      <c r="A17132" s="11"/>
      <c r="B17132"/>
      <c r="C17132" s="14"/>
      <c r="D17132" s="14"/>
      <c r="E17132" s="14"/>
      <c r="F17132"/>
      <c r="G17132"/>
    </row>
    <row r="17133" spans="1:7" s="4" customFormat="1" x14ac:dyDescent="0.25">
      <c r="A17133" s="11"/>
      <c r="B17133"/>
      <c r="C17133" s="14"/>
      <c r="D17133" s="14"/>
      <c r="E17133" s="14"/>
      <c r="F17133"/>
      <c r="G17133"/>
    </row>
    <row r="17134" spans="1:7" s="4" customFormat="1" x14ac:dyDescent="0.25">
      <c r="A17134" s="11"/>
      <c r="B17134"/>
      <c r="C17134" s="14"/>
      <c r="D17134" s="14"/>
      <c r="E17134" s="14"/>
      <c r="F17134"/>
      <c r="G17134"/>
    </row>
    <row r="17135" spans="1:7" s="4" customFormat="1" x14ac:dyDescent="0.25">
      <c r="A17135" s="11"/>
      <c r="B17135"/>
      <c r="C17135" s="14"/>
      <c r="D17135" s="14"/>
      <c r="E17135" s="14"/>
      <c r="F17135"/>
      <c r="G17135"/>
    </row>
    <row r="17136" spans="1:7" s="4" customFormat="1" x14ac:dyDescent="0.25">
      <c r="A17136" s="11"/>
      <c r="B17136"/>
      <c r="C17136" s="14"/>
      <c r="D17136" s="14"/>
      <c r="E17136" s="14"/>
      <c r="F17136"/>
      <c r="G17136"/>
    </row>
    <row r="17137" spans="1:7" s="4" customFormat="1" x14ac:dyDescent="0.25">
      <c r="A17137" s="11"/>
      <c r="B17137"/>
      <c r="C17137" s="14"/>
      <c r="D17137" s="14"/>
      <c r="E17137" s="14"/>
      <c r="F17137"/>
      <c r="G17137"/>
    </row>
    <row r="17138" spans="1:7" s="4" customFormat="1" x14ac:dyDescent="0.25">
      <c r="A17138" s="11"/>
      <c r="B17138"/>
      <c r="C17138" s="14"/>
      <c r="D17138" s="14"/>
      <c r="E17138" s="14"/>
      <c r="F17138"/>
      <c r="G17138"/>
    </row>
    <row r="17139" spans="1:7" s="4" customFormat="1" x14ac:dyDescent="0.25">
      <c r="A17139" s="11"/>
      <c r="B17139"/>
      <c r="C17139" s="14"/>
      <c r="D17139" s="14"/>
      <c r="E17139" s="14"/>
      <c r="F17139"/>
      <c r="G17139"/>
    </row>
    <row r="17140" spans="1:7" s="4" customFormat="1" x14ac:dyDescent="0.25">
      <c r="A17140" s="11"/>
      <c r="B17140"/>
      <c r="C17140" s="14"/>
      <c r="D17140" s="14"/>
      <c r="E17140" s="14"/>
      <c r="F17140"/>
      <c r="G17140"/>
    </row>
    <row r="17141" spans="1:7" s="4" customFormat="1" x14ac:dyDescent="0.25">
      <c r="A17141" s="11"/>
      <c r="B17141"/>
      <c r="C17141" s="14"/>
      <c r="D17141" s="14"/>
      <c r="E17141" s="14"/>
      <c r="F17141"/>
      <c r="G17141"/>
    </row>
    <row r="17142" spans="1:7" s="4" customFormat="1" x14ac:dyDescent="0.25">
      <c r="A17142" s="11"/>
      <c r="B17142"/>
      <c r="C17142" s="14"/>
      <c r="D17142" s="14"/>
      <c r="E17142" s="14"/>
      <c r="F17142"/>
      <c r="G17142"/>
    </row>
    <row r="17143" spans="1:7" s="4" customFormat="1" x14ac:dyDescent="0.25">
      <c r="A17143" s="11"/>
      <c r="B17143"/>
      <c r="C17143" s="14"/>
      <c r="D17143" s="14"/>
      <c r="E17143" s="14"/>
      <c r="F17143"/>
      <c r="G17143"/>
    </row>
    <row r="17144" spans="1:7" s="4" customFormat="1" x14ac:dyDescent="0.25">
      <c r="A17144" s="11"/>
      <c r="B17144"/>
      <c r="C17144" s="14"/>
      <c r="D17144" s="14"/>
      <c r="E17144" s="14"/>
      <c r="F17144"/>
      <c r="G17144"/>
    </row>
    <row r="17145" spans="1:7" s="4" customFormat="1" x14ac:dyDescent="0.25">
      <c r="A17145" s="11"/>
      <c r="B17145"/>
      <c r="C17145" s="14"/>
      <c r="D17145" s="14"/>
      <c r="E17145" s="14"/>
      <c r="F17145"/>
      <c r="G17145"/>
    </row>
    <row r="17146" spans="1:7" s="4" customFormat="1" x14ac:dyDescent="0.25">
      <c r="A17146" s="11"/>
      <c r="B17146"/>
      <c r="C17146" s="14"/>
      <c r="D17146" s="14"/>
      <c r="E17146" s="14"/>
      <c r="F17146"/>
      <c r="G17146"/>
    </row>
    <row r="17147" spans="1:7" s="4" customFormat="1" x14ac:dyDescent="0.25">
      <c r="A17147" s="11"/>
      <c r="B17147"/>
      <c r="C17147" s="14"/>
      <c r="D17147" s="14"/>
      <c r="E17147" s="14"/>
      <c r="F17147"/>
      <c r="G17147"/>
    </row>
    <row r="17148" spans="1:7" s="4" customFormat="1" x14ac:dyDescent="0.25">
      <c r="A17148" s="11"/>
      <c r="B17148"/>
      <c r="C17148" s="14"/>
      <c r="D17148" s="14"/>
      <c r="E17148" s="14"/>
      <c r="F17148"/>
      <c r="G17148"/>
    </row>
    <row r="17149" spans="1:7" s="4" customFormat="1" x14ac:dyDescent="0.25">
      <c r="A17149" s="11"/>
      <c r="B17149"/>
      <c r="C17149" s="14"/>
      <c r="D17149" s="14"/>
      <c r="E17149" s="14"/>
      <c r="F17149"/>
      <c r="G17149"/>
    </row>
    <row r="17150" spans="1:7" s="4" customFormat="1" x14ac:dyDescent="0.25">
      <c r="A17150" s="11"/>
      <c r="B17150"/>
      <c r="C17150" s="14"/>
      <c r="D17150" s="14"/>
      <c r="E17150" s="14"/>
      <c r="F17150"/>
      <c r="G17150"/>
    </row>
    <row r="17151" spans="1:7" s="4" customFormat="1" x14ac:dyDescent="0.25">
      <c r="A17151" s="11"/>
      <c r="B17151"/>
      <c r="C17151" s="14"/>
      <c r="D17151" s="14"/>
      <c r="E17151" s="14"/>
      <c r="F17151"/>
      <c r="G17151"/>
    </row>
    <row r="17152" spans="1:7" s="4" customFormat="1" x14ac:dyDescent="0.25">
      <c r="A17152" s="11"/>
      <c r="B17152"/>
      <c r="C17152" s="14"/>
      <c r="D17152" s="14"/>
      <c r="E17152" s="14"/>
      <c r="F17152"/>
      <c r="G17152"/>
    </row>
    <row r="17153" spans="1:7" s="4" customFormat="1" x14ac:dyDescent="0.25">
      <c r="A17153" s="11"/>
      <c r="B17153"/>
      <c r="C17153" s="14"/>
      <c r="D17153" s="14"/>
      <c r="E17153" s="14"/>
      <c r="F17153"/>
      <c r="G17153"/>
    </row>
    <row r="17154" spans="1:7" s="4" customFormat="1" x14ac:dyDescent="0.25">
      <c r="A17154" s="11"/>
      <c r="B17154"/>
      <c r="C17154" s="14"/>
      <c r="D17154" s="14"/>
      <c r="E17154" s="14"/>
      <c r="F17154"/>
      <c r="G17154"/>
    </row>
    <row r="17155" spans="1:7" s="4" customFormat="1" x14ac:dyDescent="0.25">
      <c r="A17155" s="11"/>
      <c r="B17155"/>
      <c r="C17155" s="14"/>
      <c r="D17155" s="14"/>
      <c r="E17155" s="14"/>
      <c r="F17155"/>
      <c r="G17155"/>
    </row>
    <row r="17156" spans="1:7" s="4" customFormat="1" x14ac:dyDescent="0.25">
      <c r="A17156" s="11"/>
      <c r="B17156"/>
      <c r="C17156" s="14"/>
      <c r="D17156" s="14"/>
      <c r="E17156" s="14"/>
      <c r="F17156"/>
      <c r="G17156"/>
    </row>
    <row r="17157" spans="1:7" s="4" customFormat="1" x14ac:dyDescent="0.25">
      <c r="A17157" s="11"/>
      <c r="B17157"/>
      <c r="C17157" s="14"/>
      <c r="D17157" s="14"/>
      <c r="E17157" s="14"/>
      <c r="F17157"/>
      <c r="G17157"/>
    </row>
    <row r="17158" spans="1:7" s="4" customFormat="1" x14ac:dyDescent="0.25">
      <c r="A17158" s="11"/>
      <c r="B17158"/>
      <c r="C17158" s="14"/>
      <c r="D17158" s="14"/>
      <c r="E17158" s="14"/>
      <c r="F17158"/>
      <c r="G17158"/>
    </row>
    <row r="17159" spans="1:7" s="4" customFormat="1" x14ac:dyDescent="0.25">
      <c r="A17159" s="11"/>
      <c r="B17159"/>
      <c r="C17159" s="14"/>
      <c r="D17159" s="14"/>
      <c r="E17159" s="14"/>
      <c r="F17159"/>
      <c r="G17159"/>
    </row>
    <row r="17160" spans="1:7" s="4" customFormat="1" x14ac:dyDescent="0.25">
      <c r="A17160" s="11"/>
      <c r="B17160"/>
      <c r="C17160" s="14"/>
      <c r="D17160" s="14"/>
      <c r="E17160" s="14"/>
      <c r="F17160"/>
      <c r="G17160"/>
    </row>
    <row r="17161" spans="1:7" s="4" customFormat="1" x14ac:dyDescent="0.25">
      <c r="A17161" s="11"/>
      <c r="B17161"/>
      <c r="C17161" s="14"/>
      <c r="D17161" s="14"/>
      <c r="E17161" s="14"/>
      <c r="F17161"/>
      <c r="G17161"/>
    </row>
    <row r="17162" spans="1:7" s="4" customFormat="1" x14ac:dyDescent="0.25">
      <c r="A17162" s="11"/>
      <c r="B17162"/>
      <c r="C17162" s="14"/>
      <c r="D17162" s="14"/>
      <c r="E17162" s="14"/>
      <c r="F17162"/>
      <c r="G17162"/>
    </row>
    <row r="17163" spans="1:7" s="4" customFormat="1" x14ac:dyDescent="0.25">
      <c r="A17163" s="11"/>
      <c r="B17163"/>
      <c r="C17163" s="14"/>
      <c r="D17163" s="14"/>
      <c r="E17163" s="14"/>
      <c r="F17163"/>
      <c r="G17163"/>
    </row>
    <row r="17164" spans="1:7" s="4" customFormat="1" x14ac:dyDescent="0.25">
      <c r="A17164" s="11"/>
      <c r="B17164"/>
      <c r="C17164" s="14"/>
      <c r="D17164" s="14"/>
      <c r="E17164" s="14"/>
      <c r="F17164"/>
      <c r="G17164"/>
    </row>
    <row r="17165" spans="1:7" s="4" customFormat="1" x14ac:dyDescent="0.25">
      <c r="A17165" s="11"/>
      <c r="B17165"/>
      <c r="C17165" s="14"/>
      <c r="D17165" s="14"/>
      <c r="E17165" s="14"/>
      <c r="F17165"/>
      <c r="G17165"/>
    </row>
    <row r="17166" spans="1:7" s="4" customFormat="1" x14ac:dyDescent="0.25">
      <c r="A17166" s="11"/>
      <c r="B17166"/>
      <c r="C17166" s="14"/>
      <c r="D17166" s="14"/>
      <c r="E17166" s="14"/>
      <c r="F17166"/>
      <c r="G17166"/>
    </row>
    <row r="17167" spans="1:7" s="4" customFormat="1" x14ac:dyDescent="0.25">
      <c r="A17167" s="11"/>
      <c r="B17167"/>
      <c r="C17167" s="14"/>
      <c r="D17167" s="14"/>
      <c r="E17167" s="14"/>
      <c r="F17167"/>
      <c r="G17167"/>
    </row>
    <row r="17168" spans="1:7" s="4" customFormat="1" x14ac:dyDescent="0.25">
      <c r="A17168" s="11"/>
      <c r="B17168"/>
      <c r="C17168" s="14"/>
      <c r="D17168" s="14"/>
      <c r="E17168" s="14"/>
      <c r="F17168"/>
      <c r="G17168"/>
    </row>
    <row r="17169" spans="1:7" s="4" customFormat="1" x14ac:dyDescent="0.25">
      <c r="A17169" s="11"/>
      <c r="B17169"/>
      <c r="C17169" s="14"/>
      <c r="D17169" s="14"/>
      <c r="E17169" s="14"/>
      <c r="F17169"/>
      <c r="G17169"/>
    </row>
    <row r="17170" spans="1:7" s="4" customFormat="1" x14ac:dyDescent="0.25">
      <c r="A17170" s="11"/>
      <c r="B17170"/>
      <c r="C17170" s="14"/>
      <c r="D17170" s="14"/>
      <c r="E17170" s="14"/>
      <c r="F17170"/>
      <c r="G17170"/>
    </row>
    <row r="17171" spans="1:7" s="4" customFormat="1" x14ac:dyDescent="0.25">
      <c r="A17171" s="11"/>
      <c r="B17171"/>
      <c r="C17171" s="14"/>
      <c r="D17171" s="14"/>
      <c r="E17171" s="14"/>
      <c r="F17171"/>
      <c r="G17171"/>
    </row>
    <row r="17172" spans="1:7" s="4" customFormat="1" x14ac:dyDescent="0.25">
      <c r="A17172" s="11"/>
      <c r="B17172"/>
      <c r="C17172" s="14"/>
      <c r="D17172" s="14"/>
      <c r="E17172" s="14"/>
      <c r="F17172"/>
      <c r="G17172"/>
    </row>
    <row r="17173" spans="1:7" s="4" customFormat="1" x14ac:dyDescent="0.25">
      <c r="A17173" s="11"/>
      <c r="B17173"/>
      <c r="C17173" s="14"/>
      <c r="D17173" s="14"/>
      <c r="E17173" s="14"/>
      <c r="F17173"/>
      <c r="G17173"/>
    </row>
    <row r="17174" spans="1:7" s="4" customFormat="1" x14ac:dyDescent="0.25">
      <c r="A17174" s="11"/>
      <c r="B17174"/>
      <c r="C17174" s="14"/>
      <c r="D17174" s="14"/>
      <c r="E17174" s="14"/>
      <c r="F17174"/>
      <c r="G17174"/>
    </row>
    <row r="17175" spans="1:7" s="4" customFormat="1" x14ac:dyDescent="0.25">
      <c r="A17175" s="11"/>
      <c r="B17175"/>
      <c r="C17175" s="14"/>
      <c r="D17175" s="14"/>
      <c r="E17175" s="14"/>
      <c r="F17175"/>
      <c r="G17175"/>
    </row>
    <row r="17176" spans="1:7" s="4" customFormat="1" x14ac:dyDescent="0.25">
      <c r="A17176" s="11"/>
      <c r="B17176"/>
      <c r="C17176" s="14"/>
      <c r="D17176" s="14"/>
      <c r="E17176" s="14"/>
      <c r="F17176"/>
      <c r="G17176"/>
    </row>
    <row r="17177" spans="1:7" s="4" customFormat="1" x14ac:dyDescent="0.25">
      <c r="A17177" s="11"/>
      <c r="B17177"/>
      <c r="C17177" s="14"/>
      <c r="D17177" s="14"/>
      <c r="E17177" s="14"/>
      <c r="F17177"/>
      <c r="G17177"/>
    </row>
    <row r="17178" spans="1:7" s="4" customFormat="1" x14ac:dyDescent="0.25">
      <c r="A17178" s="11"/>
      <c r="B17178"/>
      <c r="C17178" s="14"/>
      <c r="D17178" s="14"/>
      <c r="E17178" s="14"/>
      <c r="F17178"/>
      <c r="G17178"/>
    </row>
    <row r="17179" spans="1:7" s="4" customFormat="1" x14ac:dyDescent="0.25">
      <c r="A17179" s="11"/>
      <c r="B17179"/>
      <c r="C17179" s="14"/>
      <c r="D17179" s="14"/>
      <c r="E17179" s="14"/>
      <c r="F17179"/>
      <c r="G17179"/>
    </row>
    <row r="17180" spans="1:7" s="4" customFormat="1" x14ac:dyDescent="0.25">
      <c r="A17180" s="11"/>
      <c r="B17180"/>
      <c r="C17180" s="14"/>
      <c r="D17180" s="14"/>
      <c r="E17180" s="14"/>
      <c r="F17180"/>
      <c r="G17180"/>
    </row>
    <row r="17181" spans="1:7" s="4" customFormat="1" x14ac:dyDescent="0.25">
      <c r="A17181" s="11"/>
      <c r="B17181"/>
      <c r="C17181" s="14"/>
      <c r="D17181" s="14"/>
      <c r="E17181" s="14"/>
      <c r="F17181"/>
      <c r="G17181"/>
    </row>
    <row r="17182" spans="1:7" s="4" customFormat="1" x14ac:dyDescent="0.25">
      <c r="A17182" s="11"/>
      <c r="B17182"/>
      <c r="C17182" s="14"/>
      <c r="D17182" s="14"/>
      <c r="E17182" s="14"/>
      <c r="F17182"/>
      <c r="G17182"/>
    </row>
    <row r="17183" spans="1:7" s="4" customFormat="1" x14ac:dyDescent="0.25">
      <c r="A17183" s="11"/>
      <c r="B17183"/>
      <c r="C17183" s="14"/>
      <c r="D17183" s="14"/>
      <c r="E17183" s="14"/>
      <c r="F17183"/>
      <c r="G17183"/>
    </row>
    <row r="17184" spans="1:7" s="4" customFormat="1" x14ac:dyDescent="0.25">
      <c r="A17184" s="11"/>
      <c r="B17184"/>
      <c r="C17184" s="14"/>
      <c r="D17184" s="14"/>
      <c r="E17184" s="14"/>
      <c r="F17184"/>
      <c r="G17184"/>
    </row>
    <row r="17185" spans="1:7" s="4" customFormat="1" x14ac:dyDescent="0.25">
      <c r="A17185" s="11"/>
      <c r="B17185"/>
      <c r="C17185" s="14"/>
      <c r="D17185" s="14"/>
      <c r="E17185" s="14"/>
      <c r="F17185"/>
      <c r="G17185"/>
    </row>
    <row r="17186" spans="1:7" s="4" customFormat="1" x14ac:dyDescent="0.25">
      <c r="A17186" s="11"/>
      <c r="B17186"/>
      <c r="C17186" s="14"/>
      <c r="D17186" s="14"/>
      <c r="E17186" s="14"/>
      <c r="F17186"/>
      <c r="G17186"/>
    </row>
    <row r="17187" spans="1:7" s="4" customFormat="1" x14ac:dyDescent="0.25">
      <c r="A17187" s="11"/>
      <c r="B17187"/>
      <c r="C17187" s="14"/>
      <c r="D17187" s="14"/>
      <c r="E17187" s="14"/>
      <c r="F17187"/>
      <c r="G17187"/>
    </row>
    <row r="17188" spans="1:7" s="4" customFormat="1" x14ac:dyDescent="0.25">
      <c r="A17188" s="11"/>
      <c r="B17188"/>
      <c r="C17188" s="14"/>
      <c r="D17188" s="14"/>
      <c r="E17188" s="14"/>
      <c r="F17188"/>
      <c r="G17188"/>
    </row>
    <row r="17189" spans="1:7" s="4" customFormat="1" x14ac:dyDescent="0.25">
      <c r="A17189" s="11"/>
      <c r="B17189"/>
      <c r="C17189" s="14"/>
      <c r="D17189" s="14"/>
      <c r="E17189" s="14"/>
      <c r="F17189"/>
      <c r="G17189"/>
    </row>
    <row r="17190" spans="1:7" s="4" customFormat="1" x14ac:dyDescent="0.25">
      <c r="A17190" s="11"/>
      <c r="B17190"/>
      <c r="C17190" s="14"/>
      <c r="D17190" s="14"/>
      <c r="E17190" s="14"/>
      <c r="F17190"/>
      <c r="G17190"/>
    </row>
    <row r="17191" spans="1:7" s="4" customFormat="1" x14ac:dyDescent="0.25">
      <c r="A17191" s="11"/>
      <c r="B17191"/>
      <c r="C17191" s="14"/>
      <c r="D17191" s="14"/>
      <c r="E17191" s="14"/>
      <c r="F17191"/>
      <c r="G17191"/>
    </row>
    <row r="17192" spans="1:7" s="4" customFormat="1" x14ac:dyDescent="0.25">
      <c r="A17192" s="11"/>
      <c r="B17192"/>
      <c r="C17192" s="14"/>
      <c r="D17192" s="14"/>
      <c r="E17192" s="14"/>
      <c r="F17192"/>
      <c r="G17192"/>
    </row>
    <row r="17193" spans="1:7" s="4" customFormat="1" x14ac:dyDescent="0.25">
      <c r="A17193" s="11"/>
      <c r="B17193"/>
      <c r="C17193" s="14"/>
      <c r="D17193" s="14"/>
      <c r="E17193" s="14"/>
      <c r="F17193"/>
      <c r="G17193"/>
    </row>
    <row r="17194" spans="1:7" s="4" customFormat="1" x14ac:dyDescent="0.25">
      <c r="A17194" s="11"/>
      <c r="B17194"/>
      <c r="C17194" s="14"/>
      <c r="D17194" s="14"/>
      <c r="E17194" s="14"/>
      <c r="F17194"/>
      <c r="G17194"/>
    </row>
    <row r="17195" spans="1:7" s="4" customFormat="1" x14ac:dyDescent="0.25">
      <c r="A17195" s="11"/>
      <c r="B17195"/>
      <c r="C17195" s="14"/>
      <c r="D17195" s="14"/>
      <c r="E17195" s="14"/>
      <c r="F17195"/>
      <c r="G17195"/>
    </row>
    <row r="17196" spans="1:7" s="4" customFormat="1" x14ac:dyDescent="0.25">
      <c r="A17196" s="11"/>
      <c r="B17196"/>
      <c r="C17196" s="14"/>
      <c r="D17196" s="14"/>
      <c r="E17196" s="14"/>
      <c r="F17196"/>
      <c r="G17196"/>
    </row>
    <row r="17197" spans="1:7" s="4" customFormat="1" x14ac:dyDescent="0.25">
      <c r="A17197" s="11"/>
      <c r="B17197"/>
      <c r="C17197" s="14"/>
      <c r="D17197" s="14"/>
      <c r="E17197" s="14"/>
      <c r="F17197"/>
      <c r="G17197"/>
    </row>
    <row r="17198" spans="1:7" s="4" customFormat="1" x14ac:dyDescent="0.25">
      <c r="A17198" s="11"/>
      <c r="B17198"/>
      <c r="C17198" s="14"/>
      <c r="D17198" s="14"/>
      <c r="E17198" s="14"/>
      <c r="F17198"/>
      <c r="G17198"/>
    </row>
    <row r="17199" spans="1:7" s="4" customFormat="1" x14ac:dyDescent="0.25">
      <c r="A17199" s="11"/>
      <c r="B17199"/>
      <c r="C17199" s="14"/>
      <c r="D17199" s="14"/>
      <c r="E17199" s="14"/>
      <c r="F17199"/>
      <c r="G17199"/>
    </row>
    <row r="17200" spans="1:7" s="4" customFormat="1" x14ac:dyDescent="0.25">
      <c r="A17200" s="11"/>
      <c r="B17200"/>
      <c r="C17200" s="14"/>
      <c r="D17200" s="14"/>
      <c r="E17200" s="14"/>
      <c r="F17200"/>
      <c r="G17200"/>
    </row>
    <row r="17201" spans="1:7" s="4" customFormat="1" x14ac:dyDescent="0.25">
      <c r="A17201" s="11"/>
      <c r="B17201"/>
      <c r="C17201" s="14"/>
      <c r="D17201" s="14"/>
      <c r="E17201" s="14"/>
      <c r="F17201"/>
      <c r="G17201"/>
    </row>
    <row r="17202" spans="1:7" s="4" customFormat="1" x14ac:dyDescent="0.25">
      <c r="A17202" s="11"/>
      <c r="B17202"/>
      <c r="C17202" s="14"/>
      <c r="D17202" s="14"/>
      <c r="E17202" s="14"/>
      <c r="F17202"/>
      <c r="G17202"/>
    </row>
    <row r="17203" spans="1:7" s="4" customFormat="1" x14ac:dyDescent="0.25">
      <c r="A17203" s="11"/>
      <c r="B17203"/>
      <c r="C17203" s="14"/>
      <c r="D17203" s="14"/>
      <c r="E17203" s="14"/>
      <c r="F17203"/>
      <c r="G17203"/>
    </row>
    <row r="17204" spans="1:7" s="4" customFormat="1" x14ac:dyDescent="0.25">
      <c r="A17204" s="11"/>
      <c r="B17204"/>
      <c r="C17204" s="14"/>
      <c r="D17204" s="14"/>
      <c r="E17204" s="14"/>
      <c r="F17204"/>
      <c r="G17204"/>
    </row>
    <row r="17205" spans="1:7" s="4" customFormat="1" x14ac:dyDescent="0.25">
      <c r="A17205" s="11"/>
      <c r="B17205"/>
      <c r="C17205" s="14"/>
      <c r="D17205" s="14"/>
      <c r="E17205" s="14"/>
      <c r="F17205"/>
      <c r="G17205"/>
    </row>
    <row r="17206" spans="1:7" s="4" customFormat="1" x14ac:dyDescent="0.25">
      <c r="A17206" s="11"/>
      <c r="B17206"/>
      <c r="C17206" s="14"/>
      <c r="D17206" s="14"/>
      <c r="E17206" s="14"/>
      <c r="F17206"/>
      <c r="G17206"/>
    </row>
    <row r="17207" spans="1:7" s="4" customFormat="1" x14ac:dyDescent="0.25">
      <c r="A17207" s="11"/>
      <c r="B17207"/>
      <c r="C17207" s="14"/>
      <c r="D17207" s="14"/>
      <c r="E17207" s="14"/>
      <c r="F17207"/>
      <c r="G17207"/>
    </row>
    <row r="17208" spans="1:7" s="4" customFormat="1" x14ac:dyDescent="0.25">
      <c r="A17208" s="11"/>
      <c r="B17208"/>
      <c r="C17208" s="14"/>
      <c r="D17208" s="14"/>
      <c r="E17208" s="14"/>
      <c r="F17208"/>
      <c r="G17208"/>
    </row>
    <row r="17209" spans="1:7" s="4" customFormat="1" x14ac:dyDescent="0.25">
      <c r="A17209" s="11"/>
      <c r="B17209"/>
      <c r="C17209" s="14"/>
      <c r="D17209" s="14"/>
      <c r="E17209" s="14"/>
      <c r="F17209"/>
      <c r="G17209"/>
    </row>
    <row r="17210" spans="1:7" s="4" customFormat="1" x14ac:dyDescent="0.25">
      <c r="A17210" s="11"/>
      <c r="B17210"/>
      <c r="C17210" s="14"/>
      <c r="D17210" s="14"/>
      <c r="E17210" s="14"/>
      <c r="F17210"/>
      <c r="G17210"/>
    </row>
    <row r="17211" spans="1:7" s="4" customFormat="1" x14ac:dyDescent="0.25">
      <c r="A17211" s="11"/>
      <c r="B17211"/>
      <c r="C17211" s="14"/>
      <c r="D17211" s="14"/>
      <c r="E17211" s="14"/>
      <c r="F17211"/>
      <c r="G17211"/>
    </row>
    <row r="17212" spans="1:7" s="4" customFormat="1" x14ac:dyDescent="0.25">
      <c r="A17212" s="11"/>
      <c r="B17212"/>
      <c r="C17212" s="14"/>
      <c r="D17212" s="14"/>
      <c r="E17212" s="14"/>
      <c r="F17212"/>
      <c r="G17212"/>
    </row>
    <row r="17213" spans="1:7" s="4" customFormat="1" x14ac:dyDescent="0.25">
      <c r="A17213" s="11"/>
      <c r="B17213"/>
      <c r="C17213" s="14"/>
      <c r="D17213" s="14"/>
      <c r="E17213" s="14"/>
      <c r="F17213"/>
      <c r="G17213"/>
    </row>
    <row r="17214" spans="1:7" s="4" customFormat="1" x14ac:dyDescent="0.25">
      <c r="A17214" s="11"/>
      <c r="B17214"/>
      <c r="C17214" s="14"/>
      <c r="D17214" s="14"/>
      <c r="E17214" s="14"/>
      <c r="F17214"/>
      <c r="G17214"/>
    </row>
    <row r="17215" spans="1:7" s="4" customFormat="1" x14ac:dyDescent="0.25">
      <c r="A17215" s="11"/>
      <c r="B17215"/>
      <c r="C17215" s="14"/>
      <c r="D17215" s="14"/>
      <c r="E17215" s="14"/>
      <c r="F17215"/>
      <c r="G17215"/>
    </row>
    <row r="17216" spans="1:7" s="4" customFormat="1" x14ac:dyDescent="0.25">
      <c r="A17216" s="11"/>
      <c r="B17216"/>
      <c r="C17216" s="14"/>
      <c r="D17216" s="14"/>
      <c r="E17216" s="14"/>
      <c r="F17216"/>
      <c r="G17216"/>
    </row>
    <row r="17217" spans="1:7" s="4" customFormat="1" x14ac:dyDescent="0.25">
      <c r="A17217" s="11"/>
      <c r="B17217"/>
      <c r="C17217" s="14"/>
      <c r="D17217" s="14"/>
      <c r="E17217" s="14"/>
      <c r="F17217"/>
      <c r="G17217"/>
    </row>
    <row r="17218" spans="1:7" s="4" customFormat="1" x14ac:dyDescent="0.25">
      <c r="A17218" s="11"/>
      <c r="B17218"/>
      <c r="C17218" s="14"/>
      <c r="D17218" s="14"/>
      <c r="E17218" s="14"/>
      <c r="F17218"/>
      <c r="G17218"/>
    </row>
    <row r="17219" spans="1:7" s="4" customFormat="1" x14ac:dyDescent="0.25">
      <c r="A17219" s="11"/>
      <c r="B17219"/>
      <c r="C17219" s="14"/>
      <c r="D17219" s="14"/>
      <c r="E17219" s="14"/>
      <c r="F17219"/>
      <c r="G17219"/>
    </row>
    <row r="17220" spans="1:7" s="4" customFormat="1" x14ac:dyDescent="0.25">
      <c r="A17220" s="11"/>
      <c r="B17220"/>
      <c r="C17220" s="14"/>
      <c r="D17220" s="14"/>
      <c r="E17220" s="14"/>
      <c r="F17220"/>
      <c r="G17220"/>
    </row>
    <row r="17221" spans="1:7" s="4" customFormat="1" x14ac:dyDescent="0.25">
      <c r="A17221" s="11"/>
      <c r="B17221"/>
      <c r="C17221" s="14"/>
      <c r="D17221" s="14"/>
      <c r="E17221" s="14"/>
      <c r="F17221"/>
      <c r="G17221"/>
    </row>
    <row r="17222" spans="1:7" s="4" customFormat="1" x14ac:dyDescent="0.25">
      <c r="A17222" s="11"/>
      <c r="B17222"/>
      <c r="C17222" s="14"/>
      <c r="D17222" s="14"/>
      <c r="E17222" s="14"/>
      <c r="F17222"/>
      <c r="G17222"/>
    </row>
    <row r="17223" spans="1:7" s="4" customFormat="1" x14ac:dyDescent="0.25">
      <c r="A17223" s="11"/>
      <c r="B17223"/>
      <c r="C17223" s="14"/>
      <c r="D17223" s="14"/>
      <c r="E17223" s="14"/>
      <c r="F17223"/>
      <c r="G17223"/>
    </row>
    <row r="17224" spans="1:7" s="4" customFormat="1" x14ac:dyDescent="0.25">
      <c r="A17224" s="11"/>
      <c r="B17224"/>
      <c r="C17224" s="14"/>
      <c r="D17224" s="14"/>
      <c r="E17224" s="14"/>
      <c r="F17224"/>
      <c r="G17224"/>
    </row>
    <row r="17225" spans="1:7" s="4" customFormat="1" x14ac:dyDescent="0.25">
      <c r="A17225" s="11"/>
      <c r="B17225"/>
      <c r="C17225" s="14"/>
      <c r="D17225" s="14"/>
      <c r="E17225" s="14"/>
      <c r="F17225"/>
      <c r="G17225"/>
    </row>
    <row r="17226" spans="1:7" s="4" customFormat="1" x14ac:dyDescent="0.25">
      <c r="A17226" s="11"/>
      <c r="B17226"/>
      <c r="C17226" s="14"/>
      <c r="D17226" s="14"/>
      <c r="E17226" s="14"/>
      <c r="F17226"/>
      <c r="G17226"/>
    </row>
    <row r="17227" spans="1:7" s="4" customFormat="1" x14ac:dyDescent="0.25">
      <c r="A17227" s="11"/>
      <c r="B17227"/>
      <c r="C17227" s="14"/>
      <c r="D17227" s="14"/>
      <c r="E17227" s="14"/>
      <c r="F17227"/>
      <c r="G17227"/>
    </row>
    <row r="17228" spans="1:7" s="4" customFormat="1" x14ac:dyDescent="0.25">
      <c r="A17228" s="11"/>
      <c r="B17228"/>
      <c r="C17228" s="14"/>
      <c r="D17228" s="14"/>
      <c r="E17228" s="14"/>
      <c r="F17228"/>
      <c r="G17228"/>
    </row>
    <row r="17229" spans="1:7" s="4" customFormat="1" x14ac:dyDescent="0.25">
      <c r="A17229" s="11"/>
      <c r="B17229"/>
      <c r="C17229" s="14"/>
      <c r="D17229" s="14"/>
      <c r="E17229" s="14"/>
      <c r="F17229"/>
      <c r="G17229"/>
    </row>
    <row r="17230" spans="1:7" s="4" customFormat="1" x14ac:dyDescent="0.25">
      <c r="A17230" s="11"/>
      <c r="B17230"/>
      <c r="C17230" s="14"/>
      <c r="D17230" s="14"/>
      <c r="E17230" s="14"/>
      <c r="F17230"/>
      <c r="G17230"/>
    </row>
    <row r="17231" spans="1:7" s="4" customFormat="1" x14ac:dyDescent="0.25">
      <c r="A17231" s="11"/>
      <c r="B17231"/>
      <c r="C17231" s="14"/>
      <c r="D17231" s="14"/>
      <c r="E17231" s="14"/>
      <c r="F17231"/>
      <c r="G17231"/>
    </row>
    <row r="17232" spans="1:7" s="4" customFormat="1" x14ac:dyDescent="0.25">
      <c r="A17232" s="11"/>
      <c r="B17232"/>
      <c r="C17232" s="14"/>
      <c r="D17232" s="14"/>
      <c r="E17232" s="14"/>
      <c r="F17232"/>
      <c r="G17232"/>
    </row>
    <row r="17233" spans="1:7" s="4" customFormat="1" x14ac:dyDescent="0.25">
      <c r="A17233" s="11"/>
      <c r="B17233"/>
      <c r="C17233" s="14"/>
      <c r="D17233" s="14"/>
      <c r="E17233" s="14"/>
      <c r="F17233"/>
      <c r="G17233"/>
    </row>
    <row r="17234" spans="1:7" s="4" customFormat="1" x14ac:dyDescent="0.25">
      <c r="A17234" s="11"/>
      <c r="B17234"/>
      <c r="C17234" s="14"/>
      <c r="D17234" s="14"/>
      <c r="E17234" s="14"/>
      <c r="F17234"/>
      <c r="G17234"/>
    </row>
    <row r="17235" spans="1:7" s="4" customFormat="1" x14ac:dyDescent="0.25">
      <c r="A17235" s="11"/>
      <c r="B17235"/>
      <c r="C17235" s="14"/>
      <c r="D17235" s="14"/>
      <c r="E17235" s="14"/>
      <c r="F17235"/>
      <c r="G17235"/>
    </row>
    <row r="17236" spans="1:7" s="4" customFormat="1" x14ac:dyDescent="0.25">
      <c r="A17236" s="11"/>
      <c r="B17236"/>
      <c r="C17236" s="14"/>
      <c r="D17236" s="14"/>
      <c r="E17236" s="14"/>
      <c r="F17236"/>
      <c r="G17236"/>
    </row>
    <row r="17237" spans="1:7" s="4" customFormat="1" x14ac:dyDescent="0.25">
      <c r="A17237" s="11"/>
      <c r="B17237"/>
      <c r="C17237" s="14"/>
      <c r="D17237" s="14"/>
      <c r="E17237" s="14"/>
      <c r="F17237"/>
      <c r="G17237"/>
    </row>
    <row r="17238" spans="1:7" s="4" customFormat="1" x14ac:dyDescent="0.25">
      <c r="A17238" s="11"/>
      <c r="B17238"/>
      <c r="C17238" s="14"/>
      <c r="D17238" s="14"/>
      <c r="E17238" s="14"/>
      <c r="F17238"/>
      <c r="G17238"/>
    </row>
    <row r="17239" spans="1:7" s="4" customFormat="1" x14ac:dyDescent="0.25">
      <c r="A17239" s="11"/>
      <c r="B17239"/>
      <c r="C17239" s="14"/>
      <c r="D17239" s="14"/>
      <c r="E17239" s="14"/>
      <c r="F17239"/>
      <c r="G17239"/>
    </row>
    <row r="17240" spans="1:7" s="4" customFormat="1" x14ac:dyDescent="0.25">
      <c r="A17240" s="11"/>
      <c r="B17240"/>
      <c r="C17240" s="14"/>
      <c r="D17240" s="14"/>
      <c r="E17240" s="14"/>
      <c r="F17240"/>
      <c r="G17240"/>
    </row>
    <row r="17241" spans="1:7" s="4" customFormat="1" x14ac:dyDescent="0.25">
      <c r="A17241" s="11"/>
      <c r="B17241"/>
      <c r="C17241" s="14"/>
      <c r="D17241" s="14"/>
      <c r="E17241" s="14"/>
      <c r="F17241"/>
      <c r="G17241"/>
    </row>
    <row r="17242" spans="1:7" s="4" customFormat="1" x14ac:dyDescent="0.25">
      <c r="A17242" s="11"/>
      <c r="B17242"/>
      <c r="C17242" s="14"/>
      <c r="D17242" s="14"/>
      <c r="E17242" s="14"/>
      <c r="F17242"/>
      <c r="G17242"/>
    </row>
    <row r="17243" spans="1:7" s="4" customFormat="1" x14ac:dyDescent="0.25">
      <c r="A17243" s="11"/>
      <c r="B17243"/>
      <c r="C17243" s="14"/>
      <c r="D17243" s="14"/>
      <c r="E17243" s="14"/>
      <c r="F17243"/>
      <c r="G17243"/>
    </row>
    <row r="17244" spans="1:7" s="4" customFormat="1" x14ac:dyDescent="0.25">
      <c r="A17244" s="11"/>
      <c r="B17244"/>
      <c r="C17244" s="14"/>
      <c r="D17244" s="14"/>
      <c r="E17244" s="14"/>
      <c r="F17244"/>
      <c r="G17244"/>
    </row>
    <row r="17245" spans="1:7" s="4" customFormat="1" x14ac:dyDescent="0.25">
      <c r="A17245" s="11"/>
      <c r="B17245"/>
      <c r="C17245" s="14"/>
      <c r="D17245" s="14"/>
      <c r="E17245" s="14"/>
      <c r="F17245"/>
      <c r="G17245"/>
    </row>
    <row r="17246" spans="1:7" s="4" customFormat="1" x14ac:dyDescent="0.25">
      <c r="A17246" s="11"/>
      <c r="B17246"/>
      <c r="C17246" s="14"/>
      <c r="D17246" s="14"/>
      <c r="E17246" s="14"/>
      <c r="F17246"/>
      <c r="G17246"/>
    </row>
    <row r="17247" spans="1:7" s="4" customFormat="1" x14ac:dyDescent="0.25">
      <c r="A17247" s="11"/>
      <c r="B17247"/>
      <c r="C17247" s="14"/>
      <c r="D17247" s="14"/>
      <c r="E17247" s="14"/>
      <c r="F17247"/>
      <c r="G17247"/>
    </row>
    <row r="17248" spans="1:7" s="4" customFormat="1" x14ac:dyDescent="0.25">
      <c r="A17248" s="11"/>
      <c r="B17248"/>
      <c r="C17248" s="14"/>
      <c r="D17248" s="14"/>
      <c r="E17248" s="14"/>
      <c r="F17248"/>
      <c r="G17248"/>
    </row>
    <row r="17249" spans="1:7" s="4" customFormat="1" x14ac:dyDescent="0.25">
      <c r="A17249" s="11"/>
      <c r="B17249"/>
      <c r="C17249" s="14"/>
      <c r="D17249" s="14"/>
      <c r="E17249" s="14"/>
      <c r="F17249"/>
      <c r="G17249"/>
    </row>
    <row r="17250" spans="1:7" s="4" customFormat="1" x14ac:dyDescent="0.25">
      <c r="A17250" s="11"/>
      <c r="B17250"/>
      <c r="C17250" s="14"/>
      <c r="D17250" s="14"/>
      <c r="E17250" s="14"/>
      <c r="F17250"/>
      <c r="G17250"/>
    </row>
    <row r="17251" spans="1:7" s="4" customFormat="1" x14ac:dyDescent="0.25">
      <c r="A17251" s="11"/>
      <c r="B17251"/>
      <c r="C17251" s="14"/>
      <c r="D17251" s="14"/>
      <c r="E17251" s="14"/>
      <c r="F17251"/>
      <c r="G17251"/>
    </row>
    <row r="17252" spans="1:7" s="4" customFormat="1" x14ac:dyDescent="0.25">
      <c r="A17252" s="11"/>
      <c r="B17252"/>
      <c r="C17252" s="14"/>
      <c r="D17252" s="14"/>
      <c r="E17252" s="14"/>
      <c r="F17252"/>
      <c r="G17252"/>
    </row>
    <row r="17253" spans="1:7" s="4" customFormat="1" x14ac:dyDescent="0.25">
      <c r="A17253" s="11"/>
      <c r="B17253"/>
      <c r="C17253" s="14"/>
      <c r="D17253" s="14"/>
      <c r="E17253" s="14"/>
      <c r="F17253"/>
      <c r="G17253"/>
    </row>
    <row r="17254" spans="1:7" s="4" customFormat="1" x14ac:dyDescent="0.25">
      <c r="A17254" s="11"/>
      <c r="B17254"/>
      <c r="C17254" s="14"/>
      <c r="D17254" s="14"/>
      <c r="E17254" s="14"/>
      <c r="F17254"/>
      <c r="G17254"/>
    </row>
    <row r="17255" spans="1:7" s="4" customFormat="1" x14ac:dyDescent="0.25">
      <c r="A17255" s="11"/>
      <c r="B17255"/>
      <c r="C17255" s="14"/>
      <c r="D17255" s="14"/>
      <c r="E17255" s="14"/>
      <c r="F17255"/>
      <c r="G17255"/>
    </row>
    <row r="17256" spans="1:7" s="4" customFormat="1" x14ac:dyDescent="0.25">
      <c r="A17256" s="11"/>
      <c r="B17256"/>
      <c r="C17256" s="14"/>
      <c r="D17256" s="14"/>
      <c r="E17256" s="14"/>
      <c r="F17256"/>
      <c r="G17256"/>
    </row>
    <row r="17257" spans="1:7" s="4" customFormat="1" x14ac:dyDescent="0.25">
      <c r="A17257" s="11"/>
      <c r="B17257"/>
      <c r="C17257" s="14"/>
      <c r="D17257" s="14"/>
      <c r="E17257" s="14"/>
      <c r="F17257"/>
      <c r="G17257"/>
    </row>
    <row r="17258" spans="1:7" s="4" customFormat="1" x14ac:dyDescent="0.25">
      <c r="A17258" s="11"/>
      <c r="B17258"/>
      <c r="C17258" s="14"/>
      <c r="D17258" s="14"/>
      <c r="E17258" s="14"/>
      <c r="F17258"/>
      <c r="G17258"/>
    </row>
    <row r="17259" spans="1:7" s="4" customFormat="1" x14ac:dyDescent="0.25">
      <c r="A17259" s="11"/>
      <c r="B17259"/>
      <c r="C17259" s="14"/>
      <c r="D17259" s="14"/>
      <c r="E17259" s="14"/>
      <c r="F17259"/>
      <c r="G17259"/>
    </row>
    <row r="17260" spans="1:7" s="4" customFormat="1" x14ac:dyDescent="0.25">
      <c r="A17260" s="11"/>
      <c r="B17260"/>
      <c r="C17260" s="14"/>
      <c r="D17260" s="14"/>
      <c r="E17260" s="14"/>
      <c r="F17260"/>
      <c r="G17260"/>
    </row>
    <row r="17261" spans="1:7" s="4" customFormat="1" x14ac:dyDescent="0.25">
      <c r="A17261" s="11"/>
      <c r="B17261"/>
      <c r="C17261" s="14"/>
      <c r="D17261" s="14"/>
      <c r="E17261" s="14"/>
      <c r="F17261"/>
      <c r="G17261"/>
    </row>
    <row r="17262" spans="1:7" s="4" customFormat="1" x14ac:dyDescent="0.25">
      <c r="A17262" s="11"/>
      <c r="B17262"/>
      <c r="C17262" s="14"/>
      <c r="D17262" s="14"/>
      <c r="E17262" s="14"/>
      <c r="F17262"/>
      <c r="G17262"/>
    </row>
    <row r="17263" spans="1:7" s="4" customFormat="1" x14ac:dyDescent="0.25">
      <c r="A17263" s="11"/>
      <c r="B17263"/>
      <c r="C17263" s="14"/>
      <c r="D17263" s="14"/>
      <c r="E17263" s="14"/>
      <c r="F17263"/>
      <c r="G17263"/>
    </row>
    <row r="17264" spans="1:7" s="4" customFormat="1" x14ac:dyDescent="0.25">
      <c r="A17264" s="11"/>
      <c r="B17264"/>
      <c r="C17264" s="14"/>
      <c r="D17264" s="14"/>
      <c r="E17264" s="14"/>
      <c r="F17264"/>
      <c r="G17264"/>
    </row>
    <row r="17265" spans="1:7" s="4" customFormat="1" x14ac:dyDescent="0.25">
      <c r="A17265" s="11"/>
      <c r="B17265"/>
      <c r="C17265" s="14"/>
      <c r="D17265" s="14"/>
      <c r="E17265" s="14"/>
      <c r="F17265"/>
      <c r="G17265"/>
    </row>
    <row r="17266" spans="1:7" s="4" customFormat="1" x14ac:dyDescent="0.25">
      <c r="A17266" s="11"/>
      <c r="B17266"/>
      <c r="C17266" s="14"/>
      <c r="D17266" s="14"/>
      <c r="E17266" s="14"/>
      <c r="F17266"/>
      <c r="G17266"/>
    </row>
    <row r="17267" spans="1:7" s="4" customFormat="1" x14ac:dyDescent="0.25">
      <c r="A17267" s="11"/>
      <c r="B17267"/>
      <c r="C17267" s="14"/>
      <c r="D17267" s="14"/>
      <c r="E17267" s="14"/>
      <c r="F17267"/>
      <c r="G17267"/>
    </row>
    <row r="17268" spans="1:7" s="4" customFormat="1" x14ac:dyDescent="0.25">
      <c r="A17268" s="11"/>
      <c r="B17268"/>
      <c r="C17268" s="14"/>
      <c r="D17268" s="14"/>
      <c r="E17268" s="14"/>
      <c r="F17268"/>
      <c r="G17268"/>
    </row>
    <row r="17269" spans="1:7" s="4" customFormat="1" x14ac:dyDescent="0.25">
      <c r="A17269" s="11"/>
      <c r="B17269"/>
      <c r="C17269" s="14"/>
      <c r="D17269" s="14"/>
      <c r="E17269" s="14"/>
      <c r="F17269"/>
      <c r="G17269"/>
    </row>
    <row r="17270" spans="1:7" s="4" customFormat="1" x14ac:dyDescent="0.25">
      <c r="A17270" s="11"/>
      <c r="B17270"/>
      <c r="C17270" s="14"/>
      <c r="D17270" s="14"/>
      <c r="E17270" s="14"/>
      <c r="F17270"/>
      <c r="G17270"/>
    </row>
    <row r="17271" spans="1:7" s="4" customFormat="1" x14ac:dyDescent="0.25">
      <c r="A17271" s="11"/>
      <c r="B17271"/>
      <c r="C17271" s="14"/>
      <c r="D17271" s="14"/>
      <c r="E17271" s="14"/>
      <c r="F17271"/>
      <c r="G17271"/>
    </row>
    <row r="17272" spans="1:7" s="4" customFormat="1" x14ac:dyDescent="0.25">
      <c r="A17272" s="11"/>
      <c r="B17272"/>
      <c r="C17272" s="14"/>
      <c r="D17272" s="14"/>
      <c r="E17272" s="14"/>
      <c r="F17272"/>
      <c r="G17272"/>
    </row>
    <row r="17273" spans="1:7" s="4" customFormat="1" x14ac:dyDescent="0.25">
      <c r="A17273" s="11"/>
      <c r="B17273"/>
      <c r="C17273" s="14"/>
      <c r="D17273" s="14"/>
      <c r="E17273" s="14"/>
      <c r="F17273"/>
      <c r="G17273"/>
    </row>
    <row r="17274" spans="1:7" s="4" customFormat="1" x14ac:dyDescent="0.25">
      <c r="A17274" s="11"/>
      <c r="B17274"/>
      <c r="C17274" s="14"/>
      <c r="D17274" s="14"/>
      <c r="E17274" s="14"/>
      <c r="F17274"/>
      <c r="G17274"/>
    </row>
    <row r="17275" spans="1:7" s="4" customFormat="1" x14ac:dyDescent="0.25">
      <c r="A17275" s="11"/>
      <c r="B17275"/>
      <c r="C17275" s="14"/>
      <c r="D17275" s="14"/>
      <c r="E17275" s="14"/>
      <c r="F17275"/>
      <c r="G17275"/>
    </row>
    <row r="17276" spans="1:7" s="4" customFormat="1" x14ac:dyDescent="0.25">
      <c r="A17276" s="11"/>
      <c r="B17276"/>
      <c r="C17276" s="14"/>
      <c r="D17276" s="14"/>
      <c r="E17276" s="14"/>
      <c r="F17276"/>
      <c r="G17276"/>
    </row>
    <row r="17277" spans="1:7" s="4" customFormat="1" x14ac:dyDescent="0.25">
      <c r="A17277" s="11"/>
      <c r="B17277"/>
      <c r="C17277" s="14"/>
      <c r="D17277" s="14"/>
      <c r="E17277" s="14"/>
      <c r="F17277"/>
      <c r="G17277"/>
    </row>
    <row r="17278" spans="1:7" s="4" customFormat="1" x14ac:dyDescent="0.25">
      <c r="A17278" s="11"/>
      <c r="B17278"/>
      <c r="C17278" s="14"/>
      <c r="D17278" s="14"/>
      <c r="E17278" s="14"/>
      <c r="F17278"/>
      <c r="G17278"/>
    </row>
    <row r="17279" spans="1:7" s="4" customFormat="1" x14ac:dyDescent="0.25">
      <c r="A17279" s="11"/>
      <c r="B17279"/>
      <c r="C17279" s="14"/>
      <c r="D17279" s="14"/>
      <c r="E17279" s="14"/>
      <c r="F17279"/>
      <c r="G17279"/>
    </row>
    <row r="17280" spans="1:7" s="4" customFormat="1" x14ac:dyDescent="0.25">
      <c r="A17280" s="11"/>
      <c r="B17280"/>
      <c r="C17280" s="14"/>
      <c r="D17280" s="14"/>
      <c r="E17280" s="14"/>
      <c r="F17280"/>
      <c r="G17280"/>
    </row>
    <row r="17281" spans="1:7" s="4" customFormat="1" x14ac:dyDescent="0.25">
      <c r="A17281" s="11"/>
      <c r="B17281"/>
      <c r="C17281" s="14"/>
      <c r="D17281" s="14"/>
      <c r="E17281" s="14"/>
      <c r="F17281"/>
      <c r="G17281"/>
    </row>
    <row r="17282" spans="1:7" s="4" customFormat="1" x14ac:dyDescent="0.25">
      <c r="A17282" s="11"/>
      <c r="B17282"/>
      <c r="C17282" s="14"/>
      <c r="D17282" s="14"/>
      <c r="E17282" s="14"/>
      <c r="F17282"/>
      <c r="G17282"/>
    </row>
    <row r="17283" spans="1:7" s="4" customFormat="1" x14ac:dyDescent="0.25">
      <c r="A17283" s="11"/>
      <c r="B17283"/>
      <c r="C17283" s="14"/>
      <c r="D17283" s="14"/>
      <c r="E17283" s="14"/>
      <c r="F17283"/>
      <c r="G17283"/>
    </row>
    <row r="17284" spans="1:7" s="4" customFormat="1" x14ac:dyDescent="0.25">
      <c r="A17284" s="11"/>
      <c r="B17284"/>
      <c r="C17284" s="14"/>
      <c r="D17284" s="14"/>
      <c r="E17284" s="14"/>
      <c r="F17284"/>
      <c r="G17284"/>
    </row>
    <row r="17285" spans="1:7" s="4" customFormat="1" x14ac:dyDescent="0.25">
      <c r="A17285" s="11"/>
      <c r="B17285"/>
      <c r="C17285" s="14"/>
      <c r="D17285" s="14"/>
      <c r="E17285" s="14"/>
      <c r="F17285"/>
      <c r="G17285"/>
    </row>
    <row r="17286" spans="1:7" s="4" customFormat="1" x14ac:dyDescent="0.25">
      <c r="A17286" s="11"/>
      <c r="B17286"/>
      <c r="C17286" s="14"/>
      <c r="D17286" s="14"/>
      <c r="E17286" s="14"/>
      <c r="F17286"/>
      <c r="G17286"/>
    </row>
    <row r="17287" spans="1:7" s="4" customFormat="1" x14ac:dyDescent="0.25">
      <c r="A17287" s="11"/>
      <c r="B17287"/>
      <c r="C17287" s="14"/>
      <c r="D17287" s="14"/>
      <c r="E17287" s="14"/>
      <c r="F17287"/>
      <c r="G17287"/>
    </row>
    <row r="17288" spans="1:7" s="4" customFormat="1" x14ac:dyDescent="0.25">
      <c r="A17288" s="11"/>
      <c r="B17288"/>
      <c r="C17288" s="14"/>
      <c r="D17288" s="14"/>
      <c r="E17288" s="14"/>
      <c r="F17288"/>
      <c r="G17288"/>
    </row>
    <row r="17289" spans="1:7" s="4" customFormat="1" x14ac:dyDescent="0.25">
      <c r="A17289" s="11"/>
      <c r="B17289"/>
      <c r="C17289" s="14"/>
      <c r="D17289" s="14"/>
      <c r="E17289" s="14"/>
      <c r="F17289"/>
      <c r="G17289"/>
    </row>
    <row r="17290" spans="1:7" s="4" customFormat="1" x14ac:dyDescent="0.25">
      <c r="A17290" s="11"/>
      <c r="B17290"/>
      <c r="C17290" s="14"/>
      <c r="D17290" s="14"/>
      <c r="E17290" s="14"/>
      <c r="F17290"/>
      <c r="G17290"/>
    </row>
    <row r="17291" spans="1:7" s="4" customFormat="1" x14ac:dyDescent="0.25">
      <c r="A17291" s="11"/>
      <c r="B17291"/>
      <c r="C17291" s="14"/>
      <c r="D17291" s="14"/>
      <c r="E17291" s="14"/>
      <c r="F17291"/>
      <c r="G17291"/>
    </row>
    <row r="17292" spans="1:7" s="4" customFormat="1" x14ac:dyDescent="0.25">
      <c r="A17292" s="11"/>
      <c r="B17292"/>
      <c r="C17292" s="14"/>
      <c r="D17292" s="14"/>
      <c r="E17292" s="14"/>
      <c r="F17292"/>
      <c r="G17292"/>
    </row>
    <row r="17293" spans="1:7" s="4" customFormat="1" x14ac:dyDescent="0.25">
      <c r="A17293" s="11"/>
      <c r="B17293"/>
      <c r="C17293" s="14"/>
      <c r="D17293" s="14"/>
      <c r="E17293" s="14"/>
      <c r="F17293"/>
      <c r="G17293"/>
    </row>
    <row r="17294" spans="1:7" s="4" customFormat="1" x14ac:dyDescent="0.25">
      <c r="A17294" s="11"/>
      <c r="B17294"/>
      <c r="C17294" s="14"/>
      <c r="D17294" s="14"/>
      <c r="E17294" s="14"/>
      <c r="F17294"/>
      <c r="G17294"/>
    </row>
    <row r="17295" spans="1:7" s="4" customFormat="1" x14ac:dyDescent="0.25">
      <c r="A17295" s="11"/>
      <c r="B17295"/>
      <c r="C17295" s="14"/>
      <c r="D17295" s="14"/>
      <c r="E17295" s="14"/>
      <c r="F17295"/>
      <c r="G17295"/>
    </row>
    <row r="17296" spans="1:7" s="4" customFormat="1" x14ac:dyDescent="0.25">
      <c r="A17296" s="11"/>
      <c r="B17296"/>
      <c r="C17296" s="14"/>
      <c r="D17296" s="14"/>
      <c r="E17296" s="14"/>
      <c r="F17296"/>
      <c r="G17296"/>
    </row>
    <row r="17297" spans="1:7" s="4" customFormat="1" x14ac:dyDescent="0.25">
      <c r="A17297" s="11"/>
      <c r="B17297"/>
      <c r="C17297" s="14"/>
      <c r="D17297" s="14"/>
      <c r="E17297" s="14"/>
      <c r="F17297"/>
      <c r="G17297"/>
    </row>
    <row r="17298" spans="1:7" s="4" customFormat="1" x14ac:dyDescent="0.25">
      <c r="A17298" s="11"/>
      <c r="B17298"/>
      <c r="C17298" s="14"/>
      <c r="D17298" s="14"/>
      <c r="E17298" s="14"/>
      <c r="F17298"/>
      <c r="G17298"/>
    </row>
    <row r="17299" spans="1:7" s="4" customFormat="1" x14ac:dyDescent="0.25">
      <c r="A17299" s="11"/>
      <c r="B17299"/>
      <c r="C17299" s="14"/>
      <c r="D17299" s="14"/>
      <c r="E17299" s="14"/>
      <c r="F17299"/>
      <c r="G17299"/>
    </row>
    <row r="17300" spans="1:7" s="4" customFormat="1" x14ac:dyDescent="0.25">
      <c r="A17300" s="11"/>
      <c r="B17300"/>
      <c r="C17300" s="14"/>
      <c r="D17300" s="14"/>
      <c r="E17300" s="14"/>
      <c r="F17300"/>
      <c r="G17300"/>
    </row>
    <row r="17301" spans="1:7" s="4" customFormat="1" x14ac:dyDescent="0.25">
      <c r="A17301" s="11"/>
      <c r="B17301"/>
      <c r="C17301" s="14"/>
      <c r="D17301" s="14"/>
      <c r="E17301" s="14"/>
      <c r="F17301"/>
      <c r="G17301"/>
    </row>
    <row r="17302" spans="1:7" s="4" customFormat="1" x14ac:dyDescent="0.25">
      <c r="A17302" s="11"/>
      <c r="B17302"/>
      <c r="C17302" s="14"/>
      <c r="D17302" s="14"/>
      <c r="E17302" s="14"/>
      <c r="F17302"/>
      <c r="G17302"/>
    </row>
    <row r="17303" spans="1:7" s="4" customFormat="1" x14ac:dyDescent="0.25">
      <c r="A17303" s="11"/>
      <c r="B17303"/>
      <c r="C17303" s="14"/>
      <c r="D17303" s="14"/>
      <c r="E17303" s="14"/>
      <c r="F17303"/>
      <c r="G17303"/>
    </row>
    <row r="17304" spans="1:7" s="4" customFormat="1" x14ac:dyDescent="0.25">
      <c r="A17304" s="11"/>
      <c r="B17304"/>
      <c r="C17304" s="14"/>
      <c r="D17304" s="14"/>
      <c r="E17304" s="14"/>
      <c r="F17304"/>
      <c r="G17304"/>
    </row>
    <row r="17305" spans="1:7" s="4" customFormat="1" x14ac:dyDescent="0.25">
      <c r="A17305" s="11"/>
      <c r="B17305"/>
      <c r="C17305" s="14"/>
      <c r="D17305" s="14"/>
      <c r="E17305" s="14"/>
      <c r="F17305"/>
      <c r="G17305"/>
    </row>
    <row r="17306" spans="1:7" s="4" customFormat="1" x14ac:dyDescent="0.25">
      <c r="A17306" s="11"/>
      <c r="B17306"/>
      <c r="C17306" s="14"/>
      <c r="D17306" s="14"/>
      <c r="E17306" s="14"/>
      <c r="F17306"/>
      <c r="G17306"/>
    </row>
    <row r="17307" spans="1:7" s="4" customFormat="1" x14ac:dyDescent="0.25">
      <c r="A17307" s="11"/>
      <c r="B17307"/>
      <c r="C17307" s="14"/>
      <c r="D17307" s="14"/>
      <c r="E17307" s="14"/>
      <c r="F17307"/>
      <c r="G17307"/>
    </row>
    <row r="17308" spans="1:7" s="4" customFormat="1" x14ac:dyDescent="0.25">
      <c r="A17308" s="11"/>
      <c r="B17308"/>
      <c r="C17308" s="14"/>
      <c r="D17308" s="14"/>
      <c r="E17308" s="14"/>
      <c r="F17308"/>
      <c r="G17308"/>
    </row>
    <row r="17309" spans="1:7" s="4" customFormat="1" x14ac:dyDescent="0.25">
      <c r="A17309" s="11"/>
      <c r="B17309"/>
      <c r="C17309" s="14"/>
      <c r="D17309" s="14"/>
      <c r="E17309" s="14"/>
      <c r="F17309"/>
      <c r="G17309"/>
    </row>
    <row r="17310" spans="1:7" s="4" customFormat="1" x14ac:dyDescent="0.25">
      <c r="A17310" s="11"/>
      <c r="B17310"/>
      <c r="C17310" s="14"/>
      <c r="D17310" s="14"/>
      <c r="E17310" s="14"/>
      <c r="F17310"/>
      <c r="G17310"/>
    </row>
    <row r="17311" spans="1:7" s="4" customFormat="1" x14ac:dyDescent="0.25">
      <c r="A17311" s="11"/>
      <c r="B17311"/>
      <c r="C17311" s="14"/>
      <c r="D17311" s="14"/>
      <c r="E17311" s="14"/>
      <c r="F17311"/>
      <c r="G17311"/>
    </row>
    <row r="17312" spans="1:7" s="4" customFormat="1" x14ac:dyDescent="0.25">
      <c r="A17312" s="11"/>
      <c r="B17312"/>
      <c r="C17312" s="14"/>
      <c r="D17312" s="14"/>
      <c r="E17312" s="14"/>
      <c r="F17312"/>
      <c r="G17312"/>
    </row>
    <row r="17313" spans="1:7" s="4" customFormat="1" x14ac:dyDescent="0.25">
      <c r="A17313" s="11"/>
      <c r="B17313"/>
      <c r="C17313" s="14"/>
      <c r="D17313" s="14"/>
      <c r="E17313" s="14"/>
      <c r="F17313"/>
      <c r="G17313"/>
    </row>
    <row r="17314" spans="1:7" s="4" customFormat="1" x14ac:dyDescent="0.25">
      <c r="A17314" s="11"/>
      <c r="B17314"/>
      <c r="C17314" s="14"/>
      <c r="D17314" s="14"/>
      <c r="E17314" s="14"/>
      <c r="F17314"/>
      <c r="G17314"/>
    </row>
    <row r="17315" spans="1:7" s="4" customFormat="1" x14ac:dyDescent="0.25">
      <c r="A17315" s="11"/>
      <c r="B17315"/>
      <c r="C17315" s="14"/>
      <c r="D17315" s="14"/>
      <c r="E17315" s="14"/>
      <c r="F17315"/>
      <c r="G17315"/>
    </row>
    <row r="17316" spans="1:7" s="4" customFormat="1" x14ac:dyDescent="0.25">
      <c r="A17316" s="11"/>
      <c r="B17316"/>
      <c r="C17316" s="14"/>
      <c r="D17316" s="14"/>
      <c r="E17316" s="14"/>
      <c r="F17316"/>
      <c r="G17316"/>
    </row>
    <row r="17317" spans="1:7" s="4" customFormat="1" x14ac:dyDescent="0.25">
      <c r="A17317" s="11"/>
      <c r="B17317"/>
      <c r="C17317" s="14"/>
      <c r="D17317" s="14"/>
      <c r="E17317" s="14"/>
      <c r="F17317"/>
      <c r="G17317"/>
    </row>
    <row r="17318" spans="1:7" s="4" customFormat="1" x14ac:dyDescent="0.25">
      <c r="A17318" s="11"/>
      <c r="B17318"/>
      <c r="C17318" s="14"/>
      <c r="D17318" s="14"/>
      <c r="E17318" s="14"/>
      <c r="F17318"/>
      <c r="G17318"/>
    </row>
    <row r="17319" spans="1:7" s="4" customFormat="1" x14ac:dyDescent="0.25">
      <c r="A17319" s="11"/>
      <c r="B17319"/>
      <c r="C17319" s="14"/>
      <c r="D17319" s="14"/>
      <c r="E17319" s="14"/>
      <c r="F17319"/>
      <c r="G17319"/>
    </row>
    <row r="17320" spans="1:7" s="4" customFormat="1" x14ac:dyDescent="0.25">
      <c r="A17320" s="11"/>
      <c r="B17320"/>
      <c r="C17320" s="14"/>
      <c r="D17320" s="14"/>
      <c r="E17320" s="14"/>
      <c r="F17320"/>
      <c r="G17320"/>
    </row>
    <row r="17321" spans="1:7" s="4" customFormat="1" x14ac:dyDescent="0.25">
      <c r="A17321" s="11"/>
      <c r="B17321"/>
      <c r="C17321" s="14"/>
      <c r="D17321" s="14"/>
      <c r="E17321" s="14"/>
      <c r="F17321"/>
      <c r="G17321"/>
    </row>
    <row r="17322" spans="1:7" s="4" customFormat="1" x14ac:dyDescent="0.25">
      <c r="A17322" s="11"/>
      <c r="B17322"/>
      <c r="C17322" s="14"/>
      <c r="D17322" s="14"/>
      <c r="E17322" s="14"/>
      <c r="F17322"/>
      <c r="G17322"/>
    </row>
    <row r="17323" spans="1:7" s="4" customFormat="1" x14ac:dyDescent="0.25">
      <c r="A17323" s="11"/>
      <c r="B17323"/>
      <c r="C17323" s="14"/>
      <c r="D17323" s="14"/>
      <c r="E17323" s="14"/>
      <c r="F17323"/>
      <c r="G17323"/>
    </row>
    <row r="17324" spans="1:7" s="4" customFormat="1" x14ac:dyDescent="0.25">
      <c r="A17324" s="11"/>
      <c r="B17324"/>
      <c r="C17324" s="14"/>
      <c r="D17324" s="14"/>
      <c r="E17324" s="14"/>
      <c r="F17324"/>
      <c r="G17324"/>
    </row>
    <row r="17325" spans="1:7" s="4" customFormat="1" x14ac:dyDescent="0.25">
      <c r="A17325" s="11"/>
      <c r="B17325"/>
      <c r="C17325" s="14"/>
      <c r="D17325" s="14"/>
      <c r="E17325" s="14"/>
      <c r="F17325"/>
      <c r="G17325"/>
    </row>
    <row r="17326" spans="1:7" s="4" customFormat="1" x14ac:dyDescent="0.25">
      <c r="A17326" s="11"/>
      <c r="B17326"/>
      <c r="C17326" s="14"/>
      <c r="D17326" s="14"/>
      <c r="E17326" s="14"/>
      <c r="F17326"/>
      <c r="G17326"/>
    </row>
    <row r="17327" spans="1:7" s="4" customFormat="1" x14ac:dyDescent="0.25">
      <c r="A17327" s="11"/>
      <c r="B17327"/>
      <c r="C17327" s="14"/>
      <c r="D17327" s="14"/>
      <c r="E17327" s="14"/>
      <c r="F17327"/>
      <c r="G17327"/>
    </row>
    <row r="17328" spans="1:7" s="4" customFormat="1" x14ac:dyDescent="0.25">
      <c r="A17328" s="11"/>
      <c r="B17328"/>
      <c r="C17328" s="14"/>
      <c r="D17328" s="14"/>
      <c r="E17328" s="14"/>
      <c r="F17328"/>
      <c r="G17328"/>
    </row>
    <row r="17329" spans="1:7" s="4" customFormat="1" x14ac:dyDescent="0.25">
      <c r="A17329" s="11"/>
      <c r="B17329"/>
      <c r="C17329" s="14"/>
      <c r="D17329" s="14"/>
      <c r="E17329" s="14"/>
      <c r="F17329"/>
      <c r="G17329"/>
    </row>
    <row r="17330" spans="1:7" s="4" customFormat="1" x14ac:dyDescent="0.25">
      <c r="A17330" s="11"/>
      <c r="B17330"/>
      <c r="C17330" s="14"/>
      <c r="D17330" s="14"/>
      <c r="E17330" s="14"/>
      <c r="F17330"/>
      <c r="G17330"/>
    </row>
    <row r="17331" spans="1:7" s="4" customFormat="1" x14ac:dyDescent="0.25">
      <c r="A17331" s="11"/>
      <c r="B17331"/>
      <c r="C17331" s="14"/>
      <c r="D17331" s="14"/>
      <c r="E17331" s="14"/>
      <c r="F17331"/>
      <c r="G17331"/>
    </row>
    <row r="17332" spans="1:7" s="4" customFormat="1" x14ac:dyDescent="0.25">
      <c r="A17332" s="11"/>
      <c r="B17332"/>
      <c r="C17332" s="14"/>
      <c r="D17332" s="14"/>
      <c r="E17332" s="14"/>
      <c r="F17332"/>
      <c r="G17332"/>
    </row>
    <row r="17333" spans="1:7" s="4" customFormat="1" x14ac:dyDescent="0.25">
      <c r="A17333" s="11"/>
      <c r="B17333"/>
      <c r="C17333" s="14"/>
      <c r="D17333" s="14"/>
      <c r="E17333" s="14"/>
      <c r="F17333"/>
      <c r="G17333"/>
    </row>
    <row r="17334" spans="1:7" s="4" customFormat="1" x14ac:dyDescent="0.25">
      <c r="A17334" s="11"/>
      <c r="B17334"/>
      <c r="C17334" s="14"/>
      <c r="D17334" s="14"/>
      <c r="E17334" s="14"/>
      <c r="F17334"/>
      <c r="G17334"/>
    </row>
    <row r="17335" spans="1:7" s="4" customFormat="1" x14ac:dyDescent="0.25">
      <c r="A17335" s="11"/>
      <c r="B17335"/>
      <c r="C17335" s="14"/>
      <c r="D17335" s="14"/>
      <c r="E17335" s="14"/>
      <c r="F17335"/>
      <c r="G17335"/>
    </row>
    <row r="17336" spans="1:7" s="4" customFormat="1" x14ac:dyDescent="0.25">
      <c r="A17336" s="11"/>
      <c r="B17336"/>
      <c r="C17336" s="14"/>
      <c r="D17336" s="14"/>
      <c r="E17336" s="14"/>
      <c r="F17336"/>
      <c r="G17336"/>
    </row>
    <row r="17337" spans="1:7" s="4" customFormat="1" x14ac:dyDescent="0.25">
      <c r="A17337" s="11"/>
      <c r="B17337"/>
      <c r="C17337" s="14"/>
      <c r="D17337" s="14"/>
      <c r="E17337" s="14"/>
      <c r="F17337"/>
      <c r="G17337"/>
    </row>
    <row r="17338" spans="1:7" s="4" customFormat="1" x14ac:dyDescent="0.25">
      <c r="A17338" s="11"/>
      <c r="B17338"/>
      <c r="C17338" s="14"/>
      <c r="D17338" s="14"/>
      <c r="E17338" s="14"/>
      <c r="F17338"/>
      <c r="G17338"/>
    </row>
    <row r="17339" spans="1:7" s="4" customFormat="1" x14ac:dyDescent="0.25">
      <c r="A17339" s="11"/>
      <c r="B17339"/>
      <c r="C17339" s="14"/>
      <c r="D17339" s="14"/>
      <c r="E17339" s="14"/>
      <c r="F17339"/>
      <c r="G17339"/>
    </row>
    <row r="17340" spans="1:7" s="4" customFormat="1" x14ac:dyDescent="0.25">
      <c r="A17340" s="11"/>
      <c r="B17340"/>
      <c r="C17340" s="14"/>
      <c r="D17340" s="14"/>
      <c r="E17340" s="14"/>
      <c r="F17340"/>
      <c r="G17340"/>
    </row>
    <row r="17341" spans="1:7" s="4" customFormat="1" x14ac:dyDescent="0.25">
      <c r="A17341" s="11"/>
      <c r="B17341"/>
      <c r="C17341" s="14"/>
      <c r="D17341" s="14"/>
      <c r="E17341" s="14"/>
      <c r="F17341"/>
      <c r="G17341"/>
    </row>
    <row r="17342" spans="1:7" s="4" customFormat="1" x14ac:dyDescent="0.25">
      <c r="A17342" s="11"/>
      <c r="B17342"/>
      <c r="C17342" s="14"/>
      <c r="D17342" s="14"/>
      <c r="E17342" s="14"/>
      <c r="F17342"/>
      <c r="G17342"/>
    </row>
    <row r="17343" spans="1:7" s="4" customFormat="1" x14ac:dyDescent="0.25">
      <c r="A17343" s="11"/>
      <c r="B17343"/>
      <c r="C17343" s="14"/>
      <c r="D17343" s="14"/>
      <c r="E17343" s="14"/>
      <c r="F17343"/>
      <c r="G17343"/>
    </row>
    <row r="17344" spans="1:7" s="4" customFormat="1" x14ac:dyDescent="0.25">
      <c r="A17344" s="11"/>
      <c r="B17344"/>
      <c r="C17344" s="14"/>
      <c r="D17344" s="14"/>
      <c r="E17344" s="14"/>
      <c r="F17344"/>
      <c r="G17344"/>
    </row>
    <row r="17345" spans="1:7" s="4" customFormat="1" x14ac:dyDescent="0.25">
      <c r="A17345" s="11"/>
      <c r="B17345"/>
      <c r="C17345" s="14"/>
      <c r="D17345" s="14"/>
      <c r="E17345" s="14"/>
      <c r="F17345"/>
      <c r="G17345"/>
    </row>
    <row r="17346" spans="1:7" s="4" customFormat="1" x14ac:dyDescent="0.25">
      <c r="A17346" s="11"/>
      <c r="B17346"/>
      <c r="C17346" s="14"/>
      <c r="D17346" s="14"/>
      <c r="E17346" s="14"/>
      <c r="F17346"/>
      <c r="G17346"/>
    </row>
    <row r="17347" spans="1:7" s="4" customFormat="1" x14ac:dyDescent="0.25">
      <c r="A17347" s="11"/>
      <c r="B17347"/>
      <c r="C17347" s="14"/>
      <c r="D17347" s="14"/>
      <c r="E17347" s="14"/>
      <c r="F17347"/>
      <c r="G17347"/>
    </row>
    <row r="17348" spans="1:7" s="4" customFormat="1" x14ac:dyDescent="0.25">
      <c r="A17348" s="11"/>
      <c r="B17348"/>
      <c r="C17348" s="14"/>
      <c r="D17348" s="14"/>
      <c r="E17348" s="14"/>
      <c r="F17348"/>
      <c r="G17348"/>
    </row>
    <row r="17349" spans="1:7" s="4" customFormat="1" x14ac:dyDescent="0.25">
      <c r="A17349" s="11"/>
      <c r="B17349"/>
      <c r="C17349" s="14"/>
      <c r="D17349" s="14"/>
      <c r="E17349" s="14"/>
      <c r="F17349"/>
      <c r="G17349"/>
    </row>
    <row r="17350" spans="1:7" s="4" customFormat="1" x14ac:dyDescent="0.25">
      <c r="A17350" s="11"/>
      <c r="B17350"/>
      <c r="C17350" s="14"/>
      <c r="D17350" s="14"/>
      <c r="E17350" s="14"/>
      <c r="F17350"/>
      <c r="G17350"/>
    </row>
    <row r="17351" spans="1:7" s="4" customFormat="1" x14ac:dyDescent="0.25">
      <c r="A17351" s="11"/>
      <c r="B17351"/>
      <c r="C17351" s="14"/>
      <c r="D17351" s="14"/>
      <c r="E17351" s="14"/>
      <c r="F17351"/>
      <c r="G17351"/>
    </row>
    <row r="17352" spans="1:7" s="4" customFormat="1" x14ac:dyDescent="0.25">
      <c r="A17352" s="11"/>
      <c r="B17352"/>
      <c r="C17352" s="14"/>
      <c r="D17352" s="14"/>
      <c r="E17352" s="14"/>
      <c r="F17352"/>
      <c r="G17352"/>
    </row>
    <row r="17353" spans="1:7" s="4" customFormat="1" x14ac:dyDescent="0.25">
      <c r="A17353" s="11"/>
      <c r="B17353"/>
      <c r="C17353" s="14"/>
      <c r="D17353" s="14"/>
      <c r="E17353" s="14"/>
      <c r="F17353"/>
      <c r="G17353"/>
    </row>
    <row r="17354" spans="1:7" s="4" customFormat="1" x14ac:dyDescent="0.25">
      <c r="A17354" s="11"/>
      <c r="B17354"/>
      <c r="C17354" s="14"/>
      <c r="D17354" s="14"/>
      <c r="E17354" s="14"/>
      <c r="F17354"/>
      <c r="G17354"/>
    </row>
    <row r="17355" spans="1:7" s="4" customFormat="1" x14ac:dyDescent="0.25">
      <c r="A17355" s="11"/>
      <c r="B17355"/>
      <c r="C17355" s="14"/>
      <c r="D17355" s="14"/>
      <c r="E17355" s="14"/>
      <c r="F17355"/>
      <c r="G17355"/>
    </row>
    <row r="17356" spans="1:7" s="4" customFormat="1" x14ac:dyDescent="0.25">
      <c r="A17356" s="11"/>
      <c r="B17356"/>
      <c r="C17356" s="14"/>
      <c r="D17356" s="14"/>
      <c r="E17356" s="14"/>
      <c r="F17356"/>
      <c r="G17356"/>
    </row>
    <row r="17357" spans="1:7" s="4" customFormat="1" x14ac:dyDescent="0.25">
      <c r="A17357" s="11"/>
      <c r="B17357"/>
      <c r="C17357" s="14"/>
      <c r="D17357" s="14"/>
      <c r="E17357" s="14"/>
      <c r="F17357"/>
      <c r="G17357"/>
    </row>
    <row r="17358" spans="1:7" s="4" customFormat="1" x14ac:dyDescent="0.25">
      <c r="A17358" s="11"/>
      <c r="B17358"/>
      <c r="C17358" s="14"/>
      <c r="D17358" s="14"/>
      <c r="E17358" s="14"/>
      <c r="F17358"/>
      <c r="G17358"/>
    </row>
    <row r="17359" spans="1:7" s="4" customFormat="1" x14ac:dyDescent="0.25">
      <c r="A17359" s="11"/>
      <c r="B17359"/>
      <c r="C17359" s="14"/>
      <c r="D17359" s="14"/>
      <c r="E17359" s="14"/>
      <c r="F17359"/>
      <c r="G17359"/>
    </row>
    <row r="17360" spans="1:7" s="4" customFormat="1" x14ac:dyDescent="0.25">
      <c r="A17360" s="11"/>
      <c r="B17360"/>
      <c r="C17360" s="14"/>
      <c r="D17360" s="14"/>
      <c r="E17360" s="14"/>
      <c r="F17360"/>
      <c r="G17360"/>
    </row>
    <row r="17361" spans="1:7" s="4" customFormat="1" x14ac:dyDescent="0.25">
      <c r="A17361" s="11"/>
      <c r="B17361"/>
      <c r="C17361" s="14"/>
      <c r="D17361" s="14"/>
      <c r="E17361" s="14"/>
      <c r="F17361"/>
      <c r="G17361"/>
    </row>
    <row r="17362" spans="1:7" s="4" customFormat="1" x14ac:dyDescent="0.25">
      <c r="A17362" s="11"/>
      <c r="B17362"/>
      <c r="C17362" s="14"/>
      <c r="D17362" s="14"/>
      <c r="E17362" s="14"/>
      <c r="F17362"/>
      <c r="G17362"/>
    </row>
    <row r="17363" spans="1:7" s="4" customFormat="1" x14ac:dyDescent="0.25">
      <c r="A17363" s="11"/>
      <c r="B17363"/>
      <c r="C17363" s="14"/>
      <c r="D17363" s="14"/>
      <c r="E17363" s="14"/>
      <c r="F17363"/>
      <c r="G17363"/>
    </row>
    <row r="17364" spans="1:7" s="4" customFormat="1" x14ac:dyDescent="0.25">
      <c r="A17364" s="11"/>
      <c r="B17364"/>
      <c r="C17364" s="14"/>
      <c r="D17364" s="14"/>
      <c r="E17364" s="14"/>
      <c r="F17364"/>
      <c r="G17364"/>
    </row>
    <row r="17365" spans="1:7" s="4" customFormat="1" x14ac:dyDescent="0.25">
      <c r="A17365" s="11"/>
      <c r="B17365"/>
      <c r="C17365" s="14"/>
      <c r="D17365" s="14"/>
      <c r="E17365" s="14"/>
      <c r="F17365"/>
      <c r="G17365"/>
    </row>
    <row r="17366" spans="1:7" s="4" customFormat="1" x14ac:dyDescent="0.25">
      <c r="A17366" s="11"/>
      <c r="B17366"/>
      <c r="C17366" s="14"/>
      <c r="D17366" s="14"/>
      <c r="E17366" s="14"/>
      <c r="F17366"/>
      <c r="G17366"/>
    </row>
    <row r="17367" spans="1:7" s="4" customFormat="1" x14ac:dyDescent="0.25">
      <c r="A17367" s="11"/>
      <c r="B17367"/>
      <c r="C17367" s="14"/>
      <c r="D17367" s="14"/>
      <c r="E17367" s="14"/>
      <c r="F17367"/>
      <c r="G17367"/>
    </row>
    <row r="17368" spans="1:7" s="4" customFormat="1" x14ac:dyDescent="0.25">
      <c r="A17368" s="11"/>
      <c r="B17368"/>
      <c r="C17368" s="14"/>
      <c r="D17368" s="14"/>
      <c r="E17368" s="14"/>
      <c r="F17368"/>
      <c r="G17368"/>
    </row>
    <row r="17369" spans="1:7" s="4" customFormat="1" x14ac:dyDescent="0.25">
      <c r="A17369" s="11"/>
      <c r="B17369"/>
      <c r="C17369" s="14"/>
      <c r="D17369" s="14"/>
      <c r="E17369" s="14"/>
      <c r="F17369"/>
      <c r="G17369"/>
    </row>
    <row r="17370" spans="1:7" s="4" customFormat="1" x14ac:dyDescent="0.25">
      <c r="A17370" s="11"/>
      <c r="B17370"/>
      <c r="C17370" s="14"/>
      <c r="D17370" s="14"/>
      <c r="E17370" s="14"/>
      <c r="F17370"/>
      <c r="G17370"/>
    </row>
    <row r="17371" spans="1:7" s="4" customFormat="1" x14ac:dyDescent="0.25">
      <c r="A17371" s="11"/>
      <c r="B17371"/>
      <c r="C17371" s="14"/>
      <c r="D17371" s="14"/>
      <c r="E17371" s="14"/>
      <c r="F17371"/>
      <c r="G17371"/>
    </row>
    <row r="17372" spans="1:7" s="4" customFormat="1" x14ac:dyDescent="0.25">
      <c r="A17372" s="11"/>
      <c r="B17372"/>
      <c r="C17372" s="14"/>
      <c r="D17372" s="14"/>
      <c r="E17372" s="14"/>
      <c r="F17372"/>
      <c r="G17372"/>
    </row>
    <row r="17373" spans="1:7" s="4" customFormat="1" x14ac:dyDescent="0.25">
      <c r="A17373" s="11"/>
      <c r="B17373"/>
      <c r="C17373" s="14"/>
      <c r="D17373" s="14"/>
      <c r="E17373" s="14"/>
      <c r="F17373"/>
      <c r="G17373"/>
    </row>
    <row r="17374" spans="1:7" s="4" customFormat="1" x14ac:dyDescent="0.25">
      <c r="A17374" s="11"/>
      <c r="B17374"/>
      <c r="C17374" s="14"/>
      <c r="D17374" s="14"/>
      <c r="E17374" s="14"/>
      <c r="F17374"/>
      <c r="G17374"/>
    </row>
    <row r="17375" spans="1:7" s="4" customFormat="1" x14ac:dyDescent="0.25">
      <c r="A17375" s="11"/>
      <c r="B17375"/>
      <c r="C17375" s="14"/>
      <c r="D17375" s="14"/>
      <c r="E17375" s="14"/>
      <c r="F17375"/>
      <c r="G17375"/>
    </row>
    <row r="17376" spans="1:7" s="4" customFormat="1" x14ac:dyDescent="0.25">
      <c r="A17376" s="11"/>
      <c r="B17376"/>
      <c r="C17376" s="14"/>
      <c r="D17376" s="14"/>
      <c r="E17376" s="14"/>
      <c r="F17376"/>
      <c r="G17376"/>
    </row>
    <row r="17377" spans="1:7" s="4" customFormat="1" x14ac:dyDescent="0.25">
      <c r="A17377" s="11"/>
      <c r="B17377"/>
      <c r="C17377" s="14"/>
      <c r="D17377" s="14"/>
      <c r="E17377" s="14"/>
      <c r="F17377"/>
      <c r="G17377"/>
    </row>
    <row r="17378" spans="1:7" s="4" customFormat="1" x14ac:dyDescent="0.25">
      <c r="A17378" s="11"/>
      <c r="B17378"/>
      <c r="C17378" s="14"/>
      <c r="D17378" s="14"/>
      <c r="E17378" s="14"/>
      <c r="F17378"/>
      <c r="G17378"/>
    </row>
    <row r="17379" spans="1:7" s="4" customFormat="1" x14ac:dyDescent="0.25">
      <c r="A17379" s="11"/>
      <c r="B17379"/>
      <c r="C17379" s="14"/>
      <c r="D17379" s="14"/>
      <c r="E17379" s="14"/>
      <c r="F17379"/>
      <c r="G17379"/>
    </row>
    <row r="17380" spans="1:7" s="4" customFormat="1" x14ac:dyDescent="0.25">
      <c r="A17380" s="11"/>
      <c r="B17380"/>
      <c r="C17380" s="14"/>
      <c r="D17380" s="14"/>
      <c r="E17380" s="14"/>
      <c r="F17380"/>
      <c r="G17380"/>
    </row>
    <row r="17381" spans="1:7" s="4" customFormat="1" x14ac:dyDescent="0.25">
      <c r="A17381" s="11"/>
      <c r="B17381"/>
      <c r="C17381" s="14"/>
      <c r="D17381" s="14"/>
      <c r="E17381" s="14"/>
      <c r="F17381"/>
      <c r="G17381"/>
    </row>
    <row r="17382" spans="1:7" s="4" customFormat="1" x14ac:dyDescent="0.25">
      <c r="A17382" s="11"/>
      <c r="B17382"/>
      <c r="C17382" s="14"/>
      <c r="D17382" s="14"/>
      <c r="E17382" s="14"/>
      <c r="F17382"/>
      <c r="G17382"/>
    </row>
    <row r="17383" spans="1:7" s="4" customFormat="1" x14ac:dyDescent="0.25">
      <c r="A17383" s="11"/>
      <c r="B17383"/>
      <c r="C17383" s="14"/>
      <c r="D17383" s="14"/>
      <c r="E17383" s="14"/>
      <c r="F17383"/>
      <c r="G17383"/>
    </row>
    <row r="17384" spans="1:7" s="4" customFormat="1" x14ac:dyDescent="0.25">
      <c r="A17384" s="11"/>
      <c r="B17384"/>
      <c r="C17384" s="14"/>
      <c r="D17384" s="14"/>
      <c r="E17384" s="14"/>
      <c r="F17384"/>
      <c r="G17384"/>
    </row>
    <row r="17385" spans="1:7" s="4" customFormat="1" x14ac:dyDescent="0.25">
      <c r="A17385" s="11"/>
      <c r="B17385"/>
      <c r="C17385" s="14"/>
      <c r="D17385" s="14"/>
      <c r="E17385" s="14"/>
      <c r="F17385"/>
      <c r="G17385"/>
    </row>
    <row r="17386" spans="1:7" s="4" customFormat="1" x14ac:dyDescent="0.25">
      <c r="A17386" s="11"/>
      <c r="B17386"/>
      <c r="C17386" s="14"/>
      <c r="D17386" s="14"/>
      <c r="E17386" s="14"/>
      <c r="F17386"/>
      <c r="G17386"/>
    </row>
    <row r="17387" spans="1:7" s="4" customFormat="1" x14ac:dyDescent="0.25">
      <c r="A17387" s="11"/>
      <c r="B17387"/>
      <c r="C17387" s="14"/>
      <c r="D17387" s="14"/>
      <c r="E17387" s="14"/>
      <c r="F17387"/>
      <c r="G17387"/>
    </row>
    <row r="17388" spans="1:7" s="4" customFormat="1" x14ac:dyDescent="0.25">
      <c r="A17388" s="11"/>
      <c r="B17388"/>
      <c r="C17388" s="14"/>
      <c r="D17388" s="14"/>
      <c r="E17388" s="14"/>
      <c r="F17388"/>
      <c r="G17388"/>
    </row>
    <row r="17389" spans="1:7" s="4" customFormat="1" x14ac:dyDescent="0.25">
      <c r="A17389" s="11"/>
      <c r="B17389"/>
      <c r="C17389" s="14"/>
      <c r="D17389" s="14"/>
      <c r="E17389" s="14"/>
      <c r="F17389"/>
      <c r="G17389"/>
    </row>
    <row r="17390" spans="1:7" s="4" customFormat="1" x14ac:dyDescent="0.25">
      <c r="A17390" s="11"/>
      <c r="B17390"/>
      <c r="C17390" s="14"/>
      <c r="D17390" s="14"/>
      <c r="E17390" s="14"/>
      <c r="F17390"/>
      <c r="G17390"/>
    </row>
    <row r="17391" spans="1:7" s="4" customFormat="1" x14ac:dyDescent="0.25">
      <c r="A17391" s="11"/>
      <c r="B17391"/>
      <c r="C17391" s="14"/>
      <c r="D17391" s="14"/>
      <c r="E17391" s="14"/>
      <c r="F17391"/>
      <c r="G17391"/>
    </row>
    <row r="17392" spans="1:7" s="4" customFormat="1" x14ac:dyDescent="0.25">
      <c r="A17392" s="11"/>
      <c r="B17392"/>
      <c r="C17392" s="14"/>
      <c r="D17392" s="14"/>
      <c r="E17392" s="14"/>
      <c r="F17392"/>
      <c r="G17392"/>
    </row>
    <row r="17393" spans="1:7" s="4" customFormat="1" x14ac:dyDescent="0.25">
      <c r="A17393" s="11"/>
      <c r="B17393"/>
      <c r="C17393" s="14"/>
      <c r="D17393" s="14"/>
      <c r="E17393" s="14"/>
      <c r="F17393"/>
      <c r="G17393"/>
    </row>
    <row r="17394" spans="1:7" s="4" customFormat="1" x14ac:dyDescent="0.25">
      <c r="A17394" s="11"/>
      <c r="B17394"/>
      <c r="C17394" s="14"/>
      <c r="D17394" s="14"/>
      <c r="E17394" s="14"/>
      <c r="F17394"/>
      <c r="G17394"/>
    </row>
    <row r="17395" spans="1:7" s="4" customFormat="1" x14ac:dyDescent="0.25">
      <c r="A17395" s="11"/>
      <c r="B17395"/>
      <c r="C17395" s="14"/>
      <c r="D17395" s="14"/>
      <c r="E17395" s="14"/>
      <c r="F17395"/>
      <c r="G17395"/>
    </row>
    <row r="17396" spans="1:7" s="4" customFormat="1" x14ac:dyDescent="0.25">
      <c r="A17396" s="11"/>
      <c r="B17396"/>
      <c r="C17396" s="14"/>
      <c r="D17396" s="14"/>
      <c r="E17396" s="14"/>
      <c r="F17396"/>
      <c r="G17396"/>
    </row>
    <row r="17397" spans="1:7" s="4" customFormat="1" x14ac:dyDescent="0.25">
      <c r="A17397" s="11"/>
      <c r="B17397"/>
      <c r="C17397" s="14"/>
      <c r="D17397" s="14"/>
      <c r="E17397" s="14"/>
      <c r="F17397"/>
      <c r="G17397"/>
    </row>
    <row r="17398" spans="1:7" s="4" customFormat="1" x14ac:dyDescent="0.25">
      <c r="A17398" s="11"/>
      <c r="B17398"/>
      <c r="C17398" s="14"/>
      <c r="D17398" s="14"/>
      <c r="E17398" s="14"/>
      <c r="F17398"/>
      <c r="G17398"/>
    </row>
    <row r="17399" spans="1:7" s="4" customFormat="1" x14ac:dyDescent="0.25">
      <c r="A17399" s="11"/>
      <c r="B17399"/>
      <c r="C17399" s="14"/>
      <c r="D17399" s="14"/>
      <c r="E17399" s="14"/>
      <c r="F17399"/>
      <c r="G17399"/>
    </row>
    <row r="17400" spans="1:7" s="4" customFormat="1" x14ac:dyDescent="0.25">
      <c r="A17400" s="11"/>
      <c r="B17400"/>
      <c r="C17400" s="14"/>
      <c r="D17400" s="14"/>
      <c r="E17400" s="14"/>
      <c r="F17400"/>
      <c r="G17400"/>
    </row>
    <row r="17401" spans="1:7" s="4" customFormat="1" x14ac:dyDescent="0.25">
      <c r="A17401" s="11"/>
      <c r="B17401"/>
      <c r="C17401" s="14"/>
      <c r="D17401" s="14"/>
      <c r="E17401" s="14"/>
      <c r="F17401"/>
      <c r="G17401"/>
    </row>
    <row r="17402" spans="1:7" s="4" customFormat="1" x14ac:dyDescent="0.25">
      <c r="A17402" s="11"/>
      <c r="B17402"/>
      <c r="C17402" s="14"/>
      <c r="D17402" s="14"/>
      <c r="E17402" s="14"/>
      <c r="F17402"/>
      <c r="G17402"/>
    </row>
    <row r="17403" spans="1:7" s="4" customFormat="1" x14ac:dyDescent="0.25">
      <c r="A17403" s="11"/>
      <c r="B17403"/>
      <c r="C17403" s="14"/>
      <c r="D17403" s="14"/>
      <c r="E17403" s="14"/>
      <c r="F17403"/>
      <c r="G17403"/>
    </row>
    <row r="17404" spans="1:7" s="4" customFormat="1" x14ac:dyDescent="0.25">
      <c r="A17404" s="11"/>
      <c r="B17404"/>
      <c r="C17404" s="14"/>
      <c r="D17404" s="14"/>
      <c r="E17404" s="14"/>
      <c r="F17404"/>
      <c r="G17404"/>
    </row>
    <row r="17405" spans="1:7" s="4" customFormat="1" x14ac:dyDescent="0.25">
      <c r="A17405" s="11"/>
      <c r="B17405"/>
      <c r="C17405" s="14"/>
      <c r="D17405" s="14"/>
      <c r="E17405" s="14"/>
      <c r="F17405"/>
      <c r="G17405"/>
    </row>
    <row r="17406" spans="1:7" s="4" customFormat="1" x14ac:dyDescent="0.25">
      <c r="A17406" s="11"/>
      <c r="B17406"/>
      <c r="C17406" s="14"/>
      <c r="D17406" s="14"/>
      <c r="E17406" s="14"/>
      <c r="F17406"/>
      <c r="G17406"/>
    </row>
    <row r="17407" spans="1:7" s="4" customFormat="1" x14ac:dyDescent="0.25">
      <c r="A17407" s="11"/>
      <c r="B17407"/>
      <c r="C17407" s="14"/>
      <c r="D17407" s="14"/>
      <c r="E17407" s="14"/>
      <c r="F17407"/>
      <c r="G17407"/>
    </row>
    <row r="17408" spans="1:7" s="4" customFormat="1" x14ac:dyDescent="0.25">
      <c r="A17408" s="11"/>
      <c r="B17408"/>
      <c r="C17408" s="14"/>
      <c r="D17408" s="14"/>
      <c r="E17408" s="14"/>
      <c r="F17408"/>
      <c r="G17408"/>
    </row>
    <row r="17409" spans="1:7" s="4" customFormat="1" x14ac:dyDescent="0.25">
      <c r="A17409" s="11"/>
      <c r="B17409"/>
      <c r="C17409" s="14"/>
      <c r="D17409" s="14"/>
      <c r="E17409" s="14"/>
      <c r="F17409"/>
      <c r="G17409"/>
    </row>
    <row r="17410" spans="1:7" s="4" customFormat="1" x14ac:dyDescent="0.25">
      <c r="A17410" s="11"/>
      <c r="B17410"/>
      <c r="C17410" s="14"/>
      <c r="D17410" s="14"/>
      <c r="E17410" s="14"/>
      <c r="F17410"/>
      <c r="G17410"/>
    </row>
    <row r="17411" spans="1:7" s="4" customFormat="1" x14ac:dyDescent="0.25">
      <c r="A17411" s="11"/>
      <c r="B17411"/>
      <c r="C17411" s="14"/>
      <c r="D17411" s="14"/>
      <c r="E17411" s="14"/>
      <c r="F17411"/>
      <c r="G17411"/>
    </row>
    <row r="17412" spans="1:7" s="4" customFormat="1" x14ac:dyDescent="0.25">
      <c r="A17412" s="11"/>
      <c r="B17412"/>
      <c r="C17412" s="14"/>
      <c r="D17412" s="14"/>
      <c r="E17412" s="14"/>
      <c r="F17412"/>
      <c r="G17412"/>
    </row>
    <row r="17413" spans="1:7" s="4" customFormat="1" x14ac:dyDescent="0.25">
      <c r="A17413" s="11"/>
      <c r="B17413"/>
      <c r="C17413" s="14"/>
      <c r="D17413" s="14"/>
      <c r="E17413" s="14"/>
      <c r="F17413"/>
      <c r="G17413"/>
    </row>
    <row r="17414" spans="1:7" s="4" customFormat="1" x14ac:dyDescent="0.25">
      <c r="A17414" s="11"/>
      <c r="B17414"/>
      <c r="C17414" s="14"/>
      <c r="D17414" s="14"/>
      <c r="E17414" s="14"/>
      <c r="F17414"/>
      <c r="G17414"/>
    </row>
    <row r="17415" spans="1:7" s="4" customFormat="1" x14ac:dyDescent="0.25">
      <c r="A17415" s="11"/>
      <c r="B17415"/>
      <c r="C17415" s="14"/>
      <c r="D17415" s="14"/>
      <c r="E17415" s="14"/>
      <c r="F17415"/>
      <c r="G17415"/>
    </row>
    <row r="17416" spans="1:7" s="4" customFormat="1" x14ac:dyDescent="0.25">
      <c r="A17416" s="11"/>
      <c r="B17416"/>
      <c r="C17416" s="14"/>
      <c r="D17416" s="14"/>
      <c r="E17416" s="14"/>
      <c r="F17416"/>
      <c r="G17416"/>
    </row>
    <row r="17417" spans="1:7" s="4" customFormat="1" x14ac:dyDescent="0.25">
      <c r="A17417" s="11"/>
      <c r="B17417"/>
      <c r="C17417" s="14"/>
      <c r="D17417" s="14"/>
      <c r="E17417" s="14"/>
      <c r="F17417"/>
      <c r="G17417"/>
    </row>
    <row r="17418" spans="1:7" s="4" customFormat="1" x14ac:dyDescent="0.25">
      <c r="A17418" s="11"/>
      <c r="B17418"/>
      <c r="C17418" s="14"/>
      <c r="D17418" s="14"/>
      <c r="E17418" s="14"/>
      <c r="F17418"/>
      <c r="G17418"/>
    </row>
    <row r="17419" spans="1:7" s="4" customFormat="1" x14ac:dyDescent="0.25">
      <c r="A17419" s="11"/>
      <c r="B17419"/>
      <c r="C17419" s="14"/>
      <c r="D17419" s="14"/>
      <c r="E17419" s="14"/>
      <c r="F17419"/>
      <c r="G17419"/>
    </row>
    <row r="17420" spans="1:7" s="4" customFormat="1" x14ac:dyDescent="0.25">
      <c r="A17420" s="11"/>
      <c r="B17420"/>
      <c r="C17420" s="14"/>
      <c r="D17420" s="14"/>
      <c r="E17420" s="14"/>
      <c r="F17420"/>
      <c r="G17420"/>
    </row>
    <row r="17421" spans="1:7" s="4" customFormat="1" x14ac:dyDescent="0.25">
      <c r="A17421" s="11"/>
      <c r="B17421"/>
      <c r="C17421" s="14"/>
      <c r="D17421" s="14"/>
      <c r="E17421" s="14"/>
      <c r="F17421"/>
      <c r="G17421"/>
    </row>
    <row r="17422" spans="1:7" s="4" customFormat="1" x14ac:dyDescent="0.25">
      <c r="A17422" s="11"/>
      <c r="B17422"/>
      <c r="C17422" s="14"/>
      <c r="D17422" s="14"/>
      <c r="E17422" s="14"/>
      <c r="F17422"/>
      <c r="G17422"/>
    </row>
    <row r="17423" spans="1:7" s="4" customFormat="1" x14ac:dyDescent="0.25">
      <c r="A17423" s="11"/>
      <c r="B17423"/>
      <c r="C17423" s="14"/>
      <c r="D17423" s="14"/>
      <c r="E17423" s="14"/>
      <c r="F17423"/>
      <c r="G17423"/>
    </row>
    <row r="17424" spans="1:7" s="4" customFormat="1" x14ac:dyDescent="0.25">
      <c r="A17424" s="11"/>
      <c r="B17424"/>
      <c r="C17424" s="14"/>
      <c r="D17424" s="14"/>
      <c r="E17424" s="14"/>
      <c r="F17424"/>
      <c r="G17424"/>
    </row>
    <row r="17425" spans="1:7" s="4" customFormat="1" x14ac:dyDescent="0.25">
      <c r="A17425" s="11"/>
      <c r="B17425"/>
      <c r="C17425" s="14"/>
      <c r="D17425" s="14"/>
      <c r="E17425" s="14"/>
      <c r="F17425"/>
      <c r="G17425"/>
    </row>
    <row r="17426" spans="1:7" s="4" customFormat="1" x14ac:dyDescent="0.25">
      <c r="A17426" s="11"/>
      <c r="B17426"/>
      <c r="C17426" s="14"/>
      <c r="D17426" s="14"/>
      <c r="E17426" s="14"/>
      <c r="F17426"/>
      <c r="G17426"/>
    </row>
    <row r="17427" spans="1:7" s="4" customFormat="1" x14ac:dyDescent="0.25">
      <c r="A17427" s="11"/>
      <c r="B17427"/>
      <c r="C17427" s="14"/>
      <c r="D17427" s="14"/>
      <c r="E17427" s="14"/>
      <c r="F17427"/>
      <c r="G17427"/>
    </row>
    <row r="17428" spans="1:7" s="4" customFormat="1" x14ac:dyDescent="0.25">
      <c r="A17428" s="11"/>
      <c r="B17428"/>
      <c r="C17428" s="14"/>
      <c r="D17428" s="14"/>
      <c r="E17428" s="14"/>
      <c r="F17428"/>
      <c r="G17428"/>
    </row>
    <row r="17429" spans="1:7" s="4" customFormat="1" x14ac:dyDescent="0.25">
      <c r="A17429" s="11"/>
      <c r="B17429"/>
      <c r="C17429" s="14"/>
      <c r="D17429" s="14"/>
      <c r="E17429" s="14"/>
      <c r="F17429"/>
      <c r="G17429"/>
    </row>
    <row r="17430" spans="1:7" s="4" customFormat="1" x14ac:dyDescent="0.25">
      <c r="A17430" s="11"/>
      <c r="B17430"/>
      <c r="C17430" s="14"/>
      <c r="D17430" s="14"/>
      <c r="E17430" s="14"/>
      <c r="F17430"/>
      <c r="G17430"/>
    </row>
    <row r="17431" spans="1:7" s="4" customFormat="1" x14ac:dyDescent="0.25">
      <c r="A17431" s="11"/>
      <c r="B17431"/>
      <c r="C17431" s="14"/>
      <c r="D17431" s="14"/>
      <c r="E17431" s="14"/>
      <c r="F17431"/>
      <c r="G17431"/>
    </row>
    <row r="17432" spans="1:7" s="4" customFormat="1" x14ac:dyDescent="0.25">
      <c r="A17432" s="11"/>
      <c r="B17432"/>
      <c r="C17432" s="14"/>
      <c r="D17432" s="14"/>
      <c r="E17432" s="14"/>
      <c r="F17432"/>
      <c r="G17432"/>
    </row>
    <row r="17433" spans="1:7" s="4" customFormat="1" x14ac:dyDescent="0.25">
      <c r="A17433" s="11"/>
      <c r="B17433"/>
      <c r="C17433" s="14"/>
      <c r="D17433" s="14"/>
      <c r="E17433" s="14"/>
      <c r="F17433"/>
      <c r="G17433"/>
    </row>
    <row r="17434" spans="1:7" s="4" customFormat="1" x14ac:dyDescent="0.25">
      <c r="A17434" s="11"/>
      <c r="B17434"/>
      <c r="C17434" s="14"/>
      <c r="D17434" s="14"/>
      <c r="E17434" s="14"/>
      <c r="F17434"/>
      <c r="G17434"/>
    </row>
    <row r="17435" spans="1:7" s="4" customFormat="1" x14ac:dyDescent="0.25">
      <c r="A17435" s="11"/>
      <c r="B17435"/>
      <c r="C17435" s="14"/>
      <c r="D17435" s="14"/>
      <c r="E17435" s="14"/>
      <c r="F17435"/>
      <c r="G17435"/>
    </row>
    <row r="17436" spans="1:7" s="4" customFormat="1" x14ac:dyDescent="0.25">
      <c r="A17436" s="11"/>
      <c r="B17436"/>
      <c r="C17436" s="14"/>
      <c r="D17436" s="14"/>
      <c r="E17436" s="14"/>
      <c r="F17436"/>
      <c r="G17436"/>
    </row>
    <row r="17437" spans="1:7" s="4" customFormat="1" x14ac:dyDescent="0.25">
      <c r="A17437" s="11"/>
      <c r="B17437"/>
      <c r="C17437" s="14"/>
      <c r="D17437" s="14"/>
      <c r="E17437" s="14"/>
      <c r="F17437"/>
      <c r="G17437"/>
    </row>
    <row r="17438" spans="1:7" s="4" customFormat="1" x14ac:dyDescent="0.25">
      <c r="A17438" s="11"/>
      <c r="B17438"/>
      <c r="C17438" s="14"/>
      <c r="D17438" s="14"/>
      <c r="E17438" s="14"/>
      <c r="F17438"/>
      <c r="G17438"/>
    </row>
    <row r="17439" spans="1:7" s="4" customFormat="1" x14ac:dyDescent="0.25">
      <c r="A17439" s="11"/>
      <c r="B17439"/>
      <c r="C17439" s="14"/>
      <c r="D17439" s="14"/>
      <c r="E17439" s="14"/>
      <c r="F17439"/>
      <c r="G17439"/>
    </row>
    <row r="17440" spans="1:7" s="4" customFormat="1" x14ac:dyDescent="0.25">
      <c r="A17440" s="11"/>
      <c r="B17440"/>
      <c r="C17440" s="14"/>
      <c r="D17440" s="14"/>
      <c r="E17440" s="14"/>
      <c r="F17440"/>
      <c r="G17440"/>
    </row>
    <row r="17441" spans="1:7" s="4" customFormat="1" x14ac:dyDescent="0.25">
      <c r="A17441" s="11"/>
      <c r="B17441"/>
      <c r="C17441" s="14"/>
      <c r="D17441" s="14"/>
      <c r="E17441" s="14"/>
      <c r="F17441"/>
      <c r="G17441"/>
    </row>
    <row r="17442" spans="1:7" s="4" customFormat="1" x14ac:dyDescent="0.25">
      <c r="A17442" s="11"/>
      <c r="B17442"/>
      <c r="C17442" s="14"/>
      <c r="D17442" s="14"/>
      <c r="E17442" s="14"/>
      <c r="F17442"/>
      <c r="G17442"/>
    </row>
    <row r="17443" spans="1:7" s="4" customFormat="1" x14ac:dyDescent="0.25">
      <c r="A17443" s="11"/>
      <c r="B17443"/>
      <c r="C17443" s="14"/>
      <c r="D17443" s="14"/>
      <c r="E17443" s="14"/>
      <c r="F17443"/>
      <c r="G17443"/>
    </row>
    <row r="17444" spans="1:7" s="4" customFormat="1" x14ac:dyDescent="0.25">
      <c r="A17444" s="11"/>
      <c r="B17444"/>
      <c r="C17444" s="14"/>
      <c r="D17444" s="14"/>
      <c r="E17444" s="14"/>
      <c r="F17444"/>
      <c r="G17444"/>
    </row>
    <row r="17445" spans="1:7" s="4" customFormat="1" x14ac:dyDescent="0.25">
      <c r="A17445" s="11"/>
      <c r="B17445"/>
      <c r="C17445" s="14"/>
      <c r="D17445" s="14"/>
      <c r="E17445" s="14"/>
      <c r="F17445"/>
      <c r="G17445"/>
    </row>
    <row r="17446" spans="1:7" s="4" customFormat="1" x14ac:dyDescent="0.25">
      <c r="A17446" s="11"/>
      <c r="B17446"/>
      <c r="C17446" s="14"/>
      <c r="D17446" s="14"/>
      <c r="E17446" s="14"/>
      <c r="F17446"/>
      <c r="G17446"/>
    </row>
    <row r="17447" spans="1:7" s="4" customFormat="1" x14ac:dyDescent="0.25">
      <c r="A17447" s="11"/>
      <c r="B17447"/>
      <c r="C17447" s="14"/>
      <c r="D17447" s="14"/>
      <c r="E17447" s="14"/>
      <c r="F17447"/>
      <c r="G17447"/>
    </row>
    <row r="17448" spans="1:7" s="4" customFormat="1" x14ac:dyDescent="0.25">
      <c r="A17448" s="11"/>
      <c r="B17448"/>
      <c r="C17448" s="14"/>
      <c r="D17448" s="14"/>
      <c r="E17448" s="14"/>
      <c r="F17448"/>
      <c r="G17448"/>
    </row>
    <row r="17449" spans="1:7" s="4" customFormat="1" x14ac:dyDescent="0.25">
      <c r="A17449" s="11"/>
      <c r="B17449"/>
      <c r="C17449" s="14"/>
      <c r="D17449" s="14"/>
      <c r="E17449" s="14"/>
      <c r="F17449"/>
      <c r="G17449"/>
    </row>
    <row r="17450" spans="1:7" s="4" customFormat="1" x14ac:dyDescent="0.25">
      <c r="A17450" s="11"/>
      <c r="B17450"/>
      <c r="C17450" s="14"/>
      <c r="D17450" s="14"/>
      <c r="E17450" s="14"/>
      <c r="F17450"/>
      <c r="G17450"/>
    </row>
    <row r="17451" spans="1:7" s="4" customFormat="1" x14ac:dyDescent="0.25">
      <c r="A17451" s="11"/>
      <c r="B17451"/>
      <c r="C17451" s="14"/>
      <c r="D17451" s="14"/>
      <c r="E17451" s="14"/>
      <c r="F17451"/>
      <c r="G17451"/>
    </row>
    <row r="17452" spans="1:7" s="4" customFormat="1" x14ac:dyDescent="0.25">
      <c r="A17452" s="11"/>
      <c r="B17452"/>
      <c r="C17452" s="14"/>
      <c r="D17452" s="14"/>
      <c r="E17452" s="14"/>
      <c r="F17452"/>
      <c r="G17452"/>
    </row>
    <row r="17453" spans="1:7" s="4" customFormat="1" x14ac:dyDescent="0.25">
      <c r="A17453" s="11"/>
      <c r="B17453"/>
      <c r="C17453" s="14"/>
      <c r="D17453" s="14"/>
      <c r="E17453" s="14"/>
      <c r="F17453"/>
      <c r="G17453"/>
    </row>
    <row r="17454" spans="1:7" s="4" customFormat="1" x14ac:dyDescent="0.25">
      <c r="A17454" s="11"/>
      <c r="B17454"/>
      <c r="C17454" s="14"/>
      <c r="D17454" s="14"/>
      <c r="E17454" s="14"/>
      <c r="F17454"/>
      <c r="G17454"/>
    </row>
    <row r="17455" spans="1:7" s="4" customFormat="1" x14ac:dyDescent="0.25">
      <c r="A17455" s="11"/>
      <c r="B17455"/>
      <c r="C17455" s="14"/>
      <c r="D17455" s="14"/>
      <c r="E17455" s="14"/>
      <c r="F17455"/>
      <c r="G17455"/>
    </row>
    <row r="17456" spans="1:7" s="4" customFormat="1" x14ac:dyDescent="0.25">
      <c r="A17456" s="11"/>
      <c r="B17456"/>
      <c r="C17456" s="14"/>
      <c r="D17456" s="14"/>
      <c r="E17456" s="14"/>
      <c r="F17456"/>
      <c r="G17456"/>
    </row>
    <row r="17457" spans="1:7" s="4" customFormat="1" x14ac:dyDescent="0.25">
      <c r="A17457" s="11"/>
      <c r="B17457"/>
      <c r="C17457" s="14"/>
      <c r="D17457" s="14"/>
      <c r="E17457" s="14"/>
      <c r="F17457"/>
      <c r="G17457"/>
    </row>
    <row r="17458" spans="1:7" s="4" customFormat="1" x14ac:dyDescent="0.25">
      <c r="A17458" s="11"/>
      <c r="B17458"/>
      <c r="C17458" s="14"/>
      <c r="D17458" s="14"/>
      <c r="E17458" s="14"/>
      <c r="F17458"/>
      <c r="G17458"/>
    </row>
    <row r="17459" spans="1:7" s="4" customFormat="1" x14ac:dyDescent="0.25">
      <c r="A17459" s="11"/>
      <c r="B17459"/>
      <c r="C17459" s="14"/>
      <c r="D17459" s="14"/>
      <c r="E17459" s="14"/>
      <c r="F17459"/>
      <c r="G17459"/>
    </row>
    <row r="17460" spans="1:7" s="4" customFormat="1" x14ac:dyDescent="0.25">
      <c r="A17460" s="11"/>
      <c r="B17460"/>
      <c r="C17460" s="14"/>
      <c r="D17460" s="14"/>
      <c r="E17460" s="14"/>
      <c r="F17460"/>
      <c r="G17460"/>
    </row>
    <row r="17461" spans="1:7" s="4" customFormat="1" x14ac:dyDescent="0.25">
      <c r="A17461" s="11"/>
      <c r="B17461"/>
      <c r="C17461" s="14"/>
      <c r="D17461" s="14"/>
      <c r="E17461" s="14"/>
      <c r="F17461"/>
      <c r="G17461"/>
    </row>
    <row r="17462" spans="1:7" s="4" customFormat="1" x14ac:dyDescent="0.25">
      <c r="A17462" s="11"/>
      <c r="B17462"/>
      <c r="C17462" s="14"/>
      <c r="D17462" s="14"/>
      <c r="E17462" s="14"/>
      <c r="F17462"/>
      <c r="G17462"/>
    </row>
    <row r="17463" spans="1:7" s="4" customFormat="1" x14ac:dyDescent="0.25">
      <c r="A17463" s="11"/>
      <c r="B17463"/>
      <c r="C17463" s="14"/>
      <c r="D17463" s="14"/>
      <c r="E17463" s="14"/>
      <c r="F17463"/>
      <c r="G17463"/>
    </row>
    <row r="17464" spans="1:7" s="4" customFormat="1" x14ac:dyDescent="0.25">
      <c r="A17464" s="11"/>
      <c r="B17464"/>
      <c r="C17464" s="14"/>
      <c r="D17464" s="14"/>
      <c r="E17464" s="14"/>
      <c r="F17464"/>
      <c r="G17464"/>
    </row>
    <row r="17465" spans="1:7" s="4" customFormat="1" x14ac:dyDescent="0.25">
      <c r="A17465" s="11"/>
      <c r="B17465"/>
      <c r="C17465" s="14"/>
      <c r="D17465" s="14"/>
      <c r="E17465" s="14"/>
      <c r="F17465"/>
      <c r="G17465"/>
    </row>
    <row r="17466" spans="1:7" s="4" customFormat="1" x14ac:dyDescent="0.25">
      <c r="A17466" s="11"/>
      <c r="B17466"/>
      <c r="C17466" s="14"/>
      <c r="D17466" s="14"/>
      <c r="E17466" s="14"/>
      <c r="F17466"/>
      <c r="G17466"/>
    </row>
    <row r="17467" spans="1:7" s="4" customFormat="1" x14ac:dyDescent="0.25">
      <c r="A17467" s="11"/>
      <c r="B17467"/>
      <c r="C17467" s="14"/>
      <c r="D17467" s="14"/>
      <c r="E17467" s="14"/>
      <c r="F17467"/>
      <c r="G17467"/>
    </row>
    <row r="17468" spans="1:7" s="4" customFormat="1" x14ac:dyDescent="0.25">
      <c r="A17468" s="11"/>
      <c r="B17468"/>
      <c r="C17468" s="14"/>
      <c r="D17468" s="14"/>
      <c r="E17468" s="14"/>
      <c r="F17468"/>
      <c r="G17468"/>
    </row>
    <row r="17469" spans="1:7" s="4" customFormat="1" x14ac:dyDescent="0.25">
      <c r="A17469" s="11"/>
      <c r="B17469"/>
      <c r="C17469" s="14"/>
      <c r="D17469" s="14"/>
      <c r="E17469" s="14"/>
      <c r="F17469"/>
      <c r="G17469"/>
    </row>
    <row r="17470" spans="1:7" s="4" customFormat="1" x14ac:dyDescent="0.25">
      <c r="A17470" s="11"/>
      <c r="B17470"/>
      <c r="C17470" s="14"/>
      <c r="D17470" s="14"/>
      <c r="E17470" s="14"/>
      <c r="F17470"/>
      <c r="G17470"/>
    </row>
    <row r="17471" spans="1:7" s="4" customFormat="1" x14ac:dyDescent="0.25">
      <c r="A17471" s="11"/>
      <c r="B17471"/>
      <c r="C17471" s="14"/>
      <c r="D17471" s="14"/>
      <c r="E17471" s="14"/>
      <c r="F17471"/>
      <c r="G17471"/>
    </row>
    <row r="17472" spans="1:7" s="4" customFormat="1" x14ac:dyDescent="0.25">
      <c r="A17472" s="11"/>
      <c r="B17472"/>
      <c r="C17472" s="14"/>
      <c r="D17472" s="14"/>
      <c r="E17472" s="14"/>
      <c r="F17472"/>
      <c r="G17472"/>
    </row>
    <row r="17473" spans="1:7" s="4" customFormat="1" x14ac:dyDescent="0.25">
      <c r="A17473" s="11"/>
      <c r="B17473"/>
      <c r="C17473" s="14"/>
      <c r="D17473" s="14"/>
      <c r="E17473" s="14"/>
      <c r="F17473"/>
      <c r="G17473"/>
    </row>
    <row r="17474" spans="1:7" s="4" customFormat="1" x14ac:dyDescent="0.25">
      <c r="A17474" s="11"/>
      <c r="B17474"/>
      <c r="C17474" s="14"/>
      <c r="D17474" s="14"/>
      <c r="E17474" s="14"/>
      <c r="F17474"/>
      <c r="G17474"/>
    </row>
    <row r="17475" spans="1:7" s="4" customFormat="1" x14ac:dyDescent="0.25">
      <c r="A17475" s="11"/>
      <c r="B17475"/>
      <c r="C17475" s="14"/>
      <c r="D17475" s="14"/>
      <c r="E17475" s="14"/>
      <c r="F17475"/>
      <c r="G17475"/>
    </row>
    <row r="17476" spans="1:7" s="4" customFormat="1" x14ac:dyDescent="0.25">
      <c r="A17476" s="11"/>
      <c r="B17476"/>
      <c r="C17476" s="14"/>
      <c r="D17476" s="14"/>
      <c r="E17476" s="14"/>
      <c r="F17476"/>
      <c r="G17476"/>
    </row>
    <row r="17477" spans="1:7" s="4" customFormat="1" x14ac:dyDescent="0.25">
      <c r="A17477" s="11"/>
      <c r="B17477"/>
      <c r="C17477" s="14"/>
      <c r="D17477" s="14"/>
      <c r="E17477" s="14"/>
      <c r="F17477"/>
      <c r="G17477"/>
    </row>
    <row r="17478" spans="1:7" s="4" customFormat="1" x14ac:dyDescent="0.25">
      <c r="A17478" s="11"/>
      <c r="B17478"/>
      <c r="C17478" s="14"/>
      <c r="D17478" s="14"/>
      <c r="E17478" s="14"/>
      <c r="F17478"/>
      <c r="G17478"/>
    </row>
    <row r="17479" spans="1:7" s="4" customFormat="1" x14ac:dyDescent="0.25">
      <c r="A17479" s="11"/>
      <c r="B17479"/>
      <c r="C17479" s="14"/>
      <c r="D17479" s="14"/>
      <c r="E17479" s="14"/>
      <c r="F17479"/>
      <c r="G17479"/>
    </row>
    <row r="17480" spans="1:7" s="4" customFormat="1" x14ac:dyDescent="0.25">
      <c r="A17480" s="11"/>
      <c r="B17480"/>
      <c r="C17480" s="14"/>
      <c r="D17480" s="14"/>
      <c r="E17480" s="14"/>
      <c r="F17480"/>
      <c r="G17480"/>
    </row>
    <row r="17481" spans="1:7" s="4" customFormat="1" x14ac:dyDescent="0.25">
      <c r="A17481" s="11"/>
      <c r="B17481"/>
      <c r="C17481" s="14"/>
      <c r="D17481" s="14"/>
      <c r="E17481" s="14"/>
      <c r="F17481"/>
      <c r="G17481"/>
    </row>
    <row r="17482" spans="1:7" s="4" customFormat="1" x14ac:dyDescent="0.25">
      <c r="A17482" s="11"/>
      <c r="B17482"/>
      <c r="C17482" s="14"/>
      <c r="D17482" s="14"/>
      <c r="E17482" s="14"/>
      <c r="F17482"/>
      <c r="G17482"/>
    </row>
    <row r="17483" spans="1:7" s="4" customFormat="1" x14ac:dyDescent="0.25">
      <c r="A17483" s="11"/>
      <c r="B17483"/>
      <c r="C17483" s="14"/>
      <c r="D17483" s="14"/>
      <c r="E17483" s="14"/>
      <c r="F17483"/>
      <c r="G17483"/>
    </row>
    <row r="17484" spans="1:7" s="4" customFormat="1" x14ac:dyDescent="0.25">
      <c r="A17484" s="11"/>
      <c r="B17484"/>
      <c r="C17484" s="14"/>
      <c r="D17484" s="14"/>
      <c r="E17484" s="14"/>
      <c r="F17484"/>
      <c r="G17484"/>
    </row>
    <row r="17485" spans="1:7" s="4" customFormat="1" x14ac:dyDescent="0.25">
      <c r="A17485" s="11"/>
      <c r="B17485"/>
      <c r="C17485" s="14"/>
      <c r="D17485" s="14"/>
      <c r="E17485" s="14"/>
      <c r="F17485"/>
      <c r="G17485"/>
    </row>
    <row r="17486" spans="1:7" s="4" customFormat="1" x14ac:dyDescent="0.25">
      <c r="A17486" s="11"/>
      <c r="B17486"/>
      <c r="C17486" s="14"/>
      <c r="D17486" s="14"/>
      <c r="E17486" s="14"/>
      <c r="F17486"/>
      <c r="G17486"/>
    </row>
    <row r="17487" spans="1:7" s="4" customFormat="1" x14ac:dyDescent="0.25">
      <c r="A17487" s="11"/>
      <c r="B17487"/>
      <c r="C17487" s="14"/>
      <c r="D17487" s="14"/>
      <c r="E17487" s="14"/>
      <c r="F17487"/>
      <c r="G17487"/>
    </row>
    <row r="17488" spans="1:7" s="4" customFormat="1" x14ac:dyDescent="0.25">
      <c r="A17488" s="11"/>
      <c r="B17488"/>
      <c r="C17488" s="14"/>
      <c r="D17488" s="14"/>
      <c r="E17488" s="14"/>
      <c r="F17488"/>
      <c r="G17488"/>
    </row>
    <row r="17489" spans="1:7" s="4" customFormat="1" x14ac:dyDescent="0.25">
      <c r="A17489" s="11"/>
      <c r="B17489"/>
      <c r="C17489" s="14"/>
      <c r="D17489" s="14"/>
      <c r="E17489" s="14"/>
      <c r="F17489"/>
      <c r="G17489"/>
    </row>
    <row r="17490" spans="1:7" s="4" customFormat="1" x14ac:dyDescent="0.25">
      <c r="A17490" s="11"/>
      <c r="B17490"/>
      <c r="C17490" s="14"/>
      <c r="D17490" s="14"/>
      <c r="E17490" s="14"/>
      <c r="F17490"/>
      <c r="G17490"/>
    </row>
    <row r="17491" spans="1:7" s="4" customFormat="1" x14ac:dyDescent="0.25">
      <c r="A17491" s="11"/>
      <c r="B17491"/>
      <c r="C17491" s="14"/>
      <c r="D17491" s="14"/>
      <c r="E17491" s="14"/>
      <c r="F17491"/>
      <c r="G17491"/>
    </row>
    <row r="17492" spans="1:7" s="4" customFormat="1" x14ac:dyDescent="0.25">
      <c r="A17492" s="11"/>
      <c r="B17492"/>
      <c r="C17492" s="14"/>
      <c r="D17492" s="14"/>
      <c r="E17492" s="14"/>
      <c r="F17492"/>
      <c r="G17492"/>
    </row>
    <row r="17493" spans="1:7" s="4" customFormat="1" x14ac:dyDescent="0.25">
      <c r="A17493" s="11"/>
      <c r="B17493"/>
      <c r="C17493" s="14"/>
      <c r="D17493" s="14"/>
      <c r="E17493" s="14"/>
      <c r="F17493"/>
      <c r="G17493"/>
    </row>
    <row r="17494" spans="1:7" s="4" customFormat="1" x14ac:dyDescent="0.25">
      <c r="A17494" s="11"/>
      <c r="B17494"/>
      <c r="C17494" s="14"/>
      <c r="D17494" s="14"/>
      <c r="E17494" s="14"/>
      <c r="F17494"/>
      <c r="G17494"/>
    </row>
    <row r="17495" spans="1:7" s="4" customFormat="1" x14ac:dyDescent="0.25">
      <c r="A17495" s="11"/>
      <c r="B17495"/>
      <c r="C17495" s="14"/>
      <c r="D17495" s="14"/>
      <c r="E17495" s="14"/>
      <c r="F17495"/>
      <c r="G17495"/>
    </row>
    <row r="17496" spans="1:7" s="4" customFormat="1" x14ac:dyDescent="0.25">
      <c r="A17496" s="11"/>
      <c r="B17496"/>
      <c r="C17496" s="14"/>
      <c r="D17496" s="14"/>
      <c r="E17496" s="14"/>
      <c r="F17496"/>
      <c r="G17496"/>
    </row>
    <row r="17497" spans="1:7" s="4" customFormat="1" x14ac:dyDescent="0.25">
      <c r="A17497" s="11"/>
      <c r="B17497"/>
      <c r="C17497" s="14"/>
      <c r="D17497" s="14"/>
      <c r="E17497" s="14"/>
      <c r="F17497"/>
      <c r="G17497"/>
    </row>
    <row r="17498" spans="1:7" s="4" customFormat="1" x14ac:dyDescent="0.25">
      <c r="A17498" s="11"/>
      <c r="B17498"/>
      <c r="C17498" s="14"/>
      <c r="D17498" s="14"/>
      <c r="E17498" s="14"/>
      <c r="F17498"/>
      <c r="G17498"/>
    </row>
    <row r="17499" spans="1:7" s="4" customFormat="1" x14ac:dyDescent="0.25">
      <c r="A17499" s="11"/>
      <c r="B17499"/>
      <c r="C17499" s="14"/>
      <c r="D17499" s="14"/>
      <c r="E17499" s="14"/>
      <c r="F17499"/>
      <c r="G17499"/>
    </row>
    <row r="17500" spans="1:7" s="4" customFormat="1" x14ac:dyDescent="0.25">
      <c r="A17500" s="11"/>
      <c r="B17500"/>
      <c r="C17500" s="14"/>
      <c r="D17500" s="14"/>
      <c r="E17500" s="14"/>
      <c r="F17500"/>
      <c r="G17500"/>
    </row>
    <row r="17501" spans="1:7" s="4" customFormat="1" x14ac:dyDescent="0.25">
      <c r="A17501" s="11"/>
      <c r="B17501"/>
      <c r="C17501" s="14"/>
      <c r="D17501" s="14"/>
      <c r="E17501" s="14"/>
      <c r="F17501"/>
      <c r="G17501"/>
    </row>
    <row r="17502" spans="1:7" s="4" customFormat="1" x14ac:dyDescent="0.25">
      <c r="A17502" s="11"/>
      <c r="B17502"/>
      <c r="C17502" s="14"/>
      <c r="D17502" s="14"/>
      <c r="E17502" s="14"/>
      <c r="F17502"/>
      <c r="G17502"/>
    </row>
    <row r="17503" spans="1:7" s="4" customFormat="1" x14ac:dyDescent="0.25">
      <c r="A17503" s="11"/>
      <c r="B17503"/>
      <c r="C17503" s="14"/>
      <c r="D17503" s="14"/>
      <c r="E17503" s="14"/>
      <c r="F17503"/>
      <c r="G17503"/>
    </row>
    <row r="17504" spans="1:7" s="4" customFormat="1" x14ac:dyDescent="0.25">
      <c r="A17504" s="11"/>
      <c r="B17504"/>
      <c r="C17504" s="14"/>
      <c r="D17504" s="14"/>
      <c r="E17504" s="14"/>
      <c r="F17504"/>
      <c r="G17504"/>
    </row>
    <row r="17505" spans="1:7" s="4" customFormat="1" x14ac:dyDescent="0.25">
      <c r="A17505" s="11"/>
      <c r="B17505"/>
      <c r="C17505" s="14"/>
      <c r="D17505" s="14"/>
      <c r="E17505" s="14"/>
      <c r="F17505"/>
      <c r="G17505"/>
    </row>
    <row r="17506" spans="1:7" s="4" customFormat="1" x14ac:dyDescent="0.25">
      <c r="A17506" s="11"/>
      <c r="B17506"/>
      <c r="C17506" s="14"/>
      <c r="D17506" s="14"/>
      <c r="E17506" s="14"/>
      <c r="F17506"/>
      <c r="G17506"/>
    </row>
    <row r="17507" spans="1:7" s="4" customFormat="1" x14ac:dyDescent="0.25">
      <c r="A17507" s="11"/>
      <c r="B17507"/>
      <c r="C17507" s="14"/>
      <c r="D17507" s="14"/>
      <c r="E17507" s="14"/>
      <c r="F17507"/>
      <c r="G17507"/>
    </row>
    <row r="17508" spans="1:7" s="4" customFormat="1" x14ac:dyDescent="0.25">
      <c r="A17508" s="11"/>
      <c r="B17508"/>
      <c r="C17508" s="14"/>
      <c r="D17508" s="14"/>
      <c r="E17508" s="14"/>
      <c r="F17508"/>
      <c r="G17508"/>
    </row>
    <row r="17509" spans="1:7" s="4" customFormat="1" x14ac:dyDescent="0.25">
      <c r="A17509" s="11"/>
      <c r="B17509"/>
      <c r="C17509" s="14"/>
      <c r="D17509" s="14"/>
      <c r="E17509" s="14"/>
      <c r="F17509"/>
      <c r="G17509"/>
    </row>
    <row r="17510" spans="1:7" s="4" customFormat="1" x14ac:dyDescent="0.25">
      <c r="A17510" s="11"/>
      <c r="B17510"/>
      <c r="C17510" s="14"/>
      <c r="D17510" s="14"/>
      <c r="E17510" s="14"/>
      <c r="F17510"/>
      <c r="G17510"/>
    </row>
    <row r="17511" spans="1:7" s="4" customFormat="1" x14ac:dyDescent="0.25">
      <c r="A17511" s="11"/>
      <c r="B17511"/>
      <c r="C17511" s="14"/>
      <c r="D17511" s="14"/>
      <c r="E17511" s="14"/>
      <c r="F17511"/>
      <c r="G17511"/>
    </row>
    <row r="17512" spans="1:7" s="4" customFormat="1" x14ac:dyDescent="0.25">
      <c r="A17512" s="11"/>
      <c r="B17512"/>
      <c r="C17512" s="14"/>
      <c r="D17512" s="14"/>
      <c r="E17512" s="14"/>
      <c r="F17512"/>
      <c r="G17512"/>
    </row>
    <row r="17513" spans="1:7" s="4" customFormat="1" x14ac:dyDescent="0.25">
      <c r="A17513" s="11"/>
      <c r="B17513"/>
      <c r="C17513" s="14"/>
      <c r="D17513" s="14"/>
      <c r="E17513" s="14"/>
      <c r="F17513"/>
      <c r="G17513"/>
    </row>
    <row r="17514" spans="1:7" s="4" customFormat="1" x14ac:dyDescent="0.25">
      <c r="A17514" s="11"/>
      <c r="B17514"/>
      <c r="C17514" s="14"/>
      <c r="D17514" s="14"/>
      <c r="E17514" s="14"/>
      <c r="F17514"/>
      <c r="G17514"/>
    </row>
    <row r="17515" spans="1:7" s="4" customFormat="1" x14ac:dyDescent="0.25">
      <c r="A17515" s="11"/>
      <c r="B17515"/>
      <c r="C17515" s="14"/>
      <c r="D17515" s="14"/>
      <c r="E17515" s="14"/>
      <c r="F17515"/>
      <c r="G17515"/>
    </row>
    <row r="17516" spans="1:7" s="4" customFormat="1" x14ac:dyDescent="0.25">
      <c r="A17516" s="11"/>
      <c r="B17516"/>
      <c r="C17516" s="14"/>
      <c r="D17516" s="14"/>
      <c r="E17516" s="14"/>
      <c r="F17516"/>
      <c r="G17516"/>
    </row>
    <row r="17517" spans="1:7" s="4" customFormat="1" x14ac:dyDescent="0.25">
      <c r="A17517" s="11"/>
      <c r="B17517"/>
      <c r="C17517" s="14"/>
      <c r="D17517" s="14"/>
      <c r="E17517" s="14"/>
      <c r="F17517"/>
      <c r="G17517"/>
    </row>
    <row r="17518" spans="1:7" s="4" customFormat="1" x14ac:dyDescent="0.25">
      <c r="A17518" s="11"/>
      <c r="B17518"/>
      <c r="C17518" s="14"/>
      <c r="D17518" s="14"/>
      <c r="E17518" s="14"/>
      <c r="F17518"/>
      <c r="G17518"/>
    </row>
    <row r="17519" spans="1:7" s="4" customFormat="1" x14ac:dyDescent="0.25">
      <c r="A17519" s="11"/>
      <c r="B17519"/>
      <c r="C17519" s="14"/>
      <c r="D17519" s="14"/>
      <c r="E17519" s="14"/>
      <c r="F17519"/>
      <c r="G17519"/>
    </row>
    <row r="17520" spans="1:7" s="4" customFormat="1" x14ac:dyDescent="0.25">
      <c r="A17520" s="11"/>
      <c r="B17520"/>
      <c r="C17520" s="14"/>
      <c r="D17520" s="14"/>
      <c r="E17520" s="14"/>
      <c r="F17520"/>
      <c r="G17520"/>
    </row>
    <row r="17521" spans="1:7" s="4" customFormat="1" x14ac:dyDescent="0.25">
      <c r="A17521" s="11"/>
      <c r="B17521"/>
      <c r="C17521" s="14"/>
      <c r="D17521" s="14"/>
      <c r="E17521" s="14"/>
      <c r="F17521"/>
      <c r="G17521"/>
    </row>
    <row r="17522" spans="1:7" s="4" customFormat="1" x14ac:dyDescent="0.25">
      <c r="A17522" s="11"/>
      <c r="B17522"/>
      <c r="C17522" s="14"/>
      <c r="D17522" s="14"/>
      <c r="E17522" s="14"/>
      <c r="F17522"/>
      <c r="G17522"/>
    </row>
    <row r="17523" spans="1:7" s="4" customFormat="1" x14ac:dyDescent="0.25">
      <c r="A17523" s="11"/>
      <c r="B17523"/>
      <c r="C17523" s="14"/>
      <c r="D17523" s="14"/>
      <c r="E17523" s="14"/>
      <c r="F17523"/>
      <c r="G17523"/>
    </row>
    <row r="17524" spans="1:7" s="4" customFormat="1" x14ac:dyDescent="0.25">
      <c r="A17524" s="11"/>
      <c r="B17524"/>
      <c r="C17524" s="14"/>
      <c r="D17524" s="14"/>
      <c r="E17524" s="14"/>
      <c r="F17524"/>
      <c r="G17524"/>
    </row>
    <row r="17525" spans="1:7" s="4" customFormat="1" x14ac:dyDescent="0.25">
      <c r="A17525" s="11"/>
      <c r="B17525"/>
      <c r="C17525" s="14"/>
      <c r="D17525" s="14"/>
      <c r="E17525" s="14"/>
      <c r="F17525"/>
      <c r="G17525"/>
    </row>
    <row r="17526" spans="1:7" s="4" customFormat="1" x14ac:dyDescent="0.25">
      <c r="A17526" s="11"/>
      <c r="B17526"/>
      <c r="C17526" s="14"/>
      <c r="D17526" s="14"/>
      <c r="E17526" s="14"/>
      <c r="F17526"/>
      <c r="G17526"/>
    </row>
    <row r="17527" spans="1:7" s="4" customFormat="1" x14ac:dyDescent="0.25">
      <c r="A17527" s="11"/>
      <c r="B17527"/>
      <c r="C17527" s="14"/>
      <c r="D17527" s="14"/>
      <c r="E17527" s="14"/>
      <c r="F17527"/>
      <c r="G17527"/>
    </row>
    <row r="17528" spans="1:7" s="4" customFormat="1" x14ac:dyDescent="0.25">
      <c r="A17528" s="11"/>
      <c r="B17528"/>
      <c r="C17528" s="14"/>
      <c r="D17528" s="14"/>
      <c r="E17528" s="14"/>
      <c r="F17528"/>
      <c r="G17528"/>
    </row>
    <row r="17529" spans="1:7" s="4" customFormat="1" x14ac:dyDescent="0.25">
      <c r="A17529" s="11"/>
      <c r="B17529"/>
      <c r="C17529" s="14"/>
      <c r="D17529" s="14"/>
      <c r="E17529" s="14"/>
      <c r="F17529"/>
      <c r="G17529"/>
    </row>
    <row r="17530" spans="1:7" s="4" customFormat="1" x14ac:dyDescent="0.25">
      <c r="A17530" s="11"/>
      <c r="B17530"/>
      <c r="C17530" s="14"/>
      <c r="D17530" s="14"/>
      <c r="E17530" s="14"/>
      <c r="F17530"/>
      <c r="G17530"/>
    </row>
    <row r="17531" spans="1:7" s="4" customFormat="1" x14ac:dyDescent="0.25">
      <c r="A17531" s="11"/>
      <c r="B17531"/>
      <c r="C17531" s="14"/>
      <c r="D17531" s="14"/>
      <c r="E17531" s="14"/>
      <c r="F17531"/>
      <c r="G17531"/>
    </row>
    <row r="17532" spans="1:7" s="4" customFormat="1" x14ac:dyDescent="0.25">
      <c r="A17532" s="11"/>
      <c r="B17532"/>
      <c r="C17532" s="14"/>
      <c r="D17532" s="14"/>
      <c r="E17532" s="14"/>
      <c r="F17532"/>
      <c r="G17532"/>
    </row>
    <row r="17533" spans="1:7" s="4" customFormat="1" x14ac:dyDescent="0.25">
      <c r="A17533" s="11"/>
      <c r="B17533"/>
      <c r="C17533" s="14"/>
      <c r="D17533" s="14"/>
      <c r="E17533" s="14"/>
      <c r="F17533"/>
      <c r="G17533"/>
    </row>
    <row r="17534" spans="1:7" s="4" customFormat="1" x14ac:dyDescent="0.25">
      <c r="A17534" s="11"/>
      <c r="B17534"/>
      <c r="C17534" s="14"/>
      <c r="D17534" s="14"/>
      <c r="E17534" s="14"/>
      <c r="F17534"/>
      <c r="G17534"/>
    </row>
    <row r="17535" spans="1:7" s="4" customFormat="1" x14ac:dyDescent="0.25">
      <c r="A17535" s="11"/>
      <c r="B17535"/>
      <c r="C17535" s="14"/>
      <c r="D17535" s="14"/>
      <c r="E17535" s="14"/>
      <c r="F17535"/>
      <c r="G17535"/>
    </row>
    <row r="17536" spans="1:7" s="4" customFormat="1" x14ac:dyDescent="0.25">
      <c r="A17536" s="11"/>
      <c r="B17536"/>
      <c r="C17536" s="14"/>
      <c r="D17536" s="14"/>
      <c r="E17536" s="14"/>
      <c r="F17536"/>
      <c r="G17536"/>
    </row>
    <row r="17537" spans="1:7" s="4" customFormat="1" x14ac:dyDescent="0.25">
      <c r="A17537" s="11"/>
      <c r="B17537"/>
      <c r="C17537" s="14"/>
      <c r="D17537" s="14"/>
      <c r="E17537" s="14"/>
      <c r="F17537"/>
      <c r="G17537"/>
    </row>
    <row r="17538" spans="1:7" s="4" customFormat="1" x14ac:dyDescent="0.25">
      <c r="A17538" s="11"/>
      <c r="B17538"/>
      <c r="C17538" s="14"/>
      <c r="D17538" s="14"/>
      <c r="E17538" s="14"/>
      <c r="F17538"/>
      <c r="G17538"/>
    </row>
    <row r="17539" spans="1:7" s="4" customFormat="1" x14ac:dyDescent="0.25">
      <c r="A17539" s="11"/>
      <c r="B17539"/>
      <c r="C17539" s="14"/>
      <c r="D17539" s="14"/>
      <c r="E17539" s="14"/>
      <c r="F17539"/>
      <c r="G17539"/>
    </row>
    <row r="17540" spans="1:7" s="4" customFormat="1" x14ac:dyDescent="0.25">
      <c r="A17540" s="11"/>
      <c r="B17540"/>
      <c r="C17540" s="14"/>
      <c r="D17540" s="14"/>
      <c r="E17540" s="14"/>
      <c r="F17540"/>
      <c r="G17540"/>
    </row>
    <row r="17541" spans="1:7" s="4" customFormat="1" x14ac:dyDescent="0.25">
      <c r="A17541" s="11"/>
      <c r="B17541"/>
      <c r="C17541" s="14"/>
      <c r="D17541" s="14"/>
      <c r="E17541" s="14"/>
      <c r="F17541"/>
      <c r="G17541"/>
    </row>
    <row r="17542" spans="1:7" s="4" customFormat="1" x14ac:dyDescent="0.25">
      <c r="A17542" s="11"/>
      <c r="B17542"/>
      <c r="C17542" s="14"/>
      <c r="D17542" s="14"/>
      <c r="E17542" s="14"/>
      <c r="F17542"/>
      <c r="G17542"/>
    </row>
    <row r="17543" spans="1:7" s="4" customFormat="1" x14ac:dyDescent="0.25">
      <c r="A17543" s="11"/>
      <c r="B17543"/>
      <c r="C17543" s="14"/>
      <c r="D17543" s="14"/>
      <c r="E17543" s="14"/>
      <c r="F17543"/>
      <c r="G17543"/>
    </row>
    <row r="17544" spans="1:7" s="4" customFormat="1" x14ac:dyDescent="0.25">
      <c r="A17544" s="11"/>
      <c r="B17544"/>
      <c r="C17544" s="14"/>
      <c r="D17544" s="14"/>
      <c r="E17544" s="14"/>
      <c r="F17544"/>
      <c r="G17544"/>
    </row>
    <row r="17545" spans="1:7" s="4" customFormat="1" x14ac:dyDescent="0.25">
      <c r="A17545" s="11"/>
      <c r="B17545"/>
      <c r="C17545" s="14"/>
      <c r="D17545" s="14"/>
      <c r="E17545" s="14"/>
      <c r="F17545"/>
      <c r="G17545"/>
    </row>
    <row r="17546" spans="1:7" s="4" customFormat="1" x14ac:dyDescent="0.25">
      <c r="A17546" s="11"/>
      <c r="B17546"/>
      <c r="C17546" s="14"/>
      <c r="D17546" s="14"/>
      <c r="E17546" s="14"/>
      <c r="F17546"/>
      <c r="G17546"/>
    </row>
    <row r="17547" spans="1:7" s="4" customFormat="1" x14ac:dyDescent="0.25">
      <c r="A17547" s="11"/>
      <c r="B17547"/>
      <c r="C17547" s="14"/>
      <c r="D17547" s="14"/>
      <c r="E17547" s="14"/>
      <c r="F17547"/>
      <c r="G17547"/>
    </row>
    <row r="17548" spans="1:7" s="4" customFormat="1" x14ac:dyDescent="0.25">
      <c r="A17548" s="11"/>
      <c r="B17548"/>
      <c r="C17548" s="14"/>
      <c r="D17548" s="14"/>
      <c r="E17548" s="14"/>
      <c r="F17548"/>
      <c r="G17548"/>
    </row>
    <row r="17549" spans="1:7" s="4" customFormat="1" x14ac:dyDescent="0.25">
      <c r="A17549" s="11"/>
      <c r="B17549"/>
      <c r="C17549" s="14"/>
      <c r="D17549" s="14"/>
      <c r="E17549" s="14"/>
      <c r="F17549"/>
      <c r="G17549"/>
    </row>
    <row r="17550" spans="1:7" s="4" customFormat="1" x14ac:dyDescent="0.25">
      <c r="A17550" s="11"/>
      <c r="B17550"/>
      <c r="C17550" s="14"/>
      <c r="D17550" s="14"/>
      <c r="E17550" s="14"/>
      <c r="F17550"/>
      <c r="G17550"/>
    </row>
    <row r="17551" spans="1:7" s="4" customFormat="1" x14ac:dyDescent="0.25">
      <c r="A17551" s="11"/>
      <c r="B17551"/>
      <c r="C17551" s="14"/>
      <c r="D17551" s="14"/>
      <c r="E17551" s="14"/>
      <c r="F17551"/>
      <c r="G17551"/>
    </row>
    <row r="17552" spans="1:7" s="4" customFormat="1" x14ac:dyDescent="0.25">
      <c r="A17552" s="11"/>
      <c r="B17552"/>
      <c r="C17552" s="14"/>
      <c r="D17552" s="14"/>
      <c r="E17552" s="14"/>
      <c r="F17552"/>
      <c r="G17552"/>
    </row>
    <row r="17553" spans="1:7" s="4" customFormat="1" x14ac:dyDescent="0.25">
      <c r="A17553" s="11"/>
      <c r="B17553"/>
      <c r="C17553" s="14"/>
      <c r="D17553" s="14"/>
      <c r="E17553" s="14"/>
      <c r="F17553"/>
      <c r="G17553"/>
    </row>
    <row r="17554" spans="1:7" s="4" customFormat="1" x14ac:dyDescent="0.25">
      <c r="A17554" s="11"/>
      <c r="B17554"/>
      <c r="C17554" s="14"/>
      <c r="D17554" s="14"/>
      <c r="E17554" s="14"/>
      <c r="F17554"/>
      <c r="G17554"/>
    </row>
    <row r="17555" spans="1:7" s="4" customFormat="1" x14ac:dyDescent="0.25">
      <c r="A17555" s="11"/>
      <c r="B17555"/>
      <c r="C17555" s="14"/>
      <c r="D17555" s="14"/>
      <c r="E17555" s="14"/>
      <c r="F17555"/>
      <c r="G17555"/>
    </row>
    <row r="17556" spans="1:7" s="4" customFormat="1" x14ac:dyDescent="0.25">
      <c r="A17556" s="11"/>
      <c r="B17556"/>
      <c r="C17556" s="14"/>
      <c r="D17556" s="14"/>
      <c r="E17556" s="14"/>
      <c r="F17556"/>
      <c r="G17556"/>
    </row>
    <row r="17557" spans="1:7" s="4" customFormat="1" x14ac:dyDescent="0.25">
      <c r="A17557" s="11"/>
      <c r="B17557"/>
      <c r="C17557" s="14"/>
      <c r="D17557" s="14"/>
      <c r="E17557" s="14"/>
      <c r="F17557"/>
      <c r="G17557"/>
    </row>
    <row r="17558" spans="1:7" s="4" customFormat="1" x14ac:dyDescent="0.25">
      <c r="A17558" s="11"/>
      <c r="B17558"/>
      <c r="C17558" s="14"/>
      <c r="D17558" s="14"/>
      <c r="E17558" s="14"/>
      <c r="F17558"/>
      <c r="G17558"/>
    </row>
    <row r="17559" spans="1:7" s="4" customFormat="1" x14ac:dyDescent="0.25">
      <c r="A17559" s="11"/>
      <c r="B17559"/>
      <c r="C17559" s="14"/>
      <c r="D17559" s="14"/>
      <c r="E17559" s="14"/>
      <c r="F17559"/>
      <c r="G17559"/>
    </row>
    <row r="17560" spans="1:7" s="4" customFormat="1" x14ac:dyDescent="0.25">
      <c r="A17560" s="11"/>
      <c r="B17560"/>
      <c r="C17560" s="14"/>
      <c r="D17560" s="14"/>
      <c r="E17560" s="14"/>
      <c r="F17560"/>
      <c r="G17560"/>
    </row>
    <row r="17561" spans="1:7" s="4" customFormat="1" x14ac:dyDescent="0.25">
      <c r="A17561" s="11"/>
      <c r="B17561"/>
      <c r="C17561" s="14"/>
      <c r="D17561" s="14"/>
      <c r="E17561" s="14"/>
      <c r="F17561"/>
      <c r="G17561"/>
    </row>
    <row r="17562" spans="1:7" s="4" customFormat="1" x14ac:dyDescent="0.25">
      <c r="A17562" s="11"/>
      <c r="B17562"/>
      <c r="C17562" s="14"/>
      <c r="D17562" s="14"/>
      <c r="E17562" s="14"/>
      <c r="F17562"/>
      <c r="G17562"/>
    </row>
    <row r="17563" spans="1:7" s="4" customFormat="1" x14ac:dyDescent="0.25">
      <c r="A17563" s="11"/>
      <c r="B17563"/>
      <c r="C17563" s="14"/>
      <c r="D17563" s="14"/>
      <c r="E17563" s="14"/>
      <c r="F17563"/>
      <c r="G17563"/>
    </row>
    <row r="17564" spans="1:7" s="4" customFormat="1" x14ac:dyDescent="0.25">
      <c r="A17564" s="11"/>
      <c r="B17564"/>
      <c r="C17564" s="14"/>
      <c r="D17564" s="14"/>
      <c r="E17564" s="14"/>
      <c r="F17564"/>
      <c r="G17564"/>
    </row>
    <row r="17565" spans="1:7" s="4" customFormat="1" x14ac:dyDescent="0.25">
      <c r="A17565" s="11"/>
      <c r="B17565"/>
      <c r="C17565" s="14"/>
      <c r="D17565" s="14"/>
      <c r="E17565" s="14"/>
      <c r="F17565"/>
      <c r="G17565"/>
    </row>
    <row r="17566" spans="1:7" s="4" customFormat="1" x14ac:dyDescent="0.25">
      <c r="A17566" s="11"/>
      <c r="B17566"/>
      <c r="C17566" s="14"/>
      <c r="D17566" s="14"/>
      <c r="E17566" s="14"/>
      <c r="F17566"/>
      <c r="G17566"/>
    </row>
    <row r="17567" spans="1:7" s="4" customFormat="1" x14ac:dyDescent="0.25">
      <c r="A17567" s="11"/>
      <c r="B17567"/>
      <c r="C17567" s="14"/>
      <c r="D17567" s="14"/>
      <c r="E17567" s="14"/>
      <c r="F17567"/>
      <c r="G17567"/>
    </row>
    <row r="17568" spans="1:7" s="4" customFormat="1" x14ac:dyDescent="0.25">
      <c r="A17568" s="11"/>
      <c r="B17568"/>
      <c r="C17568" s="14"/>
      <c r="D17568" s="14"/>
      <c r="E17568" s="14"/>
      <c r="F17568"/>
      <c r="G17568"/>
    </row>
    <row r="17569" spans="1:7" s="4" customFormat="1" x14ac:dyDescent="0.25">
      <c r="A17569" s="11"/>
      <c r="B17569"/>
      <c r="C17569" s="14"/>
      <c r="D17569" s="14"/>
      <c r="E17569" s="14"/>
      <c r="F17569"/>
      <c r="G17569"/>
    </row>
    <row r="17570" spans="1:7" s="4" customFormat="1" x14ac:dyDescent="0.25">
      <c r="A17570" s="11"/>
      <c r="B17570"/>
      <c r="C17570" s="14"/>
      <c r="D17570" s="14"/>
      <c r="E17570" s="14"/>
      <c r="F17570"/>
      <c r="G17570"/>
    </row>
    <row r="17571" spans="1:7" s="4" customFormat="1" x14ac:dyDescent="0.25">
      <c r="A17571" s="11"/>
      <c r="B17571"/>
      <c r="C17571" s="14"/>
      <c r="D17571" s="14"/>
      <c r="E17571" s="14"/>
      <c r="F17571"/>
      <c r="G17571"/>
    </row>
    <row r="17572" spans="1:7" s="4" customFormat="1" x14ac:dyDescent="0.25">
      <c r="A17572" s="11"/>
      <c r="B17572"/>
      <c r="C17572" s="14"/>
      <c r="D17572" s="14"/>
      <c r="E17572" s="14"/>
      <c r="F17572"/>
      <c r="G17572"/>
    </row>
    <row r="17573" spans="1:7" s="4" customFormat="1" x14ac:dyDescent="0.25">
      <c r="A17573" s="11"/>
      <c r="B17573"/>
      <c r="C17573" s="14"/>
      <c r="D17573" s="14"/>
      <c r="E17573" s="14"/>
      <c r="F17573"/>
      <c r="G17573"/>
    </row>
    <row r="17574" spans="1:7" s="4" customFormat="1" x14ac:dyDescent="0.25">
      <c r="A17574" s="11"/>
      <c r="B17574"/>
      <c r="C17574" s="14"/>
      <c r="D17574" s="14"/>
      <c r="E17574" s="14"/>
      <c r="F17574"/>
      <c r="G17574"/>
    </row>
    <row r="17575" spans="1:7" s="4" customFormat="1" x14ac:dyDescent="0.25">
      <c r="A17575" s="11"/>
      <c r="B17575"/>
      <c r="C17575" s="14"/>
      <c r="D17575" s="14"/>
      <c r="E17575" s="14"/>
      <c r="F17575"/>
      <c r="G17575"/>
    </row>
    <row r="17576" spans="1:7" s="4" customFormat="1" x14ac:dyDescent="0.25">
      <c r="A17576" s="11"/>
      <c r="B17576"/>
      <c r="C17576" s="14"/>
      <c r="D17576" s="14"/>
      <c r="E17576" s="14"/>
      <c r="F17576"/>
      <c r="G17576"/>
    </row>
    <row r="17577" spans="1:7" s="4" customFormat="1" x14ac:dyDescent="0.25">
      <c r="A17577" s="11"/>
      <c r="B17577"/>
      <c r="C17577" s="14"/>
      <c r="D17577" s="14"/>
      <c r="E17577" s="14"/>
      <c r="F17577"/>
      <c r="G17577"/>
    </row>
    <row r="17578" spans="1:7" s="4" customFormat="1" x14ac:dyDescent="0.25">
      <c r="A17578" s="11"/>
      <c r="B17578"/>
      <c r="C17578" s="14"/>
      <c r="D17578" s="14"/>
      <c r="E17578" s="14"/>
      <c r="F17578"/>
      <c r="G17578"/>
    </row>
    <row r="17579" spans="1:7" s="4" customFormat="1" x14ac:dyDescent="0.25">
      <c r="A17579" s="11"/>
      <c r="B17579"/>
      <c r="C17579" s="14"/>
      <c r="D17579" s="14"/>
      <c r="E17579" s="14"/>
      <c r="F17579"/>
      <c r="G17579"/>
    </row>
    <row r="17580" spans="1:7" s="4" customFormat="1" x14ac:dyDescent="0.25">
      <c r="A17580" s="11"/>
      <c r="B17580"/>
      <c r="C17580" s="14"/>
      <c r="D17580" s="14"/>
      <c r="E17580" s="14"/>
      <c r="F17580"/>
      <c r="G17580"/>
    </row>
    <row r="17581" spans="1:7" s="4" customFormat="1" x14ac:dyDescent="0.25">
      <c r="A17581" s="11"/>
      <c r="B17581"/>
      <c r="C17581" s="14"/>
      <c r="D17581" s="14"/>
      <c r="E17581" s="14"/>
      <c r="F17581"/>
      <c r="G17581"/>
    </row>
    <row r="17582" spans="1:7" s="4" customFormat="1" x14ac:dyDescent="0.25">
      <c r="A17582" s="11"/>
      <c r="B17582"/>
      <c r="C17582" s="14"/>
      <c r="D17582" s="14"/>
      <c r="E17582" s="14"/>
      <c r="F17582"/>
      <c r="G17582"/>
    </row>
    <row r="17583" spans="1:7" s="4" customFormat="1" x14ac:dyDescent="0.25">
      <c r="A17583" s="11"/>
      <c r="B17583"/>
      <c r="C17583" s="14"/>
      <c r="D17583" s="14"/>
      <c r="E17583" s="14"/>
      <c r="F17583"/>
      <c r="G17583"/>
    </row>
    <row r="17584" spans="1:7" s="4" customFormat="1" x14ac:dyDescent="0.25">
      <c r="A17584" s="11"/>
      <c r="B17584"/>
      <c r="C17584" s="14"/>
      <c r="D17584" s="14"/>
      <c r="E17584" s="14"/>
      <c r="F17584"/>
      <c r="G17584"/>
    </row>
    <row r="17585" spans="1:7" s="4" customFormat="1" x14ac:dyDescent="0.25">
      <c r="A17585" s="11"/>
      <c r="B17585"/>
      <c r="C17585" s="14"/>
      <c r="D17585" s="14"/>
      <c r="E17585" s="14"/>
      <c r="F17585"/>
      <c r="G17585"/>
    </row>
    <row r="17586" spans="1:7" s="4" customFormat="1" x14ac:dyDescent="0.25">
      <c r="A17586" s="11"/>
      <c r="B17586"/>
      <c r="C17586" s="14"/>
      <c r="D17586" s="14"/>
      <c r="E17586" s="14"/>
      <c r="F17586"/>
      <c r="G17586"/>
    </row>
    <row r="17587" spans="1:7" s="4" customFormat="1" x14ac:dyDescent="0.25">
      <c r="A17587" s="11"/>
      <c r="B17587"/>
      <c r="C17587" s="14"/>
      <c r="D17587" s="14"/>
      <c r="E17587" s="14"/>
      <c r="F17587"/>
      <c r="G17587"/>
    </row>
    <row r="17588" spans="1:7" s="4" customFormat="1" x14ac:dyDescent="0.25">
      <c r="A17588" s="11"/>
      <c r="B17588"/>
      <c r="C17588" s="14"/>
      <c r="D17588" s="14"/>
      <c r="E17588" s="14"/>
      <c r="F17588"/>
      <c r="G17588"/>
    </row>
    <row r="17589" spans="1:7" s="4" customFormat="1" x14ac:dyDescent="0.25">
      <c r="A17589" s="11"/>
      <c r="B17589"/>
      <c r="C17589" s="14"/>
      <c r="D17589" s="14"/>
      <c r="E17589" s="14"/>
      <c r="F17589"/>
      <c r="G17589"/>
    </row>
    <row r="17590" spans="1:7" s="4" customFormat="1" x14ac:dyDescent="0.25">
      <c r="A17590" s="11"/>
      <c r="B17590"/>
      <c r="C17590" s="14"/>
      <c r="D17590" s="14"/>
      <c r="E17590" s="14"/>
      <c r="F17590"/>
      <c r="G17590"/>
    </row>
    <row r="17591" spans="1:7" s="4" customFormat="1" x14ac:dyDescent="0.25">
      <c r="A17591" s="11"/>
      <c r="B17591"/>
      <c r="C17591" s="14"/>
      <c r="D17591" s="14"/>
      <c r="E17591" s="14"/>
      <c r="F17591"/>
      <c r="G17591"/>
    </row>
    <row r="17592" spans="1:7" s="4" customFormat="1" x14ac:dyDescent="0.25">
      <c r="A17592" s="11"/>
      <c r="B17592"/>
      <c r="C17592" s="14"/>
      <c r="D17592" s="14"/>
      <c r="E17592" s="14"/>
      <c r="F17592"/>
      <c r="G17592"/>
    </row>
    <row r="17593" spans="1:7" s="4" customFormat="1" x14ac:dyDescent="0.25">
      <c r="A17593" s="11"/>
      <c r="B17593"/>
      <c r="C17593" s="14"/>
      <c r="D17593" s="14"/>
      <c r="E17593" s="14"/>
      <c r="F17593"/>
      <c r="G17593"/>
    </row>
    <row r="17594" spans="1:7" s="4" customFormat="1" x14ac:dyDescent="0.25">
      <c r="A17594" s="11"/>
      <c r="B17594"/>
      <c r="C17594" s="14"/>
      <c r="D17594" s="14"/>
      <c r="E17594" s="14"/>
      <c r="F17594"/>
      <c r="G17594"/>
    </row>
    <row r="17595" spans="1:7" s="4" customFormat="1" x14ac:dyDescent="0.25">
      <c r="A17595" s="11"/>
      <c r="B17595"/>
      <c r="C17595" s="14"/>
      <c r="D17595" s="14"/>
      <c r="E17595" s="14"/>
      <c r="F17595"/>
      <c r="G17595"/>
    </row>
    <row r="17596" spans="1:7" s="4" customFormat="1" x14ac:dyDescent="0.25">
      <c r="A17596" s="11"/>
      <c r="B17596"/>
      <c r="C17596" s="14"/>
      <c r="D17596" s="14"/>
      <c r="E17596" s="14"/>
      <c r="F17596"/>
      <c r="G17596"/>
    </row>
    <row r="17597" spans="1:7" s="4" customFormat="1" x14ac:dyDescent="0.25">
      <c r="A17597" s="11"/>
      <c r="B17597"/>
      <c r="C17597" s="14"/>
      <c r="D17597" s="14"/>
      <c r="E17597" s="14"/>
      <c r="F17597"/>
      <c r="G17597"/>
    </row>
    <row r="17598" spans="1:7" s="4" customFormat="1" x14ac:dyDescent="0.25">
      <c r="A17598" s="11"/>
      <c r="B17598"/>
      <c r="C17598" s="14"/>
      <c r="D17598" s="14"/>
      <c r="E17598" s="14"/>
      <c r="F17598"/>
      <c r="G17598"/>
    </row>
    <row r="17599" spans="1:7" s="4" customFormat="1" x14ac:dyDescent="0.25">
      <c r="A17599" s="11"/>
      <c r="B17599"/>
      <c r="C17599" s="14"/>
      <c r="D17599" s="14"/>
      <c r="E17599" s="14"/>
      <c r="F17599"/>
      <c r="G17599"/>
    </row>
    <row r="17600" spans="1:7" s="4" customFormat="1" x14ac:dyDescent="0.25">
      <c r="A17600" s="11"/>
      <c r="B17600"/>
      <c r="C17600" s="14"/>
      <c r="D17600" s="14"/>
      <c r="E17600" s="14"/>
      <c r="F17600"/>
      <c r="G17600"/>
    </row>
    <row r="17601" spans="1:7" s="4" customFormat="1" x14ac:dyDescent="0.25">
      <c r="A17601" s="11"/>
      <c r="B17601"/>
      <c r="C17601" s="14"/>
      <c r="D17601" s="14"/>
      <c r="E17601" s="14"/>
      <c r="F17601"/>
      <c r="G17601"/>
    </row>
    <row r="17602" spans="1:7" s="4" customFormat="1" x14ac:dyDescent="0.25">
      <c r="A17602" s="11"/>
      <c r="B17602"/>
      <c r="C17602" s="14"/>
      <c r="D17602" s="14"/>
      <c r="E17602" s="14"/>
      <c r="F17602"/>
      <c r="G17602"/>
    </row>
    <row r="17603" spans="1:7" s="4" customFormat="1" x14ac:dyDescent="0.25">
      <c r="A17603" s="11"/>
      <c r="B17603"/>
      <c r="C17603" s="14"/>
      <c r="D17603" s="14"/>
      <c r="E17603" s="14"/>
      <c r="F17603"/>
      <c r="G17603"/>
    </row>
    <row r="17604" spans="1:7" s="4" customFormat="1" x14ac:dyDescent="0.25">
      <c r="A17604" s="11"/>
      <c r="B17604"/>
      <c r="C17604" s="14"/>
      <c r="D17604" s="14"/>
      <c r="E17604" s="14"/>
      <c r="F17604"/>
      <c r="G17604"/>
    </row>
    <row r="17605" spans="1:7" s="4" customFormat="1" x14ac:dyDescent="0.25">
      <c r="A17605" s="11"/>
      <c r="B17605"/>
      <c r="C17605" s="14"/>
      <c r="D17605" s="14"/>
      <c r="E17605" s="14"/>
      <c r="F17605"/>
      <c r="G17605"/>
    </row>
    <row r="17606" spans="1:7" s="4" customFormat="1" x14ac:dyDescent="0.25">
      <c r="A17606" s="11"/>
      <c r="B17606"/>
      <c r="C17606" s="14"/>
      <c r="D17606" s="14"/>
      <c r="E17606" s="14"/>
      <c r="F17606"/>
      <c r="G17606"/>
    </row>
    <row r="17607" spans="1:7" s="4" customFormat="1" x14ac:dyDescent="0.25">
      <c r="A17607" s="11"/>
      <c r="B17607"/>
      <c r="C17607" s="14"/>
      <c r="D17607" s="14"/>
      <c r="E17607" s="14"/>
      <c r="F17607"/>
      <c r="G17607"/>
    </row>
    <row r="17608" spans="1:7" s="4" customFormat="1" x14ac:dyDescent="0.25">
      <c r="A17608" s="11"/>
      <c r="B17608"/>
      <c r="C17608" s="14"/>
      <c r="D17608" s="14"/>
      <c r="E17608" s="14"/>
      <c r="F17608"/>
      <c r="G17608"/>
    </row>
    <row r="17609" spans="1:7" s="4" customFormat="1" x14ac:dyDescent="0.25">
      <c r="A17609" s="11"/>
      <c r="B17609"/>
      <c r="C17609" s="14"/>
      <c r="D17609" s="14"/>
      <c r="E17609" s="14"/>
      <c r="F17609"/>
      <c r="G17609"/>
    </row>
    <row r="17610" spans="1:7" s="4" customFormat="1" x14ac:dyDescent="0.25">
      <c r="A17610" s="11"/>
      <c r="B17610"/>
      <c r="C17610" s="14"/>
      <c r="D17610" s="14"/>
      <c r="E17610" s="14"/>
      <c r="F17610"/>
      <c r="G17610"/>
    </row>
    <row r="17611" spans="1:7" s="4" customFormat="1" x14ac:dyDescent="0.25">
      <c r="A17611" s="11"/>
      <c r="B17611"/>
      <c r="C17611" s="14"/>
      <c r="D17611" s="14"/>
      <c r="E17611" s="14"/>
      <c r="F17611"/>
      <c r="G17611"/>
    </row>
    <row r="17612" spans="1:7" s="4" customFormat="1" x14ac:dyDescent="0.25">
      <c r="A17612" s="11"/>
      <c r="B17612"/>
      <c r="C17612" s="14"/>
      <c r="D17612" s="14"/>
      <c r="E17612" s="14"/>
      <c r="F17612"/>
      <c r="G17612"/>
    </row>
    <row r="17613" spans="1:7" s="4" customFormat="1" x14ac:dyDescent="0.25">
      <c r="A17613" s="11"/>
      <c r="B17613"/>
      <c r="C17613" s="14"/>
      <c r="D17613" s="14"/>
      <c r="E17613" s="14"/>
      <c r="F17613"/>
      <c r="G17613"/>
    </row>
    <row r="17614" spans="1:7" s="4" customFormat="1" x14ac:dyDescent="0.25">
      <c r="A17614" s="11"/>
      <c r="B17614"/>
      <c r="C17614" s="14"/>
      <c r="D17614" s="14"/>
      <c r="E17614" s="14"/>
      <c r="F17614"/>
      <c r="G17614"/>
    </row>
    <row r="17615" spans="1:7" s="4" customFormat="1" x14ac:dyDescent="0.25">
      <c r="A17615" s="11"/>
      <c r="B17615"/>
      <c r="C17615" s="14"/>
      <c r="D17615" s="14"/>
      <c r="E17615" s="14"/>
      <c r="F17615"/>
      <c r="G17615"/>
    </row>
    <row r="17616" spans="1:7" s="4" customFormat="1" x14ac:dyDescent="0.25">
      <c r="A17616" s="11"/>
      <c r="B17616"/>
      <c r="C17616" s="14"/>
      <c r="D17616" s="14"/>
      <c r="E17616" s="14"/>
      <c r="F17616"/>
      <c r="G17616"/>
    </row>
    <row r="17617" spans="1:7" s="4" customFormat="1" x14ac:dyDescent="0.25">
      <c r="A17617" s="11"/>
      <c r="B17617"/>
      <c r="C17617" s="14"/>
      <c r="D17617" s="14"/>
      <c r="E17617" s="14"/>
      <c r="F17617"/>
      <c r="G17617"/>
    </row>
    <row r="17618" spans="1:7" s="4" customFormat="1" x14ac:dyDescent="0.25">
      <c r="A17618" s="11"/>
      <c r="B17618"/>
      <c r="C17618" s="14"/>
      <c r="D17618" s="14"/>
      <c r="E17618" s="14"/>
      <c r="F17618"/>
      <c r="G17618"/>
    </row>
    <row r="17619" spans="1:7" s="4" customFormat="1" x14ac:dyDescent="0.25">
      <c r="A17619" s="11"/>
      <c r="B17619"/>
      <c r="C17619" s="14"/>
      <c r="D17619" s="14"/>
      <c r="E17619" s="14"/>
      <c r="F17619"/>
      <c r="G17619"/>
    </row>
    <row r="17620" spans="1:7" s="4" customFormat="1" x14ac:dyDescent="0.25">
      <c r="A17620" s="11"/>
      <c r="B17620"/>
      <c r="C17620" s="14"/>
      <c r="D17620" s="14"/>
      <c r="E17620" s="14"/>
      <c r="F17620"/>
      <c r="G17620"/>
    </row>
    <row r="17621" spans="1:7" s="4" customFormat="1" x14ac:dyDescent="0.25">
      <c r="A17621" s="11"/>
      <c r="B17621"/>
      <c r="C17621" s="14"/>
      <c r="D17621" s="14"/>
      <c r="E17621" s="14"/>
      <c r="F17621"/>
      <c r="G17621"/>
    </row>
    <row r="17622" spans="1:7" s="4" customFormat="1" x14ac:dyDescent="0.25">
      <c r="A17622" s="11"/>
      <c r="B17622"/>
      <c r="C17622" s="14"/>
      <c r="D17622" s="14"/>
      <c r="E17622" s="14"/>
      <c r="F17622"/>
      <c r="G17622"/>
    </row>
    <row r="17623" spans="1:7" s="4" customFormat="1" x14ac:dyDescent="0.25">
      <c r="A17623" s="11"/>
      <c r="B17623"/>
      <c r="C17623" s="14"/>
      <c r="D17623" s="14"/>
      <c r="E17623" s="14"/>
      <c r="F17623"/>
      <c r="G17623"/>
    </row>
    <row r="17624" spans="1:7" s="4" customFormat="1" x14ac:dyDescent="0.25">
      <c r="A17624" s="11"/>
      <c r="B17624"/>
      <c r="C17624" s="14"/>
      <c r="D17624" s="14"/>
      <c r="E17624" s="14"/>
      <c r="F17624"/>
      <c r="G17624"/>
    </row>
    <row r="17625" spans="1:7" s="4" customFormat="1" x14ac:dyDescent="0.25">
      <c r="A17625" s="11"/>
      <c r="B17625"/>
      <c r="C17625" s="14"/>
      <c r="D17625" s="14"/>
      <c r="E17625" s="14"/>
      <c r="F17625"/>
      <c r="G17625"/>
    </row>
    <row r="17626" spans="1:7" s="4" customFormat="1" x14ac:dyDescent="0.25">
      <c r="A17626" s="11"/>
      <c r="B17626"/>
      <c r="C17626" s="14"/>
      <c r="D17626" s="14"/>
      <c r="E17626" s="14"/>
      <c r="F17626"/>
      <c r="G17626"/>
    </row>
    <row r="17627" spans="1:7" s="4" customFormat="1" x14ac:dyDescent="0.25">
      <c r="A17627" s="11"/>
      <c r="B17627"/>
      <c r="C17627" s="14"/>
      <c r="D17627" s="14"/>
      <c r="E17627" s="14"/>
      <c r="F17627"/>
      <c r="G17627"/>
    </row>
    <row r="17628" spans="1:7" s="4" customFormat="1" x14ac:dyDescent="0.25">
      <c r="A17628" s="11"/>
      <c r="B17628"/>
      <c r="C17628" s="14"/>
      <c r="D17628" s="14"/>
      <c r="E17628" s="14"/>
      <c r="F17628"/>
      <c r="G17628"/>
    </row>
    <row r="17629" spans="1:7" s="4" customFormat="1" x14ac:dyDescent="0.25">
      <c r="A17629" s="11"/>
      <c r="B17629"/>
      <c r="C17629" s="14"/>
      <c r="D17629" s="14"/>
      <c r="E17629" s="14"/>
      <c r="F17629"/>
      <c r="G17629"/>
    </row>
    <row r="17630" spans="1:7" s="4" customFormat="1" x14ac:dyDescent="0.25">
      <c r="A17630" s="11"/>
      <c r="B17630"/>
      <c r="C17630" s="14"/>
      <c r="D17630" s="14"/>
      <c r="E17630" s="14"/>
      <c r="F17630"/>
      <c r="G17630"/>
    </row>
    <row r="17631" spans="1:7" s="4" customFormat="1" x14ac:dyDescent="0.25">
      <c r="A17631" s="11"/>
      <c r="B17631"/>
      <c r="C17631" s="14"/>
      <c r="D17631" s="14"/>
      <c r="E17631" s="14"/>
      <c r="F17631"/>
      <c r="G17631"/>
    </row>
    <row r="17632" spans="1:7" s="4" customFormat="1" x14ac:dyDescent="0.25">
      <c r="A17632" s="11"/>
      <c r="B17632"/>
      <c r="C17632" s="14"/>
      <c r="D17632" s="14"/>
      <c r="E17632" s="14"/>
      <c r="F17632"/>
      <c r="G17632"/>
    </row>
    <row r="17633" spans="1:7" s="4" customFormat="1" x14ac:dyDescent="0.25">
      <c r="A17633" s="11"/>
      <c r="B17633"/>
      <c r="C17633" s="14"/>
      <c r="D17633" s="14"/>
      <c r="E17633" s="14"/>
      <c r="F17633"/>
      <c r="G17633"/>
    </row>
    <row r="17634" spans="1:7" s="4" customFormat="1" x14ac:dyDescent="0.25">
      <c r="A17634" s="11"/>
      <c r="B17634"/>
      <c r="C17634" s="14"/>
      <c r="D17634" s="14"/>
      <c r="E17634" s="14"/>
      <c r="F17634"/>
      <c r="G17634"/>
    </row>
    <row r="17635" spans="1:7" s="4" customFormat="1" x14ac:dyDescent="0.25">
      <c r="A17635" s="11"/>
      <c r="B17635"/>
      <c r="C17635" s="14"/>
      <c r="D17635" s="14"/>
      <c r="E17635" s="14"/>
      <c r="F17635"/>
      <c r="G17635"/>
    </row>
    <row r="17636" spans="1:7" s="4" customFormat="1" x14ac:dyDescent="0.25">
      <c r="A17636" s="11"/>
      <c r="B17636"/>
      <c r="C17636" s="14"/>
      <c r="D17636" s="14"/>
      <c r="E17636" s="14"/>
      <c r="F17636"/>
      <c r="G17636"/>
    </row>
    <row r="17637" spans="1:7" s="4" customFormat="1" x14ac:dyDescent="0.25">
      <c r="A17637" s="11"/>
      <c r="B17637"/>
      <c r="C17637" s="14"/>
      <c r="D17637" s="14"/>
      <c r="E17637" s="14"/>
      <c r="F17637"/>
      <c r="G17637"/>
    </row>
    <row r="17638" spans="1:7" s="4" customFormat="1" x14ac:dyDescent="0.25">
      <c r="A17638" s="11"/>
      <c r="B17638"/>
      <c r="C17638" s="14"/>
      <c r="D17638" s="14"/>
      <c r="E17638" s="14"/>
      <c r="F17638"/>
      <c r="G17638"/>
    </row>
    <row r="17639" spans="1:7" s="4" customFormat="1" x14ac:dyDescent="0.25">
      <c r="A17639" s="11"/>
      <c r="B17639"/>
      <c r="C17639" s="14"/>
      <c r="D17639" s="14"/>
      <c r="E17639" s="14"/>
      <c r="F17639"/>
      <c r="G17639"/>
    </row>
    <row r="17640" spans="1:7" s="4" customFormat="1" x14ac:dyDescent="0.25">
      <c r="A17640" s="11"/>
      <c r="B17640"/>
      <c r="C17640" s="14"/>
      <c r="D17640" s="14"/>
      <c r="E17640" s="14"/>
      <c r="F17640"/>
      <c r="G17640"/>
    </row>
    <row r="17641" spans="1:7" s="4" customFormat="1" x14ac:dyDescent="0.25">
      <c r="A17641" s="11"/>
      <c r="B17641"/>
      <c r="C17641" s="14"/>
      <c r="D17641" s="14"/>
      <c r="E17641" s="14"/>
      <c r="F17641"/>
      <c r="G17641"/>
    </row>
    <row r="17642" spans="1:7" s="4" customFormat="1" x14ac:dyDescent="0.25">
      <c r="A17642" s="11"/>
      <c r="B17642"/>
      <c r="C17642" s="14"/>
      <c r="D17642" s="14"/>
      <c r="E17642" s="14"/>
      <c r="F17642"/>
      <c r="G17642"/>
    </row>
    <row r="17643" spans="1:7" s="4" customFormat="1" x14ac:dyDescent="0.25">
      <c r="A17643" s="11"/>
      <c r="B17643"/>
      <c r="C17643" s="14"/>
      <c r="D17643" s="14"/>
      <c r="E17643" s="14"/>
      <c r="F17643"/>
      <c r="G17643"/>
    </row>
    <row r="17644" spans="1:7" s="4" customFormat="1" x14ac:dyDescent="0.25">
      <c r="A17644" s="11"/>
      <c r="B17644"/>
      <c r="C17644" s="14"/>
      <c r="D17644" s="14"/>
      <c r="E17644" s="14"/>
      <c r="F17644"/>
      <c r="G17644"/>
    </row>
    <row r="17645" spans="1:7" s="4" customFormat="1" x14ac:dyDescent="0.25">
      <c r="A17645" s="11"/>
      <c r="B17645"/>
      <c r="C17645" s="14"/>
      <c r="D17645" s="14"/>
      <c r="E17645" s="14"/>
      <c r="F17645"/>
      <c r="G17645"/>
    </row>
    <row r="17646" spans="1:7" s="4" customFormat="1" x14ac:dyDescent="0.25">
      <c r="A17646" s="11"/>
      <c r="B17646"/>
      <c r="C17646" s="14"/>
      <c r="D17646" s="14"/>
      <c r="E17646" s="14"/>
      <c r="F17646"/>
      <c r="G17646"/>
    </row>
    <row r="17647" spans="1:7" s="4" customFormat="1" x14ac:dyDescent="0.25">
      <c r="A17647" s="11"/>
      <c r="B17647"/>
      <c r="C17647" s="14"/>
      <c r="D17647" s="14"/>
      <c r="E17647" s="14"/>
      <c r="F17647"/>
      <c r="G17647"/>
    </row>
    <row r="17648" spans="1:7" s="4" customFormat="1" x14ac:dyDescent="0.25">
      <c r="A17648" s="11"/>
      <c r="B17648"/>
      <c r="C17648" s="14"/>
      <c r="D17648" s="14"/>
      <c r="E17648" s="14"/>
      <c r="F17648"/>
      <c r="G17648"/>
    </row>
    <row r="17649" spans="1:7" s="4" customFormat="1" x14ac:dyDescent="0.25">
      <c r="A17649" s="11"/>
      <c r="B17649"/>
      <c r="C17649" s="14"/>
      <c r="D17649" s="14"/>
      <c r="E17649" s="14"/>
      <c r="F17649"/>
      <c r="G17649"/>
    </row>
    <row r="17650" spans="1:7" s="4" customFormat="1" x14ac:dyDescent="0.25">
      <c r="A17650" s="11"/>
      <c r="B17650"/>
      <c r="C17650" s="14"/>
      <c r="D17650" s="14"/>
      <c r="E17650" s="14"/>
      <c r="F17650"/>
      <c r="G17650"/>
    </row>
    <row r="17651" spans="1:7" s="4" customFormat="1" x14ac:dyDescent="0.25">
      <c r="A17651" s="11"/>
      <c r="B17651"/>
      <c r="C17651" s="14"/>
      <c r="D17651" s="14"/>
      <c r="E17651" s="14"/>
      <c r="F17651"/>
      <c r="G17651"/>
    </row>
    <row r="17652" spans="1:7" s="4" customFormat="1" x14ac:dyDescent="0.25">
      <c r="A17652" s="11"/>
      <c r="B17652"/>
      <c r="C17652" s="14"/>
      <c r="D17652" s="14"/>
      <c r="E17652" s="14"/>
      <c r="F17652"/>
      <c r="G17652"/>
    </row>
    <row r="17653" spans="1:7" s="4" customFormat="1" x14ac:dyDescent="0.25">
      <c r="A17653" s="11"/>
      <c r="B17653"/>
      <c r="C17653" s="14"/>
      <c r="D17653" s="14"/>
      <c r="E17653" s="14"/>
      <c r="F17653"/>
      <c r="G17653"/>
    </row>
    <row r="17654" spans="1:7" s="4" customFormat="1" x14ac:dyDescent="0.25">
      <c r="A17654" s="11"/>
      <c r="B17654"/>
      <c r="C17654" s="14"/>
      <c r="D17654" s="14"/>
      <c r="E17654" s="14"/>
      <c r="F17654"/>
      <c r="G17654"/>
    </row>
    <row r="17655" spans="1:7" s="4" customFormat="1" x14ac:dyDescent="0.25">
      <c r="A17655" s="11"/>
      <c r="B17655"/>
      <c r="C17655" s="14"/>
      <c r="D17655" s="14"/>
      <c r="E17655" s="14"/>
      <c r="F17655"/>
      <c r="G17655"/>
    </row>
    <row r="17656" spans="1:7" s="4" customFormat="1" x14ac:dyDescent="0.25">
      <c r="A17656" s="11"/>
      <c r="B17656"/>
      <c r="C17656" s="14"/>
      <c r="D17656" s="14"/>
      <c r="E17656" s="14"/>
      <c r="F17656"/>
      <c r="G17656"/>
    </row>
    <row r="17657" spans="1:7" s="4" customFormat="1" x14ac:dyDescent="0.25">
      <c r="A17657" s="11"/>
      <c r="B17657"/>
      <c r="C17657" s="14"/>
      <c r="D17657" s="14"/>
      <c r="E17657" s="14"/>
      <c r="F17657"/>
      <c r="G17657"/>
    </row>
    <row r="17658" spans="1:7" s="4" customFormat="1" x14ac:dyDescent="0.25">
      <c r="A17658" s="11"/>
      <c r="B17658"/>
      <c r="C17658" s="14"/>
      <c r="D17658" s="14"/>
      <c r="E17658" s="14"/>
      <c r="F17658"/>
      <c r="G17658"/>
    </row>
    <row r="17659" spans="1:7" s="4" customFormat="1" x14ac:dyDescent="0.25">
      <c r="A17659" s="11"/>
      <c r="B17659"/>
      <c r="C17659" s="14"/>
      <c r="D17659" s="14"/>
      <c r="E17659" s="14"/>
      <c r="F17659"/>
      <c r="G17659"/>
    </row>
    <row r="17660" spans="1:7" s="4" customFormat="1" x14ac:dyDescent="0.25">
      <c r="A17660" s="11"/>
      <c r="B17660"/>
      <c r="C17660" s="14"/>
      <c r="D17660" s="14"/>
      <c r="E17660" s="14"/>
      <c r="F17660"/>
      <c r="G17660"/>
    </row>
    <row r="17661" spans="1:7" s="4" customFormat="1" x14ac:dyDescent="0.25">
      <c r="A17661" s="11"/>
      <c r="B17661"/>
      <c r="C17661" s="14"/>
      <c r="D17661" s="14"/>
      <c r="E17661" s="14"/>
      <c r="F17661"/>
      <c r="G17661"/>
    </row>
    <row r="17662" spans="1:7" s="4" customFormat="1" x14ac:dyDescent="0.25">
      <c r="A17662" s="11"/>
      <c r="B17662"/>
      <c r="C17662" s="14"/>
      <c r="D17662" s="14"/>
      <c r="E17662" s="14"/>
      <c r="F17662"/>
      <c r="G17662"/>
    </row>
    <row r="17663" spans="1:7" s="4" customFormat="1" x14ac:dyDescent="0.25">
      <c r="A17663" s="11"/>
      <c r="B17663"/>
      <c r="C17663" s="14"/>
      <c r="D17663" s="14"/>
      <c r="E17663" s="14"/>
      <c r="F17663"/>
      <c r="G17663"/>
    </row>
    <row r="17664" spans="1:7" s="4" customFormat="1" x14ac:dyDescent="0.25">
      <c r="A17664" s="11"/>
      <c r="B17664"/>
      <c r="C17664" s="14"/>
      <c r="D17664" s="14"/>
      <c r="E17664" s="14"/>
      <c r="F17664"/>
      <c r="G17664"/>
    </row>
    <row r="17665" spans="1:7" s="4" customFormat="1" x14ac:dyDescent="0.25">
      <c r="A17665" s="11"/>
      <c r="B17665"/>
      <c r="C17665" s="14"/>
      <c r="D17665" s="14"/>
      <c r="E17665" s="14"/>
      <c r="F17665"/>
      <c r="G17665"/>
    </row>
    <row r="17666" spans="1:7" s="4" customFormat="1" x14ac:dyDescent="0.25">
      <c r="A17666" s="11"/>
      <c r="B17666"/>
      <c r="C17666" s="14"/>
      <c r="D17666" s="14"/>
      <c r="E17666" s="14"/>
      <c r="F17666"/>
      <c r="G17666"/>
    </row>
    <row r="17667" spans="1:7" s="4" customFormat="1" x14ac:dyDescent="0.25">
      <c r="A17667" s="11"/>
      <c r="B17667"/>
      <c r="C17667" s="14"/>
      <c r="D17667" s="14"/>
      <c r="E17667" s="14"/>
      <c r="F17667"/>
      <c r="G17667"/>
    </row>
    <row r="17668" spans="1:7" s="4" customFormat="1" x14ac:dyDescent="0.25">
      <c r="A17668" s="11"/>
      <c r="B17668"/>
      <c r="C17668" s="14"/>
      <c r="D17668" s="14"/>
      <c r="E17668" s="14"/>
      <c r="F17668"/>
      <c r="G17668"/>
    </row>
    <row r="17669" spans="1:7" s="4" customFormat="1" x14ac:dyDescent="0.25">
      <c r="A17669" s="11"/>
      <c r="B17669"/>
      <c r="C17669" s="14"/>
      <c r="D17669" s="14"/>
      <c r="E17669" s="14"/>
      <c r="F17669"/>
      <c r="G17669"/>
    </row>
    <row r="17670" spans="1:7" s="4" customFormat="1" x14ac:dyDescent="0.25">
      <c r="A17670" s="11"/>
      <c r="B17670"/>
      <c r="C17670" s="14"/>
      <c r="D17670" s="14"/>
      <c r="E17670" s="14"/>
      <c r="F17670"/>
      <c r="G17670"/>
    </row>
    <row r="17671" spans="1:7" s="4" customFormat="1" x14ac:dyDescent="0.25">
      <c r="A17671" s="11"/>
      <c r="B17671"/>
      <c r="C17671" s="14"/>
      <c r="D17671" s="14"/>
      <c r="E17671" s="14"/>
      <c r="F17671"/>
      <c r="G17671"/>
    </row>
    <row r="17672" spans="1:7" s="4" customFormat="1" x14ac:dyDescent="0.25">
      <c r="A17672" s="11"/>
      <c r="B17672"/>
      <c r="C17672" s="14"/>
      <c r="D17672" s="14"/>
      <c r="E17672" s="14"/>
      <c r="F17672"/>
      <c r="G17672"/>
    </row>
    <row r="17673" spans="1:7" s="4" customFormat="1" x14ac:dyDescent="0.25">
      <c r="A17673" s="11"/>
      <c r="B17673"/>
      <c r="C17673" s="14"/>
      <c r="D17673" s="14"/>
      <c r="E17673" s="14"/>
      <c r="F17673"/>
      <c r="G17673"/>
    </row>
    <row r="17674" spans="1:7" s="4" customFormat="1" x14ac:dyDescent="0.25">
      <c r="A17674" s="11"/>
      <c r="B17674"/>
      <c r="C17674" s="14"/>
      <c r="D17674" s="14"/>
      <c r="E17674" s="14"/>
      <c r="F17674"/>
      <c r="G17674"/>
    </row>
    <row r="17675" spans="1:7" s="4" customFormat="1" x14ac:dyDescent="0.25">
      <c r="A17675" s="11"/>
      <c r="B17675"/>
      <c r="C17675" s="14"/>
      <c r="D17675" s="14"/>
      <c r="E17675" s="14"/>
      <c r="F17675"/>
      <c r="G17675"/>
    </row>
    <row r="17676" spans="1:7" s="4" customFormat="1" x14ac:dyDescent="0.25">
      <c r="A17676" s="11"/>
      <c r="B17676"/>
      <c r="C17676" s="14"/>
      <c r="D17676" s="14"/>
      <c r="E17676" s="14"/>
      <c r="F17676"/>
      <c r="G17676"/>
    </row>
    <row r="17677" spans="1:7" s="4" customFormat="1" x14ac:dyDescent="0.25">
      <c r="A17677" s="11"/>
      <c r="B17677"/>
      <c r="C17677" s="14"/>
      <c r="D17677" s="14"/>
      <c r="E17677" s="14"/>
      <c r="F17677"/>
      <c r="G17677"/>
    </row>
    <row r="17678" spans="1:7" s="4" customFormat="1" x14ac:dyDescent="0.25">
      <c r="A17678" s="11"/>
      <c r="B17678"/>
      <c r="C17678" s="14"/>
      <c r="D17678" s="14"/>
      <c r="E17678" s="14"/>
      <c r="F17678"/>
      <c r="G17678"/>
    </row>
    <row r="17679" spans="1:7" s="4" customFormat="1" x14ac:dyDescent="0.25">
      <c r="A17679" s="11"/>
      <c r="B17679"/>
      <c r="C17679" s="14"/>
      <c r="D17679" s="14"/>
      <c r="E17679" s="14"/>
      <c r="F17679"/>
      <c r="G17679"/>
    </row>
    <row r="17680" spans="1:7" s="4" customFormat="1" x14ac:dyDescent="0.25">
      <c r="A17680" s="11"/>
      <c r="B17680"/>
      <c r="C17680" s="14"/>
      <c r="D17680" s="14"/>
      <c r="E17680" s="14"/>
      <c r="F17680"/>
      <c r="G17680"/>
    </row>
    <row r="17681" spans="1:7" s="4" customFormat="1" x14ac:dyDescent="0.25">
      <c r="A17681" s="11"/>
      <c r="B17681"/>
      <c r="C17681" s="14"/>
      <c r="D17681" s="14"/>
      <c r="E17681" s="14"/>
      <c r="F17681"/>
      <c r="G17681"/>
    </row>
    <row r="17682" spans="1:7" s="4" customFormat="1" x14ac:dyDescent="0.25">
      <c r="A17682" s="11"/>
      <c r="B17682"/>
      <c r="C17682" s="14"/>
      <c r="D17682" s="14"/>
      <c r="E17682" s="14"/>
      <c r="F17682"/>
      <c r="G17682"/>
    </row>
    <row r="17683" spans="1:7" s="4" customFormat="1" x14ac:dyDescent="0.25">
      <c r="A17683" s="11"/>
      <c r="B17683"/>
      <c r="C17683" s="14"/>
      <c r="D17683" s="14"/>
      <c r="E17683" s="14"/>
      <c r="F17683"/>
      <c r="G17683"/>
    </row>
    <row r="17684" spans="1:7" s="4" customFormat="1" x14ac:dyDescent="0.25">
      <c r="A17684" s="11"/>
      <c r="B17684"/>
      <c r="C17684" s="14"/>
      <c r="D17684" s="14"/>
      <c r="E17684" s="14"/>
      <c r="F17684"/>
      <c r="G17684"/>
    </row>
    <row r="17685" spans="1:7" s="4" customFormat="1" x14ac:dyDescent="0.25">
      <c r="A17685" s="11"/>
      <c r="B17685"/>
      <c r="C17685" s="14"/>
      <c r="D17685" s="14"/>
      <c r="E17685" s="14"/>
      <c r="F17685"/>
      <c r="G17685"/>
    </row>
    <row r="17686" spans="1:7" s="4" customFormat="1" x14ac:dyDescent="0.25">
      <c r="A17686" s="11"/>
      <c r="B17686"/>
      <c r="C17686" s="14"/>
      <c r="D17686" s="14"/>
      <c r="E17686" s="14"/>
      <c r="F17686"/>
      <c r="G17686"/>
    </row>
    <row r="17687" spans="1:7" s="4" customFormat="1" x14ac:dyDescent="0.25">
      <c r="A17687" s="11"/>
      <c r="B17687"/>
      <c r="C17687" s="14"/>
      <c r="D17687" s="14"/>
      <c r="E17687" s="14"/>
      <c r="F17687"/>
      <c r="G17687"/>
    </row>
    <row r="17688" spans="1:7" s="4" customFormat="1" x14ac:dyDescent="0.25">
      <c r="A17688" s="11"/>
      <c r="B17688"/>
      <c r="C17688" s="14"/>
      <c r="D17688" s="14"/>
      <c r="E17688" s="14"/>
      <c r="F17688"/>
      <c r="G17688"/>
    </row>
    <row r="17689" spans="1:7" s="4" customFormat="1" x14ac:dyDescent="0.25">
      <c r="A17689" s="11"/>
      <c r="B17689"/>
      <c r="C17689" s="14"/>
      <c r="D17689" s="14"/>
      <c r="E17689" s="14"/>
      <c r="F17689"/>
      <c r="G17689"/>
    </row>
    <row r="17690" spans="1:7" s="4" customFormat="1" x14ac:dyDescent="0.25">
      <c r="A17690" s="11"/>
      <c r="B17690"/>
      <c r="C17690" s="14"/>
      <c r="D17690" s="14"/>
      <c r="E17690" s="14"/>
      <c r="F17690"/>
      <c r="G17690"/>
    </row>
    <row r="17691" spans="1:7" s="4" customFormat="1" x14ac:dyDescent="0.25">
      <c r="A17691" s="11"/>
      <c r="B17691"/>
      <c r="C17691" s="14"/>
      <c r="D17691" s="14"/>
      <c r="E17691" s="14"/>
      <c r="F17691"/>
      <c r="G17691"/>
    </row>
    <row r="17692" spans="1:7" s="4" customFormat="1" x14ac:dyDescent="0.25">
      <c r="A17692" s="11"/>
      <c r="B17692"/>
      <c r="C17692" s="14"/>
      <c r="D17692" s="14"/>
      <c r="E17692" s="14"/>
      <c r="F17692"/>
      <c r="G17692"/>
    </row>
    <row r="17693" spans="1:7" s="4" customFormat="1" x14ac:dyDescent="0.25">
      <c r="A17693" s="11"/>
      <c r="B17693"/>
      <c r="C17693" s="14"/>
      <c r="D17693" s="14"/>
      <c r="E17693" s="14"/>
      <c r="F17693"/>
      <c r="G17693"/>
    </row>
    <row r="17694" spans="1:7" s="4" customFormat="1" x14ac:dyDescent="0.25">
      <c r="A17694" s="11"/>
      <c r="B17694"/>
      <c r="C17694" s="14"/>
      <c r="D17694" s="14"/>
      <c r="E17694" s="14"/>
      <c r="F17694"/>
      <c r="G17694"/>
    </row>
    <row r="17695" spans="1:7" s="4" customFormat="1" x14ac:dyDescent="0.25">
      <c r="A17695" s="11"/>
      <c r="B17695"/>
      <c r="C17695" s="14"/>
      <c r="D17695" s="14"/>
      <c r="E17695" s="14"/>
      <c r="F17695"/>
      <c r="G17695"/>
    </row>
    <row r="17696" spans="1:7" s="4" customFormat="1" x14ac:dyDescent="0.25">
      <c r="A17696" s="11"/>
      <c r="B17696"/>
      <c r="C17696" s="14"/>
      <c r="D17696" s="14"/>
      <c r="E17696" s="14"/>
      <c r="F17696"/>
      <c r="G17696"/>
    </row>
    <row r="17697" spans="1:7" s="4" customFormat="1" x14ac:dyDescent="0.25">
      <c r="A17697" s="11"/>
      <c r="B17697"/>
      <c r="C17697" s="14"/>
      <c r="D17697" s="14"/>
      <c r="E17697" s="14"/>
      <c r="F17697"/>
      <c r="G17697"/>
    </row>
    <row r="17698" spans="1:7" s="4" customFormat="1" x14ac:dyDescent="0.25">
      <c r="A17698" s="11"/>
      <c r="B17698"/>
      <c r="C17698" s="14"/>
      <c r="D17698" s="14"/>
      <c r="E17698" s="14"/>
      <c r="F17698"/>
      <c r="G17698"/>
    </row>
    <row r="17699" spans="1:7" s="4" customFormat="1" x14ac:dyDescent="0.25">
      <c r="A17699" s="11"/>
      <c r="B17699"/>
      <c r="C17699" s="14"/>
      <c r="D17699" s="14"/>
      <c r="E17699" s="14"/>
      <c r="F17699"/>
      <c r="G17699"/>
    </row>
    <row r="17700" spans="1:7" s="4" customFormat="1" x14ac:dyDescent="0.25">
      <c r="A17700" s="11"/>
      <c r="B17700"/>
      <c r="C17700" s="14"/>
      <c r="D17700" s="14"/>
      <c r="E17700" s="14"/>
      <c r="F17700"/>
      <c r="G17700"/>
    </row>
    <row r="17701" spans="1:7" s="4" customFormat="1" x14ac:dyDescent="0.25">
      <c r="A17701" s="11"/>
      <c r="B17701"/>
      <c r="C17701" s="14"/>
      <c r="D17701" s="14"/>
      <c r="E17701" s="14"/>
      <c r="F17701"/>
      <c r="G17701"/>
    </row>
    <row r="17702" spans="1:7" s="4" customFormat="1" x14ac:dyDescent="0.25">
      <c r="A17702" s="11"/>
      <c r="B17702"/>
      <c r="C17702" s="14"/>
      <c r="D17702" s="14"/>
      <c r="E17702" s="14"/>
      <c r="F17702"/>
      <c r="G17702"/>
    </row>
    <row r="17703" spans="1:7" s="4" customFormat="1" x14ac:dyDescent="0.25">
      <c r="A17703" s="11"/>
      <c r="B17703"/>
      <c r="C17703" s="14"/>
      <c r="D17703" s="14"/>
      <c r="E17703" s="14"/>
      <c r="F17703"/>
      <c r="G17703"/>
    </row>
    <row r="17704" spans="1:7" s="4" customFormat="1" x14ac:dyDescent="0.25">
      <c r="A17704" s="11"/>
      <c r="B17704"/>
      <c r="C17704" s="14"/>
      <c r="D17704" s="14"/>
      <c r="E17704" s="14"/>
      <c r="F17704"/>
      <c r="G17704"/>
    </row>
    <row r="17705" spans="1:7" s="4" customFormat="1" x14ac:dyDescent="0.25">
      <c r="A17705" s="11"/>
      <c r="B17705"/>
      <c r="C17705" s="14"/>
      <c r="D17705" s="14"/>
      <c r="E17705" s="14"/>
      <c r="F17705"/>
      <c r="G17705"/>
    </row>
    <row r="17706" spans="1:7" s="4" customFormat="1" x14ac:dyDescent="0.25">
      <c r="A17706" s="11"/>
      <c r="B17706"/>
      <c r="C17706" s="14"/>
      <c r="D17706" s="14"/>
      <c r="E17706" s="14"/>
      <c r="F17706"/>
      <c r="G17706"/>
    </row>
    <row r="17707" spans="1:7" s="4" customFormat="1" x14ac:dyDescent="0.25">
      <c r="A17707" s="11"/>
      <c r="B17707"/>
      <c r="C17707" s="14"/>
      <c r="D17707" s="14"/>
      <c r="E17707" s="14"/>
      <c r="F17707"/>
      <c r="G17707"/>
    </row>
    <row r="17708" spans="1:7" s="4" customFormat="1" x14ac:dyDescent="0.25">
      <c r="A17708" s="11"/>
      <c r="B17708"/>
      <c r="C17708" s="14"/>
      <c r="D17708" s="14"/>
      <c r="E17708" s="14"/>
      <c r="F17708"/>
      <c r="G17708"/>
    </row>
    <row r="17709" spans="1:7" s="4" customFormat="1" x14ac:dyDescent="0.25">
      <c r="A17709" s="11"/>
      <c r="B17709"/>
      <c r="C17709" s="14"/>
      <c r="D17709" s="14"/>
      <c r="E17709" s="14"/>
      <c r="F17709"/>
      <c r="G17709"/>
    </row>
    <row r="17710" spans="1:7" s="4" customFormat="1" x14ac:dyDescent="0.25">
      <c r="A17710" s="11"/>
      <c r="B17710"/>
      <c r="C17710" s="14"/>
      <c r="D17710" s="14"/>
      <c r="E17710" s="14"/>
      <c r="F17710"/>
      <c r="G17710"/>
    </row>
    <row r="17711" spans="1:7" s="4" customFormat="1" x14ac:dyDescent="0.25">
      <c r="A17711" s="11"/>
      <c r="B17711"/>
      <c r="C17711" s="14"/>
      <c r="D17711" s="14"/>
      <c r="E17711" s="14"/>
      <c r="F17711"/>
      <c r="G17711"/>
    </row>
    <row r="17712" spans="1:7" s="4" customFormat="1" x14ac:dyDescent="0.25">
      <c r="A17712" s="11"/>
      <c r="B17712"/>
      <c r="C17712" s="14"/>
      <c r="D17712" s="14"/>
      <c r="E17712" s="14"/>
      <c r="F17712"/>
      <c r="G17712"/>
    </row>
    <row r="17713" spans="1:7" s="4" customFormat="1" x14ac:dyDescent="0.25">
      <c r="A17713" s="11"/>
      <c r="B17713"/>
      <c r="C17713" s="14"/>
      <c r="D17713" s="14"/>
      <c r="E17713" s="14"/>
      <c r="F17713"/>
      <c r="G17713"/>
    </row>
    <row r="17714" spans="1:7" s="4" customFormat="1" x14ac:dyDescent="0.25">
      <c r="A17714" s="11"/>
      <c r="B17714"/>
      <c r="C17714" s="14"/>
      <c r="D17714" s="14"/>
      <c r="E17714" s="14"/>
      <c r="F17714"/>
      <c r="G17714"/>
    </row>
    <row r="17715" spans="1:7" s="4" customFormat="1" x14ac:dyDescent="0.25">
      <c r="A17715" s="11"/>
      <c r="B17715"/>
      <c r="C17715" s="14"/>
      <c r="D17715" s="14"/>
      <c r="E17715" s="14"/>
      <c r="F17715"/>
      <c r="G17715"/>
    </row>
    <row r="17716" spans="1:7" s="4" customFormat="1" x14ac:dyDescent="0.25">
      <c r="A17716" s="11"/>
      <c r="B17716"/>
      <c r="C17716" s="14"/>
      <c r="D17716" s="14"/>
      <c r="E17716" s="14"/>
      <c r="F17716"/>
      <c r="G17716"/>
    </row>
    <row r="17717" spans="1:7" s="4" customFormat="1" x14ac:dyDescent="0.25">
      <c r="A17717" s="11"/>
      <c r="B17717"/>
      <c r="C17717" s="14"/>
      <c r="D17717" s="14"/>
      <c r="E17717" s="14"/>
      <c r="F17717"/>
      <c r="G17717"/>
    </row>
    <row r="17718" spans="1:7" s="4" customFormat="1" x14ac:dyDescent="0.25">
      <c r="A17718" s="11"/>
      <c r="B17718"/>
      <c r="C17718" s="14"/>
      <c r="D17718" s="14"/>
      <c r="E17718" s="14"/>
      <c r="F17718"/>
      <c r="G17718"/>
    </row>
    <row r="17719" spans="1:7" s="4" customFormat="1" x14ac:dyDescent="0.25">
      <c r="A17719" s="11"/>
      <c r="B17719"/>
      <c r="C17719" s="14"/>
      <c r="D17719" s="14"/>
      <c r="E17719" s="14"/>
      <c r="F17719"/>
      <c r="G17719"/>
    </row>
    <row r="17720" spans="1:7" s="4" customFormat="1" x14ac:dyDescent="0.25">
      <c r="A17720" s="11"/>
      <c r="B17720"/>
      <c r="C17720" s="14"/>
      <c r="D17720" s="14"/>
      <c r="E17720" s="14"/>
      <c r="F17720"/>
      <c r="G17720"/>
    </row>
    <row r="17721" spans="1:7" s="4" customFormat="1" x14ac:dyDescent="0.25">
      <c r="A17721" s="11"/>
      <c r="B17721"/>
      <c r="C17721" s="14"/>
      <c r="D17721" s="14"/>
      <c r="E17721" s="14"/>
      <c r="F17721"/>
      <c r="G17721"/>
    </row>
    <row r="17722" spans="1:7" s="4" customFormat="1" x14ac:dyDescent="0.25">
      <c r="A17722" s="11"/>
      <c r="B17722"/>
      <c r="C17722" s="14"/>
      <c r="D17722" s="14"/>
      <c r="E17722" s="14"/>
      <c r="F17722"/>
      <c r="G17722"/>
    </row>
    <row r="17723" spans="1:7" s="4" customFormat="1" x14ac:dyDescent="0.25">
      <c r="A17723" s="11"/>
      <c r="B17723"/>
      <c r="C17723" s="14"/>
      <c r="D17723" s="14"/>
      <c r="E17723" s="14"/>
      <c r="F17723"/>
      <c r="G17723"/>
    </row>
    <row r="17724" spans="1:7" s="4" customFormat="1" x14ac:dyDescent="0.25">
      <c r="A17724" s="11"/>
      <c r="B17724"/>
      <c r="C17724" s="14"/>
      <c r="D17724" s="14"/>
      <c r="E17724" s="14"/>
      <c r="F17724"/>
      <c r="G17724"/>
    </row>
    <row r="17725" spans="1:7" s="4" customFormat="1" x14ac:dyDescent="0.25">
      <c r="A17725" s="11"/>
      <c r="B17725"/>
      <c r="C17725" s="14"/>
      <c r="D17725" s="14"/>
      <c r="E17725" s="14"/>
      <c r="F17725"/>
      <c r="G17725"/>
    </row>
    <row r="17726" spans="1:7" s="4" customFormat="1" x14ac:dyDescent="0.25">
      <c r="A17726" s="11"/>
      <c r="B17726"/>
      <c r="C17726" s="14"/>
      <c r="D17726" s="14"/>
      <c r="E17726" s="14"/>
      <c r="F17726"/>
      <c r="G17726"/>
    </row>
    <row r="17727" spans="1:7" s="4" customFormat="1" x14ac:dyDescent="0.25">
      <c r="A17727" s="11"/>
      <c r="B17727"/>
      <c r="C17727" s="14"/>
      <c r="D17727" s="14"/>
      <c r="E17727" s="14"/>
      <c r="F17727"/>
      <c r="G17727"/>
    </row>
    <row r="17728" spans="1:7" s="4" customFormat="1" x14ac:dyDescent="0.25">
      <c r="A17728" s="11"/>
      <c r="B17728"/>
      <c r="C17728" s="14"/>
      <c r="D17728" s="14"/>
      <c r="E17728" s="14"/>
      <c r="F17728"/>
      <c r="G17728"/>
    </row>
    <row r="17729" spans="1:7" s="4" customFormat="1" x14ac:dyDescent="0.25">
      <c r="A17729" s="11"/>
      <c r="B17729"/>
      <c r="C17729" s="14"/>
      <c r="D17729" s="14"/>
      <c r="E17729" s="14"/>
      <c r="F17729"/>
      <c r="G17729"/>
    </row>
    <row r="17730" spans="1:7" s="4" customFormat="1" x14ac:dyDescent="0.25">
      <c r="A17730" s="11"/>
      <c r="B17730"/>
      <c r="C17730" s="14"/>
      <c r="D17730" s="14"/>
      <c r="E17730" s="14"/>
      <c r="F17730"/>
      <c r="G17730"/>
    </row>
    <row r="17731" spans="1:7" s="4" customFormat="1" x14ac:dyDescent="0.25">
      <c r="A17731" s="11"/>
      <c r="B17731"/>
      <c r="C17731" s="14"/>
      <c r="D17731" s="14"/>
      <c r="E17731" s="14"/>
      <c r="F17731"/>
      <c r="G17731"/>
    </row>
    <row r="17732" spans="1:7" s="4" customFormat="1" x14ac:dyDescent="0.25">
      <c r="A17732" s="11"/>
      <c r="B17732"/>
      <c r="C17732" s="14"/>
      <c r="D17732" s="14"/>
      <c r="E17732" s="14"/>
      <c r="F17732"/>
      <c r="G17732"/>
    </row>
    <row r="17733" spans="1:7" s="4" customFormat="1" x14ac:dyDescent="0.25">
      <c r="A17733" s="11"/>
      <c r="B17733"/>
      <c r="C17733" s="14"/>
      <c r="D17733" s="14"/>
      <c r="E17733" s="14"/>
      <c r="F17733"/>
      <c r="G17733"/>
    </row>
    <row r="17734" spans="1:7" s="4" customFormat="1" x14ac:dyDescent="0.25">
      <c r="A17734" s="11"/>
      <c r="B17734"/>
      <c r="C17734" s="14"/>
      <c r="D17734" s="14"/>
      <c r="E17734" s="14"/>
      <c r="F17734"/>
      <c r="G17734"/>
    </row>
    <row r="17735" spans="1:7" s="4" customFormat="1" x14ac:dyDescent="0.25">
      <c r="A17735" s="11"/>
      <c r="B17735"/>
      <c r="C17735" s="14"/>
      <c r="D17735" s="14"/>
      <c r="E17735" s="14"/>
      <c r="F17735"/>
      <c r="G17735"/>
    </row>
    <row r="17736" spans="1:7" s="4" customFormat="1" x14ac:dyDescent="0.25">
      <c r="A17736" s="11"/>
      <c r="B17736"/>
      <c r="C17736" s="14"/>
      <c r="D17736" s="14"/>
      <c r="E17736" s="14"/>
      <c r="F17736"/>
      <c r="G17736"/>
    </row>
    <row r="17737" spans="1:7" s="4" customFormat="1" x14ac:dyDescent="0.25">
      <c r="A17737" s="11"/>
      <c r="B17737"/>
      <c r="C17737" s="14"/>
      <c r="D17737" s="14"/>
      <c r="E17737" s="14"/>
      <c r="F17737"/>
      <c r="G17737"/>
    </row>
    <row r="17738" spans="1:7" s="4" customFormat="1" x14ac:dyDescent="0.25">
      <c r="A17738" s="11"/>
      <c r="B17738"/>
      <c r="C17738" s="14"/>
      <c r="D17738" s="14"/>
      <c r="E17738" s="14"/>
      <c r="F17738"/>
      <c r="G17738"/>
    </row>
    <row r="17739" spans="1:7" s="4" customFormat="1" x14ac:dyDescent="0.25">
      <c r="A17739" s="11"/>
      <c r="B17739"/>
      <c r="C17739" s="14"/>
      <c r="D17739" s="14"/>
      <c r="E17739" s="14"/>
      <c r="F17739"/>
      <c r="G17739"/>
    </row>
    <row r="17740" spans="1:7" s="4" customFormat="1" x14ac:dyDescent="0.25">
      <c r="A17740" s="11"/>
      <c r="B17740"/>
      <c r="C17740" s="14"/>
      <c r="D17740" s="14"/>
      <c r="E17740" s="14"/>
      <c r="F17740"/>
      <c r="G17740"/>
    </row>
    <row r="17741" spans="1:7" s="4" customFormat="1" x14ac:dyDescent="0.25">
      <c r="A17741" s="11"/>
      <c r="B17741"/>
      <c r="C17741" s="14"/>
      <c r="D17741" s="14"/>
      <c r="E17741" s="14"/>
      <c r="F17741"/>
      <c r="G17741"/>
    </row>
    <row r="17742" spans="1:7" s="4" customFormat="1" x14ac:dyDescent="0.25">
      <c r="A17742" s="11"/>
      <c r="B17742"/>
      <c r="C17742" s="14"/>
      <c r="D17742" s="14"/>
      <c r="E17742" s="14"/>
      <c r="F17742"/>
      <c r="G17742"/>
    </row>
    <row r="17743" spans="1:7" s="4" customFormat="1" x14ac:dyDescent="0.25">
      <c r="A17743" s="11"/>
      <c r="B17743"/>
      <c r="C17743" s="14"/>
      <c r="D17743" s="14"/>
      <c r="E17743" s="14"/>
      <c r="F17743"/>
      <c r="G17743"/>
    </row>
    <row r="17744" spans="1:7" s="4" customFormat="1" x14ac:dyDescent="0.25">
      <c r="A17744" s="11"/>
      <c r="B17744"/>
      <c r="C17744" s="14"/>
      <c r="D17744" s="14"/>
      <c r="E17744" s="14"/>
      <c r="F17744"/>
      <c r="G17744"/>
    </row>
    <row r="17745" spans="1:7" s="4" customFormat="1" x14ac:dyDescent="0.25">
      <c r="A17745" s="11"/>
      <c r="B17745"/>
      <c r="C17745" s="14"/>
      <c r="D17745" s="14"/>
      <c r="E17745" s="14"/>
      <c r="F17745"/>
      <c r="G17745"/>
    </row>
    <row r="17746" spans="1:7" s="4" customFormat="1" x14ac:dyDescent="0.25">
      <c r="A17746" s="11"/>
      <c r="B17746"/>
      <c r="C17746" s="14"/>
      <c r="D17746" s="14"/>
      <c r="E17746" s="14"/>
      <c r="F17746"/>
      <c r="G17746"/>
    </row>
    <row r="17747" spans="1:7" s="4" customFormat="1" x14ac:dyDescent="0.25">
      <c r="A17747" s="11"/>
      <c r="B17747"/>
      <c r="C17747" s="14"/>
      <c r="D17747" s="14"/>
      <c r="E17747" s="14"/>
      <c r="F17747"/>
      <c r="G17747"/>
    </row>
    <row r="17748" spans="1:7" s="4" customFormat="1" x14ac:dyDescent="0.25">
      <c r="A17748" s="11"/>
      <c r="B17748"/>
      <c r="C17748" s="14"/>
      <c r="D17748" s="14"/>
      <c r="E17748" s="14"/>
      <c r="F17748"/>
      <c r="G17748"/>
    </row>
    <row r="17749" spans="1:7" s="4" customFormat="1" x14ac:dyDescent="0.25">
      <c r="A17749" s="11"/>
      <c r="B17749"/>
      <c r="C17749" s="14"/>
      <c r="D17749" s="14"/>
      <c r="E17749" s="14"/>
      <c r="F17749"/>
      <c r="G17749"/>
    </row>
    <row r="17750" spans="1:7" s="4" customFormat="1" x14ac:dyDescent="0.25">
      <c r="A17750" s="11"/>
      <c r="B17750"/>
      <c r="C17750" s="14"/>
      <c r="D17750" s="14"/>
      <c r="E17750" s="14"/>
      <c r="F17750"/>
      <c r="G17750"/>
    </row>
    <row r="17751" spans="1:7" s="4" customFormat="1" x14ac:dyDescent="0.25">
      <c r="A17751" s="11"/>
      <c r="B17751"/>
      <c r="C17751" s="14"/>
      <c r="D17751" s="14"/>
      <c r="E17751" s="14"/>
      <c r="F17751"/>
      <c r="G17751"/>
    </row>
    <row r="17752" spans="1:7" s="4" customFormat="1" x14ac:dyDescent="0.25">
      <c r="A17752" s="11"/>
      <c r="B17752"/>
      <c r="C17752" s="14"/>
      <c r="D17752" s="14"/>
      <c r="E17752" s="14"/>
      <c r="F17752"/>
      <c r="G17752"/>
    </row>
    <row r="17753" spans="1:7" s="4" customFormat="1" x14ac:dyDescent="0.25">
      <c r="A17753" s="11"/>
      <c r="B17753"/>
      <c r="C17753" s="14"/>
      <c r="D17753" s="14"/>
      <c r="E17753" s="14"/>
      <c r="F17753"/>
      <c r="G17753"/>
    </row>
    <row r="17754" spans="1:7" s="4" customFormat="1" x14ac:dyDescent="0.25">
      <c r="A17754" s="11"/>
      <c r="B17754"/>
      <c r="C17754" s="14"/>
      <c r="D17754" s="14"/>
      <c r="E17754" s="14"/>
      <c r="F17754"/>
      <c r="G17754"/>
    </row>
    <row r="17755" spans="1:7" s="4" customFormat="1" x14ac:dyDescent="0.25">
      <c r="A17755" s="11"/>
      <c r="B17755"/>
      <c r="C17755" s="14"/>
      <c r="D17755" s="14"/>
      <c r="E17755" s="14"/>
      <c r="F17755"/>
      <c r="G17755"/>
    </row>
    <row r="17756" spans="1:7" s="4" customFormat="1" x14ac:dyDescent="0.25">
      <c r="A17756" s="11"/>
      <c r="B17756"/>
      <c r="C17756" s="14"/>
      <c r="D17756" s="14"/>
      <c r="E17756" s="14"/>
      <c r="F17756"/>
      <c r="G17756"/>
    </row>
    <row r="17757" spans="1:7" s="4" customFormat="1" x14ac:dyDescent="0.25">
      <c r="A17757" s="11"/>
      <c r="B17757"/>
      <c r="C17757" s="14"/>
      <c r="D17757" s="14"/>
      <c r="E17757" s="14"/>
      <c r="F17757"/>
      <c r="G17757"/>
    </row>
    <row r="17758" spans="1:7" s="4" customFormat="1" x14ac:dyDescent="0.25">
      <c r="A17758" s="11"/>
      <c r="B17758"/>
      <c r="C17758" s="14"/>
      <c r="D17758" s="14"/>
      <c r="E17758" s="14"/>
      <c r="F17758"/>
      <c r="G17758"/>
    </row>
    <row r="17759" spans="1:7" s="4" customFormat="1" x14ac:dyDescent="0.25">
      <c r="A17759" s="11"/>
      <c r="B17759"/>
      <c r="C17759" s="14"/>
      <c r="D17759" s="14"/>
      <c r="E17759" s="14"/>
      <c r="F17759"/>
      <c r="G17759"/>
    </row>
    <row r="17760" spans="1:7" s="4" customFormat="1" x14ac:dyDescent="0.25">
      <c r="A17760" s="11"/>
      <c r="B17760"/>
      <c r="C17760" s="14"/>
      <c r="D17760" s="14"/>
      <c r="E17760" s="14"/>
      <c r="F17760"/>
      <c r="G17760"/>
    </row>
    <row r="17761" spans="1:7" s="4" customFormat="1" x14ac:dyDescent="0.25">
      <c r="A17761" s="11"/>
      <c r="B17761"/>
      <c r="C17761" s="14"/>
      <c r="D17761" s="14"/>
      <c r="E17761" s="14"/>
      <c r="F17761"/>
      <c r="G17761"/>
    </row>
    <row r="17762" spans="1:7" s="4" customFormat="1" x14ac:dyDescent="0.25">
      <c r="A17762" s="11"/>
      <c r="B17762"/>
      <c r="C17762" s="14"/>
      <c r="D17762" s="14"/>
      <c r="E17762" s="14"/>
      <c r="F17762"/>
      <c r="G17762"/>
    </row>
    <row r="17763" spans="1:7" s="4" customFormat="1" x14ac:dyDescent="0.25">
      <c r="A17763" s="11"/>
      <c r="B17763"/>
      <c r="C17763" s="14"/>
      <c r="D17763" s="14"/>
      <c r="E17763" s="14"/>
      <c r="F17763"/>
      <c r="G17763"/>
    </row>
    <row r="17764" spans="1:7" s="4" customFormat="1" x14ac:dyDescent="0.25">
      <c r="A17764" s="11"/>
      <c r="B17764"/>
      <c r="C17764" s="14"/>
      <c r="D17764" s="14"/>
      <c r="E17764" s="14"/>
      <c r="F17764"/>
      <c r="G17764"/>
    </row>
    <row r="17765" spans="1:7" s="4" customFormat="1" x14ac:dyDescent="0.25">
      <c r="A17765" s="11"/>
      <c r="B17765"/>
      <c r="C17765" s="14"/>
      <c r="D17765" s="14"/>
      <c r="E17765" s="14"/>
      <c r="F17765"/>
      <c r="G17765"/>
    </row>
    <row r="17766" spans="1:7" s="4" customFormat="1" x14ac:dyDescent="0.25">
      <c r="A17766" s="11"/>
      <c r="B17766"/>
      <c r="C17766" s="14"/>
      <c r="D17766" s="14"/>
      <c r="E17766" s="14"/>
      <c r="F17766"/>
      <c r="G17766"/>
    </row>
    <row r="17767" spans="1:7" s="4" customFormat="1" x14ac:dyDescent="0.25">
      <c r="A17767" s="11"/>
      <c r="B17767"/>
      <c r="C17767" s="14"/>
      <c r="D17767" s="14"/>
      <c r="E17767" s="14"/>
      <c r="F17767"/>
      <c r="G17767"/>
    </row>
    <row r="17768" spans="1:7" s="4" customFormat="1" x14ac:dyDescent="0.25">
      <c r="A17768" s="11"/>
      <c r="B17768"/>
      <c r="C17768" s="14"/>
      <c r="D17768" s="14"/>
      <c r="E17768" s="14"/>
      <c r="F17768"/>
      <c r="G17768"/>
    </row>
    <row r="17769" spans="1:7" s="4" customFormat="1" x14ac:dyDescent="0.25">
      <c r="A17769" s="11"/>
      <c r="B17769"/>
      <c r="C17769" s="14"/>
      <c r="D17769" s="14"/>
      <c r="E17769" s="14"/>
      <c r="F17769"/>
      <c r="G17769"/>
    </row>
    <row r="17770" spans="1:7" s="4" customFormat="1" x14ac:dyDescent="0.25">
      <c r="A17770" s="11"/>
      <c r="B17770"/>
      <c r="C17770" s="14"/>
      <c r="D17770" s="14"/>
      <c r="E17770" s="14"/>
      <c r="F17770"/>
      <c r="G17770"/>
    </row>
    <row r="17771" spans="1:7" s="4" customFormat="1" x14ac:dyDescent="0.25">
      <c r="A17771" s="11"/>
      <c r="B17771"/>
      <c r="C17771" s="14"/>
      <c r="D17771" s="14"/>
      <c r="E17771" s="14"/>
      <c r="F17771"/>
      <c r="G17771"/>
    </row>
    <row r="17772" spans="1:7" s="4" customFormat="1" x14ac:dyDescent="0.25">
      <c r="A17772" s="11"/>
      <c r="B17772"/>
      <c r="C17772" s="14"/>
      <c r="D17772" s="14"/>
      <c r="E17772" s="14"/>
      <c r="F17772"/>
      <c r="G17772"/>
    </row>
    <row r="17773" spans="1:7" s="4" customFormat="1" x14ac:dyDescent="0.25">
      <c r="A17773" s="11"/>
      <c r="B17773"/>
      <c r="C17773" s="14"/>
      <c r="D17773" s="14"/>
      <c r="E17773" s="14"/>
      <c r="F17773"/>
      <c r="G17773"/>
    </row>
    <row r="17774" spans="1:7" s="4" customFormat="1" x14ac:dyDescent="0.25">
      <c r="A17774" s="11"/>
      <c r="B17774"/>
      <c r="C17774" s="14"/>
      <c r="D17774" s="14"/>
      <c r="E17774" s="14"/>
      <c r="F17774"/>
      <c r="G17774"/>
    </row>
    <row r="17775" spans="1:7" s="4" customFormat="1" x14ac:dyDescent="0.25">
      <c r="A17775" s="11"/>
      <c r="B17775"/>
      <c r="C17775" s="14"/>
      <c r="D17775" s="14"/>
      <c r="E17775" s="14"/>
      <c r="F17775"/>
      <c r="G17775"/>
    </row>
    <row r="17776" spans="1:7" s="4" customFormat="1" x14ac:dyDescent="0.25">
      <c r="A17776" s="11"/>
      <c r="B17776"/>
      <c r="C17776" s="14"/>
      <c r="D17776" s="14"/>
      <c r="E17776" s="14"/>
      <c r="F17776"/>
      <c r="G17776"/>
    </row>
    <row r="17777" spans="1:7" s="4" customFormat="1" x14ac:dyDescent="0.25">
      <c r="A17777" s="11"/>
      <c r="B17777"/>
      <c r="C17777" s="14"/>
      <c r="D17777" s="14"/>
      <c r="E17777" s="14"/>
      <c r="F17777"/>
      <c r="G17777"/>
    </row>
    <row r="17778" spans="1:7" s="4" customFormat="1" x14ac:dyDescent="0.25">
      <c r="A17778" s="11"/>
      <c r="B17778"/>
      <c r="C17778" s="14"/>
      <c r="D17778" s="14"/>
      <c r="E17778" s="14"/>
      <c r="F17778"/>
      <c r="G17778"/>
    </row>
    <row r="17779" spans="1:7" s="4" customFormat="1" x14ac:dyDescent="0.25">
      <c r="A17779" s="11"/>
      <c r="B17779"/>
      <c r="C17779" s="14"/>
      <c r="D17779" s="14"/>
      <c r="E17779" s="14"/>
      <c r="F17779"/>
      <c r="G17779"/>
    </row>
    <row r="17780" spans="1:7" s="4" customFormat="1" x14ac:dyDescent="0.25">
      <c r="A17780" s="11"/>
      <c r="B17780"/>
      <c r="C17780" s="14"/>
      <c r="D17780" s="14"/>
      <c r="E17780" s="14"/>
      <c r="F17780"/>
      <c r="G17780"/>
    </row>
    <row r="17781" spans="1:7" s="4" customFormat="1" x14ac:dyDescent="0.25">
      <c r="A17781" s="11"/>
      <c r="B17781"/>
      <c r="C17781" s="14"/>
      <c r="D17781" s="14"/>
      <c r="E17781" s="14"/>
      <c r="F17781"/>
      <c r="G17781"/>
    </row>
    <row r="17782" spans="1:7" s="4" customFormat="1" x14ac:dyDescent="0.25">
      <c r="A17782" s="11"/>
      <c r="B17782"/>
      <c r="C17782" s="14"/>
      <c r="D17782" s="14"/>
      <c r="E17782" s="14"/>
      <c r="F17782"/>
      <c r="G17782"/>
    </row>
    <row r="17783" spans="1:7" s="4" customFormat="1" x14ac:dyDescent="0.25">
      <c r="A17783" s="11"/>
      <c r="B17783"/>
      <c r="C17783" s="14"/>
      <c r="D17783" s="14"/>
      <c r="E17783" s="14"/>
      <c r="F17783"/>
      <c r="G17783"/>
    </row>
    <row r="17784" spans="1:7" s="4" customFormat="1" x14ac:dyDescent="0.25">
      <c r="A17784" s="11"/>
      <c r="B17784"/>
      <c r="C17784" s="14"/>
      <c r="D17784" s="14"/>
      <c r="E17784" s="14"/>
      <c r="F17784"/>
      <c r="G17784"/>
    </row>
    <row r="17785" spans="1:7" s="4" customFormat="1" x14ac:dyDescent="0.25">
      <c r="A17785" s="11"/>
      <c r="B17785"/>
      <c r="C17785" s="14"/>
      <c r="D17785" s="14"/>
      <c r="E17785" s="14"/>
      <c r="F17785"/>
      <c r="G17785"/>
    </row>
    <row r="17786" spans="1:7" s="4" customFormat="1" x14ac:dyDescent="0.25">
      <c r="A17786" s="11"/>
      <c r="B17786"/>
      <c r="C17786" s="14"/>
      <c r="D17786" s="14"/>
      <c r="E17786" s="14"/>
      <c r="F17786"/>
      <c r="G17786"/>
    </row>
    <row r="17787" spans="1:7" s="4" customFormat="1" x14ac:dyDescent="0.25">
      <c r="A17787" s="11"/>
      <c r="B17787"/>
      <c r="C17787" s="14"/>
      <c r="D17787" s="14"/>
      <c r="E17787" s="14"/>
      <c r="F17787"/>
      <c r="G17787"/>
    </row>
    <row r="17788" spans="1:7" s="4" customFormat="1" x14ac:dyDescent="0.25">
      <c r="A17788" s="11"/>
      <c r="B17788"/>
      <c r="C17788" s="14"/>
      <c r="D17788" s="14"/>
      <c r="E17788" s="14"/>
      <c r="F17788"/>
      <c r="G17788"/>
    </row>
    <row r="17789" spans="1:7" s="4" customFormat="1" x14ac:dyDescent="0.25">
      <c r="A17789" s="11"/>
      <c r="B17789"/>
      <c r="C17789" s="14"/>
      <c r="D17789" s="14"/>
      <c r="E17789" s="14"/>
      <c r="F17789"/>
      <c r="G17789"/>
    </row>
    <row r="17790" spans="1:7" s="4" customFormat="1" x14ac:dyDescent="0.25">
      <c r="A17790" s="11"/>
      <c r="B17790"/>
      <c r="C17790" s="14"/>
      <c r="D17790" s="14"/>
      <c r="E17790" s="14"/>
      <c r="F17790"/>
      <c r="G17790"/>
    </row>
    <row r="17791" spans="1:7" s="4" customFormat="1" x14ac:dyDescent="0.25">
      <c r="A17791" s="11"/>
      <c r="B17791"/>
      <c r="C17791" s="14"/>
      <c r="D17791" s="14"/>
      <c r="E17791" s="14"/>
      <c r="F17791"/>
      <c r="G17791"/>
    </row>
    <row r="17792" spans="1:7" s="4" customFormat="1" x14ac:dyDescent="0.25">
      <c r="A17792" s="11"/>
      <c r="B17792"/>
      <c r="C17792" s="14"/>
      <c r="D17792" s="14"/>
      <c r="E17792" s="14"/>
      <c r="F17792"/>
      <c r="G17792"/>
    </row>
    <row r="17793" spans="1:7" s="4" customFormat="1" x14ac:dyDescent="0.25">
      <c r="A17793" s="11"/>
      <c r="B17793"/>
      <c r="C17793" s="14"/>
      <c r="D17793" s="14"/>
      <c r="E17793" s="14"/>
      <c r="F17793"/>
      <c r="G17793"/>
    </row>
    <row r="17794" spans="1:7" s="4" customFormat="1" x14ac:dyDescent="0.25">
      <c r="A17794" s="11"/>
      <c r="B17794"/>
      <c r="C17794" s="14"/>
      <c r="D17794" s="14"/>
      <c r="E17794" s="14"/>
      <c r="F17794"/>
      <c r="G17794"/>
    </row>
    <row r="17795" spans="1:7" s="4" customFormat="1" x14ac:dyDescent="0.25">
      <c r="A17795" s="11"/>
      <c r="B17795"/>
      <c r="C17795" s="14"/>
      <c r="D17795" s="14"/>
      <c r="E17795" s="14"/>
      <c r="F17795"/>
      <c r="G17795"/>
    </row>
    <row r="17796" spans="1:7" s="4" customFormat="1" x14ac:dyDescent="0.25">
      <c r="A17796" s="11"/>
      <c r="B17796"/>
      <c r="C17796" s="14"/>
      <c r="D17796" s="14"/>
      <c r="E17796" s="14"/>
      <c r="F17796"/>
      <c r="G17796"/>
    </row>
    <row r="17797" spans="1:7" s="4" customFormat="1" x14ac:dyDescent="0.25">
      <c r="A17797" s="11"/>
      <c r="B17797"/>
      <c r="C17797" s="14"/>
      <c r="D17797" s="14"/>
      <c r="E17797" s="14"/>
      <c r="F17797"/>
      <c r="G17797"/>
    </row>
    <row r="17798" spans="1:7" s="4" customFormat="1" x14ac:dyDescent="0.25">
      <c r="A17798" s="11"/>
      <c r="B17798"/>
      <c r="C17798" s="14"/>
      <c r="D17798" s="14"/>
      <c r="E17798" s="14"/>
      <c r="F17798"/>
      <c r="G17798"/>
    </row>
    <row r="17799" spans="1:7" s="4" customFormat="1" x14ac:dyDescent="0.25">
      <c r="A17799" s="11"/>
      <c r="B17799"/>
      <c r="C17799" s="14"/>
      <c r="D17799" s="14"/>
      <c r="E17799" s="14"/>
      <c r="F17799"/>
      <c r="G17799"/>
    </row>
    <row r="17800" spans="1:7" s="4" customFormat="1" x14ac:dyDescent="0.25">
      <c r="A17800" s="11"/>
      <c r="B17800"/>
      <c r="C17800" s="14"/>
      <c r="D17800" s="14"/>
      <c r="E17800" s="14"/>
      <c r="F17800"/>
      <c r="G17800"/>
    </row>
    <row r="17801" spans="1:7" s="4" customFormat="1" x14ac:dyDescent="0.25">
      <c r="A17801" s="11"/>
      <c r="B17801"/>
      <c r="C17801" s="14"/>
      <c r="D17801" s="14"/>
      <c r="E17801" s="14"/>
      <c r="F17801"/>
      <c r="G17801"/>
    </row>
    <row r="17802" spans="1:7" s="4" customFormat="1" x14ac:dyDescent="0.25">
      <c r="A17802" s="11"/>
      <c r="B17802"/>
      <c r="C17802" s="14"/>
      <c r="D17802" s="14"/>
      <c r="E17802" s="14"/>
      <c r="F17802"/>
      <c r="G17802"/>
    </row>
    <row r="17803" spans="1:7" s="4" customFormat="1" x14ac:dyDescent="0.25">
      <c r="A17803" s="11"/>
      <c r="B17803"/>
      <c r="C17803" s="14"/>
      <c r="D17803" s="14"/>
      <c r="E17803" s="14"/>
      <c r="F17803"/>
      <c r="G17803"/>
    </row>
    <row r="17804" spans="1:7" s="4" customFormat="1" x14ac:dyDescent="0.25">
      <c r="A17804" s="11"/>
      <c r="B17804"/>
      <c r="C17804" s="14"/>
      <c r="D17804" s="14"/>
      <c r="E17804" s="14"/>
      <c r="F17804"/>
      <c r="G17804"/>
    </row>
    <row r="17805" spans="1:7" s="4" customFormat="1" x14ac:dyDescent="0.25">
      <c r="A17805" s="11"/>
      <c r="B17805"/>
      <c r="C17805" s="14"/>
      <c r="D17805" s="14"/>
      <c r="E17805" s="14"/>
      <c r="F17805"/>
      <c r="G17805"/>
    </row>
    <row r="17806" spans="1:7" s="4" customFormat="1" x14ac:dyDescent="0.25">
      <c r="A17806" s="11"/>
      <c r="B17806"/>
      <c r="C17806" s="14"/>
      <c r="D17806" s="14"/>
      <c r="E17806" s="14"/>
      <c r="F17806"/>
      <c r="G17806"/>
    </row>
    <row r="17807" spans="1:7" s="4" customFormat="1" x14ac:dyDescent="0.25">
      <c r="A17807" s="11"/>
      <c r="B17807"/>
      <c r="C17807" s="14"/>
      <c r="D17807" s="14"/>
      <c r="E17807" s="14"/>
      <c r="F17807"/>
      <c r="G17807"/>
    </row>
    <row r="17808" spans="1:7" s="4" customFormat="1" x14ac:dyDescent="0.25">
      <c r="A17808" s="11"/>
      <c r="B17808"/>
      <c r="C17808" s="14"/>
      <c r="D17808" s="14"/>
      <c r="E17808" s="14"/>
      <c r="F17808"/>
      <c r="G17808"/>
    </row>
    <row r="17809" spans="1:7" s="4" customFormat="1" x14ac:dyDescent="0.25">
      <c r="A17809" s="11"/>
      <c r="B17809"/>
      <c r="C17809" s="14"/>
      <c r="D17809" s="14"/>
      <c r="E17809" s="14"/>
      <c r="F17809"/>
      <c r="G17809"/>
    </row>
    <row r="17810" spans="1:7" s="4" customFormat="1" x14ac:dyDescent="0.25">
      <c r="A17810" s="11"/>
      <c r="B17810"/>
      <c r="C17810" s="14"/>
      <c r="D17810" s="14"/>
      <c r="E17810" s="14"/>
      <c r="F17810"/>
      <c r="G17810"/>
    </row>
    <row r="17811" spans="1:7" s="4" customFormat="1" x14ac:dyDescent="0.25">
      <c r="A17811" s="11"/>
      <c r="B17811"/>
      <c r="C17811" s="14"/>
      <c r="D17811" s="14"/>
      <c r="E17811" s="14"/>
      <c r="F17811"/>
      <c r="G17811"/>
    </row>
    <row r="17812" spans="1:7" s="4" customFormat="1" x14ac:dyDescent="0.25">
      <c r="A17812" s="11"/>
      <c r="B17812"/>
      <c r="C17812" s="14"/>
      <c r="D17812" s="14"/>
      <c r="E17812" s="14"/>
      <c r="F17812"/>
      <c r="G17812"/>
    </row>
    <row r="17813" spans="1:7" s="4" customFormat="1" x14ac:dyDescent="0.25">
      <c r="A17813" s="11"/>
      <c r="B17813"/>
      <c r="C17813" s="14"/>
      <c r="D17813" s="14"/>
      <c r="E17813" s="14"/>
      <c r="F17813"/>
      <c r="G17813"/>
    </row>
    <row r="17814" spans="1:7" s="4" customFormat="1" x14ac:dyDescent="0.25">
      <c r="A17814" s="11"/>
      <c r="B17814"/>
      <c r="C17814" s="14"/>
      <c r="D17814" s="14"/>
      <c r="E17814" s="14"/>
      <c r="F17814"/>
      <c r="G17814"/>
    </row>
    <row r="17815" spans="1:7" s="4" customFormat="1" x14ac:dyDescent="0.25">
      <c r="A17815" s="11"/>
      <c r="B17815"/>
      <c r="C17815" s="14"/>
      <c r="D17815" s="14"/>
      <c r="E17815" s="14"/>
      <c r="F17815"/>
      <c r="G17815"/>
    </row>
    <row r="17816" spans="1:7" s="4" customFormat="1" x14ac:dyDescent="0.25">
      <c r="A17816" s="11"/>
      <c r="B17816"/>
      <c r="C17816" s="14"/>
      <c r="D17816" s="14"/>
      <c r="E17816" s="14"/>
      <c r="F17816"/>
      <c r="G17816"/>
    </row>
    <row r="17817" spans="1:7" s="4" customFormat="1" x14ac:dyDescent="0.25">
      <c r="A17817" s="11"/>
      <c r="B17817"/>
      <c r="C17817" s="14"/>
      <c r="D17817" s="14"/>
      <c r="E17817" s="14"/>
      <c r="F17817"/>
      <c r="G17817"/>
    </row>
    <row r="17818" spans="1:7" s="4" customFormat="1" x14ac:dyDescent="0.25">
      <c r="A17818" s="11"/>
      <c r="B17818"/>
      <c r="C17818" s="14"/>
      <c r="D17818" s="14"/>
      <c r="E17818" s="14"/>
      <c r="F17818"/>
      <c r="G17818"/>
    </row>
    <row r="17819" spans="1:7" s="4" customFormat="1" x14ac:dyDescent="0.25">
      <c r="A17819" s="11"/>
      <c r="B17819"/>
      <c r="C17819" s="14"/>
      <c r="D17819" s="14"/>
      <c r="E17819" s="14"/>
      <c r="F17819"/>
      <c r="G17819"/>
    </row>
    <row r="17820" spans="1:7" s="4" customFormat="1" x14ac:dyDescent="0.25">
      <c r="A17820" s="11"/>
      <c r="B17820"/>
      <c r="C17820" s="14"/>
      <c r="D17820" s="14"/>
      <c r="E17820" s="14"/>
      <c r="F17820"/>
      <c r="G17820"/>
    </row>
    <row r="17821" spans="1:7" s="4" customFormat="1" x14ac:dyDescent="0.25">
      <c r="A17821" s="11"/>
      <c r="B17821"/>
      <c r="C17821" s="14"/>
      <c r="D17821" s="14"/>
      <c r="E17821" s="14"/>
      <c r="F17821"/>
      <c r="G17821"/>
    </row>
    <row r="17822" spans="1:7" s="4" customFormat="1" x14ac:dyDescent="0.25">
      <c r="A17822" s="11"/>
      <c r="B17822"/>
      <c r="C17822" s="14"/>
      <c r="D17822" s="14"/>
      <c r="E17822" s="14"/>
      <c r="F17822"/>
      <c r="G17822"/>
    </row>
    <row r="17823" spans="1:7" s="4" customFormat="1" x14ac:dyDescent="0.25">
      <c r="A17823" s="11"/>
      <c r="B17823"/>
      <c r="C17823" s="14"/>
      <c r="D17823" s="14"/>
      <c r="E17823" s="14"/>
      <c r="F17823"/>
      <c r="G17823"/>
    </row>
    <row r="17824" spans="1:7" s="4" customFormat="1" x14ac:dyDescent="0.25">
      <c r="A17824" s="11"/>
      <c r="B17824"/>
      <c r="C17824" s="14"/>
      <c r="D17824" s="14"/>
      <c r="E17824" s="14"/>
      <c r="F17824"/>
      <c r="G17824"/>
    </row>
    <row r="17825" spans="1:7" s="4" customFormat="1" x14ac:dyDescent="0.25">
      <c r="A17825" s="11"/>
      <c r="B17825"/>
      <c r="C17825" s="14"/>
      <c r="D17825" s="14"/>
      <c r="E17825" s="14"/>
      <c r="F17825"/>
      <c r="G17825"/>
    </row>
    <row r="17826" spans="1:7" s="4" customFormat="1" x14ac:dyDescent="0.25">
      <c r="A17826" s="11"/>
      <c r="B17826"/>
      <c r="C17826" s="14"/>
      <c r="D17826" s="14"/>
      <c r="E17826" s="14"/>
      <c r="F17826"/>
      <c r="G17826"/>
    </row>
    <row r="17827" spans="1:7" s="4" customFormat="1" x14ac:dyDescent="0.25">
      <c r="A17827" s="11"/>
      <c r="B17827"/>
      <c r="C17827" s="14"/>
      <c r="D17827" s="14"/>
      <c r="E17827" s="14"/>
      <c r="F17827"/>
      <c r="G17827"/>
    </row>
    <row r="17828" spans="1:7" s="4" customFormat="1" x14ac:dyDescent="0.25">
      <c r="A17828" s="11"/>
      <c r="B17828"/>
      <c r="C17828" s="14"/>
      <c r="D17828" s="14"/>
      <c r="E17828" s="14"/>
      <c r="F17828"/>
      <c r="G17828"/>
    </row>
    <row r="17829" spans="1:7" s="4" customFormat="1" x14ac:dyDescent="0.25">
      <c r="A17829" s="11"/>
      <c r="B17829"/>
      <c r="C17829" s="14"/>
      <c r="D17829" s="14"/>
      <c r="E17829" s="14"/>
      <c r="F17829"/>
      <c r="G17829"/>
    </row>
    <row r="17830" spans="1:7" s="4" customFormat="1" x14ac:dyDescent="0.25">
      <c r="A17830" s="11"/>
      <c r="B17830"/>
      <c r="C17830" s="14"/>
      <c r="D17830" s="14"/>
      <c r="E17830" s="14"/>
      <c r="F17830"/>
      <c r="G17830"/>
    </row>
    <row r="17831" spans="1:7" s="4" customFormat="1" x14ac:dyDescent="0.25">
      <c r="A17831" s="11"/>
      <c r="B17831"/>
      <c r="C17831" s="14"/>
      <c r="D17831" s="14"/>
      <c r="E17831" s="14"/>
      <c r="F17831"/>
      <c r="G17831"/>
    </row>
    <row r="17832" spans="1:7" s="4" customFormat="1" x14ac:dyDescent="0.25">
      <c r="A17832" s="11"/>
      <c r="B17832"/>
      <c r="C17832" s="14"/>
      <c r="D17832" s="14"/>
      <c r="E17832" s="14"/>
      <c r="F17832"/>
      <c r="G17832"/>
    </row>
    <row r="17833" spans="1:7" s="4" customFormat="1" x14ac:dyDescent="0.25">
      <c r="A17833" s="11"/>
      <c r="B17833"/>
      <c r="C17833" s="14"/>
      <c r="D17833" s="14"/>
      <c r="E17833" s="14"/>
      <c r="F17833"/>
      <c r="G17833"/>
    </row>
    <row r="17834" spans="1:7" s="4" customFormat="1" x14ac:dyDescent="0.25">
      <c r="A17834" s="11"/>
      <c r="B17834"/>
      <c r="C17834" s="14"/>
      <c r="D17834" s="14"/>
      <c r="E17834" s="14"/>
      <c r="F17834"/>
      <c r="G17834"/>
    </row>
    <row r="17835" spans="1:7" s="4" customFormat="1" x14ac:dyDescent="0.25">
      <c r="A17835" s="11"/>
      <c r="B17835"/>
      <c r="C17835" s="14"/>
      <c r="D17835" s="14"/>
      <c r="E17835" s="14"/>
      <c r="F17835"/>
      <c r="G17835"/>
    </row>
    <row r="17836" spans="1:7" s="4" customFormat="1" x14ac:dyDescent="0.25">
      <c r="A17836" s="11"/>
      <c r="B17836"/>
      <c r="C17836" s="14"/>
      <c r="D17836" s="14"/>
      <c r="E17836" s="14"/>
      <c r="F17836"/>
      <c r="G17836"/>
    </row>
    <row r="17837" spans="1:7" s="4" customFormat="1" x14ac:dyDescent="0.25">
      <c r="A17837" s="11"/>
      <c r="B17837"/>
      <c r="C17837" s="14"/>
      <c r="D17837" s="14"/>
      <c r="E17837" s="14"/>
      <c r="F17837"/>
      <c r="G17837"/>
    </row>
    <row r="17838" spans="1:7" s="4" customFormat="1" x14ac:dyDescent="0.25">
      <c r="A17838" s="11"/>
      <c r="B17838"/>
      <c r="C17838" s="14"/>
      <c r="D17838" s="14"/>
      <c r="E17838" s="14"/>
      <c r="F17838"/>
      <c r="G17838"/>
    </row>
    <row r="17839" spans="1:7" s="4" customFormat="1" x14ac:dyDescent="0.25">
      <c r="A17839" s="11"/>
      <c r="B17839"/>
      <c r="C17839" s="14"/>
      <c r="D17839" s="14"/>
      <c r="E17839" s="14"/>
      <c r="F17839"/>
      <c r="G17839"/>
    </row>
    <row r="17840" spans="1:7" s="4" customFormat="1" x14ac:dyDescent="0.25">
      <c r="A17840" s="11"/>
      <c r="B17840"/>
      <c r="C17840" s="14"/>
      <c r="D17840" s="14"/>
      <c r="E17840" s="14"/>
      <c r="F17840"/>
      <c r="G17840"/>
    </row>
    <row r="17841" spans="1:7" s="4" customFormat="1" x14ac:dyDescent="0.25">
      <c r="A17841" s="11"/>
      <c r="B17841"/>
      <c r="C17841" s="14"/>
      <c r="D17841" s="14"/>
      <c r="E17841" s="14"/>
      <c r="F17841"/>
      <c r="G17841"/>
    </row>
    <row r="17842" spans="1:7" s="4" customFormat="1" x14ac:dyDescent="0.25">
      <c r="A17842" s="11"/>
      <c r="B17842"/>
      <c r="C17842" s="14"/>
      <c r="D17842" s="14"/>
      <c r="E17842" s="14"/>
      <c r="F17842"/>
      <c r="G17842"/>
    </row>
    <row r="17843" spans="1:7" s="4" customFormat="1" x14ac:dyDescent="0.25">
      <c r="A17843" s="11"/>
      <c r="B17843"/>
      <c r="C17843" s="14"/>
      <c r="D17843" s="14"/>
      <c r="E17843" s="14"/>
      <c r="F17843"/>
      <c r="G17843"/>
    </row>
    <row r="17844" spans="1:7" s="4" customFormat="1" x14ac:dyDescent="0.25">
      <c r="A17844" s="11"/>
      <c r="B17844"/>
      <c r="C17844" s="14"/>
      <c r="D17844" s="14"/>
      <c r="E17844" s="14"/>
      <c r="F17844"/>
      <c r="G17844"/>
    </row>
    <row r="17845" spans="1:7" s="4" customFormat="1" x14ac:dyDescent="0.25">
      <c r="A17845" s="11"/>
      <c r="B17845"/>
      <c r="C17845" s="14"/>
      <c r="D17845" s="14"/>
      <c r="E17845" s="14"/>
      <c r="F17845"/>
      <c r="G17845"/>
    </row>
    <row r="17846" spans="1:7" s="4" customFormat="1" x14ac:dyDescent="0.25">
      <c r="A17846" s="11"/>
      <c r="B17846"/>
      <c r="C17846" s="14"/>
      <c r="D17846" s="14"/>
      <c r="E17846" s="14"/>
      <c r="F17846"/>
      <c r="G17846"/>
    </row>
    <row r="17847" spans="1:7" s="4" customFormat="1" x14ac:dyDescent="0.25">
      <c r="A17847" s="11"/>
      <c r="B17847"/>
      <c r="C17847" s="14"/>
      <c r="D17847" s="14"/>
      <c r="E17847" s="14"/>
      <c r="F17847"/>
      <c r="G17847"/>
    </row>
    <row r="17848" spans="1:7" s="4" customFormat="1" x14ac:dyDescent="0.25">
      <c r="A17848" s="11"/>
      <c r="B17848"/>
      <c r="C17848" s="14"/>
      <c r="D17848" s="14"/>
      <c r="E17848" s="14"/>
      <c r="F17848"/>
      <c r="G17848"/>
    </row>
    <row r="17849" spans="1:7" s="4" customFormat="1" x14ac:dyDescent="0.25">
      <c r="A17849" s="11"/>
      <c r="B17849"/>
      <c r="C17849" s="14"/>
      <c r="D17849" s="14"/>
      <c r="E17849" s="14"/>
      <c r="F17849"/>
      <c r="G17849"/>
    </row>
    <row r="17850" spans="1:7" s="4" customFormat="1" x14ac:dyDescent="0.25">
      <c r="A17850" s="11"/>
      <c r="B17850"/>
      <c r="C17850" s="14"/>
      <c r="D17850" s="14"/>
      <c r="E17850" s="14"/>
      <c r="F17850"/>
      <c r="G17850"/>
    </row>
    <row r="17851" spans="1:7" s="4" customFormat="1" x14ac:dyDescent="0.25">
      <c r="A17851" s="11"/>
      <c r="B17851"/>
      <c r="C17851" s="14"/>
      <c r="D17851" s="14"/>
      <c r="E17851" s="14"/>
      <c r="F17851"/>
      <c r="G17851"/>
    </row>
    <row r="17852" spans="1:7" s="4" customFormat="1" x14ac:dyDescent="0.25">
      <c r="A17852" s="11"/>
      <c r="B17852"/>
      <c r="C17852" s="14"/>
      <c r="D17852" s="14"/>
      <c r="E17852" s="14"/>
      <c r="F17852"/>
      <c r="G17852"/>
    </row>
    <row r="17853" spans="1:7" s="4" customFormat="1" x14ac:dyDescent="0.25">
      <c r="A17853" s="11"/>
      <c r="B17853"/>
      <c r="C17853" s="14"/>
      <c r="D17853" s="14"/>
      <c r="E17853" s="14"/>
      <c r="F17853"/>
      <c r="G17853"/>
    </row>
    <row r="17854" spans="1:7" s="4" customFormat="1" x14ac:dyDescent="0.25">
      <c r="A17854" s="11"/>
      <c r="B17854"/>
      <c r="C17854" s="14"/>
      <c r="D17854" s="14"/>
      <c r="E17854" s="14"/>
      <c r="F17854"/>
      <c r="G17854"/>
    </row>
    <row r="17855" spans="1:7" s="4" customFormat="1" x14ac:dyDescent="0.25">
      <c r="A17855" s="11"/>
      <c r="B17855"/>
      <c r="C17855" s="14"/>
      <c r="D17855" s="14"/>
      <c r="E17855" s="14"/>
      <c r="F17855"/>
      <c r="G17855"/>
    </row>
    <row r="17856" spans="1:7" s="4" customFormat="1" x14ac:dyDescent="0.25">
      <c r="A17856" s="11"/>
      <c r="B17856"/>
      <c r="C17856" s="14"/>
      <c r="D17856" s="14"/>
      <c r="E17856" s="14"/>
      <c r="F17856"/>
      <c r="G17856"/>
    </row>
    <row r="17857" spans="1:7" s="4" customFormat="1" x14ac:dyDescent="0.25">
      <c r="A17857" s="11"/>
      <c r="B17857"/>
      <c r="C17857" s="14"/>
      <c r="D17857" s="14"/>
      <c r="E17857" s="14"/>
      <c r="F17857"/>
      <c r="G17857"/>
    </row>
    <row r="17858" spans="1:7" s="4" customFormat="1" x14ac:dyDescent="0.25">
      <c r="A17858" s="11"/>
      <c r="B17858"/>
      <c r="C17858" s="14"/>
      <c r="D17858" s="14"/>
      <c r="E17858" s="14"/>
      <c r="F17858"/>
      <c r="G17858"/>
    </row>
    <row r="17859" spans="1:7" s="4" customFormat="1" x14ac:dyDescent="0.25">
      <c r="A17859" s="11"/>
      <c r="B17859"/>
      <c r="C17859" s="14"/>
      <c r="D17859" s="14"/>
      <c r="E17859" s="14"/>
      <c r="F17859"/>
      <c r="G17859"/>
    </row>
    <row r="17860" spans="1:7" s="4" customFormat="1" x14ac:dyDescent="0.25">
      <c r="A17860" s="11"/>
      <c r="B17860"/>
      <c r="C17860" s="14"/>
      <c r="D17860" s="14"/>
      <c r="E17860" s="14"/>
      <c r="F17860"/>
      <c r="G17860"/>
    </row>
    <row r="17861" spans="1:7" s="4" customFormat="1" x14ac:dyDescent="0.25">
      <c r="A17861" s="11"/>
      <c r="B17861"/>
      <c r="C17861" s="14"/>
      <c r="D17861" s="14"/>
      <c r="E17861" s="14"/>
      <c r="F17861"/>
      <c r="G17861"/>
    </row>
    <row r="17862" spans="1:7" s="4" customFormat="1" x14ac:dyDescent="0.25">
      <c r="A17862" s="11"/>
      <c r="B17862"/>
      <c r="C17862" s="14"/>
      <c r="D17862" s="14"/>
      <c r="E17862" s="14"/>
      <c r="F17862"/>
      <c r="G17862"/>
    </row>
    <row r="17863" spans="1:7" s="4" customFormat="1" x14ac:dyDescent="0.25">
      <c r="A17863" s="11"/>
      <c r="B17863"/>
      <c r="C17863" s="14"/>
      <c r="D17863" s="14"/>
      <c r="E17863" s="14"/>
      <c r="F17863"/>
      <c r="G17863"/>
    </row>
    <row r="17864" spans="1:7" s="4" customFormat="1" x14ac:dyDescent="0.25">
      <c r="A17864" s="11"/>
      <c r="B17864"/>
      <c r="C17864" s="14"/>
      <c r="D17864" s="14"/>
      <c r="E17864" s="14"/>
      <c r="F17864"/>
      <c r="G17864"/>
    </row>
    <row r="17865" spans="1:7" s="4" customFormat="1" x14ac:dyDescent="0.25">
      <c r="A17865" s="11"/>
      <c r="B17865"/>
      <c r="C17865" s="14"/>
      <c r="D17865" s="14"/>
      <c r="E17865" s="14"/>
      <c r="F17865"/>
      <c r="G17865"/>
    </row>
    <row r="17866" spans="1:7" s="4" customFormat="1" x14ac:dyDescent="0.25">
      <c r="A17866" s="11"/>
      <c r="B17866"/>
      <c r="C17866" s="14"/>
      <c r="D17866" s="14"/>
      <c r="E17866" s="14"/>
      <c r="F17866"/>
      <c r="G17866"/>
    </row>
    <row r="17867" spans="1:7" s="4" customFormat="1" x14ac:dyDescent="0.25">
      <c r="A17867" s="11"/>
      <c r="B17867"/>
      <c r="C17867" s="14"/>
      <c r="D17867" s="14"/>
      <c r="E17867" s="14"/>
      <c r="F17867"/>
      <c r="G17867"/>
    </row>
    <row r="17868" spans="1:7" s="4" customFormat="1" x14ac:dyDescent="0.25">
      <c r="A17868" s="11"/>
      <c r="B17868"/>
      <c r="C17868" s="14"/>
      <c r="D17868" s="14"/>
      <c r="E17868" s="14"/>
      <c r="F17868"/>
      <c r="G17868"/>
    </row>
    <row r="17869" spans="1:7" s="4" customFormat="1" x14ac:dyDescent="0.25">
      <c r="A17869" s="11"/>
      <c r="B17869"/>
      <c r="C17869" s="14"/>
      <c r="D17869" s="14"/>
      <c r="E17869" s="14"/>
      <c r="F17869"/>
      <c r="G17869"/>
    </row>
    <row r="17870" spans="1:7" s="4" customFormat="1" x14ac:dyDescent="0.25">
      <c r="A17870" s="11"/>
      <c r="B17870"/>
      <c r="C17870" s="14"/>
      <c r="D17870" s="14"/>
      <c r="E17870" s="14"/>
      <c r="F17870"/>
      <c r="G17870"/>
    </row>
    <row r="17871" spans="1:7" s="4" customFormat="1" x14ac:dyDescent="0.25">
      <c r="A17871" s="11"/>
      <c r="B17871"/>
      <c r="C17871" s="14"/>
      <c r="D17871" s="14"/>
      <c r="E17871" s="14"/>
      <c r="F17871"/>
      <c r="G17871"/>
    </row>
    <row r="17872" spans="1:7" s="4" customFormat="1" x14ac:dyDescent="0.25">
      <c r="A17872" s="11"/>
      <c r="B17872"/>
      <c r="C17872" s="14"/>
      <c r="D17872" s="14"/>
      <c r="E17872" s="14"/>
      <c r="F17872"/>
      <c r="G17872"/>
    </row>
    <row r="17873" spans="1:7" s="4" customFormat="1" x14ac:dyDescent="0.25">
      <c r="A17873" s="11"/>
      <c r="B17873"/>
      <c r="C17873" s="14"/>
      <c r="D17873" s="14"/>
      <c r="E17873" s="14"/>
      <c r="F17873"/>
      <c r="G17873"/>
    </row>
    <row r="17874" spans="1:7" s="4" customFormat="1" x14ac:dyDescent="0.25">
      <c r="A17874" s="11"/>
      <c r="B17874"/>
      <c r="C17874" s="14"/>
      <c r="D17874" s="14"/>
      <c r="E17874" s="14"/>
      <c r="F17874"/>
      <c r="G17874"/>
    </row>
    <row r="17875" spans="1:7" s="4" customFormat="1" x14ac:dyDescent="0.25">
      <c r="A17875" s="11"/>
      <c r="B17875"/>
      <c r="C17875" s="14"/>
      <c r="D17875" s="14"/>
      <c r="E17875" s="14"/>
      <c r="F17875"/>
      <c r="G17875"/>
    </row>
    <row r="17876" spans="1:7" s="4" customFormat="1" x14ac:dyDescent="0.25">
      <c r="A17876" s="11"/>
      <c r="B17876"/>
      <c r="C17876" s="14"/>
      <c r="D17876" s="14"/>
      <c r="E17876" s="14"/>
      <c r="F17876"/>
      <c r="G17876"/>
    </row>
    <row r="17877" spans="1:7" s="4" customFormat="1" x14ac:dyDescent="0.25">
      <c r="A17877" s="11"/>
      <c r="B17877"/>
      <c r="C17877" s="14"/>
      <c r="D17877" s="14"/>
      <c r="E17877" s="14"/>
      <c r="F17877"/>
      <c r="G17877"/>
    </row>
    <row r="17878" spans="1:7" s="4" customFormat="1" x14ac:dyDescent="0.25">
      <c r="A17878" s="11"/>
      <c r="B17878"/>
      <c r="C17878" s="14"/>
      <c r="D17878" s="14"/>
      <c r="E17878" s="14"/>
      <c r="F17878"/>
      <c r="G17878"/>
    </row>
    <row r="17879" spans="1:7" s="4" customFormat="1" x14ac:dyDescent="0.25">
      <c r="A17879" s="11"/>
      <c r="B17879"/>
      <c r="C17879" s="14"/>
      <c r="D17879" s="14"/>
      <c r="E17879" s="14"/>
      <c r="F17879"/>
      <c r="G17879"/>
    </row>
    <row r="17880" spans="1:7" s="4" customFormat="1" x14ac:dyDescent="0.25">
      <c r="A17880" s="11"/>
      <c r="B17880"/>
      <c r="C17880" s="14"/>
      <c r="D17880" s="14"/>
      <c r="E17880" s="14"/>
      <c r="F17880"/>
      <c r="G17880"/>
    </row>
    <row r="17881" spans="1:7" s="4" customFormat="1" x14ac:dyDescent="0.25">
      <c r="A17881" s="11"/>
      <c r="B17881"/>
      <c r="C17881" s="14"/>
      <c r="D17881" s="14"/>
      <c r="E17881" s="14"/>
      <c r="F17881"/>
      <c r="G17881"/>
    </row>
    <row r="17882" spans="1:7" s="4" customFormat="1" x14ac:dyDescent="0.25">
      <c r="A17882" s="11"/>
      <c r="B17882"/>
      <c r="C17882" s="14"/>
      <c r="D17882" s="14"/>
      <c r="E17882" s="14"/>
      <c r="F17882"/>
      <c r="G17882"/>
    </row>
    <row r="17883" spans="1:7" s="4" customFormat="1" x14ac:dyDescent="0.25">
      <c r="A17883" s="11"/>
      <c r="B17883"/>
      <c r="C17883" s="14"/>
      <c r="D17883" s="14"/>
      <c r="E17883" s="14"/>
      <c r="F17883"/>
      <c r="G17883"/>
    </row>
    <row r="17884" spans="1:7" s="4" customFormat="1" x14ac:dyDescent="0.25">
      <c r="A17884" s="11"/>
      <c r="B17884"/>
      <c r="C17884" s="14"/>
      <c r="D17884" s="14"/>
      <c r="E17884" s="14"/>
      <c r="F17884"/>
      <c r="G17884"/>
    </row>
    <row r="17885" spans="1:7" s="4" customFormat="1" x14ac:dyDescent="0.25">
      <c r="A17885" s="11"/>
      <c r="B17885"/>
      <c r="C17885" s="14"/>
      <c r="D17885" s="14"/>
      <c r="E17885" s="14"/>
      <c r="F17885"/>
      <c r="G17885"/>
    </row>
    <row r="17886" spans="1:7" s="4" customFormat="1" x14ac:dyDescent="0.25">
      <c r="A17886" s="11"/>
      <c r="B17886"/>
      <c r="C17886" s="14"/>
      <c r="D17886" s="14"/>
      <c r="E17886" s="14"/>
      <c r="F17886"/>
      <c r="G17886"/>
    </row>
    <row r="17887" spans="1:7" s="4" customFormat="1" x14ac:dyDescent="0.25">
      <c r="A17887" s="11"/>
      <c r="B17887"/>
      <c r="C17887" s="14"/>
      <c r="D17887" s="14"/>
      <c r="E17887" s="14"/>
      <c r="F17887"/>
      <c r="G17887"/>
    </row>
    <row r="17888" spans="1:7" s="4" customFormat="1" x14ac:dyDescent="0.25">
      <c r="A17888" s="11"/>
      <c r="B17888"/>
      <c r="C17888" s="14"/>
      <c r="D17888" s="14"/>
      <c r="E17888" s="14"/>
      <c r="F17888"/>
      <c r="G17888"/>
    </row>
    <row r="17889" spans="1:7" s="4" customFormat="1" x14ac:dyDescent="0.25">
      <c r="A17889" s="11"/>
      <c r="B17889"/>
      <c r="C17889" s="14"/>
      <c r="D17889" s="14"/>
      <c r="E17889" s="14"/>
      <c r="F17889"/>
      <c r="G17889"/>
    </row>
    <row r="17890" spans="1:7" s="4" customFormat="1" x14ac:dyDescent="0.25">
      <c r="A17890" s="11"/>
      <c r="B17890"/>
      <c r="C17890" s="14"/>
      <c r="D17890" s="14"/>
      <c r="E17890" s="14"/>
      <c r="F17890"/>
      <c r="G17890"/>
    </row>
    <row r="17891" spans="1:7" s="4" customFormat="1" x14ac:dyDescent="0.25">
      <c r="A17891" s="11"/>
      <c r="B17891"/>
      <c r="C17891" s="14"/>
      <c r="D17891" s="14"/>
      <c r="E17891" s="14"/>
      <c r="F17891"/>
      <c r="G17891"/>
    </row>
    <row r="17892" spans="1:7" s="4" customFormat="1" x14ac:dyDescent="0.25">
      <c r="A17892" s="11"/>
      <c r="B17892"/>
      <c r="C17892" s="14"/>
      <c r="D17892" s="14"/>
      <c r="E17892" s="14"/>
      <c r="F17892"/>
      <c r="G17892"/>
    </row>
    <row r="17893" spans="1:7" s="4" customFormat="1" x14ac:dyDescent="0.25">
      <c r="A17893" s="11"/>
      <c r="B17893"/>
      <c r="C17893" s="14"/>
      <c r="D17893" s="14"/>
      <c r="E17893" s="14"/>
      <c r="F17893"/>
      <c r="G17893"/>
    </row>
    <row r="17894" spans="1:7" s="4" customFormat="1" x14ac:dyDescent="0.25">
      <c r="A17894" s="11"/>
      <c r="B17894"/>
      <c r="C17894" s="14"/>
      <c r="D17894" s="14"/>
      <c r="E17894" s="14"/>
      <c r="F17894"/>
      <c r="G17894"/>
    </row>
    <row r="17895" spans="1:7" s="4" customFormat="1" x14ac:dyDescent="0.25">
      <c r="A17895" s="11"/>
      <c r="B17895"/>
      <c r="C17895" s="14"/>
      <c r="D17895" s="14"/>
      <c r="E17895" s="14"/>
      <c r="F17895"/>
      <c r="G17895"/>
    </row>
    <row r="17896" spans="1:7" s="4" customFormat="1" x14ac:dyDescent="0.25">
      <c r="A17896" s="11"/>
      <c r="B17896"/>
      <c r="C17896" s="14"/>
      <c r="D17896" s="14"/>
      <c r="E17896" s="14"/>
      <c r="F17896"/>
      <c r="G17896"/>
    </row>
    <row r="17897" spans="1:7" s="4" customFormat="1" x14ac:dyDescent="0.25">
      <c r="A17897" s="11"/>
      <c r="B17897"/>
      <c r="C17897" s="14"/>
      <c r="D17897" s="14"/>
      <c r="E17897" s="14"/>
      <c r="F17897"/>
      <c r="G17897"/>
    </row>
    <row r="17898" spans="1:7" s="4" customFormat="1" x14ac:dyDescent="0.25">
      <c r="A17898" s="11"/>
      <c r="B17898"/>
      <c r="C17898" s="14"/>
      <c r="D17898" s="14"/>
      <c r="E17898" s="14"/>
      <c r="F17898"/>
      <c r="G17898"/>
    </row>
    <row r="17899" spans="1:7" s="4" customFormat="1" x14ac:dyDescent="0.25">
      <c r="A17899" s="11"/>
      <c r="B17899"/>
      <c r="C17899" s="14"/>
      <c r="D17899" s="14"/>
      <c r="E17899" s="14"/>
      <c r="F17899"/>
      <c r="G17899"/>
    </row>
    <row r="17900" spans="1:7" s="4" customFormat="1" x14ac:dyDescent="0.25">
      <c r="A17900" s="11"/>
      <c r="B17900"/>
      <c r="C17900" s="14"/>
      <c r="D17900" s="14"/>
      <c r="E17900" s="14"/>
      <c r="F17900"/>
      <c r="G17900"/>
    </row>
    <row r="17901" spans="1:7" s="4" customFormat="1" x14ac:dyDescent="0.25">
      <c r="A17901" s="11"/>
      <c r="B17901"/>
      <c r="C17901" s="14"/>
      <c r="D17901" s="14"/>
      <c r="E17901" s="14"/>
      <c r="F17901"/>
      <c r="G17901"/>
    </row>
    <row r="17902" spans="1:7" s="4" customFormat="1" x14ac:dyDescent="0.25">
      <c r="A17902" s="11"/>
      <c r="B17902"/>
      <c r="C17902" s="14"/>
      <c r="D17902" s="14"/>
      <c r="E17902" s="14"/>
      <c r="F17902"/>
      <c r="G17902"/>
    </row>
    <row r="17903" spans="1:7" s="4" customFormat="1" x14ac:dyDescent="0.25">
      <c r="A17903" s="11"/>
      <c r="B17903"/>
      <c r="C17903" s="14"/>
      <c r="D17903" s="14"/>
      <c r="E17903" s="14"/>
      <c r="F17903"/>
      <c r="G17903"/>
    </row>
    <row r="17904" spans="1:7" s="4" customFormat="1" x14ac:dyDescent="0.25">
      <c r="A17904" s="11"/>
      <c r="B17904"/>
      <c r="C17904" s="14"/>
      <c r="D17904" s="14"/>
      <c r="E17904" s="14"/>
      <c r="F17904"/>
      <c r="G17904"/>
    </row>
    <row r="17905" spans="1:7" s="4" customFormat="1" x14ac:dyDescent="0.25">
      <c r="A17905" s="11"/>
      <c r="B17905"/>
      <c r="C17905" s="14"/>
      <c r="D17905" s="14"/>
      <c r="E17905" s="14"/>
      <c r="F17905"/>
      <c r="G17905"/>
    </row>
    <row r="17906" spans="1:7" s="4" customFormat="1" x14ac:dyDescent="0.25">
      <c r="A17906" s="11"/>
      <c r="B17906"/>
      <c r="C17906" s="14"/>
      <c r="D17906" s="14"/>
      <c r="E17906" s="14"/>
      <c r="F17906"/>
      <c r="G17906"/>
    </row>
    <row r="17907" spans="1:7" s="4" customFormat="1" x14ac:dyDescent="0.25">
      <c r="A17907" s="11"/>
      <c r="B17907"/>
      <c r="C17907" s="14"/>
      <c r="D17907" s="14"/>
      <c r="E17907" s="14"/>
      <c r="F17907"/>
      <c r="G17907"/>
    </row>
    <row r="17908" spans="1:7" s="4" customFormat="1" x14ac:dyDescent="0.25">
      <c r="A17908" s="11"/>
      <c r="B17908"/>
      <c r="C17908" s="14"/>
      <c r="D17908" s="14"/>
      <c r="E17908" s="14"/>
      <c r="F17908"/>
      <c r="G17908"/>
    </row>
    <row r="17909" spans="1:7" s="4" customFormat="1" x14ac:dyDescent="0.25">
      <c r="A17909" s="11"/>
      <c r="B17909"/>
      <c r="C17909" s="14"/>
      <c r="D17909" s="14"/>
      <c r="E17909" s="14"/>
      <c r="F17909"/>
      <c r="G17909"/>
    </row>
    <row r="17910" spans="1:7" s="4" customFormat="1" x14ac:dyDescent="0.25">
      <c r="A17910" s="11"/>
      <c r="B17910"/>
      <c r="C17910" s="14"/>
      <c r="D17910" s="14"/>
      <c r="E17910" s="14"/>
      <c r="F17910"/>
      <c r="G17910"/>
    </row>
    <row r="17911" spans="1:7" s="4" customFormat="1" x14ac:dyDescent="0.25">
      <c r="A17911" s="11"/>
      <c r="B17911"/>
      <c r="C17911" s="14"/>
      <c r="D17911" s="14"/>
      <c r="E17911" s="14"/>
      <c r="F17911"/>
      <c r="G17911"/>
    </row>
    <row r="17912" spans="1:7" s="4" customFormat="1" x14ac:dyDescent="0.25">
      <c r="A17912" s="11"/>
      <c r="B17912"/>
      <c r="C17912" s="14"/>
      <c r="D17912" s="14"/>
      <c r="E17912" s="14"/>
      <c r="F17912"/>
      <c r="G17912"/>
    </row>
    <row r="17913" spans="1:7" s="4" customFormat="1" x14ac:dyDescent="0.25">
      <c r="A17913" s="11"/>
      <c r="B17913"/>
      <c r="C17913" s="14"/>
      <c r="D17913" s="14"/>
      <c r="E17913" s="14"/>
      <c r="F17913"/>
      <c r="G17913"/>
    </row>
    <row r="17914" spans="1:7" s="4" customFormat="1" x14ac:dyDescent="0.25">
      <c r="A17914" s="11"/>
      <c r="B17914"/>
      <c r="C17914" s="14"/>
      <c r="D17914" s="14"/>
      <c r="E17914" s="14"/>
      <c r="F17914"/>
      <c r="G17914"/>
    </row>
    <row r="17915" spans="1:7" s="4" customFormat="1" x14ac:dyDescent="0.25">
      <c r="A17915" s="11"/>
      <c r="B17915"/>
      <c r="C17915" s="14"/>
      <c r="D17915" s="14"/>
      <c r="E17915" s="14"/>
      <c r="F17915"/>
      <c r="G17915"/>
    </row>
    <row r="17916" spans="1:7" s="4" customFormat="1" x14ac:dyDescent="0.25">
      <c r="A17916" s="11"/>
      <c r="B17916"/>
      <c r="C17916" s="14"/>
      <c r="D17916" s="14"/>
      <c r="E17916" s="14"/>
      <c r="F17916"/>
      <c r="G17916"/>
    </row>
    <row r="17917" spans="1:7" s="4" customFormat="1" x14ac:dyDescent="0.25">
      <c r="A17917" s="11"/>
      <c r="B17917"/>
      <c r="C17917" s="14"/>
      <c r="D17917" s="14"/>
      <c r="E17917" s="14"/>
      <c r="F17917"/>
      <c r="G17917"/>
    </row>
    <row r="17918" spans="1:7" s="4" customFormat="1" x14ac:dyDescent="0.25">
      <c r="A17918" s="11"/>
      <c r="B17918"/>
      <c r="C17918" s="14"/>
      <c r="D17918" s="14"/>
      <c r="E17918" s="14"/>
      <c r="F17918"/>
      <c r="G17918"/>
    </row>
    <row r="17919" spans="1:7" s="4" customFormat="1" x14ac:dyDescent="0.25">
      <c r="A17919" s="11"/>
      <c r="B17919"/>
      <c r="C17919" s="14"/>
      <c r="D17919" s="14"/>
      <c r="E17919" s="14"/>
      <c r="F17919"/>
      <c r="G17919"/>
    </row>
    <row r="17920" spans="1:7" s="4" customFormat="1" x14ac:dyDescent="0.25">
      <c r="A17920" s="11"/>
      <c r="B17920"/>
      <c r="C17920" s="14"/>
      <c r="D17920" s="14"/>
      <c r="E17920" s="14"/>
      <c r="F17920"/>
      <c r="G17920"/>
    </row>
    <row r="17921" spans="1:7" s="4" customFormat="1" x14ac:dyDescent="0.25">
      <c r="A17921" s="11"/>
      <c r="B17921"/>
      <c r="C17921" s="14"/>
      <c r="D17921" s="14"/>
      <c r="E17921" s="14"/>
      <c r="F17921"/>
      <c r="G17921"/>
    </row>
    <row r="17922" spans="1:7" s="4" customFormat="1" x14ac:dyDescent="0.25">
      <c r="A17922" s="11"/>
      <c r="B17922"/>
      <c r="C17922" s="14"/>
      <c r="D17922" s="14"/>
      <c r="E17922" s="14"/>
      <c r="F17922"/>
      <c r="G17922"/>
    </row>
    <row r="17923" spans="1:7" s="4" customFormat="1" x14ac:dyDescent="0.25">
      <c r="A17923" s="11"/>
      <c r="B17923"/>
      <c r="C17923" s="14"/>
      <c r="D17923" s="14"/>
      <c r="E17923" s="14"/>
      <c r="F17923"/>
      <c r="G17923"/>
    </row>
    <row r="17924" spans="1:7" s="4" customFormat="1" x14ac:dyDescent="0.25">
      <c r="A17924" s="11"/>
      <c r="B17924"/>
      <c r="C17924" s="14"/>
      <c r="D17924" s="14"/>
      <c r="E17924" s="14"/>
      <c r="F17924"/>
      <c r="G17924"/>
    </row>
    <row r="17925" spans="1:7" s="4" customFormat="1" x14ac:dyDescent="0.25">
      <c r="A17925" s="11"/>
      <c r="B17925"/>
      <c r="C17925" s="14"/>
      <c r="D17925" s="14"/>
      <c r="E17925" s="14"/>
      <c r="F17925"/>
      <c r="G17925"/>
    </row>
    <row r="17926" spans="1:7" s="4" customFormat="1" x14ac:dyDescent="0.25">
      <c r="A17926" s="11"/>
      <c r="B17926"/>
      <c r="C17926" s="14"/>
      <c r="D17926" s="14"/>
      <c r="E17926" s="14"/>
      <c r="F17926"/>
      <c r="G17926"/>
    </row>
    <row r="17927" spans="1:7" s="4" customFormat="1" x14ac:dyDescent="0.25">
      <c r="A17927" s="11"/>
      <c r="B17927"/>
      <c r="C17927" s="14"/>
      <c r="D17927" s="14"/>
      <c r="E17927" s="14"/>
      <c r="F17927"/>
      <c r="G17927"/>
    </row>
    <row r="17928" spans="1:7" s="4" customFormat="1" x14ac:dyDescent="0.25">
      <c r="A17928" s="11"/>
      <c r="B17928"/>
      <c r="C17928" s="14"/>
      <c r="D17928" s="14"/>
      <c r="E17928" s="14"/>
      <c r="F17928"/>
      <c r="G17928"/>
    </row>
    <row r="17929" spans="1:7" s="4" customFormat="1" x14ac:dyDescent="0.25">
      <c r="A17929" s="11"/>
      <c r="B17929"/>
      <c r="C17929" s="14"/>
      <c r="D17929" s="14"/>
      <c r="E17929" s="14"/>
      <c r="F17929"/>
      <c r="G17929"/>
    </row>
    <row r="17930" spans="1:7" s="4" customFormat="1" x14ac:dyDescent="0.25">
      <c r="A17930" s="11"/>
      <c r="B17930"/>
      <c r="C17930" s="14"/>
      <c r="D17930" s="14"/>
      <c r="E17930" s="14"/>
      <c r="F17930"/>
      <c r="G17930"/>
    </row>
    <row r="17931" spans="1:7" s="4" customFormat="1" x14ac:dyDescent="0.25">
      <c r="A17931" s="11"/>
      <c r="B17931"/>
      <c r="C17931" s="14"/>
      <c r="D17931" s="14"/>
      <c r="E17931" s="14"/>
      <c r="F17931"/>
      <c r="G17931"/>
    </row>
    <row r="17932" spans="1:7" s="4" customFormat="1" x14ac:dyDescent="0.25">
      <c r="A17932" s="11"/>
      <c r="B17932"/>
      <c r="C17932" s="14"/>
      <c r="D17932" s="14"/>
      <c r="E17932" s="14"/>
      <c r="F17932"/>
      <c r="G17932"/>
    </row>
    <row r="17933" spans="1:7" s="4" customFormat="1" x14ac:dyDescent="0.25">
      <c r="A17933" s="11"/>
      <c r="B17933"/>
      <c r="C17933" s="14"/>
      <c r="D17933" s="14"/>
      <c r="E17933" s="14"/>
      <c r="F17933"/>
      <c r="G17933"/>
    </row>
    <row r="17934" spans="1:7" s="4" customFormat="1" x14ac:dyDescent="0.25">
      <c r="A17934" s="11"/>
      <c r="B17934"/>
      <c r="C17934" s="14"/>
      <c r="D17934" s="14"/>
      <c r="E17934" s="14"/>
      <c r="F17934"/>
      <c r="G17934"/>
    </row>
    <row r="17935" spans="1:7" s="4" customFormat="1" x14ac:dyDescent="0.25">
      <c r="A17935" s="11"/>
      <c r="B17935"/>
      <c r="C17935" s="14"/>
      <c r="D17935" s="14"/>
      <c r="E17935" s="14"/>
      <c r="F17935"/>
      <c r="G17935"/>
    </row>
    <row r="17936" spans="1:7" s="4" customFormat="1" x14ac:dyDescent="0.25">
      <c r="A17936" s="11"/>
      <c r="B17936"/>
      <c r="C17936" s="14"/>
      <c r="D17936" s="14"/>
      <c r="E17936" s="14"/>
      <c r="F17936"/>
      <c r="G17936"/>
    </row>
    <row r="17937" spans="1:7" s="4" customFormat="1" x14ac:dyDescent="0.25">
      <c r="A17937" s="11"/>
      <c r="B17937"/>
      <c r="C17937" s="14"/>
      <c r="D17937" s="14"/>
      <c r="E17937" s="14"/>
      <c r="F17937"/>
      <c r="G17937"/>
    </row>
    <row r="17938" spans="1:7" s="4" customFormat="1" x14ac:dyDescent="0.25">
      <c r="A17938" s="11"/>
      <c r="B17938"/>
      <c r="C17938" s="14"/>
      <c r="D17938" s="14"/>
      <c r="E17938" s="14"/>
      <c r="F17938"/>
      <c r="G17938"/>
    </row>
    <row r="17939" spans="1:7" s="4" customFormat="1" x14ac:dyDescent="0.25">
      <c r="A17939" s="11"/>
      <c r="B17939"/>
      <c r="C17939" s="14"/>
      <c r="D17939" s="14"/>
      <c r="E17939" s="14"/>
      <c r="F17939"/>
      <c r="G17939"/>
    </row>
    <row r="17940" spans="1:7" s="4" customFormat="1" x14ac:dyDescent="0.25">
      <c r="A17940" s="11"/>
      <c r="B17940"/>
      <c r="C17940" s="14"/>
      <c r="D17940" s="14"/>
      <c r="E17940" s="14"/>
      <c r="F17940"/>
      <c r="G17940"/>
    </row>
    <row r="17941" spans="1:7" s="4" customFormat="1" x14ac:dyDescent="0.25">
      <c r="A17941" s="11"/>
      <c r="B17941"/>
      <c r="C17941" s="14"/>
      <c r="D17941" s="14"/>
      <c r="E17941" s="14"/>
      <c r="F17941"/>
      <c r="G17941"/>
    </row>
    <row r="17942" spans="1:7" s="4" customFormat="1" x14ac:dyDescent="0.25">
      <c r="A17942" s="11"/>
      <c r="B17942"/>
      <c r="C17942" s="14"/>
      <c r="D17942" s="14"/>
      <c r="E17942" s="14"/>
      <c r="F17942"/>
      <c r="G17942"/>
    </row>
    <row r="17943" spans="1:7" s="4" customFormat="1" x14ac:dyDescent="0.25">
      <c r="A17943" s="11"/>
      <c r="B17943"/>
      <c r="C17943" s="14"/>
      <c r="D17943" s="14"/>
      <c r="E17943" s="14"/>
      <c r="F17943"/>
      <c r="G17943"/>
    </row>
    <row r="17944" spans="1:7" s="4" customFormat="1" x14ac:dyDescent="0.25">
      <c r="A17944" s="11"/>
      <c r="B17944"/>
      <c r="C17944" s="14"/>
      <c r="D17944" s="14"/>
      <c r="E17944" s="14"/>
      <c r="F17944"/>
      <c r="G17944"/>
    </row>
    <row r="17945" spans="1:7" s="4" customFormat="1" x14ac:dyDescent="0.25">
      <c r="A17945" s="11"/>
      <c r="B17945"/>
      <c r="C17945" s="14"/>
      <c r="D17945" s="14"/>
      <c r="E17945" s="14"/>
      <c r="F17945"/>
      <c r="G17945"/>
    </row>
    <row r="17946" spans="1:7" s="4" customFormat="1" x14ac:dyDescent="0.25">
      <c r="A17946" s="11"/>
      <c r="B17946"/>
      <c r="C17946" s="14"/>
      <c r="D17946" s="14"/>
      <c r="E17946" s="14"/>
      <c r="F17946"/>
      <c r="G17946"/>
    </row>
    <row r="17947" spans="1:7" s="4" customFormat="1" x14ac:dyDescent="0.25">
      <c r="A17947" s="11"/>
      <c r="B17947"/>
      <c r="C17947" s="14"/>
      <c r="D17947" s="14"/>
      <c r="E17947" s="14"/>
      <c r="F17947"/>
      <c r="G17947"/>
    </row>
    <row r="17948" spans="1:7" s="4" customFormat="1" x14ac:dyDescent="0.25">
      <c r="A17948" s="11"/>
      <c r="B17948"/>
      <c r="C17948" s="14"/>
      <c r="D17948" s="14"/>
      <c r="E17948" s="14"/>
      <c r="F17948"/>
      <c r="G17948"/>
    </row>
    <row r="17949" spans="1:7" s="4" customFormat="1" x14ac:dyDescent="0.25">
      <c r="A17949" s="11"/>
      <c r="B17949"/>
      <c r="C17949" s="14"/>
      <c r="D17949" s="14"/>
      <c r="E17949" s="14"/>
      <c r="F17949"/>
      <c r="G17949"/>
    </row>
    <row r="17950" spans="1:7" s="4" customFormat="1" x14ac:dyDescent="0.25">
      <c r="A17950" s="11"/>
      <c r="B17950"/>
      <c r="C17950" s="14"/>
      <c r="D17950" s="14"/>
      <c r="E17950" s="14"/>
      <c r="F17950"/>
      <c r="G17950"/>
    </row>
    <row r="17951" spans="1:7" s="4" customFormat="1" x14ac:dyDescent="0.25">
      <c r="A17951" s="11"/>
      <c r="B17951"/>
      <c r="C17951" s="14"/>
      <c r="D17951" s="14"/>
      <c r="E17951" s="14"/>
      <c r="F17951"/>
      <c r="G17951"/>
    </row>
    <row r="17952" spans="1:7" s="4" customFormat="1" x14ac:dyDescent="0.25">
      <c r="A17952" s="11"/>
      <c r="B17952"/>
      <c r="C17952" s="14"/>
      <c r="D17952" s="14"/>
      <c r="E17952" s="14"/>
      <c r="F17952"/>
      <c r="G17952"/>
    </row>
    <row r="17953" spans="1:7" s="4" customFormat="1" x14ac:dyDescent="0.25">
      <c r="A17953" s="11"/>
      <c r="B17953"/>
      <c r="C17953" s="14"/>
      <c r="D17953" s="14"/>
      <c r="E17953" s="14"/>
      <c r="F17953"/>
      <c r="G17953"/>
    </row>
    <row r="17954" spans="1:7" s="4" customFormat="1" x14ac:dyDescent="0.25">
      <c r="A17954" s="11"/>
      <c r="B17954"/>
      <c r="C17954" s="14"/>
      <c r="D17954" s="14"/>
      <c r="E17954" s="14"/>
      <c r="F17954"/>
      <c r="G17954"/>
    </row>
    <row r="17955" spans="1:7" s="4" customFormat="1" x14ac:dyDescent="0.25">
      <c r="A17955" s="11"/>
      <c r="B17955"/>
      <c r="C17955" s="14"/>
      <c r="D17955" s="14"/>
      <c r="E17955" s="14"/>
      <c r="F17955"/>
      <c r="G17955"/>
    </row>
    <row r="17956" spans="1:7" s="4" customFormat="1" x14ac:dyDescent="0.25">
      <c r="A17956" s="11"/>
      <c r="B17956"/>
      <c r="C17956" s="14"/>
      <c r="D17956" s="14"/>
      <c r="E17956" s="14"/>
      <c r="F17956"/>
      <c r="G17956"/>
    </row>
    <row r="17957" spans="1:7" s="4" customFormat="1" x14ac:dyDescent="0.25">
      <c r="A17957" s="11"/>
      <c r="B17957"/>
      <c r="C17957" s="14"/>
      <c r="D17957" s="14"/>
      <c r="E17957" s="14"/>
      <c r="F17957"/>
      <c r="G17957"/>
    </row>
    <row r="17958" spans="1:7" s="4" customFormat="1" x14ac:dyDescent="0.25">
      <c r="A17958" s="11"/>
      <c r="B17958"/>
      <c r="C17958" s="14"/>
      <c r="D17958" s="14"/>
      <c r="E17958" s="14"/>
      <c r="F17958"/>
      <c r="G17958"/>
    </row>
    <row r="17959" spans="1:7" s="4" customFormat="1" x14ac:dyDescent="0.25">
      <c r="A17959" s="11"/>
      <c r="B17959"/>
      <c r="C17959" s="14"/>
      <c r="D17959" s="14"/>
      <c r="E17959" s="14"/>
      <c r="F17959"/>
      <c r="G17959"/>
    </row>
    <row r="17960" spans="1:7" s="4" customFormat="1" x14ac:dyDescent="0.25">
      <c r="A17960" s="11"/>
      <c r="B17960"/>
      <c r="C17960" s="14"/>
      <c r="D17960" s="14"/>
      <c r="E17960" s="14"/>
      <c r="F17960"/>
      <c r="G17960"/>
    </row>
    <row r="17961" spans="1:7" s="4" customFormat="1" x14ac:dyDescent="0.25">
      <c r="A17961" s="11"/>
      <c r="B17961"/>
      <c r="C17961" s="14"/>
      <c r="D17961" s="14"/>
      <c r="E17961" s="14"/>
      <c r="F17961"/>
      <c r="G17961"/>
    </row>
    <row r="17962" spans="1:7" s="4" customFormat="1" x14ac:dyDescent="0.25">
      <c r="A17962" s="11"/>
      <c r="B17962"/>
      <c r="C17962" s="14"/>
      <c r="D17962" s="14"/>
      <c r="E17962" s="14"/>
      <c r="F17962"/>
      <c r="G17962"/>
    </row>
    <row r="17963" spans="1:7" s="4" customFormat="1" x14ac:dyDescent="0.25">
      <c r="A17963" s="11"/>
      <c r="B17963"/>
      <c r="C17963" s="14"/>
      <c r="D17963" s="14"/>
      <c r="E17963" s="14"/>
      <c r="F17963"/>
      <c r="G17963"/>
    </row>
    <row r="17964" spans="1:7" s="4" customFormat="1" x14ac:dyDescent="0.25">
      <c r="A17964" s="11"/>
      <c r="B17964"/>
      <c r="C17964" s="14"/>
      <c r="D17964" s="14"/>
      <c r="E17964" s="14"/>
      <c r="F17964"/>
      <c r="G17964"/>
    </row>
    <row r="17965" spans="1:7" s="4" customFormat="1" x14ac:dyDescent="0.25">
      <c r="A17965" s="11"/>
      <c r="B17965"/>
      <c r="C17965" s="14"/>
      <c r="D17965" s="14"/>
      <c r="E17965" s="14"/>
      <c r="F17965"/>
      <c r="G17965"/>
    </row>
    <row r="17966" spans="1:7" s="4" customFormat="1" x14ac:dyDescent="0.25">
      <c r="A17966" s="11"/>
      <c r="B17966"/>
      <c r="C17966" s="14"/>
      <c r="D17966" s="14"/>
      <c r="E17966" s="14"/>
      <c r="F17966"/>
      <c r="G17966"/>
    </row>
    <row r="17967" spans="1:7" s="4" customFormat="1" x14ac:dyDescent="0.25">
      <c r="A17967" s="11"/>
      <c r="B17967"/>
      <c r="C17967" s="14"/>
      <c r="D17967" s="14"/>
      <c r="E17967" s="14"/>
      <c r="F17967"/>
      <c r="G17967"/>
    </row>
    <row r="17968" spans="1:7" s="4" customFormat="1" x14ac:dyDescent="0.25">
      <c r="A17968" s="11"/>
      <c r="B17968"/>
      <c r="C17968" s="14"/>
      <c r="D17968" s="14"/>
      <c r="E17968" s="14"/>
      <c r="F17968"/>
      <c r="G17968"/>
    </row>
    <row r="17969" spans="1:7" s="4" customFormat="1" x14ac:dyDescent="0.25">
      <c r="A17969" s="11"/>
      <c r="B17969"/>
      <c r="C17969" s="14"/>
      <c r="D17969" s="14"/>
      <c r="E17969" s="14"/>
      <c r="F17969"/>
      <c r="G17969"/>
    </row>
    <row r="17970" spans="1:7" s="4" customFormat="1" x14ac:dyDescent="0.25">
      <c r="A17970" s="11"/>
      <c r="B17970"/>
      <c r="C17970" s="14"/>
      <c r="D17970" s="14"/>
      <c r="E17970" s="14"/>
      <c r="F17970"/>
      <c r="G17970"/>
    </row>
    <row r="17971" spans="1:7" s="4" customFormat="1" x14ac:dyDescent="0.25">
      <c r="A17971" s="11"/>
      <c r="B17971"/>
      <c r="C17971" s="14"/>
      <c r="D17971" s="14"/>
      <c r="E17971" s="14"/>
      <c r="F17971"/>
      <c r="G17971"/>
    </row>
    <row r="17972" spans="1:7" s="4" customFormat="1" x14ac:dyDescent="0.25">
      <c r="A17972" s="11"/>
      <c r="B17972"/>
      <c r="C17972" s="14"/>
      <c r="D17972" s="14"/>
      <c r="E17972" s="14"/>
      <c r="F17972"/>
      <c r="G17972"/>
    </row>
    <row r="17973" spans="1:7" s="4" customFormat="1" x14ac:dyDescent="0.25">
      <c r="A17973" s="11"/>
      <c r="B17973"/>
      <c r="C17973" s="14"/>
      <c r="D17973" s="14"/>
      <c r="E17973" s="14"/>
      <c r="F17973"/>
      <c r="G17973"/>
    </row>
    <row r="17974" spans="1:7" s="4" customFormat="1" x14ac:dyDescent="0.25">
      <c r="A17974" s="11"/>
      <c r="B17974"/>
      <c r="C17974" s="14"/>
      <c r="D17974" s="14"/>
      <c r="E17974" s="14"/>
      <c r="F17974"/>
      <c r="G17974"/>
    </row>
    <row r="17975" spans="1:7" s="4" customFormat="1" x14ac:dyDescent="0.25">
      <c r="A17975" s="11"/>
      <c r="B17975"/>
      <c r="C17975" s="14"/>
      <c r="D17975" s="14"/>
      <c r="E17975" s="14"/>
      <c r="F17975"/>
      <c r="G17975"/>
    </row>
    <row r="17976" spans="1:7" s="4" customFormat="1" x14ac:dyDescent="0.25">
      <c r="A17976" s="11"/>
      <c r="B17976"/>
      <c r="C17976" s="14"/>
      <c r="D17976" s="14"/>
      <c r="E17976" s="14"/>
      <c r="F17976"/>
      <c r="G17976"/>
    </row>
    <row r="17977" spans="1:7" s="4" customFormat="1" x14ac:dyDescent="0.25">
      <c r="A17977" s="11"/>
      <c r="B17977"/>
      <c r="C17977" s="14"/>
      <c r="D17977" s="14"/>
      <c r="E17977" s="14"/>
      <c r="F17977"/>
      <c r="G17977"/>
    </row>
    <row r="17978" spans="1:7" s="4" customFormat="1" x14ac:dyDescent="0.25">
      <c r="A17978" s="11"/>
      <c r="B17978"/>
      <c r="C17978" s="14"/>
      <c r="D17978" s="14"/>
      <c r="E17978" s="14"/>
      <c r="F17978"/>
      <c r="G17978"/>
    </row>
    <row r="17979" spans="1:7" s="4" customFormat="1" x14ac:dyDescent="0.25">
      <c r="A17979" s="11"/>
      <c r="B17979"/>
      <c r="C17979" s="14"/>
      <c r="D17979" s="14"/>
      <c r="E17979" s="14"/>
      <c r="F17979"/>
      <c r="G17979"/>
    </row>
    <row r="17980" spans="1:7" s="4" customFormat="1" x14ac:dyDescent="0.25">
      <c r="A17980" s="11"/>
      <c r="B17980"/>
      <c r="C17980" s="14"/>
      <c r="D17980" s="14"/>
      <c r="E17980" s="14"/>
      <c r="F17980"/>
      <c r="G17980"/>
    </row>
    <row r="17981" spans="1:7" s="4" customFormat="1" x14ac:dyDescent="0.25">
      <c r="A17981" s="11"/>
      <c r="B17981"/>
      <c r="C17981" s="14"/>
      <c r="D17981" s="14"/>
      <c r="E17981" s="14"/>
      <c r="F17981"/>
      <c r="G17981"/>
    </row>
    <row r="17982" spans="1:7" s="4" customFormat="1" x14ac:dyDescent="0.25">
      <c r="A17982" s="11"/>
      <c r="B17982"/>
      <c r="C17982" s="14"/>
      <c r="D17982" s="14"/>
      <c r="E17982" s="14"/>
      <c r="F17982"/>
      <c r="G17982"/>
    </row>
    <row r="17983" spans="1:7" s="4" customFormat="1" x14ac:dyDescent="0.25">
      <c r="A17983" s="11"/>
      <c r="B17983"/>
      <c r="C17983" s="14"/>
      <c r="D17983" s="14"/>
      <c r="E17983" s="14"/>
      <c r="F17983"/>
      <c r="G17983"/>
    </row>
    <row r="17984" spans="1:7" s="4" customFormat="1" x14ac:dyDescent="0.25">
      <c r="A17984" s="11"/>
      <c r="B17984"/>
      <c r="C17984" s="14"/>
      <c r="D17984" s="14"/>
      <c r="E17984" s="14"/>
      <c r="F17984"/>
      <c r="G17984"/>
    </row>
    <row r="17985" spans="1:7" s="4" customFormat="1" x14ac:dyDescent="0.25">
      <c r="A17985" s="11"/>
      <c r="B17985"/>
      <c r="C17985" s="14"/>
      <c r="D17985" s="14"/>
      <c r="E17985" s="14"/>
      <c r="F17985"/>
      <c r="G17985"/>
    </row>
    <row r="17986" spans="1:7" s="4" customFormat="1" x14ac:dyDescent="0.25">
      <c r="A17986" s="11"/>
      <c r="B17986"/>
      <c r="C17986" s="14"/>
      <c r="D17986" s="14"/>
      <c r="E17986" s="14"/>
      <c r="F17986"/>
      <c r="G17986"/>
    </row>
    <row r="17987" spans="1:7" s="4" customFormat="1" x14ac:dyDescent="0.25">
      <c r="A17987" s="11"/>
      <c r="B17987"/>
      <c r="C17987" s="14"/>
      <c r="D17987" s="14"/>
      <c r="E17987" s="14"/>
      <c r="F17987"/>
      <c r="G17987"/>
    </row>
    <row r="17988" spans="1:7" s="4" customFormat="1" x14ac:dyDescent="0.25">
      <c r="A17988" s="11"/>
      <c r="B17988"/>
      <c r="C17988" s="14"/>
      <c r="D17988" s="14"/>
      <c r="E17988" s="14"/>
      <c r="F17988"/>
      <c r="G17988"/>
    </row>
    <row r="17989" spans="1:7" s="4" customFormat="1" x14ac:dyDescent="0.25">
      <c r="A17989" s="11"/>
      <c r="B17989"/>
      <c r="C17989" s="14"/>
      <c r="D17989" s="14"/>
      <c r="E17989" s="14"/>
      <c r="F17989"/>
      <c r="G17989"/>
    </row>
    <row r="17990" spans="1:7" s="4" customFormat="1" x14ac:dyDescent="0.25">
      <c r="A17990" s="11"/>
      <c r="B17990"/>
      <c r="C17990" s="14"/>
      <c r="D17990" s="14"/>
      <c r="E17990" s="14"/>
      <c r="F17990"/>
      <c r="G17990"/>
    </row>
    <row r="17991" spans="1:7" s="4" customFormat="1" x14ac:dyDescent="0.25">
      <c r="A17991" s="11"/>
      <c r="B17991"/>
      <c r="C17991" s="14"/>
      <c r="D17991" s="14"/>
      <c r="E17991" s="14"/>
      <c r="F17991"/>
      <c r="G17991"/>
    </row>
    <row r="17992" spans="1:7" s="4" customFormat="1" x14ac:dyDescent="0.25">
      <c r="A17992" s="11"/>
      <c r="B17992"/>
      <c r="C17992" s="14"/>
      <c r="D17992" s="14"/>
      <c r="E17992" s="14"/>
      <c r="F17992"/>
      <c r="G17992"/>
    </row>
    <row r="17993" spans="1:7" s="4" customFormat="1" x14ac:dyDescent="0.25">
      <c r="A17993" s="11"/>
      <c r="B17993"/>
      <c r="C17993" s="14"/>
      <c r="D17993" s="14"/>
      <c r="E17993" s="14"/>
      <c r="F17993"/>
      <c r="G17993"/>
    </row>
    <row r="17994" spans="1:7" s="4" customFormat="1" x14ac:dyDescent="0.25">
      <c r="A17994" s="11"/>
      <c r="B17994"/>
      <c r="C17994" s="14"/>
      <c r="D17994" s="14"/>
      <c r="E17994" s="14"/>
      <c r="F17994"/>
      <c r="G17994"/>
    </row>
    <row r="17995" spans="1:7" s="4" customFormat="1" x14ac:dyDescent="0.25">
      <c r="A17995" s="11"/>
      <c r="B17995"/>
      <c r="C17995" s="14"/>
      <c r="D17995" s="14"/>
      <c r="E17995" s="14"/>
      <c r="F17995"/>
      <c r="G17995"/>
    </row>
    <row r="17996" spans="1:7" s="4" customFormat="1" x14ac:dyDescent="0.25">
      <c r="A17996" s="11"/>
      <c r="B17996"/>
      <c r="C17996" s="14"/>
      <c r="D17996" s="14"/>
      <c r="E17996" s="14"/>
      <c r="F17996"/>
      <c r="G17996"/>
    </row>
    <row r="17997" spans="1:7" s="4" customFormat="1" x14ac:dyDescent="0.25">
      <c r="A17997" s="11"/>
      <c r="B17997"/>
      <c r="C17997" s="14"/>
      <c r="D17997" s="14"/>
      <c r="E17997" s="14"/>
      <c r="F17997"/>
      <c r="G17997"/>
    </row>
    <row r="17998" spans="1:7" s="4" customFormat="1" x14ac:dyDescent="0.25">
      <c r="A17998" s="11"/>
      <c r="B17998"/>
      <c r="C17998" s="14"/>
      <c r="D17998" s="14"/>
      <c r="E17998" s="14"/>
      <c r="F17998"/>
      <c r="G17998"/>
    </row>
    <row r="17999" spans="1:7" s="4" customFormat="1" x14ac:dyDescent="0.25">
      <c r="A17999" s="11"/>
      <c r="B17999"/>
      <c r="C17999" s="14"/>
      <c r="D17999" s="14"/>
      <c r="E17999" s="14"/>
      <c r="F17999"/>
      <c r="G17999"/>
    </row>
    <row r="18000" spans="1:7" s="4" customFormat="1" x14ac:dyDescent="0.25">
      <c r="A18000" s="11"/>
      <c r="B18000"/>
      <c r="C18000" s="14"/>
      <c r="D18000" s="14"/>
      <c r="E18000" s="14"/>
      <c r="F18000"/>
      <c r="G18000"/>
    </row>
    <row r="18001" spans="1:7" s="4" customFormat="1" x14ac:dyDescent="0.25">
      <c r="A18001" s="11"/>
      <c r="B18001"/>
      <c r="C18001" s="14"/>
      <c r="D18001" s="14"/>
      <c r="E18001" s="14"/>
      <c r="F18001"/>
      <c r="G18001"/>
    </row>
    <row r="18002" spans="1:7" s="4" customFormat="1" x14ac:dyDescent="0.25">
      <c r="A18002" s="11"/>
      <c r="B18002"/>
      <c r="C18002" s="14"/>
      <c r="D18002" s="14"/>
      <c r="E18002" s="14"/>
      <c r="F18002"/>
      <c r="G18002"/>
    </row>
    <row r="18003" spans="1:7" s="4" customFormat="1" x14ac:dyDescent="0.25">
      <c r="A18003" s="11"/>
      <c r="B18003"/>
      <c r="C18003" s="14"/>
      <c r="D18003" s="14"/>
      <c r="E18003" s="14"/>
      <c r="F18003"/>
      <c r="G18003"/>
    </row>
    <row r="18004" spans="1:7" s="4" customFormat="1" x14ac:dyDescent="0.25">
      <c r="A18004" s="11"/>
      <c r="B18004"/>
      <c r="C18004" s="14"/>
      <c r="D18004" s="14"/>
      <c r="E18004" s="14"/>
      <c r="F18004"/>
      <c r="G18004"/>
    </row>
    <row r="18005" spans="1:7" s="4" customFormat="1" x14ac:dyDescent="0.25">
      <c r="A18005" s="11"/>
      <c r="B18005"/>
      <c r="C18005" s="14"/>
      <c r="D18005" s="14"/>
      <c r="E18005" s="14"/>
      <c r="F18005"/>
      <c r="G18005"/>
    </row>
    <row r="18006" spans="1:7" s="4" customFormat="1" x14ac:dyDescent="0.25">
      <c r="A18006" s="11"/>
      <c r="B18006"/>
      <c r="C18006" s="14"/>
      <c r="D18006" s="14"/>
      <c r="E18006" s="14"/>
      <c r="F18006"/>
      <c r="G18006"/>
    </row>
    <row r="18007" spans="1:7" s="4" customFormat="1" x14ac:dyDescent="0.25">
      <c r="A18007" s="11"/>
      <c r="B18007"/>
      <c r="C18007" s="14"/>
      <c r="D18007" s="14"/>
      <c r="E18007" s="14"/>
      <c r="F18007"/>
      <c r="G18007"/>
    </row>
    <row r="18008" spans="1:7" s="4" customFormat="1" x14ac:dyDescent="0.25">
      <c r="A18008" s="11"/>
      <c r="B18008"/>
      <c r="C18008" s="14"/>
      <c r="D18008" s="14"/>
      <c r="E18008" s="14"/>
      <c r="F18008"/>
      <c r="G18008"/>
    </row>
    <row r="18009" spans="1:7" s="4" customFormat="1" x14ac:dyDescent="0.25">
      <c r="A18009" s="11"/>
      <c r="B18009"/>
      <c r="C18009" s="14"/>
      <c r="D18009" s="14"/>
      <c r="E18009" s="14"/>
      <c r="F18009"/>
      <c r="G18009"/>
    </row>
    <row r="18010" spans="1:7" s="4" customFormat="1" x14ac:dyDescent="0.25">
      <c r="A18010" s="11"/>
      <c r="B18010"/>
      <c r="C18010" s="14"/>
      <c r="D18010" s="14"/>
      <c r="E18010" s="14"/>
      <c r="F18010"/>
      <c r="G18010"/>
    </row>
    <row r="18011" spans="1:7" s="4" customFormat="1" x14ac:dyDescent="0.25">
      <c r="A18011" s="11"/>
      <c r="B18011"/>
      <c r="C18011" s="14"/>
      <c r="D18011" s="14"/>
      <c r="E18011" s="14"/>
      <c r="F18011"/>
      <c r="G18011"/>
    </row>
    <row r="18012" spans="1:7" s="4" customFormat="1" x14ac:dyDescent="0.25">
      <c r="A18012" s="11"/>
      <c r="B18012"/>
      <c r="C18012" s="14"/>
      <c r="D18012" s="14"/>
      <c r="E18012" s="14"/>
      <c r="F18012"/>
      <c r="G18012"/>
    </row>
    <row r="18013" spans="1:7" s="4" customFormat="1" x14ac:dyDescent="0.25">
      <c r="A18013" s="11"/>
      <c r="B18013"/>
      <c r="C18013" s="14"/>
      <c r="D18013" s="14"/>
      <c r="E18013" s="14"/>
      <c r="F18013"/>
      <c r="G18013"/>
    </row>
    <row r="18014" spans="1:7" s="4" customFormat="1" x14ac:dyDescent="0.25">
      <c r="A18014" s="11"/>
      <c r="B18014"/>
      <c r="C18014" s="14"/>
      <c r="D18014" s="14"/>
      <c r="E18014" s="14"/>
      <c r="F18014"/>
      <c r="G18014"/>
    </row>
    <row r="18015" spans="1:7" s="4" customFormat="1" x14ac:dyDescent="0.25">
      <c r="A18015" s="11"/>
      <c r="B18015"/>
      <c r="C18015" s="14"/>
      <c r="D18015" s="14"/>
      <c r="E18015" s="14"/>
      <c r="F18015"/>
      <c r="G18015"/>
    </row>
    <row r="18016" spans="1:7" s="4" customFormat="1" x14ac:dyDescent="0.25">
      <c r="A18016" s="11"/>
      <c r="B18016"/>
      <c r="C18016" s="14"/>
      <c r="D18016" s="14"/>
      <c r="E18016" s="14"/>
      <c r="F18016"/>
      <c r="G18016"/>
    </row>
    <row r="18017" spans="1:7" s="4" customFormat="1" x14ac:dyDescent="0.25">
      <c r="A18017" s="11"/>
      <c r="B18017"/>
      <c r="C18017" s="14"/>
      <c r="D18017" s="14"/>
      <c r="E18017" s="14"/>
      <c r="F18017"/>
      <c r="G18017"/>
    </row>
    <row r="18018" spans="1:7" s="4" customFormat="1" x14ac:dyDescent="0.25">
      <c r="A18018" s="11"/>
      <c r="B18018"/>
      <c r="C18018" s="14"/>
      <c r="D18018" s="14"/>
      <c r="E18018" s="14"/>
      <c r="F18018"/>
      <c r="G18018"/>
    </row>
    <row r="18019" spans="1:7" s="4" customFormat="1" x14ac:dyDescent="0.25">
      <c r="A18019" s="11"/>
      <c r="B18019"/>
      <c r="C18019" s="14"/>
      <c r="D18019" s="14"/>
      <c r="E18019" s="14"/>
      <c r="F18019"/>
      <c r="G18019"/>
    </row>
    <row r="18020" spans="1:7" s="4" customFormat="1" x14ac:dyDescent="0.25">
      <c r="A18020" s="11"/>
      <c r="B18020"/>
      <c r="C18020" s="14"/>
      <c r="D18020" s="14"/>
      <c r="E18020" s="14"/>
      <c r="F18020"/>
      <c r="G18020"/>
    </row>
    <row r="18021" spans="1:7" s="4" customFormat="1" x14ac:dyDescent="0.25">
      <c r="A18021" s="11"/>
      <c r="B18021"/>
      <c r="C18021" s="14"/>
      <c r="D18021" s="14"/>
      <c r="E18021" s="14"/>
      <c r="F18021"/>
      <c r="G18021"/>
    </row>
    <row r="18022" spans="1:7" s="4" customFormat="1" x14ac:dyDescent="0.25">
      <c r="A18022" s="11"/>
      <c r="B18022"/>
      <c r="C18022" s="14"/>
      <c r="D18022" s="14"/>
      <c r="E18022" s="14"/>
      <c r="F18022"/>
      <c r="G18022"/>
    </row>
    <row r="18023" spans="1:7" s="4" customFormat="1" x14ac:dyDescent="0.25">
      <c r="A18023" s="11"/>
      <c r="B18023"/>
      <c r="C18023" s="14"/>
      <c r="D18023" s="14"/>
      <c r="E18023" s="14"/>
      <c r="F18023"/>
      <c r="G18023"/>
    </row>
    <row r="18024" spans="1:7" s="4" customFormat="1" x14ac:dyDescent="0.25">
      <c r="A18024" s="11"/>
      <c r="B18024"/>
      <c r="C18024" s="14"/>
      <c r="D18024" s="14"/>
      <c r="E18024" s="14"/>
      <c r="F18024"/>
      <c r="G18024"/>
    </row>
    <row r="18025" spans="1:7" s="4" customFormat="1" x14ac:dyDescent="0.25">
      <c r="A18025" s="11"/>
      <c r="B18025"/>
      <c r="C18025" s="14"/>
      <c r="D18025" s="14"/>
      <c r="E18025" s="14"/>
      <c r="F18025"/>
      <c r="G18025"/>
    </row>
    <row r="18026" spans="1:7" s="4" customFormat="1" x14ac:dyDescent="0.25">
      <c r="A18026" s="11"/>
      <c r="B18026"/>
      <c r="C18026" s="14"/>
      <c r="D18026" s="14"/>
      <c r="E18026" s="14"/>
      <c r="F18026"/>
      <c r="G18026"/>
    </row>
    <row r="18027" spans="1:7" s="4" customFormat="1" x14ac:dyDescent="0.25">
      <c r="A18027" s="11"/>
      <c r="B18027"/>
      <c r="C18027" s="14"/>
      <c r="D18027" s="14"/>
      <c r="E18027" s="14"/>
      <c r="F18027"/>
      <c r="G18027"/>
    </row>
    <row r="18028" spans="1:7" s="4" customFormat="1" x14ac:dyDescent="0.25">
      <c r="A18028" s="11"/>
      <c r="B18028"/>
      <c r="C18028" s="14"/>
      <c r="D18028" s="14"/>
      <c r="E18028" s="14"/>
      <c r="F18028"/>
      <c r="G18028"/>
    </row>
    <row r="18029" spans="1:7" s="4" customFormat="1" x14ac:dyDescent="0.25">
      <c r="A18029" s="11"/>
      <c r="B18029"/>
      <c r="C18029" s="14"/>
      <c r="D18029" s="14"/>
      <c r="E18029" s="14"/>
      <c r="F18029"/>
      <c r="G18029"/>
    </row>
    <row r="18030" spans="1:7" s="4" customFormat="1" x14ac:dyDescent="0.25">
      <c r="A18030" s="11"/>
      <c r="B18030"/>
      <c r="C18030" s="14"/>
      <c r="D18030" s="14"/>
      <c r="E18030" s="14"/>
      <c r="F18030"/>
      <c r="G18030"/>
    </row>
    <row r="18031" spans="1:7" s="4" customFormat="1" x14ac:dyDescent="0.25">
      <c r="A18031" s="11"/>
      <c r="B18031"/>
      <c r="C18031" s="14"/>
      <c r="D18031" s="14"/>
      <c r="E18031" s="14"/>
      <c r="F18031"/>
      <c r="G18031"/>
    </row>
    <row r="18032" spans="1:7" s="4" customFormat="1" x14ac:dyDescent="0.25">
      <c r="A18032" s="11"/>
      <c r="B18032"/>
      <c r="C18032" s="14"/>
      <c r="D18032" s="14"/>
      <c r="E18032" s="14"/>
      <c r="F18032"/>
      <c r="G18032"/>
    </row>
    <row r="18033" spans="1:7" s="4" customFormat="1" x14ac:dyDescent="0.25">
      <c r="A18033" s="11"/>
      <c r="B18033"/>
      <c r="C18033" s="14"/>
      <c r="D18033" s="14"/>
      <c r="E18033" s="14"/>
      <c r="F18033"/>
      <c r="G18033"/>
    </row>
    <row r="18034" spans="1:7" s="4" customFormat="1" x14ac:dyDescent="0.25">
      <c r="A18034" s="11"/>
      <c r="B18034"/>
      <c r="C18034" s="14"/>
      <c r="D18034" s="14"/>
      <c r="E18034" s="14"/>
      <c r="F18034"/>
      <c r="G18034"/>
    </row>
    <row r="18035" spans="1:7" s="4" customFormat="1" x14ac:dyDescent="0.25">
      <c r="A18035" s="11"/>
      <c r="B18035"/>
      <c r="C18035" s="14"/>
      <c r="D18035" s="14"/>
      <c r="E18035" s="14"/>
      <c r="F18035"/>
      <c r="G18035"/>
    </row>
    <row r="18036" spans="1:7" s="4" customFormat="1" x14ac:dyDescent="0.25">
      <c r="A18036" s="11"/>
      <c r="B18036"/>
      <c r="C18036" s="14"/>
      <c r="D18036" s="14"/>
      <c r="E18036" s="14"/>
      <c r="F18036"/>
      <c r="G18036"/>
    </row>
    <row r="18037" spans="1:7" s="4" customFormat="1" x14ac:dyDescent="0.25">
      <c r="A18037" s="11"/>
      <c r="B18037"/>
      <c r="C18037" s="14"/>
      <c r="D18037" s="14"/>
      <c r="E18037" s="14"/>
      <c r="F18037"/>
      <c r="G18037"/>
    </row>
    <row r="18038" spans="1:7" s="4" customFormat="1" x14ac:dyDescent="0.25">
      <c r="A18038" s="11"/>
      <c r="B18038"/>
      <c r="C18038" s="14"/>
      <c r="D18038" s="14"/>
      <c r="E18038" s="14"/>
      <c r="F18038"/>
      <c r="G18038"/>
    </row>
    <row r="18039" spans="1:7" s="4" customFormat="1" x14ac:dyDescent="0.25">
      <c r="A18039" s="11"/>
      <c r="B18039"/>
      <c r="C18039" s="14"/>
      <c r="D18039" s="14"/>
      <c r="E18039" s="14"/>
      <c r="F18039"/>
      <c r="G18039"/>
    </row>
    <row r="18040" spans="1:7" s="4" customFormat="1" x14ac:dyDescent="0.25">
      <c r="A18040" s="11"/>
      <c r="B18040"/>
      <c r="C18040" s="14"/>
      <c r="D18040" s="14"/>
      <c r="E18040" s="14"/>
      <c r="F18040"/>
      <c r="G18040"/>
    </row>
    <row r="18041" spans="1:7" s="4" customFormat="1" x14ac:dyDescent="0.25">
      <c r="A18041" s="11"/>
      <c r="B18041"/>
      <c r="C18041" s="14"/>
      <c r="D18041" s="14"/>
      <c r="E18041" s="14"/>
      <c r="F18041"/>
      <c r="G18041"/>
    </row>
    <row r="18042" spans="1:7" s="4" customFormat="1" x14ac:dyDescent="0.25">
      <c r="A18042" s="11"/>
      <c r="B18042"/>
      <c r="C18042" s="14"/>
      <c r="D18042" s="14"/>
      <c r="E18042" s="14"/>
      <c r="F18042"/>
      <c r="G18042"/>
    </row>
    <row r="18043" spans="1:7" s="4" customFormat="1" x14ac:dyDescent="0.25">
      <c r="A18043" s="11"/>
      <c r="B18043"/>
      <c r="C18043" s="14"/>
      <c r="D18043" s="14"/>
      <c r="E18043" s="14"/>
      <c r="F18043"/>
      <c r="G18043"/>
    </row>
    <row r="18044" spans="1:7" s="4" customFormat="1" x14ac:dyDescent="0.25">
      <c r="A18044" s="11"/>
      <c r="B18044"/>
      <c r="C18044" s="14"/>
      <c r="D18044" s="14"/>
      <c r="E18044" s="14"/>
      <c r="F18044"/>
      <c r="G18044"/>
    </row>
    <row r="18045" spans="1:7" s="4" customFormat="1" x14ac:dyDescent="0.25">
      <c r="A18045" s="11"/>
      <c r="B18045"/>
      <c r="C18045" s="14"/>
      <c r="D18045" s="14"/>
      <c r="E18045" s="14"/>
      <c r="F18045"/>
      <c r="G18045"/>
    </row>
    <row r="18046" spans="1:7" s="4" customFormat="1" x14ac:dyDescent="0.25">
      <c r="A18046" s="11"/>
      <c r="B18046"/>
      <c r="C18046" s="14"/>
      <c r="D18046" s="14"/>
      <c r="E18046" s="14"/>
      <c r="F18046"/>
      <c r="G18046"/>
    </row>
    <row r="18047" spans="1:7" s="4" customFormat="1" x14ac:dyDescent="0.25">
      <c r="A18047" s="11"/>
      <c r="B18047"/>
      <c r="C18047" s="14"/>
      <c r="D18047" s="14"/>
      <c r="E18047" s="14"/>
      <c r="F18047"/>
      <c r="G18047"/>
    </row>
    <row r="18048" spans="1:7" s="4" customFormat="1" x14ac:dyDescent="0.25">
      <c r="A18048" s="11"/>
      <c r="B18048"/>
      <c r="C18048" s="14"/>
      <c r="D18048" s="14"/>
      <c r="E18048" s="14"/>
      <c r="F18048"/>
      <c r="G18048"/>
    </row>
    <row r="18049" spans="1:7" s="4" customFormat="1" x14ac:dyDescent="0.25">
      <c r="A18049" s="11"/>
      <c r="B18049"/>
      <c r="C18049" s="14"/>
      <c r="D18049" s="14"/>
      <c r="E18049" s="14"/>
      <c r="F18049"/>
      <c r="G18049"/>
    </row>
    <row r="18050" spans="1:7" s="4" customFormat="1" x14ac:dyDescent="0.25">
      <c r="A18050" s="11"/>
      <c r="B18050"/>
      <c r="C18050" s="14"/>
      <c r="D18050" s="14"/>
      <c r="E18050" s="14"/>
      <c r="F18050"/>
      <c r="G18050"/>
    </row>
    <row r="18051" spans="1:7" s="4" customFormat="1" x14ac:dyDescent="0.25">
      <c r="A18051" s="11"/>
      <c r="B18051"/>
      <c r="C18051" s="14"/>
      <c r="D18051" s="14"/>
      <c r="E18051" s="14"/>
      <c r="F18051"/>
      <c r="G18051"/>
    </row>
    <row r="18052" spans="1:7" s="4" customFormat="1" x14ac:dyDescent="0.25">
      <c r="A18052" s="11"/>
      <c r="B18052"/>
      <c r="C18052" s="14"/>
      <c r="D18052" s="14"/>
      <c r="E18052" s="14"/>
      <c r="F18052"/>
      <c r="G18052"/>
    </row>
    <row r="18053" spans="1:7" s="4" customFormat="1" x14ac:dyDescent="0.25">
      <c r="A18053" s="11"/>
      <c r="B18053"/>
      <c r="C18053" s="14"/>
      <c r="D18053" s="14"/>
      <c r="E18053" s="14"/>
      <c r="F18053"/>
      <c r="G18053"/>
    </row>
    <row r="18054" spans="1:7" s="4" customFormat="1" x14ac:dyDescent="0.25">
      <c r="A18054" s="11"/>
      <c r="B18054"/>
      <c r="C18054" s="14"/>
      <c r="D18054" s="14"/>
      <c r="E18054" s="14"/>
      <c r="F18054"/>
      <c r="G18054"/>
    </row>
    <row r="18055" spans="1:7" s="4" customFormat="1" x14ac:dyDescent="0.25">
      <c r="A18055" s="11"/>
      <c r="B18055"/>
      <c r="C18055" s="14"/>
      <c r="D18055" s="14"/>
      <c r="E18055" s="14"/>
      <c r="F18055"/>
      <c r="G18055"/>
    </row>
    <row r="18056" spans="1:7" s="4" customFormat="1" x14ac:dyDescent="0.25">
      <c r="A18056" s="11"/>
      <c r="B18056"/>
      <c r="C18056" s="14"/>
      <c r="D18056" s="14"/>
      <c r="E18056" s="14"/>
      <c r="F18056"/>
      <c r="G18056"/>
    </row>
    <row r="18057" spans="1:7" s="4" customFormat="1" x14ac:dyDescent="0.25">
      <c r="A18057" s="11"/>
      <c r="B18057"/>
      <c r="C18057" s="14"/>
      <c r="D18057" s="14"/>
      <c r="E18057" s="14"/>
      <c r="F18057"/>
      <c r="G18057"/>
    </row>
    <row r="18058" spans="1:7" s="4" customFormat="1" x14ac:dyDescent="0.25">
      <c r="A18058" s="11"/>
      <c r="B18058"/>
      <c r="C18058" s="14"/>
      <c r="D18058" s="14"/>
      <c r="E18058" s="14"/>
      <c r="F18058"/>
      <c r="G18058"/>
    </row>
    <row r="18059" spans="1:7" s="4" customFormat="1" x14ac:dyDescent="0.25">
      <c r="A18059" s="11"/>
      <c r="B18059"/>
      <c r="C18059" s="14"/>
      <c r="D18059" s="14"/>
      <c r="E18059" s="14"/>
      <c r="F18059"/>
      <c r="G18059"/>
    </row>
    <row r="18060" spans="1:7" s="4" customFormat="1" x14ac:dyDescent="0.25">
      <c r="A18060" s="11"/>
      <c r="B18060"/>
      <c r="C18060" s="14"/>
      <c r="D18060" s="14"/>
      <c r="E18060" s="14"/>
      <c r="F18060"/>
      <c r="G18060"/>
    </row>
    <row r="18061" spans="1:7" s="4" customFormat="1" x14ac:dyDescent="0.25">
      <c r="A18061" s="11"/>
      <c r="B18061"/>
      <c r="C18061" s="14"/>
      <c r="D18061" s="14"/>
      <c r="E18061" s="14"/>
      <c r="F18061"/>
      <c r="G18061"/>
    </row>
    <row r="18062" spans="1:7" s="4" customFormat="1" x14ac:dyDescent="0.25">
      <c r="A18062" s="11"/>
      <c r="B18062"/>
      <c r="C18062" s="14"/>
      <c r="D18062" s="14"/>
      <c r="E18062" s="14"/>
      <c r="F18062"/>
      <c r="G18062"/>
    </row>
    <row r="18063" spans="1:7" s="4" customFormat="1" x14ac:dyDescent="0.25">
      <c r="A18063" s="11"/>
      <c r="B18063"/>
      <c r="C18063" s="14"/>
      <c r="D18063" s="14"/>
      <c r="E18063" s="14"/>
      <c r="F18063"/>
      <c r="G18063"/>
    </row>
    <row r="18064" spans="1:7" s="4" customFormat="1" x14ac:dyDescent="0.25">
      <c r="A18064" s="11"/>
      <c r="B18064"/>
      <c r="C18064" s="14"/>
      <c r="D18064" s="14"/>
      <c r="E18064" s="14"/>
      <c r="F18064"/>
      <c r="G18064"/>
    </row>
    <row r="18065" spans="1:7" s="4" customFormat="1" x14ac:dyDescent="0.25">
      <c r="A18065" s="11"/>
      <c r="B18065"/>
      <c r="C18065" s="14"/>
      <c r="D18065" s="14"/>
      <c r="E18065" s="14"/>
      <c r="F18065"/>
      <c r="G18065"/>
    </row>
    <row r="18066" spans="1:7" s="4" customFormat="1" x14ac:dyDescent="0.25">
      <c r="A18066" s="11"/>
      <c r="B18066"/>
      <c r="C18066" s="14"/>
      <c r="D18066" s="14"/>
      <c r="E18066" s="14"/>
      <c r="F18066"/>
      <c r="G18066"/>
    </row>
    <row r="18067" spans="1:7" s="4" customFormat="1" x14ac:dyDescent="0.25">
      <c r="A18067" s="11"/>
      <c r="B18067"/>
      <c r="C18067" s="14"/>
      <c r="D18067" s="14"/>
      <c r="E18067" s="14"/>
      <c r="F18067"/>
      <c r="G18067"/>
    </row>
    <row r="18068" spans="1:7" s="4" customFormat="1" x14ac:dyDescent="0.25">
      <c r="A18068" s="11"/>
      <c r="B18068"/>
      <c r="C18068" s="14"/>
      <c r="D18068" s="14"/>
      <c r="E18068" s="14"/>
      <c r="F18068"/>
      <c r="G18068"/>
    </row>
    <row r="18069" spans="1:7" s="4" customFormat="1" x14ac:dyDescent="0.25">
      <c r="A18069" s="11"/>
      <c r="B18069"/>
      <c r="C18069" s="14"/>
      <c r="D18069" s="14"/>
      <c r="E18069" s="14"/>
      <c r="F18069"/>
      <c r="G18069"/>
    </row>
    <row r="18070" spans="1:7" s="4" customFormat="1" x14ac:dyDescent="0.25">
      <c r="A18070" s="11"/>
      <c r="B18070"/>
      <c r="C18070" s="14"/>
      <c r="D18070" s="14"/>
      <c r="E18070" s="14"/>
      <c r="F18070"/>
      <c r="G18070"/>
    </row>
    <row r="18071" spans="1:7" s="4" customFormat="1" x14ac:dyDescent="0.25">
      <c r="A18071" s="11"/>
      <c r="B18071"/>
      <c r="C18071" s="14"/>
      <c r="D18071" s="14"/>
      <c r="E18071" s="14"/>
      <c r="F18071"/>
      <c r="G18071"/>
    </row>
    <row r="18072" spans="1:7" s="4" customFormat="1" x14ac:dyDescent="0.25">
      <c r="A18072" s="11"/>
      <c r="B18072"/>
      <c r="C18072" s="14"/>
      <c r="D18072" s="14"/>
      <c r="E18072" s="14"/>
      <c r="F18072"/>
      <c r="G18072"/>
    </row>
    <row r="18073" spans="1:7" s="4" customFormat="1" x14ac:dyDescent="0.25">
      <c r="A18073" s="11"/>
      <c r="B18073"/>
      <c r="C18073" s="14"/>
      <c r="D18073" s="14"/>
      <c r="E18073" s="14"/>
      <c r="F18073"/>
      <c r="G18073"/>
    </row>
    <row r="18074" spans="1:7" s="4" customFormat="1" x14ac:dyDescent="0.25">
      <c r="A18074" s="11"/>
      <c r="B18074"/>
      <c r="C18074" s="14"/>
      <c r="D18074" s="14"/>
      <c r="E18074" s="14"/>
      <c r="F18074"/>
      <c r="G18074"/>
    </row>
    <row r="18075" spans="1:7" s="4" customFormat="1" x14ac:dyDescent="0.25">
      <c r="A18075" s="11"/>
      <c r="B18075"/>
      <c r="C18075" s="14"/>
      <c r="D18075" s="14"/>
      <c r="E18075" s="14"/>
      <c r="F18075"/>
      <c r="G18075"/>
    </row>
    <row r="18076" spans="1:7" s="4" customFormat="1" x14ac:dyDescent="0.25">
      <c r="A18076" s="11"/>
      <c r="B18076"/>
      <c r="C18076" s="14"/>
      <c r="D18076" s="14"/>
      <c r="E18076" s="14"/>
      <c r="F18076"/>
      <c r="G18076"/>
    </row>
    <row r="18077" spans="1:7" s="4" customFormat="1" x14ac:dyDescent="0.25">
      <c r="A18077" s="11"/>
      <c r="B18077"/>
      <c r="C18077" s="14"/>
      <c r="D18077" s="14"/>
      <c r="E18077" s="14"/>
      <c r="F18077"/>
      <c r="G18077"/>
    </row>
    <row r="18078" spans="1:7" s="4" customFormat="1" x14ac:dyDescent="0.25">
      <c r="A18078" s="11"/>
      <c r="B18078"/>
      <c r="C18078" s="14"/>
      <c r="D18078" s="14"/>
      <c r="E18078" s="14"/>
      <c r="F18078"/>
      <c r="G18078"/>
    </row>
    <row r="18079" spans="1:7" s="4" customFormat="1" x14ac:dyDescent="0.25">
      <c r="A18079" s="11"/>
      <c r="B18079"/>
      <c r="C18079" s="14"/>
      <c r="D18079" s="14"/>
      <c r="E18079" s="14"/>
      <c r="F18079"/>
      <c r="G18079"/>
    </row>
    <row r="18080" spans="1:7" s="4" customFormat="1" x14ac:dyDescent="0.25">
      <c r="A18080" s="11"/>
      <c r="B18080"/>
      <c r="C18080" s="14"/>
      <c r="D18080" s="14"/>
      <c r="E18080" s="14"/>
      <c r="F18080"/>
      <c r="G18080"/>
    </row>
    <row r="18081" spans="1:7" s="4" customFormat="1" x14ac:dyDescent="0.25">
      <c r="A18081" s="11"/>
      <c r="B18081"/>
      <c r="C18081" s="14"/>
      <c r="D18081" s="14"/>
      <c r="E18081" s="14"/>
      <c r="F18081"/>
      <c r="G18081"/>
    </row>
    <row r="18082" spans="1:7" s="4" customFormat="1" x14ac:dyDescent="0.25">
      <c r="A18082" s="11"/>
      <c r="B18082"/>
      <c r="C18082" s="14"/>
      <c r="D18082" s="14"/>
      <c r="E18082" s="14"/>
      <c r="F18082"/>
      <c r="G18082"/>
    </row>
    <row r="18083" spans="1:7" s="4" customFormat="1" x14ac:dyDescent="0.25">
      <c r="A18083" s="11"/>
      <c r="B18083"/>
      <c r="C18083" s="14"/>
      <c r="D18083" s="14"/>
      <c r="E18083" s="14"/>
      <c r="F18083"/>
      <c r="G18083"/>
    </row>
    <row r="18084" spans="1:7" s="4" customFormat="1" x14ac:dyDescent="0.25">
      <c r="A18084" s="11"/>
      <c r="B18084"/>
      <c r="C18084" s="14"/>
      <c r="D18084" s="14"/>
      <c r="E18084" s="14"/>
      <c r="F18084"/>
      <c r="G18084"/>
    </row>
    <row r="18085" spans="1:7" s="4" customFormat="1" x14ac:dyDescent="0.25">
      <c r="A18085" s="11"/>
      <c r="B18085"/>
      <c r="C18085" s="14"/>
      <c r="D18085" s="14"/>
      <c r="E18085" s="14"/>
      <c r="F18085"/>
      <c r="G18085"/>
    </row>
    <row r="18086" spans="1:7" s="4" customFormat="1" x14ac:dyDescent="0.25">
      <c r="A18086" s="11"/>
      <c r="B18086"/>
      <c r="C18086" s="14"/>
      <c r="D18086" s="14"/>
      <c r="E18086" s="14"/>
      <c r="F18086"/>
      <c r="G18086"/>
    </row>
    <row r="18087" spans="1:7" s="4" customFormat="1" x14ac:dyDescent="0.25">
      <c r="A18087" s="11"/>
      <c r="B18087"/>
      <c r="C18087" s="14"/>
      <c r="D18087" s="14"/>
      <c r="E18087" s="14"/>
      <c r="F18087"/>
      <c r="G18087"/>
    </row>
    <row r="18088" spans="1:7" s="4" customFormat="1" x14ac:dyDescent="0.25">
      <c r="A18088" s="11"/>
      <c r="B18088"/>
      <c r="C18088" s="14"/>
      <c r="D18088" s="14"/>
      <c r="E18088" s="14"/>
      <c r="F18088"/>
      <c r="G18088"/>
    </row>
    <row r="18089" spans="1:7" s="4" customFormat="1" x14ac:dyDescent="0.25">
      <c r="A18089" s="11"/>
      <c r="B18089"/>
      <c r="C18089" s="14"/>
      <c r="D18089" s="14"/>
      <c r="E18089" s="14"/>
      <c r="F18089"/>
      <c r="G18089"/>
    </row>
    <row r="18090" spans="1:7" s="4" customFormat="1" x14ac:dyDescent="0.25">
      <c r="A18090" s="11"/>
      <c r="B18090"/>
      <c r="C18090" s="14"/>
      <c r="D18090" s="14"/>
      <c r="E18090" s="14"/>
      <c r="F18090"/>
      <c r="G18090"/>
    </row>
    <row r="18091" spans="1:7" s="4" customFormat="1" x14ac:dyDescent="0.25">
      <c r="A18091" s="11"/>
      <c r="B18091"/>
      <c r="C18091" s="14"/>
      <c r="D18091" s="14"/>
      <c r="E18091" s="14"/>
      <c r="F18091"/>
      <c r="G18091"/>
    </row>
    <row r="18092" spans="1:7" s="4" customFormat="1" x14ac:dyDescent="0.25">
      <c r="A18092" s="11"/>
      <c r="B18092"/>
      <c r="C18092" s="14"/>
      <c r="D18092" s="14"/>
      <c r="E18092" s="14"/>
      <c r="F18092"/>
      <c r="G18092"/>
    </row>
    <row r="18093" spans="1:7" s="4" customFormat="1" x14ac:dyDescent="0.25">
      <c r="A18093" s="11"/>
      <c r="B18093"/>
      <c r="C18093" s="14"/>
      <c r="D18093" s="14"/>
      <c r="E18093" s="14"/>
      <c r="F18093"/>
      <c r="G18093"/>
    </row>
    <row r="18094" spans="1:7" s="4" customFormat="1" x14ac:dyDescent="0.25">
      <c r="A18094" s="11"/>
      <c r="B18094"/>
      <c r="C18094" s="14"/>
      <c r="D18094" s="14"/>
      <c r="E18094" s="14"/>
      <c r="F18094"/>
      <c r="G18094"/>
    </row>
    <row r="18095" spans="1:7" s="4" customFormat="1" x14ac:dyDescent="0.25">
      <c r="A18095" s="11"/>
      <c r="B18095"/>
      <c r="C18095" s="14"/>
      <c r="D18095" s="14"/>
      <c r="E18095" s="14"/>
      <c r="F18095"/>
      <c r="G18095"/>
    </row>
    <row r="18096" spans="1:7" s="4" customFormat="1" x14ac:dyDescent="0.25">
      <c r="A18096" s="11"/>
      <c r="B18096"/>
      <c r="C18096" s="14"/>
      <c r="D18096" s="14"/>
      <c r="E18096" s="14"/>
      <c r="F18096"/>
      <c r="G18096"/>
    </row>
    <row r="18097" spans="1:7" s="4" customFormat="1" x14ac:dyDescent="0.25">
      <c r="A18097" s="11"/>
      <c r="B18097"/>
      <c r="C18097" s="14"/>
      <c r="D18097" s="14"/>
      <c r="E18097" s="14"/>
      <c r="F18097"/>
      <c r="G18097"/>
    </row>
    <row r="18098" spans="1:7" s="4" customFormat="1" x14ac:dyDescent="0.25">
      <c r="A18098" s="11"/>
      <c r="B18098"/>
      <c r="C18098" s="14"/>
      <c r="D18098" s="14"/>
      <c r="E18098" s="14"/>
      <c r="F18098"/>
      <c r="G18098"/>
    </row>
    <row r="18099" spans="1:7" s="4" customFormat="1" x14ac:dyDescent="0.25">
      <c r="A18099" s="11"/>
      <c r="B18099"/>
      <c r="C18099" s="14"/>
      <c r="D18099" s="14"/>
      <c r="E18099" s="14"/>
      <c r="F18099"/>
      <c r="G18099"/>
    </row>
    <row r="18100" spans="1:7" s="4" customFormat="1" x14ac:dyDescent="0.25">
      <c r="A18100" s="11"/>
      <c r="B18100"/>
      <c r="C18100" s="14"/>
      <c r="D18100" s="14"/>
      <c r="E18100" s="14"/>
      <c r="F18100"/>
      <c r="G18100"/>
    </row>
    <row r="18101" spans="1:7" s="4" customFormat="1" x14ac:dyDescent="0.25">
      <c r="A18101" s="11"/>
      <c r="B18101"/>
      <c r="C18101" s="14"/>
      <c r="D18101" s="14"/>
      <c r="E18101" s="14"/>
      <c r="F18101"/>
      <c r="G18101"/>
    </row>
    <row r="18102" spans="1:7" s="4" customFormat="1" x14ac:dyDescent="0.25">
      <c r="A18102" s="11"/>
      <c r="B18102"/>
      <c r="C18102" s="14"/>
      <c r="D18102" s="14"/>
      <c r="E18102" s="14"/>
      <c r="F18102"/>
      <c r="G18102"/>
    </row>
    <row r="18103" spans="1:7" s="4" customFormat="1" x14ac:dyDescent="0.25">
      <c r="A18103" s="11"/>
      <c r="B18103"/>
      <c r="C18103" s="14"/>
      <c r="D18103" s="14"/>
      <c r="E18103" s="14"/>
      <c r="F18103"/>
      <c r="G18103"/>
    </row>
    <row r="18104" spans="1:7" s="4" customFormat="1" x14ac:dyDescent="0.25">
      <c r="A18104" s="11"/>
      <c r="B18104"/>
      <c r="C18104" s="14"/>
      <c r="D18104" s="14"/>
      <c r="E18104" s="14"/>
      <c r="F18104"/>
      <c r="G18104"/>
    </row>
    <row r="18105" spans="1:7" s="4" customFormat="1" x14ac:dyDescent="0.25">
      <c r="A18105" s="11"/>
      <c r="B18105"/>
      <c r="C18105" s="14"/>
      <c r="D18105" s="14"/>
      <c r="E18105" s="14"/>
      <c r="F18105"/>
      <c r="G18105"/>
    </row>
    <row r="18106" spans="1:7" s="4" customFormat="1" x14ac:dyDescent="0.25">
      <c r="A18106" s="11"/>
      <c r="B18106"/>
      <c r="C18106" s="14"/>
      <c r="D18106" s="14"/>
      <c r="E18106" s="14"/>
      <c r="F18106"/>
      <c r="G18106"/>
    </row>
    <row r="18107" spans="1:7" s="4" customFormat="1" x14ac:dyDescent="0.25">
      <c r="A18107" s="11"/>
      <c r="B18107"/>
      <c r="C18107" s="14"/>
      <c r="D18107" s="14"/>
      <c r="E18107" s="14"/>
      <c r="F18107"/>
      <c r="G18107"/>
    </row>
    <row r="18108" spans="1:7" s="4" customFormat="1" x14ac:dyDescent="0.25">
      <c r="A18108" s="11"/>
      <c r="B18108"/>
      <c r="C18108" s="14"/>
      <c r="D18108" s="14"/>
      <c r="E18108" s="14"/>
      <c r="F18108"/>
      <c r="G18108"/>
    </row>
    <row r="18109" spans="1:7" s="4" customFormat="1" x14ac:dyDescent="0.25">
      <c r="A18109" s="11"/>
      <c r="B18109"/>
      <c r="C18109" s="14"/>
      <c r="D18109" s="14"/>
      <c r="E18109" s="14"/>
      <c r="F18109"/>
      <c r="G18109"/>
    </row>
    <row r="18110" spans="1:7" s="4" customFormat="1" x14ac:dyDescent="0.25">
      <c r="A18110" s="11"/>
      <c r="B18110"/>
      <c r="C18110" s="14"/>
      <c r="D18110" s="14"/>
      <c r="E18110" s="14"/>
      <c r="F18110"/>
      <c r="G18110"/>
    </row>
    <row r="18111" spans="1:7" s="4" customFormat="1" x14ac:dyDescent="0.25">
      <c r="A18111" s="11"/>
      <c r="B18111"/>
      <c r="C18111" s="14"/>
      <c r="D18111" s="14"/>
      <c r="E18111" s="14"/>
      <c r="F18111"/>
      <c r="G18111"/>
    </row>
    <row r="18112" spans="1:7" s="4" customFormat="1" x14ac:dyDescent="0.25">
      <c r="A18112" s="11"/>
      <c r="B18112"/>
      <c r="C18112" s="14"/>
      <c r="D18112" s="14"/>
      <c r="E18112" s="14"/>
      <c r="F18112"/>
      <c r="G18112"/>
    </row>
    <row r="18113" spans="1:7" s="4" customFormat="1" x14ac:dyDescent="0.25">
      <c r="A18113" s="11"/>
      <c r="B18113"/>
      <c r="C18113" s="14"/>
      <c r="D18113" s="14"/>
      <c r="E18113" s="14"/>
      <c r="F18113"/>
      <c r="G18113"/>
    </row>
    <row r="18114" spans="1:7" s="4" customFormat="1" x14ac:dyDescent="0.25">
      <c r="A18114" s="11"/>
      <c r="B18114"/>
      <c r="C18114" s="14"/>
      <c r="D18114" s="14"/>
      <c r="E18114" s="14"/>
      <c r="F18114"/>
      <c r="G18114"/>
    </row>
    <row r="18115" spans="1:7" s="4" customFormat="1" x14ac:dyDescent="0.25">
      <c r="A18115" s="11"/>
      <c r="B18115"/>
      <c r="C18115" s="14"/>
      <c r="D18115" s="14"/>
      <c r="E18115" s="14"/>
      <c r="F18115"/>
      <c r="G18115"/>
    </row>
    <row r="18116" spans="1:7" s="4" customFormat="1" x14ac:dyDescent="0.25">
      <c r="A18116" s="11"/>
      <c r="B18116"/>
      <c r="C18116" s="14"/>
      <c r="D18116" s="14"/>
      <c r="E18116" s="14"/>
      <c r="F18116"/>
      <c r="G18116"/>
    </row>
    <row r="18117" spans="1:7" s="4" customFormat="1" x14ac:dyDescent="0.25">
      <c r="A18117" s="11"/>
      <c r="B18117"/>
      <c r="C18117" s="14"/>
      <c r="D18117" s="14"/>
      <c r="E18117" s="14"/>
      <c r="F18117"/>
      <c r="G18117"/>
    </row>
    <row r="18118" spans="1:7" s="4" customFormat="1" x14ac:dyDescent="0.25">
      <c r="A18118" s="11"/>
      <c r="B18118"/>
      <c r="C18118" s="14"/>
      <c r="D18118" s="14"/>
      <c r="E18118" s="14"/>
      <c r="F18118"/>
      <c r="G18118"/>
    </row>
    <row r="18119" spans="1:7" s="4" customFormat="1" x14ac:dyDescent="0.25">
      <c r="A18119" s="11"/>
      <c r="B18119"/>
      <c r="C18119" s="14"/>
      <c r="D18119" s="14"/>
      <c r="E18119" s="14"/>
      <c r="F18119"/>
      <c r="G18119"/>
    </row>
    <row r="18120" spans="1:7" s="4" customFormat="1" x14ac:dyDescent="0.25">
      <c r="A18120" s="11"/>
      <c r="B18120"/>
      <c r="C18120" s="14"/>
      <c r="D18120" s="14"/>
      <c r="E18120" s="14"/>
      <c r="F18120"/>
      <c r="G18120"/>
    </row>
    <row r="18121" spans="1:7" s="4" customFormat="1" x14ac:dyDescent="0.25">
      <c r="A18121" s="11"/>
      <c r="B18121"/>
      <c r="C18121" s="14"/>
      <c r="D18121" s="14"/>
      <c r="E18121" s="14"/>
      <c r="F18121"/>
      <c r="G18121"/>
    </row>
    <row r="18122" spans="1:7" s="4" customFormat="1" x14ac:dyDescent="0.25">
      <c r="A18122" s="11"/>
      <c r="B18122"/>
      <c r="C18122" s="14"/>
      <c r="D18122" s="14"/>
      <c r="E18122" s="14"/>
      <c r="F18122"/>
      <c r="G18122"/>
    </row>
    <row r="18123" spans="1:7" s="4" customFormat="1" x14ac:dyDescent="0.25">
      <c r="A18123" s="11"/>
      <c r="B18123"/>
      <c r="C18123" s="14"/>
      <c r="D18123" s="14"/>
      <c r="E18123" s="14"/>
      <c r="F18123"/>
      <c r="G18123"/>
    </row>
    <row r="18124" spans="1:7" s="4" customFormat="1" x14ac:dyDescent="0.25">
      <c r="A18124" s="11"/>
      <c r="B18124"/>
      <c r="C18124" s="14"/>
      <c r="D18124" s="14"/>
      <c r="E18124" s="14"/>
      <c r="F18124"/>
      <c r="G18124"/>
    </row>
    <row r="18125" spans="1:7" s="4" customFormat="1" x14ac:dyDescent="0.25">
      <c r="A18125" s="11"/>
      <c r="B18125"/>
      <c r="C18125" s="14"/>
      <c r="D18125" s="14"/>
      <c r="E18125" s="14"/>
      <c r="F18125"/>
      <c r="G18125"/>
    </row>
    <row r="18126" spans="1:7" s="4" customFormat="1" x14ac:dyDescent="0.25">
      <c r="A18126" s="11"/>
      <c r="B18126"/>
      <c r="C18126" s="14"/>
      <c r="D18126" s="14"/>
      <c r="E18126" s="14"/>
      <c r="F18126"/>
      <c r="G18126"/>
    </row>
    <row r="18127" spans="1:7" s="4" customFormat="1" x14ac:dyDescent="0.25">
      <c r="A18127" s="11"/>
      <c r="B18127"/>
      <c r="C18127" s="14"/>
      <c r="D18127" s="14"/>
      <c r="E18127" s="14"/>
      <c r="F18127"/>
      <c r="G18127"/>
    </row>
    <row r="18128" spans="1:7" s="4" customFormat="1" x14ac:dyDescent="0.25">
      <c r="A18128" s="11"/>
      <c r="B18128"/>
      <c r="C18128" s="14"/>
      <c r="D18128" s="14"/>
      <c r="E18128" s="14"/>
      <c r="F18128"/>
      <c r="G18128"/>
    </row>
    <row r="18129" spans="1:7" s="4" customFormat="1" x14ac:dyDescent="0.25">
      <c r="A18129" s="11"/>
      <c r="B18129"/>
      <c r="C18129" s="14"/>
      <c r="D18129" s="14"/>
      <c r="E18129" s="14"/>
      <c r="F18129"/>
      <c r="G18129"/>
    </row>
    <row r="18130" spans="1:7" s="4" customFormat="1" x14ac:dyDescent="0.25">
      <c r="A18130" s="11"/>
      <c r="B18130"/>
      <c r="C18130" s="14"/>
      <c r="D18130" s="14"/>
      <c r="E18130" s="14"/>
      <c r="F18130"/>
      <c r="G18130"/>
    </row>
    <row r="18131" spans="1:7" s="4" customFormat="1" x14ac:dyDescent="0.25">
      <c r="A18131" s="11"/>
      <c r="B18131"/>
      <c r="C18131" s="14"/>
      <c r="D18131" s="14"/>
      <c r="E18131" s="14"/>
      <c r="F18131"/>
      <c r="G18131"/>
    </row>
    <row r="18132" spans="1:7" s="4" customFormat="1" x14ac:dyDescent="0.25">
      <c r="A18132" s="11"/>
      <c r="B18132"/>
      <c r="C18132" s="14"/>
      <c r="D18132" s="14"/>
      <c r="E18132" s="14"/>
      <c r="F18132"/>
      <c r="G18132"/>
    </row>
    <row r="18133" spans="1:7" s="4" customFormat="1" x14ac:dyDescent="0.25">
      <c r="A18133" s="11"/>
      <c r="B18133"/>
      <c r="C18133" s="14"/>
      <c r="D18133" s="14"/>
      <c r="E18133" s="14"/>
      <c r="F18133"/>
      <c r="G18133"/>
    </row>
    <row r="18134" spans="1:7" s="4" customFormat="1" x14ac:dyDescent="0.25">
      <c r="A18134" s="11"/>
      <c r="B18134"/>
      <c r="C18134" s="14"/>
      <c r="D18134" s="14"/>
      <c r="E18134" s="14"/>
      <c r="F18134"/>
      <c r="G18134"/>
    </row>
    <row r="18135" spans="1:7" s="4" customFormat="1" x14ac:dyDescent="0.25">
      <c r="A18135" s="11"/>
      <c r="B18135"/>
      <c r="C18135" s="14"/>
      <c r="D18135" s="14"/>
      <c r="E18135" s="14"/>
      <c r="F18135"/>
      <c r="G18135"/>
    </row>
    <row r="18136" spans="1:7" s="4" customFormat="1" x14ac:dyDescent="0.25">
      <c r="A18136" s="11"/>
      <c r="B18136"/>
      <c r="C18136" s="14"/>
      <c r="D18136" s="14"/>
      <c r="E18136" s="14"/>
      <c r="F18136"/>
      <c r="G18136"/>
    </row>
    <row r="18137" spans="1:7" s="4" customFormat="1" x14ac:dyDescent="0.25">
      <c r="A18137" s="11"/>
      <c r="B18137"/>
      <c r="C18137" s="14"/>
      <c r="D18137" s="14"/>
      <c r="E18137" s="14"/>
      <c r="F18137"/>
      <c r="G18137"/>
    </row>
    <row r="18138" spans="1:7" s="4" customFormat="1" x14ac:dyDescent="0.25">
      <c r="A18138" s="11"/>
      <c r="B18138"/>
      <c r="C18138" s="14"/>
      <c r="D18138" s="14"/>
      <c r="E18138" s="14"/>
      <c r="F18138"/>
      <c r="G18138"/>
    </row>
    <row r="18139" spans="1:7" s="4" customFormat="1" x14ac:dyDescent="0.25">
      <c r="A18139" s="11"/>
      <c r="B18139"/>
      <c r="C18139" s="14"/>
      <c r="D18139" s="14"/>
      <c r="E18139" s="14"/>
      <c r="F18139"/>
      <c r="G18139"/>
    </row>
    <row r="18140" spans="1:7" s="4" customFormat="1" x14ac:dyDescent="0.25">
      <c r="A18140" s="11"/>
      <c r="B18140"/>
      <c r="C18140" s="14"/>
      <c r="D18140" s="14"/>
      <c r="E18140" s="14"/>
      <c r="F18140"/>
      <c r="G18140"/>
    </row>
    <row r="18141" spans="1:7" s="4" customFormat="1" x14ac:dyDescent="0.25">
      <c r="A18141" s="11"/>
      <c r="B18141"/>
      <c r="C18141" s="14"/>
      <c r="D18141" s="14"/>
      <c r="E18141" s="14"/>
      <c r="F18141"/>
      <c r="G18141"/>
    </row>
    <row r="18142" spans="1:7" s="4" customFormat="1" x14ac:dyDescent="0.25">
      <c r="A18142" s="11"/>
      <c r="B18142"/>
      <c r="C18142" s="14"/>
      <c r="D18142" s="14"/>
      <c r="E18142" s="14"/>
      <c r="F18142"/>
      <c r="G18142"/>
    </row>
    <row r="18143" spans="1:7" s="4" customFormat="1" x14ac:dyDescent="0.25">
      <c r="A18143" s="11"/>
      <c r="B18143"/>
      <c r="C18143" s="14"/>
      <c r="D18143" s="14"/>
      <c r="E18143" s="14"/>
      <c r="F18143"/>
      <c r="G18143"/>
    </row>
    <row r="18144" spans="1:7" s="4" customFormat="1" x14ac:dyDescent="0.25">
      <c r="A18144" s="11"/>
      <c r="B18144"/>
      <c r="C18144" s="14"/>
      <c r="D18144" s="14"/>
      <c r="E18144" s="14"/>
      <c r="F18144"/>
      <c r="G18144"/>
    </row>
    <row r="18145" spans="1:7" s="4" customFormat="1" x14ac:dyDescent="0.25">
      <c r="A18145" s="11"/>
      <c r="B18145"/>
      <c r="C18145" s="14"/>
      <c r="D18145" s="14"/>
      <c r="E18145" s="14"/>
      <c r="F18145"/>
      <c r="G18145"/>
    </row>
    <row r="18146" spans="1:7" s="4" customFormat="1" x14ac:dyDescent="0.25">
      <c r="A18146" s="11"/>
      <c r="B18146"/>
      <c r="C18146" s="14"/>
      <c r="D18146" s="14"/>
      <c r="E18146" s="14"/>
      <c r="F18146"/>
      <c r="G18146"/>
    </row>
    <row r="18147" spans="1:7" s="4" customFormat="1" x14ac:dyDescent="0.25">
      <c r="A18147" s="11"/>
      <c r="B18147"/>
      <c r="C18147" s="14"/>
      <c r="D18147" s="14"/>
      <c r="E18147" s="14"/>
      <c r="F18147"/>
      <c r="G18147"/>
    </row>
    <row r="18148" spans="1:7" s="4" customFormat="1" x14ac:dyDescent="0.25">
      <c r="A18148" s="11"/>
      <c r="B18148"/>
      <c r="C18148" s="14"/>
      <c r="D18148" s="14"/>
      <c r="E18148" s="14"/>
      <c r="F18148"/>
      <c r="G18148"/>
    </row>
    <row r="18149" spans="1:7" s="4" customFormat="1" x14ac:dyDescent="0.25">
      <c r="A18149" s="11"/>
      <c r="B18149"/>
      <c r="C18149" s="14"/>
      <c r="D18149" s="14"/>
      <c r="E18149" s="14"/>
      <c r="F18149"/>
      <c r="G18149"/>
    </row>
    <row r="18150" spans="1:7" s="4" customFormat="1" x14ac:dyDescent="0.25">
      <c r="A18150" s="11"/>
      <c r="B18150"/>
      <c r="C18150" s="14"/>
      <c r="D18150" s="14"/>
      <c r="E18150" s="14"/>
      <c r="F18150"/>
      <c r="G18150"/>
    </row>
    <row r="18151" spans="1:7" s="4" customFormat="1" x14ac:dyDescent="0.25">
      <c r="A18151" s="11"/>
      <c r="B18151"/>
      <c r="C18151" s="14"/>
      <c r="D18151" s="14"/>
      <c r="E18151" s="14"/>
      <c r="F18151"/>
      <c r="G18151"/>
    </row>
    <row r="18152" spans="1:7" s="4" customFormat="1" x14ac:dyDescent="0.25">
      <c r="A18152" s="11"/>
      <c r="B18152"/>
      <c r="C18152" s="14"/>
      <c r="D18152" s="14"/>
      <c r="E18152" s="14"/>
      <c r="F18152"/>
      <c r="G18152"/>
    </row>
    <row r="18153" spans="1:7" s="4" customFormat="1" x14ac:dyDescent="0.25">
      <c r="A18153" s="11"/>
      <c r="B18153"/>
      <c r="C18153" s="14"/>
      <c r="D18153" s="14"/>
      <c r="E18153" s="14"/>
      <c r="F18153"/>
      <c r="G18153"/>
    </row>
    <row r="18154" spans="1:7" s="4" customFormat="1" x14ac:dyDescent="0.25">
      <c r="A18154" s="11"/>
      <c r="B18154"/>
      <c r="C18154" s="14"/>
      <c r="D18154" s="14"/>
      <c r="E18154" s="14"/>
      <c r="F18154"/>
      <c r="G18154"/>
    </row>
    <row r="18155" spans="1:7" s="4" customFormat="1" x14ac:dyDescent="0.25">
      <c r="A18155" s="11"/>
      <c r="B18155"/>
      <c r="C18155" s="14"/>
      <c r="D18155" s="14"/>
      <c r="E18155" s="14"/>
      <c r="F18155"/>
      <c r="G18155"/>
    </row>
    <row r="18156" spans="1:7" s="4" customFormat="1" x14ac:dyDescent="0.25">
      <c r="A18156" s="11"/>
      <c r="B18156"/>
      <c r="C18156" s="14"/>
      <c r="D18156" s="14"/>
      <c r="E18156" s="14"/>
      <c r="F18156"/>
      <c r="G18156"/>
    </row>
    <row r="18157" spans="1:7" s="4" customFormat="1" x14ac:dyDescent="0.25">
      <c r="A18157" s="11"/>
      <c r="B18157"/>
      <c r="C18157" s="14"/>
      <c r="D18157" s="14"/>
      <c r="E18157" s="14"/>
      <c r="F18157"/>
      <c r="G18157"/>
    </row>
    <row r="18158" spans="1:7" s="4" customFormat="1" x14ac:dyDescent="0.25">
      <c r="A18158" s="11"/>
      <c r="B18158"/>
      <c r="C18158" s="14"/>
      <c r="D18158" s="14"/>
      <c r="E18158" s="14"/>
      <c r="F18158"/>
      <c r="G18158"/>
    </row>
    <row r="18159" spans="1:7" s="4" customFormat="1" x14ac:dyDescent="0.25">
      <c r="A18159" s="11"/>
      <c r="B18159"/>
      <c r="C18159" s="14"/>
      <c r="D18159" s="14"/>
      <c r="E18159" s="14"/>
      <c r="F18159"/>
      <c r="G18159"/>
    </row>
    <row r="18160" spans="1:7" s="4" customFormat="1" x14ac:dyDescent="0.25">
      <c r="A18160" s="11"/>
      <c r="B18160"/>
      <c r="C18160" s="14"/>
      <c r="D18160" s="14"/>
      <c r="E18160" s="14"/>
      <c r="F18160"/>
      <c r="G18160"/>
    </row>
    <row r="18161" spans="1:7" s="4" customFormat="1" x14ac:dyDescent="0.25">
      <c r="A18161" s="11"/>
      <c r="B18161"/>
      <c r="C18161" s="14"/>
      <c r="D18161" s="14"/>
      <c r="E18161" s="14"/>
      <c r="F18161"/>
      <c r="G18161"/>
    </row>
    <row r="18162" spans="1:7" s="4" customFormat="1" x14ac:dyDescent="0.25">
      <c r="A18162" s="11"/>
      <c r="B18162"/>
      <c r="C18162" s="14"/>
      <c r="D18162" s="14"/>
      <c r="E18162" s="14"/>
      <c r="F18162"/>
      <c r="G18162"/>
    </row>
    <row r="18163" spans="1:7" s="4" customFormat="1" x14ac:dyDescent="0.25">
      <c r="A18163" s="11"/>
      <c r="B18163"/>
      <c r="C18163" s="14"/>
      <c r="D18163" s="14"/>
      <c r="E18163" s="14"/>
      <c r="F18163"/>
      <c r="G18163"/>
    </row>
    <row r="18164" spans="1:7" s="4" customFormat="1" x14ac:dyDescent="0.25">
      <c r="A18164" s="11"/>
      <c r="B18164"/>
      <c r="C18164" s="14"/>
      <c r="D18164" s="14"/>
      <c r="E18164" s="14"/>
      <c r="F18164"/>
      <c r="G18164"/>
    </row>
    <row r="18165" spans="1:7" s="4" customFormat="1" x14ac:dyDescent="0.25">
      <c r="A18165" s="11"/>
      <c r="B18165"/>
      <c r="C18165" s="14"/>
      <c r="D18165" s="14"/>
      <c r="E18165" s="14"/>
      <c r="F18165"/>
      <c r="G18165"/>
    </row>
    <row r="18166" spans="1:7" s="4" customFormat="1" x14ac:dyDescent="0.25">
      <c r="A18166" s="11"/>
      <c r="B18166"/>
      <c r="C18166" s="14"/>
      <c r="D18166" s="14"/>
      <c r="E18166" s="14"/>
      <c r="F18166"/>
      <c r="G18166"/>
    </row>
    <row r="18167" spans="1:7" s="4" customFormat="1" x14ac:dyDescent="0.25">
      <c r="A18167" s="11"/>
      <c r="B18167"/>
      <c r="C18167" s="14"/>
      <c r="D18167" s="14"/>
      <c r="E18167" s="14"/>
      <c r="F18167"/>
      <c r="G18167"/>
    </row>
    <row r="18168" spans="1:7" s="4" customFormat="1" x14ac:dyDescent="0.25">
      <c r="A18168" s="11"/>
      <c r="B18168"/>
      <c r="C18168" s="14"/>
      <c r="D18168" s="14"/>
      <c r="E18168" s="14"/>
      <c r="F18168"/>
      <c r="G18168"/>
    </row>
    <row r="18169" spans="1:7" s="4" customFormat="1" x14ac:dyDescent="0.25">
      <c r="A18169" s="11"/>
      <c r="B18169"/>
      <c r="C18169" s="14"/>
      <c r="D18169" s="14"/>
      <c r="E18169" s="14"/>
      <c r="F18169"/>
      <c r="G18169"/>
    </row>
    <row r="18170" spans="1:7" s="4" customFormat="1" x14ac:dyDescent="0.25">
      <c r="A18170" s="11"/>
      <c r="B18170"/>
      <c r="C18170" s="14"/>
      <c r="D18170" s="14"/>
      <c r="E18170" s="14"/>
      <c r="F18170"/>
      <c r="G18170"/>
    </row>
    <row r="18171" spans="1:7" s="4" customFormat="1" x14ac:dyDescent="0.25">
      <c r="A18171" s="11"/>
      <c r="B18171"/>
      <c r="C18171" s="14"/>
      <c r="D18171" s="14"/>
      <c r="E18171" s="14"/>
      <c r="F18171"/>
      <c r="G18171"/>
    </row>
    <row r="18172" spans="1:7" s="4" customFormat="1" x14ac:dyDescent="0.25">
      <c r="A18172" s="11"/>
      <c r="B18172"/>
      <c r="C18172" s="14"/>
      <c r="D18172" s="14"/>
      <c r="E18172" s="14"/>
      <c r="F18172"/>
      <c r="G18172"/>
    </row>
    <row r="18173" spans="1:7" s="4" customFormat="1" x14ac:dyDescent="0.25">
      <c r="A18173" s="11"/>
      <c r="B18173"/>
      <c r="C18173" s="14"/>
      <c r="D18173" s="14"/>
      <c r="E18173" s="14"/>
      <c r="F18173"/>
      <c r="G18173"/>
    </row>
    <row r="18174" spans="1:7" s="4" customFormat="1" x14ac:dyDescent="0.25">
      <c r="A18174" s="11"/>
      <c r="B18174"/>
      <c r="C18174" s="14"/>
      <c r="D18174" s="14"/>
      <c r="E18174" s="14"/>
      <c r="F18174"/>
      <c r="G18174"/>
    </row>
    <row r="18175" spans="1:7" s="4" customFormat="1" x14ac:dyDescent="0.25">
      <c r="A18175" s="11"/>
      <c r="B18175"/>
      <c r="C18175" s="14"/>
      <c r="D18175" s="14"/>
      <c r="E18175" s="14"/>
      <c r="F18175"/>
      <c r="G18175"/>
    </row>
    <row r="18176" spans="1:7" s="4" customFormat="1" x14ac:dyDescent="0.25">
      <c r="A18176" s="11"/>
      <c r="B18176"/>
      <c r="C18176" s="14"/>
      <c r="D18176" s="14"/>
      <c r="E18176" s="14"/>
      <c r="F18176"/>
      <c r="G18176"/>
    </row>
    <row r="18177" spans="1:7" s="4" customFormat="1" x14ac:dyDescent="0.25">
      <c r="A18177" s="11"/>
      <c r="B18177"/>
      <c r="C18177" s="14"/>
      <c r="D18177" s="14"/>
      <c r="E18177" s="14"/>
      <c r="F18177"/>
      <c r="G18177"/>
    </row>
    <row r="18178" spans="1:7" s="4" customFormat="1" x14ac:dyDescent="0.25">
      <c r="A18178" s="11"/>
      <c r="B18178"/>
      <c r="C18178" s="14"/>
      <c r="D18178" s="14"/>
      <c r="E18178" s="14"/>
      <c r="F18178"/>
      <c r="G18178"/>
    </row>
    <row r="18179" spans="1:7" s="4" customFormat="1" x14ac:dyDescent="0.25">
      <c r="A18179" s="11"/>
      <c r="B18179"/>
      <c r="C18179" s="14"/>
      <c r="D18179" s="14"/>
      <c r="E18179" s="14"/>
      <c r="F18179"/>
      <c r="G18179"/>
    </row>
    <row r="18180" spans="1:7" s="4" customFormat="1" x14ac:dyDescent="0.25">
      <c r="A18180" s="11"/>
      <c r="B18180"/>
      <c r="C18180" s="14"/>
      <c r="D18180" s="14"/>
      <c r="E18180" s="14"/>
      <c r="F18180"/>
      <c r="G18180"/>
    </row>
    <row r="18181" spans="1:7" s="4" customFormat="1" x14ac:dyDescent="0.25">
      <c r="A18181" s="11"/>
      <c r="B18181"/>
      <c r="C18181" s="14"/>
      <c r="D18181" s="14"/>
      <c r="E18181" s="14"/>
      <c r="F18181"/>
      <c r="G18181"/>
    </row>
    <row r="18182" spans="1:7" s="4" customFormat="1" x14ac:dyDescent="0.25">
      <c r="A18182" s="11"/>
      <c r="B18182"/>
      <c r="C18182" s="14"/>
      <c r="D18182" s="14"/>
      <c r="E18182" s="14"/>
      <c r="F18182"/>
      <c r="G18182"/>
    </row>
    <row r="18183" spans="1:7" s="4" customFormat="1" x14ac:dyDescent="0.25">
      <c r="A18183" s="11"/>
      <c r="B18183"/>
      <c r="C18183" s="14"/>
      <c r="D18183" s="14"/>
      <c r="E18183" s="14"/>
      <c r="F18183"/>
      <c r="G18183"/>
    </row>
    <row r="18184" spans="1:7" s="4" customFormat="1" x14ac:dyDescent="0.25">
      <c r="A18184" s="11"/>
      <c r="B18184"/>
      <c r="C18184" s="14"/>
      <c r="D18184" s="14"/>
      <c r="E18184" s="14"/>
      <c r="F18184"/>
      <c r="G18184"/>
    </row>
    <row r="18185" spans="1:7" s="4" customFormat="1" x14ac:dyDescent="0.25">
      <c r="A18185" s="11"/>
      <c r="B18185"/>
      <c r="C18185" s="14"/>
      <c r="D18185" s="14"/>
      <c r="E18185" s="14"/>
      <c r="F18185"/>
      <c r="G18185"/>
    </row>
    <row r="18186" spans="1:7" s="4" customFormat="1" x14ac:dyDescent="0.25">
      <c r="A18186" s="11"/>
      <c r="B18186"/>
      <c r="C18186" s="14"/>
      <c r="D18186" s="14"/>
      <c r="E18186" s="14"/>
      <c r="F18186"/>
      <c r="G18186"/>
    </row>
    <row r="18187" spans="1:7" s="4" customFormat="1" x14ac:dyDescent="0.25">
      <c r="A18187" s="11"/>
      <c r="B18187"/>
      <c r="C18187" s="14"/>
      <c r="D18187" s="14"/>
      <c r="E18187" s="14"/>
      <c r="F18187"/>
      <c r="G18187"/>
    </row>
    <row r="18188" spans="1:7" s="4" customFormat="1" x14ac:dyDescent="0.25">
      <c r="A18188" s="11"/>
      <c r="B18188"/>
      <c r="C18188" s="14"/>
      <c r="D18188" s="14"/>
      <c r="E18188" s="14"/>
      <c r="F18188"/>
      <c r="G18188"/>
    </row>
    <row r="18189" spans="1:7" s="4" customFormat="1" x14ac:dyDescent="0.25">
      <c r="A18189" s="11"/>
      <c r="B18189"/>
      <c r="C18189" s="14"/>
      <c r="D18189" s="14"/>
      <c r="E18189" s="14"/>
      <c r="F18189"/>
      <c r="G18189"/>
    </row>
    <row r="18190" spans="1:7" s="4" customFormat="1" x14ac:dyDescent="0.25">
      <c r="A18190" s="11"/>
      <c r="B18190"/>
      <c r="C18190" s="14"/>
      <c r="D18190" s="14"/>
      <c r="E18190" s="14"/>
      <c r="F18190"/>
      <c r="G18190"/>
    </row>
    <row r="18191" spans="1:7" s="4" customFormat="1" x14ac:dyDescent="0.25">
      <c r="A18191" s="11"/>
      <c r="B18191"/>
      <c r="C18191" s="14"/>
      <c r="D18191" s="14"/>
      <c r="E18191" s="14"/>
      <c r="F18191"/>
      <c r="G18191"/>
    </row>
    <row r="18192" spans="1:7" s="4" customFormat="1" x14ac:dyDescent="0.25">
      <c r="A18192" s="11"/>
      <c r="B18192"/>
      <c r="C18192" s="14"/>
      <c r="D18192" s="14"/>
      <c r="E18192" s="14"/>
      <c r="F18192"/>
      <c r="G18192"/>
    </row>
    <row r="18193" spans="1:7" s="4" customFormat="1" x14ac:dyDescent="0.25">
      <c r="A18193" s="11"/>
      <c r="B18193"/>
      <c r="C18193" s="14"/>
      <c r="D18193" s="14"/>
      <c r="E18193" s="14"/>
      <c r="F18193"/>
      <c r="G18193"/>
    </row>
    <row r="18194" spans="1:7" s="4" customFormat="1" x14ac:dyDescent="0.25">
      <c r="A18194" s="11"/>
      <c r="B18194"/>
      <c r="C18194" s="14"/>
      <c r="D18194" s="14"/>
      <c r="E18194" s="14"/>
      <c r="F18194"/>
      <c r="G18194"/>
    </row>
    <row r="18195" spans="1:7" s="4" customFormat="1" x14ac:dyDescent="0.25">
      <c r="A18195" s="11"/>
      <c r="B18195"/>
      <c r="C18195" s="14"/>
      <c r="D18195" s="14"/>
      <c r="E18195" s="14"/>
      <c r="F18195"/>
      <c r="G18195"/>
    </row>
    <row r="18196" spans="1:7" s="4" customFormat="1" x14ac:dyDescent="0.25">
      <c r="A18196" s="11"/>
      <c r="B18196"/>
      <c r="C18196" s="14"/>
      <c r="D18196" s="14"/>
      <c r="E18196" s="14"/>
      <c r="F18196"/>
      <c r="G18196"/>
    </row>
    <row r="18197" spans="1:7" s="4" customFormat="1" x14ac:dyDescent="0.25">
      <c r="A18197" s="11"/>
      <c r="B18197"/>
      <c r="C18197" s="14"/>
      <c r="D18197" s="14"/>
      <c r="E18197" s="14"/>
      <c r="F18197"/>
      <c r="G18197"/>
    </row>
    <row r="18198" spans="1:7" s="4" customFormat="1" x14ac:dyDescent="0.25">
      <c r="A18198" s="11"/>
      <c r="B18198"/>
      <c r="C18198" s="14"/>
      <c r="D18198" s="14"/>
      <c r="E18198" s="14"/>
      <c r="F18198"/>
      <c r="G18198"/>
    </row>
    <row r="18199" spans="1:7" s="4" customFormat="1" x14ac:dyDescent="0.25">
      <c r="A18199" s="11"/>
      <c r="B18199"/>
      <c r="C18199" s="14"/>
      <c r="D18199" s="14"/>
      <c r="E18199" s="14"/>
      <c r="F18199"/>
      <c r="G18199"/>
    </row>
    <row r="18200" spans="1:7" s="4" customFormat="1" x14ac:dyDescent="0.25">
      <c r="A18200" s="11"/>
      <c r="B18200"/>
      <c r="C18200" s="14"/>
      <c r="D18200" s="14"/>
      <c r="E18200" s="14"/>
      <c r="F18200"/>
      <c r="G18200"/>
    </row>
    <row r="18201" spans="1:7" s="4" customFormat="1" x14ac:dyDescent="0.25">
      <c r="A18201" s="11"/>
      <c r="B18201"/>
      <c r="C18201" s="14"/>
      <c r="D18201" s="14"/>
      <c r="E18201" s="14"/>
      <c r="F18201"/>
      <c r="G18201"/>
    </row>
    <row r="18202" spans="1:7" s="4" customFormat="1" x14ac:dyDescent="0.25">
      <c r="A18202" s="11"/>
      <c r="B18202"/>
      <c r="C18202" s="14"/>
      <c r="D18202" s="14"/>
      <c r="E18202" s="14"/>
      <c r="F18202"/>
      <c r="G18202"/>
    </row>
    <row r="18203" spans="1:7" s="4" customFormat="1" x14ac:dyDescent="0.25">
      <c r="A18203" s="11"/>
      <c r="B18203"/>
      <c r="C18203" s="14"/>
      <c r="D18203" s="14"/>
      <c r="E18203" s="14"/>
      <c r="F18203"/>
      <c r="G18203"/>
    </row>
    <row r="18204" spans="1:7" s="4" customFormat="1" x14ac:dyDescent="0.25">
      <c r="A18204" s="11"/>
      <c r="B18204"/>
      <c r="C18204" s="14"/>
      <c r="D18204" s="14"/>
      <c r="E18204" s="14"/>
      <c r="F18204"/>
      <c r="G18204"/>
    </row>
    <row r="18205" spans="1:7" s="4" customFormat="1" x14ac:dyDescent="0.25">
      <c r="A18205" s="11"/>
      <c r="B18205"/>
      <c r="C18205" s="14"/>
      <c r="D18205" s="14"/>
      <c r="E18205" s="14"/>
      <c r="F18205"/>
      <c r="G18205"/>
    </row>
    <row r="18206" spans="1:7" s="4" customFormat="1" x14ac:dyDescent="0.25">
      <c r="A18206" s="11"/>
      <c r="B18206"/>
      <c r="C18206" s="14"/>
      <c r="D18206" s="14"/>
      <c r="E18206" s="14"/>
      <c r="F18206"/>
      <c r="G18206"/>
    </row>
    <row r="18207" spans="1:7" s="4" customFormat="1" x14ac:dyDescent="0.25">
      <c r="A18207" s="11"/>
      <c r="B18207"/>
      <c r="C18207" s="14"/>
      <c r="D18207" s="14"/>
      <c r="E18207" s="14"/>
      <c r="F18207"/>
      <c r="G18207"/>
    </row>
    <row r="18208" spans="1:7" s="4" customFormat="1" x14ac:dyDescent="0.25">
      <c r="A18208" s="11"/>
      <c r="B18208"/>
      <c r="C18208" s="14"/>
      <c r="D18208" s="14"/>
      <c r="E18208" s="14"/>
      <c r="F18208"/>
      <c r="G18208"/>
    </row>
    <row r="18209" spans="1:7" s="4" customFormat="1" x14ac:dyDescent="0.25">
      <c r="A18209" s="11"/>
      <c r="B18209"/>
      <c r="C18209" s="14"/>
      <c r="D18209" s="14"/>
      <c r="E18209" s="14"/>
      <c r="F18209"/>
      <c r="G18209"/>
    </row>
    <row r="18210" spans="1:7" s="4" customFormat="1" x14ac:dyDescent="0.25">
      <c r="A18210" s="11"/>
      <c r="B18210"/>
      <c r="C18210" s="14"/>
      <c r="D18210" s="14"/>
      <c r="E18210" s="14"/>
      <c r="F18210"/>
      <c r="G18210"/>
    </row>
    <row r="18211" spans="1:7" s="4" customFormat="1" x14ac:dyDescent="0.25">
      <c r="A18211" s="11"/>
      <c r="B18211"/>
      <c r="C18211" s="14"/>
      <c r="D18211" s="14"/>
      <c r="E18211" s="14"/>
      <c r="F18211"/>
      <c r="G18211"/>
    </row>
    <row r="18212" spans="1:7" s="4" customFormat="1" x14ac:dyDescent="0.25">
      <c r="A18212" s="11"/>
      <c r="B18212"/>
      <c r="C18212" s="14"/>
      <c r="D18212" s="14"/>
      <c r="E18212" s="14"/>
      <c r="F18212"/>
      <c r="G18212"/>
    </row>
    <row r="18213" spans="1:7" s="4" customFormat="1" x14ac:dyDescent="0.25">
      <c r="A18213" s="11"/>
      <c r="B18213"/>
      <c r="C18213" s="14"/>
      <c r="D18213" s="14"/>
      <c r="E18213" s="14"/>
      <c r="F18213"/>
      <c r="G18213"/>
    </row>
    <row r="18214" spans="1:7" s="4" customFormat="1" x14ac:dyDescent="0.25">
      <c r="A18214" s="11"/>
      <c r="B18214"/>
      <c r="C18214" s="14"/>
      <c r="D18214" s="14"/>
      <c r="E18214" s="14"/>
      <c r="F18214"/>
      <c r="G18214"/>
    </row>
    <row r="18215" spans="1:7" s="4" customFormat="1" x14ac:dyDescent="0.25">
      <c r="A18215" s="11"/>
      <c r="B18215"/>
      <c r="C18215" s="14"/>
      <c r="D18215" s="14"/>
      <c r="E18215" s="14"/>
      <c r="F18215"/>
      <c r="G18215"/>
    </row>
    <row r="18216" spans="1:7" s="4" customFormat="1" x14ac:dyDescent="0.25">
      <c r="A18216" s="11"/>
      <c r="B18216"/>
      <c r="C18216" s="14"/>
      <c r="D18216" s="14"/>
      <c r="E18216" s="14"/>
      <c r="F18216"/>
      <c r="G18216"/>
    </row>
    <row r="18217" spans="1:7" s="4" customFormat="1" x14ac:dyDescent="0.25">
      <c r="A18217" s="11"/>
      <c r="B18217"/>
      <c r="C18217" s="14"/>
      <c r="D18217" s="14"/>
      <c r="E18217" s="14"/>
      <c r="F18217"/>
      <c r="G18217"/>
    </row>
    <row r="18218" spans="1:7" s="4" customFormat="1" x14ac:dyDescent="0.25">
      <c r="A18218" s="11"/>
      <c r="B18218"/>
      <c r="C18218" s="14"/>
      <c r="D18218" s="14"/>
      <c r="E18218" s="14"/>
      <c r="F18218"/>
      <c r="G18218"/>
    </row>
    <row r="18219" spans="1:7" s="4" customFormat="1" x14ac:dyDescent="0.25">
      <c r="A18219" s="11"/>
      <c r="B18219"/>
      <c r="C18219" s="14"/>
      <c r="D18219" s="14"/>
      <c r="E18219" s="14"/>
      <c r="F18219"/>
      <c r="G18219"/>
    </row>
    <row r="18220" spans="1:7" s="4" customFormat="1" x14ac:dyDescent="0.25">
      <c r="A18220" s="11"/>
      <c r="B18220"/>
      <c r="C18220" s="14"/>
      <c r="D18220" s="14"/>
      <c r="E18220" s="14"/>
      <c r="F18220"/>
      <c r="G18220"/>
    </row>
    <row r="18221" spans="1:7" s="4" customFormat="1" x14ac:dyDescent="0.25">
      <c r="A18221" s="11"/>
      <c r="B18221"/>
      <c r="C18221" s="14"/>
      <c r="D18221" s="14"/>
      <c r="E18221" s="14"/>
      <c r="F18221"/>
      <c r="G18221"/>
    </row>
    <row r="18222" spans="1:7" s="4" customFormat="1" x14ac:dyDescent="0.25">
      <c r="A18222" s="11"/>
      <c r="B18222"/>
      <c r="C18222" s="14"/>
      <c r="D18222" s="14"/>
      <c r="E18222" s="14"/>
      <c r="F18222"/>
      <c r="G18222"/>
    </row>
    <row r="18223" spans="1:7" s="4" customFormat="1" x14ac:dyDescent="0.25">
      <c r="A18223" s="11"/>
      <c r="B18223"/>
      <c r="C18223" s="14"/>
      <c r="D18223" s="14"/>
      <c r="E18223" s="14"/>
      <c r="F18223"/>
      <c r="G18223"/>
    </row>
    <row r="18224" spans="1:7" s="4" customFormat="1" x14ac:dyDescent="0.25">
      <c r="A18224" s="11"/>
      <c r="B18224"/>
      <c r="C18224" s="14"/>
      <c r="D18224" s="14"/>
      <c r="E18224" s="14"/>
      <c r="F18224"/>
      <c r="G18224"/>
    </row>
    <row r="18225" spans="1:7" s="4" customFormat="1" x14ac:dyDescent="0.25">
      <c r="A18225" s="11"/>
      <c r="B18225"/>
      <c r="C18225" s="14"/>
      <c r="D18225" s="14"/>
      <c r="E18225" s="14"/>
      <c r="F18225"/>
      <c r="G18225"/>
    </row>
    <row r="18226" spans="1:7" s="4" customFormat="1" x14ac:dyDescent="0.25">
      <c r="A18226" s="11"/>
      <c r="B18226"/>
      <c r="C18226" s="14"/>
      <c r="D18226" s="14"/>
      <c r="E18226" s="14"/>
      <c r="F18226"/>
      <c r="G18226"/>
    </row>
    <row r="18227" spans="1:7" s="4" customFormat="1" x14ac:dyDescent="0.25">
      <c r="A18227" s="11"/>
      <c r="B18227"/>
      <c r="C18227" s="14"/>
      <c r="D18227" s="14"/>
      <c r="E18227" s="14"/>
      <c r="F18227"/>
      <c r="G18227"/>
    </row>
    <row r="18228" spans="1:7" s="4" customFormat="1" x14ac:dyDescent="0.25">
      <c r="A18228" s="11"/>
      <c r="B18228"/>
      <c r="C18228" s="14"/>
      <c r="D18228" s="14"/>
      <c r="E18228" s="14"/>
      <c r="F18228"/>
      <c r="G18228"/>
    </row>
    <row r="18229" spans="1:7" s="4" customFormat="1" x14ac:dyDescent="0.25">
      <c r="A18229" s="11"/>
      <c r="B18229"/>
      <c r="C18229" s="14"/>
      <c r="D18229" s="14"/>
      <c r="E18229" s="14"/>
      <c r="F18229"/>
      <c r="G18229"/>
    </row>
    <row r="18230" spans="1:7" s="4" customFormat="1" x14ac:dyDescent="0.25">
      <c r="A18230" s="11"/>
      <c r="B18230"/>
      <c r="C18230" s="14"/>
      <c r="D18230" s="14"/>
      <c r="E18230" s="14"/>
      <c r="F18230"/>
      <c r="G18230"/>
    </row>
    <row r="18231" spans="1:7" s="4" customFormat="1" x14ac:dyDescent="0.25">
      <c r="A18231" s="11"/>
      <c r="B18231"/>
      <c r="C18231" s="14"/>
      <c r="D18231" s="14"/>
      <c r="E18231" s="14"/>
      <c r="F18231"/>
      <c r="G18231"/>
    </row>
    <row r="18232" spans="1:7" s="4" customFormat="1" x14ac:dyDescent="0.25">
      <c r="A18232" s="11"/>
      <c r="B18232"/>
      <c r="C18232" s="14"/>
      <c r="D18232" s="14"/>
      <c r="E18232" s="14"/>
      <c r="F18232"/>
      <c r="G18232"/>
    </row>
    <row r="18233" spans="1:7" s="4" customFormat="1" x14ac:dyDescent="0.25">
      <c r="A18233" s="11"/>
      <c r="B18233"/>
      <c r="C18233" s="14"/>
      <c r="D18233" s="14"/>
      <c r="E18233" s="14"/>
      <c r="F18233"/>
      <c r="G18233"/>
    </row>
    <row r="18234" spans="1:7" s="4" customFormat="1" x14ac:dyDescent="0.25">
      <c r="A18234" s="11"/>
      <c r="B18234"/>
      <c r="C18234" s="14"/>
      <c r="D18234" s="14"/>
      <c r="E18234" s="14"/>
      <c r="F18234"/>
      <c r="G18234"/>
    </row>
    <row r="18235" spans="1:7" s="4" customFormat="1" x14ac:dyDescent="0.25">
      <c r="A18235" s="11"/>
      <c r="B18235"/>
      <c r="C18235" s="14"/>
      <c r="D18235" s="14"/>
      <c r="E18235" s="14"/>
      <c r="F18235"/>
      <c r="G18235"/>
    </row>
    <row r="18236" spans="1:7" s="4" customFormat="1" x14ac:dyDescent="0.25">
      <c r="A18236" s="11"/>
      <c r="B18236"/>
      <c r="C18236" s="14"/>
      <c r="D18236" s="14"/>
      <c r="E18236" s="14"/>
      <c r="F18236"/>
      <c r="G18236"/>
    </row>
    <row r="18237" spans="1:7" s="4" customFormat="1" x14ac:dyDescent="0.25">
      <c r="A18237" s="11"/>
      <c r="B18237"/>
      <c r="C18237" s="14"/>
      <c r="D18237" s="14"/>
      <c r="E18237" s="14"/>
      <c r="F18237"/>
      <c r="G18237"/>
    </row>
    <row r="18238" spans="1:7" s="4" customFormat="1" x14ac:dyDescent="0.25">
      <c r="A18238" s="11"/>
      <c r="B18238"/>
      <c r="C18238" s="14"/>
      <c r="D18238" s="14"/>
      <c r="E18238" s="14"/>
      <c r="F18238"/>
      <c r="G18238"/>
    </row>
    <row r="18239" spans="1:7" s="4" customFormat="1" x14ac:dyDescent="0.25">
      <c r="A18239" s="11"/>
      <c r="B18239"/>
      <c r="C18239" s="14"/>
      <c r="D18239" s="14"/>
      <c r="E18239" s="14"/>
      <c r="F18239"/>
      <c r="G18239"/>
    </row>
    <row r="18240" spans="1:7" s="4" customFormat="1" x14ac:dyDescent="0.25">
      <c r="A18240" s="11"/>
      <c r="B18240"/>
      <c r="C18240" s="14"/>
      <c r="D18240" s="14"/>
      <c r="E18240" s="14"/>
      <c r="F18240"/>
      <c r="G18240"/>
    </row>
    <row r="18241" spans="1:7" s="4" customFormat="1" x14ac:dyDescent="0.25">
      <c r="A18241" s="11"/>
      <c r="B18241"/>
      <c r="C18241" s="14"/>
      <c r="D18241" s="14"/>
      <c r="E18241" s="14"/>
      <c r="F18241"/>
      <c r="G18241"/>
    </row>
    <row r="18242" spans="1:7" s="4" customFormat="1" x14ac:dyDescent="0.25">
      <c r="A18242" s="11"/>
      <c r="B18242"/>
      <c r="C18242" s="14"/>
      <c r="D18242" s="14"/>
      <c r="E18242" s="14"/>
      <c r="F18242"/>
      <c r="G18242"/>
    </row>
    <row r="18243" spans="1:7" s="4" customFormat="1" x14ac:dyDescent="0.25">
      <c r="A18243" s="11"/>
      <c r="B18243"/>
      <c r="C18243" s="14"/>
      <c r="D18243" s="14"/>
      <c r="E18243" s="14"/>
      <c r="F18243"/>
      <c r="G18243"/>
    </row>
    <row r="18244" spans="1:7" s="4" customFormat="1" x14ac:dyDescent="0.25">
      <c r="A18244" s="11"/>
      <c r="B18244"/>
      <c r="C18244" s="14"/>
      <c r="D18244" s="14"/>
      <c r="E18244" s="14"/>
      <c r="F18244"/>
      <c r="G18244"/>
    </row>
    <row r="18245" spans="1:7" s="4" customFormat="1" x14ac:dyDescent="0.25">
      <c r="A18245" s="11"/>
      <c r="B18245"/>
      <c r="C18245" s="14"/>
      <c r="D18245" s="14"/>
      <c r="E18245" s="14"/>
      <c r="F18245"/>
      <c r="G18245"/>
    </row>
    <row r="18246" spans="1:7" s="4" customFormat="1" x14ac:dyDescent="0.25">
      <c r="A18246" s="11"/>
      <c r="B18246"/>
      <c r="C18246" s="14"/>
      <c r="D18246" s="14"/>
      <c r="E18246" s="14"/>
      <c r="F18246"/>
      <c r="G18246"/>
    </row>
    <row r="18247" spans="1:7" s="4" customFormat="1" x14ac:dyDescent="0.25">
      <c r="A18247" s="11"/>
      <c r="B18247"/>
      <c r="C18247" s="14"/>
      <c r="D18247" s="14"/>
      <c r="E18247" s="14"/>
      <c r="F18247"/>
      <c r="G18247"/>
    </row>
    <row r="18248" spans="1:7" s="4" customFormat="1" x14ac:dyDescent="0.25">
      <c r="A18248" s="11"/>
      <c r="B18248"/>
      <c r="C18248" s="14"/>
      <c r="D18248" s="14"/>
      <c r="E18248" s="14"/>
      <c r="F18248"/>
      <c r="G18248"/>
    </row>
    <row r="18249" spans="1:7" s="4" customFormat="1" x14ac:dyDescent="0.25">
      <c r="A18249" s="11"/>
      <c r="B18249"/>
      <c r="C18249" s="14"/>
      <c r="D18249" s="14"/>
      <c r="E18249" s="14"/>
      <c r="F18249"/>
      <c r="G18249"/>
    </row>
    <row r="18250" spans="1:7" s="4" customFormat="1" x14ac:dyDescent="0.25">
      <c r="A18250" s="11"/>
      <c r="B18250"/>
      <c r="C18250" s="14"/>
      <c r="D18250" s="14"/>
      <c r="E18250" s="14"/>
      <c r="F18250"/>
      <c r="G18250"/>
    </row>
    <row r="18251" spans="1:7" s="4" customFormat="1" x14ac:dyDescent="0.25">
      <c r="A18251" s="11"/>
      <c r="B18251"/>
      <c r="C18251" s="14"/>
      <c r="D18251" s="14"/>
      <c r="E18251" s="14"/>
      <c r="F18251"/>
      <c r="G18251"/>
    </row>
    <row r="18252" spans="1:7" s="4" customFormat="1" x14ac:dyDescent="0.25">
      <c r="A18252" s="11"/>
      <c r="B18252"/>
      <c r="C18252" s="14"/>
      <c r="D18252" s="14"/>
      <c r="E18252" s="14"/>
      <c r="F18252"/>
      <c r="G18252"/>
    </row>
    <row r="18253" spans="1:7" s="4" customFormat="1" x14ac:dyDescent="0.25">
      <c r="A18253" s="11"/>
      <c r="B18253"/>
      <c r="C18253" s="14"/>
      <c r="D18253" s="14"/>
      <c r="E18253" s="14"/>
      <c r="F18253"/>
      <c r="G18253"/>
    </row>
    <row r="18254" spans="1:7" s="4" customFormat="1" x14ac:dyDescent="0.25">
      <c r="A18254" s="11"/>
      <c r="B18254"/>
      <c r="C18254" s="14"/>
      <c r="D18254" s="14"/>
      <c r="E18254" s="14"/>
      <c r="F18254"/>
      <c r="G18254"/>
    </row>
    <row r="18255" spans="1:7" s="4" customFormat="1" x14ac:dyDescent="0.25">
      <c r="A18255" s="11"/>
      <c r="B18255"/>
      <c r="C18255" s="14"/>
      <c r="D18255" s="14"/>
      <c r="E18255" s="14"/>
      <c r="F18255"/>
      <c r="G18255"/>
    </row>
    <row r="18256" spans="1:7" s="4" customFormat="1" x14ac:dyDescent="0.25">
      <c r="A18256" s="11"/>
      <c r="B18256"/>
      <c r="C18256" s="14"/>
      <c r="D18256" s="14"/>
      <c r="E18256" s="14"/>
      <c r="F18256"/>
      <c r="G18256"/>
    </row>
    <row r="18257" spans="1:7" s="4" customFormat="1" x14ac:dyDescent="0.25">
      <c r="A18257" s="11"/>
      <c r="B18257"/>
      <c r="C18257" s="14"/>
      <c r="D18257" s="14"/>
      <c r="E18257" s="14"/>
      <c r="F18257"/>
      <c r="G18257"/>
    </row>
    <row r="18258" spans="1:7" s="4" customFormat="1" x14ac:dyDescent="0.25">
      <c r="A18258" s="11"/>
      <c r="B18258"/>
      <c r="C18258" s="14"/>
      <c r="D18258" s="14"/>
      <c r="E18258" s="14"/>
      <c r="F18258"/>
      <c r="G18258"/>
    </row>
    <row r="18259" spans="1:7" s="4" customFormat="1" x14ac:dyDescent="0.25">
      <c r="A18259" s="11"/>
      <c r="B18259"/>
      <c r="C18259" s="14"/>
      <c r="D18259" s="14"/>
      <c r="E18259" s="14"/>
      <c r="F18259"/>
      <c r="G18259"/>
    </row>
    <row r="18260" spans="1:7" s="4" customFormat="1" x14ac:dyDescent="0.25">
      <c r="A18260" s="11"/>
      <c r="B18260"/>
      <c r="C18260" s="14"/>
      <c r="D18260" s="14"/>
      <c r="E18260" s="14"/>
      <c r="F18260"/>
      <c r="G18260"/>
    </row>
    <row r="18261" spans="1:7" s="4" customFormat="1" x14ac:dyDescent="0.25">
      <c r="A18261" s="11"/>
      <c r="B18261"/>
      <c r="C18261" s="14"/>
      <c r="D18261" s="14"/>
      <c r="E18261" s="14"/>
      <c r="F18261"/>
      <c r="G18261"/>
    </row>
    <row r="18262" spans="1:7" s="4" customFormat="1" x14ac:dyDescent="0.25">
      <c r="A18262" s="11"/>
      <c r="B18262"/>
      <c r="C18262" s="14"/>
      <c r="D18262" s="14"/>
      <c r="E18262" s="14"/>
      <c r="F18262"/>
      <c r="G18262"/>
    </row>
    <row r="18263" spans="1:7" s="4" customFormat="1" x14ac:dyDescent="0.25">
      <c r="A18263" s="11"/>
      <c r="B18263"/>
      <c r="C18263" s="14"/>
      <c r="D18263" s="14"/>
      <c r="E18263" s="14"/>
      <c r="F18263"/>
      <c r="G18263"/>
    </row>
    <row r="18264" spans="1:7" s="4" customFormat="1" x14ac:dyDescent="0.25">
      <c r="A18264" s="11"/>
      <c r="B18264"/>
      <c r="C18264" s="14"/>
      <c r="D18264" s="14"/>
      <c r="E18264" s="14"/>
      <c r="F18264"/>
      <c r="G18264"/>
    </row>
    <row r="18265" spans="1:7" s="4" customFormat="1" x14ac:dyDescent="0.25">
      <c r="A18265" s="11"/>
      <c r="B18265"/>
      <c r="C18265" s="14"/>
      <c r="D18265" s="14"/>
      <c r="E18265" s="14"/>
      <c r="F18265"/>
      <c r="G18265"/>
    </row>
    <row r="18266" spans="1:7" s="4" customFormat="1" x14ac:dyDescent="0.25">
      <c r="A18266" s="11"/>
      <c r="B18266"/>
      <c r="C18266" s="14"/>
      <c r="D18266" s="14"/>
      <c r="E18266" s="14"/>
      <c r="F18266"/>
      <c r="G18266"/>
    </row>
    <row r="18267" spans="1:7" s="4" customFormat="1" x14ac:dyDescent="0.25">
      <c r="A18267" s="11"/>
      <c r="B18267"/>
      <c r="C18267" s="14"/>
      <c r="D18267" s="14"/>
      <c r="E18267" s="14"/>
      <c r="F18267"/>
      <c r="G18267"/>
    </row>
    <row r="18268" spans="1:7" s="4" customFormat="1" x14ac:dyDescent="0.25">
      <c r="A18268" s="11"/>
      <c r="B18268"/>
      <c r="C18268" s="14"/>
      <c r="D18268" s="14"/>
      <c r="E18268" s="14"/>
      <c r="F18268"/>
      <c r="G18268"/>
    </row>
    <row r="18269" spans="1:7" s="4" customFormat="1" x14ac:dyDescent="0.25">
      <c r="A18269" s="11"/>
      <c r="B18269"/>
      <c r="C18269" s="14"/>
      <c r="D18269" s="14"/>
      <c r="E18269" s="14"/>
      <c r="F18269"/>
      <c r="G18269"/>
    </row>
    <row r="18270" spans="1:7" s="4" customFormat="1" x14ac:dyDescent="0.25">
      <c r="A18270" s="11"/>
      <c r="B18270"/>
      <c r="C18270" s="14"/>
      <c r="D18270" s="14"/>
      <c r="E18270" s="14"/>
      <c r="F18270"/>
      <c r="G18270"/>
    </row>
    <row r="18271" spans="1:7" s="4" customFormat="1" x14ac:dyDescent="0.25">
      <c r="A18271" s="11"/>
      <c r="B18271"/>
      <c r="C18271" s="14"/>
      <c r="D18271" s="14"/>
      <c r="E18271" s="14"/>
      <c r="F18271"/>
      <c r="G18271"/>
    </row>
    <row r="18272" spans="1:7" s="4" customFormat="1" x14ac:dyDescent="0.25">
      <c r="A18272" s="11"/>
      <c r="B18272"/>
      <c r="C18272" s="14"/>
      <c r="D18272" s="14"/>
      <c r="E18272" s="14"/>
      <c r="F18272"/>
      <c r="G18272"/>
    </row>
    <row r="18273" spans="1:7" s="4" customFormat="1" x14ac:dyDescent="0.25">
      <c r="A18273" s="11"/>
      <c r="B18273"/>
      <c r="C18273" s="14"/>
      <c r="D18273" s="14"/>
      <c r="E18273" s="14"/>
      <c r="F18273"/>
      <c r="G18273"/>
    </row>
    <row r="18274" spans="1:7" s="4" customFormat="1" x14ac:dyDescent="0.25">
      <c r="A18274" s="11"/>
      <c r="B18274"/>
      <c r="C18274" s="14"/>
      <c r="D18274" s="14"/>
      <c r="E18274" s="14"/>
      <c r="F18274"/>
      <c r="G18274"/>
    </row>
    <row r="18275" spans="1:7" s="4" customFormat="1" x14ac:dyDescent="0.25">
      <c r="A18275" s="11"/>
      <c r="B18275"/>
      <c r="C18275" s="14"/>
      <c r="D18275" s="14"/>
      <c r="E18275" s="14"/>
      <c r="F18275"/>
      <c r="G18275"/>
    </row>
    <row r="18276" spans="1:7" s="4" customFormat="1" x14ac:dyDescent="0.25">
      <c r="A18276" s="11"/>
      <c r="B18276"/>
      <c r="C18276" s="14"/>
      <c r="D18276" s="14"/>
      <c r="E18276" s="14"/>
      <c r="F18276"/>
      <c r="G18276"/>
    </row>
    <row r="18277" spans="1:7" s="4" customFormat="1" x14ac:dyDescent="0.25">
      <c r="A18277" s="11"/>
      <c r="B18277"/>
      <c r="C18277" s="14"/>
      <c r="D18277" s="14"/>
      <c r="E18277" s="14"/>
      <c r="F18277"/>
      <c r="G18277"/>
    </row>
    <row r="18278" spans="1:7" s="4" customFormat="1" x14ac:dyDescent="0.25">
      <c r="A18278" s="11"/>
      <c r="B18278"/>
      <c r="C18278" s="14"/>
      <c r="D18278" s="14"/>
      <c r="E18278" s="14"/>
      <c r="F18278"/>
      <c r="G18278"/>
    </row>
    <row r="18279" spans="1:7" s="4" customFormat="1" x14ac:dyDescent="0.25">
      <c r="A18279" s="11"/>
      <c r="B18279"/>
      <c r="C18279" s="14"/>
      <c r="D18279" s="14"/>
      <c r="E18279" s="14"/>
      <c r="F18279"/>
      <c r="G18279"/>
    </row>
    <row r="18280" spans="1:7" s="4" customFormat="1" x14ac:dyDescent="0.25">
      <c r="A18280" s="11"/>
      <c r="B18280"/>
      <c r="C18280" s="14"/>
      <c r="D18280" s="14"/>
      <c r="E18280" s="14"/>
      <c r="F18280"/>
      <c r="G18280"/>
    </row>
    <row r="18281" spans="1:7" s="4" customFormat="1" x14ac:dyDescent="0.25">
      <c r="A18281" s="11"/>
      <c r="B18281"/>
      <c r="C18281" s="14"/>
      <c r="D18281" s="14"/>
      <c r="E18281" s="14"/>
      <c r="F18281"/>
      <c r="G18281"/>
    </row>
    <row r="18282" spans="1:7" s="4" customFormat="1" x14ac:dyDescent="0.25">
      <c r="A18282" s="11"/>
      <c r="B18282"/>
      <c r="C18282" s="14"/>
      <c r="D18282" s="14"/>
      <c r="E18282" s="14"/>
      <c r="F18282"/>
      <c r="G18282"/>
    </row>
    <row r="18283" spans="1:7" s="4" customFormat="1" x14ac:dyDescent="0.25">
      <c r="A18283" s="11"/>
      <c r="B18283"/>
      <c r="C18283" s="14"/>
      <c r="D18283" s="14"/>
      <c r="E18283" s="14"/>
      <c r="F18283"/>
      <c r="G18283"/>
    </row>
    <row r="18284" spans="1:7" s="4" customFormat="1" x14ac:dyDescent="0.25">
      <c r="A18284" s="11"/>
      <c r="B18284"/>
      <c r="C18284" s="14"/>
      <c r="D18284" s="14"/>
      <c r="E18284" s="14"/>
      <c r="F18284"/>
      <c r="G18284"/>
    </row>
    <row r="18285" spans="1:7" s="4" customFormat="1" x14ac:dyDescent="0.25">
      <c r="A18285" s="11"/>
      <c r="B18285"/>
      <c r="C18285" s="14"/>
      <c r="D18285" s="14"/>
      <c r="E18285" s="14"/>
      <c r="F18285"/>
      <c r="G18285"/>
    </row>
    <row r="18286" spans="1:7" s="4" customFormat="1" x14ac:dyDescent="0.25">
      <c r="A18286" s="11"/>
      <c r="B18286"/>
      <c r="C18286" s="14"/>
      <c r="D18286" s="14"/>
      <c r="E18286" s="14"/>
      <c r="F18286"/>
      <c r="G18286"/>
    </row>
    <row r="18287" spans="1:7" s="4" customFormat="1" x14ac:dyDescent="0.25">
      <c r="A18287" s="11"/>
      <c r="B18287"/>
      <c r="C18287" s="14"/>
      <c r="D18287" s="14"/>
      <c r="E18287" s="14"/>
      <c r="F18287"/>
      <c r="G18287"/>
    </row>
    <row r="18288" spans="1:7" s="4" customFormat="1" x14ac:dyDescent="0.25">
      <c r="A18288" s="11"/>
      <c r="B18288"/>
      <c r="C18288" s="14"/>
      <c r="D18288" s="14"/>
      <c r="E18288" s="14"/>
      <c r="F18288"/>
      <c r="G18288"/>
    </row>
    <row r="18289" spans="1:7" s="4" customFormat="1" x14ac:dyDescent="0.25">
      <c r="A18289" s="11"/>
      <c r="B18289"/>
      <c r="C18289" s="14"/>
      <c r="D18289" s="14"/>
      <c r="E18289" s="14"/>
      <c r="F18289"/>
      <c r="G18289"/>
    </row>
    <row r="18290" spans="1:7" s="4" customFormat="1" x14ac:dyDescent="0.25">
      <c r="A18290" s="11"/>
      <c r="B18290"/>
      <c r="C18290" s="14"/>
      <c r="D18290" s="14"/>
      <c r="E18290" s="14"/>
      <c r="F18290"/>
      <c r="G18290"/>
    </row>
    <row r="18291" spans="1:7" s="4" customFormat="1" x14ac:dyDescent="0.25">
      <c r="A18291" s="11"/>
      <c r="B18291"/>
      <c r="C18291" s="14"/>
      <c r="D18291" s="14"/>
      <c r="E18291" s="14"/>
      <c r="F18291"/>
      <c r="G18291"/>
    </row>
    <row r="18292" spans="1:7" s="4" customFormat="1" x14ac:dyDescent="0.25">
      <c r="A18292" s="11"/>
      <c r="B18292"/>
      <c r="C18292" s="14"/>
      <c r="D18292" s="14"/>
      <c r="E18292" s="14"/>
      <c r="F18292"/>
      <c r="G18292"/>
    </row>
    <row r="18293" spans="1:7" s="4" customFormat="1" x14ac:dyDescent="0.25">
      <c r="A18293" s="11"/>
      <c r="B18293"/>
      <c r="C18293" s="14"/>
      <c r="D18293" s="14"/>
      <c r="E18293" s="14"/>
      <c r="F18293"/>
      <c r="G18293"/>
    </row>
    <row r="18294" spans="1:7" s="4" customFormat="1" x14ac:dyDescent="0.25">
      <c r="A18294" s="11"/>
      <c r="B18294"/>
      <c r="C18294" s="14"/>
      <c r="D18294" s="14"/>
      <c r="E18294" s="14"/>
      <c r="F18294"/>
      <c r="G18294"/>
    </row>
    <row r="18295" spans="1:7" s="4" customFormat="1" x14ac:dyDescent="0.25">
      <c r="A18295" s="11"/>
      <c r="B18295"/>
      <c r="C18295" s="14"/>
      <c r="D18295" s="14"/>
      <c r="E18295" s="14"/>
      <c r="F18295"/>
      <c r="G18295"/>
    </row>
    <row r="18296" spans="1:7" s="4" customFormat="1" x14ac:dyDescent="0.25">
      <c r="A18296" s="11"/>
      <c r="B18296"/>
      <c r="C18296" s="14"/>
      <c r="D18296" s="14"/>
      <c r="E18296" s="14"/>
      <c r="F18296"/>
      <c r="G18296"/>
    </row>
    <row r="18297" spans="1:7" s="4" customFormat="1" x14ac:dyDescent="0.25">
      <c r="A18297" s="11"/>
      <c r="B18297"/>
      <c r="C18297" s="14"/>
      <c r="D18297" s="14"/>
      <c r="E18297" s="14"/>
      <c r="F18297"/>
      <c r="G18297"/>
    </row>
    <row r="18298" spans="1:7" s="4" customFormat="1" x14ac:dyDescent="0.25">
      <c r="A18298" s="11"/>
      <c r="B18298"/>
      <c r="C18298" s="14"/>
      <c r="D18298" s="14"/>
      <c r="E18298" s="14"/>
      <c r="F18298"/>
      <c r="G18298"/>
    </row>
    <row r="18299" spans="1:7" s="4" customFormat="1" x14ac:dyDescent="0.25">
      <c r="A18299" s="11"/>
      <c r="B18299"/>
      <c r="C18299" s="14"/>
      <c r="D18299" s="14"/>
      <c r="E18299" s="14"/>
      <c r="F18299"/>
      <c r="G18299"/>
    </row>
    <row r="18300" spans="1:7" s="4" customFormat="1" x14ac:dyDescent="0.25">
      <c r="A18300" s="11"/>
      <c r="B18300"/>
      <c r="C18300" s="14"/>
      <c r="D18300" s="14"/>
      <c r="E18300" s="14"/>
      <c r="F18300"/>
      <c r="G18300"/>
    </row>
    <row r="18301" spans="1:7" s="4" customFormat="1" x14ac:dyDescent="0.25">
      <c r="A18301" s="11"/>
      <c r="B18301"/>
      <c r="C18301" s="14"/>
      <c r="D18301" s="14"/>
      <c r="E18301" s="14"/>
      <c r="F18301"/>
      <c r="G18301"/>
    </row>
    <row r="18302" spans="1:7" s="4" customFormat="1" x14ac:dyDescent="0.25">
      <c r="A18302" s="11"/>
      <c r="B18302"/>
      <c r="C18302" s="14"/>
      <c r="D18302" s="14"/>
      <c r="E18302" s="14"/>
      <c r="F18302"/>
      <c r="G18302"/>
    </row>
    <row r="18303" spans="1:7" s="4" customFormat="1" x14ac:dyDescent="0.25">
      <c r="A18303" s="11"/>
      <c r="B18303"/>
      <c r="C18303" s="14"/>
      <c r="D18303" s="14"/>
      <c r="E18303" s="14"/>
      <c r="F18303"/>
      <c r="G18303"/>
    </row>
    <row r="18304" spans="1:7" s="4" customFormat="1" x14ac:dyDescent="0.25">
      <c r="A18304" s="11"/>
      <c r="B18304"/>
      <c r="C18304" s="14"/>
      <c r="D18304" s="14"/>
      <c r="E18304" s="14"/>
      <c r="F18304"/>
      <c r="G18304"/>
    </row>
    <row r="18305" spans="1:7" s="4" customFormat="1" x14ac:dyDescent="0.25">
      <c r="A18305" s="11"/>
      <c r="B18305"/>
      <c r="C18305" s="14"/>
      <c r="D18305" s="14"/>
      <c r="E18305" s="14"/>
      <c r="F18305"/>
      <c r="G18305"/>
    </row>
    <row r="18306" spans="1:7" s="4" customFormat="1" x14ac:dyDescent="0.25">
      <c r="A18306" s="11"/>
      <c r="B18306"/>
      <c r="C18306" s="14"/>
      <c r="D18306" s="14"/>
      <c r="E18306" s="14"/>
      <c r="F18306"/>
      <c r="G18306"/>
    </row>
    <row r="18307" spans="1:7" s="4" customFormat="1" x14ac:dyDescent="0.25">
      <c r="A18307" s="11"/>
      <c r="B18307"/>
      <c r="C18307" s="14"/>
      <c r="D18307" s="14"/>
      <c r="E18307" s="14"/>
      <c r="F18307"/>
      <c r="G18307"/>
    </row>
    <row r="18308" spans="1:7" s="4" customFormat="1" x14ac:dyDescent="0.25">
      <c r="A18308" s="11"/>
      <c r="B18308"/>
      <c r="C18308" s="14"/>
      <c r="D18308" s="14"/>
      <c r="E18308" s="14"/>
      <c r="F18308"/>
      <c r="G18308"/>
    </row>
    <row r="18309" spans="1:7" s="4" customFormat="1" x14ac:dyDescent="0.25">
      <c r="A18309" s="11"/>
      <c r="B18309"/>
      <c r="C18309" s="14"/>
      <c r="D18309" s="14"/>
      <c r="E18309" s="14"/>
      <c r="F18309"/>
      <c r="G18309"/>
    </row>
    <row r="18310" spans="1:7" s="4" customFormat="1" x14ac:dyDescent="0.25">
      <c r="A18310" s="11"/>
      <c r="B18310"/>
      <c r="C18310" s="14"/>
      <c r="D18310" s="14"/>
      <c r="E18310" s="14"/>
      <c r="F18310"/>
      <c r="G18310"/>
    </row>
    <row r="18311" spans="1:7" s="4" customFormat="1" x14ac:dyDescent="0.25">
      <c r="A18311" s="11"/>
      <c r="B18311"/>
      <c r="C18311" s="14"/>
      <c r="D18311" s="14"/>
      <c r="E18311" s="14"/>
      <c r="F18311"/>
      <c r="G18311"/>
    </row>
    <row r="18312" spans="1:7" s="4" customFormat="1" x14ac:dyDescent="0.25">
      <c r="A18312" s="11"/>
      <c r="B18312"/>
      <c r="C18312" s="14"/>
      <c r="D18312" s="14"/>
      <c r="E18312" s="14"/>
      <c r="F18312"/>
      <c r="G18312"/>
    </row>
    <row r="18313" spans="1:7" s="4" customFormat="1" x14ac:dyDescent="0.25">
      <c r="A18313" s="11"/>
      <c r="B18313"/>
      <c r="C18313" s="14"/>
      <c r="D18313" s="14"/>
      <c r="E18313" s="14"/>
      <c r="F18313"/>
      <c r="G18313"/>
    </row>
    <row r="18314" spans="1:7" s="4" customFormat="1" x14ac:dyDescent="0.25">
      <c r="A18314" s="11"/>
      <c r="B18314"/>
      <c r="C18314" s="14"/>
      <c r="D18314" s="14"/>
      <c r="E18314" s="14"/>
      <c r="F18314"/>
      <c r="G18314"/>
    </row>
    <row r="18315" spans="1:7" s="4" customFormat="1" x14ac:dyDescent="0.25">
      <c r="A18315" s="11"/>
      <c r="B18315"/>
      <c r="C18315" s="14"/>
      <c r="D18315" s="14"/>
      <c r="E18315" s="14"/>
      <c r="F18315"/>
      <c r="G18315"/>
    </row>
    <row r="18316" spans="1:7" s="4" customFormat="1" x14ac:dyDescent="0.25">
      <c r="A18316" s="11"/>
      <c r="B18316"/>
      <c r="C18316" s="14"/>
      <c r="D18316" s="14"/>
      <c r="E18316" s="14"/>
      <c r="F18316"/>
      <c r="G18316"/>
    </row>
    <row r="18317" spans="1:7" s="4" customFormat="1" x14ac:dyDescent="0.25">
      <c r="A18317" s="11"/>
      <c r="B18317"/>
      <c r="C18317" s="14"/>
      <c r="D18317" s="14"/>
      <c r="E18317" s="14"/>
      <c r="F18317"/>
      <c r="G18317"/>
    </row>
    <row r="18318" spans="1:7" s="4" customFormat="1" x14ac:dyDescent="0.25">
      <c r="A18318" s="11"/>
      <c r="B18318"/>
      <c r="C18318" s="14"/>
      <c r="D18318" s="14"/>
      <c r="E18318" s="14"/>
      <c r="F18318"/>
      <c r="G18318"/>
    </row>
    <row r="18319" spans="1:7" s="4" customFormat="1" x14ac:dyDescent="0.25">
      <c r="A18319" s="11"/>
      <c r="B18319"/>
      <c r="C18319" s="14"/>
      <c r="D18319" s="14"/>
      <c r="E18319" s="14"/>
      <c r="F18319"/>
      <c r="G18319"/>
    </row>
    <row r="18320" spans="1:7" s="4" customFormat="1" x14ac:dyDescent="0.25">
      <c r="A18320" s="11"/>
      <c r="B18320"/>
      <c r="C18320" s="14"/>
      <c r="D18320" s="14"/>
      <c r="E18320" s="14"/>
      <c r="F18320"/>
      <c r="G18320"/>
    </row>
    <row r="18321" spans="1:7" s="4" customFormat="1" x14ac:dyDescent="0.25">
      <c r="A18321" s="11"/>
      <c r="B18321"/>
      <c r="C18321" s="14"/>
      <c r="D18321" s="14"/>
      <c r="E18321" s="14"/>
      <c r="F18321"/>
      <c r="G18321"/>
    </row>
    <row r="18322" spans="1:7" s="4" customFormat="1" x14ac:dyDescent="0.25">
      <c r="A18322" s="11"/>
      <c r="B18322"/>
      <c r="C18322" s="14"/>
      <c r="D18322" s="14"/>
      <c r="E18322" s="14"/>
      <c r="F18322"/>
      <c r="G18322"/>
    </row>
    <row r="18323" spans="1:7" s="4" customFormat="1" x14ac:dyDescent="0.25">
      <c r="A18323" s="11"/>
      <c r="B18323"/>
      <c r="C18323" s="14"/>
      <c r="D18323" s="14"/>
      <c r="E18323" s="14"/>
      <c r="F18323"/>
      <c r="G18323"/>
    </row>
    <row r="18324" spans="1:7" s="4" customFormat="1" x14ac:dyDescent="0.25">
      <c r="A18324" s="11"/>
      <c r="B18324"/>
      <c r="C18324" s="14"/>
      <c r="D18324" s="14"/>
      <c r="E18324" s="14"/>
      <c r="F18324"/>
      <c r="G18324"/>
    </row>
    <row r="18325" spans="1:7" s="4" customFormat="1" x14ac:dyDescent="0.25">
      <c r="A18325" s="11"/>
      <c r="B18325"/>
      <c r="C18325" s="14"/>
      <c r="D18325" s="14"/>
      <c r="E18325" s="14"/>
      <c r="F18325"/>
      <c r="G18325"/>
    </row>
    <row r="18326" spans="1:7" s="4" customFormat="1" x14ac:dyDescent="0.25">
      <c r="A18326" s="11"/>
      <c r="B18326"/>
      <c r="C18326" s="14"/>
      <c r="D18326" s="14"/>
      <c r="E18326" s="14"/>
      <c r="F18326"/>
      <c r="G18326"/>
    </row>
    <row r="18327" spans="1:7" s="4" customFormat="1" x14ac:dyDescent="0.25">
      <c r="A18327" s="11"/>
      <c r="B18327"/>
      <c r="C18327" s="14"/>
      <c r="D18327" s="14"/>
      <c r="E18327" s="14"/>
      <c r="F18327"/>
      <c r="G18327"/>
    </row>
    <row r="18328" spans="1:7" s="4" customFormat="1" x14ac:dyDescent="0.25">
      <c r="A18328" s="11"/>
      <c r="B18328"/>
      <c r="C18328" s="14"/>
      <c r="D18328" s="14"/>
      <c r="E18328" s="14"/>
      <c r="F18328"/>
      <c r="G18328"/>
    </row>
    <row r="18329" spans="1:7" s="4" customFormat="1" x14ac:dyDescent="0.25">
      <c r="A18329" s="11"/>
      <c r="B18329"/>
      <c r="C18329" s="14"/>
      <c r="D18329" s="14"/>
      <c r="E18329" s="14"/>
      <c r="F18329"/>
      <c r="G18329"/>
    </row>
    <row r="18330" spans="1:7" s="4" customFormat="1" x14ac:dyDescent="0.25">
      <c r="A18330" s="11"/>
      <c r="B18330"/>
      <c r="C18330" s="14"/>
      <c r="D18330" s="14"/>
      <c r="E18330" s="14"/>
      <c r="F18330"/>
      <c r="G18330"/>
    </row>
    <row r="18331" spans="1:7" s="4" customFormat="1" x14ac:dyDescent="0.25">
      <c r="A18331" s="11"/>
      <c r="B18331"/>
      <c r="C18331" s="14"/>
      <c r="D18331" s="14"/>
      <c r="E18331" s="14"/>
      <c r="F18331"/>
      <c r="G18331"/>
    </row>
    <row r="18332" spans="1:7" s="4" customFormat="1" x14ac:dyDescent="0.25">
      <c r="A18332" s="11"/>
      <c r="B18332"/>
      <c r="C18332" s="14"/>
      <c r="D18332" s="14"/>
      <c r="E18332" s="14"/>
      <c r="F18332"/>
      <c r="G18332"/>
    </row>
    <row r="18333" spans="1:7" s="4" customFormat="1" x14ac:dyDescent="0.25">
      <c r="A18333" s="11"/>
      <c r="B18333"/>
      <c r="C18333" s="14"/>
      <c r="D18333" s="14"/>
      <c r="E18333" s="14"/>
      <c r="F18333"/>
      <c r="G18333"/>
    </row>
    <row r="18334" spans="1:7" s="4" customFormat="1" x14ac:dyDescent="0.25">
      <c r="A18334" s="11"/>
      <c r="B18334"/>
      <c r="C18334" s="14"/>
      <c r="D18334" s="14"/>
      <c r="E18334" s="14"/>
      <c r="F18334"/>
      <c r="G18334"/>
    </row>
    <row r="18335" spans="1:7" s="4" customFormat="1" x14ac:dyDescent="0.25">
      <c r="A18335" s="11"/>
      <c r="B18335"/>
      <c r="C18335" s="14"/>
      <c r="D18335" s="14"/>
      <c r="E18335" s="14"/>
      <c r="F18335"/>
      <c r="G18335"/>
    </row>
    <row r="18336" spans="1:7" s="4" customFormat="1" x14ac:dyDescent="0.25">
      <c r="A18336" s="11"/>
      <c r="B18336"/>
      <c r="C18336" s="14"/>
      <c r="D18336" s="14"/>
      <c r="E18336" s="14"/>
      <c r="F18336"/>
      <c r="G18336"/>
    </row>
    <row r="18337" spans="1:7" s="4" customFormat="1" x14ac:dyDescent="0.25">
      <c r="A18337" s="11"/>
      <c r="B18337"/>
      <c r="C18337" s="14"/>
      <c r="D18337" s="14"/>
      <c r="E18337" s="14"/>
      <c r="F18337"/>
      <c r="G18337"/>
    </row>
    <row r="18338" spans="1:7" s="4" customFormat="1" x14ac:dyDescent="0.25">
      <c r="A18338" s="11"/>
      <c r="B18338"/>
      <c r="C18338" s="14"/>
      <c r="D18338" s="14"/>
      <c r="E18338" s="14"/>
      <c r="F18338"/>
      <c r="G18338"/>
    </row>
    <row r="18339" spans="1:7" s="4" customFormat="1" x14ac:dyDescent="0.25">
      <c r="A18339" s="11"/>
      <c r="B18339"/>
      <c r="C18339" s="14"/>
      <c r="D18339" s="14"/>
      <c r="E18339" s="14"/>
      <c r="F18339"/>
      <c r="G18339"/>
    </row>
    <row r="18340" spans="1:7" s="4" customFormat="1" x14ac:dyDescent="0.25">
      <c r="A18340" s="11"/>
      <c r="B18340"/>
      <c r="C18340" s="14"/>
      <c r="D18340" s="14"/>
      <c r="E18340" s="14"/>
      <c r="F18340"/>
      <c r="G18340"/>
    </row>
    <row r="18341" spans="1:7" s="4" customFormat="1" x14ac:dyDescent="0.25">
      <c r="A18341" s="11"/>
      <c r="B18341"/>
      <c r="C18341" s="14"/>
      <c r="D18341" s="14"/>
      <c r="E18341" s="14"/>
      <c r="F18341"/>
      <c r="G18341"/>
    </row>
    <row r="18342" spans="1:7" s="4" customFormat="1" x14ac:dyDescent="0.25">
      <c r="A18342" s="11"/>
      <c r="B18342"/>
      <c r="C18342" s="14"/>
      <c r="D18342" s="14"/>
      <c r="E18342" s="14"/>
      <c r="F18342"/>
      <c r="G18342"/>
    </row>
    <row r="18343" spans="1:7" s="4" customFormat="1" x14ac:dyDescent="0.25">
      <c r="A18343" s="11"/>
      <c r="B18343"/>
      <c r="C18343" s="14"/>
      <c r="D18343" s="14"/>
      <c r="E18343" s="14"/>
      <c r="F18343"/>
      <c r="G18343"/>
    </row>
    <row r="18344" spans="1:7" s="4" customFormat="1" x14ac:dyDescent="0.25">
      <c r="A18344" s="11"/>
      <c r="B18344"/>
      <c r="C18344" s="14"/>
      <c r="D18344" s="14"/>
      <c r="E18344" s="14"/>
      <c r="F18344"/>
      <c r="G18344"/>
    </row>
    <row r="18345" spans="1:7" s="4" customFormat="1" x14ac:dyDescent="0.25">
      <c r="A18345" s="11"/>
      <c r="B18345"/>
      <c r="C18345" s="14"/>
      <c r="D18345" s="14"/>
      <c r="E18345" s="14"/>
      <c r="F18345"/>
      <c r="G18345"/>
    </row>
    <row r="18346" spans="1:7" s="4" customFormat="1" x14ac:dyDescent="0.25">
      <c r="A18346" s="11"/>
      <c r="B18346"/>
      <c r="C18346" s="14"/>
      <c r="D18346" s="14"/>
      <c r="E18346" s="14"/>
      <c r="F18346"/>
      <c r="G18346"/>
    </row>
    <row r="18347" spans="1:7" s="4" customFormat="1" x14ac:dyDescent="0.25">
      <c r="A18347" s="11"/>
      <c r="B18347"/>
      <c r="C18347" s="14"/>
      <c r="D18347" s="14"/>
      <c r="E18347" s="14"/>
      <c r="F18347"/>
      <c r="G18347"/>
    </row>
    <row r="18348" spans="1:7" s="4" customFormat="1" x14ac:dyDescent="0.25">
      <c r="A18348" s="11"/>
      <c r="B18348"/>
      <c r="C18348" s="14"/>
      <c r="D18348" s="14"/>
      <c r="E18348" s="14"/>
      <c r="F18348"/>
      <c r="G18348"/>
    </row>
    <row r="18349" spans="1:7" s="4" customFormat="1" x14ac:dyDescent="0.25">
      <c r="A18349" s="11"/>
      <c r="B18349"/>
      <c r="C18349" s="14"/>
      <c r="D18349" s="14"/>
      <c r="E18349" s="14"/>
      <c r="F18349"/>
      <c r="G18349"/>
    </row>
    <row r="18350" spans="1:7" s="4" customFormat="1" x14ac:dyDescent="0.25">
      <c r="A18350" s="11"/>
      <c r="B18350"/>
      <c r="C18350" s="14"/>
      <c r="D18350" s="14"/>
      <c r="E18350" s="14"/>
      <c r="F18350"/>
      <c r="G18350"/>
    </row>
    <row r="18351" spans="1:7" s="4" customFormat="1" x14ac:dyDescent="0.25">
      <c r="A18351" s="11"/>
      <c r="B18351"/>
      <c r="C18351" s="14"/>
      <c r="D18351" s="14"/>
      <c r="E18351" s="14"/>
      <c r="F18351"/>
      <c r="G18351"/>
    </row>
    <row r="18352" spans="1:7" s="4" customFormat="1" x14ac:dyDescent="0.25">
      <c r="A18352" s="11"/>
      <c r="B18352"/>
      <c r="C18352" s="14"/>
      <c r="D18352" s="14"/>
      <c r="E18352" s="14"/>
      <c r="F18352"/>
      <c r="G18352"/>
    </row>
    <row r="18353" spans="1:7" s="4" customFormat="1" x14ac:dyDescent="0.25">
      <c r="A18353" s="11"/>
      <c r="B18353"/>
      <c r="C18353" s="14"/>
      <c r="D18353" s="14"/>
      <c r="E18353" s="14"/>
      <c r="F18353"/>
      <c r="G18353"/>
    </row>
    <row r="18354" spans="1:7" s="4" customFormat="1" x14ac:dyDescent="0.25">
      <c r="A18354" s="11"/>
      <c r="B18354"/>
      <c r="C18354" s="14"/>
      <c r="D18354" s="14"/>
      <c r="E18354" s="14"/>
      <c r="F18354"/>
      <c r="G18354"/>
    </row>
    <row r="18355" spans="1:7" s="4" customFormat="1" x14ac:dyDescent="0.25">
      <c r="A18355" s="11"/>
      <c r="B18355"/>
      <c r="C18355" s="14"/>
      <c r="D18355" s="14"/>
      <c r="E18355" s="14"/>
      <c r="F18355"/>
      <c r="G18355"/>
    </row>
    <row r="18356" spans="1:7" s="4" customFormat="1" x14ac:dyDescent="0.25">
      <c r="A18356" s="11"/>
      <c r="B18356"/>
      <c r="C18356" s="14"/>
      <c r="D18356" s="14"/>
      <c r="E18356" s="14"/>
      <c r="F18356"/>
      <c r="G18356"/>
    </row>
    <row r="18357" spans="1:7" s="4" customFormat="1" x14ac:dyDescent="0.25">
      <c r="A18357" s="11"/>
      <c r="B18357"/>
      <c r="C18357" s="14"/>
      <c r="D18357" s="14"/>
      <c r="E18357" s="14"/>
      <c r="F18357"/>
      <c r="G18357"/>
    </row>
    <row r="18358" spans="1:7" s="4" customFormat="1" x14ac:dyDescent="0.25">
      <c r="A18358" s="11"/>
      <c r="B18358"/>
      <c r="C18358" s="14"/>
      <c r="D18358" s="14"/>
      <c r="E18358" s="14"/>
      <c r="F18358"/>
      <c r="G18358"/>
    </row>
    <row r="18359" spans="1:7" s="4" customFormat="1" x14ac:dyDescent="0.25">
      <c r="A18359" s="11"/>
      <c r="B18359"/>
      <c r="C18359" s="14"/>
      <c r="D18359" s="14"/>
      <c r="E18359" s="14"/>
      <c r="F18359"/>
      <c r="G18359"/>
    </row>
    <row r="18360" spans="1:7" s="4" customFormat="1" x14ac:dyDescent="0.25">
      <c r="A18360" s="11"/>
      <c r="B18360"/>
      <c r="C18360" s="14"/>
      <c r="D18360" s="14"/>
      <c r="E18360" s="14"/>
      <c r="F18360"/>
      <c r="G18360"/>
    </row>
    <row r="18361" spans="1:7" s="4" customFormat="1" x14ac:dyDescent="0.25">
      <c r="A18361" s="11"/>
      <c r="B18361"/>
      <c r="C18361" s="14"/>
      <c r="D18361" s="14"/>
      <c r="E18361" s="14"/>
      <c r="F18361"/>
      <c r="G18361"/>
    </row>
    <row r="18362" spans="1:7" s="4" customFormat="1" x14ac:dyDescent="0.25">
      <c r="A18362" s="11"/>
      <c r="B18362"/>
      <c r="C18362" s="14"/>
      <c r="D18362" s="14"/>
      <c r="E18362" s="14"/>
      <c r="F18362"/>
      <c r="G18362"/>
    </row>
    <row r="18363" spans="1:7" s="4" customFormat="1" x14ac:dyDescent="0.25">
      <c r="A18363" s="11"/>
      <c r="B18363"/>
      <c r="C18363" s="14"/>
      <c r="D18363" s="14"/>
      <c r="E18363" s="14"/>
      <c r="F18363"/>
      <c r="G18363"/>
    </row>
    <row r="18364" spans="1:7" s="4" customFormat="1" x14ac:dyDescent="0.25">
      <c r="A18364" s="11"/>
      <c r="B18364"/>
      <c r="C18364" s="14"/>
      <c r="D18364" s="14"/>
      <c r="E18364" s="14"/>
      <c r="F18364"/>
      <c r="G18364"/>
    </row>
    <row r="18365" spans="1:7" s="4" customFormat="1" x14ac:dyDescent="0.25">
      <c r="A18365" s="11"/>
      <c r="B18365"/>
      <c r="C18365" s="14"/>
      <c r="D18365" s="14"/>
      <c r="E18365" s="14"/>
      <c r="F18365"/>
      <c r="G18365"/>
    </row>
    <row r="18366" spans="1:7" s="4" customFormat="1" x14ac:dyDescent="0.25">
      <c r="A18366" s="11"/>
      <c r="B18366"/>
      <c r="C18366" s="14"/>
      <c r="D18366" s="14"/>
      <c r="E18366" s="14"/>
      <c r="F18366"/>
      <c r="G18366"/>
    </row>
    <row r="18367" spans="1:7" s="4" customFormat="1" x14ac:dyDescent="0.25">
      <c r="A18367" s="11"/>
      <c r="B18367"/>
      <c r="C18367" s="14"/>
      <c r="D18367" s="14"/>
      <c r="E18367" s="14"/>
      <c r="F18367"/>
      <c r="G18367"/>
    </row>
    <row r="18368" spans="1:7" s="4" customFormat="1" x14ac:dyDescent="0.25">
      <c r="A18368" s="11"/>
      <c r="B18368"/>
      <c r="C18368" s="14"/>
      <c r="D18368" s="14"/>
      <c r="E18368" s="14"/>
      <c r="F18368"/>
      <c r="G18368"/>
    </row>
    <row r="18369" spans="1:7" s="4" customFormat="1" x14ac:dyDescent="0.25">
      <c r="A18369" s="11"/>
      <c r="B18369"/>
      <c r="C18369" s="14"/>
      <c r="D18369" s="14"/>
      <c r="E18369" s="14"/>
      <c r="F18369"/>
      <c r="G18369"/>
    </row>
    <row r="18370" spans="1:7" s="4" customFormat="1" x14ac:dyDescent="0.25">
      <c r="A18370" s="11"/>
      <c r="B18370"/>
      <c r="C18370" s="14"/>
      <c r="D18370" s="14"/>
      <c r="E18370" s="14"/>
      <c r="F18370"/>
      <c r="G18370"/>
    </row>
    <row r="18371" spans="1:7" s="4" customFormat="1" x14ac:dyDescent="0.25">
      <c r="A18371" s="11"/>
      <c r="B18371"/>
      <c r="C18371" s="14"/>
      <c r="D18371" s="14"/>
      <c r="E18371" s="14"/>
      <c r="F18371"/>
      <c r="G18371"/>
    </row>
    <row r="18372" spans="1:7" s="4" customFormat="1" x14ac:dyDescent="0.25">
      <c r="A18372" s="11"/>
      <c r="B18372"/>
      <c r="C18372" s="14"/>
      <c r="D18372" s="14"/>
      <c r="E18372" s="14"/>
      <c r="F18372"/>
      <c r="G18372"/>
    </row>
    <row r="18373" spans="1:7" s="4" customFormat="1" x14ac:dyDescent="0.25">
      <c r="A18373" s="11"/>
      <c r="B18373"/>
      <c r="C18373" s="14"/>
      <c r="D18373" s="14"/>
      <c r="E18373" s="14"/>
      <c r="F18373"/>
      <c r="G18373"/>
    </row>
    <row r="18374" spans="1:7" s="4" customFormat="1" x14ac:dyDescent="0.25">
      <c r="A18374" s="11"/>
      <c r="B18374"/>
      <c r="C18374" s="14"/>
      <c r="D18374" s="14"/>
      <c r="E18374" s="14"/>
      <c r="F18374"/>
      <c r="G18374"/>
    </row>
    <row r="18375" spans="1:7" s="4" customFormat="1" x14ac:dyDescent="0.25">
      <c r="A18375" s="11"/>
      <c r="B18375"/>
      <c r="C18375" s="14"/>
      <c r="D18375" s="14"/>
      <c r="E18375" s="14"/>
      <c r="F18375"/>
      <c r="G18375"/>
    </row>
    <row r="18376" spans="1:7" s="4" customFormat="1" x14ac:dyDescent="0.25">
      <c r="A18376" s="11"/>
      <c r="B18376"/>
      <c r="C18376" s="14"/>
      <c r="D18376" s="14"/>
      <c r="E18376" s="14"/>
      <c r="F18376"/>
      <c r="G18376"/>
    </row>
    <row r="18377" spans="1:7" s="4" customFormat="1" x14ac:dyDescent="0.25">
      <c r="A18377" s="11"/>
      <c r="B18377"/>
      <c r="C18377" s="14"/>
      <c r="D18377" s="14"/>
      <c r="E18377" s="14"/>
      <c r="F18377"/>
      <c r="G18377"/>
    </row>
    <row r="18378" spans="1:7" s="4" customFormat="1" x14ac:dyDescent="0.25">
      <c r="A18378" s="11"/>
      <c r="B18378"/>
      <c r="C18378" s="14"/>
      <c r="D18378" s="14"/>
      <c r="E18378" s="14"/>
      <c r="F18378"/>
      <c r="G18378"/>
    </row>
    <row r="18379" spans="1:7" s="4" customFormat="1" x14ac:dyDescent="0.25">
      <c r="A18379" s="11"/>
      <c r="B18379"/>
      <c r="C18379" s="14"/>
      <c r="D18379" s="14"/>
      <c r="E18379" s="14"/>
      <c r="F18379"/>
      <c r="G18379"/>
    </row>
    <row r="18380" spans="1:7" s="4" customFormat="1" x14ac:dyDescent="0.25">
      <c r="A18380" s="11"/>
      <c r="B18380"/>
      <c r="C18380" s="14"/>
      <c r="D18380" s="14"/>
      <c r="E18380" s="14"/>
      <c r="F18380"/>
      <c r="G18380"/>
    </row>
    <row r="18381" spans="1:7" s="4" customFormat="1" x14ac:dyDescent="0.25">
      <c r="A18381" s="11"/>
      <c r="B18381"/>
      <c r="C18381" s="14"/>
      <c r="D18381" s="14"/>
      <c r="E18381" s="14"/>
      <c r="F18381"/>
      <c r="G18381"/>
    </row>
    <row r="18382" spans="1:7" s="4" customFormat="1" x14ac:dyDescent="0.25">
      <c r="A18382" s="11"/>
      <c r="B18382"/>
      <c r="C18382" s="14"/>
      <c r="D18382" s="14"/>
      <c r="E18382" s="14"/>
      <c r="F18382"/>
      <c r="G18382"/>
    </row>
    <row r="18383" spans="1:7" s="4" customFormat="1" x14ac:dyDescent="0.25">
      <c r="A18383" s="11"/>
      <c r="B18383"/>
      <c r="C18383" s="14"/>
      <c r="D18383" s="14"/>
      <c r="E18383" s="14"/>
      <c r="F18383"/>
      <c r="G18383"/>
    </row>
    <row r="18384" spans="1:7" s="4" customFormat="1" x14ac:dyDescent="0.25">
      <c r="A18384" s="11"/>
      <c r="B18384"/>
      <c r="C18384" s="14"/>
      <c r="D18384" s="14"/>
      <c r="E18384" s="14"/>
      <c r="F18384"/>
      <c r="G18384"/>
    </row>
    <row r="18385" spans="1:7" s="4" customFormat="1" x14ac:dyDescent="0.25">
      <c r="A18385" s="11"/>
      <c r="B18385"/>
      <c r="C18385" s="14"/>
      <c r="D18385" s="14"/>
      <c r="E18385" s="14"/>
      <c r="F18385"/>
      <c r="G18385"/>
    </row>
    <row r="18386" spans="1:7" s="4" customFormat="1" x14ac:dyDescent="0.25">
      <c r="A18386" s="11"/>
      <c r="B18386"/>
      <c r="C18386" s="14"/>
      <c r="D18386" s="14"/>
      <c r="E18386" s="14"/>
      <c r="F18386"/>
      <c r="G18386"/>
    </row>
    <row r="18387" spans="1:7" s="4" customFormat="1" x14ac:dyDescent="0.25">
      <c r="A18387" s="11"/>
      <c r="B18387"/>
      <c r="C18387" s="14"/>
      <c r="D18387" s="14"/>
      <c r="E18387" s="14"/>
      <c r="F18387"/>
      <c r="G18387"/>
    </row>
    <row r="18388" spans="1:7" s="4" customFormat="1" x14ac:dyDescent="0.25">
      <c r="A18388" s="11"/>
      <c r="B18388"/>
      <c r="C18388" s="14"/>
      <c r="D18388" s="14"/>
      <c r="E18388" s="14"/>
      <c r="F18388"/>
      <c r="G18388"/>
    </row>
    <row r="18389" spans="1:7" s="4" customFormat="1" x14ac:dyDescent="0.25">
      <c r="A18389" s="11"/>
      <c r="B18389"/>
      <c r="C18389" s="14"/>
      <c r="D18389" s="14"/>
      <c r="E18389" s="14"/>
      <c r="F18389"/>
      <c r="G18389"/>
    </row>
    <row r="18390" spans="1:7" s="4" customFormat="1" x14ac:dyDescent="0.25">
      <c r="A18390" s="11"/>
      <c r="B18390"/>
      <c r="C18390" s="14"/>
      <c r="D18390" s="14"/>
      <c r="E18390" s="14"/>
      <c r="F18390"/>
      <c r="G18390"/>
    </row>
    <row r="18391" spans="1:7" s="4" customFormat="1" x14ac:dyDescent="0.25">
      <c r="A18391" s="11"/>
      <c r="B18391"/>
      <c r="C18391" s="14"/>
      <c r="D18391" s="14"/>
      <c r="E18391" s="14"/>
      <c r="F18391"/>
      <c r="G18391"/>
    </row>
    <row r="18392" spans="1:7" s="4" customFormat="1" x14ac:dyDescent="0.25">
      <c r="A18392" s="11"/>
      <c r="B18392"/>
      <c r="C18392" s="14"/>
      <c r="D18392" s="14"/>
      <c r="E18392" s="14"/>
      <c r="F18392"/>
      <c r="G18392"/>
    </row>
    <row r="18393" spans="1:7" s="4" customFormat="1" x14ac:dyDescent="0.25">
      <c r="A18393" s="11"/>
      <c r="B18393"/>
      <c r="C18393" s="14"/>
      <c r="D18393" s="14"/>
      <c r="E18393" s="14"/>
      <c r="F18393"/>
      <c r="G18393"/>
    </row>
    <row r="18394" spans="1:7" s="4" customFormat="1" x14ac:dyDescent="0.25">
      <c r="A18394" s="11"/>
      <c r="B18394"/>
      <c r="C18394" s="14"/>
      <c r="D18394" s="14"/>
      <c r="E18394" s="14"/>
      <c r="F18394"/>
      <c r="G18394"/>
    </row>
    <row r="18395" spans="1:7" s="4" customFormat="1" x14ac:dyDescent="0.25">
      <c r="A18395" s="11"/>
      <c r="B18395"/>
      <c r="C18395" s="14"/>
      <c r="D18395" s="14"/>
      <c r="E18395" s="14"/>
      <c r="F18395"/>
      <c r="G18395"/>
    </row>
    <row r="18396" spans="1:7" s="4" customFormat="1" x14ac:dyDescent="0.25">
      <c r="A18396" s="11"/>
      <c r="B18396"/>
      <c r="C18396" s="14"/>
      <c r="D18396" s="14"/>
      <c r="E18396" s="14"/>
      <c r="F18396"/>
      <c r="G18396"/>
    </row>
    <row r="18397" spans="1:7" s="4" customFormat="1" x14ac:dyDescent="0.25">
      <c r="A18397" s="11"/>
      <c r="B18397"/>
      <c r="C18397" s="14"/>
      <c r="D18397" s="14"/>
      <c r="E18397" s="14"/>
      <c r="F18397"/>
      <c r="G18397"/>
    </row>
    <row r="18398" spans="1:7" s="4" customFormat="1" x14ac:dyDescent="0.25">
      <c r="A18398" s="11"/>
      <c r="B18398"/>
      <c r="C18398" s="14"/>
      <c r="D18398" s="14"/>
      <c r="E18398" s="14"/>
      <c r="F18398"/>
      <c r="G18398"/>
    </row>
    <row r="18399" spans="1:7" s="4" customFormat="1" x14ac:dyDescent="0.25">
      <c r="A18399" s="11"/>
      <c r="B18399"/>
      <c r="C18399" s="14"/>
      <c r="D18399" s="14"/>
      <c r="E18399" s="14"/>
      <c r="F18399"/>
      <c r="G18399"/>
    </row>
    <row r="18400" spans="1:7" s="4" customFormat="1" x14ac:dyDescent="0.25">
      <c r="A18400" s="11"/>
      <c r="B18400"/>
      <c r="C18400" s="14"/>
      <c r="D18400" s="14"/>
      <c r="E18400" s="14"/>
      <c r="F18400"/>
      <c r="G18400"/>
    </row>
    <row r="18401" spans="1:7" s="4" customFormat="1" x14ac:dyDescent="0.25">
      <c r="A18401" s="11"/>
      <c r="B18401"/>
      <c r="C18401" s="14"/>
      <c r="D18401" s="14"/>
      <c r="E18401" s="14"/>
      <c r="F18401"/>
      <c r="G18401"/>
    </row>
    <row r="18402" spans="1:7" s="4" customFormat="1" x14ac:dyDescent="0.25">
      <c r="A18402" s="11"/>
      <c r="B18402"/>
      <c r="C18402" s="14"/>
      <c r="D18402" s="14"/>
      <c r="E18402" s="14"/>
      <c r="F18402"/>
      <c r="G18402"/>
    </row>
    <row r="18403" spans="1:7" s="4" customFormat="1" x14ac:dyDescent="0.25">
      <c r="A18403" s="11"/>
      <c r="B18403"/>
      <c r="C18403" s="14"/>
      <c r="D18403" s="14"/>
      <c r="E18403" s="14"/>
      <c r="F18403"/>
      <c r="G18403"/>
    </row>
    <row r="18404" spans="1:7" s="4" customFormat="1" x14ac:dyDescent="0.25">
      <c r="A18404" s="11"/>
      <c r="B18404"/>
      <c r="C18404" s="14"/>
      <c r="D18404" s="14"/>
      <c r="E18404" s="14"/>
      <c r="F18404"/>
      <c r="G18404"/>
    </row>
    <row r="18405" spans="1:7" s="4" customFormat="1" x14ac:dyDescent="0.25">
      <c r="A18405" s="11"/>
      <c r="B18405"/>
      <c r="C18405" s="14"/>
      <c r="D18405" s="14"/>
      <c r="E18405" s="14"/>
      <c r="F18405"/>
      <c r="G18405"/>
    </row>
    <row r="18406" spans="1:7" s="4" customFormat="1" x14ac:dyDescent="0.25">
      <c r="A18406" s="11"/>
      <c r="B18406"/>
      <c r="C18406" s="14"/>
      <c r="D18406" s="14"/>
      <c r="E18406" s="14"/>
      <c r="F18406"/>
      <c r="G18406"/>
    </row>
    <row r="18407" spans="1:7" s="4" customFormat="1" x14ac:dyDescent="0.25">
      <c r="A18407" s="11"/>
      <c r="B18407"/>
      <c r="C18407" s="14"/>
      <c r="D18407" s="14"/>
      <c r="E18407" s="14"/>
      <c r="F18407"/>
      <c r="G18407"/>
    </row>
    <row r="18408" spans="1:7" s="4" customFormat="1" x14ac:dyDescent="0.25">
      <c r="A18408" s="11"/>
      <c r="B18408"/>
      <c r="C18408" s="14"/>
      <c r="D18408" s="14"/>
      <c r="E18408" s="14"/>
      <c r="F18408"/>
      <c r="G18408"/>
    </row>
    <row r="18409" spans="1:7" s="4" customFormat="1" x14ac:dyDescent="0.25">
      <c r="A18409" s="11"/>
      <c r="B18409"/>
      <c r="C18409" s="14"/>
      <c r="D18409" s="14"/>
      <c r="E18409" s="14"/>
      <c r="F18409"/>
      <c r="G18409"/>
    </row>
    <row r="18410" spans="1:7" s="4" customFormat="1" x14ac:dyDescent="0.25">
      <c r="A18410" s="11"/>
      <c r="B18410"/>
      <c r="C18410" s="14"/>
      <c r="D18410" s="14"/>
      <c r="E18410" s="14"/>
      <c r="F18410"/>
      <c r="G18410"/>
    </row>
    <row r="18411" spans="1:7" s="4" customFormat="1" x14ac:dyDescent="0.25">
      <c r="A18411" s="11"/>
      <c r="B18411"/>
      <c r="C18411" s="14"/>
      <c r="D18411" s="14"/>
      <c r="E18411" s="14"/>
      <c r="F18411"/>
      <c r="G18411"/>
    </row>
    <row r="18412" spans="1:7" s="4" customFormat="1" x14ac:dyDescent="0.25">
      <c r="A18412" s="11"/>
      <c r="B18412"/>
      <c r="C18412" s="14"/>
      <c r="D18412" s="14"/>
      <c r="E18412" s="14"/>
      <c r="F18412"/>
      <c r="G18412"/>
    </row>
    <row r="18413" spans="1:7" s="4" customFormat="1" x14ac:dyDescent="0.25">
      <c r="A18413" s="11"/>
      <c r="B18413"/>
      <c r="C18413" s="14"/>
      <c r="D18413" s="14"/>
      <c r="E18413" s="14"/>
      <c r="F18413"/>
      <c r="G18413"/>
    </row>
    <row r="18414" spans="1:7" s="4" customFormat="1" x14ac:dyDescent="0.25">
      <c r="A18414" s="11"/>
      <c r="B18414"/>
      <c r="C18414" s="14"/>
      <c r="D18414" s="14"/>
      <c r="E18414" s="14"/>
      <c r="F18414"/>
      <c r="G18414"/>
    </row>
    <row r="18415" spans="1:7" s="4" customFormat="1" x14ac:dyDescent="0.25">
      <c r="A18415" s="11"/>
      <c r="B18415"/>
      <c r="C18415" s="14"/>
      <c r="D18415" s="14"/>
      <c r="E18415" s="14"/>
      <c r="F18415"/>
      <c r="G18415"/>
    </row>
    <row r="18416" spans="1:7" s="4" customFormat="1" x14ac:dyDescent="0.25">
      <c r="A18416" s="11"/>
      <c r="B18416"/>
      <c r="C18416" s="14"/>
      <c r="D18416" s="14"/>
      <c r="E18416" s="14"/>
      <c r="F18416"/>
      <c r="G18416"/>
    </row>
    <row r="18417" spans="1:7" s="4" customFormat="1" x14ac:dyDescent="0.25">
      <c r="A18417" s="11"/>
      <c r="B18417"/>
      <c r="C18417" s="14"/>
      <c r="D18417" s="14"/>
      <c r="E18417" s="14"/>
      <c r="F18417"/>
      <c r="G18417"/>
    </row>
    <row r="18418" spans="1:7" s="4" customFormat="1" x14ac:dyDescent="0.25">
      <c r="A18418" s="11"/>
      <c r="B18418"/>
      <c r="C18418" s="14"/>
      <c r="D18418" s="14"/>
      <c r="E18418" s="14"/>
      <c r="F18418"/>
      <c r="G18418"/>
    </row>
    <row r="18419" spans="1:7" s="4" customFormat="1" x14ac:dyDescent="0.25">
      <c r="A18419" s="11"/>
      <c r="B18419"/>
      <c r="C18419" s="14"/>
      <c r="D18419" s="14"/>
      <c r="E18419" s="14"/>
      <c r="F18419"/>
      <c r="G18419"/>
    </row>
    <row r="18420" spans="1:7" s="4" customFormat="1" x14ac:dyDescent="0.25">
      <c r="A18420" s="11"/>
      <c r="B18420"/>
      <c r="C18420" s="14"/>
      <c r="D18420" s="14"/>
      <c r="E18420" s="14"/>
      <c r="F18420"/>
      <c r="G18420"/>
    </row>
    <row r="18421" spans="1:7" s="4" customFormat="1" x14ac:dyDescent="0.25">
      <c r="A18421" s="11"/>
      <c r="B18421"/>
      <c r="C18421" s="14"/>
      <c r="D18421" s="14"/>
      <c r="E18421" s="14"/>
      <c r="F18421"/>
      <c r="G18421"/>
    </row>
    <row r="18422" spans="1:7" s="4" customFormat="1" x14ac:dyDescent="0.25">
      <c r="A18422" s="11"/>
      <c r="B18422"/>
      <c r="C18422" s="14"/>
      <c r="D18422" s="14"/>
      <c r="E18422" s="14"/>
      <c r="F18422"/>
      <c r="G18422"/>
    </row>
    <row r="18423" spans="1:7" s="4" customFormat="1" x14ac:dyDescent="0.25">
      <c r="A18423" s="11"/>
      <c r="B18423"/>
      <c r="C18423" s="14"/>
      <c r="D18423" s="14"/>
      <c r="E18423" s="14"/>
      <c r="F18423"/>
      <c r="G18423"/>
    </row>
    <row r="18424" spans="1:7" s="4" customFormat="1" x14ac:dyDescent="0.25">
      <c r="A18424" s="11"/>
      <c r="B18424"/>
      <c r="C18424" s="14"/>
      <c r="D18424" s="14"/>
      <c r="E18424" s="14"/>
      <c r="F18424"/>
      <c r="G18424"/>
    </row>
    <row r="18425" spans="1:7" s="4" customFormat="1" x14ac:dyDescent="0.25">
      <c r="A18425" s="11"/>
      <c r="B18425"/>
      <c r="C18425" s="14"/>
      <c r="D18425" s="14"/>
      <c r="E18425" s="14"/>
      <c r="F18425"/>
      <c r="G18425"/>
    </row>
    <row r="18426" spans="1:7" s="4" customFormat="1" x14ac:dyDescent="0.25">
      <c r="A18426" s="11"/>
      <c r="B18426"/>
      <c r="C18426" s="14"/>
      <c r="D18426" s="14"/>
      <c r="E18426" s="14"/>
      <c r="F18426"/>
      <c r="G18426"/>
    </row>
    <row r="18427" spans="1:7" s="4" customFormat="1" x14ac:dyDescent="0.25">
      <c r="A18427" s="11"/>
      <c r="B18427"/>
      <c r="C18427" s="14"/>
      <c r="D18427" s="14"/>
      <c r="E18427" s="14"/>
      <c r="F18427"/>
      <c r="G18427"/>
    </row>
    <row r="18428" spans="1:7" s="4" customFormat="1" x14ac:dyDescent="0.25">
      <c r="A18428" s="11"/>
      <c r="B18428"/>
      <c r="C18428" s="14"/>
      <c r="D18428" s="14"/>
      <c r="E18428" s="14"/>
      <c r="F18428"/>
      <c r="G18428"/>
    </row>
    <row r="18429" spans="1:7" s="4" customFormat="1" x14ac:dyDescent="0.25">
      <c r="A18429" s="11"/>
      <c r="B18429"/>
      <c r="C18429" s="14"/>
      <c r="D18429" s="14"/>
      <c r="E18429" s="14"/>
      <c r="F18429"/>
      <c r="G18429"/>
    </row>
    <row r="18430" spans="1:7" s="4" customFormat="1" x14ac:dyDescent="0.25">
      <c r="A18430" s="11"/>
      <c r="B18430"/>
      <c r="C18430" s="14"/>
      <c r="D18430" s="14"/>
      <c r="E18430" s="14"/>
      <c r="F18430"/>
      <c r="G18430"/>
    </row>
    <row r="18431" spans="1:7" s="4" customFormat="1" x14ac:dyDescent="0.25">
      <c r="A18431" s="11"/>
      <c r="B18431"/>
      <c r="C18431" s="14"/>
      <c r="D18431" s="14"/>
      <c r="E18431" s="14"/>
      <c r="F18431"/>
      <c r="G18431"/>
    </row>
    <row r="18432" spans="1:7" s="4" customFormat="1" x14ac:dyDescent="0.25">
      <c r="A18432" s="11"/>
      <c r="B18432"/>
      <c r="C18432" s="14"/>
      <c r="D18432" s="14"/>
      <c r="E18432" s="14"/>
      <c r="F18432"/>
      <c r="G18432"/>
    </row>
    <row r="18433" spans="1:7" s="4" customFormat="1" x14ac:dyDescent="0.25">
      <c r="A18433" s="11"/>
      <c r="B18433"/>
      <c r="C18433" s="14"/>
      <c r="D18433" s="14"/>
      <c r="E18433" s="14"/>
      <c r="F18433"/>
      <c r="G18433"/>
    </row>
    <row r="18434" spans="1:7" s="4" customFormat="1" x14ac:dyDescent="0.25">
      <c r="A18434" s="11"/>
      <c r="B18434"/>
      <c r="C18434" s="14"/>
      <c r="D18434" s="14"/>
      <c r="E18434" s="14"/>
      <c r="F18434"/>
      <c r="G18434"/>
    </row>
    <row r="18435" spans="1:7" s="4" customFormat="1" x14ac:dyDescent="0.25">
      <c r="A18435" s="11"/>
      <c r="B18435"/>
      <c r="C18435" s="14"/>
      <c r="D18435" s="14"/>
      <c r="E18435" s="14"/>
      <c r="F18435"/>
      <c r="G18435"/>
    </row>
    <row r="18436" spans="1:7" s="4" customFormat="1" x14ac:dyDescent="0.25">
      <c r="A18436" s="11"/>
      <c r="B18436"/>
      <c r="C18436" s="14"/>
      <c r="D18436" s="14"/>
      <c r="E18436" s="14"/>
      <c r="F18436"/>
      <c r="G18436"/>
    </row>
    <row r="18437" spans="1:7" s="4" customFormat="1" x14ac:dyDescent="0.25">
      <c r="A18437" s="11"/>
      <c r="B18437"/>
      <c r="C18437" s="14"/>
      <c r="D18437" s="14"/>
      <c r="E18437" s="14"/>
      <c r="F18437"/>
      <c r="G18437"/>
    </row>
    <row r="18438" spans="1:7" s="4" customFormat="1" x14ac:dyDescent="0.25">
      <c r="A18438" s="11"/>
      <c r="B18438"/>
      <c r="C18438" s="14"/>
      <c r="D18438" s="14"/>
      <c r="E18438" s="14"/>
      <c r="F18438"/>
      <c r="G18438"/>
    </row>
    <row r="18439" spans="1:7" s="4" customFormat="1" x14ac:dyDescent="0.25">
      <c r="A18439" s="11"/>
      <c r="B18439"/>
      <c r="C18439" s="14"/>
      <c r="D18439" s="14"/>
      <c r="E18439" s="14"/>
      <c r="F18439"/>
      <c r="G18439"/>
    </row>
    <row r="18440" spans="1:7" s="4" customFormat="1" x14ac:dyDescent="0.25">
      <c r="A18440" s="11"/>
      <c r="B18440"/>
      <c r="C18440" s="14"/>
      <c r="D18440" s="14"/>
      <c r="E18440" s="14"/>
      <c r="F18440"/>
      <c r="G18440"/>
    </row>
    <row r="18441" spans="1:7" s="4" customFormat="1" x14ac:dyDescent="0.25">
      <c r="A18441" s="11"/>
      <c r="B18441"/>
      <c r="C18441" s="14"/>
      <c r="D18441" s="14"/>
      <c r="E18441" s="14"/>
      <c r="F18441"/>
      <c r="G18441"/>
    </row>
    <row r="18442" spans="1:7" s="4" customFormat="1" x14ac:dyDescent="0.25">
      <c r="A18442" s="11"/>
      <c r="B18442"/>
      <c r="C18442" s="14"/>
      <c r="D18442" s="14"/>
      <c r="E18442" s="14"/>
      <c r="F18442"/>
      <c r="G18442"/>
    </row>
    <row r="18443" spans="1:7" s="4" customFormat="1" x14ac:dyDescent="0.25">
      <c r="A18443" s="11"/>
      <c r="B18443"/>
      <c r="C18443" s="14"/>
      <c r="D18443" s="14"/>
      <c r="E18443" s="14"/>
      <c r="F18443"/>
      <c r="G18443"/>
    </row>
    <row r="18444" spans="1:7" s="4" customFormat="1" x14ac:dyDescent="0.25">
      <c r="A18444" s="11"/>
      <c r="B18444"/>
      <c r="C18444" s="14"/>
      <c r="D18444" s="14"/>
      <c r="E18444" s="14"/>
      <c r="F18444"/>
      <c r="G18444"/>
    </row>
    <row r="18445" spans="1:7" s="4" customFormat="1" x14ac:dyDescent="0.25">
      <c r="A18445" s="11"/>
      <c r="B18445"/>
      <c r="C18445" s="14"/>
      <c r="D18445" s="14"/>
      <c r="E18445" s="14"/>
      <c r="F18445"/>
      <c r="G18445"/>
    </row>
    <row r="18446" spans="1:7" s="4" customFormat="1" x14ac:dyDescent="0.25">
      <c r="A18446" s="11"/>
      <c r="B18446"/>
      <c r="C18446" s="14"/>
      <c r="D18446" s="14"/>
      <c r="E18446" s="14"/>
      <c r="F18446"/>
      <c r="G18446"/>
    </row>
    <row r="18447" spans="1:7" s="4" customFormat="1" x14ac:dyDescent="0.25">
      <c r="A18447" s="11"/>
      <c r="B18447"/>
      <c r="C18447" s="14"/>
      <c r="D18447" s="14"/>
      <c r="E18447" s="14"/>
      <c r="F18447"/>
      <c r="G18447"/>
    </row>
    <row r="18448" spans="1:7" s="4" customFormat="1" x14ac:dyDescent="0.25">
      <c r="A18448" s="11"/>
      <c r="B18448"/>
      <c r="C18448" s="14"/>
      <c r="D18448" s="14"/>
      <c r="E18448" s="14"/>
      <c r="F18448"/>
      <c r="G18448"/>
    </row>
    <row r="18449" spans="1:7" s="4" customFormat="1" x14ac:dyDescent="0.25">
      <c r="A18449" s="11"/>
      <c r="B18449"/>
      <c r="C18449" s="14"/>
      <c r="D18449" s="14"/>
      <c r="E18449" s="14"/>
      <c r="F18449"/>
      <c r="G18449"/>
    </row>
    <row r="18450" spans="1:7" s="4" customFormat="1" x14ac:dyDescent="0.25">
      <c r="A18450" s="11"/>
      <c r="B18450"/>
      <c r="C18450" s="14"/>
      <c r="D18450" s="14"/>
      <c r="E18450" s="14"/>
      <c r="F18450"/>
      <c r="G18450"/>
    </row>
    <row r="18451" spans="1:7" s="4" customFormat="1" x14ac:dyDescent="0.25">
      <c r="A18451" s="11"/>
      <c r="B18451"/>
      <c r="C18451" s="14"/>
      <c r="D18451" s="14"/>
      <c r="E18451" s="14"/>
      <c r="F18451"/>
      <c r="G18451"/>
    </row>
    <row r="18452" spans="1:7" s="4" customFormat="1" x14ac:dyDescent="0.25">
      <c r="A18452" s="11"/>
      <c r="B18452"/>
      <c r="C18452" s="14"/>
      <c r="D18452" s="14"/>
      <c r="E18452" s="14"/>
      <c r="F18452"/>
      <c r="G18452"/>
    </row>
    <row r="18453" spans="1:7" s="4" customFormat="1" x14ac:dyDescent="0.25">
      <c r="A18453" s="11"/>
      <c r="B18453"/>
      <c r="C18453" s="14"/>
      <c r="D18453" s="14"/>
      <c r="E18453" s="14"/>
      <c r="F18453"/>
      <c r="G18453"/>
    </row>
    <row r="18454" spans="1:7" s="4" customFormat="1" x14ac:dyDescent="0.25">
      <c r="A18454" s="11"/>
      <c r="B18454"/>
      <c r="C18454" s="14"/>
      <c r="D18454" s="14"/>
      <c r="E18454" s="14"/>
      <c r="F18454"/>
      <c r="G18454"/>
    </row>
    <row r="18455" spans="1:7" s="4" customFormat="1" x14ac:dyDescent="0.25">
      <c r="A18455" s="11"/>
      <c r="B18455"/>
      <c r="C18455" s="14"/>
      <c r="D18455" s="14"/>
      <c r="E18455" s="14"/>
      <c r="F18455"/>
      <c r="G18455"/>
    </row>
    <row r="18456" spans="1:7" s="4" customFormat="1" x14ac:dyDescent="0.25">
      <c r="A18456" s="11"/>
      <c r="B18456"/>
      <c r="C18456" s="14"/>
      <c r="D18456" s="14"/>
      <c r="E18456" s="14"/>
      <c r="F18456"/>
      <c r="G18456"/>
    </row>
    <row r="18457" spans="1:7" s="4" customFormat="1" x14ac:dyDescent="0.25">
      <c r="A18457" s="11"/>
      <c r="B18457"/>
      <c r="C18457" s="14"/>
      <c r="D18457" s="14"/>
      <c r="E18457" s="14"/>
      <c r="F18457"/>
      <c r="G18457"/>
    </row>
    <row r="18458" spans="1:7" s="4" customFormat="1" x14ac:dyDescent="0.25">
      <c r="A18458" s="11"/>
      <c r="B18458"/>
      <c r="C18458" s="14"/>
      <c r="D18458" s="14"/>
      <c r="E18458" s="14"/>
      <c r="F18458"/>
      <c r="G18458"/>
    </row>
    <row r="18459" spans="1:7" s="4" customFormat="1" x14ac:dyDescent="0.25">
      <c r="A18459" s="11"/>
      <c r="B18459"/>
      <c r="C18459" s="14"/>
      <c r="D18459" s="14"/>
      <c r="E18459" s="14"/>
      <c r="F18459"/>
      <c r="G18459"/>
    </row>
    <row r="18460" spans="1:7" s="4" customFormat="1" x14ac:dyDescent="0.25">
      <c r="A18460" s="11"/>
      <c r="B18460"/>
      <c r="C18460" s="14"/>
      <c r="D18460" s="14"/>
      <c r="E18460" s="14"/>
      <c r="F18460"/>
      <c r="G18460"/>
    </row>
    <row r="18461" spans="1:7" s="4" customFormat="1" x14ac:dyDescent="0.25">
      <c r="A18461" s="11"/>
      <c r="B18461"/>
      <c r="C18461" s="14"/>
      <c r="D18461" s="14"/>
      <c r="E18461" s="14"/>
      <c r="F18461"/>
      <c r="G18461"/>
    </row>
    <row r="18462" spans="1:7" s="4" customFormat="1" x14ac:dyDescent="0.25">
      <c r="A18462" s="11"/>
      <c r="B18462"/>
      <c r="C18462" s="14"/>
      <c r="D18462" s="14"/>
      <c r="E18462" s="14"/>
      <c r="F18462"/>
      <c r="G18462"/>
    </row>
    <row r="18463" spans="1:7" s="4" customFormat="1" x14ac:dyDescent="0.25">
      <c r="A18463" s="11"/>
      <c r="B18463"/>
      <c r="C18463" s="14"/>
      <c r="D18463" s="14"/>
      <c r="E18463" s="14"/>
      <c r="F18463"/>
      <c r="G18463"/>
    </row>
    <row r="18464" spans="1:7" s="4" customFormat="1" x14ac:dyDescent="0.25">
      <c r="A18464" s="11"/>
      <c r="B18464"/>
      <c r="C18464" s="14"/>
      <c r="D18464" s="14"/>
      <c r="E18464" s="14"/>
      <c r="F18464"/>
      <c r="G18464"/>
    </row>
    <row r="18465" spans="1:7" s="4" customFormat="1" x14ac:dyDescent="0.25">
      <c r="A18465" s="11"/>
      <c r="B18465"/>
      <c r="C18465" s="14"/>
      <c r="D18465" s="14"/>
      <c r="E18465" s="14"/>
      <c r="F18465"/>
      <c r="G18465"/>
    </row>
    <row r="18466" spans="1:7" s="4" customFormat="1" x14ac:dyDescent="0.25">
      <c r="A18466" s="11"/>
      <c r="B18466"/>
      <c r="C18466" s="14"/>
      <c r="D18466" s="14"/>
      <c r="E18466" s="14"/>
      <c r="F18466"/>
      <c r="G18466"/>
    </row>
    <row r="18467" spans="1:7" s="4" customFormat="1" x14ac:dyDescent="0.25">
      <c r="A18467" s="11"/>
      <c r="B18467"/>
      <c r="C18467" s="14"/>
      <c r="D18467" s="14"/>
      <c r="E18467" s="14"/>
      <c r="F18467"/>
      <c r="G18467"/>
    </row>
    <row r="18468" spans="1:7" s="4" customFormat="1" x14ac:dyDescent="0.25">
      <c r="A18468" s="11"/>
      <c r="B18468"/>
      <c r="C18468" s="14"/>
      <c r="D18468" s="14"/>
      <c r="E18468" s="14"/>
      <c r="F18468"/>
      <c r="G18468"/>
    </row>
    <row r="18469" spans="1:7" s="4" customFormat="1" x14ac:dyDescent="0.25">
      <c r="A18469" s="11"/>
      <c r="B18469"/>
      <c r="C18469" s="14"/>
      <c r="D18469" s="14"/>
      <c r="E18469" s="14"/>
      <c r="F18469"/>
      <c r="G18469"/>
    </row>
    <row r="18470" spans="1:7" s="4" customFormat="1" x14ac:dyDescent="0.25">
      <c r="A18470" s="11"/>
      <c r="B18470"/>
      <c r="C18470" s="14"/>
      <c r="D18470" s="14"/>
      <c r="E18470" s="14"/>
      <c r="F18470"/>
      <c r="G18470"/>
    </row>
    <row r="18471" spans="1:7" s="4" customFormat="1" x14ac:dyDescent="0.25">
      <c r="A18471" s="11"/>
      <c r="B18471"/>
      <c r="C18471" s="14"/>
      <c r="D18471" s="14"/>
      <c r="E18471" s="14"/>
      <c r="F18471"/>
      <c r="G18471"/>
    </row>
    <row r="18472" spans="1:7" s="4" customFormat="1" x14ac:dyDescent="0.25">
      <c r="A18472" s="11"/>
      <c r="B18472"/>
      <c r="C18472" s="14"/>
      <c r="D18472" s="14"/>
      <c r="E18472" s="14"/>
      <c r="F18472"/>
      <c r="G18472"/>
    </row>
    <row r="18473" spans="1:7" s="4" customFormat="1" x14ac:dyDescent="0.25">
      <c r="A18473" s="11"/>
      <c r="B18473"/>
      <c r="C18473" s="14"/>
      <c r="D18473" s="14"/>
      <c r="E18473" s="14"/>
      <c r="F18473"/>
      <c r="G18473"/>
    </row>
    <row r="18474" spans="1:7" s="4" customFormat="1" x14ac:dyDescent="0.25">
      <c r="A18474" s="11"/>
      <c r="B18474"/>
      <c r="C18474" s="14"/>
      <c r="D18474" s="14"/>
      <c r="E18474" s="14"/>
      <c r="F18474"/>
      <c r="G18474"/>
    </row>
    <row r="18475" spans="1:7" s="4" customFormat="1" x14ac:dyDescent="0.25">
      <c r="A18475" s="11"/>
      <c r="B18475"/>
      <c r="C18475" s="14"/>
      <c r="D18475" s="14"/>
      <c r="E18475" s="14"/>
      <c r="F18475"/>
      <c r="G18475"/>
    </row>
    <row r="18476" spans="1:7" s="4" customFormat="1" x14ac:dyDescent="0.25">
      <c r="A18476" s="11"/>
      <c r="B18476"/>
      <c r="C18476" s="14"/>
      <c r="D18476" s="14"/>
      <c r="E18476" s="14"/>
      <c r="F18476"/>
      <c r="G18476"/>
    </row>
    <row r="18477" spans="1:7" s="4" customFormat="1" x14ac:dyDescent="0.25">
      <c r="A18477" s="11"/>
      <c r="B18477"/>
      <c r="C18477" s="14"/>
      <c r="D18477" s="14"/>
      <c r="E18477" s="14"/>
      <c r="F18477"/>
      <c r="G18477"/>
    </row>
    <row r="18478" spans="1:7" s="4" customFormat="1" x14ac:dyDescent="0.25">
      <c r="A18478" s="11"/>
      <c r="B18478"/>
      <c r="C18478" s="14"/>
      <c r="D18478" s="14"/>
      <c r="E18478" s="14"/>
      <c r="F18478"/>
      <c r="G18478"/>
    </row>
    <row r="18479" spans="1:7" s="4" customFormat="1" x14ac:dyDescent="0.25">
      <c r="A18479" s="11"/>
      <c r="B18479"/>
      <c r="C18479" s="14"/>
      <c r="D18479" s="14"/>
      <c r="E18479" s="14"/>
      <c r="F18479"/>
      <c r="G18479"/>
    </row>
    <row r="18480" spans="1:7" s="4" customFormat="1" x14ac:dyDescent="0.25">
      <c r="A18480" s="11"/>
      <c r="B18480"/>
      <c r="C18480" s="14"/>
      <c r="D18480" s="14"/>
      <c r="E18480" s="14"/>
      <c r="F18480"/>
      <c r="G18480"/>
    </row>
    <row r="18481" spans="1:7" s="4" customFormat="1" x14ac:dyDescent="0.25">
      <c r="A18481" s="11"/>
      <c r="B18481"/>
      <c r="C18481" s="14"/>
      <c r="D18481" s="14"/>
      <c r="E18481" s="14"/>
      <c r="F18481"/>
      <c r="G18481"/>
    </row>
    <row r="18482" spans="1:7" s="4" customFormat="1" x14ac:dyDescent="0.25">
      <c r="A18482" s="11"/>
      <c r="B18482"/>
      <c r="C18482" s="14"/>
      <c r="D18482" s="14"/>
      <c r="E18482" s="14"/>
      <c r="F18482"/>
      <c r="G18482"/>
    </row>
    <row r="18483" spans="1:7" s="4" customFormat="1" x14ac:dyDescent="0.25">
      <c r="A18483" s="11"/>
      <c r="B18483"/>
      <c r="C18483" s="14"/>
      <c r="D18483" s="14"/>
      <c r="E18483" s="14"/>
      <c r="F18483"/>
      <c r="G18483"/>
    </row>
    <row r="18484" spans="1:7" s="4" customFormat="1" x14ac:dyDescent="0.25">
      <c r="A18484" s="11"/>
      <c r="B18484"/>
      <c r="C18484" s="14"/>
      <c r="D18484" s="14"/>
      <c r="E18484" s="14"/>
      <c r="F18484"/>
      <c r="G18484"/>
    </row>
    <row r="18485" spans="1:7" s="4" customFormat="1" x14ac:dyDescent="0.25">
      <c r="A18485" s="11"/>
      <c r="B18485"/>
      <c r="C18485" s="14"/>
      <c r="D18485" s="14"/>
      <c r="E18485" s="14"/>
      <c r="F18485"/>
      <c r="G18485"/>
    </row>
    <row r="18486" spans="1:7" s="4" customFormat="1" x14ac:dyDescent="0.25">
      <c r="A18486" s="11"/>
      <c r="B18486"/>
      <c r="C18486" s="14"/>
      <c r="D18486" s="14"/>
      <c r="E18486" s="14"/>
      <c r="F18486"/>
      <c r="G18486"/>
    </row>
    <row r="18487" spans="1:7" s="4" customFormat="1" x14ac:dyDescent="0.25">
      <c r="A18487" s="11"/>
      <c r="B18487"/>
      <c r="C18487" s="14"/>
      <c r="D18487" s="14"/>
      <c r="E18487" s="14"/>
      <c r="F18487"/>
      <c r="G18487"/>
    </row>
    <row r="18488" spans="1:7" s="4" customFormat="1" x14ac:dyDescent="0.25">
      <c r="A18488" s="11"/>
      <c r="B18488"/>
      <c r="C18488" s="14"/>
      <c r="D18488" s="14"/>
      <c r="E18488" s="14"/>
      <c r="F18488"/>
      <c r="G18488"/>
    </row>
    <row r="18489" spans="1:7" s="4" customFormat="1" x14ac:dyDescent="0.25">
      <c r="A18489" s="11"/>
      <c r="B18489"/>
      <c r="C18489" s="14"/>
      <c r="D18489" s="14"/>
      <c r="E18489" s="14"/>
      <c r="F18489"/>
      <c r="G18489"/>
    </row>
    <row r="18490" spans="1:7" s="4" customFormat="1" x14ac:dyDescent="0.25">
      <c r="A18490" s="11"/>
      <c r="B18490"/>
      <c r="C18490" s="14"/>
      <c r="D18490" s="14"/>
      <c r="E18490" s="14"/>
      <c r="F18490"/>
      <c r="G18490"/>
    </row>
    <row r="18491" spans="1:7" s="4" customFormat="1" x14ac:dyDescent="0.25">
      <c r="A18491" s="11"/>
      <c r="B18491"/>
      <c r="C18491" s="14"/>
      <c r="D18491" s="14"/>
      <c r="E18491" s="14"/>
      <c r="F18491"/>
      <c r="G18491"/>
    </row>
    <row r="18492" spans="1:7" s="4" customFormat="1" x14ac:dyDescent="0.25">
      <c r="A18492" s="11"/>
      <c r="B18492"/>
      <c r="C18492" s="14"/>
      <c r="D18492" s="14"/>
      <c r="E18492" s="14"/>
      <c r="F18492"/>
      <c r="G18492"/>
    </row>
    <row r="18493" spans="1:7" s="4" customFormat="1" x14ac:dyDescent="0.25">
      <c r="A18493" s="11"/>
      <c r="B18493"/>
      <c r="C18493" s="14"/>
      <c r="D18493" s="14"/>
      <c r="E18493" s="14"/>
      <c r="F18493"/>
      <c r="G18493"/>
    </row>
    <row r="18494" spans="1:7" s="4" customFormat="1" x14ac:dyDescent="0.25">
      <c r="A18494" s="11"/>
      <c r="B18494"/>
      <c r="C18494" s="14"/>
      <c r="D18494" s="14"/>
      <c r="E18494" s="14"/>
      <c r="F18494"/>
      <c r="G18494"/>
    </row>
    <row r="18495" spans="1:7" s="4" customFormat="1" x14ac:dyDescent="0.25">
      <c r="A18495" s="11"/>
      <c r="B18495"/>
      <c r="C18495" s="14"/>
      <c r="D18495" s="14"/>
      <c r="E18495" s="14"/>
      <c r="F18495"/>
      <c r="G18495"/>
    </row>
    <row r="18496" spans="1:7" s="4" customFormat="1" x14ac:dyDescent="0.25">
      <c r="A18496" s="11"/>
      <c r="B18496"/>
      <c r="C18496" s="14"/>
      <c r="D18496" s="14"/>
      <c r="E18496" s="14"/>
      <c r="F18496"/>
      <c r="G18496"/>
    </row>
    <row r="18497" spans="1:7" s="4" customFormat="1" x14ac:dyDescent="0.25">
      <c r="A18497" s="11"/>
      <c r="B18497"/>
      <c r="C18497" s="14"/>
      <c r="D18497" s="14"/>
      <c r="E18497" s="14"/>
      <c r="F18497"/>
      <c r="G18497"/>
    </row>
    <row r="18498" spans="1:7" s="4" customFormat="1" x14ac:dyDescent="0.25">
      <c r="A18498" s="11"/>
      <c r="B18498"/>
      <c r="C18498" s="14"/>
      <c r="D18498" s="14"/>
      <c r="E18498" s="14"/>
      <c r="F18498"/>
      <c r="G18498"/>
    </row>
    <row r="18499" spans="1:7" s="4" customFormat="1" x14ac:dyDescent="0.25">
      <c r="A18499" s="11"/>
      <c r="B18499"/>
      <c r="C18499" s="14"/>
      <c r="D18499" s="14"/>
      <c r="E18499" s="14"/>
      <c r="F18499"/>
      <c r="G18499"/>
    </row>
    <row r="18500" spans="1:7" s="4" customFormat="1" x14ac:dyDescent="0.25">
      <c r="A18500" s="11"/>
      <c r="B18500"/>
      <c r="C18500" s="14"/>
      <c r="D18500" s="14"/>
      <c r="E18500" s="14"/>
      <c r="F18500"/>
      <c r="G18500"/>
    </row>
    <row r="18501" spans="1:7" s="4" customFormat="1" x14ac:dyDescent="0.25">
      <c r="A18501" s="11"/>
      <c r="B18501"/>
      <c r="C18501" s="14"/>
      <c r="D18501" s="14"/>
      <c r="E18501" s="14"/>
      <c r="F18501"/>
      <c r="G18501"/>
    </row>
    <row r="18502" spans="1:7" s="4" customFormat="1" x14ac:dyDescent="0.25">
      <c r="A18502" s="11"/>
      <c r="B18502"/>
      <c r="C18502" s="14"/>
      <c r="D18502" s="14"/>
      <c r="E18502" s="14"/>
      <c r="F18502"/>
      <c r="G18502"/>
    </row>
    <row r="18503" spans="1:7" s="4" customFormat="1" x14ac:dyDescent="0.25">
      <c r="A18503" s="11"/>
      <c r="B18503"/>
      <c r="C18503" s="14"/>
      <c r="D18503" s="14"/>
      <c r="E18503" s="14"/>
      <c r="F18503"/>
      <c r="G18503"/>
    </row>
    <row r="18504" spans="1:7" s="4" customFormat="1" x14ac:dyDescent="0.25">
      <c r="A18504" s="11"/>
      <c r="B18504"/>
      <c r="C18504" s="14"/>
      <c r="D18504" s="14"/>
      <c r="E18504" s="14"/>
      <c r="F18504"/>
      <c r="G18504"/>
    </row>
    <row r="18505" spans="1:7" s="4" customFormat="1" x14ac:dyDescent="0.25">
      <c r="A18505" s="11"/>
      <c r="B18505"/>
      <c r="C18505" s="14"/>
      <c r="D18505" s="14"/>
      <c r="E18505" s="14"/>
      <c r="F18505"/>
      <c r="G18505"/>
    </row>
    <row r="18506" spans="1:7" s="4" customFormat="1" x14ac:dyDescent="0.25">
      <c r="A18506" s="11"/>
      <c r="B18506"/>
      <c r="C18506" s="14"/>
      <c r="D18506" s="14"/>
      <c r="E18506" s="14"/>
      <c r="F18506"/>
      <c r="G18506"/>
    </row>
    <row r="18507" spans="1:7" s="4" customFormat="1" x14ac:dyDescent="0.25">
      <c r="A18507" s="11"/>
      <c r="B18507"/>
      <c r="C18507" s="14"/>
      <c r="D18507" s="14"/>
      <c r="E18507" s="14"/>
      <c r="F18507"/>
      <c r="G18507"/>
    </row>
    <row r="18508" spans="1:7" s="4" customFormat="1" x14ac:dyDescent="0.25">
      <c r="A18508" s="11"/>
      <c r="B18508"/>
      <c r="C18508" s="14"/>
      <c r="D18508" s="14"/>
      <c r="E18508" s="14"/>
      <c r="F18508"/>
      <c r="G18508"/>
    </row>
    <row r="18509" spans="1:7" s="4" customFormat="1" x14ac:dyDescent="0.25">
      <c r="A18509" s="11"/>
      <c r="B18509"/>
      <c r="C18509" s="14"/>
      <c r="D18509" s="14"/>
      <c r="E18509" s="14"/>
      <c r="F18509"/>
      <c r="G18509"/>
    </row>
    <row r="18510" spans="1:7" s="4" customFormat="1" x14ac:dyDescent="0.25">
      <c r="A18510" s="11"/>
      <c r="B18510"/>
      <c r="C18510" s="14"/>
      <c r="D18510" s="14"/>
      <c r="E18510" s="14"/>
      <c r="F18510"/>
      <c r="G18510"/>
    </row>
    <row r="18511" spans="1:7" s="4" customFormat="1" x14ac:dyDescent="0.25">
      <c r="A18511" s="11"/>
      <c r="B18511"/>
      <c r="C18511" s="14"/>
      <c r="D18511" s="14"/>
      <c r="E18511" s="14"/>
      <c r="F18511"/>
      <c r="G18511"/>
    </row>
    <row r="18512" spans="1:7" s="4" customFormat="1" x14ac:dyDescent="0.25">
      <c r="A18512" s="11"/>
      <c r="B18512"/>
      <c r="C18512" s="14"/>
      <c r="D18512" s="14"/>
      <c r="E18512" s="14"/>
      <c r="F18512"/>
      <c r="G18512"/>
    </row>
    <row r="18513" spans="1:7" s="4" customFormat="1" x14ac:dyDescent="0.25">
      <c r="A18513" s="11"/>
      <c r="B18513"/>
      <c r="C18513" s="14"/>
      <c r="D18513" s="14"/>
      <c r="E18513" s="14"/>
      <c r="F18513"/>
      <c r="G18513"/>
    </row>
    <row r="18514" spans="1:7" s="4" customFormat="1" x14ac:dyDescent="0.25">
      <c r="A18514" s="11"/>
      <c r="B18514"/>
      <c r="C18514" s="14"/>
      <c r="D18514" s="14"/>
      <c r="E18514" s="14"/>
      <c r="F18514"/>
      <c r="G18514"/>
    </row>
    <row r="18515" spans="1:7" s="4" customFormat="1" x14ac:dyDescent="0.25">
      <c r="A18515" s="11"/>
      <c r="B18515"/>
      <c r="C18515" s="14"/>
      <c r="D18515" s="14"/>
      <c r="E18515" s="14"/>
      <c r="F18515"/>
      <c r="G18515"/>
    </row>
    <row r="18516" spans="1:7" s="4" customFormat="1" x14ac:dyDescent="0.25">
      <c r="A18516" s="11"/>
      <c r="B18516"/>
      <c r="C18516" s="14"/>
      <c r="D18516" s="14"/>
      <c r="E18516" s="14"/>
      <c r="F18516"/>
      <c r="G18516"/>
    </row>
    <row r="18517" spans="1:7" s="4" customFormat="1" x14ac:dyDescent="0.25">
      <c r="A18517" s="11"/>
      <c r="B18517"/>
      <c r="C18517" s="14"/>
      <c r="D18517" s="14"/>
      <c r="E18517" s="14"/>
      <c r="F18517"/>
      <c r="G18517"/>
    </row>
    <row r="18518" spans="1:7" s="4" customFormat="1" x14ac:dyDescent="0.25">
      <c r="A18518" s="11"/>
      <c r="B18518"/>
      <c r="C18518" s="14"/>
      <c r="D18518" s="14"/>
      <c r="E18518" s="14"/>
      <c r="F18518"/>
      <c r="G18518"/>
    </row>
    <row r="18519" spans="1:7" s="4" customFormat="1" x14ac:dyDescent="0.25">
      <c r="A18519" s="11"/>
      <c r="B18519"/>
      <c r="C18519" s="14"/>
      <c r="D18519" s="14"/>
      <c r="E18519" s="14"/>
      <c r="F18519"/>
      <c r="G18519"/>
    </row>
    <row r="18520" spans="1:7" s="4" customFormat="1" x14ac:dyDescent="0.25">
      <c r="A18520" s="11"/>
      <c r="B18520"/>
      <c r="C18520" s="14"/>
      <c r="D18520" s="14"/>
      <c r="E18520" s="14"/>
      <c r="F18520"/>
      <c r="G18520"/>
    </row>
    <row r="18521" spans="1:7" s="4" customFormat="1" x14ac:dyDescent="0.25">
      <c r="A18521" s="11"/>
      <c r="B18521"/>
      <c r="C18521" s="14"/>
      <c r="D18521" s="14"/>
      <c r="E18521" s="14"/>
      <c r="F18521"/>
      <c r="G18521"/>
    </row>
    <row r="18522" spans="1:7" s="4" customFormat="1" x14ac:dyDescent="0.25">
      <c r="A18522" s="11"/>
      <c r="B18522"/>
      <c r="C18522" s="14"/>
      <c r="D18522" s="14"/>
      <c r="E18522" s="14"/>
      <c r="F18522"/>
      <c r="G18522"/>
    </row>
    <row r="18523" spans="1:7" s="4" customFormat="1" x14ac:dyDescent="0.25">
      <c r="A18523" s="11"/>
      <c r="B18523"/>
      <c r="C18523" s="14"/>
      <c r="D18523" s="14"/>
      <c r="E18523" s="14"/>
      <c r="F18523"/>
      <c r="G18523"/>
    </row>
    <row r="18524" spans="1:7" s="4" customFormat="1" x14ac:dyDescent="0.25">
      <c r="A18524" s="11"/>
      <c r="B18524"/>
      <c r="C18524" s="14"/>
      <c r="D18524" s="14"/>
      <c r="E18524" s="14"/>
      <c r="F18524"/>
      <c r="G18524"/>
    </row>
    <row r="18525" spans="1:7" s="4" customFormat="1" x14ac:dyDescent="0.25">
      <c r="A18525" s="11"/>
      <c r="B18525"/>
      <c r="C18525" s="14"/>
      <c r="D18525" s="14"/>
      <c r="E18525" s="14"/>
      <c r="F18525"/>
      <c r="G18525"/>
    </row>
    <row r="18526" spans="1:7" s="4" customFormat="1" x14ac:dyDescent="0.25">
      <c r="A18526" s="11"/>
      <c r="B18526"/>
      <c r="C18526" s="14"/>
      <c r="D18526" s="14"/>
      <c r="E18526" s="14"/>
      <c r="F18526"/>
      <c r="G18526"/>
    </row>
    <row r="18527" spans="1:7" s="4" customFormat="1" x14ac:dyDescent="0.25">
      <c r="A18527" s="11"/>
      <c r="B18527"/>
      <c r="C18527" s="14"/>
      <c r="D18527" s="14"/>
      <c r="E18527" s="14"/>
      <c r="F18527"/>
      <c r="G18527"/>
    </row>
    <row r="18528" spans="1:7" s="4" customFormat="1" x14ac:dyDescent="0.25">
      <c r="A18528" s="11"/>
      <c r="B18528"/>
      <c r="C18528" s="14"/>
      <c r="D18528" s="14"/>
      <c r="E18528" s="14"/>
      <c r="F18528"/>
      <c r="G18528"/>
    </row>
    <row r="18529" spans="1:7" s="4" customFormat="1" x14ac:dyDescent="0.25">
      <c r="A18529" s="11"/>
      <c r="B18529"/>
      <c r="C18529" s="14"/>
      <c r="D18529" s="14"/>
      <c r="E18529" s="14"/>
      <c r="F18529"/>
      <c r="G18529"/>
    </row>
    <row r="18530" spans="1:7" s="4" customFormat="1" x14ac:dyDescent="0.25">
      <c r="A18530" s="11"/>
      <c r="B18530"/>
      <c r="C18530" s="14"/>
      <c r="D18530" s="14"/>
      <c r="E18530" s="14"/>
      <c r="F18530"/>
      <c r="G18530"/>
    </row>
    <row r="18531" spans="1:7" s="4" customFormat="1" x14ac:dyDescent="0.25">
      <c r="A18531" s="11"/>
      <c r="B18531"/>
      <c r="C18531" s="14"/>
      <c r="D18531" s="14"/>
      <c r="E18531" s="14"/>
      <c r="F18531"/>
      <c r="G18531"/>
    </row>
    <row r="18532" spans="1:7" s="4" customFormat="1" x14ac:dyDescent="0.25">
      <c r="A18532" s="11"/>
      <c r="B18532"/>
      <c r="C18532" s="14"/>
      <c r="D18532" s="14"/>
      <c r="E18532" s="14"/>
      <c r="F18532"/>
      <c r="G18532"/>
    </row>
    <row r="18533" spans="1:7" s="4" customFormat="1" x14ac:dyDescent="0.25">
      <c r="A18533" s="11"/>
      <c r="B18533"/>
      <c r="C18533" s="14"/>
      <c r="D18533" s="14"/>
      <c r="E18533" s="14"/>
      <c r="F18533"/>
      <c r="G18533"/>
    </row>
    <row r="18534" spans="1:7" s="4" customFormat="1" x14ac:dyDescent="0.25">
      <c r="A18534" s="11"/>
      <c r="B18534"/>
      <c r="C18534" s="14"/>
      <c r="D18534" s="14"/>
      <c r="E18534" s="14"/>
      <c r="F18534"/>
      <c r="G18534"/>
    </row>
    <row r="18535" spans="1:7" s="4" customFormat="1" x14ac:dyDescent="0.25">
      <c r="A18535" s="11"/>
      <c r="B18535"/>
      <c r="C18535" s="14"/>
      <c r="D18535" s="14"/>
      <c r="E18535" s="14"/>
      <c r="F18535"/>
      <c r="G18535"/>
    </row>
    <row r="18536" spans="1:7" s="4" customFormat="1" x14ac:dyDescent="0.25">
      <c r="A18536" s="11"/>
      <c r="B18536"/>
      <c r="C18536" s="14"/>
      <c r="D18536" s="14"/>
      <c r="E18536" s="14"/>
      <c r="F18536"/>
      <c r="G18536"/>
    </row>
    <row r="18537" spans="1:7" s="4" customFormat="1" x14ac:dyDescent="0.25">
      <c r="A18537" s="11"/>
      <c r="B18537"/>
      <c r="C18537" s="14"/>
      <c r="D18537" s="14"/>
      <c r="E18537" s="14"/>
      <c r="F18537"/>
      <c r="G18537"/>
    </row>
    <row r="18538" spans="1:7" s="4" customFormat="1" x14ac:dyDescent="0.25">
      <c r="A18538" s="11"/>
      <c r="B18538"/>
      <c r="C18538" s="14"/>
      <c r="D18538" s="14"/>
      <c r="E18538" s="14"/>
      <c r="F18538"/>
      <c r="G18538"/>
    </row>
    <row r="18539" spans="1:7" s="4" customFormat="1" x14ac:dyDescent="0.25">
      <c r="A18539" s="11"/>
      <c r="B18539"/>
      <c r="C18539" s="14"/>
      <c r="D18539" s="14"/>
      <c r="E18539" s="14"/>
      <c r="F18539"/>
      <c r="G18539"/>
    </row>
    <row r="18540" spans="1:7" s="4" customFormat="1" x14ac:dyDescent="0.25">
      <c r="A18540" s="11"/>
      <c r="B18540"/>
      <c r="C18540" s="14"/>
      <c r="D18540" s="14"/>
      <c r="E18540" s="14"/>
      <c r="F18540"/>
      <c r="G18540"/>
    </row>
    <row r="18541" spans="1:7" s="4" customFormat="1" x14ac:dyDescent="0.25">
      <c r="A18541" s="11"/>
      <c r="B18541"/>
      <c r="C18541" s="14"/>
      <c r="D18541" s="14"/>
      <c r="E18541" s="14"/>
      <c r="F18541"/>
      <c r="G18541"/>
    </row>
    <row r="18542" spans="1:7" s="4" customFormat="1" x14ac:dyDescent="0.25">
      <c r="A18542" s="11"/>
      <c r="B18542"/>
      <c r="C18542" s="14"/>
      <c r="D18542" s="14"/>
      <c r="E18542" s="14"/>
      <c r="F18542"/>
      <c r="G18542"/>
    </row>
    <row r="18543" spans="1:7" s="4" customFormat="1" x14ac:dyDescent="0.25">
      <c r="A18543" s="11"/>
      <c r="B18543"/>
      <c r="C18543" s="14"/>
      <c r="D18543" s="14"/>
      <c r="E18543" s="14"/>
      <c r="F18543"/>
      <c r="G18543"/>
    </row>
    <row r="18544" spans="1:7" s="4" customFormat="1" x14ac:dyDescent="0.25">
      <c r="A18544" s="11"/>
      <c r="B18544"/>
      <c r="C18544" s="14"/>
      <c r="D18544" s="14"/>
      <c r="E18544" s="14"/>
      <c r="F18544"/>
      <c r="G18544"/>
    </row>
    <row r="18545" spans="1:7" s="4" customFormat="1" x14ac:dyDescent="0.25">
      <c r="A18545" s="11"/>
      <c r="B18545"/>
      <c r="C18545" s="14"/>
      <c r="D18545" s="14"/>
      <c r="E18545" s="14"/>
      <c r="F18545"/>
      <c r="G18545"/>
    </row>
    <row r="18546" spans="1:7" s="4" customFormat="1" x14ac:dyDescent="0.25">
      <c r="A18546" s="11"/>
      <c r="B18546"/>
      <c r="C18546" s="14"/>
      <c r="D18546" s="14"/>
      <c r="E18546" s="14"/>
      <c r="F18546"/>
      <c r="G18546"/>
    </row>
    <row r="18547" spans="1:7" s="4" customFormat="1" x14ac:dyDescent="0.25">
      <c r="A18547" s="11"/>
      <c r="B18547"/>
      <c r="C18547" s="14"/>
      <c r="D18547" s="14"/>
      <c r="E18547" s="14"/>
      <c r="F18547"/>
      <c r="G18547"/>
    </row>
    <row r="18548" spans="1:7" s="4" customFormat="1" x14ac:dyDescent="0.25">
      <c r="A18548" s="11"/>
      <c r="B18548"/>
      <c r="C18548" s="14"/>
      <c r="D18548" s="14"/>
      <c r="E18548" s="14"/>
      <c r="F18548"/>
      <c r="G18548"/>
    </row>
    <row r="18549" spans="1:7" s="4" customFormat="1" x14ac:dyDescent="0.25">
      <c r="A18549" s="11"/>
      <c r="B18549"/>
      <c r="C18549" s="14"/>
      <c r="D18549" s="14"/>
      <c r="E18549" s="14"/>
      <c r="F18549"/>
      <c r="G18549"/>
    </row>
    <row r="18550" spans="1:7" s="4" customFormat="1" x14ac:dyDescent="0.25">
      <c r="A18550" s="11"/>
      <c r="B18550"/>
      <c r="C18550" s="14"/>
      <c r="D18550" s="14"/>
      <c r="E18550" s="14"/>
      <c r="F18550"/>
      <c r="G18550"/>
    </row>
    <row r="18551" spans="1:7" s="4" customFormat="1" x14ac:dyDescent="0.25">
      <c r="A18551" s="11"/>
      <c r="B18551"/>
      <c r="C18551" s="14"/>
      <c r="D18551" s="14"/>
      <c r="E18551" s="14"/>
      <c r="F18551"/>
      <c r="G18551"/>
    </row>
    <row r="18552" spans="1:7" s="4" customFormat="1" x14ac:dyDescent="0.25">
      <c r="A18552" s="11"/>
      <c r="B18552"/>
      <c r="C18552" s="14"/>
      <c r="D18552" s="14"/>
      <c r="E18552" s="14"/>
      <c r="F18552"/>
      <c r="G18552"/>
    </row>
    <row r="18553" spans="1:7" s="4" customFormat="1" x14ac:dyDescent="0.25">
      <c r="A18553" s="11"/>
      <c r="B18553"/>
      <c r="C18553" s="14"/>
      <c r="D18553" s="14"/>
      <c r="E18553" s="14"/>
      <c r="F18553"/>
      <c r="G18553"/>
    </row>
    <row r="18554" spans="1:7" s="4" customFormat="1" x14ac:dyDescent="0.25">
      <c r="A18554" s="11"/>
      <c r="B18554"/>
      <c r="C18554" s="14"/>
      <c r="D18554" s="14"/>
      <c r="E18554" s="14"/>
      <c r="F18554"/>
      <c r="G18554"/>
    </row>
    <row r="18555" spans="1:7" s="4" customFormat="1" x14ac:dyDescent="0.25">
      <c r="A18555" s="11"/>
      <c r="B18555"/>
      <c r="C18555" s="14"/>
      <c r="D18555" s="14"/>
      <c r="E18555" s="14"/>
      <c r="F18555"/>
      <c r="G18555"/>
    </row>
    <row r="18556" spans="1:7" s="4" customFormat="1" x14ac:dyDescent="0.25">
      <c r="A18556" s="11"/>
      <c r="B18556"/>
      <c r="C18556" s="14"/>
      <c r="D18556" s="14"/>
      <c r="E18556" s="14"/>
      <c r="F18556"/>
      <c r="G18556"/>
    </row>
    <row r="18557" spans="1:7" s="4" customFormat="1" x14ac:dyDescent="0.25">
      <c r="A18557" s="11"/>
      <c r="B18557"/>
      <c r="C18557" s="14"/>
      <c r="D18557" s="14"/>
      <c r="E18557" s="14"/>
      <c r="F18557"/>
      <c r="G18557"/>
    </row>
    <row r="18558" spans="1:7" s="4" customFormat="1" x14ac:dyDescent="0.25">
      <c r="A18558" s="11"/>
      <c r="B18558"/>
      <c r="C18558" s="14"/>
      <c r="D18558" s="14"/>
      <c r="E18558" s="14"/>
      <c r="F18558"/>
      <c r="G18558"/>
    </row>
    <row r="18559" spans="1:7" s="4" customFormat="1" x14ac:dyDescent="0.25">
      <c r="A18559" s="11"/>
      <c r="B18559"/>
      <c r="C18559" s="14"/>
      <c r="D18559" s="14"/>
      <c r="E18559" s="14"/>
      <c r="F18559"/>
      <c r="G18559"/>
    </row>
    <row r="18560" spans="1:7" s="4" customFormat="1" x14ac:dyDescent="0.25">
      <c r="A18560" s="11"/>
      <c r="B18560"/>
      <c r="C18560" s="14"/>
      <c r="D18560" s="14"/>
      <c r="E18560" s="14"/>
      <c r="F18560"/>
      <c r="G18560"/>
    </row>
    <row r="18561" spans="1:7" s="4" customFormat="1" x14ac:dyDescent="0.25">
      <c r="A18561" s="11"/>
      <c r="B18561"/>
      <c r="C18561" s="14"/>
      <c r="D18561" s="14"/>
      <c r="E18561" s="14"/>
      <c r="F18561"/>
      <c r="G18561"/>
    </row>
    <row r="18562" spans="1:7" s="4" customFormat="1" x14ac:dyDescent="0.25">
      <c r="A18562" s="11"/>
      <c r="B18562"/>
      <c r="C18562" s="14"/>
      <c r="D18562" s="14"/>
      <c r="E18562" s="14"/>
      <c r="F18562"/>
      <c r="G18562"/>
    </row>
    <row r="18563" spans="1:7" s="4" customFormat="1" x14ac:dyDescent="0.25">
      <c r="A18563" s="11"/>
      <c r="B18563"/>
      <c r="C18563" s="14"/>
      <c r="D18563" s="14"/>
      <c r="E18563" s="14"/>
      <c r="F18563"/>
      <c r="G18563"/>
    </row>
    <row r="18564" spans="1:7" s="4" customFormat="1" x14ac:dyDescent="0.25">
      <c r="A18564" s="11"/>
      <c r="B18564"/>
      <c r="C18564" s="14"/>
      <c r="D18564" s="14"/>
      <c r="E18564" s="14"/>
      <c r="F18564"/>
      <c r="G18564"/>
    </row>
    <row r="18565" spans="1:7" s="4" customFormat="1" x14ac:dyDescent="0.25">
      <c r="A18565" s="11"/>
      <c r="B18565"/>
      <c r="C18565" s="14"/>
      <c r="D18565" s="14"/>
      <c r="E18565" s="14"/>
      <c r="F18565"/>
      <c r="G18565"/>
    </row>
    <row r="18566" spans="1:7" s="4" customFormat="1" x14ac:dyDescent="0.25">
      <c r="A18566" s="11"/>
      <c r="B18566"/>
      <c r="C18566" s="14"/>
      <c r="D18566" s="14"/>
      <c r="E18566" s="14"/>
      <c r="F18566"/>
      <c r="G18566"/>
    </row>
    <row r="18567" spans="1:7" s="4" customFormat="1" x14ac:dyDescent="0.25">
      <c r="A18567" s="11"/>
      <c r="B18567"/>
      <c r="C18567" s="14"/>
      <c r="D18567" s="14"/>
      <c r="E18567" s="14"/>
      <c r="F18567"/>
      <c r="G18567"/>
    </row>
    <row r="18568" spans="1:7" s="4" customFormat="1" x14ac:dyDescent="0.25">
      <c r="A18568" s="11"/>
      <c r="B18568"/>
      <c r="C18568" s="14"/>
      <c r="D18568" s="14"/>
      <c r="E18568" s="14"/>
      <c r="F18568"/>
      <c r="G18568"/>
    </row>
    <row r="18569" spans="1:7" s="4" customFormat="1" x14ac:dyDescent="0.25">
      <c r="A18569" s="11"/>
      <c r="B18569"/>
      <c r="C18569" s="14"/>
      <c r="D18569" s="14"/>
      <c r="E18569" s="14"/>
      <c r="F18569"/>
      <c r="G18569"/>
    </row>
    <row r="18570" spans="1:7" s="4" customFormat="1" x14ac:dyDescent="0.25">
      <c r="A18570" s="11"/>
      <c r="B18570"/>
      <c r="C18570" s="14"/>
      <c r="D18570" s="14"/>
      <c r="E18570" s="14"/>
      <c r="F18570"/>
      <c r="G18570"/>
    </row>
    <row r="18571" spans="1:7" s="4" customFormat="1" x14ac:dyDescent="0.25">
      <c r="A18571" s="11"/>
      <c r="B18571"/>
      <c r="C18571" s="14"/>
      <c r="D18571" s="14"/>
      <c r="E18571" s="14"/>
      <c r="F18571"/>
      <c r="G18571"/>
    </row>
    <row r="18572" spans="1:7" s="4" customFormat="1" x14ac:dyDescent="0.25">
      <c r="A18572" s="11"/>
      <c r="B18572"/>
      <c r="C18572" s="14"/>
      <c r="D18572" s="14"/>
      <c r="E18572" s="14"/>
      <c r="F18572"/>
      <c r="G18572"/>
    </row>
    <row r="18573" spans="1:7" s="4" customFormat="1" x14ac:dyDescent="0.25">
      <c r="A18573" s="11"/>
      <c r="B18573"/>
      <c r="C18573" s="14"/>
      <c r="D18573" s="14"/>
      <c r="E18573" s="14"/>
      <c r="F18573"/>
      <c r="G18573"/>
    </row>
    <row r="18574" spans="1:7" s="4" customFormat="1" x14ac:dyDescent="0.25">
      <c r="A18574" s="11"/>
      <c r="B18574"/>
      <c r="C18574" s="14"/>
      <c r="D18574" s="14"/>
      <c r="E18574" s="14"/>
      <c r="F18574"/>
      <c r="G18574"/>
    </row>
    <row r="18575" spans="1:7" s="4" customFormat="1" x14ac:dyDescent="0.25">
      <c r="A18575" s="11"/>
      <c r="B18575"/>
      <c r="C18575" s="14"/>
      <c r="D18575" s="14"/>
      <c r="E18575" s="14"/>
      <c r="F18575"/>
      <c r="G18575"/>
    </row>
    <row r="18576" spans="1:7" s="4" customFormat="1" x14ac:dyDescent="0.25">
      <c r="A18576" s="11"/>
      <c r="B18576"/>
      <c r="C18576" s="14"/>
      <c r="D18576" s="14"/>
      <c r="E18576" s="14"/>
      <c r="F18576"/>
      <c r="G18576"/>
    </row>
    <row r="18577" spans="1:7" s="4" customFormat="1" x14ac:dyDescent="0.25">
      <c r="A18577" s="11"/>
      <c r="B18577"/>
      <c r="C18577" s="14"/>
      <c r="D18577" s="14"/>
      <c r="E18577" s="14"/>
      <c r="F18577"/>
      <c r="G18577"/>
    </row>
    <row r="18578" spans="1:7" s="4" customFormat="1" x14ac:dyDescent="0.25">
      <c r="A18578" s="11"/>
      <c r="B18578"/>
      <c r="C18578" s="14"/>
      <c r="D18578" s="14"/>
      <c r="E18578" s="14"/>
      <c r="F18578"/>
      <c r="G18578"/>
    </row>
    <row r="18579" spans="1:7" s="4" customFormat="1" x14ac:dyDescent="0.25">
      <c r="A18579" s="11"/>
      <c r="B18579"/>
      <c r="C18579" s="14"/>
      <c r="D18579" s="14"/>
      <c r="E18579" s="14"/>
      <c r="F18579"/>
      <c r="G18579"/>
    </row>
    <row r="18580" spans="1:7" s="4" customFormat="1" x14ac:dyDescent="0.25">
      <c r="A18580" s="11"/>
      <c r="B18580"/>
      <c r="C18580" s="14"/>
      <c r="D18580" s="14"/>
      <c r="E18580" s="14"/>
      <c r="F18580"/>
      <c r="G18580"/>
    </row>
    <row r="18581" spans="1:7" s="4" customFormat="1" x14ac:dyDescent="0.25">
      <c r="A18581" s="11"/>
      <c r="B18581"/>
      <c r="C18581" s="14"/>
      <c r="D18581" s="14"/>
      <c r="E18581" s="14"/>
      <c r="F18581"/>
      <c r="G18581"/>
    </row>
    <row r="18582" spans="1:7" s="4" customFormat="1" x14ac:dyDescent="0.25">
      <c r="A18582" s="11"/>
      <c r="B18582"/>
      <c r="C18582" s="14"/>
      <c r="D18582" s="14"/>
      <c r="E18582" s="14"/>
      <c r="F18582"/>
      <c r="G18582"/>
    </row>
    <row r="18583" spans="1:7" s="4" customFormat="1" x14ac:dyDescent="0.25">
      <c r="A18583" s="11"/>
      <c r="B18583"/>
      <c r="C18583" s="14"/>
      <c r="D18583" s="14"/>
      <c r="E18583" s="14"/>
      <c r="F18583"/>
      <c r="G18583"/>
    </row>
    <row r="18584" spans="1:7" s="4" customFormat="1" x14ac:dyDescent="0.25">
      <c r="A18584" s="11"/>
      <c r="B18584"/>
      <c r="C18584" s="14"/>
      <c r="D18584" s="14"/>
      <c r="E18584" s="14"/>
      <c r="F18584"/>
      <c r="G18584"/>
    </row>
    <row r="18585" spans="1:7" s="4" customFormat="1" x14ac:dyDescent="0.25">
      <c r="A18585" s="11"/>
      <c r="B18585"/>
      <c r="C18585" s="14"/>
      <c r="D18585" s="14"/>
      <c r="E18585" s="14"/>
      <c r="F18585"/>
      <c r="G18585"/>
    </row>
    <row r="18586" spans="1:7" s="4" customFormat="1" x14ac:dyDescent="0.25">
      <c r="A18586" s="11"/>
      <c r="B18586"/>
      <c r="C18586" s="14"/>
      <c r="D18586" s="14"/>
      <c r="E18586" s="14"/>
      <c r="F18586"/>
      <c r="G18586"/>
    </row>
    <row r="18587" spans="1:7" s="4" customFormat="1" x14ac:dyDescent="0.25">
      <c r="A18587" s="11"/>
      <c r="B18587"/>
      <c r="C18587" s="14"/>
      <c r="D18587" s="14"/>
      <c r="E18587" s="14"/>
      <c r="F18587"/>
      <c r="G18587"/>
    </row>
    <row r="18588" spans="1:7" s="4" customFormat="1" x14ac:dyDescent="0.25">
      <c r="A18588" s="11"/>
      <c r="B18588"/>
      <c r="C18588" s="14"/>
      <c r="D18588" s="14"/>
      <c r="E18588" s="14"/>
      <c r="F18588"/>
      <c r="G18588"/>
    </row>
    <row r="18589" spans="1:7" s="4" customFormat="1" x14ac:dyDescent="0.25">
      <c r="A18589" s="11"/>
      <c r="B18589"/>
      <c r="C18589" s="14"/>
      <c r="D18589" s="14"/>
      <c r="E18589" s="14"/>
      <c r="F18589"/>
      <c r="G18589"/>
    </row>
    <row r="18590" spans="1:7" s="4" customFormat="1" x14ac:dyDescent="0.25">
      <c r="A18590" s="11"/>
      <c r="B18590"/>
      <c r="C18590" s="14"/>
      <c r="D18590" s="14"/>
      <c r="E18590" s="14"/>
      <c r="F18590"/>
      <c r="G18590"/>
    </row>
    <row r="18591" spans="1:7" s="4" customFormat="1" x14ac:dyDescent="0.25">
      <c r="A18591" s="11"/>
      <c r="B18591"/>
      <c r="C18591" s="14"/>
      <c r="D18591" s="14"/>
      <c r="E18591" s="14"/>
      <c r="F18591"/>
      <c r="G18591"/>
    </row>
    <row r="18592" spans="1:7" s="4" customFormat="1" x14ac:dyDescent="0.25">
      <c r="A18592" s="11"/>
      <c r="B18592"/>
      <c r="C18592" s="14"/>
      <c r="D18592" s="14"/>
      <c r="E18592" s="14"/>
      <c r="F18592"/>
      <c r="G18592"/>
    </row>
    <row r="18593" spans="1:7" s="4" customFormat="1" x14ac:dyDescent="0.25">
      <c r="A18593" s="11"/>
      <c r="B18593"/>
      <c r="C18593" s="14"/>
      <c r="D18593" s="14"/>
      <c r="E18593" s="14"/>
      <c r="F18593"/>
      <c r="G18593"/>
    </row>
    <row r="18594" spans="1:7" s="4" customFormat="1" x14ac:dyDescent="0.25">
      <c r="A18594" s="11"/>
      <c r="B18594"/>
      <c r="C18594" s="14"/>
      <c r="D18594" s="14"/>
      <c r="E18594" s="14"/>
      <c r="F18594"/>
      <c r="G18594"/>
    </row>
    <row r="18595" spans="1:7" s="4" customFormat="1" x14ac:dyDescent="0.25">
      <c r="A18595" s="11"/>
      <c r="B18595"/>
      <c r="C18595" s="14"/>
      <c r="D18595" s="14"/>
      <c r="E18595" s="14"/>
      <c r="F18595"/>
      <c r="G18595"/>
    </row>
    <row r="18596" spans="1:7" s="4" customFormat="1" x14ac:dyDescent="0.25">
      <c r="A18596" s="11"/>
      <c r="B18596"/>
      <c r="C18596" s="14"/>
      <c r="D18596" s="14"/>
      <c r="E18596" s="14"/>
      <c r="F18596"/>
      <c r="G18596"/>
    </row>
    <row r="18597" spans="1:7" s="4" customFormat="1" x14ac:dyDescent="0.25">
      <c r="A18597" s="11"/>
      <c r="B18597"/>
      <c r="C18597" s="14"/>
      <c r="D18597" s="14"/>
      <c r="E18597" s="14"/>
      <c r="F18597"/>
      <c r="G18597"/>
    </row>
    <row r="18598" spans="1:7" s="4" customFormat="1" x14ac:dyDescent="0.25">
      <c r="A18598" s="11"/>
      <c r="B18598"/>
      <c r="C18598" s="14"/>
      <c r="D18598" s="14"/>
      <c r="E18598" s="14"/>
      <c r="F18598"/>
      <c r="G18598"/>
    </row>
    <row r="18599" spans="1:7" s="4" customFormat="1" x14ac:dyDescent="0.25">
      <c r="A18599" s="11"/>
      <c r="B18599"/>
      <c r="C18599" s="14"/>
      <c r="D18599" s="14"/>
      <c r="E18599" s="14"/>
      <c r="F18599"/>
      <c r="G18599"/>
    </row>
    <row r="18600" spans="1:7" s="4" customFormat="1" x14ac:dyDescent="0.25">
      <c r="A18600" s="11"/>
      <c r="B18600"/>
      <c r="C18600" s="14"/>
      <c r="D18600" s="14"/>
      <c r="E18600" s="14"/>
      <c r="F18600"/>
      <c r="G18600"/>
    </row>
    <row r="18601" spans="1:7" s="4" customFormat="1" x14ac:dyDescent="0.25">
      <c r="A18601" s="11"/>
      <c r="B18601"/>
      <c r="C18601" s="14"/>
      <c r="D18601" s="14"/>
      <c r="E18601" s="14"/>
      <c r="F18601"/>
      <c r="G18601"/>
    </row>
    <row r="18602" spans="1:7" s="4" customFormat="1" x14ac:dyDescent="0.25">
      <c r="A18602" s="11"/>
      <c r="B18602"/>
      <c r="C18602" s="14"/>
      <c r="D18602" s="14"/>
      <c r="E18602" s="14"/>
      <c r="F18602"/>
      <c r="G18602"/>
    </row>
    <row r="18603" spans="1:7" s="4" customFormat="1" x14ac:dyDescent="0.25">
      <c r="A18603" s="11"/>
      <c r="B18603"/>
      <c r="C18603" s="14"/>
      <c r="D18603" s="14"/>
      <c r="E18603" s="14"/>
      <c r="F18603"/>
      <c r="G18603"/>
    </row>
    <row r="18604" spans="1:7" s="4" customFormat="1" x14ac:dyDescent="0.25">
      <c r="A18604" s="11"/>
      <c r="B18604"/>
      <c r="C18604" s="14"/>
      <c r="D18604" s="14"/>
      <c r="E18604" s="14"/>
      <c r="F18604"/>
      <c r="G18604"/>
    </row>
    <row r="18605" spans="1:7" s="4" customFormat="1" x14ac:dyDescent="0.25">
      <c r="A18605" s="11"/>
      <c r="B18605"/>
      <c r="C18605" s="14"/>
      <c r="D18605" s="14"/>
      <c r="E18605" s="14"/>
      <c r="F18605"/>
      <c r="G18605"/>
    </row>
    <row r="18606" spans="1:7" s="4" customFormat="1" x14ac:dyDescent="0.25">
      <c r="A18606" s="11"/>
      <c r="B18606"/>
      <c r="C18606" s="14"/>
      <c r="D18606" s="14"/>
      <c r="E18606" s="14"/>
      <c r="F18606"/>
      <c r="G18606"/>
    </row>
    <row r="18607" spans="1:7" s="4" customFormat="1" x14ac:dyDescent="0.25">
      <c r="A18607" s="11"/>
      <c r="B18607"/>
      <c r="C18607" s="14"/>
      <c r="D18607" s="14"/>
      <c r="E18607" s="14"/>
      <c r="F18607"/>
      <c r="G18607"/>
    </row>
    <row r="18608" spans="1:7" s="4" customFormat="1" x14ac:dyDescent="0.25">
      <c r="A18608" s="11"/>
      <c r="B18608"/>
      <c r="C18608" s="14"/>
      <c r="D18608" s="14"/>
      <c r="E18608" s="14"/>
      <c r="F18608"/>
      <c r="G18608"/>
    </row>
    <row r="18609" spans="1:7" s="4" customFormat="1" x14ac:dyDescent="0.25">
      <c r="A18609" s="11"/>
      <c r="B18609"/>
      <c r="C18609" s="14"/>
      <c r="D18609" s="14"/>
      <c r="E18609" s="14"/>
      <c r="F18609"/>
      <c r="G18609"/>
    </row>
    <row r="18610" spans="1:7" s="4" customFormat="1" x14ac:dyDescent="0.25">
      <c r="A18610" s="11"/>
      <c r="B18610"/>
      <c r="C18610" s="14"/>
      <c r="D18610" s="14"/>
      <c r="E18610" s="14"/>
      <c r="F18610"/>
      <c r="G18610"/>
    </row>
    <row r="18611" spans="1:7" s="4" customFormat="1" x14ac:dyDescent="0.25">
      <c r="A18611" s="11"/>
      <c r="B18611"/>
      <c r="C18611" s="14"/>
      <c r="D18611" s="14"/>
      <c r="E18611" s="14"/>
      <c r="F18611"/>
      <c r="G18611"/>
    </row>
    <row r="18612" spans="1:7" s="4" customFormat="1" x14ac:dyDescent="0.25">
      <c r="A18612" s="11"/>
      <c r="B18612"/>
      <c r="C18612" s="14"/>
      <c r="D18612" s="14"/>
      <c r="E18612" s="14"/>
      <c r="F18612"/>
      <c r="G18612"/>
    </row>
    <row r="18613" spans="1:7" s="4" customFormat="1" x14ac:dyDescent="0.25">
      <c r="A18613" s="11"/>
      <c r="B18613"/>
      <c r="C18613" s="14"/>
      <c r="D18613" s="14"/>
      <c r="E18613" s="14"/>
      <c r="F18613"/>
      <c r="G18613"/>
    </row>
    <row r="18614" spans="1:7" s="4" customFormat="1" x14ac:dyDescent="0.25">
      <c r="A18614" s="11"/>
      <c r="B18614"/>
      <c r="C18614" s="14"/>
      <c r="D18614" s="14"/>
      <c r="E18614" s="14"/>
      <c r="F18614"/>
      <c r="G18614"/>
    </row>
    <row r="18615" spans="1:7" s="4" customFormat="1" x14ac:dyDescent="0.25">
      <c r="A18615" s="11"/>
      <c r="B18615"/>
      <c r="C18615" s="14"/>
      <c r="D18615" s="14"/>
      <c r="E18615" s="14"/>
      <c r="F18615"/>
      <c r="G18615"/>
    </row>
    <row r="18616" spans="1:7" s="4" customFormat="1" x14ac:dyDescent="0.25">
      <c r="A18616" s="11"/>
      <c r="B18616"/>
      <c r="C18616" s="14"/>
      <c r="D18616" s="14"/>
      <c r="E18616" s="14"/>
      <c r="F18616"/>
      <c r="G18616"/>
    </row>
    <row r="18617" spans="1:7" s="4" customFormat="1" x14ac:dyDescent="0.25">
      <c r="A18617" s="11"/>
      <c r="B18617"/>
      <c r="C18617" s="14"/>
      <c r="D18617" s="14"/>
      <c r="E18617" s="14"/>
      <c r="F18617"/>
      <c r="G18617"/>
    </row>
    <row r="18618" spans="1:7" s="4" customFormat="1" x14ac:dyDescent="0.25">
      <c r="A18618" s="11"/>
      <c r="B18618"/>
      <c r="C18618" s="14"/>
      <c r="D18618" s="14"/>
      <c r="E18618" s="14"/>
      <c r="F18618"/>
      <c r="G18618"/>
    </row>
    <row r="18619" spans="1:7" s="4" customFormat="1" x14ac:dyDescent="0.25">
      <c r="A18619" s="11"/>
      <c r="B18619"/>
      <c r="C18619" s="14"/>
      <c r="D18619" s="14"/>
      <c r="E18619" s="14"/>
      <c r="F18619"/>
      <c r="G18619"/>
    </row>
    <row r="18620" spans="1:7" s="4" customFormat="1" x14ac:dyDescent="0.25">
      <c r="A18620" s="11"/>
      <c r="B18620"/>
      <c r="C18620" s="14"/>
      <c r="D18620" s="14"/>
      <c r="E18620" s="14"/>
      <c r="F18620"/>
      <c r="G18620"/>
    </row>
    <row r="18621" spans="1:7" s="4" customFormat="1" x14ac:dyDescent="0.25">
      <c r="A18621" s="11"/>
      <c r="B18621"/>
      <c r="C18621" s="14"/>
      <c r="D18621" s="14"/>
      <c r="E18621" s="14"/>
      <c r="F18621"/>
      <c r="G18621"/>
    </row>
    <row r="18622" spans="1:7" s="4" customFormat="1" x14ac:dyDescent="0.25">
      <c r="A18622" s="11"/>
      <c r="B18622"/>
      <c r="C18622" s="14"/>
      <c r="D18622" s="14"/>
      <c r="E18622" s="14"/>
      <c r="F18622"/>
      <c r="G18622"/>
    </row>
    <row r="18623" spans="1:7" s="4" customFormat="1" x14ac:dyDescent="0.25">
      <c r="A18623" s="11"/>
      <c r="B18623"/>
      <c r="C18623" s="14"/>
      <c r="D18623" s="14"/>
      <c r="E18623" s="14"/>
      <c r="F18623"/>
      <c r="G18623"/>
    </row>
    <row r="18624" spans="1:7" s="4" customFormat="1" x14ac:dyDescent="0.25">
      <c r="A18624" s="11"/>
      <c r="B18624"/>
      <c r="C18624" s="14"/>
      <c r="D18624" s="14"/>
      <c r="E18624" s="14"/>
      <c r="F18624"/>
      <c r="G18624"/>
    </row>
    <row r="18625" spans="1:7" s="4" customFormat="1" x14ac:dyDescent="0.25">
      <c r="A18625" s="11"/>
      <c r="B18625"/>
      <c r="C18625" s="14"/>
      <c r="D18625" s="14"/>
      <c r="E18625" s="14"/>
      <c r="F18625"/>
      <c r="G18625"/>
    </row>
    <row r="18626" spans="1:7" s="4" customFormat="1" x14ac:dyDescent="0.25">
      <c r="A18626" s="11"/>
      <c r="B18626"/>
      <c r="C18626" s="14"/>
      <c r="D18626" s="14"/>
      <c r="E18626" s="14"/>
      <c r="F18626"/>
      <c r="G18626"/>
    </row>
    <row r="18627" spans="1:7" s="4" customFormat="1" x14ac:dyDescent="0.25">
      <c r="A18627" s="11"/>
      <c r="B18627"/>
      <c r="C18627" s="14"/>
      <c r="D18627" s="14"/>
      <c r="E18627" s="14"/>
      <c r="F18627"/>
      <c r="G18627"/>
    </row>
    <row r="18628" spans="1:7" s="4" customFormat="1" x14ac:dyDescent="0.25">
      <c r="A18628" s="11"/>
      <c r="B18628"/>
      <c r="C18628" s="14"/>
      <c r="D18628" s="14"/>
      <c r="E18628" s="14"/>
      <c r="F18628"/>
      <c r="G18628"/>
    </row>
    <row r="18629" spans="1:7" s="4" customFormat="1" x14ac:dyDescent="0.25">
      <c r="A18629" s="11"/>
      <c r="B18629"/>
      <c r="C18629" s="14"/>
      <c r="D18629" s="14"/>
      <c r="E18629" s="14"/>
      <c r="F18629"/>
      <c r="G18629"/>
    </row>
    <row r="18630" spans="1:7" s="4" customFormat="1" x14ac:dyDescent="0.25">
      <c r="A18630" s="11"/>
      <c r="B18630"/>
      <c r="C18630" s="14"/>
      <c r="D18630" s="14"/>
      <c r="E18630" s="14"/>
      <c r="F18630"/>
      <c r="G18630"/>
    </row>
    <row r="18631" spans="1:7" s="4" customFormat="1" x14ac:dyDescent="0.25">
      <c r="A18631" s="11"/>
      <c r="B18631"/>
      <c r="C18631" s="14"/>
      <c r="D18631" s="14"/>
      <c r="E18631" s="14"/>
      <c r="F18631"/>
      <c r="G18631"/>
    </row>
    <row r="18632" spans="1:7" s="4" customFormat="1" x14ac:dyDescent="0.25">
      <c r="A18632" s="11"/>
      <c r="B18632"/>
      <c r="C18632" s="14"/>
      <c r="D18632" s="14"/>
      <c r="E18632" s="14"/>
      <c r="F18632"/>
      <c r="G18632"/>
    </row>
    <row r="18633" spans="1:7" s="4" customFormat="1" x14ac:dyDescent="0.25">
      <c r="A18633" s="11"/>
      <c r="B18633"/>
      <c r="C18633" s="14"/>
      <c r="D18633" s="14"/>
      <c r="E18633" s="14"/>
      <c r="F18633"/>
      <c r="G18633"/>
    </row>
    <row r="18634" spans="1:7" s="4" customFormat="1" x14ac:dyDescent="0.25">
      <c r="A18634" s="11"/>
      <c r="B18634"/>
      <c r="C18634" s="14"/>
      <c r="D18634" s="14"/>
      <c r="E18634" s="14"/>
      <c r="F18634"/>
      <c r="G18634"/>
    </row>
    <row r="18635" spans="1:7" s="4" customFormat="1" x14ac:dyDescent="0.25">
      <c r="A18635" s="11"/>
      <c r="B18635"/>
      <c r="C18635" s="14"/>
      <c r="D18635" s="14"/>
      <c r="E18635" s="14"/>
      <c r="F18635"/>
      <c r="G18635"/>
    </row>
    <row r="18636" spans="1:7" s="4" customFormat="1" x14ac:dyDescent="0.25">
      <c r="A18636" s="11"/>
      <c r="B18636"/>
      <c r="C18636" s="14"/>
      <c r="D18636" s="14"/>
      <c r="E18636" s="14"/>
      <c r="F18636"/>
      <c r="G18636"/>
    </row>
    <row r="18637" spans="1:7" s="4" customFormat="1" x14ac:dyDescent="0.25">
      <c r="A18637" s="11"/>
      <c r="B18637"/>
      <c r="C18637" s="14"/>
      <c r="D18637" s="14"/>
      <c r="E18637" s="14"/>
      <c r="F18637"/>
      <c r="G18637"/>
    </row>
    <row r="18638" spans="1:7" s="4" customFormat="1" x14ac:dyDescent="0.25">
      <c r="A18638" s="11"/>
      <c r="B18638"/>
      <c r="C18638" s="14"/>
      <c r="D18638" s="14"/>
      <c r="E18638" s="14"/>
      <c r="F18638"/>
      <c r="G18638"/>
    </row>
    <row r="18639" spans="1:7" s="4" customFormat="1" x14ac:dyDescent="0.25">
      <c r="A18639" s="11"/>
      <c r="B18639"/>
      <c r="C18639" s="14"/>
      <c r="D18639" s="14"/>
      <c r="E18639" s="14"/>
      <c r="F18639"/>
      <c r="G18639"/>
    </row>
    <row r="18640" spans="1:7" s="4" customFormat="1" x14ac:dyDescent="0.25">
      <c r="A18640" s="11"/>
      <c r="B18640"/>
      <c r="C18640" s="14"/>
      <c r="D18640" s="14"/>
      <c r="E18640" s="14"/>
      <c r="F18640"/>
      <c r="G18640"/>
    </row>
    <row r="18641" spans="1:7" s="4" customFormat="1" x14ac:dyDescent="0.25">
      <c r="A18641" s="11"/>
      <c r="B18641"/>
      <c r="C18641" s="14"/>
      <c r="D18641" s="14"/>
      <c r="E18641" s="14"/>
      <c r="F18641"/>
      <c r="G18641"/>
    </row>
    <row r="18642" spans="1:7" s="4" customFormat="1" x14ac:dyDescent="0.25">
      <c r="A18642" s="11"/>
      <c r="B18642"/>
      <c r="C18642" s="14"/>
      <c r="D18642" s="14"/>
      <c r="E18642" s="14"/>
      <c r="F18642"/>
      <c r="G18642"/>
    </row>
    <row r="18643" spans="1:7" s="4" customFormat="1" x14ac:dyDescent="0.25">
      <c r="A18643" s="11"/>
      <c r="B18643"/>
      <c r="C18643" s="14"/>
      <c r="D18643" s="14"/>
      <c r="E18643" s="14"/>
      <c r="F18643"/>
      <c r="G18643"/>
    </row>
    <row r="18644" spans="1:7" s="4" customFormat="1" x14ac:dyDescent="0.25">
      <c r="A18644" s="11"/>
      <c r="B18644"/>
      <c r="C18644" s="14"/>
      <c r="D18644" s="14"/>
      <c r="E18644" s="14"/>
      <c r="F18644"/>
      <c r="G18644"/>
    </row>
    <row r="18645" spans="1:7" s="4" customFormat="1" x14ac:dyDescent="0.25">
      <c r="A18645" s="11"/>
      <c r="B18645"/>
      <c r="C18645" s="14"/>
      <c r="D18645" s="14"/>
      <c r="E18645" s="14"/>
      <c r="F18645"/>
      <c r="G18645"/>
    </row>
    <row r="18646" spans="1:7" s="4" customFormat="1" x14ac:dyDescent="0.25">
      <c r="A18646" s="11"/>
      <c r="B18646"/>
      <c r="C18646" s="14"/>
      <c r="D18646" s="14"/>
      <c r="E18646" s="14"/>
      <c r="F18646"/>
      <c r="G18646"/>
    </row>
    <row r="18647" spans="1:7" s="4" customFormat="1" x14ac:dyDescent="0.25">
      <c r="A18647" s="11"/>
      <c r="B18647"/>
      <c r="C18647" s="14"/>
      <c r="D18647" s="14"/>
      <c r="E18647" s="14"/>
      <c r="F18647"/>
      <c r="G18647"/>
    </row>
    <row r="18648" spans="1:7" s="4" customFormat="1" x14ac:dyDescent="0.25">
      <c r="A18648" s="11"/>
      <c r="B18648"/>
      <c r="C18648" s="14"/>
      <c r="D18648" s="14"/>
      <c r="E18648" s="14"/>
      <c r="F18648"/>
      <c r="G18648"/>
    </row>
    <row r="18649" spans="1:7" s="4" customFormat="1" x14ac:dyDescent="0.25">
      <c r="A18649" s="11"/>
      <c r="B18649"/>
      <c r="C18649" s="14"/>
      <c r="D18649" s="14"/>
      <c r="E18649" s="14"/>
      <c r="F18649"/>
      <c r="G18649"/>
    </row>
    <row r="18650" spans="1:7" s="4" customFormat="1" x14ac:dyDescent="0.25">
      <c r="A18650" s="11"/>
      <c r="B18650"/>
      <c r="C18650" s="14"/>
      <c r="D18650" s="14"/>
      <c r="E18650" s="14"/>
      <c r="F18650"/>
      <c r="G18650"/>
    </row>
    <row r="18651" spans="1:7" s="4" customFormat="1" x14ac:dyDescent="0.25">
      <c r="A18651" s="11"/>
      <c r="B18651"/>
      <c r="C18651" s="14"/>
      <c r="D18651" s="14"/>
      <c r="E18651" s="14"/>
      <c r="F18651"/>
      <c r="G18651"/>
    </row>
    <row r="18652" spans="1:7" s="4" customFormat="1" x14ac:dyDescent="0.25">
      <c r="A18652" s="11"/>
      <c r="B18652"/>
      <c r="C18652" s="14"/>
      <c r="D18652" s="14"/>
      <c r="E18652" s="14"/>
      <c r="F18652"/>
      <c r="G18652"/>
    </row>
    <row r="18653" spans="1:7" s="4" customFormat="1" x14ac:dyDescent="0.25">
      <c r="A18653" s="11"/>
      <c r="B18653"/>
      <c r="C18653" s="14"/>
      <c r="D18653" s="14"/>
      <c r="E18653" s="14"/>
      <c r="F18653"/>
      <c r="G18653"/>
    </row>
    <row r="18654" spans="1:7" s="4" customFormat="1" x14ac:dyDescent="0.25">
      <c r="A18654" s="11"/>
      <c r="B18654"/>
      <c r="C18654" s="14"/>
      <c r="D18654" s="14"/>
      <c r="E18654" s="14"/>
      <c r="F18654"/>
      <c r="G18654"/>
    </row>
    <row r="18655" spans="1:7" s="4" customFormat="1" x14ac:dyDescent="0.25">
      <c r="A18655" s="11"/>
      <c r="B18655"/>
      <c r="C18655" s="14"/>
      <c r="D18655" s="14"/>
      <c r="E18655" s="14"/>
      <c r="F18655"/>
      <c r="G18655"/>
    </row>
    <row r="18656" spans="1:7" s="4" customFormat="1" x14ac:dyDescent="0.25">
      <c r="A18656" s="11"/>
      <c r="B18656"/>
      <c r="C18656" s="14"/>
      <c r="D18656" s="14"/>
      <c r="E18656" s="14"/>
      <c r="F18656"/>
      <c r="G18656"/>
    </row>
    <row r="18657" spans="1:7" s="4" customFormat="1" x14ac:dyDescent="0.25">
      <c r="A18657" s="11"/>
      <c r="B18657"/>
      <c r="C18657" s="14"/>
      <c r="D18657" s="14"/>
      <c r="E18657" s="14"/>
      <c r="F18657"/>
      <c r="G18657"/>
    </row>
    <row r="18658" spans="1:7" s="4" customFormat="1" x14ac:dyDescent="0.25">
      <c r="A18658" s="11"/>
      <c r="B18658"/>
      <c r="C18658" s="14"/>
      <c r="D18658" s="14"/>
      <c r="E18658" s="14"/>
      <c r="F18658"/>
      <c r="G18658"/>
    </row>
    <row r="18659" spans="1:7" s="4" customFormat="1" x14ac:dyDescent="0.25">
      <c r="A18659" s="11"/>
      <c r="B18659"/>
      <c r="C18659" s="14"/>
      <c r="D18659" s="14"/>
      <c r="E18659" s="14"/>
      <c r="F18659"/>
      <c r="G18659"/>
    </row>
    <row r="18660" spans="1:7" s="4" customFormat="1" x14ac:dyDescent="0.25">
      <c r="A18660" s="11"/>
      <c r="B18660"/>
      <c r="C18660" s="14"/>
      <c r="D18660" s="14"/>
      <c r="E18660" s="14"/>
      <c r="F18660"/>
      <c r="G18660"/>
    </row>
    <row r="18661" spans="1:7" s="4" customFormat="1" x14ac:dyDescent="0.25">
      <c r="A18661" s="11"/>
      <c r="B18661"/>
      <c r="C18661" s="14"/>
      <c r="D18661" s="14"/>
      <c r="E18661" s="14"/>
      <c r="F18661"/>
      <c r="G18661"/>
    </row>
    <row r="18662" spans="1:7" s="4" customFormat="1" x14ac:dyDescent="0.25">
      <c r="A18662" s="11"/>
      <c r="B18662"/>
      <c r="C18662" s="14"/>
      <c r="D18662" s="14"/>
      <c r="E18662" s="14"/>
      <c r="F18662"/>
      <c r="G18662"/>
    </row>
    <row r="18663" spans="1:7" s="4" customFormat="1" x14ac:dyDescent="0.25">
      <c r="A18663" s="11"/>
      <c r="B18663"/>
      <c r="C18663" s="14"/>
      <c r="D18663" s="14"/>
      <c r="E18663" s="14"/>
      <c r="F18663"/>
      <c r="G18663"/>
    </row>
    <row r="18664" spans="1:7" s="4" customFormat="1" x14ac:dyDescent="0.25">
      <c r="A18664" s="11"/>
      <c r="B18664"/>
      <c r="C18664" s="14"/>
      <c r="D18664" s="14"/>
      <c r="E18664" s="14"/>
      <c r="F18664"/>
      <c r="G18664"/>
    </row>
    <row r="18665" spans="1:7" s="4" customFormat="1" x14ac:dyDescent="0.25">
      <c r="A18665" s="11"/>
      <c r="B18665"/>
      <c r="C18665" s="14"/>
      <c r="D18665" s="14"/>
      <c r="E18665" s="14"/>
      <c r="F18665"/>
      <c r="G18665"/>
    </row>
    <row r="18666" spans="1:7" s="4" customFormat="1" x14ac:dyDescent="0.25">
      <c r="A18666" s="11"/>
      <c r="B18666"/>
      <c r="C18666" s="14"/>
      <c r="D18666" s="14"/>
      <c r="E18666" s="14"/>
      <c r="F18666"/>
      <c r="G18666"/>
    </row>
    <row r="18667" spans="1:7" s="4" customFormat="1" x14ac:dyDescent="0.25">
      <c r="A18667" s="11"/>
      <c r="B18667"/>
      <c r="C18667" s="14"/>
      <c r="D18667" s="14"/>
      <c r="E18667" s="14"/>
      <c r="F18667"/>
      <c r="G18667"/>
    </row>
    <row r="18668" spans="1:7" s="4" customFormat="1" x14ac:dyDescent="0.25">
      <c r="A18668" s="11"/>
      <c r="B18668"/>
      <c r="C18668" s="14"/>
      <c r="D18668" s="14"/>
      <c r="E18668" s="14"/>
      <c r="F18668"/>
      <c r="G18668"/>
    </row>
    <row r="18669" spans="1:7" s="4" customFormat="1" x14ac:dyDescent="0.25">
      <c r="A18669" s="11"/>
      <c r="B18669"/>
      <c r="C18669" s="14"/>
      <c r="D18669" s="14"/>
      <c r="E18669" s="14"/>
      <c r="F18669"/>
      <c r="G18669"/>
    </row>
    <row r="18670" spans="1:7" s="4" customFormat="1" x14ac:dyDescent="0.25">
      <c r="A18670" s="11"/>
      <c r="B18670"/>
      <c r="C18670" s="14"/>
      <c r="D18670" s="14"/>
      <c r="E18670" s="14"/>
      <c r="F18670"/>
      <c r="G18670"/>
    </row>
    <row r="18671" spans="1:7" s="4" customFormat="1" x14ac:dyDescent="0.25">
      <c r="A18671" s="11"/>
      <c r="B18671"/>
      <c r="C18671" s="14"/>
      <c r="D18671" s="14"/>
      <c r="E18671" s="14"/>
      <c r="F18671"/>
      <c r="G18671"/>
    </row>
    <row r="18672" spans="1:7" s="4" customFormat="1" x14ac:dyDescent="0.25">
      <c r="A18672" s="11"/>
      <c r="B18672"/>
      <c r="C18672" s="14"/>
      <c r="D18672" s="14"/>
      <c r="E18672" s="14"/>
      <c r="F18672"/>
      <c r="G18672"/>
    </row>
    <row r="18673" spans="1:7" s="4" customFormat="1" x14ac:dyDescent="0.25">
      <c r="A18673" s="11"/>
      <c r="B18673"/>
      <c r="C18673" s="14"/>
      <c r="D18673" s="14"/>
      <c r="E18673" s="14"/>
      <c r="F18673"/>
      <c r="G18673"/>
    </row>
    <row r="18674" spans="1:7" s="4" customFormat="1" x14ac:dyDescent="0.25">
      <c r="A18674" s="11"/>
      <c r="B18674"/>
      <c r="C18674" s="14"/>
      <c r="D18674" s="14"/>
      <c r="E18674" s="14"/>
      <c r="F18674"/>
      <c r="G18674"/>
    </row>
    <row r="18675" spans="1:7" s="4" customFormat="1" x14ac:dyDescent="0.25">
      <c r="A18675" s="11"/>
      <c r="B18675"/>
      <c r="C18675" s="14"/>
      <c r="D18675" s="14"/>
      <c r="E18675" s="14"/>
      <c r="F18675"/>
      <c r="G18675"/>
    </row>
    <row r="18676" spans="1:7" s="4" customFormat="1" x14ac:dyDescent="0.25">
      <c r="A18676" s="11"/>
      <c r="B18676"/>
      <c r="C18676" s="14"/>
      <c r="D18676" s="14"/>
      <c r="E18676" s="14"/>
      <c r="F18676"/>
      <c r="G18676"/>
    </row>
    <row r="18677" spans="1:7" s="4" customFormat="1" x14ac:dyDescent="0.25">
      <c r="A18677" s="11"/>
      <c r="B18677"/>
      <c r="C18677" s="14"/>
      <c r="D18677" s="14"/>
      <c r="E18677" s="14"/>
      <c r="F18677"/>
      <c r="G18677"/>
    </row>
    <row r="18678" spans="1:7" s="4" customFormat="1" x14ac:dyDescent="0.25">
      <c r="A18678" s="11"/>
      <c r="B18678"/>
      <c r="C18678" s="14"/>
      <c r="D18678" s="14"/>
      <c r="E18678" s="14"/>
      <c r="F18678"/>
      <c r="G18678"/>
    </row>
    <row r="18679" spans="1:7" s="4" customFormat="1" x14ac:dyDescent="0.25">
      <c r="A18679" s="11"/>
      <c r="B18679"/>
      <c r="C18679" s="14"/>
      <c r="D18679" s="14"/>
      <c r="E18679" s="14"/>
      <c r="F18679"/>
      <c r="G18679"/>
    </row>
    <row r="18680" spans="1:7" s="4" customFormat="1" x14ac:dyDescent="0.25">
      <c r="A18680" s="11"/>
      <c r="B18680"/>
      <c r="C18680" s="14"/>
      <c r="D18680" s="14"/>
      <c r="E18680" s="14"/>
      <c r="F18680"/>
      <c r="G18680"/>
    </row>
    <row r="18681" spans="1:7" s="4" customFormat="1" x14ac:dyDescent="0.25">
      <c r="A18681" s="11"/>
      <c r="B18681"/>
      <c r="C18681" s="14"/>
      <c r="D18681" s="14"/>
      <c r="E18681" s="14"/>
      <c r="F18681"/>
      <c r="G18681"/>
    </row>
    <row r="18682" spans="1:7" s="4" customFormat="1" x14ac:dyDescent="0.25">
      <c r="A18682" s="11"/>
      <c r="B18682"/>
      <c r="C18682" s="14"/>
      <c r="D18682" s="14"/>
      <c r="E18682" s="14"/>
      <c r="F18682"/>
      <c r="G18682"/>
    </row>
    <row r="18683" spans="1:7" s="4" customFormat="1" x14ac:dyDescent="0.25">
      <c r="A18683" s="11"/>
      <c r="B18683"/>
      <c r="C18683" s="14"/>
      <c r="D18683" s="14"/>
      <c r="E18683" s="14"/>
      <c r="F18683"/>
      <c r="G18683"/>
    </row>
    <row r="18684" spans="1:7" s="4" customFormat="1" x14ac:dyDescent="0.25">
      <c r="A18684" s="11"/>
      <c r="B18684"/>
      <c r="C18684" s="14"/>
      <c r="D18684" s="14"/>
      <c r="E18684" s="14"/>
      <c r="F18684"/>
      <c r="G18684"/>
    </row>
    <row r="18685" spans="1:7" s="4" customFormat="1" x14ac:dyDescent="0.25">
      <c r="A18685" s="11"/>
      <c r="B18685"/>
      <c r="C18685" s="14"/>
      <c r="D18685" s="14"/>
      <c r="E18685" s="14"/>
      <c r="F18685"/>
      <c r="G18685"/>
    </row>
    <row r="18686" spans="1:7" s="4" customFormat="1" x14ac:dyDescent="0.25">
      <c r="A18686" s="11"/>
      <c r="B18686"/>
      <c r="C18686" s="14"/>
      <c r="D18686" s="14"/>
      <c r="E18686" s="14"/>
      <c r="F18686"/>
      <c r="G18686"/>
    </row>
    <row r="18687" spans="1:7" s="4" customFormat="1" x14ac:dyDescent="0.25">
      <c r="A18687" s="11"/>
      <c r="B18687"/>
      <c r="C18687" s="14"/>
      <c r="D18687" s="14"/>
      <c r="E18687" s="14"/>
      <c r="F18687"/>
      <c r="G18687"/>
    </row>
    <row r="18688" spans="1:7" s="4" customFormat="1" x14ac:dyDescent="0.25">
      <c r="A18688" s="11"/>
      <c r="B18688"/>
      <c r="C18688" s="14"/>
      <c r="D18688" s="14"/>
      <c r="E18688" s="14"/>
      <c r="F18688"/>
      <c r="G18688"/>
    </row>
    <row r="18689" spans="1:7" s="4" customFormat="1" x14ac:dyDescent="0.25">
      <c r="A18689" s="11"/>
      <c r="B18689"/>
      <c r="C18689" s="14"/>
      <c r="D18689" s="14"/>
      <c r="E18689" s="14"/>
      <c r="F18689"/>
      <c r="G18689"/>
    </row>
    <row r="18690" spans="1:7" s="4" customFormat="1" x14ac:dyDescent="0.25">
      <c r="A18690" s="11"/>
      <c r="B18690"/>
      <c r="C18690" s="14"/>
      <c r="D18690" s="14"/>
      <c r="E18690" s="14"/>
      <c r="F18690"/>
      <c r="G18690"/>
    </row>
    <row r="18691" spans="1:7" s="4" customFormat="1" x14ac:dyDescent="0.25">
      <c r="A18691" s="11"/>
      <c r="B18691"/>
      <c r="C18691" s="14"/>
      <c r="D18691" s="14"/>
      <c r="E18691" s="14"/>
      <c r="F18691"/>
      <c r="G18691"/>
    </row>
    <row r="18692" spans="1:7" s="4" customFormat="1" x14ac:dyDescent="0.25">
      <c r="A18692" s="11"/>
      <c r="B18692"/>
      <c r="C18692" s="14"/>
      <c r="D18692" s="14"/>
      <c r="E18692" s="14"/>
      <c r="F18692"/>
      <c r="G18692"/>
    </row>
    <row r="18693" spans="1:7" s="4" customFormat="1" x14ac:dyDescent="0.25">
      <c r="A18693" s="11"/>
      <c r="B18693"/>
      <c r="C18693" s="14"/>
      <c r="D18693" s="14"/>
      <c r="E18693" s="14"/>
      <c r="F18693"/>
      <c r="G18693"/>
    </row>
    <row r="18694" spans="1:7" s="4" customFormat="1" x14ac:dyDescent="0.25">
      <c r="A18694" s="11"/>
      <c r="B18694"/>
      <c r="C18694" s="14"/>
      <c r="D18694" s="14"/>
      <c r="E18694" s="14"/>
      <c r="F18694"/>
      <c r="G18694"/>
    </row>
    <row r="18695" spans="1:7" s="4" customFormat="1" x14ac:dyDescent="0.25">
      <c r="A18695" s="11"/>
      <c r="B18695"/>
      <c r="C18695" s="14"/>
      <c r="D18695" s="14"/>
      <c r="E18695" s="14"/>
      <c r="F18695"/>
      <c r="G18695"/>
    </row>
    <row r="18696" spans="1:7" s="4" customFormat="1" x14ac:dyDescent="0.25">
      <c r="A18696" s="11"/>
      <c r="B18696"/>
      <c r="C18696" s="14"/>
      <c r="D18696" s="14"/>
      <c r="E18696" s="14"/>
      <c r="F18696"/>
      <c r="G18696"/>
    </row>
    <row r="18697" spans="1:7" s="4" customFormat="1" x14ac:dyDescent="0.25">
      <c r="A18697" s="11"/>
      <c r="B18697"/>
      <c r="C18697" s="14"/>
      <c r="D18697" s="14"/>
      <c r="E18697" s="14"/>
      <c r="F18697"/>
      <c r="G18697"/>
    </row>
    <row r="18698" spans="1:7" s="4" customFormat="1" x14ac:dyDescent="0.25">
      <c r="A18698" s="11"/>
      <c r="B18698"/>
      <c r="C18698" s="14"/>
      <c r="D18698" s="14"/>
      <c r="E18698" s="14"/>
      <c r="F18698"/>
      <c r="G18698"/>
    </row>
    <row r="18699" spans="1:7" s="4" customFormat="1" x14ac:dyDescent="0.25">
      <c r="A18699" s="11"/>
      <c r="B18699"/>
      <c r="C18699" s="14"/>
      <c r="D18699" s="14"/>
      <c r="E18699" s="14"/>
      <c r="F18699"/>
      <c r="G18699"/>
    </row>
    <row r="18700" spans="1:7" s="4" customFormat="1" x14ac:dyDescent="0.25">
      <c r="A18700" s="11"/>
      <c r="B18700"/>
      <c r="C18700" s="14"/>
      <c r="D18700" s="14"/>
      <c r="E18700" s="14"/>
      <c r="F18700"/>
      <c r="G18700"/>
    </row>
    <row r="18701" spans="1:7" s="4" customFormat="1" x14ac:dyDescent="0.25">
      <c r="A18701" s="11"/>
      <c r="B18701"/>
      <c r="C18701" s="14"/>
      <c r="D18701" s="14"/>
      <c r="E18701" s="14"/>
      <c r="F18701"/>
      <c r="G18701"/>
    </row>
    <row r="18702" spans="1:7" s="4" customFormat="1" x14ac:dyDescent="0.25">
      <c r="A18702" s="11"/>
      <c r="B18702"/>
      <c r="C18702" s="14"/>
      <c r="D18702" s="14"/>
      <c r="E18702" s="14"/>
      <c r="F18702"/>
      <c r="G18702"/>
    </row>
    <row r="18703" spans="1:7" s="4" customFormat="1" x14ac:dyDescent="0.25">
      <c r="A18703" s="11"/>
      <c r="B18703"/>
      <c r="C18703" s="14"/>
      <c r="D18703" s="14"/>
      <c r="E18703" s="14"/>
      <c r="F18703"/>
      <c r="G18703"/>
    </row>
    <row r="18704" spans="1:7" s="4" customFormat="1" x14ac:dyDescent="0.25">
      <c r="A18704" s="11"/>
      <c r="B18704"/>
      <c r="C18704" s="14"/>
      <c r="D18704" s="14"/>
      <c r="E18704" s="14"/>
      <c r="F18704"/>
      <c r="G18704"/>
    </row>
    <row r="18705" spans="1:7" s="4" customFormat="1" x14ac:dyDescent="0.25">
      <c r="A18705" s="11"/>
      <c r="B18705"/>
      <c r="C18705" s="14"/>
      <c r="D18705" s="14"/>
      <c r="E18705" s="14"/>
      <c r="F18705"/>
      <c r="G18705"/>
    </row>
    <row r="18706" spans="1:7" s="4" customFormat="1" x14ac:dyDescent="0.25">
      <c r="A18706" s="11"/>
      <c r="B18706"/>
      <c r="C18706" s="14"/>
      <c r="D18706" s="14"/>
      <c r="E18706" s="14"/>
      <c r="F18706"/>
      <c r="G18706"/>
    </row>
    <row r="18707" spans="1:7" s="4" customFormat="1" x14ac:dyDescent="0.25">
      <c r="A18707" s="11"/>
      <c r="B18707"/>
      <c r="C18707" s="14"/>
      <c r="D18707" s="14"/>
      <c r="E18707" s="14"/>
      <c r="F18707"/>
      <c r="G18707"/>
    </row>
    <row r="18708" spans="1:7" s="4" customFormat="1" x14ac:dyDescent="0.25">
      <c r="A18708" s="11"/>
      <c r="B18708"/>
      <c r="C18708" s="14"/>
      <c r="D18708" s="14"/>
      <c r="E18708" s="14"/>
      <c r="F18708"/>
      <c r="G18708"/>
    </row>
    <row r="18709" spans="1:7" s="4" customFormat="1" x14ac:dyDescent="0.25">
      <c r="A18709" s="11"/>
      <c r="B18709"/>
      <c r="C18709" s="14"/>
      <c r="D18709" s="14"/>
      <c r="E18709" s="14"/>
      <c r="F18709"/>
      <c r="G18709"/>
    </row>
    <row r="18710" spans="1:7" s="4" customFormat="1" x14ac:dyDescent="0.25">
      <c r="A18710" s="11"/>
      <c r="B18710"/>
      <c r="C18710" s="14"/>
      <c r="D18710" s="14"/>
      <c r="E18710" s="14"/>
      <c r="F18710"/>
      <c r="G18710"/>
    </row>
    <row r="18711" spans="1:7" s="4" customFormat="1" x14ac:dyDescent="0.25">
      <c r="A18711" s="11"/>
      <c r="B18711"/>
      <c r="C18711" s="14"/>
      <c r="D18711" s="14"/>
      <c r="E18711" s="14"/>
      <c r="F18711"/>
      <c r="G18711"/>
    </row>
    <row r="18712" spans="1:7" s="4" customFormat="1" x14ac:dyDescent="0.25">
      <c r="A18712" s="11"/>
      <c r="B18712"/>
      <c r="C18712" s="14"/>
      <c r="D18712" s="14"/>
      <c r="E18712" s="14"/>
      <c r="F18712"/>
      <c r="G18712"/>
    </row>
    <row r="18713" spans="1:7" s="4" customFormat="1" x14ac:dyDescent="0.25">
      <c r="A18713" s="11"/>
      <c r="B18713"/>
      <c r="C18713" s="14"/>
      <c r="D18713" s="14"/>
      <c r="E18713" s="14"/>
      <c r="F18713"/>
      <c r="G18713"/>
    </row>
    <row r="18714" spans="1:7" s="4" customFormat="1" x14ac:dyDescent="0.25">
      <c r="A18714" s="11"/>
      <c r="B18714"/>
      <c r="C18714" s="14"/>
      <c r="D18714" s="14"/>
      <c r="E18714" s="14"/>
      <c r="F18714"/>
      <c r="G18714"/>
    </row>
    <row r="18715" spans="1:7" s="4" customFormat="1" x14ac:dyDescent="0.25">
      <c r="A18715" s="11"/>
      <c r="B18715"/>
      <c r="C18715" s="14"/>
      <c r="D18715" s="14"/>
      <c r="E18715" s="14"/>
      <c r="F18715"/>
      <c r="G18715"/>
    </row>
    <row r="18716" spans="1:7" s="4" customFormat="1" x14ac:dyDescent="0.25">
      <c r="A18716" s="11"/>
      <c r="B18716"/>
      <c r="C18716" s="14"/>
      <c r="D18716" s="14"/>
      <c r="E18716" s="14"/>
      <c r="F18716"/>
      <c r="G18716"/>
    </row>
    <row r="18717" spans="1:7" s="4" customFormat="1" x14ac:dyDescent="0.25">
      <c r="A18717" s="11"/>
      <c r="B18717"/>
      <c r="C18717" s="14"/>
      <c r="D18717" s="14"/>
      <c r="E18717" s="14"/>
      <c r="F18717"/>
      <c r="G18717"/>
    </row>
    <row r="18718" spans="1:7" s="4" customFormat="1" x14ac:dyDescent="0.25">
      <c r="A18718" s="11"/>
      <c r="B18718"/>
      <c r="C18718" s="14"/>
      <c r="D18718" s="14"/>
      <c r="E18718" s="14"/>
      <c r="F18718"/>
      <c r="G18718"/>
    </row>
    <row r="18719" spans="1:7" s="4" customFormat="1" x14ac:dyDescent="0.25">
      <c r="A18719" s="11"/>
      <c r="B18719"/>
      <c r="C18719" s="14"/>
      <c r="D18719" s="14"/>
      <c r="E18719" s="14"/>
      <c r="F18719"/>
      <c r="G18719"/>
    </row>
    <row r="18720" spans="1:7" s="4" customFormat="1" x14ac:dyDescent="0.25">
      <c r="A18720" s="11"/>
      <c r="B18720"/>
      <c r="C18720" s="14"/>
      <c r="D18720" s="14"/>
      <c r="E18720" s="14"/>
      <c r="F18720"/>
      <c r="G18720"/>
    </row>
    <row r="18721" spans="1:7" s="4" customFormat="1" x14ac:dyDescent="0.25">
      <c r="A18721" s="11"/>
      <c r="B18721"/>
      <c r="C18721" s="14"/>
      <c r="D18721" s="14"/>
      <c r="E18721" s="14"/>
      <c r="F18721"/>
      <c r="G18721"/>
    </row>
    <row r="18722" spans="1:7" s="4" customFormat="1" x14ac:dyDescent="0.25">
      <c r="A18722" s="11"/>
      <c r="B18722"/>
      <c r="C18722" s="14"/>
      <c r="D18722" s="14"/>
      <c r="E18722" s="14"/>
      <c r="F18722"/>
      <c r="G18722"/>
    </row>
    <row r="18723" spans="1:7" s="4" customFormat="1" x14ac:dyDescent="0.25">
      <c r="A18723" s="11"/>
      <c r="B18723"/>
      <c r="C18723" s="14"/>
      <c r="D18723" s="14"/>
      <c r="E18723" s="14"/>
      <c r="F18723"/>
      <c r="G18723"/>
    </row>
    <row r="18724" spans="1:7" s="4" customFormat="1" x14ac:dyDescent="0.25">
      <c r="A18724" s="11"/>
      <c r="B18724"/>
      <c r="C18724" s="14"/>
      <c r="D18724" s="14"/>
      <c r="E18724" s="14"/>
      <c r="F18724"/>
      <c r="G18724"/>
    </row>
    <row r="18725" spans="1:7" s="4" customFormat="1" x14ac:dyDescent="0.25">
      <c r="A18725" s="11"/>
      <c r="B18725"/>
      <c r="C18725" s="14"/>
      <c r="D18725" s="14"/>
      <c r="E18725" s="14"/>
      <c r="F18725"/>
      <c r="G18725"/>
    </row>
    <row r="18726" spans="1:7" s="4" customFormat="1" x14ac:dyDescent="0.25">
      <c r="A18726" s="11"/>
      <c r="B18726"/>
      <c r="C18726" s="14"/>
      <c r="D18726" s="14"/>
      <c r="E18726" s="14"/>
      <c r="F18726"/>
      <c r="G18726"/>
    </row>
    <row r="18727" spans="1:7" s="4" customFormat="1" x14ac:dyDescent="0.25">
      <c r="A18727" s="11"/>
      <c r="B18727"/>
      <c r="C18727" s="14"/>
      <c r="D18727" s="14"/>
      <c r="E18727" s="14"/>
      <c r="F18727"/>
      <c r="G18727"/>
    </row>
    <row r="18728" spans="1:7" s="4" customFormat="1" x14ac:dyDescent="0.25">
      <c r="A18728" s="11"/>
      <c r="B18728"/>
      <c r="C18728" s="14"/>
      <c r="D18728" s="14"/>
      <c r="E18728" s="14"/>
      <c r="F18728"/>
      <c r="G18728"/>
    </row>
    <row r="18729" spans="1:7" s="4" customFormat="1" x14ac:dyDescent="0.25">
      <c r="A18729" s="11"/>
      <c r="B18729"/>
      <c r="C18729" s="14"/>
      <c r="D18729" s="14"/>
      <c r="E18729" s="14"/>
      <c r="F18729"/>
      <c r="G18729"/>
    </row>
    <row r="18730" spans="1:7" s="4" customFormat="1" x14ac:dyDescent="0.25">
      <c r="A18730" s="11"/>
      <c r="B18730"/>
      <c r="C18730" s="14"/>
      <c r="D18730" s="14"/>
      <c r="E18730" s="14"/>
      <c r="F18730"/>
      <c r="G18730"/>
    </row>
    <row r="18731" spans="1:7" s="4" customFormat="1" x14ac:dyDescent="0.25">
      <c r="A18731" s="11"/>
      <c r="B18731"/>
      <c r="C18731" s="14"/>
      <c r="D18731" s="14"/>
      <c r="E18731" s="14"/>
      <c r="F18731"/>
      <c r="G18731"/>
    </row>
    <row r="18732" spans="1:7" s="4" customFormat="1" x14ac:dyDescent="0.25">
      <c r="A18732" s="11"/>
      <c r="B18732"/>
      <c r="C18732" s="14"/>
      <c r="D18732" s="14"/>
      <c r="E18732" s="14"/>
      <c r="F18732"/>
      <c r="G18732"/>
    </row>
    <row r="18733" spans="1:7" s="4" customFormat="1" x14ac:dyDescent="0.25">
      <c r="A18733" s="11"/>
      <c r="B18733"/>
      <c r="C18733" s="14"/>
      <c r="D18733" s="14"/>
      <c r="E18733" s="14"/>
      <c r="F18733"/>
      <c r="G18733"/>
    </row>
    <row r="18734" spans="1:7" s="4" customFormat="1" x14ac:dyDescent="0.25">
      <c r="A18734" s="11"/>
      <c r="B18734"/>
      <c r="C18734" s="14"/>
      <c r="D18734" s="14"/>
      <c r="E18734" s="14"/>
      <c r="F18734"/>
      <c r="G18734"/>
    </row>
    <row r="18735" spans="1:7" s="4" customFormat="1" x14ac:dyDescent="0.25">
      <c r="A18735" s="11"/>
      <c r="B18735"/>
      <c r="C18735" s="14"/>
      <c r="D18735" s="14"/>
      <c r="E18735" s="14"/>
      <c r="F18735"/>
      <c r="G18735"/>
    </row>
    <row r="18736" spans="1:7" s="4" customFormat="1" x14ac:dyDescent="0.25">
      <c r="A18736" s="11"/>
      <c r="B18736"/>
      <c r="C18736" s="14"/>
      <c r="D18736" s="14"/>
      <c r="E18736" s="14"/>
      <c r="F18736"/>
      <c r="G18736"/>
    </row>
    <row r="18737" spans="1:7" s="4" customFormat="1" x14ac:dyDescent="0.25">
      <c r="A18737" s="11"/>
      <c r="B18737"/>
      <c r="C18737" s="14"/>
      <c r="D18737" s="14"/>
      <c r="E18737" s="14"/>
      <c r="F18737"/>
      <c r="G18737"/>
    </row>
    <row r="18738" spans="1:7" s="4" customFormat="1" x14ac:dyDescent="0.25">
      <c r="A18738" s="11"/>
      <c r="B18738"/>
      <c r="C18738" s="14"/>
      <c r="D18738" s="14"/>
      <c r="E18738" s="14"/>
      <c r="F18738"/>
      <c r="G18738"/>
    </row>
    <row r="18739" spans="1:7" s="4" customFormat="1" x14ac:dyDescent="0.25">
      <c r="A18739" s="11"/>
      <c r="B18739"/>
      <c r="C18739" s="14"/>
      <c r="D18739" s="14"/>
      <c r="E18739" s="14"/>
      <c r="F18739"/>
      <c r="G18739"/>
    </row>
    <row r="18740" spans="1:7" s="4" customFormat="1" x14ac:dyDescent="0.25">
      <c r="A18740" s="11"/>
      <c r="B18740"/>
      <c r="C18740" s="14"/>
      <c r="D18740" s="14"/>
      <c r="E18740" s="14"/>
      <c r="F18740"/>
      <c r="G18740"/>
    </row>
    <row r="18741" spans="1:7" s="4" customFormat="1" x14ac:dyDescent="0.25">
      <c r="A18741" s="11"/>
      <c r="B18741"/>
      <c r="C18741" s="14"/>
      <c r="D18741" s="14"/>
      <c r="E18741" s="14"/>
      <c r="F18741"/>
      <c r="G18741"/>
    </row>
    <row r="18742" spans="1:7" s="4" customFormat="1" x14ac:dyDescent="0.25">
      <c r="A18742" s="11"/>
      <c r="B18742"/>
      <c r="C18742" s="14"/>
      <c r="D18742" s="14"/>
      <c r="E18742" s="14"/>
      <c r="F18742"/>
      <c r="G18742"/>
    </row>
    <row r="18743" spans="1:7" s="4" customFormat="1" x14ac:dyDescent="0.25">
      <c r="A18743" s="11"/>
      <c r="B18743"/>
      <c r="C18743" s="14"/>
      <c r="D18743" s="14"/>
      <c r="E18743" s="14"/>
      <c r="F18743"/>
      <c r="G18743"/>
    </row>
    <row r="18744" spans="1:7" s="4" customFormat="1" x14ac:dyDescent="0.25">
      <c r="A18744" s="11"/>
      <c r="B18744"/>
      <c r="C18744" s="14"/>
      <c r="D18744" s="14"/>
      <c r="E18744" s="14"/>
      <c r="F18744"/>
      <c r="G18744"/>
    </row>
    <row r="18745" spans="1:7" s="4" customFormat="1" x14ac:dyDescent="0.25">
      <c r="A18745" s="11"/>
      <c r="B18745"/>
      <c r="C18745" s="14"/>
      <c r="D18745" s="14"/>
      <c r="E18745" s="14"/>
      <c r="F18745"/>
      <c r="G18745"/>
    </row>
    <row r="18746" spans="1:7" s="4" customFormat="1" x14ac:dyDescent="0.25">
      <c r="A18746" s="11"/>
      <c r="B18746"/>
      <c r="C18746" s="14"/>
      <c r="D18746" s="14"/>
      <c r="E18746" s="14"/>
      <c r="F18746"/>
      <c r="G18746"/>
    </row>
    <row r="18747" spans="1:7" s="4" customFormat="1" x14ac:dyDescent="0.25">
      <c r="A18747" s="11"/>
      <c r="B18747"/>
      <c r="C18747" s="14"/>
      <c r="D18747" s="14"/>
      <c r="E18747" s="14"/>
      <c r="F18747"/>
      <c r="G18747"/>
    </row>
    <row r="18748" spans="1:7" s="4" customFormat="1" x14ac:dyDescent="0.25">
      <c r="A18748" s="11"/>
      <c r="B18748"/>
      <c r="C18748" s="14"/>
      <c r="D18748" s="14"/>
      <c r="E18748" s="14"/>
      <c r="F18748"/>
      <c r="G18748"/>
    </row>
    <row r="18749" spans="1:7" s="4" customFormat="1" x14ac:dyDescent="0.25">
      <c r="A18749" s="11"/>
      <c r="B18749"/>
      <c r="C18749" s="14"/>
      <c r="D18749" s="14"/>
      <c r="E18749" s="14"/>
      <c r="F18749"/>
      <c r="G18749"/>
    </row>
    <row r="18750" spans="1:7" s="4" customFormat="1" x14ac:dyDescent="0.25">
      <c r="A18750" s="11"/>
      <c r="B18750"/>
      <c r="C18750" s="14"/>
      <c r="D18750" s="14"/>
      <c r="E18750" s="14"/>
      <c r="F18750"/>
      <c r="G18750"/>
    </row>
    <row r="18751" spans="1:7" s="4" customFormat="1" x14ac:dyDescent="0.25">
      <c r="A18751" s="11"/>
      <c r="B18751"/>
      <c r="C18751" s="14"/>
      <c r="D18751" s="14"/>
      <c r="E18751" s="14"/>
      <c r="F18751"/>
      <c r="G18751"/>
    </row>
    <row r="18752" spans="1:7" s="4" customFormat="1" x14ac:dyDescent="0.25">
      <c r="A18752" s="11"/>
      <c r="B18752"/>
      <c r="C18752" s="14"/>
      <c r="D18752" s="14"/>
      <c r="E18752" s="14"/>
      <c r="F18752"/>
      <c r="G18752"/>
    </row>
    <row r="18753" spans="1:7" s="4" customFormat="1" x14ac:dyDescent="0.25">
      <c r="A18753" s="11"/>
      <c r="B18753"/>
      <c r="C18753" s="14"/>
      <c r="D18753" s="14"/>
      <c r="E18753" s="14"/>
      <c r="F18753"/>
      <c r="G18753"/>
    </row>
    <row r="18754" spans="1:7" s="4" customFormat="1" x14ac:dyDescent="0.25">
      <c r="A18754" s="11"/>
      <c r="B18754"/>
      <c r="C18754" s="14"/>
      <c r="D18754" s="14"/>
      <c r="E18754" s="14"/>
      <c r="F18754"/>
      <c r="G18754"/>
    </row>
    <row r="18755" spans="1:7" s="4" customFormat="1" x14ac:dyDescent="0.25">
      <c r="A18755" s="11"/>
      <c r="B18755"/>
      <c r="C18755" s="14"/>
      <c r="D18755" s="14"/>
      <c r="E18755" s="14"/>
      <c r="F18755"/>
      <c r="G18755"/>
    </row>
    <row r="18756" spans="1:7" s="4" customFormat="1" x14ac:dyDescent="0.25">
      <c r="A18756" s="11"/>
      <c r="B18756"/>
      <c r="C18756" s="14"/>
      <c r="D18756" s="14"/>
      <c r="E18756" s="14"/>
      <c r="F18756"/>
      <c r="G18756"/>
    </row>
    <row r="18757" spans="1:7" s="4" customFormat="1" x14ac:dyDescent="0.25">
      <c r="A18757" s="11"/>
      <c r="B18757"/>
      <c r="C18757" s="14"/>
      <c r="D18757" s="14"/>
      <c r="E18757" s="14"/>
      <c r="F18757"/>
      <c r="G18757"/>
    </row>
    <row r="18758" spans="1:7" s="4" customFormat="1" x14ac:dyDescent="0.25">
      <c r="A18758" s="11"/>
      <c r="B18758"/>
      <c r="C18758" s="14"/>
      <c r="D18758" s="14"/>
      <c r="E18758" s="14"/>
      <c r="F18758"/>
      <c r="G18758"/>
    </row>
    <row r="18759" spans="1:7" s="4" customFormat="1" x14ac:dyDescent="0.25">
      <c r="A18759" s="11"/>
      <c r="B18759"/>
      <c r="C18759" s="14"/>
      <c r="D18759" s="14"/>
      <c r="E18759" s="14"/>
      <c r="F18759"/>
      <c r="G18759"/>
    </row>
    <row r="18760" spans="1:7" s="4" customFormat="1" x14ac:dyDescent="0.25">
      <c r="A18760" s="11"/>
      <c r="B18760"/>
      <c r="C18760" s="14"/>
      <c r="D18760" s="14"/>
      <c r="E18760" s="14"/>
      <c r="F18760"/>
      <c r="G18760"/>
    </row>
    <row r="18761" spans="1:7" s="4" customFormat="1" x14ac:dyDescent="0.25">
      <c r="A18761" s="11"/>
      <c r="B18761"/>
      <c r="C18761" s="14"/>
      <c r="D18761" s="14"/>
      <c r="E18761" s="14"/>
      <c r="F18761"/>
      <c r="G18761"/>
    </row>
    <row r="18762" spans="1:7" s="4" customFormat="1" x14ac:dyDescent="0.25">
      <c r="A18762" s="11"/>
      <c r="B18762"/>
      <c r="C18762" s="14"/>
      <c r="D18762" s="14"/>
      <c r="E18762" s="14"/>
      <c r="F18762"/>
      <c r="G18762"/>
    </row>
    <row r="18763" spans="1:7" s="4" customFormat="1" x14ac:dyDescent="0.25">
      <c r="A18763" s="11"/>
      <c r="B18763"/>
      <c r="C18763" s="14"/>
      <c r="D18763" s="14"/>
      <c r="E18763" s="14"/>
      <c r="F18763"/>
      <c r="G18763"/>
    </row>
    <row r="18764" spans="1:7" s="4" customFormat="1" x14ac:dyDescent="0.25">
      <c r="A18764" s="11"/>
      <c r="B18764"/>
      <c r="C18764" s="14"/>
      <c r="D18764" s="14"/>
      <c r="E18764" s="14"/>
      <c r="F18764"/>
      <c r="G18764"/>
    </row>
    <row r="18765" spans="1:7" s="4" customFormat="1" x14ac:dyDescent="0.25">
      <c r="A18765" s="11"/>
      <c r="B18765"/>
      <c r="C18765" s="14"/>
      <c r="D18765" s="14"/>
      <c r="E18765" s="14"/>
      <c r="F18765"/>
      <c r="G18765"/>
    </row>
    <row r="18766" spans="1:7" s="4" customFormat="1" x14ac:dyDescent="0.25">
      <c r="A18766" s="11"/>
      <c r="B18766"/>
      <c r="C18766" s="14"/>
      <c r="D18766" s="14"/>
      <c r="E18766" s="14"/>
      <c r="F18766"/>
      <c r="G18766"/>
    </row>
    <row r="18767" spans="1:7" s="4" customFormat="1" x14ac:dyDescent="0.25">
      <c r="A18767" s="11"/>
      <c r="B18767"/>
      <c r="C18767" s="14"/>
      <c r="D18767" s="14"/>
      <c r="E18767" s="14"/>
      <c r="F18767"/>
      <c r="G18767"/>
    </row>
    <row r="18768" spans="1:7" s="4" customFormat="1" x14ac:dyDescent="0.25">
      <c r="A18768" s="11"/>
      <c r="B18768"/>
      <c r="C18768" s="14"/>
      <c r="D18768" s="14"/>
      <c r="E18768" s="14"/>
      <c r="F18768"/>
      <c r="G18768"/>
    </row>
    <row r="18769" spans="1:7" s="4" customFormat="1" x14ac:dyDescent="0.25">
      <c r="A18769" s="11"/>
      <c r="B18769"/>
      <c r="C18769" s="14"/>
      <c r="D18769" s="14"/>
      <c r="E18769" s="14"/>
      <c r="F18769"/>
      <c r="G18769"/>
    </row>
    <row r="18770" spans="1:7" s="4" customFormat="1" x14ac:dyDescent="0.25">
      <c r="A18770" s="11"/>
      <c r="B18770"/>
      <c r="C18770" s="14"/>
      <c r="D18770" s="14"/>
      <c r="E18770" s="14"/>
      <c r="F18770"/>
      <c r="G18770"/>
    </row>
    <row r="18771" spans="1:7" s="4" customFormat="1" x14ac:dyDescent="0.25">
      <c r="A18771" s="11"/>
      <c r="B18771"/>
      <c r="C18771" s="14"/>
      <c r="D18771" s="14"/>
      <c r="E18771" s="14"/>
      <c r="F18771"/>
      <c r="G18771"/>
    </row>
    <row r="18772" spans="1:7" s="4" customFormat="1" x14ac:dyDescent="0.25">
      <c r="A18772" s="11"/>
      <c r="B18772"/>
      <c r="C18772" s="14"/>
      <c r="D18772" s="14"/>
      <c r="E18772" s="14"/>
      <c r="F18772"/>
      <c r="G18772"/>
    </row>
    <row r="18773" spans="1:7" s="4" customFormat="1" x14ac:dyDescent="0.25">
      <c r="A18773" s="11"/>
      <c r="B18773"/>
      <c r="C18773" s="14"/>
      <c r="D18773" s="14"/>
      <c r="E18773" s="14"/>
      <c r="F18773"/>
      <c r="G18773"/>
    </row>
    <row r="18774" spans="1:7" s="4" customFormat="1" x14ac:dyDescent="0.25">
      <c r="A18774" s="11"/>
      <c r="B18774"/>
      <c r="C18774" s="14"/>
      <c r="D18774" s="14"/>
      <c r="E18774" s="14"/>
      <c r="F18774"/>
      <c r="G18774"/>
    </row>
    <row r="18775" spans="1:7" s="4" customFormat="1" x14ac:dyDescent="0.25">
      <c r="A18775" s="11"/>
      <c r="B18775"/>
      <c r="C18775" s="14"/>
      <c r="D18775" s="14"/>
      <c r="E18775" s="14"/>
      <c r="F18775"/>
      <c r="G18775"/>
    </row>
    <row r="18776" spans="1:7" s="4" customFormat="1" x14ac:dyDescent="0.25">
      <c r="A18776" s="11"/>
      <c r="B18776"/>
      <c r="C18776" s="14"/>
      <c r="D18776" s="14"/>
      <c r="E18776" s="14"/>
      <c r="F18776"/>
      <c r="G18776"/>
    </row>
    <row r="18777" spans="1:7" s="4" customFormat="1" x14ac:dyDescent="0.25">
      <c r="A18777" s="11"/>
      <c r="B18777"/>
      <c r="C18777" s="14"/>
      <c r="D18777" s="14"/>
      <c r="E18777" s="14"/>
      <c r="F18777"/>
      <c r="G18777"/>
    </row>
    <row r="18778" spans="1:7" s="4" customFormat="1" x14ac:dyDescent="0.25">
      <c r="A18778" s="11"/>
      <c r="B18778"/>
      <c r="C18778" s="14"/>
      <c r="D18778" s="14"/>
      <c r="E18778" s="14"/>
      <c r="F18778"/>
      <c r="G18778"/>
    </row>
    <row r="18779" spans="1:7" s="4" customFormat="1" x14ac:dyDescent="0.25">
      <c r="A18779" s="11"/>
      <c r="B18779"/>
      <c r="C18779" s="14"/>
      <c r="D18779" s="14"/>
      <c r="E18779" s="14"/>
      <c r="F18779"/>
      <c r="G18779"/>
    </row>
    <row r="18780" spans="1:7" s="4" customFormat="1" x14ac:dyDescent="0.25">
      <c r="A18780" s="11"/>
      <c r="B18780"/>
      <c r="C18780" s="14"/>
      <c r="D18780" s="14"/>
      <c r="E18780" s="14"/>
      <c r="F18780"/>
      <c r="G18780"/>
    </row>
    <row r="18781" spans="1:7" s="4" customFormat="1" x14ac:dyDescent="0.25">
      <c r="A18781" s="11"/>
      <c r="B18781"/>
      <c r="C18781" s="14"/>
      <c r="D18781" s="14"/>
      <c r="E18781" s="14"/>
      <c r="F18781"/>
      <c r="G18781"/>
    </row>
    <row r="18782" spans="1:7" s="4" customFormat="1" x14ac:dyDescent="0.25">
      <c r="A18782" s="11"/>
      <c r="B18782"/>
      <c r="C18782" s="14"/>
      <c r="D18782" s="14"/>
      <c r="E18782" s="14"/>
      <c r="F18782"/>
      <c r="G18782"/>
    </row>
    <row r="18783" spans="1:7" s="4" customFormat="1" x14ac:dyDescent="0.25">
      <c r="A18783" s="11"/>
      <c r="B18783"/>
      <c r="C18783" s="14"/>
      <c r="D18783" s="14"/>
      <c r="E18783" s="14"/>
      <c r="F18783"/>
      <c r="G18783"/>
    </row>
    <row r="18784" spans="1:7" s="4" customFormat="1" x14ac:dyDescent="0.25">
      <c r="A18784" s="11"/>
      <c r="B18784"/>
      <c r="C18784" s="14"/>
      <c r="D18784" s="14"/>
      <c r="E18784" s="14"/>
      <c r="F18784"/>
      <c r="G18784"/>
    </row>
    <row r="18785" spans="1:7" s="4" customFormat="1" x14ac:dyDescent="0.25">
      <c r="A18785" s="11"/>
      <c r="B18785"/>
      <c r="C18785" s="14"/>
      <c r="D18785" s="14"/>
      <c r="E18785" s="14"/>
      <c r="F18785"/>
      <c r="G18785"/>
    </row>
    <row r="18786" spans="1:7" s="4" customFormat="1" x14ac:dyDescent="0.25">
      <c r="A18786" s="11"/>
      <c r="B18786"/>
      <c r="C18786" s="14"/>
      <c r="D18786" s="14"/>
      <c r="E18786" s="14"/>
      <c r="F18786"/>
      <c r="G18786"/>
    </row>
    <row r="18787" spans="1:7" s="4" customFormat="1" x14ac:dyDescent="0.25">
      <c r="A18787" s="11"/>
      <c r="B18787"/>
      <c r="C18787" s="14"/>
      <c r="D18787" s="14"/>
      <c r="E18787" s="14"/>
      <c r="F18787"/>
      <c r="G18787"/>
    </row>
    <row r="18788" spans="1:7" s="4" customFormat="1" x14ac:dyDescent="0.25">
      <c r="A18788" s="11"/>
      <c r="B18788"/>
      <c r="C18788" s="14"/>
      <c r="D18788" s="14"/>
      <c r="E18788" s="14"/>
      <c r="F18788"/>
      <c r="G18788"/>
    </row>
    <row r="18789" spans="1:7" s="4" customFormat="1" x14ac:dyDescent="0.25">
      <c r="A18789" s="11"/>
      <c r="B18789"/>
      <c r="C18789" s="14"/>
      <c r="D18789" s="14"/>
      <c r="E18789" s="14"/>
      <c r="F18789"/>
      <c r="G18789"/>
    </row>
    <row r="18790" spans="1:7" s="4" customFormat="1" x14ac:dyDescent="0.25">
      <c r="A18790" s="11"/>
      <c r="B18790"/>
      <c r="C18790" s="14"/>
      <c r="D18790" s="14"/>
      <c r="E18790" s="14"/>
      <c r="F18790"/>
      <c r="G18790"/>
    </row>
    <row r="18791" spans="1:7" s="4" customFormat="1" x14ac:dyDescent="0.25">
      <c r="A18791" s="11"/>
      <c r="B18791"/>
      <c r="C18791" s="14"/>
      <c r="D18791" s="14"/>
      <c r="E18791" s="14"/>
      <c r="F18791"/>
      <c r="G18791"/>
    </row>
    <row r="18792" spans="1:7" s="4" customFormat="1" x14ac:dyDescent="0.25">
      <c r="A18792" s="11"/>
      <c r="B18792"/>
      <c r="C18792" s="14"/>
      <c r="D18792" s="14"/>
      <c r="E18792" s="14"/>
      <c r="F18792"/>
      <c r="G18792"/>
    </row>
    <row r="18793" spans="1:7" s="4" customFormat="1" x14ac:dyDescent="0.25">
      <c r="A18793" s="11"/>
      <c r="B18793"/>
      <c r="C18793" s="14"/>
      <c r="D18793" s="14"/>
      <c r="E18793" s="14"/>
      <c r="F18793"/>
      <c r="G18793"/>
    </row>
    <row r="18794" spans="1:7" s="4" customFormat="1" x14ac:dyDescent="0.25">
      <c r="A18794" s="11"/>
      <c r="B18794"/>
      <c r="C18794" s="14"/>
      <c r="D18794" s="14"/>
      <c r="E18794" s="14"/>
      <c r="F18794"/>
      <c r="G18794"/>
    </row>
    <row r="18795" spans="1:7" s="4" customFormat="1" x14ac:dyDescent="0.25">
      <c r="A18795" s="11"/>
      <c r="B18795"/>
      <c r="C18795" s="14"/>
      <c r="D18795" s="14"/>
      <c r="E18795" s="14"/>
      <c r="F18795"/>
      <c r="G18795"/>
    </row>
    <row r="18796" spans="1:7" s="4" customFormat="1" x14ac:dyDescent="0.25">
      <c r="A18796" s="11"/>
      <c r="B18796"/>
      <c r="C18796" s="14"/>
      <c r="D18796" s="14"/>
      <c r="E18796" s="14"/>
      <c r="F18796"/>
      <c r="G18796"/>
    </row>
    <row r="18797" spans="1:7" s="4" customFormat="1" x14ac:dyDescent="0.25">
      <c r="A18797" s="11"/>
      <c r="B18797"/>
      <c r="C18797" s="14"/>
      <c r="D18797" s="14"/>
      <c r="E18797" s="14"/>
      <c r="F18797"/>
      <c r="G18797"/>
    </row>
    <row r="18798" spans="1:7" s="4" customFormat="1" x14ac:dyDescent="0.25">
      <c r="A18798" s="11"/>
      <c r="B18798"/>
      <c r="C18798" s="14"/>
      <c r="D18798" s="14"/>
      <c r="E18798" s="14"/>
      <c r="F18798"/>
      <c r="G18798"/>
    </row>
    <row r="18799" spans="1:7" s="4" customFormat="1" x14ac:dyDescent="0.25">
      <c r="A18799" s="11"/>
      <c r="B18799"/>
      <c r="C18799" s="14"/>
      <c r="D18799" s="14"/>
      <c r="E18799" s="14"/>
      <c r="F18799"/>
      <c r="G18799"/>
    </row>
    <row r="18800" spans="1:7" s="4" customFormat="1" x14ac:dyDescent="0.25">
      <c r="A18800" s="11"/>
      <c r="B18800"/>
      <c r="C18800" s="14"/>
      <c r="D18800" s="14"/>
      <c r="E18800" s="14"/>
      <c r="F18800"/>
      <c r="G18800"/>
    </row>
    <row r="18801" spans="1:7" s="4" customFormat="1" x14ac:dyDescent="0.25">
      <c r="A18801" s="11"/>
      <c r="B18801"/>
      <c r="C18801" s="14"/>
      <c r="D18801" s="14"/>
      <c r="E18801" s="14"/>
      <c r="F18801"/>
      <c r="G18801"/>
    </row>
    <row r="18802" spans="1:7" s="4" customFormat="1" x14ac:dyDescent="0.25">
      <c r="A18802" s="11"/>
      <c r="B18802"/>
      <c r="C18802" s="14"/>
      <c r="D18802" s="14"/>
      <c r="E18802" s="14"/>
      <c r="F18802"/>
      <c r="G18802"/>
    </row>
    <row r="18803" spans="1:7" s="4" customFormat="1" x14ac:dyDescent="0.25">
      <c r="A18803" s="11"/>
      <c r="B18803"/>
      <c r="C18803" s="14"/>
      <c r="D18803" s="14"/>
      <c r="E18803" s="14"/>
      <c r="F18803"/>
      <c r="G18803"/>
    </row>
    <row r="18804" spans="1:7" s="4" customFormat="1" x14ac:dyDescent="0.25">
      <c r="A18804" s="11"/>
      <c r="B18804"/>
      <c r="C18804" s="14"/>
      <c r="D18804" s="14"/>
      <c r="E18804" s="14"/>
      <c r="F18804"/>
      <c r="G18804"/>
    </row>
    <row r="18805" spans="1:7" s="4" customFormat="1" x14ac:dyDescent="0.25">
      <c r="A18805" s="11"/>
      <c r="B18805"/>
      <c r="C18805" s="14"/>
      <c r="D18805" s="14"/>
      <c r="E18805" s="14"/>
      <c r="F18805"/>
      <c r="G18805"/>
    </row>
    <row r="18806" spans="1:7" s="4" customFormat="1" x14ac:dyDescent="0.25">
      <c r="A18806" s="11"/>
      <c r="B18806"/>
      <c r="C18806" s="14"/>
      <c r="D18806" s="14"/>
      <c r="E18806" s="14"/>
      <c r="F18806"/>
      <c r="G18806"/>
    </row>
    <row r="18807" spans="1:7" s="4" customFormat="1" x14ac:dyDescent="0.25">
      <c r="A18807" s="11"/>
      <c r="B18807"/>
      <c r="C18807" s="14"/>
      <c r="D18807" s="14"/>
      <c r="E18807" s="14"/>
      <c r="F18807"/>
      <c r="G18807"/>
    </row>
    <row r="18808" spans="1:7" s="4" customFormat="1" x14ac:dyDescent="0.25">
      <c r="A18808" s="11"/>
      <c r="B18808"/>
      <c r="C18808" s="14"/>
      <c r="D18808" s="14"/>
      <c r="E18808" s="14"/>
      <c r="F18808"/>
      <c r="G18808"/>
    </row>
    <row r="18809" spans="1:7" s="4" customFormat="1" x14ac:dyDescent="0.25">
      <c r="A18809" s="11"/>
      <c r="B18809"/>
      <c r="C18809" s="14"/>
      <c r="D18809" s="14"/>
      <c r="E18809" s="14"/>
      <c r="F18809"/>
      <c r="G18809"/>
    </row>
    <row r="18810" spans="1:7" s="4" customFormat="1" x14ac:dyDescent="0.25">
      <c r="A18810" s="11"/>
      <c r="B18810"/>
      <c r="C18810" s="14"/>
      <c r="D18810" s="14"/>
      <c r="E18810" s="14"/>
      <c r="F18810"/>
      <c r="G18810"/>
    </row>
    <row r="18811" spans="1:7" s="4" customFormat="1" x14ac:dyDescent="0.25">
      <c r="A18811" s="11"/>
      <c r="B18811"/>
      <c r="C18811" s="14"/>
      <c r="D18811" s="14"/>
      <c r="E18811" s="14"/>
      <c r="F18811"/>
      <c r="G18811"/>
    </row>
    <row r="18812" spans="1:7" s="4" customFormat="1" x14ac:dyDescent="0.25">
      <c r="A18812" s="11"/>
      <c r="B18812"/>
      <c r="C18812" s="14"/>
      <c r="D18812" s="14"/>
      <c r="E18812" s="14"/>
      <c r="F18812"/>
      <c r="G18812"/>
    </row>
    <row r="18813" spans="1:7" s="4" customFormat="1" x14ac:dyDescent="0.25">
      <c r="A18813" s="11"/>
      <c r="B18813"/>
      <c r="C18813" s="14"/>
      <c r="D18813" s="14"/>
      <c r="E18813" s="14"/>
      <c r="F18813"/>
      <c r="G18813"/>
    </row>
    <row r="18814" spans="1:7" s="4" customFormat="1" x14ac:dyDescent="0.25">
      <c r="A18814" s="11"/>
      <c r="B18814"/>
      <c r="C18814" s="14"/>
      <c r="D18814" s="14"/>
      <c r="E18814" s="14"/>
      <c r="F18814"/>
      <c r="G18814"/>
    </row>
    <row r="18815" spans="1:7" s="4" customFormat="1" x14ac:dyDescent="0.25">
      <c r="A18815" s="11"/>
      <c r="B18815"/>
      <c r="C18815" s="14"/>
      <c r="D18815" s="14"/>
      <c r="E18815" s="14"/>
      <c r="F18815"/>
      <c r="G18815"/>
    </row>
    <row r="18816" spans="1:7" s="4" customFormat="1" x14ac:dyDescent="0.25">
      <c r="A18816" s="11"/>
      <c r="B18816"/>
      <c r="C18816" s="14"/>
      <c r="D18816" s="14"/>
      <c r="E18816" s="14"/>
      <c r="F18816"/>
      <c r="G18816"/>
    </row>
    <row r="18817" spans="1:7" s="4" customFormat="1" x14ac:dyDescent="0.25">
      <c r="A18817" s="11"/>
      <c r="B18817"/>
      <c r="C18817" s="14"/>
      <c r="D18817" s="14"/>
      <c r="E18817" s="14"/>
      <c r="F18817"/>
      <c r="G18817"/>
    </row>
    <row r="18818" spans="1:7" s="4" customFormat="1" x14ac:dyDescent="0.25">
      <c r="A18818" s="11"/>
      <c r="B18818"/>
      <c r="C18818" s="14"/>
      <c r="D18818" s="14"/>
      <c r="E18818" s="14"/>
      <c r="F18818"/>
      <c r="G18818"/>
    </row>
    <row r="18819" spans="1:7" s="4" customFormat="1" x14ac:dyDescent="0.25">
      <c r="A18819" s="11"/>
      <c r="B18819"/>
      <c r="C18819" s="14"/>
      <c r="D18819" s="14"/>
      <c r="E18819" s="14"/>
      <c r="F18819"/>
      <c r="G18819"/>
    </row>
    <row r="18820" spans="1:7" s="4" customFormat="1" x14ac:dyDescent="0.25">
      <c r="A18820" s="11"/>
      <c r="B18820"/>
      <c r="C18820" s="14"/>
      <c r="D18820" s="14"/>
      <c r="E18820" s="14"/>
      <c r="F18820"/>
      <c r="G18820"/>
    </row>
    <row r="18821" spans="1:7" s="4" customFormat="1" x14ac:dyDescent="0.25">
      <c r="A18821" s="11"/>
      <c r="B18821"/>
      <c r="C18821" s="14"/>
      <c r="D18821" s="14"/>
      <c r="E18821" s="14"/>
      <c r="F18821"/>
      <c r="G18821"/>
    </row>
    <row r="18822" spans="1:7" s="4" customFormat="1" x14ac:dyDescent="0.25">
      <c r="A18822" s="11"/>
      <c r="B18822"/>
      <c r="C18822" s="14"/>
      <c r="D18822" s="14"/>
      <c r="E18822" s="14"/>
      <c r="F18822"/>
      <c r="G18822"/>
    </row>
    <row r="18823" spans="1:7" s="4" customFormat="1" x14ac:dyDescent="0.25">
      <c r="A18823" s="11"/>
      <c r="B18823"/>
      <c r="C18823" s="14"/>
      <c r="D18823" s="14"/>
      <c r="E18823" s="14"/>
      <c r="F18823"/>
      <c r="G18823"/>
    </row>
    <row r="18824" spans="1:7" s="4" customFormat="1" x14ac:dyDescent="0.25">
      <c r="A18824" s="11"/>
      <c r="B18824"/>
      <c r="C18824" s="14"/>
      <c r="D18824" s="14"/>
      <c r="E18824" s="14"/>
      <c r="F18824"/>
      <c r="G18824"/>
    </row>
    <row r="18825" spans="1:7" s="4" customFormat="1" x14ac:dyDescent="0.25">
      <c r="A18825" s="11"/>
      <c r="B18825"/>
      <c r="C18825" s="14"/>
      <c r="D18825" s="14"/>
      <c r="E18825" s="14"/>
      <c r="F18825"/>
      <c r="G18825"/>
    </row>
    <row r="18826" spans="1:7" s="4" customFormat="1" x14ac:dyDescent="0.25">
      <c r="A18826" s="11"/>
      <c r="B18826"/>
      <c r="C18826" s="14"/>
      <c r="D18826" s="14"/>
      <c r="E18826" s="14"/>
      <c r="F18826"/>
      <c r="G18826"/>
    </row>
    <row r="18827" spans="1:7" s="4" customFormat="1" x14ac:dyDescent="0.25">
      <c r="A18827" s="11"/>
      <c r="B18827"/>
      <c r="C18827" s="14"/>
      <c r="D18827" s="14"/>
      <c r="E18827" s="14"/>
      <c r="F18827"/>
      <c r="G18827"/>
    </row>
    <row r="18828" spans="1:7" s="4" customFormat="1" x14ac:dyDescent="0.25">
      <c r="A18828" s="11"/>
      <c r="B18828"/>
      <c r="C18828" s="14"/>
      <c r="D18828" s="14"/>
      <c r="E18828" s="14"/>
      <c r="F18828"/>
      <c r="G18828"/>
    </row>
    <row r="18829" spans="1:7" s="4" customFormat="1" x14ac:dyDescent="0.25">
      <c r="A18829" s="11"/>
      <c r="B18829"/>
      <c r="C18829" s="14"/>
      <c r="D18829" s="14"/>
      <c r="E18829" s="14"/>
      <c r="F18829"/>
      <c r="G18829"/>
    </row>
    <row r="18830" spans="1:7" s="4" customFormat="1" x14ac:dyDescent="0.25">
      <c r="A18830" s="11"/>
      <c r="B18830"/>
      <c r="C18830" s="14"/>
      <c r="D18830" s="14"/>
      <c r="E18830" s="14"/>
      <c r="F18830"/>
      <c r="G18830"/>
    </row>
    <row r="18831" spans="1:7" s="4" customFormat="1" x14ac:dyDescent="0.25">
      <c r="A18831" s="11"/>
      <c r="B18831"/>
      <c r="C18831" s="14"/>
      <c r="D18831" s="14"/>
      <c r="E18831" s="14"/>
      <c r="F18831"/>
      <c r="G18831"/>
    </row>
    <row r="18832" spans="1:7" s="4" customFormat="1" x14ac:dyDescent="0.25">
      <c r="A18832" s="11"/>
      <c r="B18832"/>
      <c r="C18832" s="14"/>
      <c r="D18832" s="14"/>
      <c r="E18832" s="14"/>
      <c r="F18832"/>
      <c r="G18832"/>
    </row>
    <row r="18833" spans="1:7" s="4" customFormat="1" x14ac:dyDescent="0.25">
      <c r="A18833" s="11"/>
      <c r="B18833"/>
      <c r="C18833" s="14"/>
      <c r="D18833" s="14"/>
      <c r="E18833" s="14"/>
      <c r="F18833"/>
      <c r="G18833"/>
    </row>
    <row r="18834" spans="1:7" s="4" customFormat="1" x14ac:dyDescent="0.25">
      <c r="A18834" s="11"/>
      <c r="B18834"/>
      <c r="C18834" s="14"/>
      <c r="D18834" s="14"/>
      <c r="E18834" s="14"/>
      <c r="F18834"/>
      <c r="G18834"/>
    </row>
    <row r="18835" spans="1:7" s="4" customFormat="1" x14ac:dyDescent="0.25">
      <c r="A18835" s="11"/>
      <c r="B18835"/>
      <c r="C18835" s="14"/>
      <c r="D18835" s="14"/>
      <c r="E18835" s="14"/>
      <c r="F18835"/>
      <c r="G18835"/>
    </row>
    <row r="18836" spans="1:7" s="4" customFormat="1" x14ac:dyDescent="0.25">
      <c r="A18836" s="11"/>
      <c r="B18836"/>
      <c r="C18836" s="14"/>
      <c r="D18836" s="14"/>
      <c r="E18836" s="14"/>
      <c r="F18836"/>
      <c r="G18836"/>
    </row>
    <row r="18837" spans="1:7" s="4" customFormat="1" x14ac:dyDescent="0.25">
      <c r="A18837" s="11"/>
      <c r="B18837"/>
      <c r="C18837" s="14"/>
      <c r="D18837" s="14"/>
      <c r="E18837" s="14"/>
      <c r="F18837"/>
      <c r="G18837"/>
    </row>
    <row r="18838" spans="1:7" s="4" customFormat="1" x14ac:dyDescent="0.25">
      <c r="A18838" s="11"/>
      <c r="B18838"/>
      <c r="C18838" s="14"/>
      <c r="D18838" s="14"/>
      <c r="E18838" s="14"/>
      <c r="F18838"/>
      <c r="G18838"/>
    </row>
    <row r="18839" spans="1:7" s="4" customFormat="1" x14ac:dyDescent="0.25">
      <c r="A18839" s="11"/>
      <c r="B18839"/>
      <c r="C18839" s="14"/>
      <c r="D18839" s="14"/>
      <c r="E18839" s="14"/>
      <c r="F18839"/>
      <c r="G18839"/>
    </row>
    <row r="18840" spans="1:7" s="4" customFormat="1" x14ac:dyDescent="0.25">
      <c r="A18840" s="11"/>
      <c r="B18840"/>
      <c r="C18840" s="14"/>
      <c r="D18840" s="14"/>
      <c r="E18840" s="14"/>
      <c r="F18840"/>
      <c r="G18840"/>
    </row>
    <row r="18841" spans="1:7" s="4" customFormat="1" x14ac:dyDescent="0.25">
      <c r="A18841" s="11"/>
      <c r="B18841"/>
      <c r="C18841" s="14"/>
      <c r="D18841" s="14"/>
      <c r="E18841" s="14"/>
      <c r="F18841"/>
      <c r="G18841"/>
    </row>
    <row r="18842" spans="1:7" s="4" customFormat="1" x14ac:dyDescent="0.25">
      <c r="A18842" s="11"/>
      <c r="B18842"/>
      <c r="C18842" s="14"/>
      <c r="D18842" s="14"/>
      <c r="E18842" s="14"/>
      <c r="F18842"/>
      <c r="G18842"/>
    </row>
    <row r="18843" spans="1:7" s="4" customFormat="1" x14ac:dyDescent="0.25">
      <c r="A18843" s="11"/>
      <c r="B18843"/>
      <c r="C18843" s="14"/>
      <c r="D18843" s="14"/>
      <c r="E18843" s="14"/>
      <c r="F18843"/>
      <c r="G18843"/>
    </row>
    <row r="18844" spans="1:7" s="4" customFormat="1" x14ac:dyDescent="0.25">
      <c r="A18844" s="11"/>
      <c r="B18844"/>
      <c r="C18844" s="14"/>
      <c r="D18844" s="14"/>
      <c r="E18844" s="14"/>
      <c r="F18844"/>
      <c r="G18844"/>
    </row>
    <row r="18845" spans="1:7" s="4" customFormat="1" x14ac:dyDescent="0.25">
      <c r="A18845" s="11"/>
      <c r="B18845"/>
      <c r="C18845" s="14"/>
      <c r="D18845" s="14"/>
      <c r="E18845" s="14"/>
      <c r="F18845"/>
      <c r="G18845"/>
    </row>
    <row r="18846" spans="1:7" s="4" customFormat="1" x14ac:dyDescent="0.25">
      <c r="A18846" s="11"/>
      <c r="B18846"/>
      <c r="C18846" s="14"/>
      <c r="D18846" s="14"/>
      <c r="E18846" s="14"/>
      <c r="F18846"/>
      <c r="G18846"/>
    </row>
    <row r="18847" spans="1:7" s="4" customFormat="1" x14ac:dyDescent="0.25">
      <c r="A18847" s="11"/>
      <c r="B18847"/>
      <c r="C18847" s="14"/>
      <c r="D18847" s="14"/>
      <c r="E18847" s="14"/>
      <c r="F18847"/>
      <c r="G18847"/>
    </row>
    <row r="18848" spans="1:7" s="4" customFormat="1" x14ac:dyDescent="0.25">
      <c r="A18848" s="11"/>
      <c r="B18848"/>
      <c r="C18848" s="14"/>
      <c r="D18848" s="14"/>
      <c r="E18848" s="14"/>
      <c r="F18848"/>
      <c r="G18848"/>
    </row>
    <row r="18849" spans="1:7" s="4" customFormat="1" x14ac:dyDescent="0.25">
      <c r="A18849" s="11"/>
      <c r="B18849"/>
      <c r="C18849" s="14"/>
      <c r="D18849" s="14"/>
      <c r="E18849" s="14"/>
      <c r="F18849"/>
      <c r="G18849"/>
    </row>
    <row r="18850" spans="1:7" s="4" customFormat="1" x14ac:dyDescent="0.25">
      <c r="A18850" s="11"/>
      <c r="B18850"/>
      <c r="C18850" s="14"/>
      <c r="D18850" s="14"/>
      <c r="E18850" s="14"/>
      <c r="F18850"/>
      <c r="G18850"/>
    </row>
    <row r="18851" spans="1:7" s="4" customFormat="1" x14ac:dyDescent="0.25">
      <c r="A18851" s="11"/>
      <c r="B18851"/>
      <c r="C18851" s="14"/>
      <c r="D18851" s="14"/>
      <c r="E18851" s="14"/>
      <c r="F18851"/>
      <c r="G18851"/>
    </row>
    <row r="18852" spans="1:7" s="4" customFormat="1" x14ac:dyDescent="0.25">
      <c r="A18852" s="11"/>
      <c r="B18852"/>
      <c r="C18852" s="14"/>
      <c r="D18852" s="14"/>
      <c r="E18852" s="14"/>
      <c r="F18852"/>
      <c r="G18852"/>
    </row>
    <row r="18853" spans="1:7" s="4" customFormat="1" x14ac:dyDescent="0.25">
      <c r="A18853" s="11"/>
      <c r="B18853"/>
      <c r="C18853" s="14"/>
      <c r="D18853" s="14"/>
      <c r="E18853" s="14"/>
      <c r="F18853"/>
      <c r="G18853"/>
    </row>
    <row r="18854" spans="1:7" s="4" customFormat="1" x14ac:dyDescent="0.25">
      <c r="A18854" s="11"/>
      <c r="B18854"/>
      <c r="C18854" s="14"/>
      <c r="D18854" s="14"/>
      <c r="E18854" s="14"/>
      <c r="F18854"/>
      <c r="G18854"/>
    </row>
    <row r="18855" spans="1:7" s="4" customFormat="1" x14ac:dyDescent="0.25">
      <c r="A18855" s="11"/>
      <c r="B18855"/>
      <c r="C18855" s="14"/>
      <c r="D18855" s="14"/>
      <c r="E18855" s="14"/>
      <c r="F18855"/>
      <c r="G18855"/>
    </row>
    <row r="18856" spans="1:7" s="4" customFormat="1" x14ac:dyDescent="0.25">
      <c r="A18856" s="11"/>
      <c r="B18856"/>
      <c r="C18856" s="14"/>
      <c r="D18856" s="14"/>
      <c r="E18856" s="14"/>
      <c r="F18856"/>
      <c r="G18856"/>
    </row>
    <row r="18857" spans="1:7" s="4" customFormat="1" x14ac:dyDescent="0.25">
      <c r="A18857" s="11"/>
      <c r="B18857"/>
      <c r="C18857" s="14"/>
      <c r="D18857" s="14"/>
      <c r="E18857" s="14"/>
      <c r="F18857"/>
      <c r="G18857"/>
    </row>
    <row r="18858" spans="1:7" s="4" customFormat="1" x14ac:dyDescent="0.25">
      <c r="A18858" s="11"/>
      <c r="B18858"/>
      <c r="C18858" s="14"/>
      <c r="D18858" s="14"/>
      <c r="E18858" s="14"/>
      <c r="F18858"/>
      <c r="G18858"/>
    </row>
    <row r="18859" spans="1:7" s="4" customFormat="1" x14ac:dyDescent="0.25">
      <c r="A18859" s="11"/>
      <c r="B18859"/>
      <c r="C18859" s="14"/>
      <c r="D18859" s="14"/>
      <c r="E18859" s="14"/>
      <c r="F18859"/>
      <c r="G18859"/>
    </row>
    <row r="18860" spans="1:7" s="4" customFormat="1" x14ac:dyDescent="0.25">
      <c r="A18860" s="11"/>
      <c r="B18860"/>
      <c r="C18860" s="14"/>
      <c r="D18860" s="14"/>
      <c r="E18860" s="14"/>
      <c r="F18860"/>
      <c r="G18860"/>
    </row>
    <row r="18861" spans="1:7" s="4" customFormat="1" x14ac:dyDescent="0.25">
      <c r="A18861" s="11"/>
      <c r="B18861"/>
      <c r="C18861" s="14"/>
      <c r="D18861" s="14"/>
      <c r="E18861" s="14"/>
      <c r="F18861"/>
      <c r="G18861"/>
    </row>
    <row r="18862" spans="1:7" s="4" customFormat="1" x14ac:dyDescent="0.25">
      <c r="A18862" s="11"/>
      <c r="B18862"/>
      <c r="C18862" s="14"/>
      <c r="D18862" s="14"/>
      <c r="E18862" s="14"/>
      <c r="F18862"/>
      <c r="G18862"/>
    </row>
    <row r="18863" spans="1:7" s="4" customFormat="1" x14ac:dyDescent="0.25">
      <c r="A18863" s="11"/>
      <c r="B18863"/>
      <c r="C18863" s="14"/>
      <c r="D18863" s="14"/>
      <c r="E18863" s="14"/>
      <c r="F18863"/>
      <c r="G18863"/>
    </row>
    <row r="18864" spans="1:7" s="4" customFormat="1" x14ac:dyDescent="0.25">
      <c r="A18864" s="11"/>
      <c r="B18864"/>
      <c r="C18864" s="14"/>
      <c r="D18864" s="14"/>
      <c r="E18864" s="14"/>
      <c r="F18864"/>
      <c r="G18864"/>
    </row>
    <row r="18865" spans="1:7" s="4" customFormat="1" x14ac:dyDescent="0.25">
      <c r="A18865" s="11"/>
      <c r="B18865"/>
      <c r="C18865" s="14"/>
      <c r="D18865" s="14"/>
      <c r="E18865" s="14"/>
      <c r="F18865"/>
      <c r="G18865"/>
    </row>
    <row r="18866" spans="1:7" s="4" customFormat="1" x14ac:dyDescent="0.25">
      <c r="A18866" s="11"/>
      <c r="B18866"/>
      <c r="C18866" s="14"/>
      <c r="D18866" s="14"/>
      <c r="E18866" s="14"/>
      <c r="F18866"/>
      <c r="G18866"/>
    </row>
    <row r="18867" spans="1:7" s="4" customFormat="1" x14ac:dyDescent="0.25">
      <c r="A18867" s="11"/>
      <c r="B18867"/>
      <c r="C18867" s="14"/>
      <c r="D18867" s="14"/>
      <c r="E18867" s="14"/>
      <c r="F18867"/>
      <c r="G18867"/>
    </row>
    <row r="18868" spans="1:7" s="4" customFormat="1" x14ac:dyDescent="0.25">
      <c r="A18868" s="11"/>
      <c r="B18868"/>
      <c r="C18868" s="14"/>
      <c r="D18868" s="14"/>
      <c r="E18868" s="14"/>
      <c r="F18868"/>
      <c r="G18868"/>
    </row>
    <row r="18869" spans="1:7" s="4" customFormat="1" x14ac:dyDescent="0.25">
      <c r="A18869" s="11"/>
      <c r="B18869"/>
      <c r="C18869" s="14"/>
      <c r="D18869" s="14"/>
      <c r="E18869" s="14"/>
      <c r="F18869"/>
      <c r="G18869"/>
    </row>
    <row r="18870" spans="1:7" s="4" customFormat="1" x14ac:dyDescent="0.25">
      <c r="A18870" s="11"/>
      <c r="B18870"/>
      <c r="C18870" s="14"/>
      <c r="D18870" s="14"/>
      <c r="E18870" s="14"/>
      <c r="F18870"/>
      <c r="G18870"/>
    </row>
    <row r="18871" spans="1:7" s="4" customFormat="1" x14ac:dyDescent="0.25">
      <c r="A18871" s="11"/>
      <c r="B18871"/>
      <c r="C18871" s="14"/>
      <c r="D18871" s="14"/>
      <c r="E18871" s="14"/>
      <c r="F18871"/>
      <c r="G18871"/>
    </row>
    <row r="18872" spans="1:7" s="4" customFormat="1" x14ac:dyDescent="0.25">
      <c r="A18872" s="11"/>
      <c r="B18872"/>
      <c r="C18872" s="14"/>
      <c r="D18872" s="14"/>
      <c r="E18872" s="14"/>
      <c r="F18872"/>
      <c r="G18872"/>
    </row>
    <row r="18873" spans="1:7" s="4" customFormat="1" x14ac:dyDescent="0.25">
      <c r="A18873" s="11"/>
      <c r="B18873"/>
      <c r="C18873" s="14"/>
      <c r="D18873" s="14"/>
      <c r="E18873" s="14"/>
      <c r="F18873"/>
      <c r="G18873"/>
    </row>
    <row r="18874" spans="1:7" s="4" customFormat="1" x14ac:dyDescent="0.25">
      <c r="A18874" s="11"/>
      <c r="B18874"/>
      <c r="C18874" s="14"/>
      <c r="D18874" s="14"/>
      <c r="E18874" s="14"/>
      <c r="F18874"/>
      <c r="G18874"/>
    </row>
    <row r="18875" spans="1:7" s="4" customFormat="1" x14ac:dyDescent="0.25">
      <c r="A18875" s="11"/>
      <c r="B18875"/>
      <c r="C18875" s="14"/>
      <c r="D18875" s="14"/>
      <c r="E18875" s="14"/>
      <c r="F18875"/>
      <c r="G18875"/>
    </row>
    <row r="18876" spans="1:7" s="4" customFormat="1" x14ac:dyDescent="0.25">
      <c r="A18876" s="11"/>
      <c r="B18876"/>
      <c r="C18876" s="14"/>
      <c r="D18876" s="14"/>
      <c r="E18876" s="14"/>
      <c r="F18876"/>
      <c r="G18876"/>
    </row>
    <row r="18877" spans="1:7" s="4" customFormat="1" x14ac:dyDescent="0.25">
      <c r="A18877" s="11"/>
      <c r="B18877"/>
      <c r="C18877" s="14"/>
      <c r="D18877" s="14"/>
      <c r="E18877" s="14"/>
      <c r="F18877"/>
      <c r="G18877"/>
    </row>
    <row r="18878" spans="1:7" s="4" customFormat="1" x14ac:dyDescent="0.25">
      <c r="A18878" s="11"/>
      <c r="B18878"/>
      <c r="C18878" s="14"/>
      <c r="D18878" s="14"/>
      <c r="E18878" s="14"/>
      <c r="F18878"/>
      <c r="G18878"/>
    </row>
    <row r="18879" spans="1:7" s="4" customFormat="1" x14ac:dyDescent="0.25">
      <c r="A18879" s="11"/>
      <c r="B18879"/>
      <c r="C18879" s="14"/>
      <c r="D18879" s="14"/>
      <c r="E18879" s="14"/>
      <c r="F18879"/>
      <c r="G18879"/>
    </row>
    <row r="18880" spans="1:7" s="4" customFormat="1" x14ac:dyDescent="0.25">
      <c r="A18880" s="11"/>
      <c r="B18880"/>
      <c r="C18880" s="14"/>
      <c r="D18880" s="14"/>
      <c r="E18880" s="14"/>
      <c r="F18880"/>
      <c r="G18880"/>
    </row>
    <row r="18881" spans="1:7" s="4" customFormat="1" x14ac:dyDescent="0.25">
      <c r="A18881" s="11"/>
      <c r="B18881"/>
      <c r="C18881" s="14"/>
      <c r="D18881" s="14"/>
      <c r="E18881" s="14"/>
      <c r="F18881"/>
      <c r="G18881"/>
    </row>
    <row r="18882" spans="1:7" s="4" customFormat="1" x14ac:dyDescent="0.25">
      <c r="A18882" s="11"/>
      <c r="B18882"/>
      <c r="C18882" s="14"/>
      <c r="D18882" s="14"/>
      <c r="E18882" s="14"/>
      <c r="F18882"/>
      <c r="G18882"/>
    </row>
    <row r="18883" spans="1:7" s="4" customFormat="1" x14ac:dyDescent="0.25">
      <c r="A18883" s="11"/>
      <c r="B18883"/>
      <c r="C18883" s="14"/>
      <c r="D18883" s="14"/>
      <c r="E18883" s="14"/>
      <c r="F18883"/>
      <c r="G18883"/>
    </row>
    <row r="18884" spans="1:7" s="4" customFormat="1" x14ac:dyDescent="0.25">
      <c r="A18884" s="11"/>
      <c r="B18884"/>
      <c r="C18884" s="14"/>
      <c r="D18884" s="14"/>
      <c r="E18884" s="14"/>
      <c r="F18884"/>
      <c r="G18884"/>
    </row>
    <row r="18885" spans="1:7" s="4" customFormat="1" x14ac:dyDescent="0.25">
      <c r="A18885" s="11"/>
      <c r="B18885"/>
      <c r="C18885" s="14"/>
      <c r="D18885" s="14"/>
      <c r="E18885" s="14"/>
      <c r="F18885"/>
      <c r="G18885"/>
    </row>
    <row r="18886" spans="1:7" s="4" customFormat="1" x14ac:dyDescent="0.25">
      <c r="A18886" s="11"/>
      <c r="B18886"/>
      <c r="C18886" s="14"/>
      <c r="D18886" s="14"/>
      <c r="E18886" s="14"/>
      <c r="F18886"/>
      <c r="G18886"/>
    </row>
    <row r="18887" spans="1:7" s="4" customFormat="1" x14ac:dyDescent="0.25">
      <c r="A18887" s="11"/>
      <c r="B18887"/>
      <c r="C18887" s="14"/>
      <c r="D18887" s="14"/>
      <c r="E18887" s="14"/>
      <c r="F18887"/>
      <c r="G18887"/>
    </row>
    <row r="18888" spans="1:7" s="4" customFormat="1" x14ac:dyDescent="0.25">
      <c r="A18888" s="11"/>
      <c r="B18888"/>
      <c r="C18888" s="14"/>
      <c r="D18888" s="14"/>
      <c r="E18888" s="14"/>
      <c r="F18888"/>
      <c r="G18888"/>
    </row>
    <row r="18889" spans="1:7" s="4" customFormat="1" x14ac:dyDescent="0.25">
      <c r="A18889" s="11"/>
      <c r="B18889"/>
      <c r="C18889" s="14"/>
      <c r="D18889" s="14"/>
      <c r="E18889" s="14"/>
      <c r="F18889"/>
      <c r="G18889"/>
    </row>
    <row r="18890" spans="1:7" s="4" customFormat="1" x14ac:dyDescent="0.25">
      <c r="A18890" s="11"/>
      <c r="B18890"/>
      <c r="C18890" s="14"/>
      <c r="D18890" s="14"/>
      <c r="E18890" s="14"/>
      <c r="F18890"/>
      <c r="G18890"/>
    </row>
    <row r="18891" spans="1:7" s="4" customFormat="1" x14ac:dyDescent="0.25">
      <c r="A18891" s="11"/>
      <c r="B18891"/>
      <c r="C18891" s="14"/>
      <c r="D18891" s="14"/>
      <c r="E18891" s="14"/>
      <c r="F18891"/>
      <c r="G18891"/>
    </row>
    <row r="18892" spans="1:7" s="4" customFormat="1" x14ac:dyDescent="0.25">
      <c r="A18892" s="11"/>
      <c r="B18892"/>
      <c r="C18892" s="14"/>
      <c r="D18892" s="14"/>
      <c r="E18892" s="14"/>
      <c r="F18892"/>
      <c r="G18892"/>
    </row>
    <row r="18893" spans="1:7" s="4" customFormat="1" x14ac:dyDescent="0.25">
      <c r="A18893" s="11"/>
      <c r="B18893"/>
      <c r="C18893" s="14"/>
      <c r="D18893" s="14"/>
      <c r="E18893" s="14"/>
      <c r="F18893"/>
      <c r="G18893"/>
    </row>
    <row r="18894" spans="1:7" s="4" customFormat="1" x14ac:dyDescent="0.25">
      <c r="A18894" s="11"/>
      <c r="B18894"/>
      <c r="C18894" s="14"/>
      <c r="D18894" s="14"/>
      <c r="E18894" s="14"/>
      <c r="F18894"/>
      <c r="G18894"/>
    </row>
    <row r="18895" spans="1:7" s="4" customFormat="1" x14ac:dyDescent="0.25">
      <c r="A18895" s="11"/>
      <c r="B18895"/>
      <c r="C18895" s="14"/>
      <c r="D18895" s="14"/>
      <c r="E18895" s="14"/>
      <c r="F18895"/>
      <c r="G18895"/>
    </row>
    <row r="18896" spans="1:7" s="4" customFormat="1" x14ac:dyDescent="0.25">
      <c r="A18896" s="11"/>
      <c r="B18896"/>
      <c r="C18896" s="14"/>
      <c r="D18896" s="14"/>
      <c r="E18896" s="14"/>
      <c r="F18896"/>
      <c r="G18896"/>
    </row>
    <row r="18897" spans="1:7" s="4" customFormat="1" x14ac:dyDescent="0.25">
      <c r="A18897" s="11"/>
      <c r="B18897"/>
      <c r="C18897" s="14"/>
      <c r="D18897" s="14"/>
      <c r="E18897" s="14"/>
      <c r="F18897"/>
      <c r="G18897"/>
    </row>
    <row r="18898" spans="1:7" s="4" customFormat="1" x14ac:dyDescent="0.25">
      <c r="A18898" s="11"/>
      <c r="B18898"/>
      <c r="C18898" s="14"/>
      <c r="D18898" s="14"/>
      <c r="E18898" s="14"/>
      <c r="F18898"/>
      <c r="G18898"/>
    </row>
    <row r="18899" spans="1:7" s="4" customFormat="1" x14ac:dyDescent="0.25">
      <c r="A18899" s="11"/>
      <c r="B18899"/>
      <c r="C18899" s="14"/>
      <c r="D18899" s="14"/>
      <c r="E18899" s="14"/>
      <c r="F18899"/>
      <c r="G18899"/>
    </row>
    <row r="18900" spans="1:7" s="4" customFormat="1" x14ac:dyDescent="0.25">
      <c r="A18900" s="11"/>
      <c r="B18900"/>
      <c r="C18900" s="14"/>
      <c r="D18900" s="14"/>
      <c r="E18900" s="14"/>
      <c r="F18900"/>
      <c r="G18900"/>
    </row>
    <row r="18901" spans="1:7" s="4" customFormat="1" x14ac:dyDescent="0.25">
      <c r="A18901" s="11"/>
      <c r="B18901"/>
      <c r="C18901" s="14"/>
      <c r="D18901" s="14"/>
      <c r="E18901" s="14"/>
      <c r="F18901"/>
      <c r="G18901"/>
    </row>
    <row r="18902" spans="1:7" s="4" customFormat="1" x14ac:dyDescent="0.25">
      <c r="A18902" s="11"/>
      <c r="B18902"/>
      <c r="C18902" s="14"/>
      <c r="D18902" s="14"/>
      <c r="E18902" s="14"/>
      <c r="F18902"/>
      <c r="G18902"/>
    </row>
    <row r="18903" spans="1:7" s="4" customFormat="1" x14ac:dyDescent="0.25">
      <c r="A18903" s="11"/>
      <c r="B18903"/>
      <c r="C18903" s="14"/>
      <c r="D18903" s="14"/>
      <c r="E18903" s="14"/>
      <c r="F18903"/>
      <c r="G18903"/>
    </row>
    <row r="18904" spans="1:7" s="4" customFormat="1" x14ac:dyDescent="0.25">
      <c r="A18904" s="11"/>
      <c r="B18904"/>
      <c r="C18904" s="14"/>
      <c r="D18904" s="14"/>
      <c r="E18904" s="14"/>
      <c r="F18904"/>
      <c r="G18904"/>
    </row>
    <row r="18905" spans="1:7" s="4" customFormat="1" x14ac:dyDescent="0.25">
      <c r="A18905" s="11"/>
      <c r="B18905"/>
      <c r="C18905" s="14"/>
      <c r="D18905" s="14"/>
      <c r="E18905" s="14"/>
      <c r="F18905"/>
      <c r="G18905"/>
    </row>
    <row r="18906" spans="1:7" s="4" customFormat="1" x14ac:dyDescent="0.25">
      <c r="A18906" s="11"/>
      <c r="B18906"/>
      <c r="C18906" s="14"/>
      <c r="D18906" s="14"/>
      <c r="E18906" s="14"/>
      <c r="F18906"/>
      <c r="G18906"/>
    </row>
    <row r="18907" spans="1:7" s="4" customFormat="1" x14ac:dyDescent="0.25">
      <c r="A18907" s="11"/>
      <c r="B18907"/>
      <c r="C18907" s="14"/>
      <c r="D18907" s="14"/>
      <c r="E18907" s="14"/>
      <c r="F18907"/>
      <c r="G18907"/>
    </row>
    <row r="18908" spans="1:7" s="4" customFormat="1" x14ac:dyDescent="0.25">
      <c r="A18908" s="11"/>
      <c r="B18908"/>
      <c r="C18908" s="14"/>
      <c r="D18908" s="14"/>
      <c r="E18908" s="14"/>
      <c r="F18908"/>
      <c r="G18908"/>
    </row>
    <row r="18909" spans="1:7" s="4" customFormat="1" x14ac:dyDescent="0.25">
      <c r="A18909" s="11"/>
      <c r="B18909"/>
      <c r="C18909" s="14"/>
      <c r="D18909" s="14"/>
      <c r="E18909" s="14"/>
      <c r="F18909"/>
      <c r="G18909"/>
    </row>
    <row r="18910" spans="1:7" s="4" customFormat="1" x14ac:dyDescent="0.25">
      <c r="A18910" s="11"/>
      <c r="B18910"/>
      <c r="C18910" s="14"/>
      <c r="D18910" s="14"/>
      <c r="E18910" s="14"/>
      <c r="F18910"/>
      <c r="G18910"/>
    </row>
    <row r="18911" spans="1:7" s="4" customFormat="1" x14ac:dyDescent="0.25">
      <c r="A18911" s="11"/>
      <c r="B18911"/>
      <c r="C18911" s="14"/>
      <c r="D18911" s="14"/>
      <c r="E18911" s="14"/>
      <c r="F18911"/>
      <c r="G18911"/>
    </row>
    <row r="18912" spans="1:7" s="4" customFormat="1" x14ac:dyDescent="0.25">
      <c r="A18912" s="11"/>
      <c r="B18912"/>
      <c r="C18912" s="14"/>
      <c r="D18912" s="14"/>
      <c r="E18912" s="14"/>
      <c r="F18912"/>
      <c r="G18912"/>
    </row>
    <row r="18913" spans="1:7" s="4" customFormat="1" x14ac:dyDescent="0.25">
      <c r="A18913" s="11"/>
      <c r="B18913"/>
      <c r="C18913" s="14"/>
      <c r="D18913" s="14"/>
      <c r="E18913" s="14"/>
      <c r="F18913"/>
      <c r="G18913"/>
    </row>
    <row r="18914" spans="1:7" s="4" customFormat="1" x14ac:dyDescent="0.25">
      <c r="A18914" s="11"/>
      <c r="B18914"/>
      <c r="C18914" s="14"/>
      <c r="D18914" s="14"/>
      <c r="E18914" s="14"/>
      <c r="F18914"/>
      <c r="G18914"/>
    </row>
    <row r="18915" spans="1:7" s="4" customFormat="1" x14ac:dyDescent="0.25">
      <c r="A18915" s="11"/>
      <c r="B18915"/>
      <c r="C18915" s="14"/>
      <c r="D18915" s="14"/>
      <c r="E18915" s="14"/>
      <c r="F18915"/>
      <c r="G18915"/>
    </row>
    <row r="18916" spans="1:7" s="4" customFormat="1" x14ac:dyDescent="0.25">
      <c r="A18916" s="11"/>
      <c r="B18916"/>
      <c r="C18916" s="14"/>
      <c r="D18916" s="14"/>
      <c r="E18916" s="14"/>
      <c r="F18916"/>
      <c r="G18916"/>
    </row>
    <row r="18917" spans="1:7" s="4" customFormat="1" x14ac:dyDescent="0.25">
      <c r="A18917" s="11"/>
      <c r="B18917"/>
      <c r="C18917" s="14"/>
      <c r="D18917" s="14"/>
      <c r="E18917" s="14"/>
      <c r="F18917"/>
      <c r="G18917"/>
    </row>
    <row r="18918" spans="1:7" s="4" customFormat="1" x14ac:dyDescent="0.25">
      <c r="A18918" s="11"/>
      <c r="B18918"/>
      <c r="C18918" s="14"/>
      <c r="D18918" s="14"/>
      <c r="E18918" s="14"/>
      <c r="F18918"/>
      <c r="G18918"/>
    </row>
    <row r="18919" spans="1:7" s="4" customFormat="1" x14ac:dyDescent="0.25">
      <c r="A18919" s="11"/>
      <c r="B18919"/>
      <c r="C18919" s="14"/>
      <c r="D18919" s="14"/>
      <c r="E18919" s="14"/>
      <c r="F18919"/>
      <c r="G18919"/>
    </row>
    <row r="18920" spans="1:7" s="4" customFormat="1" x14ac:dyDescent="0.25">
      <c r="A18920" s="11"/>
      <c r="B18920"/>
      <c r="C18920" s="14"/>
      <c r="D18920" s="14"/>
      <c r="E18920" s="14"/>
      <c r="F18920"/>
      <c r="G18920"/>
    </row>
    <row r="18921" spans="1:7" s="4" customFormat="1" x14ac:dyDescent="0.25">
      <c r="A18921" s="11"/>
      <c r="B18921"/>
      <c r="C18921" s="14"/>
      <c r="D18921" s="14"/>
      <c r="E18921" s="14"/>
      <c r="F18921"/>
      <c r="G18921"/>
    </row>
    <row r="18922" spans="1:7" s="4" customFormat="1" x14ac:dyDescent="0.25">
      <c r="A18922" s="11"/>
      <c r="B18922"/>
      <c r="C18922" s="14"/>
      <c r="D18922" s="14"/>
      <c r="E18922" s="14"/>
      <c r="F18922"/>
      <c r="G18922"/>
    </row>
    <row r="18923" spans="1:7" s="4" customFormat="1" x14ac:dyDescent="0.25">
      <c r="A18923" s="11"/>
      <c r="B18923"/>
      <c r="C18923" s="14"/>
      <c r="D18923" s="14"/>
      <c r="E18923" s="14"/>
      <c r="F18923"/>
      <c r="G18923"/>
    </row>
    <row r="18924" spans="1:7" s="4" customFormat="1" x14ac:dyDescent="0.25">
      <c r="A18924" s="11"/>
      <c r="B18924"/>
      <c r="C18924" s="14"/>
      <c r="D18924" s="14"/>
      <c r="E18924" s="14"/>
      <c r="F18924"/>
      <c r="G18924"/>
    </row>
    <row r="18925" spans="1:7" s="4" customFormat="1" x14ac:dyDescent="0.25">
      <c r="A18925" s="11"/>
      <c r="B18925"/>
      <c r="C18925" s="14"/>
      <c r="D18925" s="14"/>
      <c r="E18925" s="14"/>
      <c r="F18925"/>
      <c r="G18925"/>
    </row>
    <row r="18926" spans="1:7" s="4" customFormat="1" x14ac:dyDescent="0.25">
      <c r="A18926" s="11"/>
      <c r="B18926"/>
      <c r="C18926" s="14"/>
      <c r="D18926" s="14"/>
      <c r="E18926" s="14"/>
      <c r="F18926"/>
      <c r="G18926"/>
    </row>
    <row r="18927" spans="1:7" s="4" customFormat="1" x14ac:dyDescent="0.25">
      <c r="A18927" s="11"/>
      <c r="B18927"/>
      <c r="C18927" s="14"/>
      <c r="D18927" s="14"/>
      <c r="E18927" s="14"/>
      <c r="F18927"/>
      <c r="G18927"/>
    </row>
    <row r="18928" spans="1:7" s="4" customFormat="1" x14ac:dyDescent="0.25">
      <c r="A18928" s="11"/>
      <c r="B18928"/>
      <c r="C18928" s="14"/>
      <c r="D18928" s="14"/>
      <c r="E18928" s="14"/>
      <c r="F18928"/>
      <c r="G18928"/>
    </row>
    <row r="18929" spans="1:7" s="4" customFormat="1" x14ac:dyDescent="0.25">
      <c r="A18929" s="11"/>
      <c r="B18929"/>
      <c r="C18929" s="14"/>
      <c r="D18929" s="14"/>
      <c r="E18929" s="14"/>
      <c r="F18929"/>
      <c r="G18929"/>
    </row>
    <row r="18930" spans="1:7" s="4" customFormat="1" x14ac:dyDescent="0.25">
      <c r="A18930" s="11"/>
      <c r="B18930"/>
      <c r="C18930" s="14"/>
      <c r="D18930" s="14"/>
      <c r="E18930" s="14"/>
      <c r="F18930"/>
      <c r="G18930"/>
    </row>
    <row r="18931" spans="1:7" s="4" customFormat="1" x14ac:dyDescent="0.25">
      <c r="A18931" s="11"/>
      <c r="B18931"/>
      <c r="C18931" s="14"/>
      <c r="D18931" s="14"/>
      <c r="E18931" s="14"/>
      <c r="F18931"/>
      <c r="G18931"/>
    </row>
    <row r="18932" spans="1:7" s="4" customFormat="1" x14ac:dyDescent="0.25">
      <c r="A18932" s="11"/>
      <c r="B18932"/>
      <c r="C18932" s="14"/>
      <c r="D18932" s="14"/>
      <c r="E18932" s="14"/>
      <c r="F18932"/>
      <c r="G18932"/>
    </row>
    <row r="18933" spans="1:7" s="4" customFormat="1" x14ac:dyDescent="0.25">
      <c r="A18933" s="11"/>
      <c r="B18933"/>
      <c r="C18933" s="14"/>
      <c r="D18933" s="14"/>
      <c r="E18933" s="14"/>
      <c r="F18933"/>
      <c r="G18933"/>
    </row>
    <row r="18934" spans="1:7" s="4" customFormat="1" x14ac:dyDescent="0.25">
      <c r="A18934" s="11"/>
      <c r="B18934"/>
      <c r="C18934" s="14"/>
      <c r="D18934" s="14"/>
      <c r="E18934" s="14"/>
      <c r="F18934"/>
      <c r="G18934"/>
    </row>
    <row r="18935" spans="1:7" s="4" customFormat="1" x14ac:dyDescent="0.25">
      <c r="A18935" s="11"/>
      <c r="B18935"/>
      <c r="C18935" s="14"/>
      <c r="D18935" s="14"/>
      <c r="E18935" s="14"/>
      <c r="F18935"/>
      <c r="G18935"/>
    </row>
    <row r="18936" spans="1:7" s="4" customFormat="1" x14ac:dyDescent="0.25">
      <c r="A18936" s="11"/>
      <c r="B18936"/>
      <c r="C18936" s="14"/>
      <c r="D18936" s="14"/>
      <c r="E18936" s="14"/>
      <c r="F18936"/>
      <c r="G18936"/>
    </row>
    <row r="18937" spans="1:7" s="4" customFormat="1" x14ac:dyDescent="0.25">
      <c r="A18937" s="11"/>
      <c r="B18937"/>
      <c r="C18937" s="14"/>
      <c r="D18937" s="14"/>
      <c r="E18937" s="14"/>
      <c r="F18937"/>
      <c r="G18937"/>
    </row>
    <row r="18938" spans="1:7" s="4" customFormat="1" x14ac:dyDescent="0.25">
      <c r="A18938" s="11"/>
      <c r="B18938"/>
      <c r="C18938" s="14"/>
      <c r="D18938" s="14"/>
      <c r="E18938" s="14"/>
      <c r="F18938"/>
      <c r="G18938"/>
    </row>
    <row r="18939" spans="1:7" s="4" customFormat="1" x14ac:dyDescent="0.25">
      <c r="A18939" s="11"/>
      <c r="B18939"/>
      <c r="C18939" s="14"/>
      <c r="D18939" s="14"/>
      <c r="E18939" s="14"/>
      <c r="F18939"/>
      <c r="G18939"/>
    </row>
    <row r="18940" spans="1:7" s="4" customFormat="1" x14ac:dyDescent="0.25">
      <c r="A18940" s="11"/>
      <c r="B18940"/>
      <c r="C18940" s="14"/>
      <c r="D18940" s="14"/>
      <c r="E18940" s="14"/>
      <c r="F18940"/>
      <c r="G18940"/>
    </row>
    <row r="18941" spans="1:7" s="4" customFormat="1" x14ac:dyDescent="0.25">
      <c r="A18941" s="11"/>
      <c r="B18941"/>
      <c r="C18941" s="14"/>
      <c r="D18941" s="14"/>
      <c r="E18941" s="14"/>
      <c r="F18941"/>
      <c r="G18941"/>
    </row>
    <row r="18942" spans="1:7" s="4" customFormat="1" x14ac:dyDescent="0.25">
      <c r="A18942" s="11"/>
      <c r="B18942"/>
      <c r="C18942" s="14"/>
      <c r="D18942" s="14"/>
      <c r="E18942" s="14"/>
      <c r="F18942"/>
      <c r="G18942"/>
    </row>
    <row r="18943" spans="1:7" s="4" customFormat="1" x14ac:dyDescent="0.25">
      <c r="A18943" s="11"/>
      <c r="B18943"/>
      <c r="C18943" s="14"/>
      <c r="D18943" s="14"/>
      <c r="E18943" s="14"/>
      <c r="F18943"/>
      <c r="G18943"/>
    </row>
    <row r="18944" spans="1:7" s="4" customFormat="1" x14ac:dyDescent="0.25">
      <c r="A18944" s="11"/>
      <c r="B18944"/>
      <c r="C18944" s="14"/>
      <c r="D18944" s="14"/>
      <c r="E18944" s="14"/>
      <c r="F18944"/>
      <c r="G18944"/>
    </row>
    <row r="18945" spans="1:7" s="4" customFormat="1" x14ac:dyDescent="0.25">
      <c r="A18945" s="11"/>
      <c r="B18945"/>
      <c r="C18945" s="14"/>
      <c r="D18945" s="14"/>
      <c r="E18945" s="14"/>
      <c r="F18945"/>
      <c r="G18945"/>
    </row>
    <row r="18946" spans="1:7" s="4" customFormat="1" x14ac:dyDescent="0.25">
      <c r="A18946" s="11"/>
      <c r="B18946"/>
      <c r="C18946" s="14"/>
      <c r="D18946" s="14"/>
      <c r="E18946" s="14"/>
      <c r="F18946"/>
      <c r="G18946"/>
    </row>
    <row r="18947" spans="1:7" s="4" customFormat="1" x14ac:dyDescent="0.25">
      <c r="A18947" s="11"/>
      <c r="B18947"/>
      <c r="C18947" s="14"/>
      <c r="D18947" s="14"/>
      <c r="E18947" s="14"/>
      <c r="F18947"/>
      <c r="G18947"/>
    </row>
    <row r="18948" spans="1:7" s="4" customFormat="1" x14ac:dyDescent="0.25">
      <c r="A18948" s="11"/>
      <c r="B18948"/>
      <c r="C18948" s="14"/>
      <c r="D18948" s="14"/>
      <c r="E18948" s="14"/>
      <c r="F18948"/>
      <c r="G18948"/>
    </row>
    <row r="18949" spans="1:7" s="4" customFormat="1" x14ac:dyDescent="0.25">
      <c r="A18949" s="11"/>
      <c r="B18949"/>
      <c r="C18949" s="14"/>
      <c r="D18949" s="14"/>
      <c r="E18949" s="14"/>
      <c r="F18949"/>
      <c r="G18949"/>
    </row>
    <row r="18950" spans="1:7" s="4" customFormat="1" x14ac:dyDescent="0.25">
      <c r="A18950" s="11"/>
      <c r="B18950"/>
      <c r="C18950" s="14"/>
      <c r="D18950" s="14"/>
      <c r="E18950" s="14"/>
      <c r="F18950"/>
      <c r="G18950"/>
    </row>
    <row r="18951" spans="1:7" s="4" customFormat="1" x14ac:dyDescent="0.25">
      <c r="A18951" s="11"/>
      <c r="B18951"/>
      <c r="C18951" s="14"/>
      <c r="D18951" s="14"/>
      <c r="E18951" s="14"/>
      <c r="F18951"/>
      <c r="G18951"/>
    </row>
    <row r="18952" spans="1:7" s="4" customFormat="1" x14ac:dyDescent="0.25">
      <c r="A18952" s="11"/>
      <c r="B18952"/>
      <c r="C18952" s="14"/>
      <c r="D18952" s="14"/>
      <c r="E18952" s="14"/>
      <c r="F18952"/>
      <c r="G18952"/>
    </row>
    <row r="18953" spans="1:7" s="4" customFormat="1" x14ac:dyDescent="0.25">
      <c r="A18953" s="11"/>
      <c r="B18953"/>
      <c r="C18953" s="14"/>
      <c r="D18953" s="14"/>
      <c r="E18953" s="14"/>
      <c r="F18953"/>
      <c r="G18953"/>
    </row>
    <row r="18954" spans="1:7" s="4" customFormat="1" x14ac:dyDescent="0.25">
      <c r="A18954" s="11"/>
      <c r="B18954"/>
      <c r="C18954" s="14"/>
      <c r="D18954" s="14"/>
      <c r="E18954" s="14"/>
      <c r="F18954"/>
      <c r="G18954"/>
    </row>
    <row r="18955" spans="1:7" s="4" customFormat="1" x14ac:dyDescent="0.25">
      <c r="A18955" s="11"/>
      <c r="B18955"/>
      <c r="C18955" s="14"/>
      <c r="D18955" s="14"/>
      <c r="E18955" s="14"/>
      <c r="F18955"/>
      <c r="G18955"/>
    </row>
    <row r="18956" spans="1:7" s="4" customFormat="1" x14ac:dyDescent="0.25">
      <c r="A18956" s="11"/>
      <c r="B18956"/>
      <c r="C18956" s="14"/>
      <c r="D18956" s="14"/>
      <c r="E18956" s="14"/>
      <c r="F18956"/>
      <c r="G18956"/>
    </row>
    <row r="18957" spans="1:7" s="4" customFormat="1" x14ac:dyDescent="0.25">
      <c r="A18957" s="11"/>
      <c r="B18957"/>
      <c r="C18957" s="14"/>
      <c r="D18957" s="14"/>
      <c r="E18957" s="14"/>
      <c r="F18957"/>
      <c r="G18957"/>
    </row>
    <row r="18958" spans="1:7" s="4" customFormat="1" x14ac:dyDescent="0.25">
      <c r="A18958" s="11"/>
      <c r="B18958"/>
      <c r="C18958" s="14"/>
      <c r="D18958" s="14"/>
      <c r="E18958" s="14"/>
      <c r="F18958"/>
      <c r="G18958"/>
    </row>
    <row r="18959" spans="1:7" s="4" customFormat="1" x14ac:dyDescent="0.25">
      <c r="A18959" s="11"/>
      <c r="B18959"/>
      <c r="C18959" s="14"/>
      <c r="D18959" s="14"/>
      <c r="E18959" s="14"/>
      <c r="F18959"/>
      <c r="G18959"/>
    </row>
    <row r="18960" spans="1:7" s="4" customFormat="1" x14ac:dyDescent="0.25">
      <c r="A18960" s="11"/>
      <c r="B18960"/>
      <c r="C18960" s="14"/>
      <c r="D18960" s="14"/>
      <c r="E18960" s="14"/>
      <c r="F18960"/>
      <c r="G18960"/>
    </row>
    <row r="18961" spans="1:7" s="4" customFormat="1" x14ac:dyDescent="0.25">
      <c r="A18961" s="11"/>
      <c r="B18961"/>
      <c r="C18961" s="14"/>
      <c r="D18961" s="14"/>
      <c r="E18961" s="14"/>
      <c r="F18961"/>
      <c r="G18961"/>
    </row>
    <row r="18962" spans="1:7" s="4" customFormat="1" x14ac:dyDescent="0.25">
      <c r="A18962" s="11"/>
      <c r="B18962"/>
      <c r="C18962" s="14"/>
      <c r="D18962" s="14"/>
      <c r="E18962" s="14"/>
      <c r="F18962"/>
      <c r="G18962"/>
    </row>
    <row r="18963" spans="1:7" s="4" customFormat="1" x14ac:dyDescent="0.25">
      <c r="A18963" s="11"/>
      <c r="B18963"/>
      <c r="C18963" s="14"/>
      <c r="D18963" s="14"/>
      <c r="E18963" s="14"/>
      <c r="F18963"/>
      <c r="G18963"/>
    </row>
    <row r="18964" spans="1:7" s="4" customFormat="1" x14ac:dyDescent="0.25">
      <c r="A18964" s="11"/>
      <c r="B18964"/>
      <c r="C18964" s="14"/>
      <c r="D18964" s="14"/>
      <c r="E18964" s="14"/>
      <c r="F18964"/>
      <c r="G18964"/>
    </row>
    <row r="18965" spans="1:7" s="4" customFormat="1" x14ac:dyDescent="0.25">
      <c r="A18965" s="11"/>
      <c r="B18965"/>
      <c r="C18965" s="14"/>
      <c r="D18965" s="14"/>
      <c r="E18965" s="14"/>
      <c r="F18965"/>
      <c r="G18965"/>
    </row>
    <row r="18966" spans="1:7" s="4" customFormat="1" x14ac:dyDescent="0.25">
      <c r="A18966" s="11"/>
      <c r="B18966"/>
      <c r="C18966" s="14"/>
      <c r="D18966" s="14"/>
      <c r="E18966" s="14"/>
      <c r="F18966"/>
      <c r="G18966"/>
    </row>
    <row r="18967" spans="1:7" s="4" customFormat="1" x14ac:dyDescent="0.25">
      <c r="A18967" s="11"/>
      <c r="B18967"/>
      <c r="C18967" s="14"/>
      <c r="D18967" s="14"/>
      <c r="E18967" s="14"/>
      <c r="F18967"/>
      <c r="G18967"/>
    </row>
    <row r="18968" spans="1:7" s="4" customFormat="1" x14ac:dyDescent="0.25">
      <c r="A18968" s="11"/>
      <c r="B18968"/>
      <c r="C18968" s="14"/>
      <c r="D18968" s="14"/>
      <c r="E18968" s="14"/>
      <c r="F18968"/>
      <c r="G18968"/>
    </row>
    <row r="18969" spans="1:7" s="4" customFormat="1" x14ac:dyDescent="0.25">
      <c r="A18969" s="11"/>
      <c r="B18969"/>
      <c r="C18969" s="14"/>
      <c r="D18969" s="14"/>
      <c r="E18969" s="14"/>
      <c r="F18969"/>
      <c r="G18969"/>
    </row>
    <row r="18970" spans="1:7" s="4" customFormat="1" x14ac:dyDescent="0.25">
      <c r="A18970" s="11"/>
      <c r="B18970"/>
      <c r="C18970" s="14"/>
      <c r="D18970" s="14"/>
      <c r="E18970" s="14"/>
      <c r="F18970"/>
      <c r="G18970"/>
    </row>
    <row r="18971" spans="1:7" s="4" customFormat="1" x14ac:dyDescent="0.25">
      <c r="A18971" s="11"/>
      <c r="B18971"/>
      <c r="C18971" s="14"/>
      <c r="D18971" s="14"/>
      <c r="E18971" s="14"/>
      <c r="F18971"/>
      <c r="G18971"/>
    </row>
    <row r="18972" spans="1:7" s="4" customFormat="1" x14ac:dyDescent="0.25">
      <c r="A18972" s="11"/>
      <c r="B18972"/>
      <c r="C18972" s="14"/>
      <c r="D18972" s="14"/>
      <c r="E18972" s="14"/>
      <c r="F18972"/>
      <c r="G18972"/>
    </row>
    <row r="18973" spans="1:7" s="4" customFormat="1" x14ac:dyDescent="0.25">
      <c r="A18973" s="11"/>
      <c r="B18973"/>
      <c r="C18973" s="14"/>
      <c r="D18973" s="14"/>
      <c r="E18973" s="14"/>
      <c r="F18973"/>
      <c r="G18973"/>
    </row>
    <row r="18974" spans="1:7" s="4" customFormat="1" x14ac:dyDescent="0.25">
      <c r="A18974" s="11"/>
      <c r="B18974"/>
      <c r="C18974" s="14"/>
      <c r="D18974" s="14"/>
      <c r="E18974" s="14"/>
      <c r="F18974"/>
      <c r="G18974"/>
    </row>
    <row r="18975" spans="1:7" s="4" customFormat="1" x14ac:dyDescent="0.25">
      <c r="A18975" s="11"/>
      <c r="B18975"/>
      <c r="C18975" s="14"/>
      <c r="D18975" s="14"/>
      <c r="E18975" s="14"/>
      <c r="F18975"/>
      <c r="G18975"/>
    </row>
    <row r="18976" spans="1:7" s="4" customFormat="1" x14ac:dyDescent="0.25">
      <c r="A18976" s="11"/>
      <c r="B18976"/>
      <c r="C18976" s="14"/>
      <c r="D18976" s="14"/>
      <c r="E18976" s="14"/>
      <c r="F18976"/>
      <c r="G18976"/>
    </row>
    <row r="18977" spans="1:7" s="4" customFormat="1" x14ac:dyDescent="0.25">
      <c r="A18977" s="11"/>
      <c r="B18977"/>
      <c r="C18977" s="14"/>
      <c r="D18977" s="14"/>
      <c r="E18977" s="14"/>
      <c r="F18977"/>
      <c r="G18977"/>
    </row>
    <row r="18978" spans="1:7" s="4" customFormat="1" x14ac:dyDescent="0.25">
      <c r="A18978" s="11"/>
      <c r="B18978"/>
      <c r="C18978" s="14"/>
      <c r="D18978" s="14"/>
      <c r="E18978" s="14"/>
      <c r="F18978"/>
      <c r="G18978"/>
    </row>
    <row r="18979" spans="1:7" s="4" customFormat="1" x14ac:dyDescent="0.25">
      <c r="A18979" s="11"/>
      <c r="B18979"/>
      <c r="C18979" s="14"/>
      <c r="D18979" s="14"/>
      <c r="E18979" s="14"/>
      <c r="F18979"/>
      <c r="G18979"/>
    </row>
    <row r="18980" spans="1:7" s="4" customFormat="1" x14ac:dyDescent="0.25">
      <c r="A18980" s="11"/>
      <c r="B18980"/>
      <c r="C18980" s="14"/>
      <c r="D18980" s="14"/>
      <c r="E18980" s="14"/>
      <c r="F18980"/>
      <c r="G18980"/>
    </row>
    <row r="18981" spans="1:7" s="4" customFormat="1" x14ac:dyDescent="0.25">
      <c r="A18981" s="11"/>
      <c r="B18981"/>
      <c r="C18981" s="14"/>
      <c r="D18981" s="14"/>
      <c r="E18981" s="14"/>
      <c r="F18981"/>
      <c r="G18981"/>
    </row>
    <row r="18982" spans="1:7" s="4" customFormat="1" x14ac:dyDescent="0.25">
      <c r="A18982" s="11"/>
      <c r="B18982"/>
      <c r="C18982" s="14"/>
      <c r="D18982" s="14"/>
      <c r="E18982" s="14"/>
      <c r="F18982"/>
      <c r="G18982"/>
    </row>
    <row r="18983" spans="1:7" s="4" customFormat="1" x14ac:dyDescent="0.25">
      <c r="A18983" s="11"/>
      <c r="B18983"/>
      <c r="C18983" s="14"/>
      <c r="D18983" s="14"/>
      <c r="E18983" s="14"/>
      <c r="F18983"/>
      <c r="G18983"/>
    </row>
    <row r="18984" spans="1:7" s="4" customFormat="1" x14ac:dyDescent="0.25">
      <c r="A18984" s="11"/>
      <c r="B18984"/>
      <c r="C18984" s="14"/>
      <c r="D18984" s="14"/>
      <c r="E18984" s="14"/>
      <c r="F18984"/>
      <c r="G18984"/>
    </row>
    <row r="18985" spans="1:7" s="4" customFormat="1" x14ac:dyDescent="0.25">
      <c r="A18985" s="11"/>
      <c r="B18985"/>
      <c r="C18985" s="14"/>
      <c r="D18985" s="14"/>
      <c r="E18985" s="14"/>
      <c r="F18985"/>
      <c r="G18985"/>
    </row>
    <row r="18986" spans="1:7" s="4" customFormat="1" x14ac:dyDescent="0.25">
      <c r="A18986" s="11"/>
      <c r="B18986"/>
      <c r="C18986" s="14"/>
      <c r="D18986" s="14"/>
      <c r="E18986" s="14"/>
      <c r="F18986"/>
      <c r="G18986"/>
    </row>
    <row r="18987" spans="1:7" s="4" customFormat="1" x14ac:dyDescent="0.25">
      <c r="A18987" s="11"/>
      <c r="B18987"/>
      <c r="C18987" s="14"/>
      <c r="D18987" s="14"/>
      <c r="E18987" s="14"/>
      <c r="F18987"/>
      <c r="G18987"/>
    </row>
    <row r="18988" spans="1:7" s="4" customFormat="1" x14ac:dyDescent="0.25">
      <c r="A18988" s="11"/>
      <c r="B18988"/>
      <c r="C18988" s="14"/>
      <c r="D18988" s="14"/>
      <c r="E18988" s="14"/>
      <c r="F18988"/>
      <c r="G18988"/>
    </row>
    <row r="18989" spans="1:7" s="4" customFormat="1" x14ac:dyDescent="0.25">
      <c r="A18989" s="11"/>
      <c r="B18989"/>
      <c r="C18989" s="14"/>
      <c r="D18989" s="14"/>
      <c r="E18989" s="14"/>
      <c r="F18989"/>
      <c r="G18989"/>
    </row>
    <row r="18990" spans="1:7" s="4" customFormat="1" x14ac:dyDescent="0.25">
      <c r="A18990" s="11"/>
      <c r="B18990"/>
      <c r="C18990" s="14"/>
      <c r="D18990" s="14"/>
      <c r="E18990" s="14"/>
      <c r="F18990"/>
      <c r="G18990"/>
    </row>
    <row r="18991" spans="1:7" s="4" customFormat="1" x14ac:dyDescent="0.25">
      <c r="A18991" s="11"/>
      <c r="B18991"/>
      <c r="C18991" s="14"/>
      <c r="D18991" s="14"/>
      <c r="E18991" s="14"/>
      <c r="F18991"/>
      <c r="G18991"/>
    </row>
    <row r="18992" spans="1:7" s="4" customFormat="1" x14ac:dyDescent="0.25">
      <c r="A18992" s="11"/>
      <c r="B18992"/>
      <c r="C18992" s="14"/>
      <c r="D18992" s="14"/>
      <c r="E18992" s="14"/>
      <c r="F18992"/>
      <c r="G18992"/>
    </row>
    <row r="18993" spans="1:7" s="4" customFormat="1" x14ac:dyDescent="0.25">
      <c r="A18993" s="11"/>
      <c r="B18993"/>
      <c r="C18993" s="14"/>
      <c r="D18993" s="14"/>
      <c r="E18993" s="14"/>
      <c r="F18993"/>
      <c r="G18993"/>
    </row>
    <row r="18994" spans="1:7" s="4" customFormat="1" x14ac:dyDescent="0.25">
      <c r="A18994" s="11"/>
      <c r="B18994"/>
      <c r="C18994" s="14"/>
      <c r="D18994" s="14"/>
      <c r="E18994" s="14"/>
      <c r="F18994"/>
      <c r="G18994"/>
    </row>
    <row r="18995" spans="1:7" s="4" customFormat="1" x14ac:dyDescent="0.25">
      <c r="A18995" s="11"/>
      <c r="B18995"/>
      <c r="C18995" s="14"/>
      <c r="D18995" s="14"/>
      <c r="E18995" s="14"/>
      <c r="F18995"/>
      <c r="G18995"/>
    </row>
    <row r="18996" spans="1:7" s="4" customFormat="1" x14ac:dyDescent="0.25">
      <c r="A18996" s="11"/>
      <c r="B18996"/>
      <c r="C18996" s="14"/>
      <c r="D18996" s="14"/>
      <c r="E18996" s="14"/>
      <c r="F18996"/>
      <c r="G18996"/>
    </row>
    <row r="18997" spans="1:7" s="4" customFormat="1" x14ac:dyDescent="0.25">
      <c r="A18997" s="11"/>
      <c r="B18997"/>
      <c r="C18997" s="14"/>
      <c r="D18997" s="14"/>
      <c r="E18997" s="14"/>
      <c r="F18997"/>
      <c r="G18997"/>
    </row>
    <row r="18998" spans="1:7" s="4" customFormat="1" x14ac:dyDescent="0.25">
      <c r="A18998" s="11"/>
      <c r="B18998"/>
      <c r="C18998" s="14"/>
      <c r="D18998" s="14"/>
      <c r="E18998" s="14"/>
      <c r="F18998"/>
      <c r="G18998"/>
    </row>
    <row r="18999" spans="1:7" s="4" customFormat="1" x14ac:dyDescent="0.25">
      <c r="A18999" s="11"/>
      <c r="B18999"/>
      <c r="C18999" s="14"/>
      <c r="D18999" s="14"/>
      <c r="E18999" s="14"/>
      <c r="F18999"/>
      <c r="G18999"/>
    </row>
    <row r="19000" spans="1:7" s="4" customFormat="1" x14ac:dyDescent="0.25">
      <c r="A19000" s="11"/>
      <c r="B19000"/>
      <c r="C19000" s="14"/>
      <c r="D19000" s="14"/>
      <c r="E19000" s="14"/>
      <c r="F19000"/>
      <c r="G19000"/>
    </row>
    <row r="19001" spans="1:7" s="4" customFormat="1" x14ac:dyDescent="0.25">
      <c r="A19001" s="11"/>
      <c r="B19001"/>
      <c r="C19001" s="14"/>
      <c r="D19001" s="14"/>
      <c r="E19001" s="14"/>
      <c r="F19001"/>
      <c r="G19001"/>
    </row>
    <row r="19002" spans="1:7" s="4" customFormat="1" x14ac:dyDescent="0.25">
      <c r="A19002" s="11"/>
      <c r="B19002"/>
      <c r="C19002" s="14"/>
      <c r="D19002" s="14"/>
      <c r="E19002" s="14"/>
      <c r="F19002"/>
      <c r="G19002"/>
    </row>
    <row r="19003" spans="1:7" s="4" customFormat="1" x14ac:dyDescent="0.25">
      <c r="A19003" s="11"/>
      <c r="B19003"/>
      <c r="C19003" s="14"/>
      <c r="D19003" s="14"/>
      <c r="E19003" s="14"/>
      <c r="F19003"/>
      <c r="G19003"/>
    </row>
    <row r="19004" spans="1:7" s="4" customFormat="1" x14ac:dyDescent="0.25">
      <c r="A19004" s="11"/>
      <c r="B19004"/>
      <c r="C19004" s="14"/>
      <c r="D19004" s="14"/>
      <c r="E19004" s="14"/>
      <c r="F19004"/>
      <c r="G19004"/>
    </row>
    <row r="19005" spans="1:7" s="4" customFormat="1" x14ac:dyDescent="0.25">
      <c r="A19005" s="11"/>
      <c r="B19005"/>
      <c r="C19005" s="14"/>
      <c r="D19005" s="14"/>
      <c r="E19005" s="14"/>
      <c r="F19005"/>
      <c r="G19005"/>
    </row>
    <row r="19006" spans="1:7" s="4" customFormat="1" x14ac:dyDescent="0.25">
      <c r="A19006" s="11"/>
      <c r="B19006"/>
      <c r="C19006" s="14"/>
      <c r="D19006" s="14"/>
      <c r="E19006" s="14"/>
      <c r="F19006"/>
      <c r="G19006"/>
    </row>
    <row r="19007" spans="1:7" s="4" customFormat="1" x14ac:dyDescent="0.25">
      <c r="A19007" s="11"/>
      <c r="B19007"/>
      <c r="C19007" s="14"/>
      <c r="D19007" s="14"/>
      <c r="E19007" s="14"/>
      <c r="F19007"/>
      <c r="G19007"/>
    </row>
    <row r="19008" spans="1:7" s="4" customFormat="1" x14ac:dyDescent="0.25">
      <c r="A19008" s="11"/>
      <c r="B19008"/>
      <c r="C19008" s="14"/>
      <c r="D19008" s="14"/>
      <c r="E19008" s="14"/>
      <c r="F19008"/>
      <c r="G19008"/>
    </row>
    <row r="19009" spans="1:7" s="4" customFormat="1" x14ac:dyDescent="0.25">
      <c r="A19009" s="11"/>
      <c r="B19009"/>
      <c r="C19009" s="14"/>
      <c r="D19009" s="14"/>
      <c r="E19009" s="14"/>
      <c r="F19009"/>
      <c r="G19009"/>
    </row>
    <row r="19010" spans="1:7" s="4" customFormat="1" x14ac:dyDescent="0.25">
      <c r="A19010" s="11"/>
      <c r="B19010"/>
      <c r="C19010" s="14"/>
      <c r="D19010" s="14"/>
      <c r="E19010" s="14"/>
      <c r="F19010"/>
      <c r="G19010"/>
    </row>
    <row r="19011" spans="1:7" s="4" customFormat="1" x14ac:dyDescent="0.25">
      <c r="A19011" s="11"/>
      <c r="B19011"/>
      <c r="C19011" s="14"/>
      <c r="D19011" s="14"/>
      <c r="E19011" s="14"/>
      <c r="F19011"/>
      <c r="G19011"/>
    </row>
    <row r="19012" spans="1:7" s="4" customFormat="1" x14ac:dyDescent="0.25">
      <c r="A19012" s="11"/>
      <c r="B19012"/>
      <c r="C19012" s="14"/>
      <c r="D19012" s="14"/>
      <c r="E19012" s="14"/>
      <c r="F19012"/>
      <c r="G19012"/>
    </row>
    <row r="19013" spans="1:7" s="4" customFormat="1" x14ac:dyDescent="0.25">
      <c r="A19013" s="11"/>
      <c r="B19013"/>
      <c r="C19013" s="14"/>
      <c r="D19013" s="14"/>
      <c r="E19013" s="14"/>
      <c r="F19013"/>
      <c r="G19013"/>
    </row>
    <row r="19014" spans="1:7" s="4" customFormat="1" x14ac:dyDescent="0.25">
      <c r="A19014" s="11"/>
      <c r="B19014"/>
      <c r="C19014" s="14"/>
      <c r="D19014" s="14"/>
      <c r="E19014" s="14"/>
      <c r="F19014"/>
      <c r="G19014"/>
    </row>
    <row r="19015" spans="1:7" s="4" customFormat="1" x14ac:dyDescent="0.25">
      <c r="A19015" s="11"/>
      <c r="B19015"/>
      <c r="C19015" s="14"/>
      <c r="D19015" s="14"/>
      <c r="E19015" s="14"/>
      <c r="F19015"/>
      <c r="G19015"/>
    </row>
    <row r="19016" spans="1:7" s="4" customFormat="1" x14ac:dyDescent="0.25">
      <c r="A19016" s="11"/>
      <c r="B19016"/>
      <c r="C19016" s="14"/>
      <c r="D19016" s="14"/>
      <c r="E19016" s="14"/>
      <c r="F19016"/>
      <c r="G19016"/>
    </row>
    <row r="19017" spans="1:7" s="4" customFormat="1" x14ac:dyDescent="0.25">
      <c r="A19017" s="11"/>
      <c r="B19017"/>
      <c r="C19017" s="14"/>
      <c r="D19017" s="14"/>
      <c r="E19017" s="14"/>
      <c r="F19017"/>
      <c r="G19017"/>
    </row>
    <row r="19018" spans="1:7" s="4" customFormat="1" x14ac:dyDescent="0.25">
      <c r="A19018" s="11"/>
      <c r="B19018"/>
      <c r="C19018" s="14"/>
      <c r="D19018" s="14"/>
      <c r="E19018" s="14"/>
      <c r="F19018"/>
      <c r="G19018"/>
    </row>
    <row r="19019" spans="1:7" s="4" customFormat="1" x14ac:dyDescent="0.25">
      <c r="A19019" s="11"/>
      <c r="B19019"/>
      <c r="C19019" s="14"/>
      <c r="D19019" s="14"/>
      <c r="E19019" s="14"/>
      <c r="F19019"/>
      <c r="G19019"/>
    </row>
    <row r="19020" spans="1:7" s="4" customFormat="1" x14ac:dyDescent="0.25">
      <c r="A19020" s="11"/>
      <c r="B19020"/>
      <c r="C19020" s="14"/>
      <c r="D19020" s="14"/>
      <c r="E19020" s="14"/>
      <c r="F19020"/>
      <c r="G19020"/>
    </row>
    <row r="19021" spans="1:7" s="4" customFormat="1" x14ac:dyDescent="0.25">
      <c r="A19021" s="11"/>
      <c r="B19021"/>
      <c r="C19021" s="14"/>
      <c r="D19021" s="14"/>
      <c r="E19021" s="14"/>
      <c r="F19021"/>
      <c r="G19021"/>
    </row>
    <row r="19022" spans="1:7" s="4" customFormat="1" x14ac:dyDescent="0.25">
      <c r="A19022" s="11"/>
      <c r="B19022"/>
      <c r="C19022" s="14"/>
      <c r="D19022" s="14"/>
      <c r="E19022" s="14"/>
      <c r="F19022"/>
      <c r="G19022"/>
    </row>
    <row r="19023" spans="1:7" s="4" customFormat="1" x14ac:dyDescent="0.25">
      <c r="A19023" s="11"/>
      <c r="B19023"/>
      <c r="C19023" s="14"/>
      <c r="D19023" s="14"/>
      <c r="E19023" s="14"/>
      <c r="F19023"/>
      <c r="G19023"/>
    </row>
    <row r="19024" spans="1:7" s="4" customFormat="1" x14ac:dyDescent="0.25">
      <c r="A19024" s="11"/>
      <c r="B19024"/>
      <c r="C19024" s="14"/>
      <c r="D19024" s="14"/>
      <c r="E19024" s="14"/>
      <c r="F19024"/>
      <c r="G19024"/>
    </row>
    <row r="19025" spans="1:7" s="4" customFormat="1" x14ac:dyDescent="0.25">
      <c r="A19025" s="11"/>
      <c r="B19025"/>
      <c r="C19025" s="14"/>
      <c r="D19025" s="14"/>
      <c r="E19025" s="14"/>
      <c r="F19025"/>
      <c r="G19025"/>
    </row>
    <row r="19026" spans="1:7" s="4" customFormat="1" x14ac:dyDescent="0.25">
      <c r="A19026" s="11"/>
      <c r="B19026"/>
      <c r="C19026" s="14"/>
      <c r="D19026" s="14"/>
      <c r="E19026" s="14"/>
      <c r="F19026"/>
      <c r="G19026"/>
    </row>
    <row r="19027" spans="1:7" s="4" customFormat="1" x14ac:dyDescent="0.25">
      <c r="A19027" s="11"/>
      <c r="B19027"/>
      <c r="C19027" s="14"/>
      <c r="D19027" s="14"/>
      <c r="E19027" s="14"/>
      <c r="F19027"/>
      <c r="G19027"/>
    </row>
    <row r="19028" spans="1:7" s="4" customFormat="1" x14ac:dyDescent="0.25">
      <c r="A19028" s="11"/>
      <c r="B19028"/>
      <c r="C19028" s="14"/>
      <c r="D19028" s="14"/>
      <c r="E19028" s="14"/>
      <c r="F19028"/>
      <c r="G19028"/>
    </row>
    <row r="19029" spans="1:7" s="4" customFormat="1" x14ac:dyDescent="0.25">
      <c r="A19029" s="11"/>
      <c r="B19029"/>
      <c r="C19029" s="14"/>
      <c r="D19029" s="14"/>
      <c r="E19029" s="14"/>
      <c r="F19029"/>
      <c r="G19029"/>
    </row>
    <row r="19030" spans="1:7" s="4" customFormat="1" x14ac:dyDescent="0.25">
      <c r="A19030" s="11"/>
      <c r="B19030"/>
      <c r="C19030" s="14"/>
      <c r="D19030" s="14"/>
      <c r="E19030" s="14"/>
      <c r="F19030"/>
      <c r="G19030"/>
    </row>
    <row r="19031" spans="1:7" s="4" customFormat="1" x14ac:dyDescent="0.25">
      <c r="A19031" s="11"/>
      <c r="B19031"/>
      <c r="C19031" s="14"/>
      <c r="D19031" s="14"/>
      <c r="E19031" s="14"/>
      <c r="F19031"/>
      <c r="G19031"/>
    </row>
    <row r="19032" spans="1:7" s="4" customFormat="1" x14ac:dyDescent="0.25">
      <c r="A19032" s="11"/>
      <c r="B19032"/>
      <c r="C19032" s="14"/>
      <c r="D19032" s="14"/>
      <c r="E19032" s="14"/>
      <c r="F19032"/>
      <c r="G19032"/>
    </row>
    <row r="19033" spans="1:7" s="4" customFormat="1" x14ac:dyDescent="0.25">
      <c r="A19033" s="11"/>
      <c r="B19033"/>
      <c r="C19033" s="14"/>
      <c r="D19033" s="14"/>
      <c r="E19033" s="14"/>
      <c r="F19033"/>
      <c r="G19033"/>
    </row>
    <row r="19034" spans="1:7" s="4" customFormat="1" x14ac:dyDescent="0.25">
      <c r="A19034" s="11"/>
      <c r="B19034"/>
      <c r="C19034" s="14"/>
      <c r="D19034" s="14"/>
      <c r="E19034" s="14"/>
      <c r="F19034"/>
      <c r="G19034"/>
    </row>
    <row r="19035" spans="1:7" s="4" customFormat="1" x14ac:dyDescent="0.25">
      <c r="A19035" s="11"/>
      <c r="B19035"/>
      <c r="C19035" s="14"/>
      <c r="D19035" s="14"/>
      <c r="E19035" s="14"/>
      <c r="F19035"/>
      <c r="G19035"/>
    </row>
    <row r="19036" spans="1:7" s="4" customFormat="1" x14ac:dyDescent="0.25">
      <c r="A19036" s="11"/>
      <c r="B19036"/>
      <c r="C19036" s="14"/>
      <c r="D19036" s="14"/>
      <c r="E19036" s="14"/>
      <c r="F19036"/>
      <c r="G19036"/>
    </row>
    <row r="19037" spans="1:7" s="4" customFormat="1" x14ac:dyDescent="0.25">
      <c r="A19037" s="11"/>
      <c r="B19037"/>
      <c r="C19037" s="14"/>
      <c r="D19037" s="14"/>
      <c r="E19037" s="14"/>
      <c r="F19037"/>
      <c r="G19037"/>
    </row>
    <row r="19038" spans="1:7" s="4" customFormat="1" x14ac:dyDescent="0.25">
      <c r="A19038" s="11"/>
      <c r="B19038"/>
      <c r="C19038" s="14"/>
      <c r="D19038" s="14"/>
      <c r="E19038" s="14"/>
      <c r="F19038"/>
      <c r="G19038"/>
    </row>
    <row r="19039" spans="1:7" s="4" customFormat="1" x14ac:dyDescent="0.25">
      <c r="A19039" s="11"/>
      <c r="B19039"/>
      <c r="C19039" s="14"/>
      <c r="D19039" s="14"/>
      <c r="E19039" s="14"/>
      <c r="F19039"/>
      <c r="G19039"/>
    </row>
    <row r="19040" spans="1:7" s="4" customFormat="1" x14ac:dyDescent="0.25">
      <c r="A19040" s="11"/>
      <c r="B19040"/>
      <c r="C19040" s="14"/>
      <c r="D19040" s="14"/>
      <c r="E19040" s="14"/>
      <c r="F19040"/>
      <c r="G19040"/>
    </row>
    <row r="19041" spans="1:7" s="4" customFormat="1" x14ac:dyDescent="0.25">
      <c r="A19041" s="11"/>
      <c r="B19041"/>
      <c r="C19041" s="14"/>
      <c r="D19041" s="14"/>
      <c r="E19041" s="14"/>
      <c r="F19041"/>
      <c r="G19041"/>
    </row>
    <row r="19042" spans="1:7" s="4" customFormat="1" x14ac:dyDescent="0.25">
      <c r="A19042" s="11"/>
      <c r="B19042"/>
      <c r="C19042" s="14"/>
      <c r="D19042" s="14"/>
      <c r="E19042" s="14"/>
      <c r="F19042"/>
      <c r="G19042"/>
    </row>
    <row r="19043" spans="1:7" s="4" customFormat="1" x14ac:dyDescent="0.25">
      <c r="A19043" s="11"/>
      <c r="B19043"/>
      <c r="C19043" s="14"/>
      <c r="D19043" s="14"/>
      <c r="E19043" s="14"/>
      <c r="F19043"/>
      <c r="G19043"/>
    </row>
    <row r="19044" spans="1:7" s="4" customFormat="1" x14ac:dyDescent="0.25">
      <c r="A19044" s="11"/>
      <c r="B19044"/>
      <c r="C19044" s="14"/>
      <c r="D19044" s="14"/>
      <c r="E19044" s="14"/>
      <c r="F19044"/>
      <c r="G19044"/>
    </row>
    <row r="19045" spans="1:7" s="4" customFormat="1" x14ac:dyDescent="0.25">
      <c r="A19045" s="11"/>
      <c r="B19045"/>
      <c r="C19045" s="14"/>
      <c r="D19045" s="14"/>
      <c r="E19045" s="14"/>
      <c r="F19045"/>
      <c r="G19045"/>
    </row>
    <row r="19046" spans="1:7" s="4" customFormat="1" x14ac:dyDescent="0.25">
      <c r="A19046" s="11"/>
      <c r="B19046"/>
      <c r="C19046" s="14"/>
      <c r="D19046" s="14"/>
      <c r="E19046" s="14"/>
      <c r="F19046"/>
      <c r="G19046"/>
    </row>
    <row r="19047" spans="1:7" s="4" customFormat="1" x14ac:dyDescent="0.25">
      <c r="A19047" s="11"/>
      <c r="B19047"/>
      <c r="C19047" s="14"/>
      <c r="D19047" s="14"/>
      <c r="E19047" s="14"/>
      <c r="F19047"/>
      <c r="G19047"/>
    </row>
    <row r="19048" spans="1:7" s="4" customFormat="1" x14ac:dyDescent="0.25">
      <c r="A19048" s="11"/>
      <c r="B19048"/>
      <c r="C19048" s="14"/>
      <c r="D19048" s="14"/>
      <c r="E19048" s="14"/>
      <c r="F19048"/>
      <c r="G19048"/>
    </row>
    <row r="19049" spans="1:7" s="4" customFormat="1" x14ac:dyDescent="0.25">
      <c r="A19049" s="11"/>
      <c r="B19049"/>
      <c r="C19049" s="14"/>
      <c r="D19049" s="14"/>
      <c r="E19049" s="14"/>
      <c r="F19049"/>
      <c r="G19049"/>
    </row>
    <row r="19050" spans="1:7" s="4" customFormat="1" x14ac:dyDescent="0.25">
      <c r="A19050" s="11"/>
      <c r="B19050"/>
      <c r="C19050" s="14"/>
      <c r="D19050" s="14"/>
      <c r="E19050" s="14"/>
      <c r="F19050"/>
      <c r="G19050"/>
    </row>
    <row r="19051" spans="1:7" s="4" customFormat="1" x14ac:dyDescent="0.25">
      <c r="A19051" s="11"/>
      <c r="B19051"/>
      <c r="C19051" s="14"/>
      <c r="D19051" s="14"/>
      <c r="E19051" s="14"/>
      <c r="F19051"/>
      <c r="G19051"/>
    </row>
    <row r="19052" spans="1:7" s="4" customFormat="1" x14ac:dyDescent="0.25">
      <c r="A19052" s="11"/>
      <c r="B19052"/>
      <c r="C19052" s="14"/>
      <c r="D19052" s="14"/>
      <c r="E19052" s="14"/>
      <c r="F19052"/>
      <c r="G19052"/>
    </row>
    <row r="19053" spans="1:7" s="4" customFormat="1" x14ac:dyDescent="0.25">
      <c r="A19053" s="11"/>
      <c r="B19053"/>
      <c r="C19053" s="14"/>
      <c r="D19053" s="14"/>
      <c r="E19053" s="14"/>
      <c r="F19053"/>
      <c r="G19053"/>
    </row>
    <row r="19054" spans="1:7" s="4" customFormat="1" x14ac:dyDescent="0.25">
      <c r="A19054" s="11"/>
      <c r="B19054"/>
      <c r="C19054" s="14"/>
      <c r="D19054" s="14"/>
      <c r="E19054" s="14"/>
      <c r="F19054"/>
      <c r="G19054"/>
    </row>
    <row r="19055" spans="1:7" s="4" customFormat="1" x14ac:dyDescent="0.25">
      <c r="A19055" s="11"/>
      <c r="B19055"/>
      <c r="C19055" s="14"/>
      <c r="D19055" s="14"/>
      <c r="E19055" s="14"/>
      <c r="F19055"/>
      <c r="G19055"/>
    </row>
    <row r="19056" spans="1:7" s="4" customFormat="1" x14ac:dyDescent="0.25">
      <c r="A19056" s="11"/>
      <c r="B19056"/>
      <c r="C19056" s="14"/>
      <c r="D19056" s="14"/>
      <c r="E19056" s="14"/>
      <c r="F19056"/>
      <c r="G19056"/>
    </row>
    <row r="19057" spans="1:7" s="4" customFormat="1" x14ac:dyDescent="0.25">
      <c r="A19057" s="11"/>
      <c r="B19057"/>
      <c r="C19057" s="14"/>
      <c r="D19057" s="14"/>
      <c r="E19057" s="14"/>
      <c r="F19057"/>
      <c r="G19057"/>
    </row>
    <row r="19058" spans="1:7" s="4" customFormat="1" x14ac:dyDescent="0.25">
      <c r="A19058" s="11"/>
      <c r="B19058"/>
      <c r="C19058" s="14"/>
      <c r="D19058" s="14"/>
      <c r="E19058" s="14"/>
      <c r="F19058"/>
      <c r="G19058"/>
    </row>
    <row r="19059" spans="1:7" s="4" customFormat="1" x14ac:dyDescent="0.25">
      <c r="A19059" s="11"/>
      <c r="B19059"/>
      <c r="C19059" s="14"/>
      <c r="D19059" s="14"/>
      <c r="E19059" s="14"/>
      <c r="F19059"/>
      <c r="G19059"/>
    </row>
    <row r="19060" spans="1:7" s="4" customFormat="1" x14ac:dyDescent="0.25">
      <c r="A19060" s="11"/>
      <c r="B19060"/>
      <c r="C19060" s="14"/>
      <c r="D19060" s="14"/>
      <c r="E19060" s="14"/>
      <c r="F19060"/>
      <c r="G19060"/>
    </row>
    <row r="19061" spans="1:7" s="4" customFormat="1" x14ac:dyDescent="0.25">
      <c r="A19061" s="11"/>
      <c r="B19061"/>
      <c r="C19061" s="14"/>
      <c r="D19061" s="14"/>
      <c r="E19061" s="14"/>
      <c r="F19061"/>
      <c r="G19061"/>
    </row>
    <row r="19062" spans="1:7" s="4" customFormat="1" x14ac:dyDescent="0.25">
      <c r="A19062" s="11"/>
      <c r="B19062"/>
      <c r="C19062" s="14"/>
      <c r="D19062" s="14"/>
      <c r="E19062" s="14"/>
      <c r="F19062"/>
      <c r="G19062"/>
    </row>
    <row r="19063" spans="1:7" s="4" customFormat="1" x14ac:dyDescent="0.25">
      <c r="A19063" s="11"/>
      <c r="B19063"/>
      <c r="C19063" s="14"/>
      <c r="D19063" s="14"/>
      <c r="E19063" s="14"/>
      <c r="F19063"/>
      <c r="G19063"/>
    </row>
    <row r="19064" spans="1:7" s="4" customFormat="1" x14ac:dyDescent="0.25">
      <c r="A19064" s="11"/>
      <c r="B19064"/>
      <c r="C19064" s="14"/>
      <c r="D19064" s="14"/>
      <c r="E19064" s="14"/>
      <c r="F19064"/>
      <c r="G19064"/>
    </row>
    <row r="19065" spans="1:7" s="4" customFormat="1" x14ac:dyDescent="0.25">
      <c r="A19065" s="11"/>
      <c r="B19065"/>
      <c r="C19065" s="14"/>
      <c r="D19065" s="14"/>
      <c r="E19065" s="14"/>
      <c r="F19065"/>
      <c r="G19065"/>
    </row>
    <row r="19066" spans="1:7" s="4" customFormat="1" x14ac:dyDescent="0.25">
      <c r="A19066" s="11"/>
      <c r="B19066"/>
      <c r="C19066" s="14"/>
      <c r="D19066" s="14"/>
      <c r="E19066" s="14"/>
      <c r="F19066"/>
      <c r="G19066"/>
    </row>
    <row r="19067" spans="1:7" s="4" customFormat="1" x14ac:dyDescent="0.25">
      <c r="A19067" s="11"/>
      <c r="B19067"/>
      <c r="C19067" s="14"/>
      <c r="D19067" s="14"/>
      <c r="E19067" s="14"/>
      <c r="F19067"/>
      <c r="G19067"/>
    </row>
    <row r="19068" spans="1:7" s="4" customFormat="1" x14ac:dyDescent="0.25">
      <c r="A19068" s="11"/>
      <c r="B19068"/>
      <c r="C19068" s="14"/>
      <c r="D19068" s="14"/>
      <c r="E19068" s="14"/>
      <c r="F19068"/>
      <c r="G19068"/>
    </row>
    <row r="19069" spans="1:7" s="4" customFormat="1" x14ac:dyDescent="0.25">
      <c r="A19069" s="11"/>
      <c r="B19069"/>
      <c r="C19069" s="14"/>
      <c r="D19069" s="14"/>
      <c r="E19069" s="14"/>
      <c r="F19069"/>
      <c r="G19069"/>
    </row>
    <row r="19070" spans="1:7" s="4" customFormat="1" x14ac:dyDescent="0.25">
      <c r="A19070" s="11"/>
      <c r="B19070"/>
      <c r="C19070" s="14"/>
      <c r="D19070" s="14"/>
      <c r="E19070" s="14"/>
      <c r="F19070"/>
      <c r="G19070"/>
    </row>
    <row r="19071" spans="1:7" s="4" customFormat="1" x14ac:dyDescent="0.25">
      <c r="A19071" s="11"/>
      <c r="B19071"/>
      <c r="C19071" s="14"/>
      <c r="D19071" s="14"/>
      <c r="E19071" s="14"/>
      <c r="F19071"/>
      <c r="G19071"/>
    </row>
    <row r="19072" spans="1:7" s="4" customFormat="1" x14ac:dyDescent="0.25">
      <c r="A19072" s="11"/>
      <c r="B19072"/>
      <c r="C19072" s="14"/>
      <c r="D19072" s="14"/>
      <c r="E19072" s="14"/>
      <c r="F19072"/>
      <c r="G19072"/>
    </row>
    <row r="19073" spans="1:7" s="4" customFormat="1" x14ac:dyDescent="0.25">
      <c r="A19073" s="11"/>
      <c r="B19073"/>
      <c r="C19073" s="14"/>
      <c r="D19073" s="14"/>
      <c r="E19073" s="14"/>
      <c r="F19073"/>
      <c r="G19073"/>
    </row>
    <row r="19074" spans="1:7" s="4" customFormat="1" x14ac:dyDescent="0.25">
      <c r="A19074" s="11"/>
      <c r="B19074"/>
      <c r="C19074" s="14"/>
      <c r="D19074" s="14"/>
      <c r="E19074" s="14"/>
      <c r="F19074"/>
      <c r="G19074"/>
    </row>
    <row r="19075" spans="1:7" s="4" customFormat="1" x14ac:dyDescent="0.25">
      <c r="A19075" s="11"/>
      <c r="B19075"/>
      <c r="C19075" s="14"/>
      <c r="D19075" s="14"/>
      <c r="E19075" s="14"/>
      <c r="F19075"/>
      <c r="G19075"/>
    </row>
    <row r="19076" spans="1:7" s="4" customFormat="1" x14ac:dyDescent="0.25">
      <c r="A19076" s="11"/>
      <c r="B19076"/>
      <c r="C19076" s="14"/>
      <c r="D19076" s="14"/>
      <c r="E19076" s="14"/>
      <c r="F19076"/>
      <c r="G19076"/>
    </row>
    <row r="19077" spans="1:7" s="4" customFormat="1" x14ac:dyDescent="0.25">
      <c r="A19077" s="11"/>
      <c r="B19077"/>
      <c r="C19077" s="14"/>
      <c r="D19077" s="14"/>
      <c r="E19077" s="14"/>
      <c r="F19077"/>
      <c r="G19077"/>
    </row>
    <row r="19078" spans="1:7" s="4" customFormat="1" x14ac:dyDescent="0.25">
      <c r="A19078" s="11"/>
      <c r="B19078"/>
      <c r="C19078" s="14"/>
      <c r="D19078" s="14"/>
      <c r="E19078" s="14"/>
      <c r="F19078"/>
      <c r="G19078"/>
    </row>
    <row r="19079" spans="1:7" s="4" customFormat="1" x14ac:dyDescent="0.25">
      <c r="A19079" s="11"/>
      <c r="B19079"/>
      <c r="C19079" s="14"/>
      <c r="D19079" s="14"/>
      <c r="E19079" s="14"/>
      <c r="F19079"/>
      <c r="G19079"/>
    </row>
    <row r="19080" spans="1:7" s="4" customFormat="1" x14ac:dyDescent="0.25">
      <c r="A19080" s="11"/>
      <c r="B19080"/>
      <c r="C19080" s="14"/>
      <c r="D19080" s="14"/>
      <c r="E19080" s="14"/>
      <c r="F19080"/>
      <c r="G19080"/>
    </row>
    <row r="19081" spans="1:7" s="4" customFormat="1" x14ac:dyDescent="0.25">
      <c r="A19081" s="11"/>
      <c r="B19081"/>
      <c r="C19081" s="14"/>
      <c r="D19081" s="14"/>
      <c r="E19081" s="14"/>
      <c r="F19081"/>
      <c r="G19081"/>
    </row>
    <row r="19082" spans="1:7" s="4" customFormat="1" x14ac:dyDescent="0.25">
      <c r="A19082" s="11"/>
      <c r="B19082"/>
      <c r="C19082" s="14"/>
      <c r="D19082" s="14"/>
      <c r="E19082" s="14"/>
      <c r="F19082"/>
      <c r="G19082"/>
    </row>
    <row r="19083" spans="1:7" s="4" customFormat="1" x14ac:dyDescent="0.25">
      <c r="A19083" s="11"/>
      <c r="B19083"/>
      <c r="C19083" s="14"/>
      <c r="D19083" s="14"/>
      <c r="E19083" s="14"/>
      <c r="F19083"/>
      <c r="G19083"/>
    </row>
    <row r="19084" spans="1:7" s="4" customFormat="1" x14ac:dyDescent="0.25">
      <c r="A19084" s="11"/>
      <c r="B19084"/>
      <c r="C19084" s="14"/>
      <c r="D19084" s="14"/>
      <c r="E19084" s="14"/>
      <c r="F19084"/>
      <c r="G19084"/>
    </row>
    <row r="19085" spans="1:7" s="4" customFormat="1" x14ac:dyDescent="0.25">
      <c r="A19085" s="11"/>
      <c r="B19085"/>
      <c r="C19085" s="14"/>
      <c r="D19085" s="14"/>
      <c r="E19085" s="14"/>
      <c r="F19085"/>
      <c r="G19085"/>
    </row>
    <row r="19086" spans="1:7" s="4" customFormat="1" x14ac:dyDescent="0.25">
      <c r="A19086" s="11"/>
      <c r="B19086"/>
      <c r="C19086" s="14"/>
      <c r="D19086" s="14"/>
      <c r="E19086" s="14"/>
      <c r="F19086"/>
      <c r="G19086"/>
    </row>
    <row r="19087" spans="1:7" s="4" customFormat="1" x14ac:dyDescent="0.25">
      <c r="A19087" s="11"/>
      <c r="B19087"/>
      <c r="C19087" s="14"/>
      <c r="D19087" s="14"/>
      <c r="E19087" s="14"/>
      <c r="F19087"/>
      <c r="G19087"/>
    </row>
    <row r="19088" spans="1:7" s="4" customFormat="1" x14ac:dyDescent="0.25">
      <c r="A19088" s="11"/>
      <c r="B19088"/>
      <c r="C19088" s="14"/>
      <c r="D19088" s="14"/>
      <c r="E19088" s="14"/>
      <c r="F19088"/>
      <c r="G19088"/>
    </row>
    <row r="19089" spans="1:7" s="4" customFormat="1" x14ac:dyDescent="0.25">
      <c r="A19089" s="11"/>
      <c r="B19089"/>
      <c r="C19089" s="14"/>
      <c r="D19089" s="14"/>
      <c r="E19089" s="14"/>
      <c r="F19089"/>
      <c r="G19089"/>
    </row>
    <row r="19090" spans="1:7" s="4" customFormat="1" x14ac:dyDescent="0.25">
      <c r="A19090" s="11"/>
      <c r="B19090"/>
      <c r="C19090" s="14"/>
      <c r="D19090" s="14"/>
      <c r="E19090" s="14"/>
      <c r="F19090"/>
      <c r="G19090"/>
    </row>
    <row r="19091" spans="1:7" s="4" customFormat="1" x14ac:dyDescent="0.25">
      <c r="A19091" s="11"/>
      <c r="B19091"/>
      <c r="C19091" s="14"/>
      <c r="D19091" s="14"/>
      <c r="E19091" s="14"/>
      <c r="F19091"/>
      <c r="G19091"/>
    </row>
    <row r="19092" spans="1:7" s="4" customFormat="1" x14ac:dyDescent="0.25">
      <c r="A19092" s="11"/>
      <c r="B19092"/>
      <c r="C19092" s="14"/>
      <c r="D19092" s="14"/>
      <c r="E19092" s="14"/>
      <c r="F19092"/>
      <c r="G19092"/>
    </row>
    <row r="19093" spans="1:7" s="4" customFormat="1" x14ac:dyDescent="0.25">
      <c r="A19093" s="11"/>
      <c r="B19093"/>
      <c r="C19093" s="14"/>
      <c r="D19093" s="14"/>
      <c r="E19093" s="14"/>
      <c r="F19093"/>
      <c r="G19093"/>
    </row>
    <row r="19094" spans="1:7" s="4" customFormat="1" x14ac:dyDescent="0.25">
      <c r="A19094" s="11"/>
      <c r="B19094"/>
      <c r="C19094" s="14"/>
      <c r="D19094" s="14"/>
      <c r="E19094" s="14"/>
      <c r="F19094"/>
      <c r="G19094"/>
    </row>
    <row r="19095" spans="1:7" s="4" customFormat="1" x14ac:dyDescent="0.25">
      <c r="A19095" s="11"/>
      <c r="B19095"/>
      <c r="C19095" s="14"/>
      <c r="D19095" s="14"/>
      <c r="E19095" s="14"/>
      <c r="F19095"/>
      <c r="G19095"/>
    </row>
    <row r="19096" spans="1:7" s="4" customFormat="1" x14ac:dyDescent="0.25">
      <c r="A19096" s="11"/>
      <c r="B19096"/>
      <c r="C19096" s="14"/>
      <c r="D19096" s="14"/>
      <c r="E19096" s="14"/>
      <c r="F19096"/>
      <c r="G19096"/>
    </row>
    <row r="19097" spans="1:7" s="4" customFormat="1" x14ac:dyDescent="0.25">
      <c r="A19097" s="11"/>
      <c r="B19097"/>
      <c r="C19097" s="14"/>
      <c r="D19097" s="14"/>
      <c r="E19097" s="14"/>
      <c r="F19097"/>
      <c r="G19097"/>
    </row>
    <row r="19098" spans="1:7" s="4" customFormat="1" x14ac:dyDescent="0.25">
      <c r="A19098" s="11"/>
      <c r="B19098"/>
      <c r="C19098" s="14"/>
      <c r="D19098" s="14"/>
      <c r="E19098" s="14"/>
      <c r="F19098"/>
      <c r="G19098"/>
    </row>
    <row r="19099" spans="1:7" s="4" customFormat="1" x14ac:dyDescent="0.25">
      <c r="A19099" s="11"/>
      <c r="B19099"/>
      <c r="C19099" s="14"/>
      <c r="D19099" s="14"/>
      <c r="E19099" s="14"/>
      <c r="F19099"/>
      <c r="G19099"/>
    </row>
    <row r="19100" spans="1:7" s="4" customFormat="1" x14ac:dyDescent="0.25">
      <c r="A19100" s="11"/>
      <c r="B19100"/>
      <c r="C19100" s="14"/>
      <c r="D19100" s="14"/>
      <c r="E19100" s="14"/>
      <c r="F19100"/>
      <c r="G19100"/>
    </row>
    <row r="19101" spans="1:7" s="4" customFormat="1" x14ac:dyDescent="0.25">
      <c r="A19101" s="11"/>
      <c r="B19101"/>
      <c r="C19101" s="14"/>
      <c r="D19101" s="14"/>
      <c r="E19101" s="14"/>
      <c r="F19101"/>
      <c r="G19101"/>
    </row>
    <row r="19102" spans="1:7" s="4" customFormat="1" x14ac:dyDescent="0.25">
      <c r="A19102" s="11"/>
      <c r="B19102"/>
      <c r="C19102" s="14"/>
      <c r="D19102" s="14"/>
      <c r="E19102" s="14"/>
      <c r="F19102"/>
      <c r="G19102"/>
    </row>
    <row r="19103" spans="1:7" s="4" customFormat="1" x14ac:dyDescent="0.25">
      <c r="A19103" s="11"/>
      <c r="B19103"/>
      <c r="C19103" s="14"/>
      <c r="D19103" s="14"/>
      <c r="E19103" s="14"/>
      <c r="F19103"/>
      <c r="G19103"/>
    </row>
    <row r="19104" spans="1:7" s="4" customFormat="1" x14ac:dyDescent="0.25">
      <c r="A19104" s="11"/>
      <c r="B19104"/>
      <c r="C19104" s="14"/>
      <c r="D19104" s="14"/>
      <c r="E19104" s="14"/>
      <c r="F19104"/>
      <c r="G19104"/>
    </row>
    <row r="19105" spans="1:7" s="4" customFormat="1" x14ac:dyDescent="0.25">
      <c r="A19105" s="11"/>
      <c r="B19105"/>
      <c r="C19105" s="14"/>
      <c r="D19105" s="14"/>
      <c r="E19105" s="14"/>
      <c r="F19105"/>
      <c r="G19105"/>
    </row>
    <row r="19106" spans="1:7" s="4" customFormat="1" x14ac:dyDescent="0.25">
      <c r="A19106" s="11"/>
      <c r="B19106"/>
      <c r="C19106" s="14"/>
      <c r="D19106" s="14"/>
      <c r="E19106" s="14"/>
      <c r="F19106"/>
      <c r="G19106"/>
    </row>
    <row r="19107" spans="1:7" s="4" customFormat="1" x14ac:dyDescent="0.25">
      <c r="A19107" s="11"/>
      <c r="B19107"/>
      <c r="C19107" s="14"/>
      <c r="D19107" s="14"/>
      <c r="E19107" s="14"/>
      <c r="F19107"/>
      <c r="G19107"/>
    </row>
    <row r="19108" spans="1:7" s="4" customFormat="1" x14ac:dyDescent="0.25">
      <c r="A19108" s="11"/>
      <c r="B19108"/>
      <c r="C19108" s="14"/>
      <c r="D19108" s="14"/>
      <c r="E19108" s="14"/>
      <c r="F19108"/>
      <c r="G19108"/>
    </row>
    <row r="19109" spans="1:7" s="4" customFormat="1" x14ac:dyDescent="0.25">
      <c r="A19109" s="11"/>
      <c r="B19109"/>
      <c r="C19109" s="14"/>
      <c r="D19109" s="14"/>
      <c r="E19109" s="14"/>
      <c r="F19109"/>
      <c r="G19109"/>
    </row>
    <row r="19110" spans="1:7" s="4" customFormat="1" x14ac:dyDescent="0.25">
      <c r="A19110" s="11"/>
      <c r="B19110"/>
      <c r="C19110" s="14"/>
      <c r="D19110" s="14"/>
      <c r="E19110" s="14"/>
      <c r="F19110"/>
      <c r="G19110"/>
    </row>
    <row r="19111" spans="1:7" s="4" customFormat="1" x14ac:dyDescent="0.25">
      <c r="A19111" s="11"/>
      <c r="B19111"/>
      <c r="C19111" s="14"/>
      <c r="D19111" s="14"/>
      <c r="E19111" s="14"/>
      <c r="F19111"/>
      <c r="G19111"/>
    </row>
    <row r="19112" spans="1:7" s="4" customFormat="1" x14ac:dyDescent="0.25">
      <c r="A19112" s="11"/>
      <c r="B19112"/>
      <c r="C19112" s="14"/>
      <c r="D19112" s="14"/>
      <c r="E19112" s="14"/>
      <c r="F19112"/>
      <c r="G19112"/>
    </row>
    <row r="19113" spans="1:7" s="4" customFormat="1" x14ac:dyDescent="0.25">
      <c r="A19113" s="11"/>
      <c r="B19113"/>
      <c r="C19113" s="14"/>
      <c r="D19113" s="14"/>
      <c r="E19113" s="14"/>
      <c r="F19113"/>
      <c r="G19113"/>
    </row>
    <row r="19114" spans="1:7" s="4" customFormat="1" x14ac:dyDescent="0.25">
      <c r="A19114" s="11"/>
      <c r="B19114"/>
      <c r="C19114" s="14"/>
      <c r="D19114" s="14"/>
      <c r="E19114" s="14"/>
      <c r="F19114"/>
      <c r="G19114"/>
    </row>
    <row r="19115" spans="1:7" s="4" customFormat="1" x14ac:dyDescent="0.25">
      <c r="A19115" s="11"/>
      <c r="B19115"/>
      <c r="C19115" s="14"/>
      <c r="D19115" s="14"/>
      <c r="E19115" s="14"/>
      <c r="F19115"/>
      <c r="G19115"/>
    </row>
    <row r="19116" spans="1:7" s="4" customFormat="1" x14ac:dyDescent="0.25">
      <c r="A19116" s="11"/>
      <c r="B19116"/>
      <c r="C19116" s="14"/>
      <c r="D19116" s="14"/>
      <c r="E19116" s="14"/>
      <c r="F19116"/>
      <c r="G19116"/>
    </row>
    <row r="19117" spans="1:7" s="4" customFormat="1" x14ac:dyDescent="0.25">
      <c r="A19117" s="11"/>
      <c r="B19117"/>
      <c r="C19117" s="14"/>
      <c r="D19117" s="14"/>
      <c r="E19117" s="14"/>
      <c r="F19117"/>
      <c r="G19117"/>
    </row>
    <row r="19118" spans="1:7" s="4" customFormat="1" x14ac:dyDescent="0.25">
      <c r="A19118" s="11"/>
      <c r="B19118"/>
      <c r="C19118" s="14"/>
      <c r="D19118" s="14"/>
      <c r="E19118" s="14"/>
      <c r="F19118"/>
      <c r="G19118"/>
    </row>
    <row r="19119" spans="1:7" s="4" customFormat="1" x14ac:dyDescent="0.25">
      <c r="A19119" s="11"/>
      <c r="B19119"/>
      <c r="C19119" s="14"/>
      <c r="D19119" s="14"/>
      <c r="E19119" s="14"/>
      <c r="F19119"/>
      <c r="G19119"/>
    </row>
    <row r="19120" spans="1:7" s="4" customFormat="1" x14ac:dyDescent="0.25">
      <c r="A19120" s="11"/>
      <c r="B19120"/>
      <c r="C19120" s="14"/>
      <c r="D19120" s="14"/>
      <c r="E19120" s="14"/>
      <c r="F19120"/>
      <c r="G19120"/>
    </row>
    <row r="19121" spans="1:7" s="4" customFormat="1" x14ac:dyDescent="0.25">
      <c r="A19121" s="11"/>
      <c r="B19121"/>
      <c r="C19121" s="14"/>
      <c r="D19121" s="14"/>
      <c r="E19121" s="14"/>
      <c r="F19121"/>
      <c r="G19121"/>
    </row>
    <row r="19122" spans="1:7" s="4" customFormat="1" x14ac:dyDescent="0.25">
      <c r="A19122" s="11"/>
      <c r="B19122"/>
      <c r="C19122" s="14"/>
      <c r="D19122" s="14"/>
      <c r="E19122" s="14"/>
      <c r="F19122"/>
      <c r="G19122"/>
    </row>
    <row r="19123" spans="1:7" s="4" customFormat="1" x14ac:dyDescent="0.25">
      <c r="A19123" s="11"/>
      <c r="B19123"/>
      <c r="C19123" s="14"/>
      <c r="D19123" s="14"/>
      <c r="E19123" s="14"/>
      <c r="F19123"/>
      <c r="G19123"/>
    </row>
    <row r="19124" spans="1:7" s="4" customFormat="1" x14ac:dyDescent="0.25">
      <c r="A19124" s="11"/>
      <c r="B19124"/>
      <c r="C19124" s="14"/>
      <c r="D19124" s="14"/>
      <c r="E19124" s="14"/>
      <c r="F19124"/>
      <c r="G19124"/>
    </row>
    <row r="19125" spans="1:7" s="4" customFormat="1" x14ac:dyDescent="0.25">
      <c r="A19125" s="11"/>
      <c r="B19125"/>
      <c r="C19125" s="14"/>
      <c r="D19125" s="14"/>
      <c r="E19125" s="14"/>
      <c r="F19125"/>
      <c r="G19125"/>
    </row>
    <row r="19126" spans="1:7" s="4" customFormat="1" x14ac:dyDescent="0.25">
      <c r="A19126" s="11"/>
      <c r="B19126"/>
      <c r="C19126" s="14"/>
      <c r="D19126" s="14"/>
      <c r="E19126" s="14"/>
      <c r="F19126"/>
      <c r="G19126"/>
    </row>
    <row r="19127" spans="1:7" s="4" customFormat="1" x14ac:dyDescent="0.25">
      <c r="A19127" s="11"/>
      <c r="B19127"/>
      <c r="C19127" s="14"/>
      <c r="D19127" s="14"/>
      <c r="E19127" s="14"/>
      <c r="F19127"/>
      <c r="G19127"/>
    </row>
    <row r="19128" spans="1:7" s="4" customFormat="1" x14ac:dyDescent="0.25">
      <c r="A19128" s="11"/>
      <c r="B19128"/>
      <c r="C19128" s="14"/>
      <c r="D19128" s="14"/>
      <c r="E19128" s="14"/>
      <c r="F19128"/>
      <c r="G19128"/>
    </row>
    <row r="19129" spans="1:7" s="4" customFormat="1" x14ac:dyDescent="0.25">
      <c r="A19129" s="11"/>
      <c r="B19129"/>
      <c r="C19129" s="14"/>
      <c r="D19129" s="14"/>
      <c r="E19129" s="14"/>
      <c r="F19129"/>
      <c r="G19129"/>
    </row>
    <row r="19130" spans="1:7" s="4" customFormat="1" x14ac:dyDescent="0.25">
      <c r="A19130" s="11"/>
      <c r="B19130"/>
      <c r="C19130" s="14"/>
      <c r="D19130" s="14"/>
      <c r="E19130" s="14"/>
      <c r="F19130"/>
      <c r="G19130"/>
    </row>
    <row r="19131" spans="1:7" s="4" customFormat="1" x14ac:dyDescent="0.25">
      <c r="A19131" s="11"/>
      <c r="B19131"/>
      <c r="C19131" s="14"/>
      <c r="D19131" s="14"/>
      <c r="E19131" s="14"/>
      <c r="F19131"/>
      <c r="G19131"/>
    </row>
    <row r="19132" spans="1:7" s="4" customFormat="1" x14ac:dyDescent="0.25">
      <c r="A19132" s="11"/>
      <c r="B19132"/>
      <c r="C19132" s="14"/>
      <c r="D19132" s="14"/>
      <c r="E19132" s="14"/>
      <c r="F19132"/>
      <c r="G19132"/>
    </row>
    <row r="19133" spans="1:7" s="4" customFormat="1" x14ac:dyDescent="0.25">
      <c r="A19133" s="11"/>
      <c r="B19133"/>
      <c r="C19133" s="14"/>
      <c r="D19133" s="14"/>
      <c r="E19133" s="14"/>
      <c r="F19133"/>
      <c r="G19133"/>
    </row>
    <row r="19134" spans="1:7" s="4" customFormat="1" x14ac:dyDescent="0.25">
      <c r="A19134" s="11"/>
      <c r="B19134"/>
      <c r="C19134" s="14"/>
      <c r="D19134" s="14"/>
      <c r="E19134" s="14"/>
      <c r="F19134"/>
      <c r="G19134"/>
    </row>
    <row r="19135" spans="1:7" s="4" customFormat="1" x14ac:dyDescent="0.25">
      <c r="A19135" s="11"/>
      <c r="B19135"/>
      <c r="C19135" s="14"/>
      <c r="D19135" s="14"/>
      <c r="E19135" s="14"/>
      <c r="F19135"/>
      <c r="G19135"/>
    </row>
    <row r="19136" spans="1:7" s="4" customFormat="1" x14ac:dyDescent="0.25">
      <c r="A19136" s="11"/>
      <c r="B19136"/>
      <c r="C19136" s="14"/>
      <c r="D19136" s="14"/>
      <c r="E19136" s="14"/>
      <c r="F19136"/>
      <c r="G19136"/>
    </row>
    <row r="19137" spans="1:7" s="4" customFormat="1" x14ac:dyDescent="0.25">
      <c r="A19137" s="11"/>
      <c r="B19137"/>
      <c r="C19137" s="14"/>
      <c r="D19137" s="14"/>
      <c r="E19137" s="14"/>
      <c r="F19137"/>
      <c r="G19137"/>
    </row>
    <row r="19138" spans="1:7" s="4" customFormat="1" x14ac:dyDescent="0.25">
      <c r="A19138" s="11"/>
      <c r="B19138"/>
      <c r="C19138" s="14"/>
      <c r="D19138" s="14"/>
      <c r="E19138" s="14"/>
      <c r="F19138"/>
      <c r="G19138"/>
    </row>
    <row r="19139" spans="1:7" s="4" customFormat="1" x14ac:dyDescent="0.25">
      <c r="A19139" s="11"/>
      <c r="B19139"/>
      <c r="C19139" s="14"/>
      <c r="D19139" s="14"/>
      <c r="E19139" s="14"/>
      <c r="F19139"/>
      <c r="G19139"/>
    </row>
    <row r="19140" spans="1:7" s="4" customFormat="1" x14ac:dyDescent="0.25">
      <c r="A19140" s="11"/>
      <c r="B19140"/>
      <c r="C19140" s="14"/>
      <c r="D19140" s="14"/>
      <c r="E19140" s="14"/>
      <c r="F19140"/>
      <c r="G19140"/>
    </row>
    <row r="19141" spans="1:7" s="4" customFormat="1" x14ac:dyDescent="0.25">
      <c r="A19141" s="11"/>
      <c r="B19141"/>
      <c r="C19141" s="14"/>
      <c r="D19141" s="14"/>
      <c r="E19141" s="14"/>
      <c r="F19141"/>
      <c r="G19141"/>
    </row>
    <row r="19142" spans="1:7" s="4" customFormat="1" x14ac:dyDescent="0.25">
      <c r="A19142" s="11"/>
      <c r="B19142"/>
      <c r="C19142" s="14"/>
      <c r="D19142" s="14"/>
      <c r="E19142" s="14"/>
      <c r="F19142"/>
      <c r="G19142"/>
    </row>
    <row r="19143" spans="1:7" s="4" customFormat="1" x14ac:dyDescent="0.25">
      <c r="A19143" s="11"/>
      <c r="B19143"/>
      <c r="C19143" s="14"/>
      <c r="D19143" s="14"/>
      <c r="E19143" s="14"/>
      <c r="F19143"/>
      <c r="G19143"/>
    </row>
    <row r="19144" spans="1:7" s="4" customFormat="1" x14ac:dyDescent="0.25">
      <c r="A19144" s="11"/>
      <c r="B19144"/>
      <c r="C19144" s="14"/>
      <c r="D19144" s="14"/>
      <c r="E19144" s="14"/>
      <c r="F19144"/>
      <c r="G19144"/>
    </row>
    <row r="19145" spans="1:7" s="4" customFormat="1" x14ac:dyDescent="0.25">
      <c r="A19145" s="11"/>
      <c r="B19145"/>
      <c r="C19145" s="14"/>
      <c r="D19145" s="14"/>
      <c r="E19145" s="14"/>
      <c r="F19145"/>
      <c r="G19145"/>
    </row>
    <row r="19146" spans="1:7" s="4" customFormat="1" x14ac:dyDescent="0.25">
      <c r="A19146" s="11"/>
      <c r="B19146"/>
      <c r="C19146" s="14"/>
      <c r="D19146" s="14"/>
      <c r="E19146" s="14"/>
      <c r="F19146"/>
      <c r="G19146"/>
    </row>
    <row r="19147" spans="1:7" s="4" customFormat="1" x14ac:dyDescent="0.25">
      <c r="A19147" s="11"/>
      <c r="B19147"/>
      <c r="C19147" s="14"/>
      <c r="D19147" s="14"/>
      <c r="E19147" s="14"/>
      <c r="F19147"/>
      <c r="G19147"/>
    </row>
    <row r="19148" spans="1:7" s="4" customFormat="1" x14ac:dyDescent="0.25">
      <c r="A19148" s="11"/>
      <c r="B19148"/>
      <c r="C19148" s="14"/>
      <c r="D19148" s="14"/>
      <c r="E19148" s="14"/>
      <c r="F19148"/>
      <c r="G19148"/>
    </row>
    <row r="19149" spans="1:7" s="4" customFormat="1" x14ac:dyDescent="0.25">
      <c r="A19149" s="11"/>
      <c r="B19149"/>
      <c r="C19149" s="14"/>
      <c r="D19149" s="14"/>
      <c r="E19149" s="14"/>
      <c r="F19149"/>
      <c r="G19149"/>
    </row>
    <row r="19150" spans="1:7" s="4" customFormat="1" x14ac:dyDescent="0.25">
      <c r="A19150" s="11"/>
      <c r="B19150"/>
      <c r="C19150" s="14"/>
      <c r="D19150" s="14"/>
      <c r="E19150" s="14"/>
      <c r="F19150"/>
      <c r="G19150"/>
    </row>
    <row r="19151" spans="1:7" s="4" customFormat="1" x14ac:dyDescent="0.25">
      <c r="A19151" s="11"/>
      <c r="B19151"/>
      <c r="C19151" s="14"/>
      <c r="D19151" s="14"/>
      <c r="E19151" s="14"/>
      <c r="F19151"/>
      <c r="G19151"/>
    </row>
    <row r="19152" spans="1:7" s="4" customFormat="1" x14ac:dyDescent="0.25">
      <c r="A19152" s="11"/>
      <c r="B19152"/>
      <c r="C19152" s="14"/>
      <c r="D19152" s="14"/>
      <c r="E19152" s="14"/>
      <c r="F19152"/>
      <c r="G19152"/>
    </row>
    <row r="19153" spans="1:7" s="4" customFormat="1" x14ac:dyDescent="0.25">
      <c r="A19153" s="11"/>
      <c r="B19153"/>
      <c r="C19153" s="14"/>
      <c r="D19153" s="14"/>
      <c r="E19153" s="14"/>
      <c r="F19153"/>
      <c r="G19153"/>
    </row>
    <row r="19154" spans="1:7" s="4" customFormat="1" x14ac:dyDescent="0.25">
      <c r="A19154" s="11"/>
      <c r="B19154"/>
      <c r="C19154" s="14"/>
      <c r="D19154" s="14"/>
      <c r="E19154" s="14"/>
      <c r="F19154"/>
      <c r="G19154"/>
    </row>
    <row r="19155" spans="1:7" s="4" customFormat="1" x14ac:dyDescent="0.25">
      <c r="A19155" s="11"/>
      <c r="B19155"/>
      <c r="C19155" s="14"/>
      <c r="D19155" s="14"/>
      <c r="E19155" s="14"/>
      <c r="F19155"/>
      <c r="G19155"/>
    </row>
    <row r="19156" spans="1:7" s="4" customFormat="1" x14ac:dyDescent="0.25">
      <c r="A19156" s="11"/>
      <c r="B19156"/>
      <c r="C19156" s="14"/>
      <c r="D19156" s="14"/>
      <c r="E19156" s="14"/>
      <c r="F19156"/>
      <c r="G19156"/>
    </row>
    <row r="19157" spans="1:7" s="4" customFormat="1" x14ac:dyDescent="0.25">
      <c r="A19157" s="11"/>
      <c r="B19157"/>
      <c r="C19157" s="14"/>
      <c r="D19157" s="14"/>
      <c r="E19157" s="14"/>
      <c r="F19157"/>
      <c r="G19157"/>
    </row>
    <row r="19158" spans="1:7" s="4" customFormat="1" x14ac:dyDescent="0.25">
      <c r="A19158" s="11"/>
      <c r="B19158"/>
      <c r="C19158" s="14"/>
      <c r="D19158" s="14"/>
      <c r="E19158" s="14"/>
      <c r="F19158"/>
      <c r="G19158"/>
    </row>
    <row r="19159" spans="1:7" s="4" customFormat="1" x14ac:dyDescent="0.25">
      <c r="A19159" s="11"/>
      <c r="B19159"/>
      <c r="C19159" s="14"/>
      <c r="D19159" s="14"/>
      <c r="E19159" s="14"/>
      <c r="F19159"/>
      <c r="G19159"/>
    </row>
    <row r="19160" spans="1:7" s="4" customFormat="1" x14ac:dyDescent="0.25">
      <c r="A19160" s="11"/>
      <c r="B19160"/>
      <c r="C19160" s="14"/>
      <c r="D19160" s="14"/>
      <c r="E19160" s="14"/>
      <c r="F19160"/>
      <c r="G19160"/>
    </row>
    <row r="19161" spans="1:7" s="4" customFormat="1" x14ac:dyDescent="0.25">
      <c r="A19161" s="11"/>
      <c r="B19161"/>
      <c r="C19161" s="14"/>
      <c r="D19161" s="14"/>
      <c r="E19161" s="14"/>
      <c r="F19161"/>
      <c r="G19161"/>
    </row>
    <row r="19162" spans="1:7" s="4" customFormat="1" x14ac:dyDescent="0.25">
      <c r="A19162" s="11"/>
      <c r="B19162"/>
      <c r="C19162" s="14"/>
      <c r="D19162" s="14"/>
      <c r="E19162" s="14"/>
      <c r="F19162"/>
      <c r="G19162"/>
    </row>
    <row r="19163" spans="1:7" s="4" customFormat="1" x14ac:dyDescent="0.25">
      <c r="A19163" s="11"/>
      <c r="B19163"/>
      <c r="C19163" s="14"/>
      <c r="D19163" s="14"/>
      <c r="E19163" s="14"/>
      <c r="F19163"/>
      <c r="G19163"/>
    </row>
    <row r="19164" spans="1:7" s="4" customFormat="1" x14ac:dyDescent="0.25">
      <c r="A19164" s="11"/>
      <c r="B19164"/>
      <c r="C19164" s="14"/>
      <c r="D19164" s="14"/>
      <c r="E19164" s="14"/>
      <c r="F19164"/>
      <c r="G19164"/>
    </row>
    <row r="19165" spans="1:7" s="4" customFormat="1" x14ac:dyDescent="0.25">
      <c r="A19165" s="11"/>
      <c r="B19165"/>
      <c r="C19165" s="14"/>
      <c r="D19165" s="14"/>
      <c r="E19165" s="14"/>
      <c r="F19165"/>
      <c r="G19165"/>
    </row>
    <row r="19166" spans="1:7" s="4" customFormat="1" x14ac:dyDescent="0.25">
      <c r="A19166" s="11"/>
      <c r="B19166"/>
      <c r="C19166" s="14"/>
      <c r="D19166" s="14"/>
      <c r="E19166" s="14"/>
      <c r="F19166"/>
      <c r="G19166"/>
    </row>
    <row r="19167" spans="1:7" s="4" customFormat="1" x14ac:dyDescent="0.25">
      <c r="A19167" s="11"/>
      <c r="B19167"/>
      <c r="C19167" s="14"/>
      <c r="D19167" s="14"/>
      <c r="E19167" s="14"/>
      <c r="F19167"/>
      <c r="G19167"/>
    </row>
    <row r="19168" spans="1:7" s="4" customFormat="1" x14ac:dyDescent="0.25">
      <c r="A19168" s="11"/>
      <c r="B19168"/>
      <c r="C19168" s="14"/>
      <c r="D19168" s="14"/>
      <c r="E19168" s="14"/>
      <c r="F19168"/>
      <c r="G19168"/>
    </row>
    <row r="19169" spans="1:7" s="4" customFormat="1" x14ac:dyDescent="0.25">
      <c r="A19169" s="11"/>
      <c r="B19169"/>
      <c r="C19169" s="14"/>
      <c r="D19169" s="14"/>
      <c r="E19169" s="14"/>
      <c r="F19169"/>
      <c r="G19169"/>
    </row>
    <row r="19170" spans="1:7" s="4" customFormat="1" x14ac:dyDescent="0.25">
      <c r="A19170" s="11"/>
      <c r="B19170"/>
      <c r="C19170" s="14"/>
      <c r="D19170" s="14"/>
      <c r="E19170" s="14"/>
      <c r="F19170"/>
      <c r="G19170"/>
    </row>
    <row r="19171" spans="1:7" s="4" customFormat="1" x14ac:dyDescent="0.25">
      <c r="A19171" s="11"/>
      <c r="B19171"/>
      <c r="C19171" s="14"/>
      <c r="D19171" s="14"/>
      <c r="E19171" s="14"/>
      <c r="F19171"/>
      <c r="G19171"/>
    </row>
    <row r="19172" spans="1:7" s="4" customFormat="1" x14ac:dyDescent="0.25">
      <c r="A19172" s="11"/>
      <c r="B19172"/>
      <c r="C19172" s="14"/>
      <c r="D19172" s="14"/>
      <c r="E19172" s="14"/>
      <c r="F19172"/>
      <c r="G19172"/>
    </row>
    <row r="19173" spans="1:7" s="4" customFormat="1" x14ac:dyDescent="0.25">
      <c r="A19173" s="11"/>
      <c r="B19173"/>
      <c r="C19173" s="14"/>
      <c r="D19173" s="14"/>
      <c r="E19173" s="14"/>
      <c r="F19173"/>
      <c r="G19173"/>
    </row>
    <row r="19174" spans="1:7" s="4" customFormat="1" x14ac:dyDescent="0.25">
      <c r="A19174" s="11"/>
      <c r="B19174"/>
      <c r="C19174" s="14"/>
      <c r="D19174" s="14"/>
      <c r="E19174" s="14"/>
      <c r="F19174"/>
      <c r="G19174"/>
    </row>
    <row r="19175" spans="1:7" s="4" customFormat="1" x14ac:dyDescent="0.25">
      <c r="A19175" s="11"/>
      <c r="B19175"/>
      <c r="C19175" s="14"/>
      <c r="D19175" s="14"/>
      <c r="E19175" s="14"/>
      <c r="F19175"/>
      <c r="G19175"/>
    </row>
    <row r="19176" spans="1:7" s="4" customFormat="1" x14ac:dyDescent="0.25">
      <c r="A19176" s="11"/>
      <c r="B19176"/>
      <c r="C19176" s="14"/>
      <c r="D19176" s="14"/>
      <c r="E19176" s="14"/>
      <c r="F19176"/>
      <c r="G19176"/>
    </row>
    <row r="19177" spans="1:7" s="4" customFormat="1" x14ac:dyDescent="0.25">
      <c r="A19177" s="11"/>
      <c r="B19177"/>
      <c r="C19177" s="14"/>
      <c r="D19177" s="14"/>
      <c r="E19177" s="14"/>
      <c r="F19177"/>
      <c r="G19177"/>
    </row>
    <row r="19178" spans="1:7" s="4" customFormat="1" x14ac:dyDescent="0.25">
      <c r="A19178" s="11"/>
      <c r="B19178"/>
      <c r="C19178" s="14"/>
      <c r="D19178" s="14"/>
      <c r="E19178" s="14"/>
      <c r="F19178"/>
      <c r="G19178"/>
    </row>
    <row r="19179" spans="1:7" s="4" customFormat="1" x14ac:dyDescent="0.25">
      <c r="A19179" s="11"/>
      <c r="B19179"/>
      <c r="C19179" s="14"/>
      <c r="D19179" s="14"/>
      <c r="E19179" s="14"/>
      <c r="F19179"/>
      <c r="G19179"/>
    </row>
    <row r="19180" spans="1:7" s="4" customFormat="1" x14ac:dyDescent="0.25">
      <c r="A19180" s="11"/>
      <c r="B19180"/>
      <c r="C19180" s="14"/>
      <c r="D19180" s="14"/>
      <c r="E19180" s="14"/>
      <c r="F19180"/>
      <c r="G19180"/>
    </row>
    <row r="19181" spans="1:7" s="4" customFormat="1" x14ac:dyDescent="0.25">
      <c r="A19181" s="11"/>
      <c r="B19181"/>
      <c r="C19181" s="14"/>
      <c r="D19181" s="14"/>
      <c r="E19181" s="14"/>
      <c r="F19181"/>
      <c r="G19181"/>
    </row>
    <row r="19182" spans="1:7" s="4" customFormat="1" x14ac:dyDescent="0.25">
      <c r="A19182" s="11"/>
      <c r="B19182"/>
      <c r="C19182" s="14"/>
      <c r="D19182" s="14"/>
      <c r="E19182" s="14"/>
      <c r="F19182"/>
      <c r="G19182"/>
    </row>
    <row r="19183" spans="1:7" s="4" customFormat="1" x14ac:dyDescent="0.25">
      <c r="A19183" s="11"/>
      <c r="B19183"/>
      <c r="C19183" s="14"/>
      <c r="D19183" s="14"/>
      <c r="E19183" s="14"/>
      <c r="F19183"/>
      <c r="G19183"/>
    </row>
    <row r="19184" spans="1:7" s="4" customFormat="1" x14ac:dyDescent="0.25">
      <c r="A19184" s="11"/>
      <c r="B19184"/>
      <c r="C19184" s="14"/>
      <c r="D19184" s="14"/>
      <c r="E19184" s="14"/>
      <c r="F19184"/>
      <c r="G19184"/>
    </row>
    <row r="19185" spans="1:7" s="4" customFormat="1" x14ac:dyDescent="0.25">
      <c r="A19185" s="11"/>
      <c r="B19185"/>
      <c r="C19185" s="14"/>
      <c r="D19185" s="14"/>
      <c r="E19185" s="14"/>
      <c r="F19185"/>
      <c r="G19185"/>
    </row>
    <row r="19186" spans="1:7" s="4" customFormat="1" x14ac:dyDescent="0.25">
      <c r="A19186" s="11"/>
      <c r="B19186"/>
      <c r="C19186" s="14"/>
      <c r="D19186" s="14"/>
      <c r="E19186" s="14"/>
      <c r="F19186"/>
      <c r="G19186"/>
    </row>
    <row r="19187" spans="1:7" s="4" customFormat="1" x14ac:dyDescent="0.25">
      <c r="A19187" s="11"/>
      <c r="B19187"/>
      <c r="C19187" s="14"/>
      <c r="D19187" s="14"/>
      <c r="E19187" s="14"/>
      <c r="F19187"/>
      <c r="G19187"/>
    </row>
    <row r="19188" spans="1:7" s="4" customFormat="1" x14ac:dyDescent="0.25">
      <c r="A19188" s="11"/>
      <c r="B19188"/>
      <c r="C19188" s="14"/>
      <c r="D19188" s="14"/>
      <c r="E19188" s="14"/>
      <c r="F19188"/>
      <c r="G19188"/>
    </row>
    <row r="19189" spans="1:7" s="4" customFormat="1" x14ac:dyDescent="0.25">
      <c r="A19189" s="11"/>
      <c r="B19189"/>
      <c r="C19189" s="14"/>
      <c r="D19189" s="14"/>
      <c r="E19189" s="14"/>
      <c r="F19189"/>
      <c r="G19189"/>
    </row>
    <row r="19190" spans="1:7" s="4" customFormat="1" x14ac:dyDescent="0.25">
      <c r="A19190" s="11"/>
      <c r="B19190"/>
      <c r="C19190" s="14"/>
      <c r="D19190" s="14"/>
      <c r="E19190" s="14"/>
      <c r="F19190"/>
      <c r="G19190"/>
    </row>
    <row r="19191" spans="1:7" s="4" customFormat="1" x14ac:dyDescent="0.25">
      <c r="A19191" s="11"/>
      <c r="B19191"/>
      <c r="C19191" s="14"/>
      <c r="D19191" s="14"/>
      <c r="E19191" s="14"/>
      <c r="F19191"/>
      <c r="G19191"/>
    </row>
    <row r="19192" spans="1:7" s="4" customFormat="1" x14ac:dyDescent="0.25">
      <c r="A19192" s="11"/>
      <c r="B19192"/>
      <c r="C19192" s="14"/>
      <c r="D19192" s="14"/>
      <c r="E19192" s="14"/>
      <c r="F19192"/>
      <c r="G19192"/>
    </row>
    <row r="19193" spans="1:7" s="4" customFormat="1" x14ac:dyDescent="0.25">
      <c r="A19193" s="11"/>
      <c r="B19193"/>
      <c r="C19193" s="14"/>
      <c r="D19193" s="14"/>
      <c r="E19193" s="14"/>
      <c r="F19193"/>
      <c r="G19193"/>
    </row>
    <row r="19194" spans="1:7" s="4" customFormat="1" x14ac:dyDescent="0.25">
      <c r="A19194" s="11"/>
      <c r="B19194"/>
      <c r="C19194" s="14"/>
      <c r="D19194" s="14"/>
      <c r="E19194" s="14"/>
      <c r="F19194"/>
      <c r="G19194"/>
    </row>
    <row r="19195" spans="1:7" s="4" customFormat="1" x14ac:dyDescent="0.25">
      <c r="A19195" s="11"/>
      <c r="B19195"/>
      <c r="C19195" s="14"/>
      <c r="D19195" s="14"/>
      <c r="E19195" s="14"/>
      <c r="F19195"/>
      <c r="G19195"/>
    </row>
    <row r="19196" spans="1:7" s="4" customFormat="1" x14ac:dyDescent="0.25">
      <c r="A19196" s="11"/>
      <c r="B19196"/>
      <c r="C19196" s="14"/>
      <c r="D19196" s="14"/>
      <c r="E19196" s="14"/>
      <c r="F19196"/>
      <c r="G19196"/>
    </row>
    <row r="19197" spans="1:7" s="4" customFormat="1" x14ac:dyDescent="0.25">
      <c r="A19197" s="11"/>
      <c r="B19197"/>
      <c r="C19197" s="14"/>
      <c r="D19197" s="14"/>
      <c r="E19197" s="14"/>
      <c r="F19197"/>
      <c r="G19197"/>
    </row>
    <row r="19198" spans="1:7" s="4" customFormat="1" x14ac:dyDescent="0.25">
      <c r="A19198" s="11"/>
      <c r="B19198"/>
      <c r="C19198" s="14"/>
      <c r="D19198" s="14"/>
      <c r="E19198" s="14"/>
      <c r="F19198"/>
      <c r="G19198"/>
    </row>
    <row r="19199" spans="1:7" s="4" customFormat="1" x14ac:dyDescent="0.25">
      <c r="A19199" s="11"/>
      <c r="B19199"/>
      <c r="C19199" s="14"/>
      <c r="D19199" s="14"/>
      <c r="E19199" s="14"/>
      <c r="F19199"/>
      <c r="G19199"/>
    </row>
    <row r="19200" spans="1:7" s="4" customFormat="1" x14ac:dyDescent="0.25">
      <c r="A19200" s="11"/>
      <c r="B19200"/>
      <c r="C19200" s="14"/>
      <c r="D19200" s="14"/>
      <c r="E19200" s="14"/>
      <c r="F19200"/>
      <c r="G19200"/>
    </row>
    <row r="19201" spans="1:7" s="4" customFormat="1" x14ac:dyDescent="0.25">
      <c r="A19201" s="11"/>
      <c r="B19201"/>
      <c r="C19201" s="14"/>
      <c r="D19201" s="14"/>
      <c r="E19201" s="14"/>
      <c r="F19201"/>
      <c r="G19201"/>
    </row>
    <row r="19202" spans="1:7" s="4" customFormat="1" x14ac:dyDescent="0.25">
      <c r="A19202" s="11"/>
      <c r="B19202"/>
      <c r="C19202" s="14"/>
      <c r="D19202" s="14"/>
      <c r="E19202" s="14"/>
      <c r="F19202"/>
      <c r="G19202"/>
    </row>
    <row r="19203" spans="1:7" s="4" customFormat="1" x14ac:dyDescent="0.25">
      <c r="A19203" s="11"/>
      <c r="B19203"/>
      <c r="C19203" s="14"/>
      <c r="D19203" s="14"/>
      <c r="E19203" s="14"/>
      <c r="F19203"/>
      <c r="G19203"/>
    </row>
    <row r="19204" spans="1:7" s="4" customFormat="1" x14ac:dyDescent="0.25">
      <c r="A19204" s="11"/>
      <c r="B19204"/>
      <c r="C19204" s="14"/>
      <c r="D19204" s="14"/>
      <c r="E19204" s="14"/>
      <c r="F19204"/>
      <c r="G19204"/>
    </row>
    <row r="19205" spans="1:7" s="4" customFormat="1" x14ac:dyDescent="0.25">
      <c r="A19205" s="11"/>
      <c r="B19205"/>
      <c r="C19205" s="14"/>
      <c r="D19205" s="14"/>
      <c r="E19205" s="14"/>
      <c r="F19205"/>
      <c r="G19205"/>
    </row>
    <row r="19206" spans="1:7" s="4" customFormat="1" x14ac:dyDescent="0.25">
      <c r="A19206" s="11"/>
      <c r="B19206"/>
      <c r="C19206" s="14"/>
      <c r="D19206" s="14"/>
      <c r="E19206" s="14"/>
      <c r="F19206"/>
      <c r="G19206"/>
    </row>
    <row r="19207" spans="1:7" s="4" customFormat="1" x14ac:dyDescent="0.25">
      <c r="A19207" s="11"/>
      <c r="B19207"/>
      <c r="C19207" s="14"/>
      <c r="D19207" s="14"/>
      <c r="E19207" s="14"/>
      <c r="F19207"/>
      <c r="G19207"/>
    </row>
    <row r="19208" spans="1:7" s="4" customFormat="1" x14ac:dyDescent="0.25">
      <c r="A19208" s="11"/>
      <c r="B19208"/>
      <c r="C19208" s="14"/>
      <c r="D19208" s="14"/>
      <c r="E19208" s="14"/>
      <c r="F19208"/>
      <c r="G19208"/>
    </row>
    <row r="19209" spans="1:7" s="4" customFormat="1" x14ac:dyDescent="0.25">
      <c r="A19209" s="11"/>
      <c r="B19209"/>
      <c r="C19209" s="14"/>
      <c r="D19209" s="14"/>
      <c r="E19209" s="14"/>
      <c r="F19209"/>
      <c r="G19209"/>
    </row>
    <row r="19210" spans="1:7" s="4" customFormat="1" x14ac:dyDescent="0.25">
      <c r="A19210" s="11"/>
      <c r="B19210"/>
      <c r="C19210" s="14"/>
      <c r="D19210" s="14"/>
      <c r="E19210" s="14"/>
      <c r="F19210"/>
      <c r="G19210"/>
    </row>
    <row r="19211" spans="1:7" s="4" customFormat="1" x14ac:dyDescent="0.25">
      <c r="A19211" s="11"/>
      <c r="B19211"/>
      <c r="C19211" s="14"/>
      <c r="D19211" s="14"/>
      <c r="E19211" s="14"/>
      <c r="F19211"/>
      <c r="G19211"/>
    </row>
    <row r="19212" spans="1:7" s="4" customFormat="1" x14ac:dyDescent="0.25">
      <c r="A19212" s="11"/>
      <c r="B19212"/>
      <c r="C19212" s="14"/>
      <c r="D19212" s="14"/>
      <c r="E19212" s="14"/>
      <c r="F19212"/>
      <c r="G19212"/>
    </row>
    <row r="19213" spans="1:7" s="4" customFormat="1" x14ac:dyDescent="0.25">
      <c r="A19213" s="11"/>
      <c r="B19213"/>
      <c r="C19213" s="14"/>
      <c r="D19213" s="14"/>
      <c r="E19213" s="14"/>
      <c r="F19213"/>
      <c r="G19213"/>
    </row>
    <row r="19214" spans="1:7" s="4" customFormat="1" x14ac:dyDescent="0.25">
      <c r="A19214" s="11"/>
      <c r="B19214"/>
      <c r="C19214" s="14"/>
      <c r="D19214" s="14"/>
      <c r="E19214" s="14"/>
      <c r="F19214"/>
      <c r="G19214"/>
    </row>
    <row r="19215" spans="1:7" s="4" customFormat="1" x14ac:dyDescent="0.25">
      <c r="A19215" s="11"/>
      <c r="B19215"/>
      <c r="C19215" s="14"/>
      <c r="D19215" s="14"/>
      <c r="E19215" s="14"/>
      <c r="F19215"/>
      <c r="G19215"/>
    </row>
    <row r="19216" spans="1:7" s="4" customFormat="1" x14ac:dyDescent="0.25">
      <c r="A19216" s="11"/>
      <c r="B19216"/>
      <c r="C19216" s="14"/>
      <c r="D19216" s="14"/>
      <c r="E19216" s="14"/>
      <c r="F19216"/>
      <c r="G19216"/>
    </row>
    <row r="19217" spans="1:7" s="4" customFormat="1" x14ac:dyDescent="0.25">
      <c r="A19217" s="11"/>
      <c r="B19217"/>
      <c r="C19217" s="14"/>
      <c r="D19217" s="14"/>
      <c r="E19217" s="14"/>
      <c r="F19217"/>
      <c r="G19217"/>
    </row>
    <row r="19218" spans="1:7" s="4" customFormat="1" x14ac:dyDescent="0.25">
      <c r="A19218" s="11"/>
      <c r="B19218"/>
      <c r="C19218" s="14"/>
      <c r="D19218" s="14"/>
      <c r="E19218" s="14"/>
      <c r="F19218"/>
      <c r="G19218"/>
    </row>
    <row r="19219" spans="1:7" s="4" customFormat="1" x14ac:dyDescent="0.25">
      <c r="A19219" s="11"/>
      <c r="B19219"/>
      <c r="C19219" s="14"/>
      <c r="D19219" s="14"/>
      <c r="E19219" s="14"/>
      <c r="F19219"/>
      <c r="G19219"/>
    </row>
    <row r="19220" spans="1:7" s="4" customFormat="1" x14ac:dyDescent="0.25">
      <c r="A19220" s="11"/>
      <c r="B19220"/>
      <c r="C19220" s="14"/>
      <c r="D19220" s="14"/>
      <c r="E19220" s="14"/>
      <c r="F19220"/>
      <c r="G19220"/>
    </row>
    <row r="19221" spans="1:7" s="4" customFormat="1" x14ac:dyDescent="0.25">
      <c r="A19221" s="11"/>
      <c r="B19221"/>
      <c r="C19221" s="14"/>
      <c r="D19221" s="14"/>
      <c r="E19221" s="14"/>
      <c r="F19221"/>
      <c r="G19221"/>
    </row>
    <row r="19222" spans="1:7" s="4" customFormat="1" x14ac:dyDescent="0.25">
      <c r="A19222" s="11"/>
      <c r="B19222"/>
      <c r="C19222" s="14"/>
      <c r="D19222" s="14"/>
      <c r="E19222" s="14"/>
      <c r="F19222"/>
      <c r="G19222"/>
    </row>
    <row r="19223" spans="1:7" s="4" customFormat="1" x14ac:dyDescent="0.25">
      <c r="A19223" s="11"/>
      <c r="B19223"/>
      <c r="C19223" s="14"/>
      <c r="D19223" s="14"/>
      <c r="E19223" s="14"/>
      <c r="F19223"/>
      <c r="G19223"/>
    </row>
    <row r="19224" spans="1:7" s="4" customFormat="1" x14ac:dyDescent="0.25">
      <c r="A19224" s="11"/>
      <c r="B19224"/>
      <c r="C19224" s="14"/>
      <c r="D19224" s="14"/>
      <c r="E19224" s="14"/>
      <c r="F19224"/>
      <c r="G19224"/>
    </row>
    <row r="19225" spans="1:7" s="4" customFormat="1" x14ac:dyDescent="0.25">
      <c r="A19225" s="11"/>
      <c r="B19225"/>
      <c r="C19225" s="14"/>
      <c r="D19225" s="14"/>
      <c r="E19225" s="14"/>
      <c r="F19225"/>
      <c r="G19225"/>
    </row>
    <row r="19226" spans="1:7" s="4" customFormat="1" x14ac:dyDescent="0.25">
      <c r="A19226" s="11"/>
      <c r="B19226"/>
      <c r="C19226" s="14"/>
      <c r="D19226" s="14"/>
      <c r="E19226" s="14"/>
      <c r="F19226"/>
      <c r="G19226"/>
    </row>
    <row r="19227" spans="1:7" s="4" customFormat="1" x14ac:dyDescent="0.25">
      <c r="A19227" s="11"/>
      <c r="B19227"/>
      <c r="C19227" s="14"/>
      <c r="D19227" s="14"/>
      <c r="E19227" s="14"/>
      <c r="F19227"/>
      <c r="G19227"/>
    </row>
    <row r="19228" spans="1:7" s="4" customFormat="1" x14ac:dyDescent="0.25">
      <c r="A19228" s="11"/>
      <c r="B19228"/>
      <c r="C19228" s="14"/>
      <c r="D19228" s="14"/>
      <c r="E19228" s="14"/>
      <c r="F19228"/>
      <c r="G19228"/>
    </row>
    <row r="19229" spans="1:7" s="4" customFormat="1" x14ac:dyDescent="0.25">
      <c r="A19229" s="11"/>
      <c r="B19229"/>
      <c r="C19229" s="14"/>
      <c r="D19229" s="14"/>
      <c r="E19229" s="14"/>
      <c r="F19229"/>
      <c r="G19229"/>
    </row>
    <row r="19230" spans="1:7" s="4" customFormat="1" x14ac:dyDescent="0.25">
      <c r="A19230" s="11"/>
      <c r="B19230"/>
      <c r="C19230" s="14"/>
      <c r="D19230" s="14"/>
      <c r="E19230" s="14"/>
      <c r="F19230"/>
      <c r="G19230"/>
    </row>
    <row r="19231" spans="1:7" s="4" customFormat="1" x14ac:dyDescent="0.25">
      <c r="A19231" s="11"/>
      <c r="B19231"/>
      <c r="C19231" s="14"/>
      <c r="D19231" s="14"/>
      <c r="E19231" s="14"/>
      <c r="F19231"/>
      <c r="G19231"/>
    </row>
    <row r="19232" spans="1:7" s="4" customFormat="1" x14ac:dyDescent="0.25">
      <c r="A19232" s="11"/>
      <c r="B19232"/>
      <c r="C19232" s="14"/>
      <c r="D19232" s="14"/>
      <c r="E19232" s="14"/>
      <c r="F19232"/>
      <c r="G19232"/>
    </row>
    <row r="19233" spans="1:7" s="4" customFormat="1" x14ac:dyDescent="0.25">
      <c r="A19233" s="11"/>
      <c r="B19233"/>
      <c r="C19233" s="14"/>
      <c r="D19233" s="14"/>
      <c r="E19233" s="14"/>
      <c r="F19233"/>
      <c r="G19233"/>
    </row>
    <row r="19234" spans="1:7" s="4" customFormat="1" x14ac:dyDescent="0.25">
      <c r="A19234" s="11"/>
      <c r="B19234"/>
      <c r="C19234" s="14"/>
      <c r="D19234" s="14"/>
      <c r="E19234" s="14"/>
      <c r="F19234"/>
      <c r="G19234"/>
    </row>
    <row r="19235" spans="1:7" s="4" customFormat="1" x14ac:dyDescent="0.25">
      <c r="A19235" s="11"/>
      <c r="B19235"/>
      <c r="C19235" s="14"/>
      <c r="D19235" s="14"/>
      <c r="E19235" s="14"/>
      <c r="F19235"/>
      <c r="G19235"/>
    </row>
    <row r="19236" spans="1:7" s="4" customFormat="1" x14ac:dyDescent="0.25">
      <c r="A19236" s="11"/>
      <c r="B19236"/>
      <c r="C19236" s="14"/>
      <c r="D19236" s="14"/>
      <c r="E19236" s="14"/>
      <c r="F19236"/>
      <c r="G19236"/>
    </row>
    <row r="19237" spans="1:7" s="4" customFormat="1" x14ac:dyDescent="0.25">
      <c r="A19237" s="11"/>
      <c r="B19237"/>
      <c r="C19237" s="14"/>
      <c r="D19237" s="14"/>
      <c r="E19237" s="14"/>
      <c r="F19237"/>
      <c r="G19237"/>
    </row>
    <row r="19238" spans="1:7" s="4" customFormat="1" x14ac:dyDescent="0.25">
      <c r="A19238" s="11"/>
      <c r="B19238"/>
      <c r="C19238" s="14"/>
      <c r="D19238" s="14"/>
      <c r="E19238" s="14"/>
      <c r="F19238"/>
      <c r="G19238"/>
    </row>
    <row r="19239" spans="1:7" s="4" customFormat="1" x14ac:dyDescent="0.25">
      <c r="A19239" s="11"/>
      <c r="B19239"/>
      <c r="C19239" s="14"/>
      <c r="D19239" s="14"/>
      <c r="E19239" s="14"/>
      <c r="F19239"/>
      <c r="G19239"/>
    </row>
    <row r="19240" spans="1:7" s="4" customFormat="1" x14ac:dyDescent="0.25">
      <c r="A19240" s="11"/>
      <c r="B19240"/>
      <c r="C19240" s="14"/>
      <c r="D19240" s="14"/>
      <c r="E19240" s="14"/>
      <c r="F19240"/>
      <c r="G19240"/>
    </row>
    <row r="19241" spans="1:7" s="4" customFormat="1" x14ac:dyDescent="0.25">
      <c r="A19241" s="11"/>
      <c r="B19241"/>
      <c r="C19241" s="14"/>
      <c r="D19241" s="14"/>
      <c r="E19241" s="14"/>
      <c r="F19241"/>
      <c r="G19241"/>
    </row>
    <row r="19242" spans="1:7" s="4" customFormat="1" x14ac:dyDescent="0.25">
      <c r="A19242" s="11"/>
      <c r="B19242"/>
      <c r="C19242" s="14"/>
      <c r="D19242" s="14"/>
      <c r="E19242" s="14"/>
      <c r="F19242"/>
      <c r="G19242"/>
    </row>
    <row r="19243" spans="1:7" s="4" customFormat="1" x14ac:dyDescent="0.25">
      <c r="A19243" s="11"/>
      <c r="B19243"/>
      <c r="C19243" s="14"/>
      <c r="D19243" s="14"/>
      <c r="E19243" s="14"/>
      <c r="F19243"/>
      <c r="G19243"/>
    </row>
    <row r="19244" spans="1:7" s="4" customFormat="1" x14ac:dyDescent="0.25">
      <c r="A19244" s="11"/>
      <c r="B19244"/>
      <c r="C19244" s="14"/>
      <c r="D19244" s="14"/>
      <c r="E19244" s="14"/>
      <c r="F19244"/>
      <c r="G19244"/>
    </row>
    <row r="19245" spans="1:7" s="4" customFormat="1" x14ac:dyDescent="0.25">
      <c r="A19245" s="11"/>
      <c r="B19245"/>
      <c r="C19245" s="14"/>
      <c r="D19245" s="14"/>
      <c r="E19245" s="14"/>
      <c r="F19245"/>
      <c r="G19245"/>
    </row>
    <row r="19246" spans="1:7" s="4" customFormat="1" x14ac:dyDescent="0.25">
      <c r="A19246" s="11"/>
      <c r="B19246"/>
      <c r="C19246" s="14"/>
      <c r="D19246" s="14"/>
      <c r="E19246" s="14"/>
      <c r="F19246"/>
      <c r="G19246"/>
    </row>
    <row r="19247" spans="1:7" s="4" customFormat="1" x14ac:dyDescent="0.25">
      <c r="A19247" s="11"/>
      <c r="B19247"/>
      <c r="C19247" s="14"/>
      <c r="D19247" s="14"/>
      <c r="E19247" s="14"/>
      <c r="F19247"/>
      <c r="G19247"/>
    </row>
    <row r="19248" spans="1:7" s="4" customFormat="1" x14ac:dyDescent="0.25">
      <c r="A19248" s="11"/>
      <c r="B19248"/>
      <c r="C19248" s="14"/>
      <c r="D19248" s="14"/>
      <c r="E19248" s="14"/>
      <c r="F19248"/>
      <c r="G19248"/>
    </row>
    <row r="19249" spans="1:7" s="4" customFormat="1" x14ac:dyDescent="0.25">
      <c r="A19249" s="11"/>
      <c r="B19249"/>
      <c r="C19249" s="14"/>
      <c r="D19249" s="14"/>
      <c r="E19249" s="14"/>
      <c r="F19249"/>
      <c r="G19249"/>
    </row>
    <row r="19250" spans="1:7" s="4" customFormat="1" x14ac:dyDescent="0.25">
      <c r="A19250" s="11"/>
      <c r="B19250"/>
      <c r="C19250" s="14"/>
      <c r="D19250" s="14"/>
      <c r="E19250" s="14"/>
      <c r="F19250"/>
      <c r="G19250"/>
    </row>
    <row r="19251" spans="1:7" s="4" customFormat="1" x14ac:dyDescent="0.25">
      <c r="A19251" s="11"/>
      <c r="B19251"/>
      <c r="C19251" s="14"/>
      <c r="D19251" s="14"/>
      <c r="E19251" s="14"/>
      <c r="F19251"/>
      <c r="G19251"/>
    </row>
    <row r="19252" spans="1:7" s="4" customFormat="1" x14ac:dyDescent="0.25">
      <c r="A19252" s="11"/>
      <c r="B19252"/>
      <c r="C19252" s="14"/>
      <c r="D19252" s="14"/>
      <c r="E19252" s="14"/>
      <c r="F19252"/>
      <c r="G19252"/>
    </row>
    <row r="19253" spans="1:7" s="4" customFormat="1" x14ac:dyDescent="0.25">
      <c r="A19253" s="11"/>
      <c r="B19253"/>
      <c r="C19253" s="14"/>
      <c r="D19253" s="14"/>
      <c r="E19253" s="14"/>
      <c r="F19253"/>
      <c r="G19253"/>
    </row>
    <row r="19254" spans="1:7" s="4" customFormat="1" x14ac:dyDescent="0.25">
      <c r="A19254" s="11"/>
      <c r="B19254"/>
      <c r="C19254" s="14"/>
      <c r="D19254" s="14"/>
      <c r="E19254" s="14"/>
      <c r="F19254"/>
      <c r="G19254"/>
    </row>
    <row r="19255" spans="1:7" s="4" customFormat="1" x14ac:dyDescent="0.25">
      <c r="A19255" s="11"/>
      <c r="B19255"/>
      <c r="C19255" s="14"/>
      <c r="D19255" s="14"/>
      <c r="E19255" s="14"/>
      <c r="F19255"/>
      <c r="G19255"/>
    </row>
    <row r="19256" spans="1:7" s="4" customFormat="1" x14ac:dyDescent="0.25">
      <c r="A19256" s="11"/>
      <c r="B19256"/>
      <c r="C19256" s="14"/>
      <c r="D19256" s="14"/>
      <c r="E19256" s="14"/>
      <c r="F19256"/>
      <c r="G19256"/>
    </row>
    <row r="19257" spans="1:7" s="4" customFormat="1" x14ac:dyDescent="0.25">
      <c r="A19257" s="11"/>
      <c r="B19257"/>
      <c r="C19257" s="14"/>
      <c r="D19257" s="14"/>
      <c r="E19257" s="14"/>
      <c r="F19257"/>
      <c r="G19257"/>
    </row>
  </sheetData>
  <sheetProtection password="95B2" sheet="1" objects="1" scenarios="1" selectLockedCells="1"/>
  <mergeCells count="45">
    <mergeCell ref="A1:C3"/>
    <mergeCell ref="D1:E1"/>
    <mergeCell ref="F1:G1"/>
    <mergeCell ref="I1:I3"/>
    <mergeCell ref="D2:E2"/>
    <mergeCell ref="F2:G2"/>
    <mergeCell ref="D3:E3"/>
    <mergeCell ref="F3:G3"/>
    <mergeCell ref="I5:I11"/>
    <mergeCell ref="A6:A11"/>
    <mergeCell ref="F6:G11"/>
    <mergeCell ref="A13:A15"/>
    <mergeCell ref="F13:G15"/>
    <mergeCell ref="I66:I71"/>
    <mergeCell ref="A67:A71"/>
    <mergeCell ref="F67:G71"/>
    <mergeCell ref="F18:G26"/>
    <mergeCell ref="A134:G134"/>
    <mergeCell ref="A77:G77"/>
    <mergeCell ref="A49:A55"/>
    <mergeCell ref="F49:G57"/>
    <mergeCell ref="A28:A30"/>
    <mergeCell ref="F28:G30"/>
    <mergeCell ref="A32:A34"/>
    <mergeCell ref="F32:G34"/>
    <mergeCell ref="A37:A40"/>
    <mergeCell ref="F37:G40"/>
    <mergeCell ref="A18:A24"/>
    <mergeCell ref="A73:A76"/>
    <mergeCell ref="F73:G76"/>
    <mergeCell ref="A88:C90"/>
    <mergeCell ref="D88:E88"/>
    <mergeCell ref="F88:G88"/>
    <mergeCell ref="I88:I90"/>
    <mergeCell ref="D89:E89"/>
    <mergeCell ref="F89:G89"/>
    <mergeCell ref="D90:E90"/>
    <mergeCell ref="F90:G90"/>
    <mergeCell ref="A87:G87"/>
    <mergeCell ref="I41:I47"/>
    <mergeCell ref="A42:A47"/>
    <mergeCell ref="F42:G47"/>
    <mergeCell ref="I59:I64"/>
    <mergeCell ref="A60:A64"/>
    <mergeCell ref="F60:G64"/>
  </mergeCells>
  <pageMargins left="0.59055118110236227" right="0.59055118110236227" top="0.59055118110236227" bottom="0.59055118110236227" header="0.31496062992125984" footer="0.31496062992125984"/>
  <pageSetup paperSize="9" orientation="portrait" verticalDpi="1200" r:id="rId1"/>
  <rowBreaks count="1" manualBreakCount="1">
    <brk id="87"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dimension ref="A1:O25"/>
  <sheetViews>
    <sheetView showGridLines="0" zoomScaleNormal="100" workbookViewId="0">
      <selection activeCell="C4" sqref="C4"/>
    </sheetView>
  </sheetViews>
  <sheetFormatPr baseColWidth="10" defaultRowHeight="15" x14ac:dyDescent="0.25"/>
  <cols>
    <col min="1" max="1" width="11.42578125" style="96" customWidth="1"/>
    <col min="2" max="2" width="75" customWidth="1"/>
    <col min="6" max="6" width="14.7109375" customWidth="1"/>
    <col min="10" max="10" width="26.28515625" customWidth="1"/>
  </cols>
  <sheetData>
    <row r="1" spans="1:7" s="4" customFormat="1" ht="31.5" x14ac:dyDescent="0.5">
      <c r="A1" s="467" t="s">
        <v>693</v>
      </c>
    </row>
    <row r="2" spans="1:7" ht="15.75" thickBot="1" x14ac:dyDescent="0.3">
      <c r="B2" s="7"/>
    </row>
    <row r="3" spans="1:7" s="135" customFormat="1" ht="28.5" customHeight="1" x14ac:dyDescent="0.25">
      <c r="A3" s="556" t="s">
        <v>515</v>
      </c>
      <c r="B3" s="135" t="s">
        <v>692</v>
      </c>
      <c r="C3" s="273" t="s">
        <v>180</v>
      </c>
      <c r="E3" s="104" t="s">
        <v>514</v>
      </c>
      <c r="F3" s="105"/>
    </row>
    <row r="4" spans="1:7" s="19" customFormat="1" ht="33.75" customHeight="1" x14ac:dyDescent="0.25">
      <c r="A4" s="555">
        <v>1</v>
      </c>
      <c r="B4" s="11" t="s">
        <v>649</v>
      </c>
      <c r="C4" s="259"/>
      <c r="E4" s="155"/>
      <c r="F4" s="77" t="str">
        <f t="shared" ref="F4:F15" si="0">IF(E4="","",IF(C4=E4,"","mismatch"))</f>
        <v/>
      </c>
    </row>
    <row r="5" spans="1:7" s="19" customFormat="1" ht="33.75" customHeight="1" x14ac:dyDescent="0.25">
      <c r="A5" s="555">
        <v>2</v>
      </c>
      <c r="B5" s="11" t="s">
        <v>650</v>
      </c>
      <c r="C5" s="259"/>
      <c r="E5" s="155"/>
      <c r="F5" s="77" t="str">
        <f t="shared" si="0"/>
        <v/>
      </c>
    </row>
    <row r="6" spans="1:7" s="19" customFormat="1" ht="33.75" customHeight="1" x14ac:dyDescent="0.25">
      <c r="A6" s="555">
        <v>3</v>
      </c>
      <c r="B6" s="11" t="s">
        <v>651</v>
      </c>
      <c r="C6" s="259"/>
      <c r="E6" s="155"/>
      <c r="F6" s="77" t="str">
        <f t="shared" si="0"/>
        <v/>
      </c>
    </row>
    <row r="7" spans="1:7" s="19" customFormat="1" ht="33.75" customHeight="1" x14ac:dyDescent="0.25">
      <c r="A7" s="555">
        <v>4</v>
      </c>
      <c r="B7" s="11" t="s">
        <v>652</v>
      </c>
      <c r="C7" s="259"/>
      <c r="E7" s="155"/>
      <c r="F7" s="77" t="str">
        <f t="shared" si="0"/>
        <v/>
      </c>
    </row>
    <row r="8" spans="1:7" s="19" customFormat="1" ht="33.75" customHeight="1" x14ac:dyDescent="0.25">
      <c r="A8" s="555">
        <v>5</v>
      </c>
      <c r="B8" s="11" t="s">
        <v>653</v>
      </c>
      <c r="C8" s="259"/>
      <c r="E8" s="155"/>
      <c r="F8" s="77" t="str">
        <f t="shared" si="0"/>
        <v/>
      </c>
    </row>
    <row r="9" spans="1:7" s="19" customFormat="1" ht="33.75" customHeight="1" x14ac:dyDescent="0.25">
      <c r="A9" s="555">
        <v>6</v>
      </c>
      <c r="B9" s="11" t="s">
        <v>654</v>
      </c>
      <c r="C9" s="259"/>
      <c r="E9" s="155"/>
      <c r="F9" s="77" t="str">
        <f t="shared" si="0"/>
        <v/>
      </c>
    </row>
    <row r="10" spans="1:7" s="19" customFormat="1" ht="33.75" customHeight="1" x14ac:dyDescent="0.25">
      <c r="A10" s="555">
        <v>7</v>
      </c>
      <c r="B10" s="11" t="s">
        <v>655</v>
      </c>
      <c r="C10" s="259"/>
      <c r="E10" s="155"/>
      <c r="F10" s="77" t="str">
        <f t="shared" si="0"/>
        <v/>
      </c>
    </row>
    <row r="11" spans="1:7" s="19" customFormat="1" ht="33.75" customHeight="1" x14ac:dyDescent="0.25">
      <c r="A11" s="555">
        <v>8</v>
      </c>
      <c r="B11" s="11" t="s">
        <v>656</v>
      </c>
      <c r="C11" s="259"/>
      <c r="E11" s="155"/>
      <c r="F11" s="77" t="str">
        <f t="shared" si="0"/>
        <v/>
      </c>
    </row>
    <row r="12" spans="1:7" s="19" customFormat="1" ht="33.75" customHeight="1" x14ac:dyDescent="0.25">
      <c r="A12" s="555">
        <v>9</v>
      </c>
      <c r="B12" s="11" t="s">
        <v>657</v>
      </c>
      <c r="C12" s="259"/>
      <c r="E12" s="155"/>
      <c r="F12" s="77" t="str">
        <f t="shared" si="0"/>
        <v/>
      </c>
    </row>
    <row r="13" spans="1:7" s="19" customFormat="1" ht="33.75" customHeight="1" x14ac:dyDescent="0.25">
      <c r="A13" s="555">
        <v>10</v>
      </c>
      <c r="B13" s="11" t="s">
        <v>658</v>
      </c>
      <c r="C13" s="259"/>
      <c r="E13" s="155"/>
      <c r="F13" s="77" t="str">
        <f t="shared" si="0"/>
        <v/>
      </c>
    </row>
    <row r="14" spans="1:7" s="19" customFormat="1" ht="33.75" customHeight="1" x14ac:dyDescent="0.25">
      <c r="A14" s="555">
        <v>11</v>
      </c>
      <c r="B14" s="11" t="s">
        <v>659</v>
      </c>
      <c r="C14" s="259"/>
      <c r="E14" s="155"/>
      <c r="F14" s="77" t="str">
        <f t="shared" si="0"/>
        <v/>
      </c>
    </row>
    <row r="15" spans="1:7" s="19" customFormat="1" ht="33.75" customHeight="1" thickBot="1" x14ac:dyDescent="0.3">
      <c r="A15" s="555">
        <v>12</v>
      </c>
      <c r="B15" s="11" t="s">
        <v>660</v>
      </c>
      <c r="C15" s="260"/>
      <c r="E15" s="155"/>
      <c r="F15" s="77" t="str">
        <f t="shared" si="0"/>
        <v/>
      </c>
    </row>
    <row r="16" spans="1:7" ht="27" customHeight="1" thickBot="1" x14ac:dyDescent="0.3">
      <c r="B16" s="5"/>
      <c r="C16" s="4"/>
      <c r="G16" s="462"/>
    </row>
    <row r="17" spans="2:15" ht="66.75" customHeight="1" x14ac:dyDescent="0.25">
      <c r="B17" s="276" t="s">
        <v>454</v>
      </c>
      <c r="C17" s="263" t="s">
        <v>266</v>
      </c>
      <c r="D17" s="284" t="s">
        <v>155</v>
      </c>
      <c r="E17" s="284" t="s">
        <v>928</v>
      </c>
      <c r="F17" s="285" t="s">
        <v>929</v>
      </c>
      <c r="G17" s="465"/>
      <c r="J17" s="462"/>
      <c r="K17" s="462"/>
      <c r="L17" s="462"/>
      <c r="M17" s="462"/>
      <c r="N17" s="462"/>
      <c r="O17" s="462"/>
    </row>
    <row r="18" spans="2:15" ht="30" customHeight="1" x14ac:dyDescent="0.25">
      <c r="B18" s="355" t="s">
        <v>666</v>
      </c>
      <c r="C18" s="267" t="str">
        <f>IF(COUNT(C4:C15)&gt;0,AVERAGE(C4,C5,C8,C11),"")</f>
        <v/>
      </c>
      <c r="D18" s="286" t="e">
        <f>C18*4</f>
        <v>#VALUE!</v>
      </c>
      <c r="E18" s="286">
        <v>5.0599999999999996</v>
      </c>
      <c r="F18" s="336">
        <v>6.04</v>
      </c>
      <c r="G18" s="464"/>
      <c r="J18" s="463"/>
      <c r="K18" s="464"/>
      <c r="L18" s="463"/>
      <c r="M18" s="464"/>
      <c r="N18" s="462"/>
      <c r="O18" s="462"/>
    </row>
    <row r="19" spans="2:15" ht="30" customHeight="1" x14ac:dyDescent="0.25">
      <c r="B19" s="355" t="s">
        <v>667</v>
      </c>
      <c r="C19" s="267" t="str">
        <f>IF(COUNT(C4:C15)&gt;0,AVERAGE(C7,C9,C13,C14),"")</f>
        <v/>
      </c>
      <c r="D19" s="286" t="e">
        <f>C19*4</f>
        <v>#VALUE!</v>
      </c>
      <c r="E19" s="286">
        <v>6.2999999999999989</v>
      </c>
      <c r="F19" s="336">
        <v>7.34</v>
      </c>
      <c r="G19" s="464"/>
      <c r="J19" s="463"/>
      <c r="K19" s="464"/>
      <c r="L19" s="463"/>
      <c r="M19" s="464"/>
      <c r="N19" s="462"/>
      <c r="O19" s="462"/>
    </row>
    <row r="20" spans="2:15" ht="30" customHeight="1" x14ac:dyDescent="0.25">
      <c r="B20" s="355" t="s">
        <v>668</v>
      </c>
      <c r="C20" s="267" t="str">
        <f>IF(COUNT(C4:C15)&gt;0,AVERAGE(C6,C10,C12,C15),"")</f>
        <v/>
      </c>
      <c r="D20" s="286" t="e">
        <f>C20*4</f>
        <v>#VALUE!</v>
      </c>
      <c r="E20" s="286">
        <v>6.95</v>
      </c>
      <c r="F20" s="336">
        <v>8.4499999999999993</v>
      </c>
      <c r="G20" s="464"/>
      <c r="J20" s="463"/>
      <c r="K20" s="464"/>
      <c r="L20" s="463"/>
      <c r="M20" s="464"/>
      <c r="N20" s="462"/>
      <c r="O20" s="462"/>
    </row>
    <row r="21" spans="2:15" ht="30" customHeight="1" thickBot="1" x14ac:dyDescent="0.3">
      <c r="B21" s="380" t="s">
        <v>460</v>
      </c>
      <c r="C21" s="271" t="str">
        <f>IF(COUNT(C4:C15)&gt;0,AVERAGE(C4:C15),"")</f>
        <v/>
      </c>
      <c r="D21" s="338" t="e">
        <f>C21*12</f>
        <v>#VALUE!</v>
      </c>
      <c r="E21" s="338">
        <v>18.310000000000002</v>
      </c>
      <c r="F21" s="339">
        <v>21.83</v>
      </c>
      <c r="G21" s="464"/>
      <c r="J21" s="463"/>
      <c r="K21" s="464"/>
      <c r="L21" s="463"/>
      <c r="M21" s="464"/>
      <c r="N21" s="462"/>
      <c r="O21" s="462"/>
    </row>
    <row r="22" spans="2:15" x14ac:dyDescent="0.25">
      <c r="C22" s="575"/>
      <c r="G22" s="462"/>
      <c r="J22" s="462"/>
      <c r="K22" s="462"/>
      <c r="L22" s="462"/>
      <c r="M22" s="462"/>
      <c r="N22" s="462"/>
      <c r="O22" s="462"/>
    </row>
    <row r="23" spans="2:15" ht="42.75" customHeight="1" x14ac:dyDescent="0.25">
      <c r="B23" s="728" t="s">
        <v>930</v>
      </c>
      <c r="C23" s="724"/>
      <c r="D23" s="724"/>
      <c r="E23" s="724"/>
      <c r="F23" s="724"/>
      <c r="G23" s="462"/>
      <c r="J23" s="462"/>
      <c r="K23" s="462"/>
      <c r="L23" s="462"/>
      <c r="M23" s="462"/>
      <c r="N23" s="462"/>
      <c r="O23" s="462"/>
    </row>
    <row r="24" spans="2:15" x14ac:dyDescent="0.25">
      <c r="C24" s="575"/>
      <c r="J24" s="462"/>
      <c r="K24" s="462"/>
      <c r="L24" s="462"/>
      <c r="M24" s="462"/>
      <c r="N24" s="462"/>
      <c r="O24" s="462"/>
    </row>
    <row r="25" spans="2:15" ht="15.75" x14ac:dyDescent="0.25">
      <c r="D25" s="12"/>
      <c r="J25" s="462"/>
      <c r="K25" s="462"/>
      <c r="L25" s="462"/>
      <c r="M25" s="462"/>
      <c r="N25" s="462"/>
      <c r="O25" s="462"/>
    </row>
  </sheetData>
  <sheetProtection sheet="1" objects="1" scenarios="1" selectLockedCells="1"/>
  <mergeCells count="1">
    <mergeCell ref="B23:F23"/>
  </mergeCells>
  <dataValidations count="2">
    <dataValidation type="list" allowBlank="1" showDropDown="1" showInputMessage="1" showErrorMessage="1" sqref="C4:C15">
      <formula1>"0,1,2,3,4,."</formula1>
    </dataValidation>
    <dataValidation type="list" allowBlank="1" showDropDown="1" showInputMessage="1" showErrorMessage="1" sqref="E4:E15">
      <formula1>"0,1,2,3,4,5,."</formula1>
    </dataValidation>
  </dataValidations>
  <pageMargins left="0.7" right="0.7" top="0.78740157499999996" bottom="0.78740157499999996" header="0.3" footer="0.3"/>
  <pageSetup paperSize="9" orientation="portrait" horizontalDpi="0" verticalDpi="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I65"/>
  <sheetViews>
    <sheetView showGridLines="0" workbookViewId="0">
      <pane ySplit="3" topLeftCell="A4" activePane="bottomLeft" state="frozen"/>
      <selection activeCell="C22" sqref="C22"/>
      <selection pane="bottomLeft" activeCell="C4" sqref="C4"/>
    </sheetView>
  </sheetViews>
  <sheetFormatPr baseColWidth="10" defaultRowHeight="15" x14ac:dyDescent="0.25"/>
  <cols>
    <col min="1" max="1" width="11.42578125" style="21" customWidth="1"/>
    <col min="2" max="2" width="66.42578125" style="19" customWidth="1"/>
    <col min="3" max="5" width="11.42578125" style="19"/>
    <col min="6" max="6" width="17.85546875" style="19" customWidth="1"/>
    <col min="7" max="7" width="18.5703125" style="19" customWidth="1"/>
    <col min="8" max="8" width="11.42578125" style="19"/>
    <col min="9" max="9" width="19.28515625" style="19" customWidth="1"/>
    <col min="10" max="16384" width="11.42578125" style="19"/>
  </cols>
  <sheetData>
    <row r="1" spans="1:6" s="28" customFormat="1" ht="31.5" x14ac:dyDescent="0.25">
      <c r="A1" s="75" t="s">
        <v>912</v>
      </c>
    </row>
    <row r="2" spans="1:6" ht="22.5" customHeight="1" thickBot="1" x14ac:dyDescent="0.3"/>
    <row r="3" spans="1:6" s="81" customFormat="1" ht="22.5" customHeight="1" x14ac:dyDescent="0.25">
      <c r="A3" s="554" t="s">
        <v>515</v>
      </c>
      <c r="B3" s="81" t="s">
        <v>573</v>
      </c>
      <c r="C3" s="273" t="s">
        <v>180</v>
      </c>
      <c r="E3" s="73" t="s">
        <v>514</v>
      </c>
      <c r="F3" s="74"/>
    </row>
    <row r="4" spans="1:6" ht="22.5" customHeight="1" x14ac:dyDescent="0.25">
      <c r="A4" s="557">
        <v>1</v>
      </c>
      <c r="B4" s="11" t="s">
        <v>233</v>
      </c>
      <c r="C4" s="348"/>
      <c r="E4" s="155"/>
      <c r="F4" s="77" t="str">
        <f>IF(E4="","",IF(C4=E4,"","mismatch"))</f>
        <v/>
      </c>
    </row>
    <row r="5" spans="1:6" ht="22.5" customHeight="1" x14ac:dyDescent="0.25">
      <c r="A5" s="557">
        <v>2</v>
      </c>
      <c r="B5" s="11" t="s">
        <v>234</v>
      </c>
      <c r="C5" s="348"/>
      <c r="E5" s="155"/>
      <c r="F5" s="77" t="str">
        <f t="shared" ref="F5:F35" si="0">IF(E5="","",IF(C5=E5,"","mismatch"))</f>
        <v/>
      </c>
    </row>
    <row r="6" spans="1:6" ht="22.5" customHeight="1" x14ac:dyDescent="0.25">
      <c r="A6" s="557">
        <v>3</v>
      </c>
      <c r="B6" s="11" t="s">
        <v>235</v>
      </c>
      <c r="C6" s="348"/>
      <c r="E6" s="155"/>
      <c r="F6" s="77" t="str">
        <f t="shared" si="0"/>
        <v/>
      </c>
    </row>
    <row r="7" spans="1:6" ht="22.5" customHeight="1" x14ac:dyDescent="0.25">
      <c r="A7" s="557">
        <v>4</v>
      </c>
      <c r="B7" s="11" t="s">
        <v>236</v>
      </c>
      <c r="C7" s="348"/>
      <c r="E7" s="155"/>
      <c r="F7" s="77" t="str">
        <f t="shared" si="0"/>
        <v/>
      </c>
    </row>
    <row r="8" spans="1:6" ht="22.5" customHeight="1" x14ac:dyDescent="0.25">
      <c r="A8" s="557">
        <v>5</v>
      </c>
      <c r="B8" s="11" t="s">
        <v>237</v>
      </c>
      <c r="C8" s="348"/>
      <c r="E8" s="155"/>
      <c r="F8" s="77" t="str">
        <f t="shared" si="0"/>
        <v/>
      </c>
    </row>
    <row r="9" spans="1:6" ht="22.5" customHeight="1" x14ac:dyDescent="0.25">
      <c r="A9" s="557">
        <v>6</v>
      </c>
      <c r="B9" s="11" t="s">
        <v>238</v>
      </c>
      <c r="C9" s="348"/>
      <c r="E9" s="155"/>
      <c r="F9" s="77" t="str">
        <f t="shared" si="0"/>
        <v/>
      </c>
    </row>
    <row r="10" spans="1:6" ht="22.5" customHeight="1" x14ac:dyDescent="0.25">
      <c r="A10" s="557">
        <v>7</v>
      </c>
      <c r="B10" s="11" t="s">
        <v>239</v>
      </c>
      <c r="C10" s="348"/>
      <c r="E10" s="155"/>
      <c r="F10" s="77" t="str">
        <f t="shared" si="0"/>
        <v/>
      </c>
    </row>
    <row r="11" spans="1:6" ht="22.5" customHeight="1" x14ac:dyDescent="0.25">
      <c r="A11" s="557">
        <v>8</v>
      </c>
      <c r="B11" s="11" t="s">
        <v>240</v>
      </c>
      <c r="C11" s="348"/>
      <c r="E11" s="155"/>
      <c r="F11" s="77" t="str">
        <f t="shared" si="0"/>
        <v/>
      </c>
    </row>
    <row r="12" spans="1:6" ht="22.5" customHeight="1" x14ac:dyDescent="0.25">
      <c r="A12" s="557">
        <v>9</v>
      </c>
      <c r="B12" s="11" t="s">
        <v>241</v>
      </c>
      <c r="C12" s="348"/>
      <c r="E12" s="155"/>
      <c r="F12" s="77" t="str">
        <f t="shared" si="0"/>
        <v/>
      </c>
    </row>
    <row r="13" spans="1:6" ht="22.5" customHeight="1" x14ac:dyDescent="0.25">
      <c r="A13" s="557">
        <v>10</v>
      </c>
      <c r="B13" s="11" t="s">
        <v>242</v>
      </c>
      <c r="C13" s="348"/>
      <c r="E13" s="155"/>
      <c r="F13" s="77" t="str">
        <f t="shared" si="0"/>
        <v/>
      </c>
    </row>
    <row r="14" spans="1:6" ht="22.5" customHeight="1" x14ac:dyDescent="0.25">
      <c r="A14" s="557">
        <v>11</v>
      </c>
      <c r="B14" s="11" t="s">
        <v>243</v>
      </c>
      <c r="C14" s="348"/>
      <c r="E14" s="155"/>
      <c r="F14" s="77" t="str">
        <f t="shared" si="0"/>
        <v/>
      </c>
    </row>
    <row r="15" spans="1:6" ht="22.5" customHeight="1" x14ac:dyDescent="0.25">
      <c r="A15" s="557">
        <v>12</v>
      </c>
      <c r="B15" s="11" t="s">
        <v>244</v>
      </c>
      <c r="C15" s="348"/>
      <c r="E15" s="155"/>
      <c r="F15" s="77" t="str">
        <f t="shared" si="0"/>
        <v/>
      </c>
    </row>
    <row r="16" spans="1:6" ht="22.5" customHeight="1" x14ac:dyDescent="0.25">
      <c r="A16" s="557">
        <v>13</v>
      </c>
      <c r="B16" s="11" t="s">
        <v>245</v>
      </c>
      <c r="C16" s="348"/>
      <c r="E16" s="155"/>
      <c r="F16" s="77" t="str">
        <f t="shared" si="0"/>
        <v/>
      </c>
    </row>
    <row r="17" spans="1:6" ht="22.5" customHeight="1" x14ac:dyDescent="0.25">
      <c r="A17" s="557">
        <v>14</v>
      </c>
      <c r="B17" s="11" t="s">
        <v>246</v>
      </c>
      <c r="C17" s="348"/>
      <c r="E17" s="155"/>
      <c r="F17" s="77" t="str">
        <f t="shared" si="0"/>
        <v/>
      </c>
    </row>
    <row r="18" spans="1:6" ht="22.5" customHeight="1" x14ac:dyDescent="0.25">
      <c r="A18" s="557">
        <v>15</v>
      </c>
      <c r="B18" s="11" t="s">
        <v>247</v>
      </c>
      <c r="C18" s="348"/>
      <c r="E18" s="155"/>
      <c r="F18" s="77" t="str">
        <f t="shared" si="0"/>
        <v/>
      </c>
    </row>
    <row r="19" spans="1:6" ht="22.5" customHeight="1" x14ac:dyDescent="0.25">
      <c r="A19" s="557">
        <v>16</v>
      </c>
      <c r="B19" s="11" t="s">
        <v>248</v>
      </c>
      <c r="C19" s="348"/>
      <c r="E19" s="155"/>
      <c r="F19" s="77" t="str">
        <f t="shared" si="0"/>
        <v/>
      </c>
    </row>
    <row r="20" spans="1:6" ht="22.5" customHeight="1" x14ac:dyDescent="0.25">
      <c r="A20" s="557">
        <v>17</v>
      </c>
      <c r="B20" s="11" t="s">
        <v>249</v>
      </c>
      <c r="C20" s="348"/>
      <c r="E20" s="155"/>
      <c r="F20" s="77" t="str">
        <f t="shared" si="0"/>
        <v/>
      </c>
    </row>
    <row r="21" spans="1:6" ht="22.5" customHeight="1" x14ac:dyDescent="0.25">
      <c r="A21" s="557">
        <v>18</v>
      </c>
      <c r="B21" s="11" t="s">
        <v>250</v>
      </c>
      <c r="C21" s="348"/>
      <c r="E21" s="155"/>
      <c r="F21" s="77" t="str">
        <f t="shared" si="0"/>
        <v/>
      </c>
    </row>
    <row r="22" spans="1:6" ht="33.75" customHeight="1" x14ac:dyDescent="0.25">
      <c r="A22" s="557">
        <v>19</v>
      </c>
      <c r="B22" s="11" t="s">
        <v>251</v>
      </c>
      <c r="C22" s="348"/>
      <c r="E22" s="155"/>
      <c r="F22" s="77" t="str">
        <f t="shared" si="0"/>
        <v/>
      </c>
    </row>
    <row r="23" spans="1:6" ht="22.5" customHeight="1" x14ac:dyDescent="0.25">
      <c r="A23" s="557">
        <v>20</v>
      </c>
      <c r="B23" s="11" t="s">
        <v>252</v>
      </c>
      <c r="C23" s="348"/>
      <c r="E23" s="155"/>
      <c r="F23" s="77" t="str">
        <f t="shared" si="0"/>
        <v/>
      </c>
    </row>
    <row r="24" spans="1:6" ht="22.5" customHeight="1" x14ac:dyDescent="0.25">
      <c r="A24" s="557">
        <v>21</v>
      </c>
      <c r="B24" s="11" t="s">
        <v>253</v>
      </c>
      <c r="C24" s="348"/>
      <c r="E24" s="155"/>
      <c r="F24" s="77" t="str">
        <f t="shared" si="0"/>
        <v/>
      </c>
    </row>
    <row r="25" spans="1:6" ht="22.5" customHeight="1" x14ac:dyDescent="0.25">
      <c r="A25" s="557">
        <v>22</v>
      </c>
      <c r="B25" s="11" t="s">
        <v>254</v>
      </c>
      <c r="C25" s="348"/>
      <c r="E25" s="155"/>
      <c r="F25" s="77" t="str">
        <f t="shared" si="0"/>
        <v/>
      </c>
    </row>
    <row r="26" spans="1:6" ht="22.5" customHeight="1" x14ac:dyDescent="0.25">
      <c r="A26" s="557">
        <v>23</v>
      </c>
      <c r="B26" s="11" t="s">
        <v>255</v>
      </c>
      <c r="C26" s="348"/>
      <c r="E26" s="155"/>
      <c r="F26" s="77" t="str">
        <f t="shared" si="0"/>
        <v/>
      </c>
    </row>
    <row r="27" spans="1:6" ht="22.5" customHeight="1" x14ac:dyDescent="0.25">
      <c r="A27" s="557">
        <v>24</v>
      </c>
      <c r="B27" s="11" t="s">
        <v>256</v>
      </c>
      <c r="C27" s="348"/>
      <c r="E27" s="155"/>
      <c r="F27" s="77" t="str">
        <f t="shared" si="0"/>
        <v/>
      </c>
    </row>
    <row r="28" spans="1:6" ht="22.5" customHeight="1" x14ac:dyDescent="0.25">
      <c r="A28" s="557">
        <v>25</v>
      </c>
      <c r="B28" s="11" t="s">
        <v>257</v>
      </c>
      <c r="C28" s="348"/>
      <c r="E28" s="155"/>
      <c r="F28" s="77" t="str">
        <f t="shared" si="0"/>
        <v/>
      </c>
    </row>
    <row r="29" spans="1:6" ht="22.5" customHeight="1" x14ac:dyDescent="0.25">
      <c r="A29" s="557">
        <v>26</v>
      </c>
      <c r="B29" s="11" t="s">
        <v>258</v>
      </c>
      <c r="C29" s="348"/>
      <c r="E29" s="155"/>
      <c r="F29" s="77" t="str">
        <f t="shared" si="0"/>
        <v/>
      </c>
    </row>
    <row r="30" spans="1:6" ht="22.5" customHeight="1" x14ac:dyDescent="0.25">
      <c r="A30" s="557">
        <v>27</v>
      </c>
      <c r="B30" s="11" t="s">
        <v>259</v>
      </c>
      <c r="C30" s="348"/>
      <c r="E30" s="155"/>
      <c r="F30" s="77" t="str">
        <f t="shared" si="0"/>
        <v/>
      </c>
    </row>
    <row r="31" spans="1:6" ht="22.5" customHeight="1" x14ac:dyDescent="0.25">
      <c r="A31" s="557">
        <v>28</v>
      </c>
      <c r="B31" s="11" t="s">
        <v>260</v>
      </c>
      <c r="C31" s="348"/>
      <c r="E31" s="155"/>
      <c r="F31" s="77" t="str">
        <f t="shared" si="0"/>
        <v/>
      </c>
    </row>
    <row r="32" spans="1:6" ht="22.5" customHeight="1" x14ac:dyDescent="0.25">
      <c r="A32" s="557">
        <v>29</v>
      </c>
      <c r="B32" s="11" t="s">
        <v>261</v>
      </c>
      <c r="C32" s="348"/>
      <c r="E32" s="155"/>
      <c r="F32" s="77" t="str">
        <f t="shared" si="0"/>
        <v/>
      </c>
    </row>
    <row r="33" spans="1:9" ht="22.5" customHeight="1" x14ac:dyDescent="0.25">
      <c r="A33" s="557">
        <v>30</v>
      </c>
      <c r="B33" s="11" t="s">
        <v>262</v>
      </c>
      <c r="C33" s="348"/>
      <c r="E33" s="155"/>
      <c r="F33" s="77" t="str">
        <f t="shared" si="0"/>
        <v/>
      </c>
    </row>
    <row r="34" spans="1:9" ht="22.5" customHeight="1" x14ac:dyDescent="0.25">
      <c r="A34" s="557">
        <v>31</v>
      </c>
      <c r="B34" s="11" t="s">
        <v>263</v>
      </c>
      <c r="C34" s="348"/>
      <c r="E34" s="155"/>
      <c r="F34" s="77" t="str">
        <f t="shared" si="0"/>
        <v/>
      </c>
    </row>
    <row r="35" spans="1:9" ht="22.5" customHeight="1" thickBot="1" x14ac:dyDescent="0.3">
      <c r="A35" s="557">
        <v>32</v>
      </c>
      <c r="B35" s="11" t="s">
        <v>264</v>
      </c>
      <c r="C35" s="437"/>
      <c r="E35" s="155"/>
      <c r="F35" s="77" t="str">
        <f t="shared" si="0"/>
        <v/>
      </c>
    </row>
    <row r="36" spans="1:9" x14ac:dyDescent="0.25">
      <c r="B36" s="11"/>
      <c r="C36" s="66"/>
    </row>
    <row r="37" spans="1:9" ht="51.75" customHeight="1" x14ac:dyDescent="0.25">
      <c r="B37" s="714" t="s">
        <v>540</v>
      </c>
      <c r="C37" s="715"/>
    </row>
    <row r="38" spans="1:9" x14ac:dyDescent="0.25">
      <c r="B38" s="11"/>
      <c r="C38" s="66"/>
    </row>
    <row r="39" spans="1:9" ht="15.75" thickBot="1" x14ac:dyDescent="0.3">
      <c r="B39" s="11"/>
      <c r="C39" s="66"/>
    </row>
    <row r="40" spans="1:9" s="18" customFormat="1" ht="22.5" customHeight="1" x14ac:dyDescent="0.25">
      <c r="A40" s="261" t="s">
        <v>454</v>
      </c>
      <c r="B40" s="324"/>
      <c r="C40" s="263" t="s">
        <v>266</v>
      </c>
      <c r="D40" s="263" t="s">
        <v>541</v>
      </c>
      <c r="E40" s="263" t="s">
        <v>542</v>
      </c>
      <c r="F40" s="263" t="s">
        <v>543</v>
      </c>
      <c r="G40" s="324" t="s">
        <v>267</v>
      </c>
      <c r="H40" s="324" t="s">
        <v>504</v>
      </c>
      <c r="I40" s="325" t="s">
        <v>539</v>
      </c>
    </row>
    <row r="41" spans="1:9" ht="22.5" customHeight="1" x14ac:dyDescent="0.25">
      <c r="A41" s="355" t="s">
        <v>268</v>
      </c>
      <c r="B41" s="292" t="s">
        <v>477</v>
      </c>
      <c r="C41" s="326" t="str">
        <f>IF(COUNT(C4:C35)&gt;0,AVERAGE(C24,C27,C30,C32),"")</f>
        <v/>
      </c>
      <c r="D41" s="289">
        <v>0.91</v>
      </c>
      <c r="E41" s="289">
        <v>0.75</v>
      </c>
      <c r="F41" s="289" t="e">
        <f>(C41-D41)/E41</f>
        <v>#VALUE!</v>
      </c>
      <c r="G41" s="292" t="s">
        <v>269</v>
      </c>
      <c r="H41" s="296">
        <v>0</v>
      </c>
      <c r="I41" s="293" t="s">
        <v>496</v>
      </c>
    </row>
    <row r="42" spans="1:9" ht="22.5" customHeight="1" x14ac:dyDescent="0.25">
      <c r="A42" s="355" t="s">
        <v>270</v>
      </c>
      <c r="B42" s="292" t="s">
        <v>478</v>
      </c>
      <c r="C42" s="326" t="str">
        <f>IF(COUNT(C4:C35)&gt;0,AVERAGE(C17,C18,C20,C34),"")</f>
        <v/>
      </c>
      <c r="D42" s="289">
        <v>1.05</v>
      </c>
      <c r="E42" s="289">
        <v>0.69</v>
      </c>
      <c r="F42" s="289" t="e">
        <f t="shared" ref="F42:F49" si="1">(C42-D42)/E42</f>
        <v>#VALUE!</v>
      </c>
      <c r="G42" s="292" t="s">
        <v>271</v>
      </c>
      <c r="H42" s="296">
        <v>0</v>
      </c>
      <c r="I42" s="293" t="s">
        <v>497</v>
      </c>
    </row>
    <row r="43" spans="1:9" ht="22.5" customHeight="1" x14ac:dyDescent="0.25">
      <c r="A43" s="355" t="s">
        <v>272</v>
      </c>
      <c r="B43" s="292" t="s">
        <v>479</v>
      </c>
      <c r="C43" s="326" t="str">
        <f>IF(COUNT(C4:C35)&gt;0,AVERAGE(C11,C12,C15,C16),"")</f>
        <v/>
      </c>
      <c r="D43" s="289">
        <v>1.1599999999999999</v>
      </c>
      <c r="E43" s="289">
        <v>0.81</v>
      </c>
      <c r="F43" s="289" t="e">
        <f t="shared" si="1"/>
        <v>#VALUE!</v>
      </c>
      <c r="G43" s="292" t="s">
        <v>273</v>
      </c>
      <c r="H43" s="296">
        <v>0</v>
      </c>
      <c r="I43" s="293" t="s">
        <v>498</v>
      </c>
    </row>
    <row r="44" spans="1:9" ht="22.5" customHeight="1" x14ac:dyDescent="0.25">
      <c r="A44" s="355" t="s">
        <v>274</v>
      </c>
      <c r="B44" s="292" t="s">
        <v>480</v>
      </c>
      <c r="C44" s="326" t="str">
        <f>IF(COUNT(C4:C35)&gt;0,AVERAGE(C5,C6,C13,C21),"")</f>
        <v/>
      </c>
      <c r="D44" s="289">
        <v>1.3</v>
      </c>
      <c r="E44" s="289">
        <v>0.79</v>
      </c>
      <c r="F44" s="289" t="e">
        <f t="shared" si="1"/>
        <v>#VALUE!</v>
      </c>
      <c r="G44" s="292" t="s">
        <v>275</v>
      </c>
      <c r="H44" s="296">
        <v>0</v>
      </c>
      <c r="I44" s="293" t="s">
        <v>499</v>
      </c>
    </row>
    <row r="45" spans="1:9" ht="22.5" customHeight="1" x14ac:dyDescent="0.25">
      <c r="A45" s="355" t="s">
        <v>276</v>
      </c>
      <c r="B45" s="292" t="s">
        <v>481</v>
      </c>
      <c r="C45" s="326" t="str">
        <f>IF(COUNT(C4:C35)&gt;0,AVERAGE(C7,C8,C10,C14),"")</f>
        <v/>
      </c>
      <c r="D45" s="289">
        <v>1.6</v>
      </c>
      <c r="E45" s="289">
        <v>0.8</v>
      </c>
      <c r="F45" s="289" t="e">
        <f t="shared" si="1"/>
        <v>#VALUE!</v>
      </c>
      <c r="G45" s="292" t="s">
        <v>277</v>
      </c>
      <c r="H45" s="296">
        <v>0</v>
      </c>
      <c r="I45" s="293" t="s">
        <v>500</v>
      </c>
    </row>
    <row r="46" spans="1:9" ht="22.5" customHeight="1" x14ac:dyDescent="0.25">
      <c r="A46" s="355" t="s">
        <v>278</v>
      </c>
      <c r="B46" s="292" t="s">
        <v>482</v>
      </c>
      <c r="C46" s="326" t="str">
        <f>IF(COUNT(C4:C35)&gt;0,AVERAGE(C4,C9,C22,C33),"")</f>
        <v/>
      </c>
      <c r="D46" s="289">
        <v>1.65</v>
      </c>
      <c r="E46" s="289">
        <v>0.72</v>
      </c>
      <c r="F46" s="289" t="e">
        <f t="shared" si="1"/>
        <v>#VALUE!</v>
      </c>
      <c r="G46" s="292" t="s">
        <v>279</v>
      </c>
      <c r="H46" s="296">
        <v>0</v>
      </c>
      <c r="I46" s="293" t="s">
        <v>501</v>
      </c>
    </row>
    <row r="47" spans="1:9" ht="22.5" customHeight="1" x14ac:dyDescent="0.25">
      <c r="A47" s="355" t="s">
        <v>280</v>
      </c>
      <c r="B47" s="292" t="s">
        <v>483</v>
      </c>
      <c r="C47" s="326" t="str">
        <f>IF(COUNT(C4:C35)&gt;0,AVERAGE(C26,C28,C29,C35),"")</f>
        <v/>
      </c>
      <c r="D47" s="289">
        <v>1.74</v>
      </c>
      <c r="E47" s="289">
        <v>0.77</v>
      </c>
      <c r="F47" s="289" t="e">
        <f t="shared" si="1"/>
        <v>#VALUE!</v>
      </c>
      <c r="G47" s="292" t="s">
        <v>281</v>
      </c>
      <c r="H47" s="296">
        <v>0</v>
      </c>
      <c r="I47" s="293" t="s">
        <v>502</v>
      </c>
    </row>
    <row r="48" spans="1:9" s="25" customFormat="1" ht="22.5" customHeight="1" x14ac:dyDescent="0.25">
      <c r="A48" s="356" t="s">
        <v>282</v>
      </c>
      <c r="B48" s="357" t="s">
        <v>484</v>
      </c>
      <c r="C48" s="358" t="str">
        <f>IF(COUNT(C4:C35)&gt;0,AVERAGE(C19,C23,C25,C31),"")</f>
        <v/>
      </c>
      <c r="D48" s="359">
        <v>1.41</v>
      </c>
      <c r="E48" s="359">
        <v>0.68</v>
      </c>
      <c r="F48" s="359" t="e">
        <f t="shared" si="1"/>
        <v>#VALUE!</v>
      </c>
      <c r="G48" s="357" t="s">
        <v>283</v>
      </c>
      <c r="H48" s="360">
        <v>0</v>
      </c>
      <c r="I48" s="361" t="s">
        <v>503</v>
      </c>
    </row>
    <row r="49" spans="1:9" s="18" customFormat="1" ht="22.5" customHeight="1" thickBot="1" x14ac:dyDescent="0.3">
      <c r="A49" s="362" t="s">
        <v>284</v>
      </c>
      <c r="B49" s="363" t="s">
        <v>285</v>
      </c>
      <c r="C49" s="328" t="str">
        <f>IF(COUNT(C4:C35)&gt;0,AVERAGE(C4:C35),"")</f>
        <v/>
      </c>
      <c r="D49" s="328">
        <v>1.35</v>
      </c>
      <c r="E49" s="328">
        <v>0.51</v>
      </c>
      <c r="F49" s="329" t="e">
        <f t="shared" si="1"/>
        <v>#VALUE!</v>
      </c>
      <c r="G49" s="363" t="s">
        <v>286</v>
      </c>
      <c r="H49" s="364"/>
      <c r="I49" s="365"/>
    </row>
    <row r="50" spans="1:9" x14ac:dyDescent="0.25">
      <c r="C50" s="572"/>
    </row>
    <row r="51" spans="1:9" x14ac:dyDescent="0.25">
      <c r="C51" s="572"/>
    </row>
    <row r="57" spans="1:9" x14ac:dyDescent="0.25">
      <c r="E57" s="58"/>
      <c r="F57" s="58"/>
    </row>
    <row r="58" spans="1:9" x14ac:dyDescent="0.25">
      <c r="E58" s="58"/>
      <c r="F58" s="58"/>
    </row>
    <row r="59" spans="1:9" x14ac:dyDescent="0.25">
      <c r="E59" s="58"/>
      <c r="F59" s="58"/>
    </row>
    <row r="60" spans="1:9" x14ac:dyDescent="0.25">
      <c r="E60" s="58"/>
      <c r="F60" s="58"/>
    </row>
    <row r="61" spans="1:9" x14ac:dyDescent="0.25">
      <c r="E61" s="58"/>
      <c r="F61" s="58"/>
    </row>
    <row r="62" spans="1:9" x14ac:dyDescent="0.25">
      <c r="E62" s="58"/>
      <c r="F62" s="58"/>
    </row>
    <row r="63" spans="1:9" x14ac:dyDescent="0.25">
      <c r="E63" s="58"/>
      <c r="F63" s="58"/>
    </row>
    <row r="64" spans="1:9" x14ac:dyDescent="0.25">
      <c r="E64" s="58"/>
      <c r="F64" s="58"/>
    </row>
    <row r="65" spans="5:6" x14ac:dyDescent="0.25">
      <c r="E65" s="58"/>
      <c r="F65" s="58"/>
    </row>
  </sheetData>
  <sheetProtection sheet="1" objects="1" scenarios="1" selectLockedCells="1"/>
  <mergeCells count="1">
    <mergeCell ref="B37:C37"/>
  </mergeCells>
  <dataValidations count="1">
    <dataValidation type="list" allowBlank="1" showDropDown="1" showInputMessage="1" showErrorMessage="1" sqref="C4:C35">
      <formula1>"0,1,2,3,4,."</formula1>
    </dataValidation>
  </dataValidations>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I30"/>
  <sheetViews>
    <sheetView showGridLines="0" zoomScaleNormal="100" workbookViewId="0">
      <selection activeCell="C4" sqref="C4"/>
    </sheetView>
  </sheetViews>
  <sheetFormatPr baseColWidth="10" defaultRowHeight="15" x14ac:dyDescent="0.25"/>
  <cols>
    <col min="1" max="1" width="11.42578125" style="96" customWidth="1"/>
    <col min="2" max="2" width="75" customWidth="1"/>
    <col min="6" max="6" width="14.7109375" customWidth="1"/>
    <col min="8" max="8" width="16.140625" customWidth="1"/>
    <col min="9" max="9" width="16" customWidth="1"/>
    <col min="10" max="10" width="26.28515625" customWidth="1"/>
  </cols>
  <sheetData>
    <row r="1" spans="1:8" s="4" customFormat="1" ht="31.5" x14ac:dyDescent="0.5">
      <c r="A1" s="467" t="s">
        <v>701</v>
      </c>
    </row>
    <row r="2" spans="1:8" ht="15.75" thickBot="1" x14ac:dyDescent="0.3">
      <c r="B2" s="7"/>
    </row>
    <row r="3" spans="1:8" s="135" customFormat="1" ht="28.5" customHeight="1" x14ac:dyDescent="0.25">
      <c r="A3" s="556" t="s">
        <v>515</v>
      </c>
      <c r="B3" s="135" t="s">
        <v>894</v>
      </c>
      <c r="C3" s="273" t="s">
        <v>180</v>
      </c>
      <c r="E3" s="104" t="s">
        <v>36</v>
      </c>
      <c r="G3" s="104" t="s">
        <v>514</v>
      </c>
      <c r="H3" s="105"/>
    </row>
    <row r="4" spans="1:8" s="19" customFormat="1" ht="22.5" customHeight="1" x14ac:dyDescent="0.25">
      <c r="A4" s="555">
        <v>1</v>
      </c>
      <c r="B4" s="11" t="s">
        <v>631</v>
      </c>
      <c r="C4" s="259"/>
      <c r="E4" s="98" t="str">
        <f>IF(OR(C4="",C4="."),"",C4)</f>
        <v/>
      </c>
      <c r="G4" s="155"/>
      <c r="H4" s="77" t="str">
        <f t="shared" ref="H4:H18" si="0">IF(G4="","",IF(C4=G4,"","mismatch"))</f>
        <v/>
      </c>
    </row>
    <row r="5" spans="1:8" s="19" customFormat="1" ht="22.5" customHeight="1" x14ac:dyDescent="0.25">
      <c r="A5" s="555">
        <v>2</v>
      </c>
      <c r="B5" s="11" t="s">
        <v>632</v>
      </c>
      <c r="C5" s="259"/>
      <c r="E5" s="98" t="str">
        <f>IF(OR(C5="",C5="."),"",6-C5)</f>
        <v/>
      </c>
      <c r="G5" s="155"/>
      <c r="H5" s="77" t="str">
        <f t="shared" si="0"/>
        <v/>
      </c>
    </row>
    <row r="6" spans="1:8" s="19" customFormat="1" ht="22.5" customHeight="1" x14ac:dyDescent="0.25">
      <c r="A6" s="555">
        <v>3</v>
      </c>
      <c r="B6" s="11" t="s">
        <v>633</v>
      </c>
      <c r="C6" s="259"/>
      <c r="E6" s="98" t="str">
        <f>IF(OR(C6="",C6="."),"",C6)</f>
        <v/>
      </c>
      <c r="G6" s="155"/>
      <c r="H6" s="77" t="str">
        <f t="shared" si="0"/>
        <v/>
      </c>
    </row>
    <row r="7" spans="1:8" s="19" customFormat="1" ht="22.5" customHeight="1" x14ac:dyDescent="0.25">
      <c r="A7" s="555">
        <v>4</v>
      </c>
      <c r="B7" s="11" t="s">
        <v>634</v>
      </c>
      <c r="C7" s="259"/>
      <c r="E7" s="98" t="str">
        <f>IF(OR(C7="",C7="."),"",C7)</f>
        <v/>
      </c>
      <c r="G7" s="155"/>
      <c r="H7" s="77" t="str">
        <f t="shared" si="0"/>
        <v/>
      </c>
    </row>
    <row r="8" spans="1:8" s="19" customFormat="1" ht="22.5" customHeight="1" x14ac:dyDescent="0.25">
      <c r="A8" s="555">
        <v>5</v>
      </c>
      <c r="B8" s="11" t="s">
        <v>635</v>
      </c>
      <c r="C8" s="259"/>
      <c r="E8" s="98" t="str">
        <f t="shared" ref="E8:E18" si="1">IF(OR(C8="",C8="."),"",C8)</f>
        <v/>
      </c>
      <c r="G8" s="155"/>
      <c r="H8" s="77" t="str">
        <f t="shared" si="0"/>
        <v/>
      </c>
    </row>
    <row r="9" spans="1:8" s="19" customFormat="1" ht="22.5" customHeight="1" x14ac:dyDescent="0.25">
      <c r="A9" s="555">
        <v>6</v>
      </c>
      <c r="B9" s="11" t="s">
        <v>636</v>
      </c>
      <c r="C9" s="259"/>
      <c r="E9" s="98" t="str">
        <f t="shared" si="1"/>
        <v/>
      </c>
      <c r="G9" s="155"/>
      <c r="H9" s="77" t="str">
        <f t="shared" si="0"/>
        <v/>
      </c>
    </row>
    <row r="10" spans="1:8" s="19" customFormat="1" ht="22.5" customHeight="1" x14ac:dyDescent="0.25">
      <c r="A10" s="555">
        <v>7</v>
      </c>
      <c r="B10" s="11" t="s">
        <v>637</v>
      </c>
      <c r="C10" s="259"/>
      <c r="E10" s="98" t="str">
        <f t="shared" si="1"/>
        <v/>
      </c>
      <c r="G10" s="155"/>
      <c r="H10" s="77" t="str">
        <f t="shared" si="0"/>
        <v/>
      </c>
    </row>
    <row r="11" spans="1:8" s="19" customFormat="1" ht="22.5" customHeight="1" x14ac:dyDescent="0.25">
      <c r="A11" s="555">
        <v>8</v>
      </c>
      <c r="B11" s="11" t="s">
        <v>638</v>
      </c>
      <c r="C11" s="259"/>
      <c r="E11" s="98" t="str">
        <f t="shared" si="1"/>
        <v/>
      </c>
      <c r="G11" s="155"/>
      <c r="H11" s="77" t="str">
        <f t="shared" si="0"/>
        <v/>
      </c>
    </row>
    <row r="12" spans="1:8" s="19" customFormat="1" ht="22.5" customHeight="1" x14ac:dyDescent="0.25">
      <c r="A12" s="555">
        <v>9</v>
      </c>
      <c r="B12" s="11" t="s">
        <v>639</v>
      </c>
      <c r="C12" s="259"/>
      <c r="E12" s="98" t="str">
        <f t="shared" si="1"/>
        <v/>
      </c>
      <c r="G12" s="155"/>
      <c r="H12" s="77" t="str">
        <f t="shared" si="0"/>
        <v/>
      </c>
    </row>
    <row r="13" spans="1:8" s="19" customFormat="1" ht="22.5" customHeight="1" x14ac:dyDescent="0.25">
      <c r="A13" s="555">
        <v>10</v>
      </c>
      <c r="B13" s="11" t="s">
        <v>640</v>
      </c>
      <c r="C13" s="259"/>
      <c r="E13" s="98" t="str">
        <f t="shared" si="1"/>
        <v/>
      </c>
      <c r="G13" s="155"/>
      <c r="H13" s="77" t="str">
        <f t="shared" si="0"/>
        <v/>
      </c>
    </row>
    <row r="14" spans="1:8" s="19" customFormat="1" ht="22.5" customHeight="1" x14ac:dyDescent="0.25">
      <c r="A14" s="555">
        <v>11</v>
      </c>
      <c r="B14" s="11" t="s">
        <v>641</v>
      </c>
      <c r="C14" s="259"/>
      <c r="E14" s="98" t="str">
        <f t="shared" si="1"/>
        <v/>
      </c>
      <c r="G14" s="155"/>
      <c r="H14" s="77" t="str">
        <f t="shared" si="0"/>
        <v/>
      </c>
    </row>
    <row r="15" spans="1:8" s="19" customFormat="1" ht="22.5" customHeight="1" x14ac:dyDescent="0.25">
      <c r="A15" s="555">
        <v>12</v>
      </c>
      <c r="B15" s="11" t="s">
        <v>642</v>
      </c>
      <c r="C15" s="259"/>
      <c r="E15" s="98" t="str">
        <f t="shared" si="1"/>
        <v/>
      </c>
      <c r="G15" s="155"/>
      <c r="H15" s="77" t="str">
        <f t="shared" si="0"/>
        <v/>
      </c>
    </row>
    <row r="16" spans="1:8" s="19" customFormat="1" ht="22.5" customHeight="1" x14ac:dyDescent="0.25">
      <c r="A16" s="555">
        <v>13</v>
      </c>
      <c r="B16" s="11" t="s">
        <v>643</v>
      </c>
      <c r="C16" s="259"/>
      <c r="E16" s="98" t="str">
        <f t="shared" si="1"/>
        <v/>
      </c>
      <c r="G16" s="155"/>
      <c r="H16" s="77" t="str">
        <f t="shared" si="0"/>
        <v/>
      </c>
    </row>
    <row r="17" spans="1:9" s="19" customFormat="1" ht="22.5" customHeight="1" x14ac:dyDescent="0.25">
      <c r="A17" s="555">
        <v>14</v>
      </c>
      <c r="B17" s="11" t="s">
        <v>644</v>
      </c>
      <c r="C17" s="259"/>
      <c r="E17" s="98" t="str">
        <f t="shared" si="1"/>
        <v/>
      </c>
      <c r="G17" s="155"/>
      <c r="H17" s="77" t="str">
        <f t="shared" si="0"/>
        <v/>
      </c>
    </row>
    <row r="18" spans="1:9" s="19" customFormat="1" ht="22.5" customHeight="1" thickBot="1" x14ac:dyDescent="0.3">
      <c r="A18" s="555">
        <v>15</v>
      </c>
      <c r="B18" s="11" t="s">
        <v>645</v>
      </c>
      <c r="C18" s="260"/>
      <c r="E18" s="98" t="str">
        <f t="shared" si="1"/>
        <v/>
      </c>
      <c r="G18" s="155"/>
      <c r="H18" s="77" t="str">
        <f t="shared" si="0"/>
        <v/>
      </c>
    </row>
    <row r="19" spans="1:9" ht="27" customHeight="1" thickBot="1" x14ac:dyDescent="0.3">
      <c r="B19" s="5"/>
      <c r="C19" s="4"/>
    </row>
    <row r="20" spans="1:9" ht="66.75" customHeight="1" x14ac:dyDescent="0.25">
      <c r="B20" s="456" t="s">
        <v>454</v>
      </c>
      <c r="C20" s="263" t="s">
        <v>266</v>
      </c>
      <c r="D20" s="263" t="s">
        <v>267</v>
      </c>
      <c r="E20" s="263" t="s">
        <v>155</v>
      </c>
      <c r="F20" s="263" t="s">
        <v>541</v>
      </c>
      <c r="G20" s="263" t="s">
        <v>542</v>
      </c>
      <c r="H20" s="284" t="s">
        <v>688</v>
      </c>
      <c r="I20" s="264" t="s">
        <v>689</v>
      </c>
    </row>
    <row r="21" spans="1:9" ht="29.25" customHeight="1" x14ac:dyDescent="0.25">
      <c r="B21" s="290" t="s">
        <v>646</v>
      </c>
      <c r="C21" s="267" t="str">
        <f>IF(COUNT(C4:C18)&gt;0,AVERAGE(E4:E11),"")</f>
        <v/>
      </c>
      <c r="D21" s="296">
        <v>8</v>
      </c>
      <c r="E21" s="296" t="e">
        <f>C21*D21</f>
        <v>#VALUE!</v>
      </c>
      <c r="F21" s="296">
        <v>2.91</v>
      </c>
      <c r="G21" s="296">
        <v>0.55000000000000004</v>
      </c>
      <c r="H21" s="289">
        <f>F21+G21</f>
        <v>3.46</v>
      </c>
      <c r="I21" s="287" t="str">
        <f>IF(C21&gt;H21,"*","")</f>
        <v>*</v>
      </c>
    </row>
    <row r="22" spans="1:9" ht="29.25" customHeight="1" x14ac:dyDescent="0.25">
      <c r="B22" s="290" t="s">
        <v>647</v>
      </c>
      <c r="C22" s="267" t="str">
        <f>IF(COUNT(C4:C18)&gt;0,AVERAGE(E12:E14),"")</f>
        <v/>
      </c>
      <c r="D22" s="296">
        <v>3</v>
      </c>
      <c r="E22" s="296" t="e">
        <f>C22*D22</f>
        <v>#VALUE!</v>
      </c>
      <c r="F22" s="296">
        <v>2.57</v>
      </c>
      <c r="G22" s="296">
        <v>0.74</v>
      </c>
      <c r="H22" s="289">
        <f>F22-G22</f>
        <v>1.8299999999999998</v>
      </c>
      <c r="I22" s="287" t="str">
        <f>IF(C22&lt;H22,"*","")</f>
        <v/>
      </c>
    </row>
    <row r="23" spans="1:9" ht="29.25" customHeight="1" thickBot="1" x14ac:dyDescent="0.3">
      <c r="B23" s="294" t="s">
        <v>648</v>
      </c>
      <c r="C23" s="271" t="str">
        <f>IF(COUNT(C4:C18)&gt;0,AVERAGE(E15:E18),"")</f>
        <v/>
      </c>
      <c r="D23" s="382">
        <v>4</v>
      </c>
      <c r="E23" s="382" t="e">
        <f>C23*D23</f>
        <v>#VALUE!</v>
      </c>
      <c r="F23" s="382">
        <v>2.83</v>
      </c>
      <c r="G23" s="382">
        <v>0.63</v>
      </c>
      <c r="H23" s="329">
        <f>F23-G23</f>
        <v>2.2000000000000002</v>
      </c>
      <c r="I23" s="455" t="str">
        <f>IF(C23&lt;H23,"*","")</f>
        <v/>
      </c>
    </row>
    <row r="25" spans="1:9" ht="66" customHeight="1" x14ac:dyDescent="0.25">
      <c r="B25" s="725" t="s">
        <v>919</v>
      </c>
      <c r="C25" s="725"/>
      <c r="D25" s="725"/>
      <c r="E25" s="725"/>
      <c r="F25" s="725"/>
      <c r="G25" s="725"/>
    </row>
    <row r="26" spans="1:9" ht="46.5" customHeight="1" x14ac:dyDescent="0.25">
      <c r="B26" s="442"/>
      <c r="C26" s="575"/>
    </row>
    <row r="30" spans="1:9" ht="15.75" x14ac:dyDescent="0.25">
      <c r="D30" s="12"/>
    </row>
  </sheetData>
  <sheetProtection sheet="1" objects="1" scenarios="1" selectLockedCells="1"/>
  <mergeCells count="1">
    <mergeCell ref="B25:G25"/>
  </mergeCells>
  <dataValidations count="2">
    <dataValidation type="list" allowBlank="1" showDropDown="1" showInputMessage="1" showErrorMessage="1" sqref="G4:G18">
      <formula1>"1,2,3,4,5,."</formula1>
    </dataValidation>
    <dataValidation type="list" allowBlank="1" showDropDown="1" showInputMessage="1" showErrorMessage="1" sqref="C4:C18">
      <formula1>"1,2,3,4,."</formula1>
    </dataValidation>
  </dataValidations>
  <pageMargins left="0.7" right="0.7" top="0.78740157499999996" bottom="0.78740157499999996" header="0.3" footer="0.3"/>
  <pageSetup paperSize="9" orientation="portrait" horizontalDpi="0" verticalDpi="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F30"/>
  <sheetViews>
    <sheetView showGridLines="0" workbookViewId="0">
      <pane ySplit="3" topLeftCell="A4" activePane="bottomLeft" state="frozen"/>
      <selection activeCell="C22" sqref="C22"/>
      <selection pane="bottomLeft" activeCell="C4" sqref="C4"/>
    </sheetView>
  </sheetViews>
  <sheetFormatPr baseColWidth="10" defaultRowHeight="15" x14ac:dyDescent="0.25"/>
  <cols>
    <col min="1" max="1" width="11.42578125" style="59" customWidth="1"/>
    <col min="2" max="2" width="58.5703125" style="59" customWidth="1"/>
    <col min="3" max="3" width="11.42578125" style="59"/>
    <col min="4" max="4" width="23.42578125" style="95" customWidth="1"/>
    <col min="5" max="5" width="11.42578125" style="59"/>
    <col min="6" max="6" width="23.28515625" style="59" customWidth="1"/>
    <col min="7" max="16384" width="11.42578125" style="59"/>
  </cols>
  <sheetData>
    <row r="1" spans="1:6" s="36" customFormat="1" ht="31.5" x14ac:dyDescent="0.5">
      <c r="A1" s="36" t="s">
        <v>911</v>
      </c>
      <c r="B1" s="84"/>
      <c r="D1" s="85"/>
    </row>
    <row r="2" spans="1:6" s="36" customFormat="1" ht="32.25" thickBot="1" x14ac:dyDescent="0.55000000000000004">
      <c r="B2" s="84"/>
      <c r="D2" s="85"/>
    </row>
    <row r="3" spans="1:6" s="135" customFormat="1" ht="30" customHeight="1" x14ac:dyDescent="0.25">
      <c r="A3" s="556" t="s">
        <v>515</v>
      </c>
      <c r="B3" s="133" t="s">
        <v>570</v>
      </c>
      <c r="C3" s="273" t="s">
        <v>180</v>
      </c>
      <c r="D3" s="134"/>
      <c r="E3" s="104" t="s">
        <v>514</v>
      </c>
      <c r="F3" s="105"/>
    </row>
    <row r="4" spans="1:6" s="60" customFormat="1" ht="22.5" customHeight="1" x14ac:dyDescent="0.25">
      <c r="A4" s="555">
        <v>1</v>
      </c>
      <c r="B4" s="92" t="s">
        <v>516</v>
      </c>
      <c r="C4" s="259"/>
      <c r="D4" s="93"/>
      <c r="E4" s="155"/>
      <c r="F4" s="77" t="str">
        <f>IF(E4="","",IF(C4=E4,"","mismatch"))</f>
        <v/>
      </c>
    </row>
    <row r="5" spans="1:6" s="60" customFormat="1" ht="22.5" customHeight="1" x14ac:dyDescent="0.25">
      <c r="A5" s="555">
        <v>2</v>
      </c>
      <c r="B5" s="79" t="s">
        <v>455</v>
      </c>
      <c r="C5" s="309"/>
      <c r="D5" s="101" t="s">
        <v>30</v>
      </c>
      <c r="E5" s="155"/>
      <c r="F5" s="77" t="str">
        <f>IF(E5="","",IF(C5=E5,"","mismatch"))</f>
        <v/>
      </c>
    </row>
    <row r="6" spans="1:6" s="60" customFormat="1" ht="22.5" customHeight="1" x14ac:dyDescent="0.25">
      <c r="A6" s="555">
        <v>3</v>
      </c>
      <c r="B6" s="79" t="s">
        <v>517</v>
      </c>
      <c r="C6" s="259"/>
      <c r="D6" s="201"/>
      <c r="E6" s="155"/>
      <c r="F6" s="77" t="str">
        <f t="shared" ref="F6:F24" si="0">IF(E6="","",IF(C6=E6,"","mismatch"))</f>
        <v/>
      </c>
    </row>
    <row r="7" spans="1:6" s="60" customFormat="1" ht="22.5" customHeight="1" x14ac:dyDescent="0.25">
      <c r="A7" s="555">
        <v>4</v>
      </c>
      <c r="B7" s="79" t="s">
        <v>518</v>
      </c>
      <c r="C7" s="274"/>
      <c r="D7" s="201"/>
      <c r="E7" s="155"/>
      <c r="F7" s="77" t="str">
        <f t="shared" si="0"/>
        <v/>
      </c>
    </row>
    <row r="8" spans="1:6" s="60" customFormat="1" ht="22.5" customHeight="1" x14ac:dyDescent="0.25">
      <c r="A8" s="555">
        <v>5</v>
      </c>
      <c r="B8" s="92" t="s">
        <v>213</v>
      </c>
      <c r="C8" s="259"/>
      <c r="D8" s="201"/>
      <c r="E8" s="155"/>
      <c r="F8" s="77" t="str">
        <f t="shared" si="0"/>
        <v/>
      </c>
    </row>
    <row r="9" spans="1:6" s="60" customFormat="1" ht="22.5" customHeight="1" x14ac:dyDescent="0.25">
      <c r="A9" s="555">
        <v>6</v>
      </c>
      <c r="B9" s="79" t="s">
        <v>519</v>
      </c>
      <c r="C9" s="259"/>
      <c r="D9" s="201"/>
      <c r="E9" s="155"/>
      <c r="F9" s="77" t="str">
        <f t="shared" si="0"/>
        <v/>
      </c>
    </row>
    <row r="10" spans="1:6" s="60" customFormat="1" ht="22.5" customHeight="1" x14ac:dyDescent="0.25">
      <c r="A10" s="555">
        <v>7</v>
      </c>
      <c r="B10" s="79" t="s">
        <v>520</v>
      </c>
      <c r="C10" s="259"/>
      <c r="D10" s="201"/>
      <c r="E10" s="155"/>
      <c r="F10" s="77" t="str">
        <f t="shared" si="0"/>
        <v/>
      </c>
    </row>
    <row r="11" spans="1:6" s="60" customFormat="1" ht="22.5" customHeight="1" x14ac:dyDescent="0.25">
      <c r="A11" s="555">
        <v>8</v>
      </c>
      <c r="B11" s="79" t="s">
        <v>521</v>
      </c>
      <c r="C11" s="274"/>
      <c r="D11" s="201"/>
      <c r="E11" s="155"/>
      <c r="F11" s="77" t="str">
        <f t="shared" si="0"/>
        <v/>
      </c>
    </row>
    <row r="12" spans="1:6" s="60" customFormat="1" ht="22.5" customHeight="1" x14ac:dyDescent="0.25">
      <c r="A12" s="555">
        <v>9</v>
      </c>
      <c r="B12" s="79" t="s">
        <v>522</v>
      </c>
      <c r="C12" s="309"/>
      <c r="D12" s="101" t="s">
        <v>30</v>
      </c>
      <c r="E12" s="155"/>
      <c r="F12" s="77" t="str">
        <f t="shared" si="0"/>
        <v/>
      </c>
    </row>
    <row r="13" spans="1:6" s="60" customFormat="1" ht="22.5" customHeight="1" x14ac:dyDescent="0.25">
      <c r="A13" s="555">
        <v>10</v>
      </c>
      <c r="B13" s="79" t="s">
        <v>523</v>
      </c>
      <c r="C13" s="259"/>
      <c r="D13" s="76"/>
      <c r="E13" s="155"/>
      <c r="F13" s="77" t="str">
        <f t="shared" si="0"/>
        <v/>
      </c>
    </row>
    <row r="14" spans="1:6" s="60" customFormat="1" ht="22.5" customHeight="1" x14ac:dyDescent="0.25">
      <c r="A14" s="555">
        <v>11</v>
      </c>
      <c r="B14" s="79" t="s">
        <v>524</v>
      </c>
      <c r="C14" s="274"/>
      <c r="D14" s="93"/>
      <c r="E14" s="155"/>
      <c r="F14" s="77" t="str">
        <f t="shared" si="0"/>
        <v/>
      </c>
    </row>
    <row r="15" spans="1:6" s="60" customFormat="1" ht="22.5" customHeight="1" x14ac:dyDescent="0.25">
      <c r="A15" s="555">
        <v>12</v>
      </c>
      <c r="B15" s="79" t="s">
        <v>526</v>
      </c>
      <c r="C15" s="274"/>
      <c r="D15" s="93"/>
      <c r="E15" s="155"/>
      <c r="F15" s="77" t="str">
        <f t="shared" si="0"/>
        <v/>
      </c>
    </row>
    <row r="16" spans="1:6" s="60" customFormat="1" ht="22.5" customHeight="1" x14ac:dyDescent="0.25">
      <c r="A16" s="555">
        <v>13</v>
      </c>
      <c r="B16" s="79" t="s">
        <v>525</v>
      </c>
      <c r="C16" s="274"/>
      <c r="D16" s="93"/>
      <c r="E16" s="155"/>
      <c r="F16" s="77" t="str">
        <f t="shared" si="0"/>
        <v/>
      </c>
    </row>
    <row r="17" spans="1:6" s="60" customFormat="1" ht="22.5" customHeight="1" x14ac:dyDescent="0.25">
      <c r="A17" s="555">
        <v>14</v>
      </c>
      <c r="B17" s="79" t="s">
        <v>527</v>
      </c>
      <c r="C17" s="274"/>
      <c r="D17" s="93"/>
      <c r="E17" s="155"/>
      <c r="F17" s="77" t="str">
        <f t="shared" si="0"/>
        <v/>
      </c>
    </row>
    <row r="18" spans="1:6" s="60" customFormat="1" ht="22.5" customHeight="1" x14ac:dyDescent="0.25">
      <c r="A18" s="555">
        <v>15</v>
      </c>
      <c r="B18" s="79" t="s">
        <v>528</v>
      </c>
      <c r="C18" s="274"/>
      <c r="D18" s="93"/>
      <c r="E18" s="155"/>
      <c r="F18" s="77" t="str">
        <f t="shared" si="0"/>
        <v/>
      </c>
    </row>
    <row r="19" spans="1:6" s="60" customFormat="1" ht="22.5" customHeight="1" x14ac:dyDescent="0.25">
      <c r="A19" s="555">
        <v>16</v>
      </c>
      <c r="B19" s="79" t="s">
        <v>533</v>
      </c>
      <c r="C19" s="274"/>
      <c r="D19" s="93"/>
      <c r="E19" s="155"/>
      <c r="F19" s="77" t="str">
        <f t="shared" si="0"/>
        <v/>
      </c>
    </row>
    <row r="20" spans="1:6" s="60" customFormat="1" ht="22.5" customHeight="1" x14ac:dyDescent="0.25">
      <c r="A20" s="555">
        <v>17</v>
      </c>
      <c r="B20" s="79" t="s">
        <v>529</v>
      </c>
      <c r="C20" s="274"/>
      <c r="D20" s="93"/>
      <c r="E20" s="155"/>
      <c r="F20" s="77" t="str">
        <f t="shared" si="0"/>
        <v/>
      </c>
    </row>
    <row r="21" spans="1:6" s="60" customFormat="1" ht="22.5" customHeight="1" x14ac:dyDescent="0.25">
      <c r="A21" s="555">
        <v>18</v>
      </c>
      <c r="B21" s="79" t="s">
        <v>534</v>
      </c>
      <c r="C21" s="274"/>
      <c r="D21" s="93"/>
      <c r="E21" s="155"/>
      <c r="F21" s="77" t="str">
        <f t="shared" si="0"/>
        <v/>
      </c>
    </row>
    <row r="22" spans="1:6" s="60" customFormat="1" ht="22.5" customHeight="1" x14ac:dyDescent="0.25">
      <c r="A22" s="555">
        <v>19</v>
      </c>
      <c r="B22" s="79" t="s">
        <v>215</v>
      </c>
      <c r="C22" s="274"/>
      <c r="D22" s="94"/>
      <c r="E22" s="155"/>
      <c r="F22" s="77" t="str">
        <f t="shared" si="0"/>
        <v/>
      </c>
    </row>
    <row r="23" spans="1:6" s="60" customFormat="1" ht="22.5" customHeight="1" x14ac:dyDescent="0.25">
      <c r="A23" s="555">
        <v>20</v>
      </c>
      <c r="B23" s="79" t="s">
        <v>532</v>
      </c>
      <c r="C23" s="274"/>
      <c r="D23" s="93"/>
      <c r="E23" s="155"/>
      <c r="F23" s="77" t="str">
        <f t="shared" si="0"/>
        <v/>
      </c>
    </row>
    <row r="24" spans="1:6" s="60" customFormat="1" ht="22.5" customHeight="1" thickBot="1" x14ac:dyDescent="0.3">
      <c r="A24" s="555">
        <v>21</v>
      </c>
      <c r="B24" s="79" t="s">
        <v>530</v>
      </c>
      <c r="C24" s="275"/>
      <c r="D24" s="93"/>
      <c r="E24" s="155"/>
      <c r="F24" s="77" t="str">
        <f t="shared" si="0"/>
        <v/>
      </c>
    </row>
    <row r="25" spans="1:6" s="60" customFormat="1" ht="90" customHeight="1" x14ac:dyDescent="0.25">
      <c r="B25" s="216" t="s">
        <v>536</v>
      </c>
      <c r="C25" s="82"/>
      <c r="D25" s="93"/>
    </row>
    <row r="26" spans="1:6" s="60" customFormat="1" ht="15.75" thickBot="1" x14ac:dyDescent="0.3">
      <c r="B26" s="79"/>
      <c r="C26" s="629"/>
      <c r="D26" s="93"/>
    </row>
    <row r="27" spans="1:6" s="60" customFormat="1" ht="27" customHeight="1" x14ac:dyDescent="0.25">
      <c r="B27" s="276" t="s">
        <v>454</v>
      </c>
      <c r="C27" s="277" t="s">
        <v>421</v>
      </c>
      <c r="D27" s="93"/>
    </row>
    <row r="28" spans="1:6" ht="27" customHeight="1" thickBot="1" x14ac:dyDescent="0.3">
      <c r="B28" s="269" t="s">
        <v>183</v>
      </c>
      <c r="C28" s="278" t="str">
        <f>IF(COUNT(C4:C24)&gt;0,SUM(C4:C24),"")</f>
        <v/>
      </c>
    </row>
    <row r="29" spans="1:6" x14ac:dyDescent="0.25">
      <c r="C29" s="574"/>
    </row>
    <row r="30" spans="1:6" ht="54.75" customHeight="1" x14ac:dyDescent="0.25">
      <c r="B30" s="723" t="s">
        <v>535</v>
      </c>
      <c r="C30" s="724"/>
    </row>
  </sheetData>
  <sheetProtection sheet="1" objects="1" scenarios="1" selectLockedCells="1"/>
  <mergeCells count="1">
    <mergeCell ref="B30:C30"/>
  </mergeCells>
  <dataValidations count="1">
    <dataValidation type="list" allowBlank="1" showDropDown="1" showInputMessage="1" showErrorMessage="1" sqref="C4:C24 E4:E24">
      <formula1>"0,1,2,3,."</formula1>
    </dataValidation>
  </dataValidations>
  <pageMargins left="0.7" right="0.7" top="0.78740157499999996" bottom="0.78740157499999996" header="0.3" footer="0.3"/>
  <pageSetup paperSize="9" orientation="portrait" r:id="rId1"/>
  <headerFooter alignWithMargins="0"/>
  <rowBreaks count="1" manualBreakCount="1">
    <brk id="3" max="16383" man="1"/>
  </rowBreaks>
  <colBreaks count="1" manualBreakCount="1">
    <brk id="1"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J40"/>
  <sheetViews>
    <sheetView showGridLines="0" zoomScaleNormal="100" workbookViewId="0">
      <pane ySplit="3" topLeftCell="A4" activePane="bottomLeft" state="frozen"/>
      <selection activeCell="C22" sqref="C22"/>
      <selection pane="bottomLeft" activeCell="C4" sqref="C4"/>
    </sheetView>
  </sheetViews>
  <sheetFormatPr baseColWidth="10" defaultRowHeight="15" x14ac:dyDescent="0.25"/>
  <cols>
    <col min="1" max="1" width="11.42578125" customWidth="1"/>
    <col min="2" max="2" width="58" customWidth="1"/>
    <col min="3" max="3" width="13.85546875" customWidth="1"/>
    <col min="5" max="5" width="13.85546875" customWidth="1"/>
    <col min="6" max="6" width="18.140625" customWidth="1"/>
    <col min="8" max="8" width="24.42578125" customWidth="1"/>
  </cols>
  <sheetData>
    <row r="1" spans="1:10" s="36" customFormat="1" ht="31.5" customHeight="1" x14ac:dyDescent="0.5">
      <c r="A1" s="84" t="s">
        <v>302</v>
      </c>
    </row>
    <row r="2" spans="1:10" ht="15.75" thickBot="1" x14ac:dyDescent="0.3"/>
    <row r="3" spans="1:10" s="409" customFormat="1" ht="30" customHeight="1" x14ac:dyDescent="0.25">
      <c r="A3" s="554" t="s">
        <v>515</v>
      </c>
      <c r="B3" s="81" t="s">
        <v>158</v>
      </c>
      <c r="C3" s="273" t="s">
        <v>180</v>
      </c>
      <c r="E3" s="104" t="s">
        <v>81</v>
      </c>
      <c r="G3" s="104" t="s">
        <v>514</v>
      </c>
      <c r="H3" s="105"/>
    </row>
    <row r="4" spans="1:10" s="19" customFormat="1" ht="30" customHeight="1" x14ac:dyDescent="0.25">
      <c r="A4" s="560">
        <v>1</v>
      </c>
      <c r="B4" s="11" t="s">
        <v>90</v>
      </c>
      <c r="C4" s="259"/>
      <c r="E4" s="98" t="str">
        <f>IF(C4&lt;&gt;"",C4,"")</f>
        <v/>
      </c>
      <c r="G4" s="155"/>
      <c r="H4" s="77" t="str">
        <f t="shared" ref="H4:H30" si="0">IF(G4="","",IF(C4=G4,"","mismatch"))</f>
        <v/>
      </c>
    </row>
    <row r="5" spans="1:10" s="19" customFormat="1" ht="30" customHeight="1" x14ac:dyDescent="0.25">
      <c r="A5" s="560">
        <v>2</v>
      </c>
      <c r="B5" s="11" t="s">
        <v>91</v>
      </c>
      <c r="C5" s="259"/>
      <c r="E5" s="98" t="str">
        <f t="shared" ref="E5:E6" si="1">IF(C5&lt;&gt;"",C5,"")</f>
        <v/>
      </c>
      <c r="G5" s="155"/>
      <c r="H5" s="77" t="str">
        <f t="shared" si="0"/>
        <v/>
      </c>
      <c r="J5"/>
    </row>
    <row r="6" spans="1:10" s="19" customFormat="1" ht="30" customHeight="1" x14ac:dyDescent="0.25">
      <c r="A6" s="560">
        <v>3</v>
      </c>
      <c r="B6" s="11" t="s">
        <v>92</v>
      </c>
      <c r="C6" s="259"/>
      <c r="E6" s="98" t="str">
        <f t="shared" si="1"/>
        <v/>
      </c>
      <c r="G6" s="155"/>
      <c r="H6" s="77" t="str">
        <f t="shared" si="0"/>
        <v/>
      </c>
    </row>
    <row r="7" spans="1:10" s="19" customFormat="1" ht="30" customHeight="1" x14ac:dyDescent="0.25">
      <c r="A7" s="560">
        <v>4</v>
      </c>
      <c r="B7" s="11" t="s">
        <v>93</v>
      </c>
      <c r="C7" s="259"/>
      <c r="E7" s="98" t="str">
        <f>IF(C7&lt;&gt;"",8-C7,"")</f>
        <v/>
      </c>
      <c r="G7" s="155"/>
      <c r="H7" s="77" t="str">
        <f t="shared" si="0"/>
        <v/>
      </c>
    </row>
    <row r="8" spans="1:10" s="19" customFormat="1" ht="30" customHeight="1" x14ac:dyDescent="0.25">
      <c r="A8" s="560">
        <v>5</v>
      </c>
      <c r="B8" s="11" t="s">
        <v>94</v>
      </c>
      <c r="C8" s="259"/>
      <c r="E8" s="98" t="str">
        <f>IF(C8&lt;&gt;"",8-C8,"")</f>
        <v/>
      </c>
      <c r="G8" s="155"/>
      <c r="H8" s="77" t="str">
        <f t="shared" si="0"/>
        <v/>
      </c>
    </row>
    <row r="9" spans="1:10" s="19" customFormat="1" ht="30" customHeight="1" x14ac:dyDescent="0.25">
      <c r="A9" s="560">
        <v>6</v>
      </c>
      <c r="B9" s="11" t="s">
        <v>95</v>
      </c>
      <c r="C9" s="259"/>
      <c r="E9" s="98" t="str">
        <f>IF(C9&lt;&gt;"",8-C9,"")</f>
        <v/>
      </c>
      <c r="G9" s="155"/>
      <c r="H9" s="77" t="str">
        <f t="shared" si="0"/>
        <v/>
      </c>
    </row>
    <row r="10" spans="1:10" s="19" customFormat="1" ht="30" customHeight="1" x14ac:dyDescent="0.25">
      <c r="A10" s="560">
        <v>7</v>
      </c>
      <c r="B10" s="11" t="s">
        <v>96</v>
      </c>
      <c r="C10" s="274"/>
      <c r="E10" s="98" t="str">
        <f t="shared" ref="E10:E12" si="2">IF(C10&lt;&gt;"",C10,"")</f>
        <v/>
      </c>
      <c r="G10" s="155"/>
      <c r="H10" s="77" t="str">
        <f t="shared" si="0"/>
        <v/>
      </c>
    </row>
    <row r="11" spans="1:10" s="19" customFormat="1" ht="30" customHeight="1" x14ac:dyDescent="0.25">
      <c r="A11" s="560">
        <v>8</v>
      </c>
      <c r="B11" s="11" t="s">
        <v>97</v>
      </c>
      <c r="C11" s="259"/>
      <c r="E11" s="98" t="str">
        <f t="shared" si="2"/>
        <v/>
      </c>
      <c r="G11" s="155"/>
      <c r="H11" s="77" t="str">
        <f t="shared" si="0"/>
        <v/>
      </c>
    </row>
    <row r="12" spans="1:10" s="19" customFormat="1" ht="30" customHeight="1" x14ac:dyDescent="0.25">
      <c r="A12" s="560">
        <v>9</v>
      </c>
      <c r="B12" s="11" t="s">
        <v>98</v>
      </c>
      <c r="C12" s="259"/>
      <c r="E12" s="98" t="str">
        <f t="shared" si="2"/>
        <v/>
      </c>
      <c r="G12" s="155"/>
      <c r="H12" s="77" t="str">
        <f t="shared" si="0"/>
        <v/>
      </c>
    </row>
    <row r="13" spans="1:10" s="19" customFormat="1" ht="30" customHeight="1" x14ac:dyDescent="0.25">
      <c r="A13" s="560">
        <v>10</v>
      </c>
      <c r="B13" s="11" t="s">
        <v>99</v>
      </c>
      <c r="C13" s="259"/>
      <c r="E13" s="98" t="str">
        <f>IF(C13&lt;&gt;"",8-C13,"")</f>
        <v/>
      </c>
      <c r="G13" s="155"/>
      <c r="H13" s="77" t="str">
        <f t="shared" si="0"/>
        <v/>
      </c>
    </row>
    <row r="14" spans="1:10" s="19" customFormat="1" ht="30" customHeight="1" x14ac:dyDescent="0.25">
      <c r="A14" s="560">
        <v>11</v>
      </c>
      <c r="B14" s="11" t="s">
        <v>100</v>
      </c>
      <c r="C14" s="259"/>
      <c r="E14" s="98" t="str">
        <f>IF(C14&lt;&gt;"",8-C14,"")</f>
        <v/>
      </c>
      <c r="G14" s="155"/>
      <c r="H14" s="77" t="str">
        <f t="shared" si="0"/>
        <v/>
      </c>
    </row>
    <row r="15" spans="1:10" s="19" customFormat="1" ht="30" customHeight="1" x14ac:dyDescent="0.25">
      <c r="A15" s="560">
        <v>12</v>
      </c>
      <c r="B15" s="11" t="s">
        <v>101</v>
      </c>
      <c r="C15" s="259"/>
      <c r="E15" s="98" t="str">
        <f>IF(C15&lt;&gt;"",8-C15,"")</f>
        <v/>
      </c>
      <c r="G15" s="155"/>
      <c r="H15" s="77" t="str">
        <f t="shared" si="0"/>
        <v/>
      </c>
    </row>
    <row r="16" spans="1:10" s="19" customFormat="1" ht="30" customHeight="1" x14ac:dyDescent="0.25">
      <c r="A16" s="560">
        <v>13</v>
      </c>
      <c r="B16" s="11" t="s">
        <v>102</v>
      </c>
      <c r="C16" s="259"/>
      <c r="E16" s="98" t="str">
        <f>IF(C16&lt;&gt;"",8-C16,"")</f>
        <v/>
      </c>
      <c r="G16" s="155"/>
      <c r="H16" s="77" t="str">
        <f t="shared" si="0"/>
        <v/>
      </c>
    </row>
    <row r="17" spans="1:10" s="19" customFormat="1" ht="30" customHeight="1" x14ac:dyDescent="0.25">
      <c r="A17" s="560">
        <v>14</v>
      </c>
      <c r="B17" s="11" t="s">
        <v>103</v>
      </c>
      <c r="C17" s="259"/>
      <c r="E17" s="98" t="str">
        <f t="shared" ref="E17:E18" si="3">IF(C17&lt;&gt;"",C17,"")</f>
        <v/>
      </c>
      <c r="G17" s="155"/>
      <c r="H17" s="77" t="str">
        <f t="shared" si="0"/>
        <v/>
      </c>
    </row>
    <row r="18" spans="1:10" s="19" customFormat="1" ht="30" customHeight="1" x14ac:dyDescent="0.25">
      <c r="A18" s="560">
        <v>15</v>
      </c>
      <c r="B18" s="11" t="s">
        <v>104</v>
      </c>
      <c r="C18" s="259"/>
      <c r="E18" s="98" t="str">
        <f t="shared" si="3"/>
        <v/>
      </c>
      <c r="G18" s="155"/>
      <c r="H18" s="77" t="str">
        <f t="shared" si="0"/>
        <v/>
      </c>
    </row>
    <row r="19" spans="1:10" s="19" customFormat="1" ht="30" customHeight="1" x14ac:dyDescent="0.25">
      <c r="A19" s="560">
        <v>16</v>
      </c>
      <c r="B19" s="11" t="s">
        <v>105</v>
      </c>
      <c r="C19" s="259"/>
      <c r="E19" s="98" t="str">
        <f>IF(C19&lt;&gt;"",8-C19,"")</f>
        <v/>
      </c>
      <c r="G19" s="155"/>
      <c r="H19" s="77" t="str">
        <f t="shared" si="0"/>
        <v/>
      </c>
    </row>
    <row r="20" spans="1:10" s="19" customFormat="1" ht="30" customHeight="1" x14ac:dyDescent="0.25">
      <c r="A20" s="560">
        <v>17</v>
      </c>
      <c r="B20" s="11" t="s">
        <v>106</v>
      </c>
      <c r="C20" s="259"/>
      <c r="E20" s="98" t="str">
        <f>IF(C20&lt;&gt;"",8-C20,"")</f>
        <v/>
      </c>
      <c r="G20" s="155"/>
      <c r="H20" s="77" t="str">
        <f t="shared" si="0"/>
        <v/>
      </c>
    </row>
    <row r="21" spans="1:10" s="19" customFormat="1" ht="30" customHeight="1" x14ac:dyDescent="0.25">
      <c r="A21" s="560">
        <v>18</v>
      </c>
      <c r="B21" s="11" t="s">
        <v>107</v>
      </c>
      <c r="C21" s="259"/>
      <c r="E21" s="98" t="str">
        <f t="shared" ref="E21:E22" si="4">IF(C21&lt;&gt;"",C21,"")</f>
        <v/>
      </c>
      <c r="G21" s="155"/>
      <c r="H21" s="77" t="str">
        <f t="shared" si="0"/>
        <v/>
      </c>
    </row>
    <row r="22" spans="1:10" s="19" customFormat="1" ht="30" customHeight="1" x14ac:dyDescent="0.25">
      <c r="A22" s="560">
        <v>19</v>
      </c>
      <c r="B22" s="11" t="s">
        <v>108</v>
      </c>
      <c r="C22" s="259"/>
      <c r="E22" s="98" t="str">
        <f t="shared" si="4"/>
        <v/>
      </c>
      <c r="G22" s="155"/>
      <c r="H22" s="77" t="str">
        <f t="shared" si="0"/>
        <v/>
      </c>
    </row>
    <row r="23" spans="1:10" s="19" customFormat="1" ht="30" customHeight="1" x14ac:dyDescent="0.25">
      <c r="A23" s="560">
        <v>20</v>
      </c>
      <c r="B23" s="11" t="s">
        <v>109</v>
      </c>
      <c r="C23" s="259"/>
      <c r="E23" s="98" t="str">
        <f>IF(C23&lt;&gt;"",8-C23,"")</f>
        <v/>
      </c>
      <c r="G23" s="155"/>
      <c r="H23" s="77" t="str">
        <f t="shared" si="0"/>
        <v/>
      </c>
    </row>
    <row r="24" spans="1:10" s="19" customFormat="1" ht="30" customHeight="1" x14ac:dyDescent="0.25">
      <c r="A24" s="560">
        <v>21</v>
      </c>
      <c r="B24" s="11" t="s">
        <v>110</v>
      </c>
      <c r="C24" s="259"/>
      <c r="E24" s="98" t="str">
        <f>IF(C24&lt;&gt;"",8-C24,"")</f>
        <v/>
      </c>
      <c r="G24" s="155"/>
      <c r="H24" s="77" t="str">
        <f t="shared" si="0"/>
        <v/>
      </c>
    </row>
    <row r="25" spans="1:10" s="19" customFormat="1" ht="30" customHeight="1" x14ac:dyDescent="0.25">
      <c r="A25" s="560">
        <v>22</v>
      </c>
      <c r="B25" s="11" t="s">
        <v>111</v>
      </c>
      <c r="C25" s="259"/>
      <c r="E25" s="98" t="str">
        <f>IF(C25&lt;&gt;"",8-C25,"")</f>
        <v/>
      </c>
      <c r="G25" s="155"/>
      <c r="H25" s="77" t="str">
        <f t="shared" si="0"/>
        <v/>
      </c>
    </row>
    <row r="26" spans="1:10" s="19" customFormat="1" ht="30" customHeight="1" x14ac:dyDescent="0.25">
      <c r="A26" s="560">
        <v>23</v>
      </c>
      <c r="B26" s="11" t="s">
        <v>112</v>
      </c>
      <c r="C26" s="259"/>
      <c r="E26" s="98" t="str">
        <f t="shared" ref="E26" si="5">IF(C26&lt;&gt;"",C26,"")</f>
        <v/>
      </c>
      <c r="G26" s="155"/>
      <c r="H26" s="77" t="str">
        <f t="shared" si="0"/>
        <v/>
      </c>
    </row>
    <row r="27" spans="1:10" s="19" customFormat="1" ht="30" customHeight="1" x14ac:dyDescent="0.25">
      <c r="A27" s="560">
        <v>24</v>
      </c>
      <c r="B27" s="11" t="s">
        <v>113</v>
      </c>
      <c r="C27" s="259"/>
      <c r="E27" s="98" t="str">
        <f>IF(C27&lt;&gt;"",8-C27,"")</f>
        <v/>
      </c>
      <c r="G27" s="155"/>
      <c r="H27" s="77" t="str">
        <f t="shared" si="0"/>
        <v/>
      </c>
    </row>
    <row r="28" spans="1:10" s="19" customFormat="1" ht="30" customHeight="1" x14ac:dyDescent="0.25">
      <c r="A28" s="560">
        <v>25</v>
      </c>
      <c r="B28" s="11" t="s">
        <v>114</v>
      </c>
      <c r="C28" s="259"/>
      <c r="E28" s="98" t="str">
        <f>IF(C28&lt;&gt;"",8-C28,"")</f>
        <v/>
      </c>
      <c r="G28" s="155"/>
      <c r="H28" s="77" t="str">
        <f t="shared" si="0"/>
        <v/>
      </c>
    </row>
    <row r="29" spans="1:10" s="19" customFormat="1" ht="30" customHeight="1" thickBot="1" x14ac:dyDescent="0.3">
      <c r="A29" s="560">
        <v>26</v>
      </c>
      <c r="B29" s="11" t="s">
        <v>115</v>
      </c>
      <c r="C29" s="260"/>
      <c r="E29" s="98" t="str">
        <f t="shared" ref="E29" si="6">IF(C29&lt;&gt;"",C29,"")</f>
        <v/>
      </c>
      <c r="G29" s="155"/>
      <c r="H29" s="77" t="str">
        <f t="shared" si="0"/>
        <v/>
      </c>
    </row>
    <row r="30" spans="1:10" ht="20.25" customHeight="1" thickBot="1" x14ac:dyDescent="0.3">
      <c r="C30" s="628"/>
      <c r="G30" s="4"/>
      <c r="H30" s="563" t="str">
        <f t="shared" si="0"/>
        <v/>
      </c>
      <c r="I30" s="4"/>
      <c r="J30" s="4"/>
    </row>
    <row r="31" spans="1:10" ht="30" customHeight="1" x14ac:dyDescent="0.25">
      <c r="B31" s="279" t="s">
        <v>454</v>
      </c>
      <c r="C31" s="277" t="s">
        <v>265</v>
      </c>
    </row>
    <row r="32" spans="1:10" ht="30" customHeight="1" thickBot="1" x14ac:dyDescent="0.3">
      <c r="B32" s="408" t="s">
        <v>167</v>
      </c>
      <c r="C32" s="280" t="str">
        <f>IF(COUNT(C4:C29)&gt;0,AVERAGE(E4:E29),"")</f>
        <v/>
      </c>
    </row>
    <row r="33" spans="2:3" ht="30" customHeight="1" x14ac:dyDescent="0.25">
      <c r="B33" s="564" t="s">
        <v>898</v>
      </c>
      <c r="C33" s="524" t="str">
        <f>IF(COUNT(C4:C29)&gt;0,(COUNTIF(E4:E29,1)+COUNTIF(E4:E29,2))/26*100,"")</f>
        <v/>
      </c>
    </row>
    <row r="34" spans="2:3" ht="30" customHeight="1" x14ac:dyDescent="0.25">
      <c r="B34" s="565" t="s">
        <v>899</v>
      </c>
      <c r="C34" s="525" t="str">
        <f>IF(COUNT(C4:C29)&gt;0,(COUNTIF(E4:E29,3)+COUNTIF(E4:E29,4)+COUNTIF(E4:E29,5))/26*100,"")</f>
        <v/>
      </c>
    </row>
    <row r="35" spans="2:3" ht="30" customHeight="1" thickBot="1" x14ac:dyDescent="0.3">
      <c r="B35" s="566" t="s">
        <v>900</v>
      </c>
      <c r="C35" s="526" t="str">
        <f>IF(COUNT(C4:C29)&gt;0,(COUNTIF(E4:E29,6)+COUNTIF(E4:E29,7))/26*100,"")</f>
        <v/>
      </c>
    </row>
    <row r="36" spans="2:3" ht="30" customHeight="1" x14ac:dyDescent="0.25">
      <c r="C36" s="575"/>
    </row>
    <row r="38" spans="2:3" ht="108.75" customHeight="1" x14ac:dyDescent="0.25">
      <c r="B38" s="739" t="s">
        <v>869</v>
      </c>
      <c r="C38" s="724"/>
    </row>
    <row r="39" spans="2:3" x14ac:dyDescent="0.25">
      <c r="B39" s="22"/>
    </row>
    <row r="40" spans="2:3" x14ac:dyDescent="0.25">
      <c r="B40" s="4"/>
    </row>
  </sheetData>
  <sheetProtection sheet="1" objects="1" scenarios="1" selectLockedCells="1"/>
  <mergeCells count="1">
    <mergeCell ref="B38:C38"/>
  </mergeCells>
  <phoneticPr fontId="0" type="noConversion"/>
  <dataValidations count="1">
    <dataValidation type="list" allowBlank="1" showDropDown="1" showInputMessage="1" showErrorMessage="1" sqref="C4:C29">
      <formula1>"1,2,3,4,5,6,7,."</formula1>
    </dataValidation>
  </dataValidations>
  <pageMargins left="0.7" right="0.7" top="0.78740157499999996" bottom="0.78740157499999996" header="0.3" footer="0.3"/>
  <pageSetup paperSize="9" orientation="portrait"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I983"/>
  <sheetViews>
    <sheetView showGridLines="0" workbookViewId="0">
      <pane ySplit="3" topLeftCell="A4" activePane="bottomLeft" state="frozen"/>
      <selection activeCell="C22" sqref="C22"/>
      <selection pane="bottomLeft" activeCell="C4" sqref="C4"/>
    </sheetView>
  </sheetViews>
  <sheetFormatPr baseColWidth="10" defaultRowHeight="15" x14ac:dyDescent="0.25"/>
  <cols>
    <col min="1" max="1" width="11.42578125" style="411" customWidth="1"/>
    <col min="2" max="2" width="78.5703125" style="411" customWidth="1"/>
    <col min="3" max="4" width="13.85546875" style="411" customWidth="1"/>
    <col min="5" max="6" width="11.42578125" style="411"/>
    <col min="7" max="7" width="4" style="411" customWidth="1"/>
    <col min="8" max="8" width="11.42578125" style="411"/>
    <col min="9" max="9" width="21.7109375" style="411" customWidth="1"/>
    <col min="10" max="16384" width="11.42578125" style="411"/>
  </cols>
  <sheetData>
    <row r="1" spans="1:9" s="36" customFormat="1" ht="31.5" x14ac:dyDescent="0.5">
      <c r="A1" s="84" t="s">
        <v>159</v>
      </c>
      <c r="B1" s="84"/>
      <c r="C1" s="84"/>
    </row>
    <row r="2" spans="1:9" s="410" customFormat="1" ht="15.75" customHeight="1" thickBot="1" x14ac:dyDescent="0.3">
      <c r="A2" s="7"/>
      <c r="B2" s="7"/>
      <c r="C2" s="7"/>
    </row>
    <row r="3" spans="1:9" s="409" customFormat="1" ht="32.25" customHeight="1" thickBot="1" x14ac:dyDescent="0.3">
      <c r="A3" s="554" t="s">
        <v>515</v>
      </c>
      <c r="B3" s="81" t="s">
        <v>902</v>
      </c>
      <c r="C3" s="281" t="s">
        <v>180</v>
      </c>
      <c r="D3" s="569" t="s">
        <v>161</v>
      </c>
      <c r="E3" s="425"/>
      <c r="F3" s="97" t="s">
        <v>36</v>
      </c>
      <c r="H3" s="104" t="s">
        <v>514</v>
      </c>
      <c r="I3" s="105"/>
    </row>
    <row r="4" spans="1:9" s="412" customFormat="1" ht="30" customHeight="1" x14ac:dyDescent="0.25">
      <c r="A4" s="560">
        <v>1</v>
      </c>
      <c r="B4" s="413" t="s">
        <v>116</v>
      </c>
      <c r="C4" s="567"/>
      <c r="D4" s="567"/>
      <c r="E4" s="424"/>
      <c r="F4" s="97" t="str">
        <f>IF(D4=1,C4,"")</f>
        <v/>
      </c>
      <c r="H4" s="155"/>
      <c r="I4" s="77" t="str">
        <f>IF(H4="","",IF(C4=H4,"","mismatch"))</f>
        <v/>
      </c>
    </row>
    <row r="5" spans="1:9" s="412" customFormat="1" ht="30" customHeight="1" x14ac:dyDescent="0.25">
      <c r="A5" s="560">
        <v>2</v>
      </c>
      <c r="B5" s="413" t="s">
        <v>117</v>
      </c>
      <c r="C5" s="434"/>
      <c r="D5" s="434"/>
      <c r="E5" s="425"/>
      <c r="F5" s="97" t="str">
        <f t="shared" ref="F5:F18" si="0">IF(D5=1,C5,"")</f>
        <v/>
      </c>
      <c r="H5" s="155"/>
      <c r="I5" s="77" t="str">
        <f t="shared" ref="I5:I24" si="1">IF(H5="","",IF(C5=H5,"","mismatch"))</f>
        <v/>
      </c>
    </row>
    <row r="6" spans="1:9" s="412" customFormat="1" ht="30" customHeight="1" x14ac:dyDescent="0.25">
      <c r="A6" s="560">
        <v>3</v>
      </c>
      <c r="B6" s="413" t="s">
        <v>118</v>
      </c>
      <c r="C6" s="434"/>
      <c r="D6" s="434"/>
      <c r="E6" s="425"/>
      <c r="F6" s="97" t="str">
        <f t="shared" si="0"/>
        <v/>
      </c>
      <c r="H6" s="155"/>
      <c r="I6" s="77" t="str">
        <f t="shared" si="1"/>
        <v/>
      </c>
    </row>
    <row r="7" spans="1:9" s="412" customFormat="1" ht="30" customHeight="1" x14ac:dyDescent="0.25">
      <c r="A7" s="560">
        <v>4</v>
      </c>
      <c r="B7" s="413" t="s">
        <v>119</v>
      </c>
      <c r="C7" s="434"/>
      <c r="D7" s="434"/>
      <c r="E7" s="425"/>
      <c r="F7" s="97" t="str">
        <f t="shared" si="0"/>
        <v/>
      </c>
      <c r="H7" s="155"/>
      <c r="I7" s="77" t="str">
        <f t="shared" si="1"/>
        <v/>
      </c>
    </row>
    <row r="8" spans="1:9" s="412" customFormat="1" ht="30" customHeight="1" x14ac:dyDescent="0.25">
      <c r="A8" s="560">
        <v>5</v>
      </c>
      <c r="B8" s="413" t="s">
        <v>120</v>
      </c>
      <c r="C8" s="434"/>
      <c r="D8" s="434"/>
      <c r="E8" s="425"/>
      <c r="F8" s="97" t="str">
        <f t="shared" si="0"/>
        <v/>
      </c>
      <c r="H8" s="155"/>
      <c r="I8" s="77" t="str">
        <f t="shared" si="1"/>
        <v/>
      </c>
    </row>
    <row r="9" spans="1:9" s="412" customFormat="1" ht="30" customHeight="1" thickBot="1" x14ac:dyDescent="0.3">
      <c r="A9" s="560">
        <v>6</v>
      </c>
      <c r="B9" s="413" t="s">
        <v>121</v>
      </c>
      <c r="C9" s="435"/>
      <c r="D9" s="435"/>
      <c r="E9" s="425"/>
      <c r="F9" s="97" t="str">
        <f t="shared" si="0"/>
        <v/>
      </c>
      <c r="H9" s="155"/>
      <c r="I9" s="77" t="str">
        <f t="shared" si="1"/>
        <v/>
      </c>
    </row>
    <row r="10" spans="1:9" s="412" customFormat="1" ht="30" customHeight="1" x14ac:dyDescent="0.25">
      <c r="A10" s="560">
        <v>7</v>
      </c>
      <c r="B10" s="413" t="s">
        <v>122</v>
      </c>
      <c r="C10" s="568"/>
      <c r="D10" s="568"/>
      <c r="E10" s="425"/>
      <c r="F10" s="97" t="str">
        <f t="shared" si="0"/>
        <v/>
      </c>
      <c r="H10" s="155"/>
      <c r="I10" s="77" t="str">
        <f t="shared" si="1"/>
        <v/>
      </c>
    </row>
    <row r="11" spans="1:9" s="412" customFormat="1" ht="30" customHeight="1" x14ac:dyDescent="0.25">
      <c r="A11" s="560">
        <v>8</v>
      </c>
      <c r="B11" s="413" t="s">
        <v>123</v>
      </c>
      <c r="C11" s="434"/>
      <c r="D11" s="434"/>
      <c r="E11" s="425"/>
      <c r="F11" s="97" t="str">
        <f t="shared" si="0"/>
        <v/>
      </c>
      <c r="H11" s="155"/>
      <c r="I11" s="77" t="str">
        <f t="shared" si="1"/>
        <v/>
      </c>
    </row>
    <row r="12" spans="1:9" s="412" customFormat="1" ht="30" customHeight="1" x14ac:dyDescent="0.25">
      <c r="A12" s="560">
        <v>9</v>
      </c>
      <c r="B12" s="413" t="s">
        <v>124</v>
      </c>
      <c r="C12" s="434"/>
      <c r="D12" s="434"/>
      <c r="E12" s="425"/>
      <c r="F12" s="97" t="str">
        <f t="shared" si="0"/>
        <v/>
      </c>
      <c r="H12" s="155"/>
      <c r="I12" s="77" t="str">
        <f t="shared" si="1"/>
        <v/>
      </c>
    </row>
    <row r="13" spans="1:9" s="412" customFormat="1" ht="30" customHeight="1" x14ac:dyDescent="0.25">
      <c r="A13" s="560">
        <v>10</v>
      </c>
      <c r="B13" s="413" t="s">
        <v>125</v>
      </c>
      <c r="C13" s="434"/>
      <c r="D13" s="434"/>
      <c r="E13" s="425"/>
      <c r="F13" s="97" t="str">
        <f t="shared" si="0"/>
        <v/>
      </c>
      <c r="H13" s="155"/>
      <c r="I13" s="77" t="str">
        <f t="shared" si="1"/>
        <v/>
      </c>
    </row>
    <row r="14" spans="1:9" s="412" customFormat="1" ht="30" customHeight="1" x14ac:dyDescent="0.25">
      <c r="A14" s="560">
        <v>11</v>
      </c>
      <c r="B14" s="413" t="s">
        <v>126</v>
      </c>
      <c r="C14" s="434"/>
      <c r="D14" s="434"/>
      <c r="E14" s="425"/>
      <c r="F14" s="97" t="str">
        <f t="shared" si="0"/>
        <v/>
      </c>
      <c r="H14" s="155"/>
      <c r="I14" s="77" t="str">
        <f t="shared" si="1"/>
        <v/>
      </c>
    </row>
    <row r="15" spans="1:9" s="412" customFormat="1" ht="30" customHeight="1" x14ac:dyDescent="0.25">
      <c r="A15" s="560">
        <v>12</v>
      </c>
      <c r="B15" s="413" t="s">
        <v>127</v>
      </c>
      <c r="C15" s="434"/>
      <c r="D15" s="434"/>
      <c r="E15" s="425"/>
      <c r="F15" s="97" t="str">
        <f t="shared" si="0"/>
        <v/>
      </c>
      <c r="H15" s="155"/>
      <c r="I15" s="77" t="str">
        <f t="shared" si="1"/>
        <v/>
      </c>
    </row>
    <row r="16" spans="1:9" s="412" customFormat="1" ht="30" customHeight="1" x14ac:dyDescent="0.25">
      <c r="A16" s="560">
        <v>13</v>
      </c>
      <c r="B16" s="413" t="s">
        <v>128</v>
      </c>
      <c r="C16" s="434"/>
      <c r="D16" s="434"/>
      <c r="E16" s="425"/>
      <c r="F16" s="97" t="str">
        <f t="shared" si="0"/>
        <v/>
      </c>
      <c r="H16" s="155"/>
      <c r="I16" s="77" t="str">
        <f t="shared" si="1"/>
        <v/>
      </c>
    </row>
    <row r="17" spans="1:9" s="412" customFormat="1" ht="30" customHeight="1" x14ac:dyDescent="0.25">
      <c r="A17" s="560">
        <v>14</v>
      </c>
      <c r="B17" s="413" t="s">
        <v>129</v>
      </c>
      <c r="C17" s="434"/>
      <c r="D17" s="434"/>
      <c r="E17" s="425"/>
      <c r="F17" s="97" t="str">
        <f t="shared" si="0"/>
        <v/>
      </c>
      <c r="H17" s="155"/>
      <c r="I17" s="77" t="str">
        <f t="shared" si="1"/>
        <v/>
      </c>
    </row>
    <row r="18" spans="1:9" s="412" customFormat="1" ht="30" customHeight="1" thickBot="1" x14ac:dyDescent="0.3">
      <c r="A18" s="560">
        <v>15</v>
      </c>
      <c r="B18" s="413" t="s">
        <v>130</v>
      </c>
      <c r="C18" s="435"/>
      <c r="D18" s="435"/>
      <c r="E18" s="425"/>
      <c r="F18" s="97" t="str">
        <f t="shared" si="0"/>
        <v/>
      </c>
      <c r="H18" s="155"/>
      <c r="I18" s="77" t="str">
        <f t="shared" si="1"/>
        <v/>
      </c>
    </row>
    <row r="19" spans="1:9" s="412" customFormat="1" ht="30" customHeight="1" x14ac:dyDescent="0.25">
      <c r="A19" s="560">
        <v>16</v>
      </c>
      <c r="B19" s="413" t="s">
        <v>131</v>
      </c>
      <c r="C19" s="434"/>
      <c r="D19" s="594"/>
      <c r="E19" s="425"/>
      <c r="F19" s="97" t="str">
        <f t="shared" ref="F19:F24" si="2">IF(C19&lt;&gt;"",C19,"")</f>
        <v/>
      </c>
      <c r="H19" s="155"/>
      <c r="I19" s="77" t="str">
        <f t="shared" si="1"/>
        <v/>
      </c>
    </row>
    <row r="20" spans="1:9" s="412" customFormat="1" ht="30" customHeight="1" x14ac:dyDescent="0.25">
      <c r="A20" s="560">
        <v>17</v>
      </c>
      <c r="B20" s="413" t="s">
        <v>132</v>
      </c>
      <c r="C20" s="434"/>
      <c r="D20" s="594"/>
      <c r="E20" s="425"/>
      <c r="F20" s="97" t="str">
        <f t="shared" si="2"/>
        <v/>
      </c>
      <c r="H20" s="155"/>
      <c r="I20" s="77" t="str">
        <f t="shared" si="1"/>
        <v/>
      </c>
    </row>
    <row r="21" spans="1:9" s="412" customFormat="1" ht="30" customHeight="1" x14ac:dyDescent="0.25">
      <c r="A21" s="560">
        <v>18</v>
      </c>
      <c r="B21" s="413" t="s">
        <v>133</v>
      </c>
      <c r="C21" s="434"/>
      <c r="D21" s="594"/>
      <c r="E21" s="425"/>
      <c r="F21" s="97" t="str">
        <f t="shared" si="2"/>
        <v/>
      </c>
      <c r="H21" s="155"/>
      <c r="I21" s="77" t="str">
        <f t="shared" si="1"/>
        <v/>
      </c>
    </row>
    <row r="22" spans="1:9" s="412" customFormat="1" ht="30" customHeight="1" x14ac:dyDescent="0.25">
      <c r="A22" s="560">
        <v>19</v>
      </c>
      <c r="B22" s="413" t="s">
        <v>134</v>
      </c>
      <c r="C22" s="434"/>
      <c r="D22" s="594"/>
      <c r="E22" s="425"/>
      <c r="F22" s="97" t="str">
        <f t="shared" si="2"/>
        <v/>
      </c>
      <c r="H22" s="155"/>
      <c r="I22" s="77" t="str">
        <f t="shared" si="1"/>
        <v/>
      </c>
    </row>
    <row r="23" spans="1:9" s="412" customFormat="1" ht="30" customHeight="1" x14ac:dyDescent="0.25">
      <c r="A23" s="560">
        <v>20</v>
      </c>
      <c r="B23" s="413" t="s">
        <v>135</v>
      </c>
      <c r="C23" s="434"/>
      <c r="D23" s="594"/>
      <c r="E23" s="425"/>
      <c r="F23" s="97" t="str">
        <f t="shared" si="2"/>
        <v/>
      </c>
      <c r="H23" s="155"/>
      <c r="I23" s="77" t="str">
        <f t="shared" si="1"/>
        <v/>
      </c>
    </row>
    <row r="24" spans="1:9" s="412" customFormat="1" ht="30" customHeight="1" thickBot="1" x14ac:dyDescent="0.3">
      <c r="A24" s="560">
        <v>21</v>
      </c>
      <c r="B24" s="413" t="s">
        <v>136</v>
      </c>
      <c r="C24" s="435"/>
      <c r="D24" s="595"/>
      <c r="E24" s="425"/>
      <c r="F24" s="97" t="str">
        <f t="shared" si="2"/>
        <v/>
      </c>
      <c r="H24" s="155"/>
      <c r="I24" s="77" t="str">
        <f t="shared" si="1"/>
        <v/>
      </c>
    </row>
    <row r="25" spans="1:9" s="430" customFormat="1" ht="90" customHeight="1" x14ac:dyDescent="0.25">
      <c r="A25" s="426"/>
      <c r="B25" s="427" t="s">
        <v>890</v>
      </c>
      <c r="C25" s="428"/>
      <c r="D25" s="429"/>
    </row>
    <row r="26" spans="1:9" s="423" customFormat="1" ht="30" customHeight="1" thickBot="1" x14ac:dyDescent="0.3">
      <c r="A26" s="420"/>
      <c r="B26" s="421"/>
      <c r="C26" s="583"/>
      <c r="D26" s="422"/>
    </row>
    <row r="27" spans="1:9" s="418" customFormat="1" ht="30" customHeight="1" x14ac:dyDescent="0.25">
      <c r="A27" s="416"/>
      <c r="B27" s="276" t="s">
        <v>454</v>
      </c>
      <c r="C27" s="264" t="s">
        <v>167</v>
      </c>
      <c r="D27" s="417"/>
    </row>
    <row r="28" spans="1:9" s="419" customFormat="1" ht="30" customHeight="1" x14ac:dyDescent="0.25">
      <c r="A28" s="416"/>
      <c r="B28" s="373" t="s">
        <v>162</v>
      </c>
      <c r="C28" s="432" t="str">
        <f>IF(COUNT(C4:C24)&gt;0,IF((SUM(D4:D9)&gt;0),AVERAGE(F4:F9),0),"")</f>
        <v/>
      </c>
    </row>
    <row r="29" spans="1:9" s="414" customFormat="1" ht="30" customHeight="1" x14ac:dyDescent="0.25">
      <c r="A29" s="416"/>
      <c r="B29" s="373" t="s">
        <v>163</v>
      </c>
      <c r="C29" s="432" t="str">
        <f>IF(COUNT(C4:C24)&gt;0,IF((SUM(D10:D18)&gt;0),AVERAGE(F10:F18),0),"")</f>
        <v/>
      </c>
    </row>
    <row r="30" spans="1:9" s="418" customFormat="1" ht="30" customHeight="1" thickBot="1" x14ac:dyDescent="0.3">
      <c r="A30" s="416"/>
      <c r="B30" s="376" t="s">
        <v>164</v>
      </c>
      <c r="C30" s="433" t="str">
        <f>IF(COUNT(C4:C24)&gt;0,AVERAGE(F19:F24),"")</f>
        <v/>
      </c>
    </row>
    <row r="31" spans="1:9" x14ac:dyDescent="0.25">
      <c r="A31" s="415"/>
      <c r="C31" s="596"/>
    </row>
    <row r="32" spans="1:9" ht="66" customHeight="1" x14ac:dyDescent="0.25">
      <c r="A32" s="415"/>
      <c r="B32" s="431" t="s">
        <v>165</v>
      </c>
      <c r="C32" s="596"/>
      <c r="D32" s="593"/>
    </row>
    <row r="33" spans="1:3" x14ac:dyDescent="0.25">
      <c r="A33" s="415"/>
      <c r="C33" s="596"/>
    </row>
    <row r="34" spans="1:3" x14ac:dyDescent="0.25">
      <c r="A34" s="415"/>
      <c r="C34" s="596"/>
    </row>
    <row r="35" spans="1:3" x14ac:dyDescent="0.25">
      <c r="A35" s="415"/>
    </row>
    <row r="36" spans="1:3" x14ac:dyDescent="0.25">
      <c r="A36" s="415"/>
    </row>
    <row r="37" spans="1:3" x14ac:dyDescent="0.25">
      <c r="A37" s="415"/>
    </row>
    <row r="38" spans="1:3" x14ac:dyDescent="0.25">
      <c r="A38" s="415"/>
    </row>
    <row r="39" spans="1:3" x14ac:dyDescent="0.25">
      <c r="A39" s="415"/>
    </row>
    <row r="40" spans="1:3" x14ac:dyDescent="0.25">
      <c r="A40" s="415"/>
    </row>
    <row r="41" spans="1:3" x14ac:dyDescent="0.25">
      <c r="A41" s="415"/>
    </row>
    <row r="42" spans="1:3" x14ac:dyDescent="0.25">
      <c r="A42" s="415"/>
    </row>
    <row r="43" spans="1:3" x14ac:dyDescent="0.25">
      <c r="A43" s="415"/>
    </row>
    <row r="44" spans="1:3" x14ac:dyDescent="0.25">
      <c r="A44" s="415"/>
    </row>
    <row r="45" spans="1:3" x14ac:dyDescent="0.25">
      <c r="A45" s="415"/>
    </row>
    <row r="46" spans="1:3" x14ac:dyDescent="0.25">
      <c r="A46" s="415"/>
    </row>
    <row r="47" spans="1:3" x14ac:dyDescent="0.25">
      <c r="A47" s="415"/>
    </row>
    <row r="48" spans="1:3" x14ac:dyDescent="0.25">
      <c r="A48" s="415"/>
    </row>
    <row r="49" spans="1:1" x14ac:dyDescent="0.25">
      <c r="A49" s="415"/>
    </row>
    <row r="50" spans="1:1" x14ac:dyDescent="0.25">
      <c r="A50" s="415"/>
    </row>
    <row r="51" spans="1:1" x14ac:dyDescent="0.25">
      <c r="A51" s="415"/>
    </row>
    <row r="52" spans="1:1" x14ac:dyDescent="0.25">
      <c r="A52" s="415"/>
    </row>
    <row r="53" spans="1:1" x14ac:dyDescent="0.25">
      <c r="A53" s="415"/>
    </row>
    <row r="54" spans="1:1" x14ac:dyDescent="0.25">
      <c r="A54" s="415"/>
    </row>
    <row r="55" spans="1:1" x14ac:dyDescent="0.25">
      <c r="A55" s="415"/>
    </row>
    <row r="56" spans="1:1" x14ac:dyDescent="0.25">
      <c r="A56" s="415"/>
    </row>
    <row r="57" spans="1:1" x14ac:dyDescent="0.25">
      <c r="A57" s="415"/>
    </row>
    <row r="58" spans="1:1" x14ac:dyDescent="0.25">
      <c r="A58" s="415"/>
    </row>
    <row r="59" spans="1:1" x14ac:dyDescent="0.25">
      <c r="A59" s="415"/>
    </row>
    <row r="60" spans="1:1" x14ac:dyDescent="0.25">
      <c r="A60" s="415"/>
    </row>
    <row r="61" spans="1:1" x14ac:dyDescent="0.25">
      <c r="A61" s="415"/>
    </row>
    <row r="62" spans="1:1" x14ac:dyDescent="0.25">
      <c r="A62" s="415"/>
    </row>
    <row r="63" spans="1:1" x14ac:dyDescent="0.25">
      <c r="A63" s="415"/>
    </row>
    <row r="64" spans="1:1" x14ac:dyDescent="0.25">
      <c r="A64" s="415"/>
    </row>
    <row r="65" spans="1:1" x14ac:dyDescent="0.25">
      <c r="A65" s="415"/>
    </row>
    <row r="66" spans="1:1" x14ac:dyDescent="0.25">
      <c r="A66" s="415"/>
    </row>
    <row r="67" spans="1:1" x14ac:dyDescent="0.25">
      <c r="A67" s="415"/>
    </row>
    <row r="68" spans="1:1" x14ac:dyDescent="0.25">
      <c r="A68" s="415"/>
    </row>
    <row r="69" spans="1:1" x14ac:dyDescent="0.25">
      <c r="A69" s="415"/>
    </row>
    <row r="70" spans="1:1" x14ac:dyDescent="0.25">
      <c r="A70" s="415"/>
    </row>
    <row r="71" spans="1:1" x14ac:dyDescent="0.25">
      <c r="A71" s="415"/>
    </row>
    <row r="72" spans="1:1" x14ac:dyDescent="0.25">
      <c r="A72" s="415"/>
    </row>
    <row r="73" spans="1:1" x14ac:dyDescent="0.25">
      <c r="A73" s="415"/>
    </row>
    <row r="74" spans="1:1" x14ac:dyDescent="0.25">
      <c r="A74" s="415"/>
    </row>
    <row r="75" spans="1:1" x14ac:dyDescent="0.25">
      <c r="A75" s="415"/>
    </row>
    <row r="76" spans="1:1" x14ac:dyDescent="0.25">
      <c r="A76" s="415"/>
    </row>
    <row r="77" spans="1:1" x14ac:dyDescent="0.25">
      <c r="A77" s="415"/>
    </row>
    <row r="78" spans="1:1" x14ac:dyDescent="0.25">
      <c r="A78" s="415"/>
    </row>
    <row r="79" spans="1:1" x14ac:dyDescent="0.25">
      <c r="A79" s="415"/>
    </row>
    <row r="80" spans="1:1" x14ac:dyDescent="0.25">
      <c r="A80" s="415"/>
    </row>
    <row r="81" spans="1:1" x14ac:dyDescent="0.25">
      <c r="A81" s="415"/>
    </row>
    <row r="82" spans="1:1" x14ac:dyDescent="0.25">
      <c r="A82" s="415"/>
    </row>
    <row r="83" spans="1:1" x14ac:dyDescent="0.25">
      <c r="A83" s="415"/>
    </row>
    <row r="84" spans="1:1" x14ac:dyDescent="0.25">
      <c r="A84" s="415"/>
    </row>
    <row r="85" spans="1:1" x14ac:dyDescent="0.25">
      <c r="A85" s="415"/>
    </row>
    <row r="86" spans="1:1" x14ac:dyDescent="0.25">
      <c r="A86" s="415"/>
    </row>
    <row r="87" spans="1:1" x14ac:dyDescent="0.25">
      <c r="A87" s="415"/>
    </row>
    <row r="88" spans="1:1" x14ac:dyDescent="0.25">
      <c r="A88" s="415"/>
    </row>
    <row r="89" spans="1:1" x14ac:dyDescent="0.25">
      <c r="A89" s="415"/>
    </row>
    <row r="90" spans="1:1" x14ac:dyDescent="0.25">
      <c r="A90" s="415"/>
    </row>
    <row r="91" spans="1:1" x14ac:dyDescent="0.25">
      <c r="A91" s="415"/>
    </row>
    <row r="92" spans="1:1" x14ac:dyDescent="0.25">
      <c r="A92" s="415"/>
    </row>
    <row r="93" spans="1:1" x14ac:dyDescent="0.25">
      <c r="A93" s="415"/>
    </row>
    <row r="94" spans="1:1" x14ac:dyDescent="0.25">
      <c r="A94" s="415"/>
    </row>
    <row r="95" spans="1:1" x14ac:dyDescent="0.25">
      <c r="A95" s="415"/>
    </row>
    <row r="96" spans="1:1" x14ac:dyDescent="0.25">
      <c r="A96" s="415"/>
    </row>
    <row r="97" spans="1:1" x14ac:dyDescent="0.25">
      <c r="A97" s="415"/>
    </row>
    <row r="98" spans="1:1" x14ac:dyDescent="0.25">
      <c r="A98" s="415"/>
    </row>
    <row r="99" spans="1:1" x14ac:dyDescent="0.25">
      <c r="A99" s="415"/>
    </row>
    <row r="100" spans="1:1" x14ac:dyDescent="0.25">
      <c r="A100" s="415"/>
    </row>
    <row r="101" spans="1:1" x14ac:dyDescent="0.25">
      <c r="A101" s="415"/>
    </row>
    <row r="102" spans="1:1" x14ac:dyDescent="0.25">
      <c r="A102" s="415"/>
    </row>
    <row r="103" spans="1:1" x14ac:dyDescent="0.25">
      <c r="A103" s="415"/>
    </row>
    <row r="104" spans="1:1" x14ac:dyDescent="0.25">
      <c r="A104" s="415"/>
    </row>
    <row r="105" spans="1:1" x14ac:dyDescent="0.25">
      <c r="A105" s="415"/>
    </row>
    <row r="106" spans="1:1" x14ac:dyDescent="0.25">
      <c r="A106" s="415"/>
    </row>
    <row r="107" spans="1:1" x14ac:dyDescent="0.25">
      <c r="A107" s="415"/>
    </row>
    <row r="108" spans="1:1" x14ac:dyDescent="0.25">
      <c r="A108" s="415"/>
    </row>
    <row r="109" spans="1:1" x14ac:dyDescent="0.25">
      <c r="A109" s="415"/>
    </row>
    <row r="110" spans="1:1" x14ac:dyDescent="0.25">
      <c r="A110" s="415"/>
    </row>
    <row r="111" spans="1:1" x14ac:dyDescent="0.25">
      <c r="A111" s="415"/>
    </row>
    <row r="112" spans="1:1" x14ac:dyDescent="0.25">
      <c r="A112" s="415"/>
    </row>
    <row r="113" spans="1:1" x14ac:dyDescent="0.25">
      <c r="A113" s="415"/>
    </row>
    <row r="114" spans="1:1" x14ac:dyDescent="0.25">
      <c r="A114" s="415"/>
    </row>
    <row r="115" spans="1:1" x14ac:dyDescent="0.25">
      <c r="A115" s="415"/>
    </row>
    <row r="116" spans="1:1" x14ac:dyDescent="0.25">
      <c r="A116" s="415"/>
    </row>
    <row r="117" spans="1:1" x14ac:dyDescent="0.25">
      <c r="A117" s="415"/>
    </row>
    <row r="118" spans="1:1" x14ac:dyDescent="0.25">
      <c r="A118" s="415"/>
    </row>
    <row r="119" spans="1:1" x14ac:dyDescent="0.25">
      <c r="A119" s="415"/>
    </row>
    <row r="120" spans="1:1" x14ac:dyDescent="0.25">
      <c r="A120" s="415"/>
    </row>
    <row r="121" spans="1:1" x14ac:dyDescent="0.25">
      <c r="A121" s="415"/>
    </row>
    <row r="122" spans="1:1" x14ac:dyDescent="0.25">
      <c r="A122" s="415"/>
    </row>
    <row r="123" spans="1:1" x14ac:dyDescent="0.25">
      <c r="A123" s="415"/>
    </row>
    <row r="124" spans="1:1" x14ac:dyDescent="0.25">
      <c r="A124" s="415"/>
    </row>
    <row r="125" spans="1:1" x14ac:dyDescent="0.25">
      <c r="A125" s="415"/>
    </row>
    <row r="126" spans="1:1" x14ac:dyDescent="0.25">
      <c r="A126" s="415"/>
    </row>
    <row r="127" spans="1:1" x14ac:dyDescent="0.25">
      <c r="A127" s="415"/>
    </row>
    <row r="128" spans="1:1" x14ac:dyDescent="0.25">
      <c r="A128" s="415"/>
    </row>
    <row r="129" spans="1:1" x14ac:dyDescent="0.25">
      <c r="A129" s="415"/>
    </row>
    <row r="130" spans="1:1" x14ac:dyDescent="0.25">
      <c r="A130" s="415"/>
    </row>
    <row r="131" spans="1:1" x14ac:dyDescent="0.25">
      <c r="A131" s="415"/>
    </row>
    <row r="132" spans="1:1" x14ac:dyDescent="0.25">
      <c r="A132" s="415"/>
    </row>
    <row r="133" spans="1:1" x14ac:dyDescent="0.25">
      <c r="A133" s="415"/>
    </row>
    <row r="134" spans="1:1" x14ac:dyDescent="0.25">
      <c r="A134" s="415"/>
    </row>
    <row r="135" spans="1:1" x14ac:dyDescent="0.25">
      <c r="A135" s="415"/>
    </row>
    <row r="136" spans="1:1" x14ac:dyDescent="0.25">
      <c r="A136" s="415"/>
    </row>
    <row r="137" spans="1:1" x14ac:dyDescent="0.25">
      <c r="A137" s="415"/>
    </row>
    <row r="138" spans="1:1" x14ac:dyDescent="0.25">
      <c r="A138" s="415"/>
    </row>
    <row r="139" spans="1:1" x14ac:dyDescent="0.25">
      <c r="A139" s="415"/>
    </row>
    <row r="140" spans="1:1" x14ac:dyDescent="0.25">
      <c r="A140" s="415"/>
    </row>
    <row r="141" spans="1:1" x14ac:dyDescent="0.25">
      <c r="A141" s="415"/>
    </row>
    <row r="142" spans="1:1" x14ac:dyDescent="0.25">
      <c r="A142" s="415"/>
    </row>
    <row r="143" spans="1:1" x14ac:dyDescent="0.25">
      <c r="A143" s="415"/>
    </row>
    <row r="144" spans="1:1" x14ac:dyDescent="0.25">
      <c r="A144" s="415"/>
    </row>
    <row r="145" spans="1:1" x14ac:dyDescent="0.25">
      <c r="A145" s="415"/>
    </row>
    <row r="146" spans="1:1" x14ac:dyDescent="0.25">
      <c r="A146" s="415"/>
    </row>
    <row r="147" spans="1:1" x14ac:dyDescent="0.25">
      <c r="A147" s="415"/>
    </row>
    <row r="148" spans="1:1" x14ac:dyDescent="0.25">
      <c r="A148" s="415"/>
    </row>
    <row r="149" spans="1:1" x14ac:dyDescent="0.25">
      <c r="A149" s="415"/>
    </row>
    <row r="150" spans="1:1" x14ac:dyDescent="0.25">
      <c r="A150" s="415"/>
    </row>
    <row r="151" spans="1:1" x14ac:dyDescent="0.25">
      <c r="A151" s="415"/>
    </row>
    <row r="152" spans="1:1" x14ac:dyDescent="0.25">
      <c r="A152" s="415"/>
    </row>
    <row r="153" spans="1:1" x14ac:dyDescent="0.25">
      <c r="A153" s="415"/>
    </row>
    <row r="154" spans="1:1" x14ac:dyDescent="0.25">
      <c r="A154" s="415"/>
    </row>
    <row r="155" spans="1:1" x14ac:dyDescent="0.25">
      <c r="A155" s="415"/>
    </row>
    <row r="156" spans="1:1" x14ac:dyDescent="0.25">
      <c r="A156" s="415"/>
    </row>
    <row r="157" spans="1:1" x14ac:dyDescent="0.25">
      <c r="A157" s="415"/>
    </row>
    <row r="158" spans="1:1" x14ac:dyDescent="0.25">
      <c r="A158" s="415"/>
    </row>
    <row r="159" spans="1:1" x14ac:dyDescent="0.25">
      <c r="A159" s="415"/>
    </row>
    <row r="160" spans="1:1" x14ac:dyDescent="0.25">
      <c r="A160" s="415"/>
    </row>
    <row r="161" spans="1:1" x14ac:dyDescent="0.25">
      <c r="A161" s="415"/>
    </row>
    <row r="162" spans="1:1" x14ac:dyDescent="0.25">
      <c r="A162" s="415"/>
    </row>
    <row r="163" spans="1:1" x14ac:dyDescent="0.25">
      <c r="A163" s="415"/>
    </row>
    <row r="164" spans="1:1" x14ac:dyDescent="0.25">
      <c r="A164" s="415"/>
    </row>
    <row r="165" spans="1:1" x14ac:dyDescent="0.25">
      <c r="A165" s="415"/>
    </row>
    <row r="166" spans="1:1" x14ac:dyDescent="0.25">
      <c r="A166" s="415"/>
    </row>
    <row r="167" spans="1:1" x14ac:dyDescent="0.25">
      <c r="A167" s="415"/>
    </row>
    <row r="168" spans="1:1" x14ac:dyDescent="0.25">
      <c r="A168" s="415"/>
    </row>
    <row r="169" spans="1:1" x14ac:dyDescent="0.25">
      <c r="A169" s="415"/>
    </row>
    <row r="170" spans="1:1" x14ac:dyDescent="0.25">
      <c r="A170" s="415"/>
    </row>
    <row r="171" spans="1:1" x14ac:dyDescent="0.25">
      <c r="A171" s="415"/>
    </row>
    <row r="172" spans="1:1" x14ac:dyDescent="0.25">
      <c r="A172" s="415"/>
    </row>
    <row r="173" spans="1:1" x14ac:dyDescent="0.25">
      <c r="A173" s="415"/>
    </row>
    <row r="174" spans="1:1" x14ac:dyDescent="0.25">
      <c r="A174" s="415"/>
    </row>
    <row r="175" spans="1:1" x14ac:dyDescent="0.25">
      <c r="A175" s="415"/>
    </row>
    <row r="176" spans="1:1" x14ac:dyDescent="0.25">
      <c r="A176" s="415"/>
    </row>
    <row r="177" spans="1:1" x14ac:dyDescent="0.25">
      <c r="A177" s="415"/>
    </row>
    <row r="178" spans="1:1" x14ac:dyDescent="0.25">
      <c r="A178" s="415"/>
    </row>
    <row r="179" spans="1:1" x14ac:dyDescent="0.25">
      <c r="A179" s="415"/>
    </row>
    <row r="180" spans="1:1" x14ac:dyDescent="0.25">
      <c r="A180" s="415"/>
    </row>
    <row r="181" spans="1:1" x14ac:dyDescent="0.25">
      <c r="A181" s="415"/>
    </row>
    <row r="182" spans="1:1" x14ac:dyDescent="0.25">
      <c r="A182" s="415"/>
    </row>
    <row r="183" spans="1:1" x14ac:dyDescent="0.25">
      <c r="A183" s="415"/>
    </row>
    <row r="184" spans="1:1" x14ac:dyDescent="0.25">
      <c r="A184" s="415"/>
    </row>
    <row r="185" spans="1:1" x14ac:dyDescent="0.25">
      <c r="A185" s="415"/>
    </row>
    <row r="186" spans="1:1" x14ac:dyDescent="0.25">
      <c r="A186" s="415"/>
    </row>
    <row r="187" spans="1:1" x14ac:dyDescent="0.25">
      <c r="A187" s="415"/>
    </row>
    <row r="188" spans="1:1" x14ac:dyDescent="0.25">
      <c r="A188" s="415"/>
    </row>
    <row r="189" spans="1:1" x14ac:dyDescent="0.25">
      <c r="A189" s="415"/>
    </row>
    <row r="190" spans="1:1" x14ac:dyDescent="0.25">
      <c r="A190" s="415"/>
    </row>
    <row r="191" spans="1:1" x14ac:dyDescent="0.25">
      <c r="A191" s="415"/>
    </row>
    <row r="192" spans="1:1" x14ac:dyDescent="0.25">
      <c r="A192" s="415"/>
    </row>
    <row r="193" spans="1:1" x14ac:dyDescent="0.25">
      <c r="A193" s="415"/>
    </row>
    <row r="194" spans="1:1" x14ac:dyDescent="0.25">
      <c r="A194" s="415"/>
    </row>
    <row r="195" spans="1:1" x14ac:dyDescent="0.25">
      <c r="A195" s="415"/>
    </row>
    <row r="196" spans="1:1" x14ac:dyDescent="0.25">
      <c r="A196" s="415"/>
    </row>
    <row r="197" spans="1:1" x14ac:dyDescent="0.25">
      <c r="A197" s="415"/>
    </row>
    <row r="198" spans="1:1" x14ac:dyDescent="0.25">
      <c r="A198" s="415"/>
    </row>
    <row r="199" spans="1:1" x14ac:dyDescent="0.25">
      <c r="A199" s="415"/>
    </row>
    <row r="200" spans="1:1" x14ac:dyDescent="0.25">
      <c r="A200" s="415"/>
    </row>
    <row r="201" spans="1:1" x14ac:dyDescent="0.25">
      <c r="A201" s="415"/>
    </row>
    <row r="202" spans="1:1" x14ac:dyDescent="0.25">
      <c r="A202" s="415"/>
    </row>
    <row r="203" spans="1:1" x14ac:dyDescent="0.25">
      <c r="A203" s="415"/>
    </row>
    <row r="204" spans="1:1" x14ac:dyDescent="0.25">
      <c r="A204" s="415"/>
    </row>
    <row r="205" spans="1:1" x14ac:dyDescent="0.25">
      <c r="A205" s="415"/>
    </row>
    <row r="206" spans="1:1" x14ac:dyDescent="0.25">
      <c r="A206" s="415"/>
    </row>
    <row r="207" spans="1:1" x14ac:dyDescent="0.25">
      <c r="A207" s="415"/>
    </row>
    <row r="208" spans="1:1" x14ac:dyDescent="0.25">
      <c r="A208" s="415"/>
    </row>
    <row r="209" spans="1:1" x14ac:dyDescent="0.25">
      <c r="A209" s="415"/>
    </row>
    <row r="210" spans="1:1" x14ac:dyDescent="0.25">
      <c r="A210" s="415"/>
    </row>
    <row r="211" spans="1:1" x14ac:dyDescent="0.25">
      <c r="A211" s="415"/>
    </row>
    <row r="212" spans="1:1" x14ac:dyDescent="0.25">
      <c r="A212" s="415"/>
    </row>
    <row r="213" spans="1:1" x14ac:dyDescent="0.25">
      <c r="A213" s="415"/>
    </row>
    <row r="214" spans="1:1" x14ac:dyDescent="0.25">
      <c r="A214" s="415"/>
    </row>
    <row r="215" spans="1:1" x14ac:dyDescent="0.25">
      <c r="A215" s="415"/>
    </row>
    <row r="216" spans="1:1" x14ac:dyDescent="0.25">
      <c r="A216" s="415"/>
    </row>
    <row r="217" spans="1:1" x14ac:dyDescent="0.25">
      <c r="A217" s="415"/>
    </row>
    <row r="218" spans="1:1" x14ac:dyDescent="0.25">
      <c r="A218" s="415"/>
    </row>
    <row r="219" spans="1:1" x14ac:dyDescent="0.25">
      <c r="A219" s="415"/>
    </row>
    <row r="220" spans="1:1" x14ac:dyDescent="0.25">
      <c r="A220" s="415"/>
    </row>
    <row r="221" spans="1:1" x14ac:dyDescent="0.25">
      <c r="A221" s="415"/>
    </row>
    <row r="222" spans="1:1" x14ac:dyDescent="0.25">
      <c r="A222" s="415"/>
    </row>
    <row r="223" spans="1:1" x14ac:dyDescent="0.25">
      <c r="A223" s="415"/>
    </row>
    <row r="224" spans="1:1" x14ac:dyDescent="0.25">
      <c r="A224" s="415"/>
    </row>
    <row r="225" spans="1:1" x14ac:dyDescent="0.25">
      <c r="A225" s="415"/>
    </row>
    <row r="226" spans="1:1" x14ac:dyDescent="0.25">
      <c r="A226" s="415"/>
    </row>
    <row r="227" spans="1:1" x14ac:dyDescent="0.25">
      <c r="A227" s="415"/>
    </row>
    <row r="228" spans="1:1" x14ac:dyDescent="0.25">
      <c r="A228" s="415"/>
    </row>
    <row r="229" spans="1:1" x14ac:dyDescent="0.25">
      <c r="A229" s="415"/>
    </row>
    <row r="230" spans="1:1" x14ac:dyDescent="0.25">
      <c r="A230" s="415"/>
    </row>
    <row r="231" spans="1:1" x14ac:dyDescent="0.25">
      <c r="A231" s="415"/>
    </row>
    <row r="232" spans="1:1" x14ac:dyDescent="0.25">
      <c r="A232" s="415"/>
    </row>
    <row r="233" spans="1:1" x14ac:dyDescent="0.25">
      <c r="A233" s="415"/>
    </row>
    <row r="234" spans="1:1" x14ac:dyDescent="0.25">
      <c r="A234" s="415"/>
    </row>
    <row r="235" spans="1:1" x14ac:dyDescent="0.25">
      <c r="A235" s="415"/>
    </row>
    <row r="236" spans="1:1" x14ac:dyDescent="0.25">
      <c r="A236" s="415"/>
    </row>
    <row r="237" spans="1:1" x14ac:dyDescent="0.25">
      <c r="A237" s="415"/>
    </row>
    <row r="238" spans="1:1" x14ac:dyDescent="0.25">
      <c r="A238" s="415"/>
    </row>
    <row r="239" spans="1:1" x14ac:dyDescent="0.25">
      <c r="A239" s="415"/>
    </row>
    <row r="240" spans="1:1" x14ac:dyDescent="0.25">
      <c r="A240" s="415"/>
    </row>
    <row r="241" spans="1:1" x14ac:dyDescent="0.25">
      <c r="A241" s="415"/>
    </row>
    <row r="242" spans="1:1" x14ac:dyDescent="0.25">
      <c r="A242" s="415"/>
    </row>
    <row r="243" spans="1:1" x14ac:dyDescent="0.25">
      <c r="A243" s="415"/>
    </row>
    <row r="244" spans="1:1" x14ac:dyDescent="0.25">
      <c r="A244" s="415"/>
    </row>
    <row r="245" spans="1:1" x14ac:dyDescent="0.25">
      <c r="A245" s="415"/>
    </row>
    <row r="246" spans="1:1" x14ac:dyDescent="0.25">
      <c r="A246" s="415"/>
    </row>
    <row r="247" spans="1:1" x14ac:dyDescent="0.25">
      <c r="A247" s="415"/>
    </row>
    <row r="248" spans="1:1" x14ac:dyDescent="0.25">
      <c r="A248" s="415"/>
    </row>
    <row r="249" spans="1:1" x14ac:dyDescent="0.25">
      <c r="A249" s="415"/>
    </row>
    <row r="250" spans="1:1" x14ac:dyDescent="0.25">
      <c r="A250" s="415"/>
    </row>
    <row r="251" spans="1:1" x14ac:dyDescent="0.25">
      <c r="A251" s="415"/>
    </row>
    <row r="252" spans="1:1" x14ac:dyDescent="0.25">
      <c r="A252" s="415"/>
    </row>
    <row r="253" spans="1:1" x14ac:dyDescent="0.25">
      <c r="A253" s="415"/>
    </row>
    <row r="254" spans="1:1" x14ac:dyDescent="0.25">
      <c r="A254" s="415"/>
    </row>
    <row r="255" spans="1:1" x14ac:dyDescent="0.25">
      <c r="A255" s="415"/>
    </row>
    <row r="256" spans="1:1" x14ac:dyDescent="0.25">
      <c r="A256" s="415"/>
    </row>
    <row r="257" spans="1:1" x14ac:dyDescent="0.25">
      <c r="A257" s="415"/>
    </row>
    <row r="258" spans="1:1" x14ac:dyDescent="0.25">
      <c r="A258" s="415"/>
    </row>
    <row r="259" spans="1:1" x14ac:dyDescent="0.25">
      <c r="A259" s="415"/>
    </row>
    <row r="260" spans="1:1" x14ac:dyDescent="0.25">
      <c r="A260" s="415"/>
    </row>
    <row r="261" spans="1:1" x14ac:dyDescent="0.25">
      <c r="A261" s="415"/>
    </row>
    <row r="262" spans="1:1" x14ac:dyDescent="0.25">
      <c r="A262" s="415"/>
    </row>
    <row r="263" spans="1:1" x14ac:dyDescent="0.25">
      <c r="A263" s="415"/>
    </row>
    <row r="264" spans="1:1" x14ac:dyDescent="0.25">
      <c r="A264" s="415"/>
    </row>
    <row r="265" spans="1:1" x14ac:dyDescent="0.25">
      <c r="A265" s="415"/>
    </row>
    <row r="266" spans="1:1" x14ac:dyDescent="0.25">
      <c r="A266" s="415"/>
    </row>
    <row r="267" spans="1:1" x14ac:dyDescent="0.25">
      <c r="A267" s="415"/>
    </row>
    <row r="268" spans="1:1" x14ac:dyDescent="0.25">
      <c r="A268" s="415"/>
    </row>
    <row r="269" spans="1:1" x14ac:dyDescent="0.25">
      <c r="A269" s="415"/>
    </row>
    <row r="270" spans="1:1" x14ac:dyDescent="0.25">
      <c r="A270" s="415"/>
    </row>
    <row r="271" spans="1:1" x14ac:dyDescent="0.25">
      <c r="A271" s="415"/>
    </row>
    <row r="272" spans="1:1" x14ac:dyDescent="0.25">
      <c r="A272" s="415"/>
    </row>
    <row r="273" spans="1:1" x14ac:dyDescent="0.25">
      <c r="A273" s="415"/>
    </row>
    <row r="274" spans="1:1" x14ac:dyDescent="0.25">
      <c r="A274" s="415"/>
    </row>
    <row r="275" spans="1:1" x14ac:dyDescent="0.25">
      <c r="A275" s="415"/>
    </row>
    <row r="276" spans="1:1" x14ac:dyDescent="0.25">
      <c r="A276" s="415"/>
    </row>
    <row r="277" spans="1:1" x14ac:dyDescent="0.25">
      <c r="A277" s="415"/>
    </row>
    <row r="278" spans="1:1" x14ac:dyDescent="0.25">
      <c r="A278" s="415"/>
    </row>
    <row r="279" spans="1:1" x14ac:dyDescent="0.25">
      <c r="A279" s="415"/>
    </row>
    <row r="280" spans="1:1" x14ac:dyDescent="0.25">
      <c r="A280" s="415"/>
    </row>
    <row r="281" spans="1:1" x14ac:dyDescent="0.25">
      <c r="A281" s="415"/>
    </row>
    <row r="282" spans="1:1" x14ac:dyDescent="0.25">
      <c r="A282" s="415"/>
    </row>
    <row r="283" spans="1:1" x14ac:dyDescent="0.25">
      <c r="A283" s="415"/>
    </row>
    <row r="284" spans="1:1" x14ac:dyDescent="0.25">
      <c r="A284" s="415"/>
    </row>
    <row r="285" spans="1:1" x14ac:dyDescent="0.25">
      <c r="A285" s="415"/>
    </row>
    <row r="286" spans="1:1" x14ac:dyDescent="0.25">
      <c r="A286" s="415"/>
    </row>
    <row r="287" spans="1:1" x14ac:dyDescent="0.25">
      <c r="A287" s="415"/>
    </row>
    <row r="288" spans="1:1" x14ac:dyDescent="0.25">
      <c r="A288" s="415"/>
    </row>
    <row r="289" spans="1:1" x14ac:dyDescent="0.25">
      <c r="A289" s="415"/>
    </row>
    <row r="290" spans="1:1" x14ac:dyDescent="0.25">
      <c r="A290" s="415"/>
    </row>
    <row r="291" spans="1:1" x14ac:dyDescent="0.25">
      <c r="A291" s="415"/>
    </row>
    <row r="292" spans="1:1" x14ac:dyDescent="0.25">
      <c r="A292" s="415"/>
    </row>
    <row r="293" spans="1:1" x14ac:dyDescent="0.25">
      <c r="A293" s="415"/>
    </row>
    <row r="294" spans="1:1" x14ac:dyDescent="0.25">
      <c r="A294" s="415"/>
    </row>
    <row r="295" spans="1:1" x14ac:dyDescent="0.25">
      <c r="A295" s="415"/>
    </row>
    <row r="296" spans="1:1" x14ac:dyDescent="0.25">
      <c r="A296" s="415"/>
    </row>
    <row r="297" spans="1:1" x14ac:dyDescent="0.25">
      <c r="A297" s="415"/>
    </row>
    <row r="298" spans="1:1" x14ac:dyDescent="0.25">
      <c r="A298" s="415"/>
    </row>
    <row r="299" spans="1:1" x14ac:dyDescent="0.25">
      <c r="A299" s="415"/>
    </row>
    <row r="300" spans="1:1" x14ac:dyDescent="0.25">
      <c r="A300" s="415"/>
    </row>
    <row r="301" spans="1:1" x14ac:dyDescent="0.25">
      <c r="A301" s="415"/>
    </row>
    <row r="302" spans="1:1" x14ac:dyDescent="0.25">
      <c r="A302" s="415"/>
    </row>
    <row r="303" spans="1:1" x14ac:dyDescent="0.25">
      <c r="A303" s="415"/>
    </row>
    <row r="304" spans="1:1" x14ac:dyDescent="0.25">
      <c r="A304" s="415"/>
    </row>
    <row r="305" spans="1:1" x14ac:dyDescent="0.25">
      <c r="A305" s="415"/>
    </row>
    <row r="306" spans="1:1" x14ac:dyDescent="0.25">
      <c r="A306" s="415"/>
    </row>
    <row r="307" spans="1:1" x14ac:dyDescent="0.25">
      <c r="A307" s="415"/>
    </row>
    <row r="308" spans="1:1" x14ac:dyDescent="0.25">
      <c r="A308" s="415"/>
    </row>
    <row r="309" spans="1:1" x14ac:dyDescent="0.25">
      <c r="A309" s="415"/>
    </row>
    <row r="310" spans="1:1" x14ac:dyDescent="0.25">
      <c r="A310" s="415"/>
    </row>
    <row r="311" spans="1:1" x14ac:dyDescent="0.25">
      <c r="A311" s="415"/>
    </row>
    <row r="312" spans="1:1" x14ac:dyDescent="0.25">
      <c r="A312" s="415"/>
    </row>
    <row r="313" spans="1:1" x14ac:dyDescent="0.25">
      <c r="A313" s="415"/>
    </row>
    <row r="314" spans="1:1" x14ac:dyDescent="0.25">
      <c r="A314" s="415"/>
    </row>
    <row r="315" spans="1:1" x14ac:dyDescent="0.25">
      <c r="A315" s="415"/>
    </row>
    <row r="316" spans="1:1" x14ac:dyDescent="0.25">
      <c r="A316" s="415"/>
    </row>
    <row r="317" spans="1:1" x14ac:dyDescent="0.25">
      <c r="A317" s="415"/>
    </row>
    <row r="318" spans="1:1" x14ac:dyDescent="0.25">
      <c r="A318" s="415"/>
    </row>
    <row r="319" spans="1:1" x14ac:dyDescent="0.25">
      <c r="A319" s="415"/>
    </row>
    <row r="320" spans="1:1" x14ac:dyDescent="0.25">
      <c r="A320" s="415"/>
    </row>
    <row r="321" spans="1:1" x14ac:dyDescent="0.25">
      <c r="A321" s="415"/>
    </row>
    <row r="322" spans="1:1" x14ac:dyDescent="0.25">
      <c r="A322" s="415"/>
    </row>
    <row r="323" spans="1:1" x14ac:dyDescent="0.25">
      <c r="A323" s="415"/>
    </row>
    <row r="324" spans="1:1" x14ac:dyDescent="0.25">
      <c r="A324" s="415"/>
    </row>
    <row r="325" spans="1:1" x14ac:dyDescent="0.25">
      <c r="A325" s="415"/>
    </row>
    <row r="326" spans="1:1" x14ac:dyDescent="0.25">
      <c r="A326" s="415"/>
    </row>
    <row r="327" spans="1:1" x14ac:dyDescent="0.25">
      <c r="A327" s="415"/>
    </row>
    <row r="328" spans="1:1" x14ac:dyDescent="0.25">
      <c r="A328" s="415"/>
    </row>
    <row r="329" spans="1:1" x14ac:dyDescent="0.25">
      <c r="A329" s="415"/>
    </row>
    <row r="330" spans="1:1" x14ac:dyDescent="0.25">
      <c r="A330" s="415"/>
    </row>
    <row r="331" spans="1:1" x14ac:dyDescent="0.25">
      <c r="A331" s="415"/>
    </row>
    <row r="332" spans="1:1" x14ac:dyDescent="0.25">
      <c r="A332" s="415"/>
    </row>
    <row r="333" spans="1:1" x14ac:dyDescent="0.25">
      <c r="A333" s="415"/>
    </row>
    <row r="334" spans="1:1" x14ac:dyDescent="0.25">
      <c r="A334" s="415"/>
    </row>
    <row r="335" spans="1:1" x14ac:dyDescent="0.25">
      <c r="A335" s="415"/>
    </row>
    <row r="336" spans="1:1" x14ac:dyDescent="0.25">
      <c r="A336" s="415"/>
    </row>
    <row r="337" spans="1:1" x14ac:dyDescent="0.25">
      <c r="A337" s="415"/>
    </row>
    <row r="338" spans="1:1" x14ac:dyDescent="0.25">
      <c r="A338" s="415"/>
    </row>
    <row r="339" spans="1:1" x14ac:dyDescent="0.25">
      <c r="A339" s="415"/>
    </row>
    <row r="340" spans="1:1" x14ac:dyDescent="0.25">
      <c r="A340" s="415"/>
    </row>
    <row r="341" spans="1:1" x14ac:dyDescent="0.25">
      <c r="A341" s="415"/>
    </row>
    <row r="342" spans="1:1" x14ac:dyDescent="0.25">
      <c r="A342" s="415"/>
    </row>
    <row r="343" spans="1:1" x14ac:dyDescent="0.25">
      <c r="A343" s="415"/>
    </row>
    <row r="344" spans="1:1" x14ac:dyDescent="0.25">
      <c r="A344" s="415"/>
    </row>
    <row r="345" spans="1:1" x14ac:dyDescent="0.25">
      <c r="A345" s="415"/>
    </row>
    <row r="346" spans="1:1" x14ac:dyDescent="0.25">
      <c r="A346" s="415"/>
    </row>
    <row r="347" spans="1:1" x14ac:dyDescent="0.25">
      <c r="A347" s="415"/>
    </row>
    <row r="348" spans="1:1" x14ac:dyDescent="0.25">
      <c r="A348" s="415"/>
    </row>
    <row r="349" spans="1:1" x14ac:dyDescent="0.25">
      <c r="A349" s="415"/>
    </row>
    <row r="350" spans="1:1" x14ac:dyDescent="0.25">
      <c r="A350" s="415"/>
    </row>
    <row r="351" spans="1:1" x14ac:dyDescent="0.25">
      <c r="A351" s="415"/>
    </row>
    <row r="352" spans="1:1" x14ac:dyDescent="0.25">
      <c r="A352" s="415"/>
    </row>
    <row r="353" spans="1:1" x14ac:dyDescent="0.25">
      <c r="A353" s="415"/>
    </row>
    <row r="354" spans="1:1" x14ac:dyDescent="0.25">
      <c r="A354" s="415"/>
    </row>
    <row r="355" spans="1:1" x14ac:dyDescent="0.25">
      <c r="A355" s="415"/>
    </row>
    <row r="356" spans="1:1" x14ac:dyDescent="0.25">
      <c r="A356" s="415"/>
    </row>
    <row r="357" spans="1:1" x14ac:dyDescent="0.25">
      <c r="A357" s="415"/>
    </row>
    <row r="358" spans="1:1" x14ac:dyDescent="0.25">
      <c r="A358" s="415"/>
    </row>
    <row r="359" spans="1:1" x14ac:dyDescent="0.25">
      <c r="A359" s="415"/>
    </row>
    <row r="360" spans="1:1" x14ac:dyDescent="0.25">
      <c r="A360" s="415"/>
    </row>
    <row r="361" spans="1:1" x14ac:dyDescent="0.25">
      <c r="A361" s="415"/>
    </row>
    <row r="362" spans="1:1" x14ac:dyDescent="0.25">
      <c r="A362" s="415"/>
    </row>
    <row r="363" spans="1:1" x14ac:dyDescent="0.25">
      <c r="A363" s="415"/>
    </row>
    <row r="364" spans="1:1" x14ac:dyDescent="0.25">
      <c r="A364" s="415"/>
    </row>
    <row r="365" spans="1:1" x14ac:dyDescent="0.25">
      <c r="A365" s="415"/>
    </row>
    <row r="366" spans="1:1" x14ac:dyDescent="0.25">
      <c r="A366" s="415"/>
    </row>
    <row r="367" spans="1:1" x14ac:dyDescent="0.25">
      <c r="A367" s="415"/>
    </row>
    <row r="368" spans="1:1" x14ac:dyDescent="0.25">
      <c r="A368" s="415"/>
    </row>
    <row r="369" spans="1:1" x14ac:dyDescent="0.25">
      <c r="A369" s="415"/>
    </row>
    <row r="370" spans="1:1" x14ac:dyDescent="0.25">
      <c r="A370" s="415"/>
    </row>
    <row r="371" spans="1:1" x14ac:dyDescent="0.25">
      <c r="A371" s="415"/>
    </row>
    <row r="372" spans="1:1" x14ac:dyDescent="0.25">
      <c r="A372" s="415"/>
    </row>
    <row r="373" spans="1:1" x14ac:dyDescent="0.25">
      <c r="A373" s="415"/>
    </row>
    <row r="374" spans="1:1" x14ac:dyDescent="0.25">
      <c r="A374" s="415"/>
    </row>
    <row r="375" spans="1:1" x14ac:dyDescent="0.25">
      <c r="A375" s="415"/>
    </row>
    <row r="376" spans="1:1" x14ac:dyDescent="0.25">
      <c r="A376" s="415"/>
    </row>
    <row r="377" spans="1:1" x14ac:dyDescent="0.25">
      <c r="A377" s="415"/>
    </row>
    <row r="378" spans="1:1" x14ac:dyDescent="0.25">
      <c r="A378" s="415"/>
    </row>
    <row r="379" spans="1:1" x14ac:dyDescent="0.25">
      <c r="A379" s="415"/>
    </row>
    <row r="380" spans="1:1" x14ac:dyDescent="0.25">
      <c r="A380" s="415"/>
    </row>
    <row r="381" spans="1:1" x14ac:dyDescent="0.25">
      <c r="A381" s="415"/>
    </row>
    <row r="382" spans="1:1" x14ac:dyDescent="0.25">
      <c r="A382" s="415"/>
    </row>
    <row r="383" spans="1:1" x14ac:dyDescent="0.25">
      <c r="A383" s="415"/>
    </row>
    <row r="384" spans="1:1" x14ac:dyDescent="0.25">
      <c r="A384" s="415"/>
    </row>
    <row r="385" spans="1:1" x14ac:dyDescent="0.25">
      <c r="A385" s="415"/>
    </row>
    <row r="386" spans="1:1" x14ac:dyDescent="0.25">
      <c r="A386" s="415"/>
    </row>
    <row r="387" spans="1:1" x14ac:dyDescent="0.25">
      <c r="A387" s="415"/>
    </row>
    <row r="388" spans="1:1" x14ac:dyDescent="0.25">
      <c r="A388" s="415"/>
    </row>
    <row r="389" spans="1:1" x14ac:dyDescent="0.25">
      <c r="A389" s="415"/>
    </row>
    <row r="390" spans="1:1" x14ac:dyDescent="0.25">
      <c r="A390" s="415"/>
    </row>
    <row r="391" spans="1:1" x14ac:dyDescent="0.25">
      <c r="A391" s="415"/>
    </row>
    <row r="392" spans="1:1" x14ac:dyDescent="0.25">
      <c r="A392" s="415"/>
    </row>
    <row r="393" spans="1:1" x14ac:dyDescent="0.25">
      <c r="A393" s="415"/>
    </row>
    <row r="394" spans="1:1" x14ac:dyDescent="0.25">
      <c r="A394" s="415"/>
    </row>
    <row r="395" spans="1:1" x14ac:dyDescent="0.25">
      <c r="A395" s="415"/>
    </row>
    <row r="396" spans="1:1" x14ac:dyDescent="0.25">
      <c r="A396" s="415"/>
    </row>
    <row r="397" spans="1:1" x14ac:dyDescent="0.25">
      <c r="A397" s="415"/>
    </row>
    <row r="398" spans="1:1" x14ac:dyDescent="0.25">
      <c r="A398" s="415"/>
    </row>
    <row r="399" spans="1:1" x14ac:dyDescent="0.25">
      <c r="A399" s="415"/>
    </row>
    <row r="400" spans="1:1" x14ac:dyDescent="0.25">
      <c r="A400" s="415"/>
    </row>
    <row r="401" spans="1:1" x14ac:dyDescent="0.25">
      <c r="A401" s="415"/>
    </row>
    <row r="402" spans="1:1" x14ac:dyDescent="0.25">
      <c r="A402" s="415"/>
    </row>
    <row r="403" spans="1:1" x14ac:dyDescent="0.25">
      <c r="A403" s="415"/>
    </row>
    <row r="404" spans="1:1" x14ac:dyDescent="0.25">
      <c r="A404" s="415"/>
    </row>
    <row r="405" spans="1:1" x14ac:dyDescent="0.25">
      <c r="A405" s="415"/>
    </row>
    <row r="406" spans="1:1" x14ac:dyDescent="0.25">
      <c r="A406" s="415"/>
    </row>
    <row r="407" spans="1:1" x14ac:dyDescent="0.25">
      <c r="A407" s="415"/>
    </row>
    <row r="408" spans="1:1" x14ac:dyDescent="0.25">
      <c r="A408" s="415"/>
    </row>
    <row r="409" spans="1:1" x14ac:dyDescent="0.25">
      <c r="A409" s="415"/>
    </row>
    <row r="410" spans="1:1" x14ac:dyDescent="0.25">
      <c r="A410" s="415"/>
    </row>
    <row r="411" spans="1:1" x14ac:dyDescent="0.25">
      <c r="A411" s="415"/>
    </row>
    <row r="412" spans="1:1" x14ac:dyDescent="0.25">
      <c r="A412" s="415"/>
    </row>
    <row r="413" spans="1:1" x14ac:dyDescent="0.25">
      <c r="A413" s="415"/>
    </row>
    <row r="414" spans="1:1" x14ac:dyDescent="0.25">
      <c r="A414" s="415"/>
    </row>
    <row r="415" spans="1:1" x14ac:dyDescent="0.25">
      <c r="A415" s="415"/>
    </row>
    <row r="416" spans="1:1" x14ac:dyDescent="0.25">
      <c r="A416" s="415"/>
    </row>
    <row r="417" spans="1:1" x14ac:dyDescent="0.25">
      <c r="A417" s="415"/>
    </row>
    <row r="418" spans="1:1" x14ac:dyDescent="0.25">
      <c r="A418" s="415"/>
    </row>
    <row r="419" spans="1:1" x14ac:dyDescent="0.25">
      <c r="A419" s="415"/>
    </row>
    <row r="420" spans="1:1" x14ac:dyDescent="0.25">
      <c r="A420" s="415"/>
    </row>
    <row r="421" spans="1:1" x14ac:dyDescent="0.25">
      <c r="A421" s="415"/>
    </row>
    <row r="422" spans="1:1" x14ac:dyDescent="0.25">
      <c r="A422" s="415"/>
    </row>
    <row r="423" spans="1:1" x14ac:dyDescent="0.25">
      <c r="A423" s="415"/>
    </row>
    <row r="424" spans="1:1" x14ac:dyDescent="0.25">
      <c r="A424" s="415"/>
    </row>
    <row r="425" spans="1:1" x14ac:dyDescent="0.25">
      <c r="A425" s="415"/>
    </row>
    <row r="426" spans="1:1" x14ac:dyDescent="0.25">
      <c r="A426" s="415"/>
    </row>
    <row r="427" spans="1:1" x14ac:dyDescent="0.25">
      <c r="A427" s="415"/>
    </row>
    <row r="428" spans="1:1" x14ac:dyDescent="0.25">
      <c r="A428" s="415"/>
    </row>
    <row r="429" spans="1:1" x14ac:dyDescent="0.25">
      <c r="A429" s="415"/>
    </row>
    <row r="430" spans="1:1" x14ac:dyDescent="0.25">
      <c r="A430" s="415"/>
    </row>
    <row r="431" spans="1:1" x14ac:dyDescent="0.25">
      <c r="A431" s="415"/>
    </row>
    <row r="432" spans="1:1" x14ac:dyDescent="0.25">
      <c r="A432" s="415"/>
    </row>
    <row r="433" spans="1:1" x14ac:dyDescent="0.25">
      <c r="A433" s="415"/>
    </row>
    <row r="434" spans="1:1" x14ac:dyDescent="0.25">
      <c r="A434" s="415"/>
    </row>
    <row r="435" spans="1:1" x14ac:dyDescent="0.25">
      <c r="A435" s="415"/>
    </row>
    <row r="436" spans="1:1" x14ac:dyDescent="0.25">
      <c r="A436" s="415"/>
    </row>
    <row r="437" spans="1:1" x14ac:dyDescent="0.25">
      <c r="A437" s="415"/>
    </row>
    <row r="438" spans="1:1" x14ac:dyDescent="0.25">
      <c r="A438" s="415"/>
    </row>
    <row r="439" spans="1:1" x14ac:dyDescent="0.25">
      <c r="A439" s="415"/>
    </row>
    <row r="440" spans="1:1" x14ac:dyDescent="0.25">
      <c r="A440" s="415"/>
    </row>
    <row r="441" spans="1:1" x14ac:dyDescent="0.25">
      <c r="A441" s="415"/>
    </row>
    <row r="442" spans="1:1" x14ac:dyDescent="0.25">
      <c r="A442" s="415"/>
    </row>
    <row r="443" spans="1:1" x14ac:dyDescent="0.25">
      <c r="A443" s="415"/>
    </row>
    <row r="444" spans="1:1" x14ac:dyDescent="0.25">
      <c r="A444" s="415"/>
    </row>
    <row r="445" spans="1:1" x14ac:dyDescent="0.25">
      <c r="A445" s="415"/>
    </row>
    <row r="446" spans="1:1" x14ac:dyDescent="0.25">
      <c r="A446" s="415"/>
    </row>
    <row r="447" spans="1:1" x14ac:dyDescent="0.25">
      <c r="A447" s="415"/>
    </row>
    <row r="448" spans="1:1" x14ac:dyDescent="0.25">
      <c r="A448" s="415"/>
    </row>
    <row r="449" spans="1:1" x14ac:dyDescent="0.25">
      <c r="A449" s="415"/>
    </row>
    <row r="450" spans="1:1" x14ac:dyDescent="0.25">
      <c r="A450" s="415"/>
    </row>
    <row r="451" spans="1:1" x14ac:dyDescent="0.25">
      <c r="A451" s="415"/>
    </row>
    <row r="452" spans="1:1" x14ac:dyDescent="0.25">
      <c r="A452" s="415"/>
    </row>
    <row r="453" spans="1:1" x14ac:dyDescent="0.25">
      <c r="A453" s="415"/>
    </row>
    <row r="454" spans="1:1" x14ac:dyDescent="0.25">
      <c r="A454" s="415"/>
    </row>
    <row r="455" spans="1:1" x14ac:dyDescent="0.25">
      <c r="A455" s="415"/>
    </row>
    <row r="456" spans="1:1" x14ac:dyDescent="0.25">
      <c r="A456" s="415"/>
    </row>
    <row r="457" spans="1:1" x14ac:dyDescent="0.25">
      <c r="A457" s="415"/>
    </row>
    <row r="458" spans="1:1" x14ac:dyDescent="0.25">
      <c r="A458" s="415"/>
    </row>
    <row r="459" spans="1:1" x14ac:dyDescent="0.25">
      <c r="A459" s="415"/>
    </row>
    <row r="460" spans="1:1" x14ac:dyDescent="0.25">
      <c r="A460" s="415"/>
    </row>
    <row r="461" spans="1:1" x14ac:dyDescent="0.25">
      <c r="A461" s="415"/>
    </row>
    <row r="462" spans="1:1" x14ac:dyDescent="0.25">
      <c r="A462" s="415"/>
    </row>
    <row r="463" spans="1:1" x14ac:dyDescent="0.25">
      <c r="A463" s="415"/>
    </row>
    <row r="464" spans="1:1" x14ac:dyDescent="0.25">
      <c r="A464" s="415"/>
    </row>
    <row r="465" spans="1:1" x14ac:dyDescent="0.25">
      <c r="A465" s="415"/>
    </row>
    <row r="466" spans="1:1" x14ac:dyDescent="0.25">
      <c r="A466" s="415"/>
    </row>
    <row r="467" spans="1:1" x14ac:dyDescent="0.25">
      <c r="A467" s="415"/>
    </row>
    <row r="468" spans="1:1" x14ac:dyDescent="0.25">
      <c r="A468" s="415"/>
    </row>
    <row r="469" spans="1:1" x14ac:dyDescent="0.25">
      <c r="A469" s="415"/>
    </row>
    <row r="470" spans="1:1" x14ac:dyDescent="0.25">
      <c r="A470" s="415"/>
    </row>
    <row r="471" spans="1:1" x14ac:dyDescent="0.25">
      <c r="A471" s="415"/>
    </row>
    <row r="472" spans="1:1" x14ac:dyDescent="0.25">
      <c r="A472" s="415"/>
    </row>
    <row r="473" spans="1:1" x14ac:dyDescent="0.25">
      <c r="A473" s="415"/>
    </row>
    <row r="474" spans="1:1" x14ac:dyDescent="0.25">
      <c r="A474" s="415"/>
    </row>
    <row r="475" spans="1:1" x14ac:dyDescent="0.25">
      <c r="A475" s="415"/>
    </row>
    <row r="476" spans="1:1" x14ac:dyDescent="0.25">
      <c r="A476" s="415"/>
    </row>
    <row r="477" spans="1:1" x14ac:dyDescent="0.25">
      <c r="A477" s="415"/>
    </row>
    <row r="478" spans="1:1" x14ac:dyDescent="0.25">
      <c r="A478" s="415"/>
    </row>
    <row r="479" spans="1:1" x14ac:dyDescent="0.25">
      <c r="A479" s="415"/>
    </row>
    <row r="480" spans="1:1" x14ac:dyDescent="0.25">
      <c r="A480" s="415"/>
    </row>
    <row r="481" spans="1:1" x14ac:dyDescent="0.25">
      <c r="A481" s="415"/>
    </row>
    <row r="482" spans="1:1" x14ac:dyDescent="0.25">
      <c r="A482" s="415"/>
    </row>
    <row r="483" spans="1:1" x14ac:dyDescent="0.25">
      <c r="A483" s="415"/>
    </row>
    <row r="484" spans="1:1" x14ac:dyDescent="0.25">
      <c r="A484" s="415"/>
    </row>
    <row r="485" spans="1:1" x14ac:dyDescent="0.25">
      <c r="A485" s="415"/>
    </row>
    <row r="486" spans="1:1" x14ac:dyDescent="0.25">
      <c r="A486" s="415"/>
    </row>
    <row r="487" spans="1:1" x14ac:dyDescent="0.25">
      <c r="A487" s="415"/>
    </row>
    <row r="488" spans="1:1" x14ac:dyDescent="0.25">
      <c r="A488" s="415"/>
    </row>
    <row r="489" spans="1:1" x14ac:dyDescent="0.25">
      <c r="A489" s="415"/>
    </row>
    <row r="490" spans="1:1" x14ac:dyDescent="0.25">
      <c r="A490" s="415"/>
    </row>
    <row r="491" spans="1:1" x14ac:dyDescent="0.25">
      <c r="A491" s="415"/>
    </row>
    <row r="492" spans="1:1" x14ac:dyDescent="0.25">
      <c r="A492" s="415"/>
    </row>
    <row r="493" spans="1:1" x14ac:dyDescent="0.25">
      <c r="A493" s="415"/>
    </row>
    <row r="494" spans="1:1" x14ac:dyDescent="0.25">
      <c r="A494" s="415"/>
    </row>
    <row r="495" spans="1:1" x14ac:dyDescent="0.25">
      <c r="A495" s="415"/>
    </row>
    <row r="496" spans="1:1" x14ac:dyDescent="0.25">
      <c r="A496" s="415"/>
    </row>
    <row r="497" spans="1:1" x14ac:dyDescent="0.25">
      <c r="A497" s="415"/>
    </row>
    <row r="498" spans="1:1" x14ac:dyDescent="0.25">
      <c r="A498" s="415"/>
    </row>
    <row r="499" spans="1:1" x14ac:dyDescent="0.25">
      <c r="A499" s="415"/>
    </row>
    <row r="500" spans="1:1" x14ac:dyDescent="0.25">
      <c r="A500" s="415"/>
    </row>
    <row r="501" spans="1:1" x14ac:dyDescent="0.25">
      <c r="A501" s="415"/>
    </row>
    <row r="502" spans="1:1" x14ac:dyDescent="0.25">
      <c r="A502" s="415"/>
    </row>
    <row r="503" spans="1:1" x14ac:dyDescent="0.25">
      <c r="A503" s="415"/>
    </row>
    <row r="504" spans="1:1" x14ac:dyDescent="0.25">
      <c r="A504" s="415"/>
    </row>
    <row r="505" spans="1:1" x14ac:dyDescent="0.25">
      <c r="A505" s="415"/>
    </row>
    <row r="506" spans="1:1" x14ac:dyDescent="0.25">
      <c r="A506" s="415"/>
    </row>
    <row r="507" spans="1:1" x14ac:dyDescent="0.25">
      <c r="A507" s="415"/>
    </row>
    <row r="508" spans="1:1" x14ac:dyDescent="0.25">
      <c r="A508" s="415"/>
    </row>
    <row r="509" spans="1:1" x14ac:dyDescent="0.25">
      <c r="A509" s="415"/>
    </row>
    <row r="510" spans="1:1" x14ac:dyDescent="0.25">
      <c r="A510" s="415"/>
    </row>
    <row r="511" spans="1:1" x14ac:dyDescent="0.25">
      <c r="A511" s="415"/>
    </row>
    <row r="512" spans="1:1" x14ac:dyDescent="0.25">
      <c r="A512" s="415"/>
    </row>
    <row r="513" spans="1:1" x14ac:dyDescent="0.25">
      <c r="A513" s="415"/>
    </row>
    <row r="514" spans="1:1" x14ac:dyDescent="0.25">
      <c r="A514" s="415"/>
    </row>
    <row r="515" spans="1:1" x14ac:dyDescent="0.25">
      <c r="A515" s="415"/>
    </row>
    <row r="516" spans="1:1" x14ac:dyDescent="0.25">
      <c r="A516" s="415"/>
    </row>
    <row r="517" spans="1:1" x14ac:dyDescent="0.25">
      <c r="A517" s="415"/>
    </row>
    <row r="518" spans="1:1" x14ac:dyDescent="0.25">
      <c r="A518" s="415"/>
    </row>
    <row r="519" spans="1:1" x14ac:dyDescent="0.25">
      <c r="A519" s="415"/>
    </row>
    <row r="520" spans="1:1" x14ac:dyDescent="0.25">
      <c r="A520" s="415"/>
    </row>
    <row r="521" spans="1:1" x14ac:dyDescent="0.25">
      <c r="A521" s="415"/>
    </row>
    <row r="522" spans="1:1" x14ac:dyDescent="0.25">
      <c r="A522" s="415"/>
    </row>
    <row r="523" spans="1:1" x14ac:dyDescent="0.25">
      <c r="A523" s="415"/>
    </row>
    <row r="524" spans="1:1" x14ac:dyDescent="0.25">
      <c r="A524" s="415"/>
    </row>
    <row r="525" spans="1:1" x14ac:dyDescent="0.25">
      <c r="A525" s="415"/>
    </row>
    <row r="526" spans="1:1" x14ac:dyDescent="0.25">
      <c r="A526" s="415"/>
    </row>
    <row r="527" spans="1:1" x14ac:dyDescent="0.25">
      <c r="A527" s="415"/>
    </row>
    <row r="528" spans="1:1" x14ac:dyDescent="0.25">
      <c r="A528" s="415"/>
    </row>
    <row r="529" spans="1:1" x14ac:dyDescent="0.25">
      <c r="A529" s="415"/>
    </row>
    <row r="530" spans="1:1" x14ac:dyDescent="0.25">
      <c r="A530" s="415"/>
    </row>
    <row r="531" spans="1:1" x14ac:dyDescent="0.25">
      <c r="A531" s="415"/>
    </row>
    <row r="532" spans="1:1" x14ac:dyDescent="0.25">
      <c r="A532" s="415"/>
    </row>
    <row r="533" spans="1:1" x14ac:dyDescent="0.25">
      <c r="A533" s="415"/>
    </row>
    <row r="534" spans="1:1" x14ac:dyDescent="0.25">
      <c r="A534" s="415"/>
    </row>
    <row r="535" spans="1:1" x14ac:dyDescent="0.25">
      <c r="A535" s="415"/>
    </row>
    <row r="536" spans="1:1" x14ac:dyDescent="0.25">
      <c r="A536" s="415"/>
    </row>
    <row r="537" spans="1:1" x14ac:dyDescent="0.25">
      <c r="A537" s="415"/>
    </row>
    <row r="538" spans="1:1" x14ac:dyDescent="0.25">
      <c r="A538" s="415"/>
    </row>
    <row r="539" spans="1:1" x14ac:dyDescent="0.25">
      <c r="A539" s="415"/>
    </row>
    <row r="540" spans="1:1" x14ac:dyDescent="0.25">
      <c r="A540" s="415"/>
    </row>
    <row r="541" spans="1:1" x14ac:dyDescent="0.25">
      <c r="A541" s="415"/>
    </row>
    <row r="542" spans="1:1" x14ac:dyDescent="0.25">
      <c r="A542" s="415"/>
    </row>
    <row r="543" spans="1:1" x14ac:dyDescent="0.25">
      <c r="A543" s="415"/>
    </row>
    <row r="544" spans="1:1" x14ac:dyDescent="0.25">
      <c r="A544" s="415"/>
    </row>
    <row r="545" spans="1:1" x14ac:dyDescent="0.25">
      <c r="A545" s="415"/>
    </row>
    <row r="546" spans="1:1" x14ac:dyDescent="0.25">
      <c r="A546" s="415"/>
    </row>
    <row r="547" spans="1:1" x14ac:dyDescent="0.25">
      <c r="A547" s="415"/>
    </row>
    <row r="548" spans="1:1" x14ac:dyDescent="0.25">
      <c r="A548" s="415"/>
    </row>
    <row r="549" spans="1:1" x14ac:dyDescent="0.25">
      <c r="A549" s="415"/>
    </row>
    <row r="550" spans="1:1" x14ac:dyDescent="0.25">
      <c r="A550" s="415"/>
    </row>
    <row r="551" spans="1:1" x14ac:dyDescent="0.25">
      <c r="A551" s="415"/>
    </row>
    <row r="552" spans="1:1" x14ac:dyDescent="0.25">
      <c r="A552" s="415"/>
    </row>
    <row r="553" spans="1:1" x14ac:dyDescent="0.25">
      <c r="A553" s="415"/>
    </row>
    <row r="554" spans="1:1" x14ac:dyDescent="0.25">
      <c r="A554" s="415"/>
    </row>
    <row r="555" spans="1:1" x14ac:dyDescent="0.25">
      <c r="A555" s="415"/>
    </row>
    <row r="556" spans="1:1" x14ac:dyDescent="0.25">
      <c r="A556" s="415"/>
    </row>
    <row r="557" spans="1:1" x14ac:dyDescent="0.25">
      <c r="A557" s="415"/>
    </row>
    <row r="558" spans="1:1" x14ac:dyDescent="0.25">
      <c r="A558" s="415"/>
    </row>
    <row r="559" spans="1:1" x14ac:dyDescent="0.25">
      <c r="A559" s="415"/>
    </row>
    <row r="560" spans="1:1" x14ac:dyDescent="0.25">
      <c r="A560" s="415"/>
    </row>
    <row r="561" spans="1:1" x14ac:dyDescent="0.25">
      <c r="A561" s="415"/>
    </row>
    <row r="562" spans="1:1" x14ac:dyDescent="0.25">
      <c r="A562" s="415"/>
    </row>
    <row r="563" spans="1:1" x14ac:dyDescent="0.25">
      <c r="A563" s="415"/>
    </row>
    <row r="564" spans="1:1" x14ac:dyDescent="0.25">
      <c r="A564" s="415"/>
    </row>
    <row r="565" spans="1:1" x14ac:dyDescent="0.25">
      <c r="A565" s="415"/>
    </row>
    <row r="566" spans="1:1" x14ac:dyDescent="0.25">
      <c r="A566" s="415"/>
    </row>
    <row r="567" spans="1:1" x14ac:dyDescent="0.25">
      <c r="A567" s="415"/>
    </row>
    <row r="568" spans="1:1" x14ac:dyDescent="0.25">
      <c r="A568" s="415"/>
    </row>
    <row r="569" spans="1:1" x14ac:dyDescent="0.25">
      <c r="A569" s="415"/>
    </row>
    <row r="570" spans="1:1" x14ac:dyDescent="0.25">
      <c r="A570" s="415"/>
    </row>
    <row r="571" spans="1:1" x14ac:dyDescent="0.25">
      <c r="A571" s="415"/>
    </row>
    <row r="572" spans="1:1" x14ac:dyDescent="0.25">
      <c r="A572" s="415"/>
    </row>
    <row r="573" spans="1:1" x14ac:dyDescent="0.25">
      <c r="A573" s="415"/>
    </row>
    <row r="574" spans="1:1" x14ac:dyDescent="0.25">
      <c r="A574" s="415"/>
    </row>
    <row r="575" spans="1:1" x14ac:dyDescent="0.25">
      <c r="A575" s="415"/>
    </row>
    <row r="576" spans="1:1" x14ac:dyDescent="0.25">
      <c r="A576" s="415"/>
    </row>
    <row r="577" spans="1:1" x14ac:dyDescent="0.25">
      <c r="A577" s="415"/>
    </row>
    <row r="578" spans="1:1" x14ac:dyDescent="0.25">
      <c r="A578" s="415"/>
    </row>
    <row r="579" spans="1:1" x14ac:dyDescent="0.25">
      <c r="A579" s="415"/>
    </row>
    <row r="580" spans="1:1" x14ac:dyDescent="0.25">
      <c r="A580" s="415"/>
    </row>
    <row r="581" spans="1:1" x14ac:dyDescent="0.25">
      <c r="A581" s="415"/>
    </row>
    <row r="582" spans="1:1" x14ac:dyDescent="0.25">
      <c r="A582" s="415"/>
    </row>
    <row r="583" spans="1:1" x14ac:dyDescent="0.25">
      <c r="A583" s="415"/>
    </row>
    <row r="584" spans="1:1" x14ac:dyDescent="0.25">
      <c r="A584" s="415"/>
    </row>
    <row r="585" spans="1:1" x14ac:dyDescent="0.25">
      <c r="A585" s="415"/>
    </row>
    <row r="586" spans="1:1" x14ac:dyDescent="0.25">
      <c r="A586" s="415"/>
    </row>
    <row r="587" spans="1:1" x14ac:dyDescent="0.25">
      <c r="A587" s="415"/>
    </row>
    <row r="588" spans="1:1" x14ac:dyDescent="0.25">
      <c r="A588" s="415"/>
    </row>
    <row r="589" spans="1:1" x14ac:dyDescent="0.25">
      <c r="A589" s="415"/>
    </row>
    <row r="590" spans="1:1" x14ac:dyDescent="0.25">
      <c r="A590" s="415"/>
    </row>
    <row r="591" spans="1:1" x14ac:dyDescent="0.25">
      <c r="A591" s="415"/>
    </row>
    <row r="592" spans="1:1" x14ac:dyDescent="0.25">
      <c r="A592" s="415"/>
    </row>
    <row r="593" spans="1:1" x14ac:dyDescent="0.25">
      <c r="A593" s="415"/>
    </row>
    <row r="594" spans="1:1" x14ac:dyDescent="0.25">
      <c r="A594" s="415"/>
    </row>
    <row r="595" spans="1:1" x14ac:dyDescent="0.25">
      <c r="A595" s="415"/>
    </row>
    <row r="596" spans="1:1" x14ac:dyDescent="0.25">
      <c r="A596" s="415"/>
    </row>
    <row r="597" spans="1:1" x14ac:dyDescent="0.25">
      <c r="A597" s="415"/>
    </row>
    <row r="598" spans="1:1" x14ac:dyDescent="0.25">
      <c r="A598" s="415"/>
    </row>
    <row r="599" spans="1:1" x14ac:dyDescent="0.25">
      <c r="A599" s="415"/>
    </row>
    <row r="600" spans="1:1" x14ac:dyDescent="0.25">
      <c r="A600" s="415"/>
    </row>
    <row r="601" spans="1:1" x14ac:dyDescent="0.25">
      <c r="A601" s="415"/>
    </row>
    <row r="602" spans="1:1" x14ac:dyDescent="0.25">
      <c r="A602" s="415"/>
    </row>
    <row r="603" spans="1:1" x14ac:dyDescent="0.25">
      <c r="A603" s="415"/>
    </row>
    <row r="604" spans="1:1" x14ac:dyDescent="0.25">
      <c r="A604" s="415"/>
    </row>
    <row r="605" spans="1:1" x14ac:dyDescent="0.25">
      <c r="A605" s="415"/>
    </row>
    <row r="606" spans="1:1" x14ac:dyDescent="0.25">
      <c r="A606" s="415"/>
    </row>
    <row r="607" spans="1:1" x14ac:dyDescent="0.25">
      <c r="A607" s="415"/>
    </row>
    <row r="608" spans="1:1" x14ac:dyDescent="0.25">
      <c r="A608" s="415"/>
    </row>
    <row r="609" spans="1:1" x14ac:dyDescent="0.25">
      <c r="A609" s="415"/>
    </row>
    <row r="610" spans="1:1" x14ac:dyDescent="0.25">
      <c r="A610" s="415"/>
    </row>
    <row r="611" spans="1:1" x14ac:dyDescent="0.25">
      <c r="A611" s="415"/>
    </row>
    <row r="612" spans="1:1" x14ac:dyDescent="0.25">
      <c r="A612" s="415"/>
    </row>
    <row r="613" spans="1:1" x14ac:dyDescent="0.25">
      <c r="A613" s="415"/>
    </row>
    <row r="614" spans="1:1" x14ac:dyDescent="0.25">
      <c r="A614" s="415"/>
    </row>
    <row r="615" spans="1:1" x14ac:dyDescent="0.25">
      <c r="A615" s="415"/>
    </row>
    <row r="616" spans="1:1" x14ac:dyDescent="0.25">
      <c r="A616" s="415"/>
    </row>
    <row r="617" spans="1:1" x14ac:dyDescent="0.25">
      <c r="A617" s="415"/>
    </row>
    <row r="618" spans="1:1" x14ac:dyDescent="0.25">
      <c r="A618" s="415"/>
    </row>
    <row r="619" spans="1:1" x14ac:dyDescent="0.25">
      <c r="A619" s="415"/>
    </row>
    <row r="620" spans="1:1" x14ac:dyDescent="0.25">
      <c r="A620" s="415"/>
    </row>
    <row r="621" spans="1:1" x14ac:dyDescent="0.25">
      <c r="A621" s="415"/>
    </row>
    <row r="622" spans="1:1" x14ac:dyDescent="0.25">
      <c r="A622" s="415"/>
    </row>
    <row r="623" spans="1:1" x14ac:dyDescent="0.25">
      <c r="A623" s="415"/>
    </row>
    <row r="624" spans="1:1" x14ac:dyDescent="0.25">
      <c r="A624" s="415"/>
    </row>
    <row r="625" spans="1:1" x14ac:dyDescent="0.25">
      <c r="A625" s="415"/>
    </row>
    <row r="626" spans="1:1" x14ac:dyDescent="0.25">
      <c r="A626" s="415"/>
    </row>
    <row r="627" spans="1:1" x14ac:dyDescent="0.25">
      <c r="A627" s="415"/>
    </row>
    <row r="628" spans="1:1" x14ac:dyDescent="0.25">
      <c r="A628" s="415"/>
    </row>
    <row r="629" spans="1:1" x14ac:dyDescent="0.25">
      <c r="A629" s="415"/>
    </row>
    <row r="630" spans="1:1" x14ac:dyDescent="0.25">
      <c r="A630" s="415"/>
    </row>
    <row r="631" spans="1:1" x14ac:dyDescent="0.25">
      <c r="A631" s="415"/>
    </row>
    <row r="632" spans="1:1" x14ac:dyDescent="0.25">
      <c r="A632" s="415"/>
    </row>
    <row r="633" spans="1:1" x14ac:dyDescent="0.25">
      <c r="A633" s="415"/>
    </row>
    <row r="634" spans="1:1" x14ac:dyDescent="0.25">
      <c r="A634" s="415"/>
    </row>
    <row r="635" spans="1:1" x14ac:dyDescent="0.25">
      <c r="A635" s="415"/>
    </row>
    <row r="636" spans="1:1" x14ac:dyDescent="0.25">
      <c r="A636" s="415"/>
    </row>
    <row r="637" spans="1:1" x14ac:dyDescent="0.25">
      <c r="A637" s="415"/>
    </row>
    <row r="638" spans="1:1" x14ac:dyDescent="0.25">
      <c r="A638" s="415"/>
    </row>
    <row r="639" spans="1:1" x14ac:dyDescent="0.25">
      <c r="A639" s="415"/>
    </row>
    <row r="640" spans="1:1" x14ac:dyDescent="0.25">
      <c r="A640" s="415"/>
    </row>
    <row r="641" spans="1:1" x14ac:dyDescent="0.25">
      <c r="A641" s="415"/>
    </row>
    <row r="642" spans="1:1" x14ac:dyDescent="0.25">
      <c r="A642" s="415"/>
    </row>
    <row r="643" spans="1:1" x14ac:dyDescent="0.25">
      <c r="A643" s="415"/>
    </row>
    <row r="644" spans="1:1" x14ac:dyDescent="0.25">
      <c r="A644" s="415"/>
    </row>
    <row r="645" spans="1:1" x14ac:dyDescent="0.25">
      <c r="A645" s="415"/>
    </row>
    <row r="646" spans="1:1" x14ac:dyDescent="0.25">
      <c r="A646" s="415"/>
    </row>
    <row r="647" spans="1:1" x14ac:dyDescent="0.25">
      <c r="A647" s="415"/>
    </row>
    <row r="648" spans="1:1" x14ac:dyDescent="0.25">
      <c r="A648" s="415"/>
    </row>
    <row r="649" spans="1:1" x14ac:dyDescent="0.25">
      <c r="A649" s="415"/>
    </row>
    <row r="650" spans="1:1" x14ac:dyDescent="0.25">
      <c r="A650" s="415"/>
    </row>
    <row r="651" spans="1:1" x14ac:dyDescent="0.25">
      <c r="A651" s="415"/>
    </row>
    <row r="652" spans="1:1" x14ac:dyDescent="0.25">
      <c r="A652" s="415"/>
    </row>
    <row r="653" spans="1:1" x14ac:dyDescent="0.25">
      <c r="A653" s="415"/>
    </row>
    <row r="654" spans="1:1" x14ac:dyDescent="0.25">
      <c r="A654" s="415"/>
    </row>
    <row r="655" spans="1:1" x14ac:dyDescent="0.25">
      <c r="A655" s="415"/>
    </row>
    <row r="656" spans="1:1" x14ac:dyDescent="0.25">
      <c r="A656" s="415"/>
    </row>
    <row r="657" spans="1:1" x14ac:dyDescent="0.25">
      <c r="A657" s="415"/>
    </row>
    <row r="658" spans="1:1" x14ac:dyDescent="0.25">
      <c r="A658" s="415"/>
    </row>
    <row r="659" spans="1:1" x14ac:dyDescent="0.25">
      <c r="A659" s="415"/>
    </row>
    <row r="660" spans="1:1" x14ac:dyDescent="0.25">
      <c r="A660" s="415"/>
    </row>
    <row r="661" spans="1:1" x14ac:dyDescent="0.25">
      <c r="A661" s="415"/>
    </row>
    <row r="662" spans="1:1" x14ac:dyDescent="0.25">
      <c r="A662" s="415"/>
    </row>
    <row r="663" spans="1:1" x14ac:dyDescent="0.25">
      <c r="A663" s="415"/>
    </row>
    <row r="664" spans="1:1" x14ac:dyDescent="0.25">
      <c r="A664" s="415"/>
    </row>
    <row r="665" spans="1:1" x14ac:dyDescent="0.25">
      <c r="A665" s="415"/>
    </row>
    <row r="666" spans="1:1" x14ac:dyDescent="0.25">
      <c r="A666" s="415"/>
    </row>
    <row r="667" spans="1:1" x14ac:dyDescent="0.25">
      <c r="A667" s="415"/>
    </row>
    <row r="668" spans="1:1" x14ac:dyDescent="0.25">
      <c r="A668" s="415"/>
    </row>
    <row r="669" spans="1:1" x14ac:dyDescent="0.25">
      <c r="A669" s="415"/>
    </row>
    <row r="670" spans="1:1" x14ac:dyDescent="0.25">
      <c r="A670" s="415"/>
    </row>
    <row r="671" spans="1:1" x14ac:dyDescent="0.25">
      <c r="A671" s="415"/>
    </row>
    <row r="672" spans="1:1" x14ac:dyDescent="0.25">
      <c r="A672" s="415"/>
    </row>
    <row r="673" spans="1:1" x14ac:dyDescent="0.25">
      <c r="A673" s="415"/>
    </row>
    <row r="674" spans="1:1" x14ac:dyDescent="0.25">
      <c r="A674" s="415"/>
    </row>
    <row r="675" spans="1:1" x14ac:dyDescent="0.25">
      <c r="A675" s="415"/>
    </row>
    <row r="676" spans="1:1" x14ac:dyDescent="0.25">
      <c r="A676" s="415"/>
    </row>
    <row r="677" spans="1:1" x14ac:dyDescent="0.25">
      <c r="A677" s="415"/>
    </row>
    <row r="678" spans="1:1" x14ac:dyDescent="0.25">
      <c r="A678" s="415"/>
    </row>
    <row r="679" spans="1:1" x14ac:dyDescent="0.25">
      <c r="A679" s="415"/>
    </row>
    <row r="680" spans="1:1" x14ac:dyDescent="0.25">
      <c r="A680" s="415"/>
    </row>
    <row r="681" spans="1:1" x14ac:dyDescent="0.25">
      <c r="A681" s="415"/>
    </row>
    <row r="682" spans="1:1" x14ac:dyDescent="0.25">
      <c r="A682" s="415"/>
    </row>
    <row r="683" spans="1:1" x14ac:dyDescent="0.25">
      <c r="A683" s="415"/>
    </row>
    <row r="684" spans="1:1" x14ac:dyDescent="0.25">
      <c r="A684" s="415"/>
    </row>
    <row r="685" spans="1:1" x14ac:dyDescent="0.25">
      <c r="A685" s="415"/>
    </row>
    <row r="686" spans="1:1" x14ac:dyDescent="0.25">
      <c r="A686" s="415"/>
    </row>
    <row r="687" spans="1:1" x14ac:dyDescent="0.25">
      <c r="A687" s="415"/>
    </row>
    <row r="688" spans="1:1" x14ac:dyDescent="0.25">
      <c r="A688" s="415"/>
    </row>
    <row r="689" spans="1:1" x14ac:dyDescent="0.25">
      <c r="A689" s="415"/>
    </row>
    <row r="690" spans="1:1" x14ac:dyDescent="0.25">
      <c r="A690" s="415"/>
    </row>
    <row r="691" spans="1:1" x14ac:dyDescent="0.25">
      <c r="A691" s="415"/>
    </row>
    <row r="692" spans="1:1" x14ac:dyDescent="0.25">
      <c r="A692" s="415"/>
    </row>
    <row r="693" spans="1:1" x14ac:dyDescent="0.25">
      <c r="A693" s="415"/>
    </row>
    <row r="694" spans="1:1" x14ac:dyDescent="0.25">
      <c r="A694" s="415"/>
    </row>
    <row r="695" spans="1:1" x14ac:dyDescent="0.25">
      <c r="A695" s="415"/>
    </row>
    <row r="696" spans="1:1" x14ac:dyDescent="0.25">
      <c r="A696" s="415"/>
    </row>
    <row r="697" spans="1:1" x14ac:dyDescent="0.25">
      <c r="A697" s="415"/>
    </row>
    <row r="698" spans="1:1" x14ac:dyDescent="0.25">
      <c r="A698" s="415"/>
    </row>
    <row r="699" spans="1:1" x14ac:dyDescent="0.25">
      <c r="A699" s="415"/>
    </row>
    <row r="700" spans="1:1" x14ac:dyDescent="0.25">
      <c r="A700" s="415"/>
    </row>
    <row r="701" spans="1:1" x14ac:dyDescent="0.25">
      <c r="A701" s="415"/>
    </row>
    <row r="702" spans="1:1" x14ac:dyDescent="0.25">
      <c r="A702" s="415"/>
    </row>
    <row r="703" spans="1:1" x14ac:dyDescent="0.25">
      <c r="A703" s="415"/>
    </row>
    <row r="704" spans="1:1" x14ac:dyDescent="0.25">
      <c r="A704" s="415"/>
    </row>
    <row r="705" spans="1:1" x14ac:dyDescent="0.25">
      <c r="A705" s="415"/>
    </row>
    <row r="706" spans="1:1" x14ac:dyDescent="0.25">
      <c r="A706" s="415"/>
    </row>
    <row r="707" spans="1:1" x14ac:dyDescent="0.25">
      <c r="A707" s="415"/>
    </row>
    <row r="708" spans="1:1" x14ac:dyDescent="0.25">
      <c r="A708" s="415"/>
    </row>
    <row r="709" spans="1:1" x14ac:dyDescent="0.25">
      <c r="A709" s="415"/>
    </row>
    <row r="710" spans="1:1" x14ac:dyDescent="0.25">
      <c r="A710" s="415"/>
    </row>
    <row r="711" spans="1:1" x14ac:dyDescent="0.25">
      <c r="A711" s="415"/>
    </row>
    <row r="712" spans="1:1" x14ac:dyDescent="0.25">
      <c r="A712" s="415"/>
    </row>
    <row r="713" spans="1:1" x14ac:dyDescent="0.25">
      <c r="A713" s="415"/>
    </row>
    <row r="714" spans="1:1" x14ac:dyDescent="0.25">
      <c r="A714" s="415"/>
    </row>
    <row r="715" spans="1:1" x14ac:dyDescent="0.25">
      <c r="A715" s="415"/>
    </row>
    <row r="716" spans="1:1" x14ac:dyDescent="0.25">
      <c r="A716" s="415"/>
    </row>
    <row r="717" spans="1:1" x14ac:dyDescent="0.25">
      <c r="A717" s="415"/>
    </row>
    <row r="718" spans="1:1" x14ac:dyDescent="0.25">
      <c r="A718" s="415"/>
    </row>
    <row r="719" spans="1:1" x14ac:dyDescent="0.25">
      <c r="A719" s="415"/>
    </row>
    <row r="720" spans="1:1" x14ac:dyDescent="0.25">
      <c r="A720" s="415"/>
    </row>
    <row r="721" spans="1:1" x14ac:dyDescent="0.25">
      <c r="A721" s="415"/>
    </row>
    <row r="722" spans="1:1" x14ac:dyDescent="0.25">
      <c r="A722" s="415"/>
    </row>
    <row r="723" spans="1:1" x14ac:dyDescent="0.25">
      <c r="A723" s="415"/>
    </row>
    <row r="724" spans="1:1" x14ac:dyDescent="0.25">
      <c r="A724" s="415"/>
    </row>
    <row r="725" spans="1:1" x14ac:dyDescent="0.25">
      <c r="A725" s="415"/>
    </row>
    <row r="726" spans="1:1" x14ac:dyDescent="0.25">
      <c r="A726" s="415"/>
    </row>
    <row r="727" spans="1:1" x14ac:dyDescent="0.25">
      <c r="A727" s="415"/>
    </row>
    <row r="728" spans="1:1" x14ac:dyDescent="0.25">
      <c r="A728" s="415"/>
    </row>
    <row r="729" spans="1:1" x14ac:dyDescent="0.25">
      <c r="A729" s="415"/>
    </row>
    <row r="730" spans="1:1" x14ac:dyDescent="0.25">
      <c r="A730" s="415"/>
    </row>
    <row r="731" spans="1:1" x14ac:dyDescent="0.25">
      <c r="A731" s="415"/>
    </row>
    <row r="732" spans="1:1" x14ac:dyDescent="0.25">
      <c r="A732" s="415"/>
    </row>
    <row r="733" spans="1:1" x14ac:dyDescent="0.25">
      <c r="A733" s="415"/>
    </row>
    <row r="734" spans="1:1" x14ac:dyDescent="0.25">
      <c r="A734" s="415"/>
    </row>
    <row r="735" spans="1:1" x14ac:dyDescent="0.25">
      <c r="A735" s="415"/>
    </row>
    <row r="736" spans="1:1" x14ac:dyDescent="0.25">
      <c r="A736" s="415"/>
    </row>
    <row r="737" spans="1:1" x14ac:dyDescent="0.25">
      <c r="A737" s="415"/>
    </row>
    <row r="738" spans="1:1" x14ac:dyDescent="0.25">
      <c r="A738" s="415"/>
    </row>
    <row r="739" spans="1:1" x14ac:dyDescent="0.25">
      <c r="A739" s="415"/>
    </row>
    <row r="740" spans="1:1" x14ac:dyDescent="0.25">
      <c r="A740" s="415"/>
    </row>
    <row r="741" spans="1:1" x14ac:dyDescent="0.25">
      <c r="A741" s="415"/>
    </row>
    <row r="742" spans="1:1" x14ac:dyDescent="0.25">
      <c r="A742" s="415"/>
    </row>
    <row r="743" spans="1:1" x14ac:dyDescent="0.25">
      <c r="A743" s="415"/>
    </row>
    <row r="744" spans="1:1" x14ac:dyDescent="0.25">
      <c r="A744" s="415"/>
    </row>
    <row r="745" spans="1:1" x14ac:dyDescent="0.25">
      <c r="A745" s="415"/>
    </row>
    <row r="746" spans="1:1" x14ac:dyDescent="0.25">
      <c r="A746" s="415"/>
    </row>
    <row r="747" spans="1:1" x14ac:dyDescent="0.25">
      <c r="A747" s="415"/>
    </row>
    <row r="748" spans="1:1" x14ac:dyDescent="0.25">
      <c r="A748" s="415"/>
    </row>
    <row r="749" spans="1:1" x14ac:dyDescent="0.25">
      <c r="A749" s="415"/>
    </row>
    <row r="750" spans="1:1" x14ac:dyDescent="0.25">
      <c r="A750" s="415"/>
    </row>
    <row r="751" spans="1:1" x14ac:dyDescent="0.25">
      <c r="A751" s="415"/>
    </row>
    <row r="752" spans="1:1" x14ac:dyDescent="0.25">
      <c r="A752" s="415"/>
    </row>
    <row r="753" spans="1:1" x14ac:dyDescent="0.25">
      <c r="A753" s="415"/>
    </row>
    <row r="754" spans="1:1" x14ac:dyDescent="0.25">
      <c r="A754" s="415"/>
    </row>
    <row r="755" spans="1:1" x14ac:dyDescent="0.25">
      <c r="A755" s="415"/>
    </row>
    <row r="756" spans="1:1" x14ac:dyDescent="0.25">
      <c r="A756" s="415"/>
    </row>
    <row r="757" spans="1:1" x14ac:dyDescent="0.25">
      <c r="A757" s="415"/>
    </row>
    <row r="758" spans="1:1" x14ac:dyDescent="0.25">
      <c r="A758" s="415"/>
    </row>
    <row r="759" spans="1:1" x14ac:dyDescent="0.25">
      <c r="A759" s="415"/>
    </row>
    <row r="760" spans="1:1" x14ac:dyDescent="0.25">
      <c r="A760" s="415"/>
    </row>
    <row r="761" spans="1:1" x14ac:dyDescent="0.25">
      <c r="A761" s="415"/>
    </row>
    <row r="762" spans="1:1" x14ac:dyDescent="0.25">
      <c r="A762" s="415"/>
    </row>
    <row r="763" spans="1:1" x14ac:dyDescent="0.25">
      <c r="A763" s="415"/>
    </row>
    <row r="764" spans="1:1" x14ac:dyDescent="0.25">
      <c r="A764" s="415"/>
    </row>
    <row r="765" spans="1:1" x14ac:dyDescent="0.25">
      <c r="A765" s="415"/>
    </row>
    <row r="766" spans="1:1" x14ac:dyDescent="0.25">
      <c r="A766" s="415"/>
    </row>
    <row r="767" spans="1:1" x14ac:dyDescent="0.25">
      <c r="A767" s="415"/>
    </row>
    <row r="768" spans="1:1" x14ac:dyDescent="0.25">
      <c r="A768" s="415"/>
    </row>
    <row r="769" spans="1:1" x14ac:dyDescent="0.25">
      <c r="A769" s="415"/>
    </row>
    <row r="770" spans="1:1" x14ac:dyDescent="0.25">
      <c r="A770" s="415"/>
    </row>
    <row r="771" spans="1:1" x14ac:dyDescent="0.25">
      <c r="A771" s="415"/>
    </row>
    <row r="772" spans="1:1" x14ac:dyDescent="0.25">
      <c r="A772" s="415"/>
    </row>
    <row r="773" spans="1:1" x14ac:dyDescent="0.25">
      <c r="A773" s="415"/>
    </row>
    <row r="774" spans="1:1" x14ac:dyDescent="0.25">
      <c r="A774" s="415"/>
    </row>
    <row r="775" spans="1:1" x14ac:dyDescent="0.25">
      <c r="A775" s="415"/>
    </row>
    <row r="776" spans="1:1" x14ac:dyDescent="0.25">
      <c r="A776" s="415"/>
    </row>
    <row r="777" spans="1:1" x14ac:dyDescent="0.25">
      <c r="A777" s="415"/>
    </row>
    <row r="778" spans="1:1" x14ac:dyDescent="0.25">
      <c r="A778" s="415"/>
    </row>
    <row r="779" spans="1:1" x14ac:dyDescent="0.25">
      <c r="A779" s="415"/>
    </row>
    <row r="780" spans="1:1" x14ac:dyDescent="0.25">
      <c r="A780" s="415"/>
    </row>
    <row r="781" spans="1:1" x14ac:dyDescent="0.25">
      <c r="A781" s="415"/>
    </row>
    <row r="782" spans="1:1" x14ac:dyDescent="0.25">
      <c r="A782" s="415"/>
    </row>
    <row r="783" spans="1:1" x14ac:dyDescent="0.25">
      <c r="A783" s="415"/>
    </row>
    <row r="784" spans="1:1" x14ac:dyDescent="0.25">
      <c r="A784" s="415"/>
    </row>
    <row r="785" spans="1:1" x14ac:dyDescent="0.25">
      <c r="A785" s="415"/>
    </row>
    <row r="786" spans="1:1" x14ac:dyDescent="0.25">
      <c r="A786" s="415"/>
    </row>
    <row r="787" spans="1:1" x14ac:dyDescent="0.25">
      <c r="A787" s="415"/>
    </row>
    <row r="788" spans="1:1" x14ac:dyDescent="0.25">
      <c r="A788" s="415"/>
    </row>
    <row r="789" spans="1:1" x14ac:dyDescent="0.25">
      <c r="A789" s="415"/>
    </row>
    <row r="790" spans="1:1" x14ac:dyDescent="0.25">
      <c r="A790" s="415"/>
    </row>
    <row r="791" spans="1:1" x14ac:dyDescent="0.25">
      <c r="A791" s="415"/>
    </row>
    <row r="792" spans="1:1" x14ac:dyDescent="0.25">
      <c r="A792" s="415"/>
    </row>
    <row r="793" spans="1:1" x14ac:dyDescent="0.25">
      <c r="A793" s="415"/>
    </row>
    <row r="794" spans="1:1" x14ac:dyDescent="0.25">
      <c r="A794" s="415"/>
    </row>
    <row r="795" spans="1:1" x14ac:dyDescent="0.25">
      <c r="A795" s="415"/>
    </row>
    <row r="796" spans="1:1" x14ac:dyDescent="0.25">
      <c r="A796" s="415"/>
    </row>
    <row r="797" spans="1:1" x14ac:dyDescent="0.25">
      <c r="A797" s="415"/>
    </row>
    <row r="798" spans="1:1" x14ac:dyDescent="0.25">
      <c r="A798" s="415"/>
    </row>
    <row r="799" spans="1:1" x14ac:dyDescent="0.25">
      <c r="A799" s="415"/>
    </row>
    <row r="800" spans="1:1" x14ac:dyDescent="0.25">
      <c r="A800" s="415"/>
    </row>
    <row r="801" spans="1:1" x14ac:dyDescent="0.25">
      <c r="A801" s="415"/>
    </row>
    <row r="802" spans="1:1" x14ac:dyDescent="0.25">
      <c r="A802" s="415"/>
    </row>
    <row r="803" spans="1:1" x14ac:dyDescent="0.25">
      <c r="A803" s="415"/>
    </row>
    <row r="804" spans="1:1" x14ac:dyDescent="0.25">
      <c r="A804" s="415"/>
    </row>
    <row r="805" spans="1:1" x14ac:dyDescent="0.25">
      <c r="A805" s="415"/>
    </row>
    <row r="806" spans="1:1" x14ac:dyDescent="0.25">
      <c r="A806" s="415"/>
    </row>
    <row r="807" spans="1:1" x14ac:dyDescent="0.25">
      <c r="A807" s="415"/>
    </row>
    <row r="808" spans="1:1" x14ac:dyDescent="0.25">
      <c r="A808" s="415"/>
    </row>
    <row r="809" spans="1:1" x14ac:dyDescent="0.25">
      <c r="A809" s="415"/>
    </row>
    <row r="810" spans="1:1" x14ac:dyDescent="0.25">
      <c r="A810" s="415"/>
    </row>
    <row r="811" spans="1:1" x14ac:dyDescent="0.25">
      <c r="A811" s="415"/>
    </row>
    <row r="812" spans="1:1" x14ac:dyDescent="0.25">
      <c r="A812" s="415"/>
    </row>
    <row r="813" spans="1:1" x14ac:dyDescent="0.25">
      <c r="A813" s="415"/>
    </row>
    <row r="814" spans="1:1" x14ac:dyDescent="0.25">
      <c r="A814" s="415"/>
    </row>
    <row r="815" spans="1:1" x14ac:dyDescent="0.25">
      <c r="A815" s="415"/>
    </row>
    <row r="816" spans="1:1" x14ac:dyDescent="0.25">
      <c r="A816" s="415"/>
    </row>
    <row r="817" spans="1:1" x14ac:dyDescent="0.25">
      <c r="A817" s="415"/>
    </row>
    <row r="818" spans="1:1" x14ac:dyDescent="0.25">
      <c r="A818" s="415"/>
    </row>
    <row r="819" spans="1:1" x14ac:dyDescent="0.25">
      <c r="A819" s="415"/>
    </row>
    <row r="820" spans="1:1" x14ac:dyDescent="0.25">
      <c r="A820" s="415"/>
    </row>
    <row r="821" spans="1:1" x14ac:dyDescent="0.25">
      <c r="A821" s="415"/>
    </row>
    <row r="822" spans="1:1" x14ac:dyDescent="0.25">
      <c r="A822" s="415"/>
    </row>
    <row r="823" spans="1:1" x14ac:dyDescent="0.25">
      <c r="A823" s="415"/>
    </row>
    <row r="824" spans="1:1" x14ac:dyDescent="0.25">
      <c r="A824" s="415"/>
    </row>
    <row r="825" spans="1:1" x14ac:dyDescent="0.25">
      <c r="A825" s="415"/>
    </row>
    <row r="826" spans="1:1" x14ac:dyDescent="0.25">
      <c r="A826" s="415"/>
    </row>
    <row r="827" spans="1:1" x14ac:dyDescent="0.25">
      <c r="A827" s="415"/>
    </row>
    <row r="828" spans="1:1" x14ac:dyDescent="0.25">
      <c r="A828" s="415"/>
    </row>
    <row r="829" spans="1:1" x14ac:dyDescent="0.25">
      <c r="A829" s="415"/>
    </row>
    <row r="830" spans="1:1" x14ac:dyDescent="0.25">
      <c r="A830" s="415"/>
    </row>
    <row r="831" spans="1:1" x14ac:dyDescent="0.25">
      <c r="A831" s="415"/>
    </row>
    <row r="832" spans="1:1" x14ac:dyDescent="0.25">
      <c r="A832" s="415"/>
    </row>
    <row r="833" spans="1:1" x14ac:dyDescent="0.25">
      <c r="A833" s="415"/>
    </row>
    <row r="834" spans="1:1" x14ac:dyDescent="0.25">
      <c r="A834" s="415"/>
    </row>
    <row r="835" spans="1:1" x14ac:dyDescent="0.25">
      <c r="A835" s="415"/>
    </row>
    <row r="836" spans="1:1" x14ac:dyDescent="0.25">
      <c r="A836" s="415"/>
    </row>
    <row r="837" spans="1:1" x14ac:dyDescent="0.25">
      <c r="A837" s="415"/>
    </row>
    <row r="838" spans="1:1" x14ac:dyDescent="0.25">
      <c r="A838" s="415"/>
    </row>
    <row r="839" spans="1:1" x14ac:dyDescent="0.25">
      <c r="A839" s="415"/>
    </row>
    <row r="840" spans="1:1" x14ac:dyDescent="0.25">
      <c r="A840" s="415"/>
    </row>
    <row r="841" spans="1:1" x14ac:dyDescent="0.25">
      <c r="A841" s="415"/>
    </row>
    <row r="842" spans="1:1" x14ac:dyDescent="0.25">
      <c r="A842" s="415"/>
    </row>
    <row r="843" spans="1:1" x14ac:dyDescent="0.25">
      <c r="A843" s="415"/>
    </row>
    <row r="844" spans="1:1" x14ac:dyDescent="0.25">
      <c r="A844" s="415"/>
    </row>
    <row r="845" spans="1:1" x14ac:dyDescent="0.25">
      <c r="A845" s="415"/>
    </row>
    <row r="846" spans="1:1" x14ac:dyDescent="0.25">
      <c r="A846" s="415"/>
    </row>
    <row r="847" spans="1:1" x14ac:dyDescent="0.25">
      <c r="A847" s="415"/>
    </row>
    <row r="848" spans="1:1" x14ac:dyDescent="0.25">
      <c r="A848" s="415"/>
    </row>
    <row r="849" spans="1:1" x14ac:dyDescent="0.25">
      <c r="A849" s="415"/>
    </row>
    <row r="850" spans="1:1" x14ac:dyDescent="0.25">
      <c r="A850" s="415"/>
    </row>
    <row r="851" spans="1:1" x14ac:dyDescent="0.25">
      <c r="A851" s="415"/>
    </row>
    <row r="852" spans="1:1" x14ac:dyDescent="0.25">
      <c r="A852" s="415"/>
    </row>
    <row r="853" spans="1:1" x14ac:dyDescent="0.25">
      <c r="A853" s="415"/>
    </row>
    <row r="854" spans="1:1" x14ac:dyDescent="0.25">
      <c r="A854" s="415"/>
    </row>
    <row r="855" spans="1:1" x14ac:dyDescent="0.25">
      <c r="A855" s="415"/>
    </row>
    <row r="856" spans="1:1" x14ac:dyDescent="0.25">
      <c r="A856" s="415"/>
    </row>
    <row r="857" spans="1:1" x14ac:dyDescent="0.25">
      <c r="A857" s="415"/>
    </row>
    <row r="858" spans="1:1" x14ac:dyDescent="0.25">
      <c r="A858" s="415"/>
    </row>
    <row r="859" spans="1:1" x14ac:dyDescent="0.25">
      <c r="A859" s="415"/>
    </row>
    <row r="860" spans="1:1" x14ac:dyDescent="0.25">
      <c r="A860" s="415"/>
    </row>
    <row r="861" spans="1:1" x14ac:dyDescent="0.25">
      <c r="A861" s="415"/>
    </row>
    <row r="862" spans="1:1" x14ac:dyDescent="0.25">
      <c r="A862" s="415"/>
    </row>
    <row r="863" spans="1:1" x14ac:dyDescent="0.25">
      <c r="A863" s="415"/>
    </row>
    <row r="864" spans="1:1" x14ac:dyDescent="0.25">
      <c r="A864" s="415"/>
    </row>
    <row r="865" spans="1:1" x14ac:dyDescent="0.25">
      <c r="A865" s="415"/>
    </row>
    <row r="866" spans="1:1" x14ac:dyDescent="0.25">
      <c r="A866" s="415"/>
    </row>
    <row r="867" spans="1:1" x14ac:dyDescent="0.25">
      <c r="A867" s="415"/>
    </row>
    <row r="868" spans="1:1" x14ac:dyDescent="0.25">
      <c r="A868" s="415"/>
    </row>
    <row r="869" spans="1:1" x14ac:dyDescent="0.25">
      <c r="A869" s="415"/>
    </row>
    <row r="870" spans="1:1" x14ac:dyDescent="0.25">
      <c r="A870" s="415"/>
    </row>
    <row r="871" spans="1:1" x14ac:dyDescent="0.25">
      <c r="A871" s="415"/>
    </row>
    <row r="872" spans="1:1" x14ac:dyDescent="0.25">
      <c r="A872" s="415"/>
    </row>
    <row r="873" spans="1:1" x14ac:dyDescent="0.25">
      <c r="A873" s="415"/>
    </row>
    <row r="874" spans="1:1" x14ac:dyDescent="0.25">
      <c r="A874" s="415"/>
    </row>
    <row r="875" spans="1:1" x14ac:dyDescent="0.25">
      <c r="A875" s="415"/>
    </row>
    <row r="876" spans="1:1" x14ac:dyDescent="0.25">
      <c r="A876" s="415"/>
    </row>
    <row r="877" spans="1:1" x14ac:dyDescent="0.25">
      <c r="A877" s="415"/>
    </row>
    <row r="878" spans="1:1" x14ac:dyDescent="0.25">
      <c r="A878" s="415"/>
    </row>
    <row r="879" spans="1:1" x14ac:dyDescent="0.25">
      <c r="A879" s="415"/>
    </row>
    <row r="880" spans="1:1" x14ac:dyDescent="0.25">
      <c r="A880" s="415"/>
    </row>
    <row r="881" spans="1:1" x14ac:dyDescent="0.25">
      <c r="A881" s="415"/>
    </row>
    <row r="882" spans="1:1" x14ac:dyDescent="0.25">
      <c r="A882" s="415"/>
    </row>
    <row r="883" spans="1:1" x14ac:dyDescent="0.25">
      <c r="A883" s="415"/>
    </row>
    <row r="884" spans="1:1" x14ac:dyDescent="0.25">
      <c r="A884" s="415"/>
    </row>
    <row r="885" spans="1:1" x14ac:dyDescent="0.25">
      <c r="A885" s="415"/>
    </row>
    <row r="886" spans="1:1" x14ac:dyDescent="0.25">
      <c r="A886" s="415"/>
    </row>
    <row r="887" spans="1:1" x14ac:dyDescent="0.25">
      <c r="A887" s="415"/>
    </row>
    <row r="888" spans="1:1" x14ac:dyDescent="0.25">
      <c r="A888" s="415"/>
    </row>
    <row r="889" spans="1:1" x14ac:dyDescent="0.25">
      <c r="A889" s="415"/>
    </row>
    <row r="890" spans="1:1" x14ac:dyDescent="0.25">
      <c r="A890" s="415"/>
    </row>
    <row r="891" spans="1:1" x14ac:dyDescent="0.25">
      <c r="A891" s="415"/>
    </row>
    <row r="892" spans="1:1" x14ac:dyDescent="0.25">
      <c r="A892" s="415"/>
    </row>
    <row r="893" spans="1:1" x14ac:dyDescent="0.25">
      <c r="A893" s="415"/>
    </row>
    <row r="894" spans="1:1" x14ac:dyDescent="0.25">
      <c r="A894" s="415"/>
    </row>
    <row r="895" spans="1:1" x14ac:dyDescent="0.25">
      <c r="A895" s="415"/>
    </row>
    <row r="896" spans="1:1" x14ac:dyDescent="0.25">
      <c r="A896" s="415"/>
    </row>
    <row r="897" spans="1:1" x14ac:dyDescent="0.25">
      <c r="A897" s="415"/>
    </row>
    <row r="898" spans="1:1" x14ac:dyDescent="0.25">
      <c r="A898" s="415"/>
    </row>
    <row r="899" spans="1:1" x14ac:dyDescent="0.25">
      <c r="A899" s="415"/>
    </row>
    <row r="900" spans="1:1" x14ac:dyDescent="0.25">
      <c r="A900" s="415"/>
    </row>
    <row r="901" spans="1:1" x14ac:dyDescent="0.25">
      <c r="A901" s="415"/>
    </row>
    <row r="902" spans="1:1" x14ac:dyDescent="0.25">
      <c r="A902" s="415"/>
    </row>
    <row r="903" spans="1:1" x14ac:dyDescent="0.25">
      <c r="A903" s="415"/>
    </row>
    <row r="904" spans="1:1" x14ac:dyDescent="0.25">
      <c r="A904" s="415"/>
    </row>
    <row r="905" spans="1:1" x14ac:dyDescent="0.25">
      <c r="A905" s="415"/>
    </row>
    <row r="906" spans="1:1" x14ac:dyDescent="0.25">
      <c r="A906" s="415"/>
    </row>
    <row r="907" spans="1:1" x14ac:dyDescent="0.25">
      <c r="A907" s="415"/>
    </row>
    <row r="908" spans="1:1" x14ac:dyDescent="0.25">
      <c r="A908" s="415"/>
    </row>
    <row r="909" spans="1:1" x14ac:dyDescent="0.25">
      <c r="A909" s="415"/>
    </row>
    <row r="910" spans="1:1" x14ac:dyDescent="0.25">
      <c r="A910" s="415"/>
    </row>
    <row r="911" spans="1:1" x14ac:dyDescent="0.25">
      <c r="A911" s="415"/>
    </row>
    <row r="912" spans="1:1" x14ac:dyDescent="0.25">
      <c r="A912" s="415"/>
    </row>
    <row r="913" spans="1:1" x14ac:dyDescent="0.25">
      <c r="A913" s="415"/>
    </row>
    <row r="914" spans="1:1" x14ac:dyDescent="0.25">
      <c r="A914" s="415"/>
    </row>
    <row r="915" spans="1:1" x14ac:dyDescent="0.25">
      <c r="A915" s="415"/>
    </row>
    <row r="916" spans="1:1" x14ac:dyDescent="0.25">
      <c r="A916" s="415"/>
    </row>
    <row r="917" spans="1:1" x14ac:dyDescent="0.25">
      <c r="A917" s="415"/>
    </row>
    <row r="918" spans="1:1" x14ac:dyDescent="0.25">
      <c r="A918" s="415"/>
    </row>
    <row r="919" spans="1:1" x14ac:dyDescent="0.25">
      <c r="A919" s="415"/>
    </row>
    <row r="920" spans="1:1" x14ac:dyDescent="0.25">
      <c r="A920" s="415"/>
    </row>
    <row r="921" spans="1:1" x14ac:dyDescent="0.25">
      <c r="A921" s="415"/>
    </row>
    <row r="922" spans="1:1" x14ac:dyDescent="0.25">
      <c r="A922" s="415"/>
    </row>
    <row r="923" spans="1:1" x14ac:dyDescent="0.25">
      <c r="A923" s="415"/>
    </row>
    <row r="924" spans="1:1" x14ac:dyDescent="0.25">
      <c r="A924" s="415"/>
    </row>
    <row r="925" spans="1:1" x14ac:dyDescent="0.25">
      <c r="A925" s="415"/>
    </row>
    <row r="926" spans="1:1" x14ac:dyDescent="0.25">
      <c r="A926" s="415"/>
    </row>
    <row r="927" spans="1:1" x14ac:dyDescent="0.25">
      <c r="A927" s="415"/>
    </row>
    <row r="928" spans="1:1" x14ac:dyDescent="0.25">
      <c r="A928" s="415"/>
    </row>
    <row r="929" spans="1:1" x14ac:dyDescent="0.25">
      <c r="A929" s="415"/>
    </row>
    <row r="930" spans="1:1" x14ac:dyDescent="0.25">
      <c r="A930" s="415"/>
    </row>
    <row r="931" spans="1:1" x14ac:dyDescent="0.25">
      <c r="A931" s="415"/>
    </row>
    <row r="932" spans="1:1" x14ac:dyDescent="0.25">
      <c r="A932" s="415"/>
    </row>
    <row r="933" spans="1:1" x14ac:dyDescent="0.25">
      <c r="A933" s="415"/>
    </row>
    <row r="934" spans="1:1" x14ac:dyDescent="0.25">
      <c r="A934" s="415"/>
    </row>
    <row r="935" spans="1:1" x14ac:dyDescent="0.25">
      <c r="A935" s="415"/>
    </row>
    <row r="936" spans="1:1" x14ac:dyDescent="0.25">
      <c r="A936" s="415"/>
    </row>
    <row r="937" spans="1:1" x14ac:dyDescent="0.25">
      <c r="A937" s="415"/>
    </row>
    <row r="938" spans="1:1" x14ac:dyDescent="0.25">
      <c r="A938" s="415"/>
    </row>
    <row r="939" spans="1:1" x14ac:dyDescent="0.25">
      <c r="A939" s="415"/>
    </row>
    <row r="940" spans="1:1" x14ac:dyDescent="0.25">
      <c r="A940" s="415"/>
    </row>
    <row r="941" spans="1:1" x14ac:dyDescent="0.25">
      <c r="A941" s="415"/>
    </row>
    <row r="942" spans="1:1" x14ac:dyDescent="0.25">
      <c r="A942" s="415"/>
    </row>
    <row r="943" spans="1:1" x14ac:dyDescent="0.25">
      <c r="A943" s="415"/>
    </row>
    <row r="944" spans="1:1" x14ac:dyDescent="0.25">
      <c r="A944" s="415"/>
    </row>
    <row r="945" spans="1:1" x14ac:dyDescent="0.25">
      <c r="A945" s="415"/>
    </row>
    <row r="946" spans="1:1" x14ac:dyDescent="0.25">
      <c r="A946" s="415"/>
    </row>
    <row r="947" spans="1:1" x14ac:dyDescent="0.25">
      <c r="A947" s="415"/>
    </row>
    <row r="948" spans="1:1" x14ac:dyDescent="0.25">
      <c r="A948" s="415"/>
    </row>
    <row r="949" spans="1:1" x14ac:dyDescent="0.25">
      <c r="A949" s="415"/>
    </row>
    <row r="950" spans="1:1" x14ac:dyDescent="0.25">
      <c r="A950" s="415"/>
    </row>
    <row r="951" spans="1:1" x14ac:dyDescent="0.25">
      <c r="A951" s="415"/>
    </row>
    <row r="952" spans="1:1" x14ac:dyDescent="0.25">
      <c r="A952" s="415"/>
    </row>
    <row r="953" spans="1:1" x14ac:dyDescent="0.25">
      <c r="A953" s="415"/>
    </row>
    <row r="954" spans="1:1" x14ac:dyDescent="0.25">
      <c r="A954" s="415"/>
    </row>
    <row r="955" spans="1:1" x14ac:dyDescent="0.25">
      <c r="A955" s="415"/>
    </row>
    <row r="956" spans="1:1" x14ac:dyDescent="0.25">
      <c r="A956" s="415"/>
    </row>
    <row r="957" spans="1:1" x14ac:dyDescent="0.25">
      <c r="A957" s="415"/>
    </row>
    <row r="958" spans="1:1" x14ac:dyDescent="0.25">
      <c r="A958" s="415"/>
    </row>
    <row r="959" spans="1:1" x14ac:dyDescent="0.25">
      <c r="A959" s="415"/>
    </row>
    <row r="960" spans="1:1" x14ac:dyDescent="0.25">
      <c r="A960" s="415"/>
    </row>
    <row r="961" spans="1:1" x14ac:dyDescent="0.25">
      <c r="A961" s="415"/>
    </row>
    <row r="962" spans="1:1" x14ac:dyDescent="0.25">
      <c r="A962" s="415"/>
    </row>
    <row r="963" spans="1:1" x14ac:dyDescent="0.25">
      <c r="A963" s="415"/>
    </row>
    <row r="964" spans="1:1" x14ac:dyDescent="0.25">
      <c r="A964" s="415"/>
    </row>
    <row r="965" spans="1:1" x14ac:dyDescent="0.25">
      <c r="A965" s="415"/>
    </row>
    <row r="966" spans="1:1" x14ac:dyDescent="0.25">
      <c r="A966" s="415"/>
    </row>
    <row r="967" spans="1:1" x14ac:dyDescent="0.25">
      <c r="A967" s="415"/>
    </row>
    <row r="968" spans="1:1" x14ac:dyDescent="0.25">
      <c r="A968" s="415"/>
    </row>
    <row r="969" spans="1:1" x14ac:dyDescent="0.25">
      <c r="A969" s="415"/>
    </row>
    <row r="970" spans="1:1" x14ac:dyDescent="0.25">
      <c r="A970" s="415"/>
    </row>
    <row r="971" spans="1:1" x14ac:dyDescent="0.25">
      <c r="A971" s="415"/>
    </row>
    <row r="972" spans="1:1" x14ac:dyDescent="0.25">
      <c r="A972" s="415"/>
    </row>
    <row r="973" spans="1:1" x14ac:dyDescent="0.25">
      <c r="A973" s="415"/>
    </row>
    <row r="974" spans="1:1" x14ac:dyDescent="0.25">
      <c r="A974" s="415"/>
    </row>
    <row r="975" spans="1:1" x14ac:dyDescent="0.25">
      <c r="A975" s="415"/>
    </row>
    <row r="976" spans="1:1" x14ac:dyDescent="0.25">
      <c r="A976" s="415"/>
    </row>
    <row r="977" spans="1:1" x14ac:dyDescent="0.25">
      <c r="A977" s="415"/>
    </row>
    <row r="978" spans="1:1" x14ac:dyDescent="0.25">
      <c r="A978" s="415"/>
    </row>
    <row r="979" spans="1:1" x14ac:dyDescent="0.25">
      <c r="A979" s="415"/>
    </row>
    <row r="980" spans="1:1" x14ac:dyDescent="0.25">
      <c r="A980" s="415"/>
    </row>
    <row r="981" spans="1:1" x14ac:dyDescent="0.25">
      <c r="A981" s="415"/>
    </row>
    <row r="982" spans="1:1" x14ac:dyDescent="0.25">
      <c r="A982" s="415"/>
    </row>
    <row r="983" spans="1:1" x14ac:dyDescent="0.25">
      <c r="A983" s="415"/>
    </row>
  </sheetData>
  <sheetProtection sheet="1" objects="1" scenarios="1" selectLockedCells="1"/>
  <phoneticPr fontId="0" type="noConversion"/>
  <dataValidations count="3">
    <dataValidation type="list" allowBlank="1" showInputMessage="1" showErrorMessage="1" sqref="D4:D24">
      <formula1>"0,1,."</formula1>
    </dataValidation>
    <dataValidation type="list" allowBlank="1" showDropDown="1" showInputMessage="1" showErrorMessage="1" sqref="C10:C24">
      <formula1>"0,1,2,3,."</formula1>
    </dataValidation>
    <dataValidation type="list" allowBlank="1" showDropDown="1" showInputMessage="1" showErrorMessage="1" sqref="C4:C9">
      <formula1>"-3,-2,-1,0,1,2,3,."</formula1>
    </dataValidation>
  </dataValidations>
  <pageMargins left="0.7" right="0.7" top="0.78740157499999996" bottom="0.78740157499999996" header="0.3" footer="0.3"/>
  <pageSetup paperSize="9"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BL19136"/>
  <sheetViews>
    <sheetView showGridLines="0" zoomScaleNormal="100" workbookViewId="0">
      <selection activeCell="B5" sqref="B5"/>
    </sheetView>
  </sheetViews>
  <sheetFormatPr baseColWidth="10" defaultRowHeight="15" x14ac:dyDescent="0.25"/>
  <cols>
    <col min="1" max="1" width="50.42578125" style="11" customWidth="1"/>
    <col min="2" max="2" width="10.85546875" style="14" customWidth="1"/>
    <col min="3" max="3" width="107.140625" style="491" customWidth="1"/>
    <col min="4" max="64" width="11.42578125" style="624"/>
    <col min="65" max="16384" width="11.42578125" style="625"/>
  </cols>
  <sheetData>
    <row r="1" spans="1:64" s="609" customFormat="1" ht="31.5" customHeight="1" x14ac:dyDescent="0.25">
      <c r="A1" s="712" t="s">
        <v>767</v>
      </c>
      <c r="B1" s="713"/>
      <c r="C1" s="713"/>
      <c r="D1" s="608"/>
      <c r="E1" s="608"/>
      <c r="F1" s="608"/>
      <c r="G1" s="608"/>
      <c r="H1" s="608"/>
      <c r="I1" s="608"/>
      <c r="J1" s="608"/>
      <c r="K1" s="608"/>
      <c r="L1" s="608"/>
      <c r="M1" s="608"/>
      <c r="N1" s="608"/>
      <c r="O1" s="608"/>
      <c r="P1" s="608"/>
      <c r="Q1" s="608"/>
      <c r="R1" s="608"/>
      <c r="S1" s="608"/>
      <c r="T1" s="608"/>
      <c r="U1" s="608"/>
      <c r="V1" s="608"/>
      <c r="W1" s="608"/>
      <c r="X1" s="608"/>
      <c r="Y1" s="608"/>
      <c r="Z1" s="608"/>
      <c r="AA1" s="608"/>
      <c r="AB1" s="608"/>
      <c r="AC1" s="608"/>
      <c r="AD1" s="608"/>
      <c r="AE1" s="608"/>
      <c r="AF1" s="608"/>
      <c r="AG1" s="608"/>
      <c r="AH1" s="608"/>
      <c r="AI1" s="608"/>
      <c r="AJ1" s="608"/>
      <c r="AK1" s="608"/>
      <c r="AL1" s="608"/>
      <c r="AM1" s="608"/>
      <c r="AN1" s="608"/>
      <c r="AO1" s="608"/>
      <c r="AP1" s="608"/>
      <c r="AQ1" s="608"/>
      <c r="AR1" s="608"/>
      <c r="AS1" s="608"/>
      <c r="AT1" s="608"/>
      <c r="AU1" s="608"/>
      <c r="AV1" s="608"/>
      <c r="AW1" s="608"/>
      <c r="AX1" s="608"/>
      <c r="AY1" s="608"/>
      <c r="AZ1" s="608"/>
      <c r="BA1" s="608"/>
      <c r="BB1" s="608"/>
      <c r="BC1" s="608"/>
      <c r="BD1" s="608"/>
    </row>
    <row r="2" spans="1:64" s="611" customFormat="1" ht="52.5" customHeight="1" x14ac:dyDescent="0.25">
      <c r="A2" s="711" t="s">
        <v>857</v>
      </c>
      <c r="B2" s="711"/>
      <c r="C2" s="711"/>
      <c r="D2" s="610"/>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10"/>
      <c r="AM2" s="610"/>
      <c r="AN2" s="610"/>
      <c r="AO2" s="610"/>
      <c r="AP2" s="610"/>
      <c r="AQ2" s="610"/>
      <c r="AR2" s="610"/>
      <c r="AS2" s="610"/>
      <c r="AT2" s="610"/>
      <c r="AU2" s="610"/>
      <c r="AV2" s="610"/>
      <c r="AW2" s="610"/>
      <c r="AX2" s="610"/>
      <c r="AY2" s="610"/>
      <c r="AZ2" s="610"/>
      <c r="BA2" s="610"/>
      <c r="BB2" s="610"/>
      <c r="BC2" s="610"/>
      <c r="BD2" s="610"/>
      <c r="BE2" s="610"/>
      <c r="BF2" s="610"/>
      <c r="BG2" s="610"/>
      <c r="BH2" s="610"/>
      <c r="BI2" s="610"/>
      <c r="BJ2" s="610"/>
      <c r="BK2" s="610"/>
      <c r="BL2" s="610"/>
    </row>
    <row r="3" spans="1:64" s="611" customFormat="1" ht="18" customHeight="1" x14ac:dyDescent="0.25">
      <c r="A3" s="118"/>
      <c r="B3" s="90"/>
      <c r="C3" s="487"/>
      <c r="D3" s="610"/>
      <c r="E3" s="610"/>
      <c r="F3" s="610"/>
      <c r="G3" s="610"/>
      <c r="H3" s="610"/>
      <c r="I3" s="610"/>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610"/>
      <c r="AL3" s="610"/>
      <c r="AM3" s="610"/>
      <c r="AN3" s="610"/>
      <c r="AO3" s="610"/>
      <c r="AP3" s="610"/>
      <c r="AQ3" s="610"/>
      <c r="AR3" s="610"/>
      <c r="AS3" s="610"/>
      <c r="AT3" s="610"/>
      <c r="AU3" s="610"/>
      <c r="AV3" s="610"/>
      <c r="AW3" s="610"/>
      <c r="AX3" s="610"/>
      <c r="AY3" s="610"/>
      <c r="AZ3" s="610"/>
      <c r="BA3" s="610"/>
      <c r="BB3" s="610"/>
      <c r="BC3" s="610"/>
      <c r="BD3" s="610"/>
      <c r="BE3" s="610"/>
      <c r="BF3" s="610"/>
      <c r="BG3" s="610"/>
      <c r="BH3" s="610"/>
      <c r="BI3" s="610"/>
      <c r="BJ3" s="610"/>
      <c r="BK3" s="610"/>
      <c r="BL3" s="610"/>
    </row>
    <row r="4" spans="1:64" s="613" customFormat="1" ht="20.25" customHeight="1" thickBot="1" x14ac:dyDescent="0.3">
      <c r="A4" s="499" t="s">
        <v>712</v>
      </c>
      <c r="B4" s="500" t="s">
        <v>756</v>
      </c>
      <c r="C4" s="501" t="s">
        <v>757</v>
      </c>
      <c r="D4" s="612"/>
      <c r="E4" s="612"/>
      <c r="F4" s="612"/>
      <c r="G4" s="612"/>
      <c r="H4" s="612"/>
      <c r="I4" s="612"/>
      <c r="J4" s="612"/>
      <c r="K4" s="612"/>
      <c r="L4" s="612"/>
      <c r="M4" s="612"/>
      <c r="N4" s="612"/>
      <c r="O4" s="612"/>
      <c r="P4" s="612"/>
      <c r="Q4" s="612"/>
      <c r="R4" s="612"/>
      <c r="S4" s="612"/>
      <c r="T4" s="612"/>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c r="AT4" s="612"/>
      <c r="AU4" s="612"/>
      <c r="AV4" s="612"/>
      <c r="AW4" s="612"/>
      <c r="AX4" s="612"/>
      <c r="AY4" s="612"/>
      <c r="AZ4" s="612"/>
      <c r="BA4" s="612"/>
      <c r="BB4" s="612"/>
      <c r="BC4" s="612"/>
      <c r="BD4" s="612"/>
    </row>
    <row r="5" spans="1:64" s="610" customFormat="1" ht="20.25" customHeight="1" thickTop="1" x14ac:dyDescent="0.25">
      <c r="A5" s="118" t="s">
        <v>713</v>
      </c>
      <c r="B5" s="498" t="s">
        <v>551</v>
      </c>
      <c r="C5" s="486" t="s">
        <v>731</v>
      </c>
      <c r="D5" s="614"/>
    </row>
    <row r="6" spans="1:64" s="610" customFormat="1" ht="20.25" customHeight="1" x14ac:dyDescent="0.25">
      <c r="A6" s="118" t="s">
        <v>714</v>
      </c>
      <c r="B6" s="536" t="s">
        <v>551</v>
      </c>
      <c r="C6" s="486" t="s">
        <v>891</v>
      </c>
      <c r="D6" s="614"/>
    </row>
    <row r="7" spans="1:64" s="611" customFormat="1" ht="20.25" customHeight="1" x14ac:dyDescent="0.25">
      <c r="A7" s="118" t="s">
        <v>711</v>
      </c>
      <c r="B7" s="498" t="s">
        <v>551</v>
      </c>
      <c r="C7" s="487" t="s">
        <v>732</v>
      </c>
      <c r="D7" s="610"/>
      <c r="E7" s="610"/>
      <c r="F7" s="610"/>
      <c r="G7" s="610"/>
      <c r="H7" s="610"/>
      <c r="I7" s="610"/>
      <c r="J7" s="610"/>
      <c r="K7" s="610"/>
      <c r="L7" s="610"/>
      <c r="M7" s="610"/>
      <c r="N7" s="610"/>
      <c r="O7" s="610"/>
      <c r="P7" s="610"/>
      <c r="Q7" s="610"/>
      <c r="R7" s="610"/>
      <c r="S7" s="610"/>
      <c r="T7" s="610"/>
      <c r="U7" s="610"/>
      <c r="V7" s="610"/>
      <c r="W7" s="610"/>
      <c r="X7" s="610"/>
      <c r="Y7" s="610"/>
      <c r="Z7" s="610"/>
      <c r="AA7" s="610"/>
      <c r="AB7" s="610"/>
      <c r="AC7" s="610"/>
      <c r="AD7" s="610"/>
      <c r="AE7" s="610"/>
      <c r="AF7" s="610"/>
      <c r="AG7" s="610"/>
      <c r="AH7" s="610"/>
      <c r="AI7" s="610"/>
      <c r="AJ7" s="610"/>
      <c r="AK7" s="610"/>
      <c r="AL7" s="610"/>
      <c r="AM7" s="610"/>
      <c r="AN7" s="610"/>
      <c r="AO7" s="610"/>
      <c r="AP7" s="610"/>
      <c r="AQ7" s="610"/>
      <c r="AR7" s="610"/>
      <c r="AS7" s="610"/>
      <c r="AT7" s="610"/>
      <c r="AU7" s="610"/>
      <c r="AV7" s="610"/>
      <c r="AW7" s="610"/>
      <c r="AX7" s="610"/>
      <c r="AY7" s="610"/>
      <c r="AZ7" s="610"/>
      <c r="BA7" s="610"/>
      <c r="BB7" s="610"/>
      <c r="BC7" s="610"/>
      <c r="BD7" s="610"/>
      <c r="BE7" s="610"/>
      <c r="BF7" s="610"/>
      <c r="BG7" s="610"/>
      <c r="BH7" s="610"/>
      <c r="BI7" s="610"/>
      <c r="BJ7" s="610"/>
      <c r="BK7" s="610"/>
      <c r="BL7" s="610"/>
    </row>
    <row r="8" spans="1:64" s="616" customFormat="1" ht="20.25" customHeight="1" x14ac:dyDescent="0.25">
      <c r="A8" s="154" t="s">
        <v>715</v>
      </c>
      <c r="B8" s="498" t="s">
        <v>551</v>
      </c>
      <c r="C8" s="488" t="s">
        <v>758</v>
      </c>
      <c r="D8" s="615"/>
      <c r="E8" s="615"/>
      <c r="F8" s="615"/>
      <c r="G8" s="615"/>
      <c r="H8" s="615"/>
      <c r="I8" s="615"/>
      <c r="J8" s="615"/>
      <c r="K8" s="615"/>
      <c r="L8" s="615"/>
      <c r="M8" s="615"/>
      <c r="N8" s="615"/>
      <c r="O8" s="615"/>
      <c r="P8" s="615"/>
      <c r="Q8" s="615"/>
      <c r="R8" s="615"/>
      <c r="S8" s="615"/>
      <c r="T8" s="615"/>
      <c r="U8" s="615"/>
      <c r="V8" s="615"/>
      <c r="W8" s="615"/>
      <c r="X8" s="615"/>
      <c r="Y8" s="615"/>
      <c r="Z8" s="615"/>
      <c r="AA8" s="615"/>
      <c r="AB8" s="615"/>
      <c r="AC8" s="615"/>
      <c r="AD8" s="615"/>
      <c r="AE8" s="615"/>
      <c r="AF8" s="615"/>
      <c r="AG8" s="615"/>
      <c r="AH8" s="615"/>
      <c r="AI8" s="615"/>
      <c r="AJ8" s="615"/>
      <c r="AK8" s="615"/>
      <c r="AL8" s="615"/>
      <c r="AM8" s="615"/>
      <c r="AN8" s="615"/>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row>
    <row r="9" spans="1:64" s="611" customFormat="1" ht="20.25" customHeight="1" x14ac:dyDescent="0.25">
      <c r="A9" s="118"/>
      <c r="B9" s="472"/>
      <c r="C9" s="487"/>
      <c r="D9" s="610"/>
      <c r="E9" s="610"/>
      <c r="F9" s="610"/>
      <c r="G9" s="610"/>
      <c r="H9" s="610"/>
      <c r="I9" s="610"/>
      <c r="J9" s="610"/>
      <c r="K9" s="610"/>
      <c r="L9" s="610"/>
      <c r="M9" s="610"/>
      <c r="N9" s="610"/>
      <c r="O9" s="610"/>
      <c r="P9" s="610"/>
      <c r="Q9" s="610"/>
      <c r="R9" s="610"/>
      <c r="S9" s="610"/>
      <c r="T9" s="610"/>
      <c r="U9" s="610"/>
      <c r="V9" s="610"/>
      <c r="W9" s="610"/>
      <c r="X9" s="610"/>
      <c r="Y9" s="610"/>
      <c r="Z9" s="610"/>
      <c r="AA9" s="610"/>
      <c r="AB9" s="610"/>
      <c r="AC9" s="610"/>
      <c r="AD9" s="610"/>
      <c r="AE9" s="610"/>
      <c r="AF9" s="610"/>
      <c r="AG9" s="610"/>
      <c r="AH9" s="610"/>
      <c r="AI9" s="610"/>
      <c r="AJ9" s="610"/>
      <c r="AK9" s="610"/>
      <c r="AL9" s="610"/>
      <c r="AM9" s="610"/>
      <c r="AN9" s="610"/>
      <c r="AO9" s="610"/>
      <c r="AP9" s="610"/>
      <c r="AQ9" s="610"/>
      <c r="AR9" s="610"/>
      <c r="AS9" s="610"/>
      <c r="AT9" s="610"/>
      <c r="AU9" s="610"/>
      <c r="AV9" s="610"/>
      <c r="AW9" s="610"/>
      <c r="AX9" s="610"/>
      <c r="AY9" s="610"/>
      <c r="AZ9" s="610"/>
      <c r="BA9" s="610"/>
      <c r="BB9" s="610"/>
      <c r="BC9" s="610"/>
      <c r="BD9" s="610"/>
      <c r="BE9" s="610"/>
      <c r="BF9" s="610"/>
      <c r="BG9" s="610"/>
      <c r="BH9" s="610"/>
      <c r="BI9" s="610"/>
      <c r="BJ9" s="610"/>
      <c r="BK9" s="610"/>
      <c r="BL9" s="610"/>
    </row>
    <row r="10" spans="1:64" s="613" customFormat="1" ht="20.25" customHeight="1" thickBot="1" x14ac:dyDescent="0.3">
      <c r="A10" s="499" t="s">
        <v>716</v>
      </c>
      <c r="B10" s="500" t="s">
        <v>756</v>
      </c>
      <c r="C10" s="501" t="s">
        <v>757</v>
      </c>
      <c r="D10" s="612"/>
      <c r="E10" s="612"/>
      <c r="F10" s="612"/>
      <c r="G10" s="612"/>
      <c r="H10" s="612"/>
      <c r="I10" s="612"/>
      <c r="J10" s="612"/>
      <c r="K10" s="612"/>
      <c r="L10" s="612"/>
      <c r="M10" s="612"/>
      <c r="N10" s="612"/>
      <c r="O10" s="612"/>
      <c r="P10" s="612"/>
      <c r="Q10" s="612"/>
      <c r="R10" s="612"/>
      <c r="S10" s="612"/>
      <c r="T10" s="612"/>
      <c r="U10" s="612"/>
      <c r="V10" s="612"/>
      <c r="W10" s="612"/>
      <c r="X10" s="612"/>
      <c r="Y10" s="612"/>
      <c r="Z10" s="612"/>
      <c r="AA10" s="612"/>
      <c r="AB10" s="612"/>
      <c r="AC10" s="612"/>
      <c r="AD10" s="612"/>
      <c r="AE10" s="612"/>
      <c r="AF10" s="612"/>
      <c r="AG10" s="612"/>
      <c r="AH10" s="612"/>
      <c r="AI10" s="612"/>
      <c r="AJ10" s="612"/>
      <c r="AK10" s="612"/>
      <c r="AL10" s="612"/>
      <c r="AM10" s="612"/>
      <c r="AN10" s="612"/>
      <c r="AO10" s="612"/>
      <c r="AP10" s="612"/>
      <c r="AQ10" s="612"/>
      <c r="AR10" s="612"/>
      <c r="AS10" s="612"/>
      <c r="AT10" s="612"/>
      <c r="AU10" s="612"/>
      <c r="AV10" s="612"/>
      <c r="AW10" s="612"/>
      <c r="AX10" s="612"/>
      <c r="AY10" s="612"/>
      <c r="AZ10" s="612"/>
      <c r="BA10" s="612"/>
      <c r="BB10" s="612"/>
      <c r="BC10" s="612"/>
      <c r="BD10" s="612"/>
    </row>
    <row r="11" spans="1:64" s="611" customFormat="1" ht="20.25" customHeight="1" thickTop="1" x14ac:dyDescent="0.25">
      <c r="A11" s="118" t="s">
        <v>711</v>
      </c>
      <c r="B11" s="507" t="s">
        <v>551</v>
      </c>
      <c r="C11" s="487" t="s">
        <v>733</v>
      </c>
      <c r="D11" s="610"/>
      <c r="E11" s="610"/>
      <c r="F11" s="610"/>
      <c r="G11" s="610"/>
      <c r="H11" s="610"/>
      <c r="I11" s="610"/>
      <c r="J11" s="610"/>
      <c r="K11" s="610"/>
      <c r="L11" s="610"/>
      <c r="M11" s="610"/>
      <c r="N11" s="610"/>
      <c r="O11" s="610"/>
      <c r="P11" s="610"/>
      <c r="Q11" s="610"/>
      <c r="R11" s="610"/>
      <c r="S11" s="610"/>
      <c r="T11" s="610"/>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c r="AT11" s="610"/>
      <c r="AU11" s="610"/>
      <c r="AV11" s="610"/>
      <c r="AW11" s="610"/>
      <c r="AX11" s="610"/>
      <c r="AY11" s="610"/>
      <c r="AZ11" s="610"/>
      <c r="BA11" s="610"/>
      <c r="BB11" s="610"/>
      <c r="BC11" s="610"/>
      <c r="BD11" s="610"/>
      <c r="BE11" s="610"/>
      <c r="BF11" s="610"/>
      <c r="BG11" s="610"/>
      <c r="BH11" s="610"/>
      <c r="BI11" s="610"/>
      <c r="BJ11" s="610"/>
      <c r="BK11" s="610"/>
      <c r="BL11" s="610"/>
    </row>
    <row r="12" spans="1:64" s="611" customFormat="1" ht="20.25" customHeight="1" x14ac:dyDescent="0.25">
      <c r="A12" s="118" t="s">
        <v>717</v>
      </c>
      <c r="B12" s="507" t="s">
        <v>551</v>
      </c>
      <c r="C12" s="487" t="s">
        <v>719</v>
      </c>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c r="AS12" s="610"/>
      <c r="AT12" s="610"/>
      <c r="AU12" s="610"/>
      <c r="AV12" s="610"/>
      <c r="AW12" s="610"/>
      <c r="AX12" s="610"/>
      <c r="AY12" s="610"/>
      <c r="AZ12" s="610"/>
      <c r="BA12" s="610"/>
      <c r="BB12" s="610"/>
      <c r="BC12" s="610"/>
      <c r="BD12" s="610"/>
      <c r="BE12" s="610"/>
      <c r="BF12" s="610"/>
      <c r="BG12" s="610"/>
      <c r="BH12" s="610"/>
      <c r="BI12" s="610"/>
      <c r="BJ12" s="610"/>
      <c r="BK12" s="610"/>
      <c r="BL12" s="610"/>
    </row>
    <row r="13" spans="1:64" s="616" customFormat="1" ht="20.25" customHeight="1" x14ac:dyDescent="0.25">
      <c r="A13" s="154" t="s">
        <v>718</v>
      </c>
      <c r="B13" s="531" t="str">
        <f>IF(B12="...","...",MID(B12,2,6))</f>
        <v>...</v>
      </c>
      <c r="C13" s="488" t="s">
        <v>720</v>
      </c>
      <c r="D13" s="615"/>
      <c r="E13" s="615"/>
      <c r="F13" s="617"/>
      <c r="G13" s="615"/>
      <c r="H13" s="615"/>
      <c r="I13" s="615"/>
      <c r="J13" s="615"/>
      <c r="K13" s="615"/>
      <c r="L13" s="615"/>
      <c r="M13" s="615"/>
      <c r="N13" s="615"/>
      <c r="O13" s="615"/>
      <c r="P13" s="615"/>
      <c r="Q13" s="615"/>
      <c r="R13" s="615"/>
      <c r="S13" s="615"/>
      <c r="T13" s="615"/>
      <c r="U13" s="615"/>
      <c r="V13" s="615"/>
      <c r="W13" s="615"/>
      <c r="X13" s="615"/>
      <c r="Y13" s="615"/>
      <c r="Z13" s="615"/>
      <c r="AA13" s="615"/>
      <c r="AB13" s="615"/>
      <c r="AC13" s="615"/>
      <c r="AD13" s="615"/>
      <c r="AE13" s="615"/>
      <c r="AF13" s="615"/>
      <c r="AG13" s="615"/>
      <c r="AH13" s="615"/>
      <c r="AI13" s="615"/>
      <c r="AJ13" s="615"/>
      <c r="AK13" s="615"/>
      <c r="AL13" s="615"/>
      <c r="AM13" s="615"/>
      <c r="AN13" s="615"/>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row>
    <row r="14" spans="1:64" s="611" customFormat="1" ht="20.25" customHeight="1" x14ac:dyDescent="0.25">
      <c r="A14" s="118"/>
      <c r="B14" s="472"/>
      <c r="C14" s="487"/>
      <c r="D14" s="610"/>
      <c r="E14" s="610"/>
      <c r="F14" s="610"/>
      <c r="G14" s="610"/>
      <c r="H14" s="610"/>
      <c r="I14" s="610"/>
      <c r="J14" s="610"/>
      <c r="K14" s="610"/>
      <c r="L14" s="610"/>
      <c r="M14" s="610"/>
      <c r="N14" s="610"/>
      <c r="O14" s="610"/>
      <c r="P14" s="610"/>
      <c r="Q14" s="610"/>
      <c r="R14" s="610"/>
      <c r="S14" s="610"/>
      <c r="T14" s="610"/>
      <c r="U14" s="610"/>
      <c r="V14" s="610"/>
      <c r="W14" s="610"/>
      <c r="X14" s="610"/>
      <c r="Y14" s="610"/>
      <c r="Z14" s="610"/>
      <c r="AA14" s="610"/>
      <c r="AB14" s="610"/>
      <c r="AC14" s="610"/>
      <c r="AD14" s="610"/>
      <c r="AE14" s="610"/>
      <c r="AF14" s="610"/>
      <c r="AG14" s="610"/>
      <c r="AH14" s="610"/>
      <c r="AI14" s="610"/>
      <c r="AJ14" s="610"/>
      <c r="AK14" s="610"/>
      <c r="AL14" s="610"/>
      <c r="AM14" s="610"/>
      <c r="AN14" s="610"/>
      <c r="AO14" s="610"/>
      <c r="AP14" s="610"/>
      <c r="AQ14" s="610"/>
      <c r="AR14" s="610"/>
      <c r="AS14" s="610"/>
      <c r="AT14" s="610"/>
      <c r="AU14" s="610"/>
      <c r="AV14" s="610"/>
      <c r="AW14" s="610"/>
      <c r="AX14" s="610"/>
      <c r="AY14" s="610"/>
      <c r="AZ14" s="610"/>
      <c r="BA14" s="610"/>
      <c r="BB14" s="610"/>
      <c r="BC14" s="610"/>
      <c r="BD14" s="610"/>
      <c r="BE14" s="610"/>
      <c r="BF14" s="610"/>
      <c r="BG14" s="610"/>
      <c r="BH14" s="610"/>
      <c r="BI14" s="610"/>
      <c r="BJ14" s="610"/>
      <c r="BK14" s="610"/>
      <c r="BL14" s="610"/>
    </row>
    <row r="15" spans="1:64" s="613" customFormat="1" ht="20.25" customHeight="1" thickBot="1" x14ac:dyDescent="0.3">
      <c r="A15" s="499" t="s">
        <v>721</v>
      </c>
      <c r="B15" s="500" t="s">
        <v>756</v>
      </c>
      <c r="C15" s="501" t="s">
        <v>757</v>
      </c>
      <c r="D15" s="612"/>
      <c r="E15" s="612"/>
      <c r="F15" s="612"/>
      <c r="G15" s="612"/>
      <c r="H15" s="612"/>
      <c r="I15" s="612"/>
      <c r="J15" s="612"/>
      <c r="K15" s="612"/>
      <c r="L15" s="612"/>
      <c r="M15" s="612"/>
      <c r="N15" s="612"/>
      <c r="O15" s="612"/>
      <c r="P15" s="612"/>
      <c r="Q15" s="612"/>
      <c r="R15" s="612"/>
      <c r="S15" s="612"/>
      <c r="T15" s="612"/>
      <c r="U15" s="612"/>
      <c r="V15" s="612"/>
      <c r="W15" s="612"/>
      <c r="X15" s="612"/>
      <c r="Y15" s="612"/>
      <c r="Z15" s="612"/>
      <c r="AA15" s="612"/>
      <c r="AB15" s="612"/>
      <c r="AC15" s="612"/>
      <c r="AD15" s="612"/>
      <c r="AE15" s="612"/>
      <c r="AF15" s="612"/>
      <c r="AG15" s="612"/>
      <c r="AH15" s="612"/>
      <c r="AI15" s="612"/>
      <c r="AJ15" s="612"/>
      <c r="AK15" s="612"/>
      <c r="AL15" s="612"/>
      <c r="AM15" s="612"/>
      <c r="AN15" s="612"/>
      <c r="AO15" s="612"/>
      <c r="AP15" s="612"/>
      <c r="AQ15" s="612"/>
      <c r="AR15" s="612"/>
      <c r="AS15" s="612"/>
      <c r="AT15" s="612"/>
      <c r="AU15" s="612"/>
      <c r="AV15" s="612"/>
      <c r="AW15" s="612"/>
      <c r="AX15" s="612"/>
      <c r="AY15" s="612"/>
      <c r="AZ15" s="612"/>
      <c r="BA15" s="612"/>
      <c r="BB15" s="612"/>
      <c r="BC15" s="612"/>
      <c r="BD15" s="612"/>
    </row>
    <row r="16" spans="1:64" s="611" customFormat="1" ht="20.25" customHeight="1" thickTop="1" x14ac:dyDescent="0.25">
      <c r="A16" s="118" t="s">
        <v>722</v>
      </c>
      <c r="B16" s="529"/>
      <c r="C16" s="487" t="s">
        <v>759</v>
      </c>
      <c r="D16" s="610"/>
      <c r="E16" s="610"/>
      <c r="F16" s="610"/>
      <c r="G16" s="610"/>
      <c r="H16" s="610"/>
      <c r="I16" s="610"/>
      <c r="J16" s="610"/>
      <c r="K16" s="610"/>
      <c r="L16" s="610"/>
      <c r="M16" s="610"/>
      <c r="N16" s="610"/>
      <c r="O16" s="610"/>
      <c r="P16" s="610"/>
      <c r="Q16" s="610"/>
      <c r="R16" s="610"/>
      <c r="S16" s="610"/>
      <c r="T16" s="610"/>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c r="AT16" s="610"/>
      <c r="AU16" s="610"/>
      <c r="AV16" s="610"/>
      <c r="AW16" s="610"/>
      <c r="AX16" s="610"/>
      <c r="AY16" s="610"/>
      <c r="AZ16" s="610"/>
      <c r="BA16" s="610"/>
      <c r="BB16" s="610"/>
      <c r="BC16" s="610"/>
      <c r="BD16" s="610"/>
      <c r="BE16" s="610"/>
      <c r="BF16" s="610"/>
      <c r="BG16" s="610"/>
      <c r="BH16" s="610"/>
      <c r="BI16" s="610"/>
      <c r="BJ16" s="610"/>
      <c r="BK16" s="610"/>
      <c r="BL16" s="610"/>
    </row>
    <row r="17" spans="1:64" s="611" customFormat="1" ht="20.25" customHeight="1" x14ac:dyDescent="0.25">
      <c r="A17" s="118" t="s">
        <v>723</v>
      </c>
      <c r="B17" s="529"/>
      <c r="C17" s="487" t="s">
        <v>764</v>
      </c>
      <c r="D17" s="610"/>
      <c r="E17" s="610"/>
      <c r="F17" s="610"/>
      <c r="G17" s="610"/>
      <c r="H17" s="610"/>
      <c r="I17" s="610"/>
      <c r="J17" s="610"/>
      <c r="K17" s="610"/>
      <c r="L17" s="610"/>
      <c r="M17" s="610"/>
      <c r="N17" s="610"/>
      <c r="O17" s="610"/>
      <c r="P17" s="610"/>
      <c r="Q17" s="610"/>
      <c r="R17" s="610"/>
      <c r="S17" s="610"/>
      <c r="T17" s="610"/>
      <c r="U17" s="610"/>
      <c r="V17" s="610"/>
      <c r="W17" s="610"/>
      <c r="X17" s="610"/>
      <c r="Y17" s="610"/>
      <c r="Z17" s="610"/>
      <c r="AA17" s="610"/>
      <c r="AB17" s="610"/>
      <c r="AC17" s="610"/>
      <c r="AD17" s="610"/>
      <c r="AE17" s="610"/>
      <c r="AF17" s="610"/>
      <c r="AG17" s="610"/>
      <c r="AH17" s="610"/>
      <c r="AI17" s="610"/>
      <c r="AJ17" s="610"/>
      <c r="AK17" s="610"/>
      <c r="AL17" s="610"/>
      <c r="AM17" s="610"/>
      <c r="AN17" s="610"/>
      <c r="AO17" s="610"/>
      <c r="AP17" s="610"/>
      <c r="AQ17" s="610"/>
      <c r="AR17" s="610"/>
      <c r="AS17" s="610"/>
      <c r="AT17" s="610"/>
      <c r="AU17" s="610"/>
      <c r="AV17" s="610"/>
      <c r="AW17" s="610"/>
      <c r="AX17" s="610"/>
      <c r="AY17" s="610"/>
      <c r="AZ17" s="610"/>
      <c r="BA17" s="610"/>
      <c r="BB17" s="610"/>
      <c r="BC17" s="610"/>
      <c r="BD17" s="610"/>
      <c r="BE17" s="610"/>
      <c r="BF17" s="610"/>
      <c r="BG17" s="610"/>
      <c r="BH17" s="610"/>
      <c r="BI17" s="610"/>
      <c r="BJ17" s="610"/>
      <c r="BK17" s="610"/>
      <c r="BL17" s="610"/>
    </row>
    <row r="18" spans="1:64" s="619" customFormat="1" ht="20.25" customHeight="1" thickBot="1" x14ac:dyDescent="0.3">
      <c r="A18" s="502" t="s">
        <v>724</v>
      </c>
      <c r="B18" s="530"/>
      <c r="C18" s="503" t="s">
        <v>765</v>
      </c>
      <c r="D18" s="618"/>
      <c r="E18" s="618"/>
      <c r="F18" s="618"/>
      <c r="G18" s="618"/>
      <c r="H18" s="618"/>
      <c r="I18" s="618"/>
      <c r="J18" s="618"/>
      <c r="K18" s="618"/>
      <c r="L18" s="618"/>
      <c r="M18" s="618"/>
      <c r="N18" s="618"/>
      <c r="O18" s="618"/>
      <c r="P18" s="618"/>
      <c r="Q18" s="618"/>
      <c r="R18" s="618"/>
      <c r="S18" s="618"/>
      <c r="T18" s="618"/>
      <c r="U18" s="618"/>
      <c r="V18" s="618"/>
      <c r="W18" s="618"/>
      <c r="X18" s="618"/>
      <c r="Y18" s="618"/>
      <c r="Z18" s="618"/>
      <c r="AA18" s="618"/>
      <c r="AB18" s="618"/>
      <c r="AC18" s="618"/>
      <c r="AD18" s="618"/>
      <c r="AE18" s="618"/>
      <c r="AF18" s="618"/>
      <c r="AG18" s="618"/>
      <c r="AH18" s="618"/>
      <c r="AI18" s="618"/>
      <c r="AJ18" s="618"/>
      <c r="AK18" s="618"/>
      <c r="AL18" s="618"/>
      <c r="AM18" s="618"/>
      <c r="AN18" s="618"/>
      <c r="AO18" s="618"/>
      <c r="AP18" s="618"/>
      <c r="AQ18" s="618"/>
      <c r="AR18" s="618"/>
      <c r="AS18" s="618"/>
      <c r="AT18" s="618"/>
      <c r="AU18" s="618"/>
      <c r="AV18" s="618"/>
      <c r="AW18" s="618"/>
      <c r="AX18" s="618"/>
      <c r="AY18" s="618"/>
      <c r="AZ18" s="618"/>
      <c r="BA18" s="618"/>
      <c r="BB18" s="618"/>
      <c r="BC18" s="618"/>
      <c r="BD18" s="618"/>
      <c r="BE18" s="618"/>
      <c r="BF18" s="618"/>
      <c r="BG18" s="618"/>
      <c r="BH18" s="618"/>
      <c r="BI18" s="618"/>
      <c r="BJ18" s="618"/>
      <c r="BK18" s="618"/>
      <c r="BL18" s="618"/>
    </row>
    <row r="19" spans="1:64" s="620" customFormat="1" ht="20.25" customHeight="1" thickTop="1" x14ac:dyDescent="0.25">
      <c r="A19" s="473" t="s">
        <v>725</v>
      </c>
      <c r="B19" s="498"/>
      <c r="C19" s="489" t="s">
        <v>726</v>
      </c>
      <c r="D19" s="610"/>
      <c r="E19" s="610"/>
      <c r="F19" s="610"/>
      <c r="G19" s="610"/>
      <c r="H19" s="610"/>
      <c r="I19" s="610"/>
      <c r="J19" s="610"/>
      <c r="K19" s="610"/>
      <c r="L19" s="610"/>
      <c r="M19" s="610"/>
      <c r="N19" s="610"/>
      <c r="O19" s="610"/>
      <c r="P19" s="610"/>
      <c r="Q19" s="610"/>
      <c r="R19" s="610"/>
      <c r="S19" s="610"/>
      <c r="T19" s="610"/>
      <c r="U19" s="610"/>
      <c r="V19" s="610"/>
      <c r="W19" s="610"/>
      <c r="X19" s="610"/>
      <c r="Y19" s="610"/>
      <c r="Z19" s="610"/>
      <c r="AA19" s="610"/>
      <c r="AB19" s="610"/>
      <c r="AC19" s="610"/>
      <c r="AD19" s="610"/>
      <c r="AE19" s="610"/>
      <c r="AF19" s="610"/>
      <c r="AG19" s="610"/>
      <c r="AH19" s="610"/>
      <c r="AI19" s="610"/>
      <c r="AJ19" s="610"/>
      <c r="AK19" s="610"/>
      <c r="AL19" s="610"/>
      <c r="AM19" s="610"/>
      <c r="AN19" s="610"/>
      <c r="AO19" s="610"/>
      <c r="AP19" s="610"/>
      <c r="AQ19" s="610"/>
      <c r="AR19" s="610"/>
      <c r="AS19" s="610"/>
      <c r="AT19" s="610"/>
      <c r="AU19" s="610"/>
      <c r="AV19" s="610"/>
      <c r="AW19" s="610"/>
      <c r="AX19" s="610"/>
      <c r="AY19" s="610"/>
      <c r="AZ19" s="610"/>
      <c r="BA19" s="610"/>
      <c r="BB19" s="610"/>
      <c r="BC19" s="610"/>
      <c r="BD19" s="610"/>
    </row>
    <row r="20" spans="1:64" s="620" customFormat="1" ht="20.25" customHeight="1" x14ac:dyDescent="0.25">
      <c r="A20" s="473" t="s">
        <v>736</v>
      </c>
      <c r="B20" s="498"/>
      <c r="C20" s="489" t="s">
        <v>726</v>
      </c>
      <c r="D20" s="610"/>
      <c r="E20" s="610"/>
      <c r="F20" s="610"/>
      <c r="G20" s="610"/>
      <c r="H20" s="610"/>
      <c r="I20" s="610"/>
      <c r="J20" s="610"/>
      <c r="K20" s="610"/>
      <c r="L20" s="610"/>
      <c r="M20" s="610"/>
      <c r="N20" s="610"/>
      <c r="O20" s="610"/>
      <c r="P20" s="610"/>
      <c r="Q20" s="610"/>
      <c r="R20" s="610"/>
      <c r="S20" s="610"/>
      <c r="T20" s="610"/>
      <c r="U20" s="610"/>
      <c r="V20" s="610"/>
      <c r="W20" s="610"/>
      <c r="X20" s="610"/>
      <c r="Y20" s="610"/>
      <c r="Z20" s="610"/>
      <c r="AA20" s="610"/>
      <c r="AB20" s="610"/>
      <c r="AC20" s="610"/>
      <c r="AD20" s="610"/>
      <c r="AE20" s="610"/>
      <c r="AF20" s="610"/>
      <c r="AG20" s="610"/>
      <c r="AH20" s="610"/>
      <c r="AI20" s="610"/>
      <c r="AJ20" s="610"/>
      <c r="AK20" s="610"/>
      <c r="AL20" s="610"/>
      <c r="AM20" s="610"/>
      <c r="AN20" s="610"/>
      <c r="AO20" s="610"/>
      <c r="AP20" s="610"/>
      <c r="AQ20" s="610"/>
      <c r="AR20" s="610"/>
      <c r="AS20" s="610"/>
      <c r="AT20" s="610"/>
      <c r="AU20" s="610"/>
      <c r="AV20" s="610"/>
      <c r="AW20" s="610"/>
      <c r="AX20" s="610"/>
      <c r="AY20" s="610"/>
      <c r="AZ20" s="610"/>
      <c r="BA20" s="610"/>
      <c r="BB20" s="610"/>
      <c r="BC20" s="610"/>
      <c r="BD20" s="610"/>
    </row>
    <row r="21" spans="1:64" s="620" customFormat="1" ht="20.25" customHeight="1" x14ac:dyDescent="0.25">
      <c r="A21" s="473" t="s">
        <v>736</v>
      </c>
      <c r="B21" s="498"/>
      <c r="C21" s="489" t="s">
        <v>726</v>
      </c>
      <c r="D21" s="610"/>
      <c r="E21" s="610"/>
      <c r="F21" s="610"/>
      <c r="G21" s="610"/>
      <c r="H21" s="610"/>
      <c r="I21" s="610"/>
      <c r="J21" s="610"/>
      <c r="K21" s="610"/>
      <c r="L21" s="610"/>
      <c r="M21" s="610"/>
      <c r="N21" s="610"/>
      <c r="O21" s="610"/>
      <c r="P21" s="610"/>
      <c r="Q21" s="610"/>
      <c r="R21" s="610"/>
      <c r="S21" s="610"/>
      <c r="T21" s="610"/>
      <c r="U21" s="610"/>
      <c r="V21" s="610"/>
      <c r="W21" s="610"/>
      <c r="X21" s="610"/>
      <c r="Y21" s="610"/>
      <c r="Z21" s="610"/>
      <c r="AA21" s="610"/>
      <c r="AB21" s="610"/>
      <c r="AC21" s="610"/>
      <c r="AD21" s="610"/>
      <c r="AE21" s="610"/>
      <c r="AF21" s="610"/>
      <c r="AG21" s="610"/>
      <c r="AH21" s="610"/>
      <c r="AI21" s="610"/>
      <c r="AJ21" s="610"/>
      <c r="AK21" s="610"/>
      <c r="AL21" s="610"/>
      <c r="AM21" s="610"/>
      <c r="AN21" s="610"/>
      <c r="AO21" s="610"/>
      <c r="AP21" s="610"/>
      <c r="AQ21" s="610"/>
      <c r="AR21" s="610"/>
      <c r="AS21" s="610"/>
      <c r="AT21" s="610"/>
      <c r="AU21" s="610"/>
      <c r="AV21" s="610"/>
      <c r="AW21" s="610"/>
      <c r="AX21" s="610"/>
      <c r="AY21" s="610"/>
      <c r="AZ21" s="610"/>
      <c r="BA21" s="610"/>
      <c r="BB21" s="610"/>
      <c r="BC21" s="610"/>
      <c r="BD21" s="610"/>
    </row>
    <row r="22" spans="1:64" s="621" customFormat="1" ht="20.25" customHeight="1" thickBot="1" x14ac:dyDescent="0.3">
      <c r="A22" s="504" t="s">
        <v>748</v>
      </c>
      <c r="B22" s="505"/>
      <c r="C22" s="506" t="s">
        <v>734</v>
      </c>
      <c r="D22" s="618"/>
      <c r="E22" s="618"/>
      <c r="F22" s="618"/>
      <c r="G22" s="618"/>
      <c r="H22" s="618"/>
      <c r="I22" s="618"/>
      <c r="J22" s="618"/>
      <c r="K22" s="618"/>
      <c r="L22" s="618"/>
      <c r="M22" s="618"/>
      <c r="N22" s="618"/>
      <c r="O22" s="618"/>
      <c r="P22" s="618"/>
      <c r="Q22" s="618"/>
      <c r="R22" s="618"/>
      <c r="S22" s="618"/>
      <c r="T22" s="618"/>
      <c r="U22" s="618"/>
      <c r="V22" s="618"/>
      <c r="W22" s="618"/>
      <c r="X22" s="618"/>
      <c r="Y22" s="618"/>
      <c r="Z22" s="618"/>
      <c r="AA22" s="618"/>
      <c r="AB22" s="618"/>
      <c r="AC22" s="618"/>
      <c r="AD22" s="618"/>
      <c r="AE22" s="618"/>
      <c r="AF22" s="618"/>
      <c r="AG22" s="618"/>
      <c r="AH22" s="618"/>
      <c r="AI22" s="618"/>
      <c r="AJ22" s="618"/>
      <c r="AK22" s="618"/>
      <c r="AL22" s="618"/>
      <c r="AM22" s="618"/>
      <c r="AN22" s="618"/>
      <c r="AO22" s="618"/>
      <c r="AP22" s="618"/>
      <c r="AQ22" s="618"/>
      <c r="AR22" s="618"/>
      <c r="AS22" s="618"/>
      <c r="AT22" s="618"/>
      <c r="AU22" s="618"/>
      <c r="AV22" s="618"/>
      <c r="AW22" s="618"/>
      <c r="AX22" s="618"/>
      <c r="AY22" s="618"/>
      <c r="AZ22" s="618"/>
      <c r="BA22" s="618"/>
      <c r="BB22" s="618"/>
      <c r="BC22" s="618"/>
      <c r="BD22" s="618"/>
    </row>
    <row r="23" spans="1:64" s="611" customFormat="1" ht="20.25" customHeight="1" thickTop="1" x14ac:dyDescent="0.25">
      <c r="A23" s="118" t="s">
        <v>727</v>
      </c>
      <c r="B23" s="507"/>
      <c r="C23" s="487" t="s">
        <v>858</v>
      </c>
      <c r="D23" s="610"/>
      <c r="E23" s="610"/>
      <c r="F23" s="610"/>
      <c r="G23" s="610"/>
      <c r="H23" s="610"/>
      <c r="I23" s="610"/>
      <c r="J23" s="610"/>
      <c r="K23" s="610"/>
      <c r="L23" s="610"/>
      <c r="M23" s="610"/>
      <c r="N23" s="610"/>
      <c r="O23" s="610"/>
      <c r="P23" s="610"/>
      <c r="Q23" s="610"/>
      <c r="R23" s="610"/>
      <c r="S23" s="610"/>
      <c r="T23" s="610"/>
      <c r="U23" s="610"/>
      <c r="V23" s="610"/>
      <c r="W23" s="610"/>
      <c r="X23" s="610"/>
      <c r="Y23" s="610"/>
      <c r="Z23" s="610"/>
      <c r="AA23" s="610"/>
      <c r="AB23" s="610"/>
      <c r="AC23" s="610"/>
      <c r="AD23" s="610"/>
      <c r="AE23" s="610"/>
      <c r="AF23" s="610"/>
      <c r="AG23" s="610"/>
      <c r="AH23" s="610"/>
      <c r="AI23" s="610"/>
      <c r="AJ23" s="610"/>
      <c r="AK23" s="610"/>
      <c r="AL23" s="610"/>
      <c r="AM23" s="610"/>
      <c r="AN23" s="610"/>
      <c r="AO23" s="610"/>
      <c r="AP23" s="610"/>
      <c r="AQ23" s="610"/>
      <c r="AR23" s="610"/>
      <c r="AS23" s="610"/>
      <c r="AT23" s="610"/>
      <c r="AU23" s="610"/>
      <c r="AV23" s="610"/>
      <c r="AW23" s="610"/>
      <c r="AX23" s="610"/>
      <c r="AY23" s="610"/>
      <c r="AZ23" s="610"/>
      <c r="BA23" s="610"/>
      <c r="BB23" s="610"/>
      <c r="BC23" s="610"/>
      <c r="BD23" s="610"/>
      <c r="BE23" s="610"/>
      <c r="BF23" s="610"/>
      <c r="BG23" s="610"/>
      <c r="BH23" s="610"/>
      <c r="BI23" s="610"/>
      <c r="BJ23" s="610"/>
      <c r="BK23" s="610"/>
      <c r="BL23" s="610"/>
    </row>
    <row r="24" spans="1:64" s="611" customFormat="1" ht="20.25" customHeight="1" x14ac:dyDescent="0.25">
      <c r="A24" s="118" t="s">
        <v>728</v>
      </c>
      <c r="B24" s="507"/>
      <c r="C24" s="487" t="s">
        <v>858</v>
      </c>
      <c r="D24" s="610"/>
      <c r="E24" s="610"/>
      <c r="F24" s="610"/>
      <c r="G24" s="610"/>
      <c r="H24" s="610"/>
      <c r="I24" s="610"/>
      <c r="J24" s="610"/>
      <c r="K24" s="610"/>
      <c r="L24" s="610"/>
      <c r="M24" s="610"/>
      <c r="N24" s="610"/>
      <c r="O24" s="610"/>
      <c r="P24" s="610"/>
      <c r="Q24" s="610"/>
      <c r="R24" s="610"/>
      <c r="S24" s="610"/>
      <c r="T24" s="610"/>
      <c r="U24" s="610"/>
      <c r="V24" s="610"/>
      <c r="W24" s="610"/>
      <c r="X24" s="610"/>
      <c r="Y24" s="610"/>
      <c r="Z24" s="610"/>
      <c r="AA24" s="610"/>
      <c r="AB24" s="610"/>
      <c r="AC24" s="610"/>
      <c r="AD24" s="610"/>
      <c r="AE24" s="610"/>
      <c r="AF24" s="610"/>
      <c r="AG24" s="610"/>
      <c r="AH24" s="610"/>
      <c r="AI24" s="610"/>
      <c r="AJ24" s="610"/>
      <c r="AK24" s="610"/>
      <c r="AL24" s="610"/>
      <c r="AM24" s="610"/>
      <c r="AN24" s="610"/>
      <c r="AO24" s="610"/>
      <c r="AP24" s="610"/>
      <c r="AQ24" s="610"/>
      <c r="AR24" s="610"/>
      <c r="AS24" s="610"/>
      <c r="AT24" s="610"/>
      <c r="AU24" s="610"/>
      <c r="AV24" s="610"/>
      <c r="AW24" s="610"/>
      <c r="AX24" s="610"/>
      <c r="AY24" s="610"/>
      <c r="AZ24" s="610"/>
      <c r="BA24" s="610"/>
      <c r="BB24" s="610"/>
      <c r="BC24" s="610"/>
      <c r="BD24" s="610"/>
      <c r="BE24" s="610"/>
      <c r="BF24" s="610"/>
      <c r="BG24" s="610"/>
      <c r="BH24" s="610"/>
      <c r="BI24" s="610"/>
      <c r="BJ24" s="610"/>
      <c r="BK24" s="610"/>
      <c r="BL24" s="610"/>
    </row>
    <row r="25" spans="1:64" s="611" customFormat="1" ht="20.25" customHeight="1" x14ac:dyDescent="0.25">
      <c r="A25" s="118" t="s">
        <v>729</v>
      </c>
      <c r="B25" s="507"/>
      <c r="C25" s="487" t="s">
        <v>858</v>
      </c>
      <c r="D25" s="610"/>
      <c r="E25" s="610"/>
      <c r="F25" s="610"/>
      <c r="G25" s="610"/>
      <c r="H25" s="610"/>
      <c r="I25" s="610"/>
      <c r="J25" s="610"/>
      <c r="K25" s="610"/>
      <c r="L25" s="610"/>
      <c r="M25" s="610"/>
      <c r="N25" s="610"/>
      <c r="O25" s="610"/>
      <c r="P25" s="610"/>
      <c r="Q25" s="610"/>
      <c r="R25" s="610"/>
      <c r="S25" s="610"/>
      <c r="T25" s="610"/>
      <c r="U25" s="610"/>
      <c r="V25" s="610"/>
      <c r="W25" s="610"/>
      <c r="X25" s="610"/>
      <c r="Y25" s="610"/>
      <c r="Z25" s="610"/>
      <c r="AA25" s="610"/>
      <c r="AB25" s="610"/>
      <c r="AC25" s="610"/>
      <c r="AD25" s="610"/>
      <c r="AE25" s="610"/>
      <c r="AF25" s="610"/>
      <c r="AG25" s="610"/>
      <c r="AH25" s="610"/>
      <c r="AI25" s="610"/>
      <c r="AJ25" s="610"/>
      <c r="AK25" s="610"/>
      <c r="AL25" s="610"/>
      <c r="AM25" s="610"/>
      <c r="AN25" s="610"/>
      <c r="AO25" s="610"/>
      <c r="AP25" s="610"/>
      <c r="AQ25" s="610"/>
      <c r="AR25" s="610"/>
      <c r="AS25" s="610"/>
      <c r="AT25" s="610"/>
      <c r="AU25" s="610"/>
      <c r="AV25" s="610"/>
      <c r="AW25" s="610"/>
      <c r="AX25" s="610"/>
      <c r="AY25" s="610"/>
      <c r="AZ25" s="610"/>
      <c r="BA25" s="610"/>
      <c r="BB25" s="610"/>
      <c r="BC25" s="610"/>
      <c r="BD25" s="610"/>
      <c r="BE25" s="610"/>
      <c r="BF25" s="610"/>
      <c r="BG25" s="610"/>
      <c r="BH25" s="610"/>
      <c r="BI25" s="610"/>
      <c r="BJ25" s="610"/>
      <c r="BK25" s="610"/>
      <c r="BL25" s="610"/>
    </row>
    <row r="26" spans="1:64" s="616" customFormat="1" ht="20.25" customHeight="1" x14ac:dyDescent="0.25">
      <c r="A26" s="154" t="s">
        <v>730</v>
      </c>
      <c r="B26" s="507"/>
      <c r="C26" s="488" t="s">
        <v>735</v>
      </c>
      <c r="D26" s="615"/>
      <c r="E26" s="615"/>
      <c r="F26" s="615"/>
      <c r="G26" s="615"/>
      <c r="H26" s="615"/>
      <c r="I26" s="615"/>
      <c r="J26" s="615"/>
      <c r="K26" s="615"/>
      <c r="L26" s="615"/>
      <c r="M26" s="615"/>
      <c r="N26" s="615"/>
      <c r="O26" s="615"/>
      <c r="P26" s="615"/>
      <c r="Q26" s="615"/>
      <c r="R26" s="615"/>
      <c r="S26" s="615"/>
      <c r="T26" s="615"/>
      <c r="U26" s="615"/>
      <c r="V26" s="615"/>
      <c r="W26" s="615"/>
      <c r="X26" s="615"/>
      <c r="Y26" s="615"/>
      <c r="Z26" s="615"/>
      <c r="AA26" s="615"/>
      <c r="AB26" s="615"/>
      <c r="AC26" s="615"/>
      <c r="AD26" s="615"/>
      <c r="AE26" s="615"/>
      <c r="AF26" s="615"/>
      <c r="AG26" s="615"/>
      <c r="AH26" s="615"/>
      <c r="AI26" s="615"/>
      <c r="AJ26" s="615"/>
      <c r="AK26" s="615"/>
      <c r="AL26" s="615"/>
      <c r="AM26" s="615"/>
      <c r="AN26" s="615"/>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row>
    <row r="27" spans="1:64" s="611" customFormat="1" ht="20.25" customHeight="1" x14ac:dyDescent="0.25">
      <c r="A27" s="118"/>
      <c r="B27" s="472"/>
      <c r="C27" s="487"/>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row>
    <row r="28" spans="1:64" s="613" customFormat="1" ht="20.25" customHeight="1" thickBot="1" x14ac:dyDescent="0.3">
      <c r="A28" s="499" t="s">
        <v>739</v>
      </c>
      <c r="B28" s="500" t="s">
        <v>756</v>
      </c>
      <c r="C28" s="501" t="s">
        <v>757</v>
      </c>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row>
    <row r="29" spans="1:64" s="611" customFormat="1" ht="20.25" customHeight="1" thickTop="1" x14ac:dyDescent="0.25">
      <c r="A29" s="118" t="s">
        <v>737</v>
      </c>
      <c r="B29" s="507"/>
      <c r="C29" s="487" t="s">
        <v>768</v>
      </c>
      <c r="D29" s="610"/>
      <c r="E29" s="610"/>
      <c r="F29" s="610"/>
      <c r="G29" s="610"/>
      <c r="H29" s="610"/>
      <c r="I29" s="610"/>
      <c r="J29" s="610"/>
      <c r="K29" s="610"/>
      <c r="L29" s="610"/>
      <c r="M29" s="610"/>
      <c r="N29" s="610"/>
      <c r="O29" s="610"/>
      <c r="P29" s="610"/>
      <c r="Q29" s="610"/>
      <c r="R29" s="610"/>
      <c r="S29" s="610"/>
      <c r="T29" s="610"/>
      <c r="U29" s="610"/>
      <c r="V29" s="610"/>
      <c r="W29" s="610"/>
      <c r="X29" s="610"/>
      <c r="Y29" s="610"/>
      <c r="Z29" s="610"/>
      <c r="AA29" s="610"/>
      <c r="AB29" s="610"/>
      <c r="AC29" s="610"/>
      <c r="AD29" s="610"/>
      <c r="AE29" s="610"/>
      <c r="AF29" s="610"/>
      <c r="AG29" s="610"/>
      <c r="AH29" s="610"/>
      <c r="AI29" s="610"/>
      <c r="AJ29" s="610"/>
      <c r="AK29" s="610"/>
      <c r="AL29" s="610"/>
      <c r="AM29" s="610"/>
      <c r="AN29" s="610"/>
      <c r="AO29" s="610"/>
      <c r="AP29" s="610"/>
      <c r="AQ29" s="610"/>
      <c r="AR29" s="610"/>
      <c r="AS29" s="610"/>
      <c r="AT29" s="610"/>
      <c r="AU29" s="610"/>
      <c r="AV29" s="610"/>
      <c r="AW29" s="610"/>
      <c r="AX29" s="610"/>
      <c r="AY29" s="610"/>
      <c r="AZ29" s="610"/>
      <c r="BA29" s="610"/>
      <c r="BB29" s="610"/>
      <c r="BC29" s="610"/>
      <c r="BD29" s="610"/>
      <c r="BE29" s="610"/>
      <c r="BF29" s="610"/>
      <c r="BG29" s="610"/>
      <c r="BH29" s="610"/>
      <c r="BI29" s="610"/>
      <c r="BJ29" s="610"/>
      <c r="BK29" s="610"/>
      <c r="BL29" s="610"/>
    </row>
    <row r="30" spans="1:64" s="616" customFormat="1" ht="20.25" customHeight="1" x14ac:dyDescent="0.25">
      <c r="A30" s="154" t="s">
        <v>738</v>
      </c>
      <c r="B30" s="507"/>
      <c r="C30" s="488" t="s">
        <v>760</v>
      </c>
      <c r="D30" s="615"/>
      <c r="E30" s="615"/>
      <c r="F30" s="615"/>
      <c r="G30" s="615"/>
      <c r="H30" s="615"/>
      <c r="I30" s="615"/>
      <c r="J30" s="615"/>
      <c r="K30" s="615"/>
      <c r="L30" s="615"/>
      <c r="M30" s="615"/>
      <c r="N30" s="615"/>
      <c r="O30" s="615"/>
      <c r="P30" s="615"/>
      <c r="Q30" s="615"/>
      <c r="R30" s="615"/>
      <c r="S30" s="615"/>
      <c r="T30" s="615"/>
      <c r="U30" s="615"/>
      <c r="V30" s="615"/>
      <c r="W30" s="615"/>
      <c r="X30" s="615"/>
      <c r="Y30" s="615"/>
      <c r="Z30" s="615"/>
      <c r="AA30" s="615"/>
      <c r="AB30" s="615"/>
      <c r="AC30" s="615"/>
      <c r="AD30" s="615"/>
      <c r="AE30" s="615"/>
      <c r="AF30" s="615"/>
      <c r="AG30" s="615"/>
      <c r="AH30" s="615"/>
      <c r="AI30" s="615"/>
      <c r="AJ30" s="615"/>
      <c r="AK30" s="615"/>
      <c r="AL30" s="615"/>
      <c r="AM30" s="615"/>
      <c r="AN30" s="615"/>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row>
    <row r="31" spans="1:64" s="611" customFormat="1" ht="20.25" customHeight="1" x14ac:dyDescent="0.25">
      <c r="A31" s="118"/>
      <c r="B31" s="472"/>
      <c r="C31" s="487"/>
      <c r="D31" s="610"/>
      <c r="E31" s="610"/>
      <c r="F31" s="610"/>
      <c r="G31" s="610"/>
      <c r="H31" s="610"/>
      <c r="I31" s="610"/>
      <c r="J31" s="610"/>
      <c r="K31" s="610"/>
      <c r="L31" s="610"/>
      <c r="M31" s="610"/>
      <c r="N31" s="610"/>
      <c r="O31" s="610"/>
      <c r="P31" s="610"/>
      <c r="Q31" s="610"/>
      <c r="R31" s="610"/>
      <c r="S31" s="610"/>
      <c r="T31" s="610"/>
      <c r="U31" s="610"/>
      <c r="V31" s="610"/>
      <c r="W31" s="610"/>
      <c r="X31" s="610"/>
      <c r="Y31" s="610"/>
      <c r="Z31" s="610"/>
      <c r="AA31" s="610"/>
      <c r="AB31" s="610"/>
      <c r="AC31" s="610"/>
      <c r="AD31" s="610"/>
      <c r="AE31" s="610"/>
      <c r="AF31" s="610"/>
      <c r="AG31" s="610"/>
      <c r="AH31" s="610"/>
      <c r="AI31" s="610"/>
      <c r="AJ31" s="610"/>
      <c r="AK31" s="610"/>
      <c r="AL31" s="610"/>
      <c r="AM31" s="610"/>
      <c r="AN31" s="610"/>
      <c r="AO31" s="610"/>
      <c r="AP31" s="610"/>
      <c r="AQ31" s="610"/>
      <c r="AR31" s="610"/>
      <c r="AS31" s="610"/>
      <c r="AT31" s="610"/>
      <c r="AU31" s="610"/>
      <c r="AV31" s="610"/>
      <c r="AW31" s="610"/>
      <c r="AX31" s="610"/>
      <c r="AY31" s="610"/>
      <c r="AZ31" s="610"/>
      <c r="BA31" s="610"/>
      <c r="BB31" s="610"/>
      <c r="BC31" s="610"/>
      <c r="BD31" s="610"/>
      <c r="BE31" s="610"/>
      <c r="BF31" s="610"/>
      <c r="BG31" s="610"/>
      <c r="BH31" s="610"/>
      <c r="BI31" s="610"/>
      <c r="BJ31" s="610"/>
      <c r="BK31" s="610"/>
      <c r="BL31" s="610"/>
    </row>
    <row r="32" spans="1:64" s="613" customFormat="1" ht="20.25" customHeight="1" thickBot="1" x14ac:dyDescent="0.3">
      <c r="A32" s="499" t="s">
        <v>740</v>
      </c>
      <c r="B32" s="500" t="s">
        <v>756</v>
      </c>
      <c r="C32" s="501" t="s">
        <v>757</v>
      </c>
      <c r="D32" s="612"/>
      <c r="E32" s="612"/>
      <c r="F32" s="612"/>
      <c r="G32" s="612"/>
      <c r="H32" s="612"/>
      <c r="I32" s="612"/>
      <c r="J32" s="612"/>
      <c r="K32" s="612"/>
      <c r="L32" s="612"/>
      <c r="M32" s="612"/>
      <c r="N32" s="612"/>
      <c r="O32" s="612"/>
      <c r="P32" s="612"/>
      <c r="Q32" s="612"/>
      <c r="R32" s="612"/>
      <c r="S32" s="612"/>
      <c r="T32" s="612"/>
      <c r="U32" s="612"/>
      <c r="V32" s="612"/>
      <c r="W32" s="612"/>
      <c r="X32" s="612"/>
      <c r="Y32" s="612"/>
      <c r="Z32" s="612"/>
      <c r="AA32" s="612"/>
      <c r="AB32" s="612"/>
      <c r="AC32" s="612"/>
      <c r="AD32" s="612"/>
      <c r="AE32" s="612"/>
      <c r="AF32" s="612"/>
      <c r="AG32" s="612"/>
      <c r="AH32" s="612"/>
      <c r="AI32" s="612"/>
      <c r="AJ32" s="612"/>
      <c r="AK32" s="612"/>
      <c r="AL32" s="612"/>
      <c r="AM32" s="612"/>
      <c r="AN32" s="612"/>
      <c r="AO32" s="612"/>
      <c r="AP32" s="612"/>
      <c r="AQ32" s="612"/>
      <c r="AR32" s="612"/>
      <c r="AS32" s="612"/>
      <c r="AT32" s="612"/>
      <c r="AU32" s="612"/>
      <c r="AV32" s="612"/>
      <c r="AW32" s="612"/>
      <c r="AX32" s="612"/>
      <c r="AY32" s="612"/>
      <c r="AZ32" s="612"/>
      <c r="BA32" s="612"/>
      <c r="BB32" s="612"/>
      <c r="BC32" s="612"/>
      <c r="BD32" s="612"/>
    </row>
    <row r="33" spans="1:64" s="611" customFormat="1" ht="20.25" customHeight="1" thickTop="1" x14ac:dyDescent="0.25">
      <c r="A33" s="118" t="s">
        <v>741</v>
      </c>
      <c r="B33" s="529"/>
      <c r="C33" s="487" t="s">
        <v>742</v>
      </c>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10"/>
      <c r="AP33" s="610"/>
      <c r="AQ33" s="610"/>
      <c r="AR33" s="610"/>
      <c r="AS33" s="610"/>
      <c r="AT33" s="610"/>
      <c r="AU33" s="610"/>
      <c r="AV33" s="610"/>
      <c r="AW33" s="610"/>
      <c r="AX33" s="610"/>
      <c r="AY33" s="610"/>
      <c r="AZ33" s="610"/>
      <c r="BA33" s="610"/>
      <c r="BB33" s="610"/>
      <c r="BC33" s="610"/>
      <c r="BD33" s="610"/>
      <c r="BE33" s="610"/>
      <c r="BF33" s="610"/>
      <c r="BG33" s="610"/>
      <c r="BH33" s="610"/>
      <c r="BI33" s="610"/>
      <c r="BJ33" s="610"/>
      <c r="BK33" s="610"/>
      <c r="BL33" s="610"/>
    </row>
    <row r="34" spans="1:64" s="611" customFormat="1" ht="20.25" customHeight="1" x14ac:dyDescent="0.25">
      <c r="A34" s="118" t="s">
        <v>743</v>
      </c>
      <c r="B34" s="529"/>
      <c r="C34" s="487" t="s">
        <v>761</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10"/>
      <c r="AP34" s="610"/>
      <c r="AQ34" s="610"/>
      <c r="AR34" s="610"/>
      <c r="AS34" s="610"/>
      <c r="AT34" s="610"/>
      <c r="AU34" s="610"/>
      <c r="AV34" s="610"/>
      <c r="AW34" s="610"/>
      <c r="AX34" s="610"/>
      <c r="AY34" s="610"/>
      <c r="AZ34" s="610"/>
      <c r="BA34" s="610"/>
      <c r="BB34" s="610"/>
      <c r="BC34" s="610"/>
      <c r="BD34" s="610"/>
      <c r="BE34" s="610"/>
      <c r="BF34" s="610"/>
      <c r="BG34" s="610"/>
      <c r="BH34" s="610"/>
      <c r="BI34" s="610"/>
      <c r="BJ34" s="610"/>
      <c r="BK34" s="610"/>
      <c r="BL34" s="610"/>
    </row>
    <row r="35" spans="1:64" s="611" customFormat="1" ht="20.25" customHeight="1" x14ac:dyDescent="0.25">
      <c r="A35" s="118" t="s">
        <v>744</v>
      </c>
      <c r="B35" s="507"/>
      <c r="C35" s="487" t="s">
        <v>762</v>
      </c>
      <c r="D35" s="610"/>
      <c r="E35" s="610"/>
      <c r="F35" s="610"/>
      <c r="G35" s="610"/>
      <c r="H35" s="610"/>
      <c r="I35" s="610"/>
      <c r="J35" s="610"/>
      <c r="K35" s="610"/>
      <c r="L35" s="610"/>
      <c r="M35" s="610"/>
      <c r="N35" s="610"/>
      <c r="O35" s="610"/>
      <c r="P35" s="610"/>
      <c r="Q35" s="610"/>
      <c r="R35" s="610"/>
      <c r="S35" s="610"/>
      <c r="T35" s="610"/>
      <c r="U35" s="610"/>
      <c r="V35" s="610"/>
      <c r="W35" s="610"/>
      <c r="X35" s="610"/>
      <c r="Y35" s="610"/>
      <c r="Z35" s="610"/>
      <c r="AA35" s="610"/>
      <c r="AB35" s="610"/>
      <c r="AC35" s="610"/>
      <c r="AD35" s="610"/>
      <c r="AE35" s="610"/>
      <c r="AF35" s="610"/>
      <c r="AG35" s="610"/>
      <c r="AH35" s="610"/>
      <c r="AI35" s="610"/>
      <c r="AJ35" s="610"/>
      <c r="AK35" s="610"/>
      <c r="AL35" s="610"/>
      <c r="AM35" s="610"/>
      <c r="AN35" s="610"/>
      <c r="AO35" s="610"/>
      <c r="AP35" s="610"/>
      <c r="AQ35" s="610"/>
      <c r="AR35" s="610"/>
      <c r="AS35" s="610"/>
      <c r="AT35" s="610"/>
      <c r="AU35" s="610"/>
      <c r="AV35" s="610"/>
      <c r="AW35" s="610"/>
      <c r="AX35" s="610"/>
      <c r="AY35" s="610"/>
      <c r="AZ35" s="610"/>
      <c r="BA35" s="610"/>
      <c r="BB35" s="610"/>
      <c r="BC35" s="610"/>
      <c r="BD35" s="610"/>
      <c r="BE35" s="610"/>
      <c r="BF35" s="610"/>
      <c r="BG35" s="610"/>
      <c r="BH35" s="610"/>
      <c r="BI35" s="610"/>
      <c r="BJ35" s="610"/>
      <c r="BK35" s="610"/>
      <c r="BL35" s="610"/>
    </row>
    <row r="36" spans="1:64" s="619" customFormat="1" ht="20.25" customHeight="1" thickBot="1" x14ac:dyDescent="0.3">
      <c r="A36" s="502" t="s">
        <v>745</v>
      </c>
      <c r="B36" s="508"/>
      <c r="C36" s="503" t="s">
        <v>763</v>
      </c>
      <c r="D36" s="618"/>
      <c r="E36" s="618"/>
      <c r="F36" s="618"/>
      <c r="G36" s="618"/>
      <c r="H36" s="618"/>
      <c r="I36" s="618"/>
      <c r="J36" s="618"/>
      <c r="K36" s="618"/>
      <c r="L36" s="618"/>
      <c r="M36" s="618"/>
      <c r="N36" s="618"/>
      <c r="O36" s="618"/>
      <c r="P36" s="618"/>
      <c r="Q36" s="618"/>
      <c r="R36" s="618"/>
      <c r="S36" s="618"/>
      <c r="T36" s="618"/>
      <c r="U36" s="618"/>
      <c r="V36" s="618"/>
      <c r="W36" s="618"/>
      <c r="X36" s="618"/>
      <c r="Y36" s="618"/>
      <c r="Z36" s="618"/>
      <c r="AA36" s="618"/>
      <c r="AB36" s="618"/>
      <c r="AC36" s="618"/>
      <c r="AD36" s="618"/>
      <c r="AE36" s="618"/>
      <c r="AF36" s="618"/>
      <c r="AG36" s="618"/>
      <c r="AH36" s="618"/>
      <c r="AI36" s="618"/>
      <c r="AJ36" s="618"/>
      <c r="AK36" s="618"/>
      <c r="AL36" s="618"/>
      <c r="AM36" s="618"/>
      <c r="AN36" s="618"/>
      <c r="AO36" s="618"/>
      <c r="AP36" s="618"/>
      <c r="AQ36" s="618"/>
      <c r="AR36" s="618"/>
      <c r="AS36" s="618"/>
      <c r="AT36" s="618"/>
      <c r="AU36" s="618"/>
      <c r="AV36" s="618"/>
      <c r="AW36" s="618"/>
      <c r="AX36" s="618"/>
      <c r="AY36" s="618"/>
      <c r="AZ36" s="618"/>
      <c r="BA36" s="618"/>
      <c r="BB36" s="618"/>
      <c r="BC36" s="618"/>
      <c r="BD36" s="618"/>
      <c r="BE36" s="618"/>
      <c r="BF36" s="618"/>
      <c r="BG36" s="618"/>
      <c r="BH36" s="618"/>
      <c r="BI36" s="618"/>
      <c r="BJ36" s="618"/>
      <c r="BK36" s="618"/>
      <c r="BL36" s="618"/>
    </row>
    <row r="37" spans="1:64" s="620" customFormat="1" ht="20.25" customHeight="1" thickTop="1" x14ac:dyDescent="0.25">
      <c r="A37" s="473" t="s">
        <v>746</v>
      </c>
      <c r="B37" s="498"/>
      <c r="C37" s="489" t="s">
        <v>726</v>
      </c>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row>
    <row r="38" spans="1:64" s="620" customFormat="1" ht="20.25" customHeight="1" x14ac:dyDescent="0.25">
      <c r="A38" s="473" t="s">
        <v>747</v>
      </c>
      <c r="B38" s="498"/>
      <c r="C38" s="489" t="s">
        <v>726</v>
      </c>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row>
    <row r="39" spans="1:64" s="620" customFormat="1" ht="20.25" customHeight="1" x14ac:dyDescent="0.25">
      <c r="A39" s="473" t="s">
        <v>747</v>
      </c>
      <c r="B39" s="498"/>
      <c r="C39" s="489" t="s">
        <v>726</v>
      </c>
      <c r="D39" s="610"/>
      <c r="E39" s="610"/>
      <c r="F39" s="610"/>
      <c r="G39" s="610"/>
      <c r="H39" s="610"/>
      <c r="I39" s="610"/>
      <c r="J39" s="610"/>
      <c r="K39" s="610"/>
      <c r="L39" s="610"/>
      <c r="M39" s="610"/>
      <c r="N39" s="610"/>
      <c r="O39" s="610"/>
      <c r="P39" s="610"/>
      <c r="Q39" s="610"/>
      <c r="R39" s="610"/>
      <c r="S39" s="610"/>
      <c r="T39" s="610"/>
      <c r="U39" s="610"/>
      <c r="V39" s="610"/>
      <c r="W39" s="610"/>
      <c r="X39" s="610"/>
      <c r="Y39" s="610"/>
      <c r="Z39" s="610"/>
      <c r="AA39" s="610"/>
      <c r="AB39" s="610"/>
      <c r="AC39" s="610"/>
      <c r="AD39" s="610"/>
      <c r="AE39" s="610"/>
      <c r="AF39" s="610"/>
      <c r="AG39" s="610"/>
      <c r="AH39" s="610"/>
      <c r="AI39" s="610"/>
      <c r="AJ39" s="610"/>
      <c r="AK39" s="610"/>
      <c r="AL39" s="610"/>
      <c r="AM39" s="610"/>
      <c r="AN39" s="610"/>
      <c r="AO39" s="610"/>
      <c r="AP39" s="610"/>
      <c r="AQ39" s="610"/>
      <c r="AR39" s="610"/>
      <c r="AS39" s="610"/>
      <c r="AT39" s="610"/>
      <c r="AU39" s="610"/>
      <c r="AV39" s="610"/>
      <c r="AW39" s="610"/>
      <c r="AX39" s="610"/>
      <c r="AY39" s="610"/>
      <c r="AZ39" s="610"/>
      <c r="BA39" s="610"/>
      <c r="BB39" s="610"/>
      <c r="BC39" s="610"/>
      <c r="BD39" s="610"/>
    </row>
    <row r="40" spans="1:64" s="621" customFormat="1" ht="20.25" customHeight="1" thickBot="1" x14ac:dyDescent="0.3">
      <c r="A40" s="504" t="s">
        <v>748</v>
      </c>
      <c r="B40" s="505"/>
      <c r="C40" s="506" t="s">
        <v>734</v>
      </c>
      <c r="D40" s="618"/>
      <c r="E40" s="618"/>
      <c r="F40" s="618"/>
      <c r="G40" s="618"/>
      <c r="H40" s="618"/>
      <c r="I40" s="618"/>
      <c r="J40" s="618"/>
      <c r="K40" s="618"/>
      <c r="L40" s="618"/>
      <c r="M40" s="618"/>
      <c r="N40" s="618"/>
      <c r="O40" s="618"/>
      <c r="P40" s="618"/>
      <c r="Q40" s="618"/>
      <c r="R40" s="618"/>
      <c r="S40" s="618"/>
      <c r="T40" s="618"/>
      <c r="U40" s="618"/>
      <c r="V40" s="618"/>
      <c r="W40" s="618"/>
      <c r="X40" s="618"/>
      <c r="Y40" s="618"/>
      <c r="Z40" s="618"/>
      <c r="AA40" s="618"/>
      <c r="AB40" s="618"/>
      <c r="AC40" s="618"/>
      <c r="AD40" s="618"/>
      <c r="AE40" s="618"/>
      <c r="AF40" s="618"/>
      <c r="AG40" s="618"/>
      <c r="AH40" s="618"/>
      <c r="AI40" s="618"/>
      <c r="AJ40" s="618"/>
      <c r="AK40" s="618"/>
      <c r="AL40" s="618"/>
      <c r="AM40" s="618"/>
      <c r="AN40" s="618"/>
      <c r="AO40" s="618"/>
      <c r="AP40" s="618"/>
      <c r="AQ40" s="618"/>
      <c r="AR40" s="618"/>
      <c r="AS40" s="618"/>
      <c r="AT40" s="618"/>
      <c r="AU40" s="618"/>
      <c r="AV40" s="618"/>
      <c r="AW40" s="618"/>
      <c r="AX40" s="618"/>
      <c r="AY40" s="618"/>
      <c r="AZ40" s="618"/>
      <c r="BA40" s="618"/>
      <c r="BB40" s="618"/>
      <c r="BC40" s="618"/>
      <c r="BD40" s="618"/>
    </row>
    <row r="41" spans="1:64" s="611" customFormat="1" ht="20.25" customHeight="1" thickTop="1" x14ac:dyDescent="0.25">
      <c r="A41" s="118" t="s">
        <v>749</v>
      </c>
      <c r="B41" s="507"/>
      <c r="C41" s="487" t="s">
        <v>726</v>
      </c>
      <c r="D41" s="610"/>
      <c r="E41" s="610"/>
      <c r="F41" s="610"/>
      <c r="G41" s="610"/>
      <c r="H41" s="610"/>
      <c r="I41" s="610"/>
      <c r="J41" s="610"/>
      <c r="K41" s="610"/>
      <c r="L41" s="610"/>
      <c r="M41" s="610"/>
      <c r="N41" s="610"/>
      <c r="O41" s="610"/>
      <c r="P41" s="610"/>
      <c r="Q41" s="610"/>
      <c r="R41" s="610"/>
      <c r="S41" s="610"/>
      <c r="T41" s="610"/>
      <c r="U41" s="610"/>
      <c r="V41" s="610"/>
      <c r="W41" s="610"/>
      <c r="X41" s="610"/>
      <c r="Y41" s="610"/>
      <c r="Z41" s="610"/>
      <c r="AA41" s="610"/>
      <c r="AB41" s="610"/>
      <c r="AC41" s="610"/>
      <c r="AD41" s="610"/>
      <c r="AE41" s="610"/>
      <c r="AF41" s="610"/>
      <c r="AG41" s="610"/>
      <c r="AH41" s="610"/>
      <c r="AI41" s="610"/>
      <c r="AJ41" s="610"/>
      <c r="AK41" s="610"/>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row>
    <row r="42" spans="1:64" s="611" customFormat="1" ht="20.25" customHeight="1" x14ac:dyDescent="0.25">
      <c r="A42" s="118" t="s">
        <v>750</v>
      </c>
      <c r="B42" s="507"/>
      <c r="C42" s="487" t="s">
        <v>726</v>
      </c>
      <c r="D42" s="610"/>
      <c r="E42" s="610"/>
      <c r="F42" s="610"/>
      <c r="G42" s="610"/>
      <c r="H42" s="610"/>
      <c r="I42" s="610"/>
      <c r="J42" s="610"/>
      <c r="K42" s="610"/>
      <c r="L42" s="610"/>
      <c r="M42" s="610"/>
      <c r="N42" s="610"/>
      <c r="O42" s="610"/>
      <c r="P42" s="610"/>
      <c r="Q42" s="610"/>
      <c r="R42" s="610"/>
      <c r="S42" s="610"/>
      <c r="T42" s="610"/>
      <c r="U42" s="610"/>
      <c r="V42" s="610"/>
      <c r="W42" s="610"/>
      <c r="X42" s="610"/>
      <c r="Y42" s="610"/>
      <c r="Z42" s="610"/>
      <c r="AA42" s="610"/>
      <c r="AB42" s="610"/>
      <c r="AC42" s="610"/>
      <c r="AD42" s="610"/>
      <c r="AE42" s="610"/>
      <c r="AF42" s="610"/>
      <c r="AG42" s="610"/>
      <c r="AH42" s="610"/>
      <c r="AI42" s="610"/>
      <c r="AJ42" s="610"/>
      <c r="AK42" s="610"/>
      <c r="AL42" s="610"/>
      <c r="AM42" s="610"/>
      <c r="AN42" s="610"/>
      <c r="AO42" s="610"/>
      <c r="AP42" s="610"/>
      <c r="AQ42" s="610"/>
      <c r="AR42" s="610"/>
      <c r="AS42" s="610"/>
      <c r="AT42" s="610"/>
      <c r="AU42" s="610"/>
      <c r="AV42" s="610"/>
      <c r="AW42" s="610"/>
      <c r="AX42" s="610"/>
      <c r="AY42" s="610"/>
      <c r="AZ42" s="610"/>
      <c r="BA42" s="610"/>
      <c r="BB42" s="610"/>
      <c r="BC42" s="610"/>
      <c r="BD42" s="610"/>
      <c r="BE42" s="610"/>
      <c r="BF42" s="610"/>
      <c r="BG42" s="610"/>
      <c r="BH42" s="610"/>
      <c r="BI42" s="610"/>
      <c r="BJ42" s="610"/>
      <c r="BK42" s="610"/>
      <c r="BL42" s="610"/>
    </row>
    <row r="43" spans="1:64" s="611" customFormat="1" ht="20.25" customHeight="1" x14ac:dyDescent="0.25">
      <c r="A43" s="118" t="s">
        <v>750</v>
      </c>
      <c r="B43" s="507"/>
      <c r="C43" s="487" t="s">
        <v>726</v>
      </c>
      <c r="D43" s="610"/>
      <c r="E43" s="610"/>
      <c r="F43" s="610"/>
      <c r="G43" s="610"/>
      <c r="H43" s="610"/>
      <c r="I43" s="610"/>
      <c r="J43" s="610"/>
      <c r="K43" s="610"/>
      <c r="L43" s="610"/>
      <c r="M43" s="610"/>
      <c r="N43" s="610"/>
      <c r="O43" s="610"/>
      <c r="P43" s="610"/>
      <c r="Q43" s="610"/>
      <c r="R43" s="610"/>
      <c r="S43" s="610"/>
      <c r="T43" s="610"/>
      <c r="U43" s="610"/>
      <c r="V43" s="610"/>
      <c r="W43" s="610"/>
      <c r="X43" s="610"/>
      <c r="Y43" s="610"/>
      <c r="Z43" s="610"/>
      <c r="AA43" s="610"/>
      <c r="AB43" s="610"/>
      <c r="AC43" s="610"/>
      <c r="AD43" s="610"/>
      <c r="AE43" s="610"/>
      <c r="AF43" s="610"/>
      <c r="AG43" s="610"/>
      <c r="AH43" s="610"/>
      <c r="AI43" s="610"/>
      <c r="AJ43" s="610"/>
      <c r="AK43" s="610"/>
      <c r="AL43" s="610"/>
      <c r="AM43" s="610"/>
      <c r="AN43" s="610"/>
      <c r="AO43" s="610"/>
      <c r="AP43" s="610"/>
      <c r="AQ43" s="610"/>
      <c r="AR43" s="610"/>
      <c r="AS43" s="610"/>
      <c r="AT43" s="610"/>
      <c r="AU43" s="610"/>
      <c r="AV43" s="610"/>
      <c r="AW43" s="610"/>
      <c r="AX43" s="610"/>
      <c r="AY43" s="610"/>
      <c r="AZ43" s="610"/>
      <c r="BA43" s="610"/>
      <c r="BB43" s="610"/>
      <c r="BC43" s="610"/>
      <c r="BD43" s="610"/>
      <c r="BE43" s="610"/>
      <c r="BF43" s="610"/>
      <c r="BG43" s="610"/>
      <c r="BH43" s="610"/>
      <c r="BI43" s="610"/>
      <c r="BJ43" s="610"/>
      <c r="BK43" s="610"/>
      <c r="BL43" s="610"/>
    </row>
    <row r="44" spans="1:64" s="619" customFormat="1" ht="20.25" customHeight="1" thickBot="1" x14ac:dyDescent="0.3">
      <c r="A44" s="502" t="s">
        <v>748</v>
      </c>
      <c r="B44" s="508"/>
      <c r="C44" s="503" t="s">
        <v>734</v>
      </c>
      <c r="D44" s="618"/>
      <c r="E44" s="618"/>
      <c r="F44" s="618"/>
      <c r="G44" s="618"/>
      <c r="H44" s="618"/>
      <c r="I44" s="618"/>
      <c r="J44" s="618"/>
      <c r="K44" s="618"/>
      <c r="L44" s="618"/>
      <c r="M44" s="618"/>
      <c r="N44" s="618"/>
      <c r="O44" s="618"/>
      <c r="P44" s="618"/>
      <c r="Q44" s="618"/>
      <c r="R44" s="618"/>
      <c r="S44" s="618"/>
      <c r="T44" s="618"/>
      <c r="U44" s="618"/>
      <c r="V44" s="618"/>
      <c r="W44" s="618"/>
      <c r="X44" s="618"/>
      <c r="Y44" s="618"/>
      <c r="Z44" s="618"/>
      <c r="AA44" s="618"/>
      <c r="AB44" s="618"/>
      <c r="AC44" s="618"/>
      <c r="AD44" s="618"/>
      <c r="AE44" s="618"/>
      <c r="AF44" s="618"/>
      <c r="AG44" s="618"/>
      <c r="AH44" s="618"/>
      <c r="AI44" s="618"/>
      <c r="AJ44" s="618"/>
      <c r="AK44" s="618"/>
      <c r="AL44" s="618"/>
      <c r="AM44" s="618"/>
      <c r="AN44" s="618"/>
      <c r="AO44" s="618"/>
      <c r="AP44" s="618"/>
      <c r="AQ44" s="618"/>
      <c r="AR44" s="618"/>
      <c r="AS44" s="618"/>
      <c r="AT44" s="618"/>
      <c r="AU44" s="618"/>
      <c r="AV44" s="618"/>
      <c r="AW44" s="618"/>
      <c r="AX44" s="618"/>
      <c r="AY44" s="618"/>
      <c r="AZ44" s="618"/>
      <c r="BA44" s="618"/>
      <c r="BB44" s="618"/>
      <c r="BC44" s="618"/>
      <c r="BD44" s="618"/>
      <c r="BE44" s="618"/>
      <c r="BF44" s="618"/>
      <c r="BG44" s="618"/>
      <c r="BH44" s="618"/>
      <c r="BI44" s="618"/>
      <c r="BJ44" s="618"/>
      <c r="BK44" s="618"/>
      <c r="BL44" s="618"/>
    </row>
    <row r="45" spans="1:64" s="620" customFormat="1" ht="20.25" customHeight="1" thickTop="1" x14ac:dyDescent="0.25">
      <c r="A45" s="473" t="s">
        <v>751</v>
      </c>
      <c r="B45" s="498"/>
      <c r="C45" s="489" t="s">
        <v>726</v>
      </c>
      <c r="D45" s="610"/>
      <c r="E45" s="610"/>
      <c r="F45" s="610"/>
      <c r="G45" s="610"/>
      <c r="H45" s="610"/>
      <c r="I45" s="610"/>
      <c r="J45" s="610"/>
      <c r="K45" s="610"/>
      <c r="L45" s="610"/>
      <c r="M45" s="610"/>
      <c r="N45" s="610"/>
      <c r="O45" s="610"/>
      <c r="P45" s="610"/>
      <c r="Q45" s="610"/>
      <c r="R45" s="610"/>
      <c r="S45" s="610"/>
      <c r="T45" s="610"/>
      <c r="U45" s="610"/>
      <c r="V45" s="610"/>
      <c r="W45" s="610"/>
      <c r="X45" s="610"/>
      <c r="Y45" s="610"/>
      <c r="Z45" s="610"/>
      <c r="AA45" s="610"/>
      <c r="AB45" s="610"/>
      <c r="AC45" s="610"/>
      <c r="AD45" s="610"/>
      <c r="AE45" s="610"/>
      <c r="AF45" s="610"/>
      <c r="AG45" s="610"/>
      <c r="AH45" s="610"/>
      <c r="AI45" s="610"/>
      <c r="AJ45" s="610"/>
      <c r="AK45" s="610"/>
      <c r="AL45" s="610"/>
      <c r="AM45" s="610"/>
      <c r="AN45" s="610"/>
      <c r="AO45" s="610"/>
      <c r="AP45" s="610"/>
      <c r="AQ45" s="610"/>
      <c r="AR45" s="610"/>
      <c r="AS45" s="610"/>
      <c r="AT45" s="610"/>
      <c r="AU45" s="610"/>
      <c r="AV45" s="610"/>
      <c r="AW45" s="610"/>
      <c r="AX45" s="610"/>
      <c r="AY45" s="610"/>
      <c r="AZ45" s="610"/>
      <c r="BA45" s="610"/>
      <c r="BB45" s="610"/>
      <c r="BC45" s="610"/>
      <c r="BD45" s="610"/>
    </row>
    <row r="46" spans="1:64" s="620" customFormat="1" ht="20.25" customHeight="1" x14ac:dyDescent="0.25">
      <c r="A46" s="473" t="s">
        <v>752</v>
      </c>
      <c r="B46" s="498"/>
      <c r="C46" s="489" t="s">
        <v>726</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10"/>
      <c r="AP46" s="610"/>
      <c r="AQ46" s="610"/>
      <c r="AR46" s="610"/>
      <c r="AS46" s="610"/>
      <c r="AT46" s="610"/>
      <c r="AU46" s="610"/>
      <c r="AV46" s="610"/>
      <c r="AW46" s="610"/>
      <c r="AX46" s="610"/>
      <c r="AY46" s="610"/>
      <c r="AZ46" s="610"/>
      <c r="BA46" s="610"/>
      <c r="BB46" s="610"/>
      <c r="BC46" s="610"/>
      <c r="BD46" s="610"/>
    </row>
    <row r="47" spans="1:64" s="620" customFormat="1" ht="20.25" customHeight="1" x14ac:dyDescent="0.25">
      <c r="A47" s="473" t="s">
        <v>752</v>
      </c>
      <c r="B47" s="498"/>
      <c r="C47" s="489" t="s">
        <v>726</v>
      </c>
      <c r="D47" s="610"/>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610"/>
      <c r="AC47" s="610"/>
      <c r="AD47" s="610"/>
      <c r="AE47" s="610"/>
      <c r="AF47" s="610"/>
      <c r="AG47" s="610"/>
      <c r="AH47" s="610"/>
      <c r="AI47" s="610"/>
      <c r="AJ47" s="610"/>
      <c r="AK47" s="610"/>
      <c r="AL47" s="610"/>
      <c r="AM47" s="610"/>
      <c r="AN47" s="610"/>
      <c r="AO47" s="610"/>
      <c r="AP47" s="610"/>
      <c r="AQ47" s="610"/>
      <c r="AR47" s="610"/>
      <c r="AS47" s="610"/>
      <c r="AT47" s="610"/>
      <c r="AU47" s="610"/>
      <c r="AV47" s="610"/>
      <c r="AW47" s="610"/>
      <c r="AX47" s="610"/>
      <c r="AY47" s="610"/>
      <c r="AZ47" s="610"/>
      <c r="BA47" s="610"/>
      <c r="BB47" s="610"/>
      <c r="BC47" s="610"/>
      <c r="BD47" s="610"/>
    </row>
    <row r="48" spans="1:64" s="621" customFormat="1" ht="20.25" customHeight="1" thickBot="1" x14ac:dyDescent="0.3">
      <c r="A48" s="504" t="s">
        <v>748</v>
      </c>
      <c r="B48" s="505"/>
      <c r="C48" s="506" t="s">
        <v>734</v>
      </c>
      <c r="D48" s="618"/>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618"/>
      <c r="AC48" s="618"/>
      <c r="AD48" s="618"/>
      <c r="AE48" s="618"/>
      <c r="AF48" s="618"/>
      <c r="AG48" s="618"/>
      <c r="AH48" s="618"/>
      <c r="AI48" s="618"/>
      <c r="AJ48" s="618"/>
      <c r="AK48" s="618"/>
      <c r="AL48" s="618"/>
      <c r="AM48" s="618"/>
      <c r="AN48" s="618"/>
      <c r="AO48" s="618"/>
      <c r="AP48" s="618"/>
      <c r="AQ48" s="618"/>
      <c r="AR48" s="618"/>
      <c r="AS48" s="618"/>
      <c r="AT48" s="618"/>
      <c r="AU48" s="618"/>
      <c r="AV48" s="618"/>
      <c r="AW48" s="618"/>
      <c r="AX48" s="618"/>
      <c r="AY48" s="618"/>
      <c r="AZ48" s="618"/>
      <c r="BA48" s="618"/>
      <c r="BB48" s="618"/>
      <c r="BC48" s="618"/>
      <c r="BD48" s="618"/>
    </row>
    <row r="49" spans="1:64" s="611" customFormat="1" ht="20.25" customHeight="1" thickTop="1" x14ac:dyDescent="0.25">
      <c r="A49" s="118" t="s">
        <v>753</v>
      </c>
      <c r="B49" s="507"/>
      <c r="C49" s="487" t="s">
        <v>754</v>
      </c>
      <c r="D49" s="610"/>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610"/>
      <c r="AC49" s="610"/>
      <c r="AD49" s="610"/>
      <c r="AE49" s="610"/>
      <c r="AF49" s="610"/>
      <c r="AG49" s="610"/>
      <c r="AH49" s="610"/>
      <c r="AI49" s="610"/>
      <c r="AJ49" s="610"/>
      <c r="AK49" s="610"/>
      <c r="AL49" s="610"/>
      <c r="AM49" s="610"/>
      <c r="AN49" s="610"/>
      <c r="AO49" s="610"/>
      <c r="AP49" s="610"/>
      <c r="AQ49" s="610"/>
      <c r="AR49" s="610"/>
      <c r="AS49" s="610"/>
      <c r="AT49" s="610"/>
      <c r="AU49" s="610"/>
      <c r="AV49" s="610"/>
      <c r="AW49" s="610"/>
      <c r="AX49" s="610"/>
      <c r="AY49" s="610"/>
      <c r="AZ49" s="610"/>
      <c r="BA49" s="610"/>
      <c r="BB49" s="610"/>
      <c r="BC49" s="610"/>
      <c r="BD49" s="610"/>
      <c r="BE49" s="610"/>
      <c r="BF49" s="610"/>
      <c r="BG49" s="610"/>
      <c r="BH49" s="610"/>
      <c r="BI49" s="610"/>
      <c r="BJ49" s="610"/>
      <c r="BK49" s="610"/>
      <c r="BL49" s="610"/>
    </row>
    <row r="50" spans="1:64" s="616" customFormat="1" ht="20.25" customHeight="1" x14ac:dyDescent="0.25">
      <c r="A50" s="154" t="s">
        <v>755</v>
      </c>
      <c r="B50" s="507"/>
      <c r="C50" s="488" t="s">
        <v>760</v>
      </c>
      <c r="D50" s="615"/>
      <c r="E50" s="615"/>
      <c r="F50" s="615"/>
      <c r="G50" s="615"/>
      <c r="H50" s="615"/>
      <c r="I50" s="615"/>
      <c r="J50" s="615"/>
      <c r="K50" s="615"/>
      <c r="L50" s="615"/>
      <c r="M50" s="615"/>
      <c r="N50" s="615"/>
      <c r="O50" s="615"/>
      <c r="P50" s="615"/>
      <c r="Q50" s="615"/>
      <c r="R50" s="615"/>
      <c r="S50" s="615"/>
      <c r="T50" s="615"/>
      <c r="U50" s="615"/>
      <c r="V50" s="615"/>
      <c r="W50" s="615"/>
      <c r="X50" s="615"/>
      <c r="Y50" s="615"/>
      <c r="Z50" s="615"/>
      <c r="AA50" s="615"/>
      <c r="AB50" s="615"/>
      <c r="AC50" s="615"/>
      <c r="AD50" s="615"/>
      <c r="AE50" s="615"/>
      <c r="AF50" s="615"/>
      <c r="AG50" s="615"/>
      <c r="AH50" s="615"/>
      <c r="AI50" s="615"/>
      <c r="AJ50" s="615"/>
      <c r="AK50" s="615"/>
      <c r="AL50" s="615"/>
      <c r="AM50" s="615"/>
      <c r="AN50" s="615"/>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row>
    <row r="51" spans="1:64" s="611" customFormat="1" ht="20.25" customHeight="1" x14ac:dyDescent="0.25">
      <c r="A51" s="118"/>
      <c r="B51" s="472"/>
      <c r="C51" s="487"/>
      <c r="D51" s="610"/>
      <c r="E51" s="610"/>
      <c r="F51" s="610"/>
      <c r="G51" s="610"/>
      <c r="H51" s="610"/>
      <c r="I51" s="610"/>
      <c r="J51" s="610"/>
      <c r="K51" s="610"/>
      <c r="L51" s="610"/>
      <c r="M51" s="610"/>
      <c r="N51" s="610"/>
      <c r="O51" s="610"/>
      <c r="P51" s="610"/>
      <c r="Q51" s="610"/>
      <c r="R51" s="610"/>
      <c r="S51" s="610"/>
      <c r="T51" s="610"/>
      <c r="U51" s="610"/>
      <c r="V51" s="610"/>
      <c r="W51" s="610"/>
      <c r="X51" s="610"/>
      <c r="Y51" s="610"/>
      <c r="Z51" s="610"/>
      <c r="AA51" s="610"/>
      <c r="AB51" s="610"/>
      <c r="AC51" s="610"/>
      <c r="AD51" s="610"/>
      <c r="AE51" s="610"/>
      <c r="AF51" s="610"/>
      <c r="AG51" s="610"/>
      <c r="AH51" s="610"/>
      <c r="AI51" s="610"/>
      <c r="AJ51" s="610"/>
      <c r="AK51" s="610"/>
      <c r="AL51" s="610"/>
      <c r="AM51" s="610"/>
      <c r="AN51" s="610"/>
      <c r="AO51" s="610"/>
      <c r="AP51" s="610"/>
      <c r="AQ51" s="610"/>
      <c r="AR51" s="610"/>
      <c r="AS51" s="610"/>
      <c r="AT51" s="610"/>
      <c r="AU51" s="610"/>
      <c r="AV51" s="610"/>
      <c r="AW51" s="610"/>
      <c r="AX51" s="610"/>
      <c r="AY51" s="610"/>
      <c r="AZ51" s="610"/>
      <c r="BA51" s="610"/>
      <c r="BB51" s="610"/>
      <c r="BC51" s="610"/>
      <c r="BD51" s="610"/>
      <c r="BE51" s="610"/>
      <c r="BF51" s="610"/>
      <c r="BG51" s="610"/>
      <c r="BH51" s="610"/>
      <c r="BI51" s="610"/>
      <c r="BJ51" s="610"/>
      <c r="BK51" s="610"/>
      <c r="BL51" s="610"/>
    </row>
    <row r="52" spans="1:64" s="613" customFormat="1" ht="20.25" customHeight="1" thickBot="1" x14ac:dyDescent="0.3">
      <c r="A52" s="499" t="s">
        <v>766</v>
      </c>
      <c r="B52" s="500" t="s">
        <v>756</v>
      </c>
      <c r="C52" s="501" t="s">
        <v>757</v>
      </c>
      <c r="D52" s="612"/>
      <c r="E52" s="612"/>
      <c r="F52" s="612"/>
      <c r="G52" s="612"/>
      <c r="H52" s="612"/>
      <c r="I52" s="612"/>
      <c r="J52" s="612"/>
      <c r="K52" s="612"/>
      <c r="L52" s="612"/>
      <c r="M52" s="612"/>
      <c r="N52" s="612"/>
      <c r="O52" s="612"/>
      <c r="P52" s="612"/>
      <c r="Q52" s="612"/>
      <c r="R52" s="612"/>
      <c r="S52" s="612"/>
      <c r="T52" s="612"/>
      <c r="U52" s="612"/>
      <c r="V52" s="612"/>
      <c r="W52" s="612"/>
      <c r="X52" s="612"/>
      <c r="Y52" s="612"/>
      <c r="Z52" s="612"/>
      <c r="AA52" s="612"/>
      <c r="AB52" s="612"/>
      <c r="AC52" s="612"/>
      <c r="AD52" s="612"/>
      <c r="AE52" s="612"/>
      <c r="AF52" s="612"/>
      <c r="AG52" s="612"/>
      <c r="AH52" s="612"/>
      <c r="AI52" s="612"/>
      <c r="AJ52" s="612"/>
      <c r="AK52" s="612"/>
      <c r="AL52" s="612"/>
      <c r="AM52" s="612"/>
      <c r="AN52" s="612"/>
      <c r="AO52" s="612"/>
      <c r="AP52" s="612"/>
      <c r="AQ52" s="612"/>
      <c r="AR52" s="612"/>
      <c r="AS52" s="612"/>
      <c r="AT52" s="612"/>
      <c r="AU52" s="612"/>
      <c r="AV52" s="612"/>
      <c r="AW52" s="612"/>
      <c r="AX52" s="612"/>
      <c r="AY52" s="612"/>
      <c r="AZ52" s="612"/>
      <c r="BA52" s="612"/>
      <c r="BB52" s="612"/>
      <c r="BC52" s="612"/>
      <c r="BD52" s="612"/>
    </row>
    <row r="53" spans="1:64" s="611" customFormat="1" ht="20.25" customHeight="1" thickTop="1" x14ac:dyDescent="0.25">
      <c r="A53" s="118" t="s">
        <v>769</v>
      </c>
      <c r="B53" s="507"/>
      <c r="C53" s="487" t="s">
        <v>770</v>
      </c>
      <c r="D53" s="610"/>
      <c r="E53" s="610"/>
      <c r="F53" s="610"/>
      <c r="G53" s="610"/>
      <c r="H53" s="610"/>
      <c r="I53" s="610"/>
      <c r="J53" s="610"/>
      <c r="K53" s="610"/>
      <c r="L53" s="610"/>
      <c r="M53" s="610"/>
      <c r="N53" s="610"/>
      <c r="O53" s="610"/>
      <c r="P53" s="610"/>
      <c r="Q53" s="610"/>
      <c r="R53" s="610"/>
      <c r="S53" s="610"/>
      <c r="T53" s="610"/>
      <c r="U53" s="610"/>
      <c r="V53" s="610"/>
      <c r="W53" s="610"/>
      <c r="X53" s="610"/>
      <c r="Y53" s="610"/>
      <c r="Z53" s="610"/>
      <c r="AA53" s="610"/>
      <c r="AB53" s="610"/>
      <c r="AC53" s="610"/>
      <c r="AD53" s="610"/>
      <c r="AE53" s="610"/>
      <c r="AF53" s="610"/>
      <c r="AG53" s="610"/>
      <c r="AH53" s="610"/>
      <c r="AI53" s="610"/>
      <c r="AJ53" s="610"/>
      <c r="AK53" s="610"/>
      <c r="AL53" s="610"/>
      <c r="AM53" s="610"/>
      <c r="AN53" s="610"/>
      <c r="AO53" s="610"/>
      <c r="AP53" s="610"/>
      <c r="AQ53" s="610"/>
      <c r="AR53" s="610"/>
      <c r="AS53" s="610"/>
      <c r="AT53" s="610"/>
      <c r="AU53" s="610"/>
      <c r="AV53" s="610"/>
      <c r="AW53" s="610"/>
      <c r="AX53" s="610"/>
      <c r="AY53" s="610"/>
      <c r="AZ53" s="610"/>
      <c r="BA53" s="610"/>
      <c r="BB53" s="610"/>
      <c r="BC53" s="610"/>
      <c r="BD53" s="610"/>
      <c r="BE53" s="610"/>
      <c r="BF53" s="610"/>
      <c r="BG53" s="610"/>
      <c r="BH53" s="610"/>
      <c r="BI53" s="610"/>
      <c r="BJ53" s="610"/>
      <c r="BK53" s="610"/>
      <c r="BL53" s="610"/>
    </row>
    <row r="54" spans="1:64" s="611" customFormat="1" ht="20.25" customHeight="1" x14ac:dyDescent="0.25">
      <c r="A54" s="118" t="s">
        <v>771</v>
      </c>
      <c r="B54" s="507"/>
      <c r="C54" s="487" t="s">
        <v>772</v>
      </c>
      <c r="D54" s="610"/>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610"/>
      <c r="AC54" s="610"/>
      <c r="AD54" s="610"/>
      <c r="AE54" s="610"/>
      <c r="AF54" s="610"/>
      <c r="AG54" s="610"/>
      <c r="AH54" s="610"/>
      <c r="AI54" s="610"/>
      <c r="AJ54" s="610"/>
      <c r="AK54" s="610"/>
      <c r="AL54" s="610"/>
      <c r="AM54" s="610"/>
      <c r="AN54" s="610"/>
      <c r="AO54" s="610"/>
      <c r="AP54" s="610"/>
      <c r="AQ54" s="610"/>
      <c r="AR54" s="610"/>
      <c r="AS54" s="610"/>
      <c r="AT54" s="610"/>
      <c r="AU54" s="610"/>
      <c r="AV54" s="610"/>
      <c r="AW54" s="610"/>
      <c r="AX54" s="610"/>
      <c r="AY54" s="610"/>
      <c r="AZ54" s="610"/>
      <c r="BA54" s="610"/>
      <c r="BB54" s="610"/>
      <c r="BC54" s="610"/>
      <c r="BD54" s="610"/>
      <c r="BE54" s="610"/>
      <c r="BF54" s="610"/>
      <c r="BG54" s="610"/>
      <c r="BH54" s="610"/>
      <c r="BI54" s="610"/>
      <c r="BJ54" s="610"/>
      <c r="BK54" s="610"/>
      <c r="BL54" s="610"/>
    </row>
    <row r="55" spans="1:64" s="611" customFormat="1" ht="20.25" customHeight="1" x14ac:dyDescent="0.25">
      <c r="A55" s="118" t="s">
        <v>773</v>
      </c>
      <c r="B55" s="507"/>
      <c r="C55" s="487" t="s">
        <v>774</v>
      </c>
      <c r="D55" s="610"/>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610"/>
      <c r="AC55" s="610"/>
      <c r="AD55" s="610"/>
      <c r="AE55" s="610"/>
      <c r="AF55" s="610"/>
      <c r="AG55" s="610"/>
      <c r="AH55" s="610"/>
      <c r="AI55" s="610"/>
      <c r="AJ55" s="610"/>
      <c r="AK55" s="610"/>
      <c r="AL55" s="610"/>
      <c r="AM55" s="610"/>
      <c r="AN55" s="610"/>
      <c r="AO55" s="610"/>
      <c r="AP55" s="610"/>
      <c r="AQ55" s="610"/>
      <c r="AR55" s="610"/>
      <c r="AS55" s="610"/>
      <c r="AT55" s="610"/>
      <c r="AU55" s="610"/>
      <c r="AV55" s="610"/>
      <c r="AW55" s="610"/>
      <c r="AX55" s="610"/>
      <c r="AY55" s="610"/>
      <c r="AZ55" s="610"/>
      <c r="BA55" s="610"/>
      <c r="BB55" s="610"/>
      <c r="BC55" s="610"/>
      <c r="BD55" s="610"/>
      <c r="BE55" s="610"/>
      <c r="BF55" s="610"/>
      <c r="BG55" s="610"/>
      <c r="BH55" s="610"/>
      <c r="BI55" s="610"/>
      <c r="BJ55" s="610"/>
      <c r="BK55" s="610"/>
      <c r="BL55" s="610"/>
    </row>
    <row r="56" spans="1:64" s="619" customFormat="1" ht="20.25" customHeight="1" thickBot="1" x14ac:dyDescent="0.3">
      <c r="A56" s="502" t="s">
        <v>775</v>
      </c>
      <c r="B56" s="508"/>
      <c r="C56" s="503" t="s">
        <v>776</v>
      </c>
      <c r="D56" s="618"/>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618"/>
      <c r="AC56" s="618"/>
      <c r="AD56" s="618"/>
      <c r="AE56" s="618"/>
      <c r="AF56" s="618"/>
      <c r="AG56" s="618"/>
      <c r="AH56" s="618"/>
      <c r="AI56" s="618"/>
      <c r="AJ56" s="618"/>
      <c r="AK56" s="618"/>
      <c r="AL56" s="618"/>
      <c r="AM56" s="618"/>
      <c r="AN56" s="618"/>
      <c r="AO56" s="618"/>
      <c r="AP56" s="618"/>
      <c r="AQ56" s="618"/>
      <c r="AR56" s="618"/>
      <c r="AS56" s="618"/>
      <c r="AT56" s="618"/>
      <c r="AU56" s="618"/>
      <c r="AV56" s="618"/>
      <c r="AW56" s="618"/>
      <c r="AX56" s="618"/>
      <c r="AY56" s="618"/>
      <c r="AZ56" s="618"/>
      <c r="BA56" s="618"/>
      <c r="BB56" s="618"/>
      <c r="BC56" s="618"/>
      <c r="BD56" s="618"/>
      <c r="BE56" s="618"/>
      <c r="BF56" s="618"/>
      <c r="BG56" s="618"/>
      <c r="BH56" s="618"/>
      <c r="BI56" s="618"/>
      <c r="BJ56" s="618"/>
      <c r="BK56" s="618"/>
      <c r="BL56" s="618"/>
    </row>
    <row r="57" spans="1:64" s="620" customFormat="1" ht="20.25" customHeight="1" thickTop="1" x14ac:dyDescent="0.25">
      <c r="A57" s="473" t="s">
        <v>777</v>
      </c>
      <c r="B57" s="498"/>
      <c r="C57" s="489" t="s">
        <v>782</v>
      </c>
      <c r="D57" s="610"/>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610"/>
      <c r="AC57" s="610"/>
      <c r="AD57" s="610"/>
      <c r="AE57" s="610"/>
      <c r="AF57" s="610"/>
      <c r="AG57" s="610"/>
      <c r="AH57" s="610"/>
      <c r="AI57" s="610"/>
      <c r="AJ57" s="610"/>
      <c r="AK57" s="610"/>
      <c r="AL57" s="610"/>
      <c r="AM57" s="610"/>
      <c r="AN57" s="610"/>
      <c r="AO57" s="610"/>
      <c r="AP57" s="610"/>
      <c r="AQ57" s="610"/>
      <c r="AR57" s="610"/>
      <c r="AS57" s="610"/>
      <c r="AT57" s="610"/>
      <c r="AU57" s="610"/>
      <c r="AV57" s="610"/>
      <c r="AW57" s="610"/>
      <c r="AX57" s="610"/>
      <c r="AY57" s="610"/>
      <c r="AZ57" s="610"/>
      <c r="BA57" s="610"/>
      <c r="BB57" s="610"/>
      <c r="BC57" s="610"/>
      <c r="BD57" s="610"/>
    </row>
    <row r="58" spans="1:64" s="611" customFormat="1" ht="20.25" customHeight="1" x14ac:dyDescent="0.25">
      <c r="A58" s="473" t="s">
        <v>778</v>
      </c>
      <c r="B58" s="498"/>
      <c r="C58" s="489" t="s">
        <v>782</v>
      </c>
      <c r="D58" s="610"/>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10"/>
      <c r="AC58" s="610"/>
      <c r="AD58" s="610"/>
      <c r="AE58" s="610"/>
      <c r="AF58" s="610"/>
      <c r="AG58" s="610"/>
      <c r="AH58" s="610"/>
      <c r="AI58" s="610"/>
      <c r="AJ58" s="610"/>
      <c r="AK58" s="610"/>
      <c r="AL58" s="610"/>
      <c r="AM58" s="610"/>
      <c r="AN58" s="610"/>
      <c r="AO58" s="610"/>
      <c r="AP58" s="610"/>
      <c r="AQ58" s="610"/>
      <c r="AR58" s="610"/>
      <c r="AS58" s="610"/>
      <c r="AT58" s="610"/>
      <c r="AU58" s="610"/>
      <c r="AV58" s="610"/>
      <c r="AW58" s="610"/>
      <c r="AX58" s="610"/>
      <c r="AY58" s="610"/>
      <c r="AZ58" s="610"/>
      <c r="BA58" s="610"/>
      <c r="BB58" s="610"/>
      <c r="BC58" s="610"/>
      <c r="BD58" s="610"/>
      <c r="BE58" s="610"/>
      <c r="BF58" s="610"/>
      <c r="BG58" s="610"/>
      <c r="BH58" s="610"/>
      <c r="BI58" s="610"/>
      <c r="BJ58" s="610"/>
      <c r="BK58" s="610"/>
      <c r="BL58" s="610"/>
    </row>
    <row r="59" spans="1:64" s="611" customFormat="1" ht="20.25" customHeight="1" x14ac:dyDescent="0.25">
      <c r="A59" s="473" t="s">
        <v>779</v>
      </c>
      <c r="B59" s="498"/>
      <c r="C59" s="489" t="s">
        <v>782</v>
      </c>
      <c r="D59" s="610"/>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610"/>
      <c r="AC59" s="610"/>
      <c r="AD59" s="610"/>
      <c r="AE59" s="610"/>
      <c r="AF59" s="610"/>
      <c r="AG59" s="610"/>
      <c r="AH59" s="610"/>
      <c r="AI59" s="610"/>
      <c r="AJ59" s="610"/>
      <c r="AK59" s="610"/>
      <c r="AL59" s="610"/>
      <c r="AM59" s="610"/>
      <c r="AN59" s="610"/>
      <c r="AO59" s="610"/>
      <c r="AP59" s="610"/>
      <c r="AQ59" s="610"/>
      <c r="AR59" s="610"/>
      <c r="AS59" s="610"/>
      <c r="AT59" s="610"/>
      <c r="AU59" s="610"/>
      <c r="AV59" s="610"/>
      <c r="AW59" s="610"/>
      <c r="AX59" s="610"/>
      <c r="AY59" s="610"/>
      <c r="AZ59" s="610"/>
      <c r="BA59" s="610"/>
      <c r="BB59" s="610"/>
      <c r="BC59" s="610"/>
      <c r="BD59" s="610"/>
      <c r="BE59" s="610"/>
      <c r="BF59" s="610"/>
      <c r="BG59" s="610"/>
      <c r="BH59" s="610"/>
      <c r="BI59" s="610"/>
      <c r="BJ59" s="610"/>
      <c r="BK59" s="610"/>
      <c r="BL59" s="610"/>
    </row>
    <row r="60" spans="1:64" s="611" customFormat="1" ht="20.25" customHeight="1" x14ac:dyDescent="0.25">
      <c r="A60" s="473" t="s">
        <v>780</v>
      </c>
      <c r="B60" s="498"/>
      <c r="C60" s="489" t="s">
        <v>782</v>
      </c>
      <c r="D60" s="610"/>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10"/>
      <c r="AC60" s="610"/>
      <c r="AD60" s="610"/>
      <c r="AE60" s="610"/>
      <c r="AF60" s="610"/>
      <c r="AG60" s="610"/>
      <c r="AH60" s="610"/>
      <c r="AI60" s="610"/>
      <c r="AJ60" s="610"/>
      <c r="AK60" s="610"/>
      <c r="AL60" s="610"/>
      <c r="AM60" s="610"/>
      <c r="AN60" s="610"/>
      <c r="AO60" s="610"/>
      <c r="AP60" s="610"/>
      <c r="AQ60" s="610"/>
      <c r="AR60" s="610"/>
      <c r="AS60" s="610"/>
      <c r="AT60" s="610"/>
      <c r="AU60" s="610"/>
      <c r="AV60" s="610"/>
      <c r="AW60" s="610"/>
      <c r="AX60" s="610"/>
      <c r="AY60" s="610"/>
      <c r="AZ60" s="610"/>
      <c r="BA60" s="610"/>
      <c r="BB60" s="610"/>
      <c r="BC60" s="610"/>
      <c r="BD60" s="610"/>
      <c r="BE60" s="610"/>
      <c r="BF60" s="610"/>
      <c r="BG60" s="610"/>
      <c r="BH60" s="610"/>
      <c r="BI60" s="610"/>
      <c r="BJ60" s="610"/>
      <c r="BK60" s="610"/>
      <c r="BL60" s="610"/>
    </row>
    <row r="61" spans="1:64" s="619" customFormat="1" ht="20.25" customHeight="1" thickBot="1" x14ac:dyDescent="0.3">
      <c r="A61" s="504" t="s">
        <v>781</v>
      </c>
      <c r="B61" s="505"/>
      <c r="C61" s="506" t="s">
        <v>782</v>
      </c>
      <c r="D61" s="618"/>
      <c r="E61" s="618"/>
      <c r="F61" s="618"/>
      <c r="G61" s="618"/>
      <c r="H61" s="618"/>
      <c r="I61" s="618"/>
      <c r="J61" s="618"/>
      <c r="K61" s="618"/>
      <c r="L61" s="618"/>
      <c r="M61" s="618"/>
      <c r="N61" s="618"/>
      <c r="O61" s="618"/>
      <c r="P61" s="618"/>
      <c r="Q61" s="618"/>
      <c r="R61" s="618"/>
      <c r="S61" s="618"/>
      <c r="T61" s="618"/>
      <c r="U61" s="618"/>
      <c r="V61" s="618"/>
      <c r="W61" s="618"/>
      <c r="X61" s="618"/>
      <c r="Y61" s="618"/>
      <c r="Z61" s="618"/>
      <c r="AA61" s="618"/>
      <c r="AB61" s="618"/>
      <c r="AC61" s="618"/>
      <c r="AD61" s="618"/>
      <c r="AE61" s="618"/>
      <c r="AF61" s="618"/>
      <c r="AG61" s="618"/>
      <c r="AH61" s="618"/>
      <c r="AI61" s="618"/>
      <c r="AJ61" s="618"/>
      <c r="AK61" s="618"/>
      <c r="AL61" s="618"/>
      <c r="AM61" s="618"/>
      <c r="AN61" s="618"/>
      <c r="AO61" s="618"/>
      <c r="AP61" s="618"/>
      <c r="AQ61" s="618"/>
      <c r="AR61" s="618"/>
      <c r="AS61" s="618"/>
      <c r="AT61" s="618"/>
      <c r="AU61" s="618"/>
      <c r="AV61" s="618"/>
      <c r="AW61" s="618"/>
      <c r="AX61" s="618"/>
      <c r="AY61" s="618"/>
      <c r="AZ61" s="618"/>
      <c r="BA61" s="618"/>
      <c r="BB61" s="618"/>
      <c r="BC61" s="618"/>
      <c r="BD61" s="618"/>
      <c r="BE61" s="618"/>
      <c r="BF61" s="618"/>
      <c r="BG61" s="618"/>
      <c r="BH61" s="618"/>
      <c r="BI61" s="618"/>
      <c r="BJ61" s="618"/>
      <c r="BK61" s="618"/>
      <c r="BL61" s="618"/>
    </row>
    <row r="62" spans="1:64" s="619" customFormat="1" ht="20.25" customHeight="1" thickTop="1" thickBot="1" x14ac:dyDescent="0.3">
      <c r="A62" s="502" t="s">
        <v>783</v>
      </c>
      <c r="B62" s="508"/>
      <c r="C62" s="503" t="s">
        <v>784</v>
      </c>
      <c r="D62" s="618"/>
      <c r="E62" s="618"/>
      <c r="F62" s="618"/>
      <c r="G62" s="618"/>
      <c r="H62" s="618"/>
      <c r="I62" s="618"/>
      <c r="J62" s="618"/>
      <c r="K62" s="618"/>
      <c r="L62" s="618"/>
      <c r="M62" s="618"/>
      <c r="N62" s="618"/>
      <c r="O62" s="618"/>
      <c r="P62" s="618"/>
      <c r="Q62" s="618"/>
      <c r="R62" s="618"/>
      <c r="S62" s="618"/>
      <c r="T62" s="618"/>
      <c r="U62" s="618"/>
      <c r="V62" s="618"/>
      <c r="W62" s="618"/>
      <c r="X62" s="618"/>
      <c r="Y62" s="618"/>
      <c r="Z62" s="618"/>
      <c r="AA62" s="618"/>
      <c r="AB62" s="618"/>
      <c r="AC62" s="618"/>
      <c r="AD62" s="618"/>
      <c r="AE62" s="618"/>
      <c r="AF62" s="618"/>
      <c r="AG62" s="618"/>
      <c r="AH62" s="618"/>
      <c r="AI62" s="618"/>
      <c r="AJ62" s="618"/>
      <c r="AK62" s="618"/>
      <c r="AL62" s="618"/>
      <c r="AM62" s="618"/>
      <c r="AN62" s="618"/>
      <c r="AO62" s="618"/>
      <c r="AP62" s="618"/>
      <c r="AQ62" s="618"/>
      <c r="AR62" s="618"/>
      <c r="AS62" s="618"/>
      <c r="AT62" s="618"/>
      <c r="AU62" s="618"/>
      <c r="AV62" s="618"/>
      <c r="AW62" s="618"/>
      <c r="AX62" s="618"/>
      <c r="AY62" s="618"/>
      <c r="AZ62" s="618"/>
      <c r="BA62" s="618"/>
      <c r="BB62" s="618"/>
      <c r="BC62" s="618"/>
      <c r="BD62" s="618"/>
      <c r="BE62" s="618"/>
      <c r="BF62" s="618"/>
      <c r="BG62" s="618"/>
      <c r="BH62" s="618"/>
      <c r="BI62" s="618"/>
      <c r="BJ62" s="618"/>
      <c r="BK62" s="618"/>
      <c r="BL62" s="618"/>
    </row>
    <row r="63" spans="1:64" s="611" customFormat="1" ht="20.25" customHeight="1" thickTop="1" x14ac:dyDescent="0.25">
      <c r="A63" s="473" t="s">
        <v>788</v>
      </c>
      <c r="B63" s="498"/>
      <c r="C63" s="489" t="s">
        <v>793</v>
      </c>
      <c r="D63" s="610"/>
      <c r="E63" s="610"/>
      <c r="F63" s="610"/>
      <c r="G63" s="610"/>
      <c r="H63" s="610"/>
      <c r="I63" s="610"/>
      <c r="J63" s="610"/>
      <c r="K63" s="610"/>
      <c r="L63" s="610"/>
      <c r="M63" s="610"/>
      <c r="N63" s="610"/>
      <c r="O63" s="610"/>
      <c r="P63" s="610"/>
      <c r="Q63" s="610"/>
      <c r="R63" s="610"/>
      <c r="S63" s="610"/>
      <c r="T63" s="610"/>
      <c r="U63" s="610"/>
      <c r="V63" s="610"/>
      <c r="W63" s="610"/>
      <c r="X63" s="610"/>
      <c r="Y63" s="610"/>
      <c r="Z63" s="610"/>
      <c r="AA63" s="610"/>
      <c r="AB63" s="610"/>
      <c r="AC63" s="610"/>
      <c r="AD63" s="610"/>
      <c r="AE63" s="610"/>
      <c r="AF63" s="610"/>
      <c r="AG63" s="610"/>
      <c r="AH63" s="610"/>
      <c r="AI63" s="610"/>
      <c r="AJ63" s="610"/>
      <c r="AK63" s="610"/>
      <c r="AL63" s="610"/>
      <c r="AM63" s="610"/>
      <c r="AN63" s="610"/>
      <c r="AO63" s="610"/>
      <c r="AP63" s="610"/>
      <c r="AQ63" s="610"/>
      <c r="AR63" s="610"/>
      <c r="AS63" s="610"/>
      <c r="AT63" s="610"/>
      <c r="AU63" s="610"/>
      <c r="AV63" s="610"/>
      <c r="AW63" s="610"/>
      <c r="AX63" s="610"/>
      <c r="AY63" s="610"/>
      <c r="AZ63" s="610"/>
      <c r="BA63" s="610"/>
      <c r="BB63" s="610"/>
      <c r="BC63" s="610"/>
      <c r="BD63" s="610"/>
      <c r="BE63" s="610"/>
      <c r="BF63" s="610"/>
      <c r="BG63" s="610"/>
      <c r="BH63" s="610"/>
      <c r="BI63" s="610"/>
      <c r="BJ63" s="610"/>
      <c r="BK63" s="610"/>
      <c r="BL63" s="610"/>
    </row>
    <row r="64" spans="1:64" s="611" customFormat="1" ht="20.25" customHeight="1" x14ac:dyDescent="0.25">
      <c r="A64" s="473" t="s">
        <v>785</v>
      </c>
      <c r="B64" s="498"/>
      <c r="C64" s="489" t="s">
        <v>793</v>
      </c>
      <c r="D64" s="610"/>
      <c r="E64" s="610"/>
      <c r="F64" s="610"/>
      <c r="G64" s="610"/>
      <c r="H64" s="610"/>
      <c r="I64" s="610"/>
      <c r="J64" s="610"/>
      <c r="K64" s="610"/>
      <c r="L64" s="610"/>
      <c r="M64" s="610"/>
      <c r="N64" s="610"/>
      <c r="O64" s="610"/>
      <c r="P64" s="610"/>
      <c r="Q64" s="610"/>
      <c r="R64" s="610"/>
      <c r="S64" s="610"/>
      <c r="T64" s="610"/>
      <c r="U64" s="610"/>
      <c r="V64" s="610"/>
      <c r="W64" s="610"/>
      <c r="X64" s="610"/>
      <c r="Y64" s="610"/>
      <c r="Z64" s="610"/>
      <c r="AA64" s="610"/>
      <c r="AB64" s="610"/>
      <c r="AC64" s="610"/>
      <c r="AD64" s="610"/>
      <c r="AE64" s="610"/>
      <c r="AF64" s="610"/>
      <c r="AG64" s="610"/>
      <c r="AH64" s="610"/>
      <c r="AI64" s="610"/>
      <c r="AJ64" s="610"/>
      <c r="AK64" s="610"/>
      <c r="AL64" s="610"/>
      <c r="AM64" s="610"/>
      <c r="AN64" s="610"/>
      <c r="AO64" s="610"/>
      <c r="AP64" s="610"/>
      <c r="AQ64" s="610"/>
      <c r="AR64" s="610"/>
      <c r="AS64" s="610"/>
      <c r="AT64" s="610"/>
      <c r="AU64" s="610"/>
      <c r="AV64" s="610"/>
      <c r="AW64" s="610"/>
      <c r="AX64" s="610"/>
      <c r="AY64" s="610"/>
      <c r="AZ64" s="610"/>
      <c r="BA64" s="610"/>
      <c r="BB64" s="610"/>
      <c r="BC64" s="610"/>
      <c r="BD64" s="610"/>
      <c r="BE64" s="610"/>
      <c r="BF64" s="610"/>
      <c r="BG64" s="610"/>
      <c r="BH64" s="610"/>
      <c r="BI64" s="610"/>
      <c r="BJ64" s="610"/>
      <c r="BK64" s="610"/>
      <c r="BL64" s="610"/>
    </row>
    <row r="65" spans="1:64" s="611" customFormat="1" ht="20.25" customHeight="1" x14ac:dyDescent="0.25">
      <c r="A65" s="473" t="s">
        <v>786</v>
      </c>
      <c r="B65" s="498"/>
      <c r="C65" s="489" t="s">
        <v>793</v>
      </c>
      <c r="D65" s="610"/>
      <c r="E65" s="610"/>
      <c r="F65" s="610"/>
      <c r="G65" s="610"/>
      <c r="H65" s="610"/>
      <c r="I65" s="610"/>
      <c r="J65" s="610"/>
      <c r="K65" s="610"/>
      <c r="L65" s="610"/>
      <c r="M65" s="610"/>
      <c r="N65" s="610"/>
      <c r="O65" s="610"/>
      <c r="P65" s="610"/>
      <c r="Q65" s="610"/>
      <c r="R65" s="610"/>
      <c r="S65" s="610"/>
      <c r="T65" s="610"/>
      <c r="U65" s="610"/>
      <c r="V65" s="610"/>
      <c r="W65" s="610"/>
      <c r="X65" s="610"/>
      <c r="Y65" s="610"/>
      <c r="Z65" s="610"/>
      <c r="AA65" s="610"/>
      <c r="AB65" s="610"/>
      <c r="AC65" s="610"/>
      <c r="AD65" s="610"/>
      <c r="AE65" s="610"/>
      <c r="AF65" s="610"/>
      <c r="AG65" s="610"/>
      <c r="AH65" s="610"/>
      <c r="AI65" s="610"/>
      <c r="AJ65" s="610"/>
      <c r="AK65" s="610"/>
      <c r="AL65" s="610"/>
      <c r="AM65" s="610"/>
      <c r="AN65" s="610"/>
      <c r="AO65" s="610"/>
      <c r="AP65" s="610"/>
      <c r="AQ65" s="610"/>
      <c r="AR65" s="610"/>
      <c r="AS65" s="610"/>
      <c r="AT65" s="610"/>
      <c r="AU65" s="610"/>
      <c r="AV65" s="610"/>
      <c r="AW65" s="610"/>
      <c r="AX65" s="610"/>
      <c r="AY65" s="610"/>
      <c r="AZ65" s="610"/>
      <c r="BA65" s="610"/>
      <c r="BB65" s="610"/>
      <c r="BC65" s="610"/>
      <c r="BD65" s="610"/>
      <c r="BE65" s="610"/>
      <c r="BF65" s="610"/>
      <c r="BG65" s="610"/>
      <c r="BH65" s="610"/>
      <c r="BI65" s="610"/>
      <c r="BJ65" s="610"/>
      <c r="BK65" s="610"/>
      <c r="BL65" s="610"/>
    </row>
    <row r="66" spans="1:64" s="611" customFormat="1" ht="20.25" customHeight="1" x14ac:dyDescent="0.25">
      <c r="A66" s="473" t="s">
        <v>787</v>
      </c>
      <c r="B66" s="498"/>
      <c r="C66" s="489" t="s">
        <v>793</v>
      </c>
      <c r="D66" s="610"/>
      <c r="E66" s="610"/>
      <c r="F66" s="610"/>
      <c r="G66" s="610"/>
      <c r="H66" s="610"/>
      <c r="I66" s="610"/>
      <c r="J66" s="610"/>
      <c r="K66" s="610"/>
      <c r="L66" s="610"/>
      <c r="M66" s="610"/>
      <c r="N66" s="610"/>
      <c r="O66" s="610"/>
      <c r="P66" s="610"/>
      <c r="Q66" s="610"/>
      <c r="R66" s="610"/>
      <c r="S66" s="610"/>
      <c r="T66" s="610"/>
      <c r="U66" s="610"/>
      <c r="V66" s="610"/>
      <c r="W66" s="610"/>
      <c r="X66" s="610"/>
      <c r="Y66" s="610"/>
      <c r="Z66" s="610"/>
      <c r="AA66" s="610"/>
      <c r="AB66" s="610"/>
      <c r="AC66" s="610"/>
      <c r="AD66" s="610"/>
      <c r="AE66" s="610"/>
      <c r="AF66" s="610"/>
      <c r="AG66" s="610"/>
      <c r="AH66" s="610"/>
      <c r="AI66" s="610"/>
      <c r="AJ66" s="610"/>
      <c r="AK66" s="610"/>
      <c r="AL66" s="610"/>
      <c r="AM66" s="610"/>
      <c r="AN66" s="610"/>
      <c r="AO66" s="610"/>
      <c r="AP66" s="610"/>
      <c r="AQ66" s="610"/>
      <c r="AR66" s="610"/>
      <c r="AS66" s="610"/>
      <c r="AT66" s="610"/>
      <c r="AU66" s="610"/>
      <c r="AV66" s="610"/>
      <c r="AW66" s="610"/>
      <c r="AX66" s="610"/>
      <c r="AY66" s="610"/>
      <c r="AZ66" s="610"/>
      <c r="BA66" s="610"/>
      <c r="BB66" s="610"/>
      <c r="BC66" s="610"/>
      <c r="BD66" s="610"/>
      <c r="BE66" s="610"/>
      <c r="BF66" s="610"/>
      <c r="BG66" s="610"/>
      <c r="BH66" s="610"/>
      <c r="BI66" s="610"/>
      <c r="BJ66" s="610"/>
      <c r="BK66" s="610"/>
      <c r="BL66" s="610"/>
    </row>
    <row r="67" spans="1:64" s="611" customFormat="1" ht="20.25" customHeight="1" x14ac:dyDescent="0.25">
      <c r="A67" s="473" t="s">
        <v>789</v>
      </c>
      <c r="B67" s="498"/>
      <c r="C67" s="489" t="s">
        <v>793</v>
      </c>
      <c r="D67" s="610"/>
      <c r="E67" s="610"/>
      <c r="F67" s="610"/>
      <c r="G67" s="610"/>
      <c r="H67" s="610"/>
      <c r="I67" s="610"/>
      <c r="J67" s="610"/>
      <c r="K67" s="610"/>
      <c r="L67" s="610"/>
      <c r="M67" s="610"/>
      <c r="N67" s="610"/>
      <c r="O67" s="610"/>
      <c r="P67" s="610"/>
      <c r="Q67" s="610"/>
      <c r="R67" s="610"/>
      <c r="S67" s="610"/>
      <c r="T67" s="610"/>
      <c r="U67" s="610"/>
      <c r="V67" s="610"/>
      <c r="W67" s="610"/>
      <c r="X67" s="610"/>
      <c r="Y67" s="610"/>
      <c r="Z67" s="610"/>
      <c r="AA67" s="610"/>
      <c r="AB67" s="610"/>
      <c r="AC67" s="610"/>
      <c r="AD67" s="610"/>
      <c r="AE67" s="610"/>
      <c r="AF67" s="610"/>
      <c r="AG67" s="610"/>
      <c r="AH67" s="610"/>
      <c r="AI67" s="610"/>
      <c r="AJ67" s="610"/>
      <c r="AK67" s="610"/>
      <c r="AL67" s="610"/>
      <c r="AM67" s="610"/>
      <c r="AN67" s="610"/>
      <c r="AO67" s="610"/>
      <c r="AP67" s="610"/>
      <c r="AQ67" s="610"/>
      <c r="AR67" s="610"/>
      <c r="AS67" s="610"/>
      <c r="AT67" s="610"/>
      <c r="AU67" s="610"/>
      <c r="AV67" s="610"/>
      <c r="AW67" s="610"/>
      <c r="AX67" s="610"/>
      <c r="AY67" s="610"/>
      <c r="AZ67" s="610"/>
      <c r="BA67" s="610"/>
      <c r="BB67" s="610"/>
      <c r="BC67" s="610"/>
      <c r="BD67" s="610"/>
      <c r="BE67" s="610"/>
      <c r="BF67" s="610"/>
      <c r="BG67" s="610"/>
      <c r="BH67" s="610"/>
      <c r="BI67" s="610"/>
      <c r="BJ67" s="610"/>
      <c r="BK67" s="610"/>
      <c r="BL67" s="610"/>
    </row>
    <row r="68" spans="1:64" s="611" customFormat="1" ht="20.25" customHeight="1" x14ac:dyDescent="0.25">
      <c r="A68" s="473" t="s">
        <v>790</v>
      </c>
      <c r="B68" s="498"/>
      <c r="C68" s="489" t="s">
        <v>793</v>
      </c>
      <c r="D68" s="610"/>
      <c r="E68" s="610"/>
      <c r="F68" s="610"/>
      <c r="G68" s="610"/>
      <c r="H68" s="610"/>
      <c r="I68" s="610"/>
      <c r="J68" s="610"/>
      <c r="K68" s="610"/>
      <c r="L68" s="610"/>
      <c r="M68" s="610"/>
      <c r="N68" s="610"/>
      <c r="O68" s="610"/>
      <c r="P68" s="610"/>
      <c r="Q68" s="610"/>
      <c r="R68" s="610"/>
      <c r="S68" s="610"/>
      <c r="T68" s="610"/>
      <c r="U68" s="610"/>
      <c r="V68" s="610"/>
      <c r="W68" s="610"/>
      <c r="X68" s="610"/>
      <c r="Y68" s="610"/>
      <c r="Z68" s="610"/>
      <c r="AA68" s="610"/>
      <c r="AB68" s="610"/>
      <c r="AC68" s="610"/>
      <c r="AD68" s="610"/>
      <c r="AE68" s="610"/>
      <c r="AF68" s="610"/>
      <c r="AG68" s="610"/>
      <c r="AH68" s="610"/>
      <c r="AI68" s="610"/>
      <c r="AJ68" s="610"/>
      <c r="AK68" s="610"/>
      <c r="AL68" s="610"/>
      <c r="AM68" s="610"/>
      <c r="AN68" s="610"/>
      <c r="AO68" s="610"/>
      <c r="AP68" s="610"/>
      <c r="AQ68" s="610"/>
      <c r="AR68" s="610"/>
      <c r="AS68" s="610"/>
      <c r="AT68" s="610"/>
      <c r="AU68" s="610"/>
      <c r="AV68" s="610"/>
      <c r="AW68" s="610"/>
      <c r="AX68" s="610"/>
      <c r="AY68" s="610"/>
      <c r="AZ68" s="610"/>
      <c r="BA68" s="610"/>
      <c r="BB68" s="610"/>
      <c r="BC68" s="610"/>
      <c r="BD68" s="610"/>
      <c r="BE68" s="610"/>
      <c r="BF68" s="610"/>
      <c r="BG68" s="610"/>
      <c r="BH68" s="610"/>
      <c r="BI68" s="610"/>
      <c r="BJ68" s="610"/>
      <c r="BK68" s="610"/>
      <c r="BL68" s="610"/>
    </row>
    <row r="69" spans="1:64" s="611" customFormat="1" ht="20.25" customHeight="1" x14ac:dyDescent="0.25">
      <c r="A69" s="473" t="s">
        <v>791</v>
      </c>
      <c r="B69" s="498"/>
      <c r="C69" s="489" t="s">
        <v>793</v>
      </c>
      <c r="D69" s="610"/>
      <c r="E69" s="610"/>
      <c r="F69" s="610"/>
      <c r="G69" s="610"/>
      <c r="H69" s="610"/>
      <c r="I69" s="610"/>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610"/>
      <c r="AK69" s="610"/>
      <c r="AL69" s="610"/>
      <c r="AM69" s="610"/>
      <c r="AN69" s="610"/>
      <c r="AO69" s="610"/>
      <c r="AP69" s="610"/>
      <c r="AQ69" s="610"/>
      <c r="AR69" s="610"/>
      <c r="AS69" s="610"/>
      <c r="AT69" s="610"/>
      <c r="AU69" s="610"/>
      <c r="AV69" s="610"/>
      <c r="AW69" s="610"/>
      <c r="AX69" s="610"/>
      <c r="AY69" s="610"/>
      <c r="AZ69" s="610"/>
      <c r="BA69" s="610"/>
      <c r="BB69" s="610"/>
      <c r="BC69" s="610"/>
      <c r="BD69" s="610"/>
      <c r="BE69" s="610"/>
      <c r="BF69" s="610"/>
      <c r="BG69" s="610"/>
      <c r="BH69" s="610"/>
      <c r="BI69" s="610"/>
      <c r="BJ69" s="610"/>
      <c r="BK69" s="610"/>
      <c r="BL69" s="610"/>
    </row>
    <row r="70" spans="1:64" s="611" customFormat="1" ht="20.25" customHeight="1" x14ac:dyDescent="0.25">
      <c r="A70" s="473" t="s">
        <v>792</v>
      </c>
      <c r="B70" s="498"/>
      <c r="C70" s="489" t="s">
        <v>793</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10"/>
      <c r="AP70" s="610"/>
      <c r="AQ70" s="610"/>
      <c r="AR70" s="610"/>
      <c r="AS70" s="610"/>
      <c r="AT70" s="610"/>
      <c r="AU70" s="610"/>
      <c r="AV70" s="610"/>
      <c r="AW70" s="610"/>
      <c r="AX70" s="610"/>
      <c r="AY70" s="610"/>
      <c r="AZ70" s="610"/>
      <c r="BA70" s="610"/>
      <c r="BB70" s="610"/>
      <c r="BC70" s="610"/>
      <c r="BD70" s="610"/>
      <c r="BE70" s="610"/>
      <c r="BF70" s="610"/>
      <c r="BG70" s="610"/>
      <c r="BH70" s="610"/>
      <c r="BI70" s="610"/>
      <c r="BJ70" s="610"/>
      <c r="BK70" s="610"/>
      <c r="BL70" s="610"/>
    </row>
    <row r="71" spans="1:64" s="619" customFormat="1" ht="20.25" customHeight="1" thickBot="1" x14ac:dyDescent="0.3">
      <c r="A71" s="504" t="s">
        <v>794</v>
      </c>
      <c r="B71" s="505"/>
      <c r="C71" s="506" t="s">
        <v>793</v>
      </c>
      <c r="D71" s="618"/>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618"/>
      <c r="AC71" s="618"/>
      <c r="AD71" s="618"/>
      <c r="AE71" s="618"/>
      <c r="AF71" s="618"/>
      <c r="AG71" s="618"/>
      <c r="AH71" s="618"/>
      <c r="AI71" s="618"/>
      <c r="AJ71" s="618"/>
      <c r="AK71" s="618"/>
      <c r="AL71" s="618"/>
      <c r="AM71" s="618"/>
      <c r="AN71" s="618"/>
      <c r="AO71" s="618"/>
      <c r="AP71" s="618"/>
      <c r="AQ71" s="618"/>
      <c r="AR71" s="618"/>
      <c r="AS71" s="618"/>
      <c r="AT71" s="618"/>
      <c r="AU71" s="618"/>
      <c r="AV71" s="618"/>
      <c r="AW71" s="618"/>
      <c r="AX71" s="618"/>
      <c r="AY71" s="618"/>
      <c r="AZ71" s="618"/>
      <c r="BA71" s="618"/>
      <c r="BB71" s="618"/>
      <c r="BC71" s="618"/>
      <c r="BD71" s="618"/>
      <c r="BE71" s="618"/>
      <c r="BF71" s="618"/>
      <c r="BG71" s="618"/>
      <c r="BH71" s="618"/>
      <c r="BI71" s="618"/>
      <c r="BJ71" s="618"/>
      <c r="BK71" s="618"/>
      <c r="BL71" s="618"/>
    </row>
    <row r="72" spans="1:64" s="610" customFormat="1" ht="20.25" customHeight="1" thickTop="1" x14ac:dyDescent="0.25">
      <c r="A72" s="534" t="s">
        <v>795</v>
      </c>
      <c r="B72" s="507"/>
      <c r="C72" s="533" t="s">
        <v>888</v>
      </c>
    </row>
    <row r="73" spans="1:64" s="611" customFormat="1" ht="20.25" customHeight="1" x14ac:dyDescent="0.25">
      <c r="A73" s="118" t="s">
        <v>796</v>
      </c>
      <c r="B73" s="532"/>
      <c r="C73" s="487" t="s">
        <v>797</v>
      </c>
      <c r="D73" s="610"/>
      <c r="E73" s="610"/>
      <c r="F73" s="610"/>
      <c r="G73" s="610"/>
      <c r="H73" s="610"/>
      <c r="I73" s="610"/>
      <c r="J73" s="610"/>
      <c r="K73" s="610"/>
      <c r="L73" s="610"/>
      <c r="M73" s="610"/>
      <c r="N73" s="610"/>
      <c r="O73" s="610"/>
      <c r="P73" s="610"/>
      <c r="Q73" s="610"/>
      <c r="R73" s="610"/>
      <c r="S73" s="610"/>
      <c r="T73" s="610"/>
      <c r="U73" s="610"/>
      <c r="V73" s="610"/>
      <c r="W73" s="610"/>
      <c r="X73" s="610"/>
      <c r="Y73" s="610"/>
      <c r="Z73" s="610"/>
      <c r="AA73" s="610"/>
      <c r="AB73" s="610"/>
      <c r="AC73" s="610"/>
      <c r="AD73" s="610"/>
      <c r="AE73" s="610"/>
      <c r="AF73" s="610"/>
      <c r="AG73" s="610"/>
      <c r="AH73" s="610"/>
      <c r="AI73" s="610"/>
      <c r="AJ73" s="610"/>
      <c r="AK73" s="610"/>
      <c r="AL73" s="610"/>
      <c r="AM73" s="610"/>
      <c r="AN73" s="610"/>
      <c r="AO73" s="610"/>
      <c r="AP73" s="610"/>
      <c r="AQ73" s="610"/>
      <c r="AR73" s="610"/>
      <c r="AS73" s="610"/>
      <c r="AT73" s="610"/>
      <c r="AU73" s="610"/>
      <c r="AV73" s="610"/>
      <c r="AW73" s="610"/>
      <c r="AX73" s="610"/>
      <c r="AY73" s="610"/>
      <c r="AZ73" s="610"/>
      <c r="BA73" s="610"/>
      <c r="BB73" s="610"/>
      <c r="BC73" s="610"/>
      <c r="BD73" s="610"/>
      <c r="BE73" s="610"/>
      <c r="BF73" s="610"/>
      <c r="BG73" s="610"/>
      <c r="BH73" s="610"/>
      <c r="BI73" s="610"/>
      <c r="BJ73" s="610"/>
      <c r="BK73" s="610"/>
      <c r="BL73" s="610"/>
    </row>
    <row r="74" spans="1:64" s="616" customFormat="1" ht="20.25" customHeight="1" x14ac:dyDescent="0.25">
      <c r="A74" s="154" t="s">
        <v>798</v>
      </c>
      <c r="B74" s="507"/>
      <c r="C74" s="488" t="s">
        <v>799</v>
      </c>
      <c r="D74" s="615"/>
      <c r="E74" s="615"/>
      <c r="F74" s="615"/>
      <c r="G74" s="615"/>
      <c r="H74" s="615"/>
      <c r="I74" s="615"/>
      <c r="J74" s="615"/>
      <c r="K74" s="615"/>
      <c r="L74" s="615"/>
      <c r="M74" s="615"/>
      <c r="N74" s="615"/>
      <c r="O74" s="615"/>
      <c r="P74" s="615"/>
      <c r="Q74" s="615"/>
      <c r="R74" s="615"/>
      <c r="S74" s="615"/>
      <c r="T74" s="615"/>
      <c r="U74" s="615"/>
      <c r="V74" s="615"/>
      <c r="W74" s="615"/>
      <c r="X74" s="615"/>
      <c r="Y74" s="615"/>
      <c r="Z74" s="615"/>
      <c r="AA74" s="615"/>
      <c r="AB74" s="615"/>
      <c r="AC74" s="615"/>
      <c r="AD74" s="615"/>
      <c r="AE74" s="615"/>
      <c r="AF74" s="615"/>
      <c r="AG74" s="615"/>
      <c r="AH74" s="615"/>
      <c r="AI74" s="615"/>
      <c r="AJ74" s="615"/>
      <c r="AK74" s="615"/>
      <c r="AL74" s="615"/>
      <c r="AM74" s="615"/>
      <c r="AN74" s="615"/>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row>
    <row r="75" spans="1:64" s="611" customFormat="1" ht="20.25" customHeight="1" x14ac:dyDescent="0.25">
      <c r="A75" s="118"/>
      <c r="B75" s="626"/>
      <c r="C75" s="487"/>
      <c r="D75" s="610"/>
      <c r="E75" s="610"/>
      <c r="F75" s="610"/>
      <c r="G75" s="610"/>
      <c r="H75" s="610"/>
      <c r="I75" s="610"/>
      <c r="J75" s="610"/>
      <c r="K75" s="610"/>
      <c r="L75" s="610"/>
      <c r="M75" s="610"/>
      <c r="N75" s="610"/>
      <c r="O75" s="610"/>
      <c r="P75" s="610"/>
      <c r="Q75" s="610"/>
      <c r="R75" s="610"/>
      <c r="S75" s="610"/>
      <c r="T75" s="610"/>
      <c r="U75" s="610"/>
      <c r="V75" s="610"/>
      <c r="W75" s="610"/>
      <c r="X75" s="610"/>
      <c r="Y75" s="610"/>
      <c r="Z75" s="610"/>
      <c r="AA75" s="610"/>
      <c r="AB75" s="610"/>
      <c r="AC75" s="610"/>
      <c r="AD75" s="610"/>
      <c r="AE75" s="610"/>
      <c r="AF75" s="610"/>
      <c r="AG75" s="610"/>
      <c r="AH75" s="610"/>
      <c r="AI75" s="610"/>
      <c r="AJ75" s="610"/>
      <c r="AK75" s="610"/>
      <c r="AL75" s="610"/>
      <c r="AM75" s="610"/>
      <c r="AN75" s="610"/>
      <c r="AO75" s="610"/>
      <c r="AP75" s="610"/>
      <c r="AQ75" s="610"/>
      <c r="AR75" s="610"/>
      <c r="AS75" s="610"/>
      <c r="AT75" s="610"/>
      <c r="AU75" s="610"/>
      <c r="AV75" s="610"/>
      <c r="AW75" s="610"/>
      <c r="AX75" s="610"/>
      <c r="AY75" s="610"/>
      <c r="AZ75" s="610"/>
      <c r="BA75" s="610"/>
      <c r="BB75" s="610"/>
      <c r="BC75" s="610"/>
      <c r="BD75" s="610"/>
      <c r="BE75" s="610"/>
      <c r="BF75" s="610"/>
      <c r="BG75" s="610"/>
      <c r="BH75" s="610"/>
      <c r="BI75" s="610"/>
      <c r="BJ75" s="610"/>
      <c r="BK75" s="610"/>
      <c r="BL75" s="610"/>
    </row>
    <row r="76" spans="1:64" s="611" customFormat="1" ht="20.25" customHeight="1" x14ac:dyDescent="0.25">
      <c r="A76" s="118"/>
      <c r="B76" s="468"/>
      <c r="C76" s="487"/>
      <c r="D76" s="610"/>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610"/>
      <c r="AC76" s="610"/>
      <c r="AD76" s="610"/>
      <c r="AE76" s="610"/>
      <c r="AF76" s="610"/>
      <c r="AG76" s="610"/>
      <c r="AH76" s="610"/>
      <c r="AI76" s="610"/>
      <c r="AJ76" s="610"/>
      <c r="AK76" s="610"/>
      <c r="AL76" s="610"/>
      <c r="AM76" s="610"/>
      <c r="AN76" s="610"/>
      <c r="AO76" s="610"/>
      <c r="AP76" s="610"/>
      <c r="AQ76" s="610"/>
      <c r="AR76" s="610"/>
      <c r="AS76" s="610"/>
      <c r="AT76" s="610"/>
      <c r="AU76" s="610"/>
      <c r="AV76" s="610"/>
      <c r="AW76" s="610"/>
      <c r="AX76" s="610"/>
      <c r="AY76" s="610"/>
      <c r="AZ76" s="610"/>
      <c r="BA76" s="610"/>
      <c r="BB76" s="610"/>
      <c r="BC76" s="610"/>
      <c r="BD76" s="610"/>
      <c r="BE76" s="610"/>
      <c r="BF76" s="610"/>
      <c r="BG76" s="610"/>
      <c r="BH76" s="610"/>
      <c r="BI76" s="610"/>
      <c r="BJ76" s="610"/>
      <c r="BK76" s="610"/>
      <c r="BL76" s="610"/>
    </row>
    <row r="77" spans="1:64" s="611" customFormat="1" ht="20.25" customHeight="1" x14ac:dyDescent="0.25">
      <c r="A77" s="118"/>
      <c r="B77" s="468"/>
      <c r="C77" s="487"/>
      <c r="D77" s="610"/>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610"/>
      <c r="AC77" s="610"/>
      <c r="AD77" s="610"/>
      <c r="AE77" s="610"/>
      <c r="AF77" s="610"/>
      <c r="AG77" s="610"/>
      <c r="AH77" s="610"/>
      <c r="AI77" s="610"/>
      <c r="AJ77" s="610"/>
      <c r="AK77" s="610"/>
      <c r="AL77" s="610"/>
      <c r="AM77" s="610"/>
      <c r="AN77" s="610"/>
      <c r="AO77" s="610"/>
      <c r="AP77" s="610"/>
      <c r="AQ77" s="610"/>
      <c r="AR77" s="610"/>
      <c r="AS77" s="610"/>
      <c r="AT77" s="610"/>
      <c r="AU77" s="610"/>
      <c r="AV77" s="610"/>
      <c r="AW77" s="610"/>
      <c r="AX77" s="610"/>
      <c r="AY77" s="610"/>
      <c r="AZ77" s="610"/>
      <c r="BA77" s="610"/>
      <c r="BB77" s="610"/>
      <c r="BC77" s="610"/>
      <c r="BD77" s="610"/>
      <c r="BE77" s="610"/>
      <c r="BF77" s="610"/>
      <c r="BG77" s="610"/>
      <c r="BH77" s="610"/>
      <c r="BI77" s="610"/>
      <c r="BJ77" s="610"/>
      <c r="BK77" s="610"/>
      <c r="BL77" s="610"/>
    </row>
    <row r="78" spans="1:64" s="611" customFormat="1" ht="20.25" customHeight="1" x14ac:dyDescent="0.25">
      <c r="A78" s="118"/>
      <c r="B78" s="468"/>
      <c r="C78" s="487"/>
      <c r="D78" s="610"/>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610"/>
      <c r="AC78" s="610"/>
      <c r="AD78" s="610"/>
      <c r="AE78" s="610"/>
      <c r="AF78" s="610"/>
      <c r="AG78" s="610"/>
      <c r="AH78" s="610"/>
      <c r="AI78" s="610"/>
      <c r="AJ78" s="610"/>
      <c r="AK78" s="610"/>
      <c r="AL78" s="610"/>
      <c r="AM78" s="610"/>
      <c r="AN78" s="610"/>
      <c r="AO78" s="610"/>
      <c r="AP78" s="610"/>
      <c r="AQ78" s="610"/>
      <c r="AR78" s="610"/>
      <c r="AS78" s="610"/>
      <c r="AT78" s="610"/>
      <c r="AU78" s="610"/>
      <c r="AV78" s="610"/>
      <c r="AW78" s="610"/>
      <c r="AX78" s="610"/>
      <c r="AY78" s="610"/>
      <c r="AZ78" s="610"/>
      <c r="BA78" s="610"/>
      <c r="BB78" s="610"/>
      <c r="BC78" s="610"/>
      <c r="BD78" s="610"/>
      <c r="BE78" s="610"/>
      <c r="BF78" s="610"/>
      <c r="BG78" s="610"/>
      <c r="BH78" s="610"/>
      <c r="BI78" s="610"/>
      <c r="BJ78" s="610"/>
      <c r="BK78" s="610"/>
      <c r="BL78" s="610"/>
    </row>
    <row r="79" spans="1:64" s="611" customFormat="1" ht="20.25" customHeight="1" x14ac:dyDescent="0.25">
      <c r="A79" s="118"/>
      <c r="B79" s="468"/>
      <c r="C79" s="487"/>
      <c r="D79" s="610"/>
      <c r="E79" s="610"/>
      <c r="F79" s="610"/>
      <c r="G79" s="610"/>
      <c r="H79" s="610"/>
      <c r="I79" s="610"/>
      <c r="J79" s="610"/>
      <c r="K79" s="610"/>
      <c r="L79" s="610"/>
      <c r="M79" s="610"/>
      <c r="N79" s="610"/>
      <c r="O79" s="610"/>
      <c r="P79" s="610"/>
      <c r="Q79" s="610"/>
      <c r="R79" s="610"/>
      <c r="S79" s="610"/>
      <c r="T79" s="610"/>
      <c r="U79" s="610"/>
      <c r="V79" s="610"/>
      <c r="W79" s="610"/>
      <c r="X79" s="610"/>
      <c r="Y79" s="610"/>
      <c r="Z79" s="610"/>
      <c r="AA79" s="610"/>
      <c r="AB79" s="610"/>
      <c r="AC79" s="610"/>
      <c r="AD79" s="610"/>
      <c r="AE79" s="610"/>
      <c r="AF79" s="610"/>
      <c r="AG79" s="610"/>
      <c r="AH79" s="610"/>
      <c r="AI79" s="610"/>
      <c r="AJ79" s="610"/>
      <c r="AK79" s="610"/>
      <c r="AL79" s="610"/>
      <c r="AM79" s="610"/>
      <c r="AN79" s="610"/>
      <c r="AO79" s="610"/>
      <c r="AP79" s="610"/>
      <c r="AQ79" s="610"/>
      <c r="AR79" s="610"/>
      <c r="AS79" s="610"/>
      <c r="AT79" s="610"/>
      <c r="AU79" s="610"/>
      <c r="AV79" s="610"/>
      <c r="AW79" s="610"/>
      <c r="AX79" s="610"/>
      <c r="AY79" s="610"/>
      <c r="AZ79" s="610"/>
      <c r="BA79" s="610"/>
      <c r="BB79" s="610"/>
      <c r="BC79" s="610"/>
      <c r="BD79" s="610"/>
      <c r="BE79" s="610"/>
      <c r="BF79" s="610"/>
      <c r="BG79" s="610"/>
      <c r="BH79" s="610"/>
      <c r="BI79" s="610"/>
      <c r="BJ79" s="610"/>
      <c r="BK79" s="610"/>
      <c r="BL79" s="610"/>
    </row>
    <row r="80" spans="1:64" s="611" customFormat="1" ht="20.25" customHeight="1" x14ac:dyDescent="0.25">
      <c r="A80" s="118"/>
      <c r="B80" s="468"/>
      <c r="C80" s="487"/>
      <c r="D80" s="610"/>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610"/>
      <c r="AC80" s="610"/>
      <c r="AD80" s="610"/>
      <c r="AE80" s="610"/>
      <c r="AF80" s="610"/>
      <c r="AG80" s="610"/>
      <c r="AH80" s="610"/>
      <c r="AI80" s="610"/>
      <c r="AJ80" s="610"/>
      <c r="AK80" s="610"/>
      <c r="AL80" s="610"/>
      <c r="AM80" s="610"/>
      <c r="AN80" s="610"/>
      <c r="AO80" s="610"/>
      <c r="AP80" s="610"/>
      <c r="AQ80" s="610"/>
      <c r="AR80" s="610"/>
      <c r="AS80" s="610"/>
      <c r="AT80" s="610"/>
      <c r="AU80" s="610"/>
      <c r="AV80" s="610"/>
      <c r="AW80" s="610"/>
      <c r="AX80" s="610"/>
      <c r="AY80" s="610"/>
      <c r="AZ80" s="610"/>
      <c r="BA80" s="610"/>
      <c r="BB80" s="610"/>
      <c r="BC80" s="610"/>
      <c r="BD80" s="610"/>
      <c r="BE80" s="610"/>
      <c r="BF80" s="610"/>
      <c r="BG80" s="610"/>
      <c r="BH80" s="610"/>
      <c r="BI80" s="610"/>
      <c r="BJ80" s="610"/>
      <c r="BK80" s="610"/>
      <c r="BL80" s="610"/>
    </row>
    <row r="81" spans="1:64" s="611" customFormat="1" ht="20.25" customHeight="1" x14ac:dyDescent="0.25">
      <c r="A81" s="118"/>
      <c r="B81" s="468"/>
      <c r="C81" s="487"/>
      <c r="D81" s="610"/>
      <c r="E81" s="610"/>
      <c r="F81" s="610"/>
      <c r="G81" s="610"/>
      <c r="H81" s="610"/>
      <c r="I81" s="610"/>
      <c r="J81" s="610"/>
      <c r="K81" s="610"/>
      <c r="L81" s="610"/>
      <c r="M81" s="610"/>
      <c r="N81" s="610"/>
      <c r="O81" s="610"/>
      <c r="P81" s="610"/>
      <c r="Q81" s="610"/>
      <c r="R81" s="610"/>
      <c r="S81" s="610"/>
      <c r="T81" s="610"/>
      <c r="U81" s="610"/>
      <c r="V81" s="610"/>
      <c r="W81" s="610"/>
      <c r="X81" s="610"/>
      <c r="Y81" s="610"/>
      <c r="Z81" s="610"/>
      <c r="AA81" s="610"/>
      <c r="AB81" s="610"/>
      <c r="AC81" s="610"/>
      <c r="AD81" s="610"/>
      <c r="AE81" s="610"/>
      <c r="AF81" s="610"/>
      <c r="AG81" s="610"/>
      <c r="AH81" s="610"/>
      <c r="AI81" s="610"/>
      <c r="AJ81" s="610"/>
      <c r="AK81" s="610"/>
      <c r="AL81" s="610"/>
      <c r="AM81" s="610"/>
      <c r="AN81" s="610"/>
      <c r="AO81" s="610"/>
      <c r="AP81" s="610"/>
      <c r="AQ81" s="610"/>
      <c r="AR81" s="610"/>
      <c r="AS81" s="610"/>
      <c r="AT81" s="610"/>
      <c r="AU81" s="610"/>
      <c r="AV81" s="610"/>
      <c r="AW81" s="610"/>
      <c r="AX81" s="610"/>
      <c r="AY81" s="610"/>
      <c r="AZ81" s="610"/>
      <c r="BA81" s="610"/>
      <c r="BB81" s="610"/>
      <c r="BC81" s="610"/>
      <c r="BD81" s="610"/>
      <c r="BE81" s="610"/>
      <c r="BF81" s="610"/>
      <c r="BG81" s="610"/>
      <c r="BH81" s="610"/>
      <c r="BI81" s="610"/>
      <c r="BJ81" s="610"/>
      <c r="BK81" s="610"/>
      <c r="BL81" s="610"/>
    </row>
    <row r="82" spans="1:64" s="611" customFormat="1" ht="20.25" customHeight="1" x14ac:dyDescent="0.25">
      <c r="A82" s="118"/>
      <c r="B82" s="468"/>
      <c r="C82" s="487"/>
      <c r="D82" s="610"/>
      <c r="E82" s="610"/>
      <c r="F82" s="610"/>
      <c r="G82" s="610"/>
      <c r="H82" s="610"/>
      <c r="I82" s="610"/>
      <c r="J82" s="610"/>
      <c r="K82" s="610"/>
      <c r="L82" s="610"/>
      <c r="M82" s="610"/>
      <c r="N82" s="610"/>
      <c r="O82" s="610"/>
      <c r="P82" s="610"/>
      <c r="Q82" s="610"/>
      <c r="R82" s="610"/>
      <c r="S82" s="610"/>
      <c r="T82" s="610"/>
      <c r="U82" s="610"/>
      <c r="V82" s="610"/>
      <c r="W82" s="610"/>
      <c r="X82" s="610"/>
      <c r="Y82" s="610"/>
      <c r="Z82" s="610"/>
      <c r="AA82" s="610"/>
      <c r="AB82" s="610"/>
      <c r="AC82" s="610"/>
      <c r="AD82" s="610"/>
      <c r="AE82" s="610"/>
      <c r="AF82" s="610"/>
      <c r="AG82" s="610"/>
      <c r="AH82" s="610"/>
      <c r="AI82" s="610"/>
      <c r="AJ82" s="610"/>
      <c r="AK82" s="610"/>
      <c r="AL82" s="610"/>
      <c r="AM82" s="610"/>
      <c r="AN82" s="610"/>
      <c r="AO82" s="610"/>
      <c r="AP82" s="610"/>
      <c r="AQ82" s="610"/>
      <c r="AR82" s="610"/>
      <c r="AS82" s="610"/>
      <c r="AT82" s="610"/>
      <c r="AU82" s="610"/>
      <c r="AV82" s="610"/>
      <c r="AW82" s="610"/>
      <c r="AX82" s="610"/>
      <c r="AY82" s="610"/>
      <c r="AZ82" s="610"/>
      <c r="BA82" s="610"/>
      <c r="BB82" s="610"/>
      <c r="BC82" s="610"/>
      <c r="BD82" s="610"/>
      <c r="BE82" s="610"/>
      <c r="BF82" s="610"/>
      <c r="BG82" s="610"/>
      <c r="BH82" s="610"/>
      <c r="BI82" s="610"/>
      <c r="BJ82" s="610"/>
      <c r="BK82" s="610"/>
      <c r="BL82" s="610"/>
    </row>
    <row r="83" spans="1:64" s="611" customFormat="1" ht="20.25" customHeight="1" x14ac:dyDescent="0.25">
      <c r="A83" s="118"/>
      <c r="B83" s="468"/>
      <c r="C83" s="487"/>
      <c r="D83" s="610"/>
      <c r="E83" s="610"/>
      <c r="F83" s="610"/>
      <c r="G83" s="610"/>
      <c r="H83" s="610"/>
      <c r="I83" s="610"/>
      <c r="J83" s="610"/>
      <c r="K83" s="610"/>
      <c r="L83" s="610"/>
      <c r="M83" s="610"/>
      <c r="N83" s="610"/>
      <c r="O83" s="610"/>
      <c r="P83" s="610"/>
      <c r="Q83" s="610"/>
      <c r="R83" s="610"/>
      <c r="S83" s="610"/>
      <c r="T83" s="610"/>
      <c r="U83" s="610"/>
      <c r="V83" s="610"/>
      <c r="W83" s="610"/>
      <c r="X83" s="610"/>
      <c r="Y83" s="610"/>
      <c r="Z83" s="610"/>
      <c r="AA83" s="610"/>
      <c r="AB83" s="610"/>
      <c r="AC83" s="610"/>
      <c r="AD83" s="610"/>
      <c r="AE83" s="610"/>
      <c r="AF83" s="610"/>
      <c r="AG83" s="610"/>
      <c r="AH83" s="610"/>
      <c r="AI83" s="610"/>
      <c r="AJ83" s="610"/>
      <c r="AK83" s="610"/>
      <c r="AL83" s="610"/>
      <c r="AM83" s="610"/>
      <c r="AN83" s="610"/>
      <c r="AO83" s="610"/>
      <c r="AP83" s="610"/>
      <c r="AQ83" s="610"/>
      <c r="AR83" s="610"/>
      <c r="AS83" s="610"/>
      <c r="AT83" s="610"/>
      <c r="AU83" s="610"/>
      <c r="AV83" s="610"/>
      <c r="AW83" s="610"/>
      <c r="AX83" s="610"/>
      <c r="AY83" s="610"/>
      <c r="AZ83" s="610"/>
      <c r="BA83" s="610"/>
      <c r="BB83" s="610"/>
      <c r="BC83" s="610"/>
      <c r="BD83" s="610"/>
      <c r="BE83" s="610"/>
      <c r="BF83" s="610"/>
      <c r="BG83" s="610"/>
      <c r="BH83" s="610"/>
      <c r="BI83" s="610"/>
      <c r="BJ83" s="610"/>
      <c r="BK83" s="610"/>
      <c r="BL83" s="610"/>
    </row>
    <row r="84" spans="1:64" s="611" customFormat="1" ht="20.25" customHeight="1" x14ac:dyDescent="0.25">
      <c r="A84" s="118"/>
      <c r="B84" s="468"/>
      <c r="C84" s="487"/>
      <c r="D84" s="610"/>
      <c r="E84" s="610"/>
      <c r="F84" s="610"/>
      <c r="G84" s="610"/>
      <c r="H84" s="610"/>
      <c r="I84" s="610"/>
      <c r="J84" s="610"/>
      <c r="K84" s="610"/>
      <c r="L84" s="610"/>
      <c r="M84" s="610"/>
      <c r="N84" s="610"/>
      <c r="O84" s="610"/>
      <c r="P84" s="610"/>
      <c r="Q84" s="610"/>
      <c r="R84" s="610"/>
      <c r="S84" s="610"/>
      <c r="T84" s="610"/>
      <c r="U84" s="610"/>
      <c r="V84" s="610"/>
      <c r="W84" s="610"/>
      <c r="X84" s="610"/>
      <c r="Y84" s="610"/>
      <c r="Z84" s="610"/>
      <c r="AA84" s="610"/>
      <c r="AB84" s="610"/>
      <c r="AC84" s="610"/>
      <c r="AD84" s="610"/>
      <c r="AE84" s="610"/>
      <c r="AF84" s="610"/>
      <c r="AG84" s="610"/>
      <c r="AH84" s="610"/>
      <c r="AI84" s="610"/>
      <c r="AJ84" s="610"/>
      <c r="AK84" s="610"/>
      <c r="AL84" s="610"/>
      <c r="AM84" s="610"/>
      <c r="AN84" s="610"/>
      <c r="AO84" s="610"/>
      <c r="AP84" s="610"/>
      <c r="AQ84" s="610"/>
      <c r="AR84" s="610"/>
      <c r="AS84" s="610"/>
      <c r="AT84" s="610"/>
      <c r="AU84" s="610"/>
      <c r="AV84" s="610"/>
      <c r="AW84" s="610"/>
      <c r="AX84" s="610"/>
      <c r="AY84" s="610"/>
      <c r="AZ84" s="610"/>
      <c r="BA84" s="610"/>
      <c r="BB84" s="610"/>
      <c r="BC84" s="610"/>
      <c r="BD84" s="610"/>
      <c r="BE84" s="610"/>
      <c r="BF84" s="610"/>
      <c r="BG84" s="610"/>
      <c r="BH84" s="610"/>
      <c r="BI84" s="610"/>
      <c r="BJ84" s="610"/>
      <c r="BK84" s="610"/>
      <c r="BL84" s="610"/>
    </row>
    <row r="85" spans="1:64" s="611" customFormat="1" ht="20.25" customHeight="1" x14ac:dyDescent="0.25">
      <c r="A85" s="118"/>
      <c r="B85" s="468"/>
      <c r="C85" s="487"/>
      <c r="D85" s="610"/>
      <c r="E85" s="610"/>
      <c r="F85" s="610"/>
      <c r="G85" s="610"/>
      <c r="H85" s="610"/>
      <c r="I85" s="610"/>
      <c r="J85" s="610"/>
      <c r="K85" s="610"/>
      <c r="L85" s="610"/>
      <c r="M85" s="610"/>
      <c r="N85" s="610"/>
      <c r="O85" s="610"/>
      <c r="P85" s="610"/>
      <c r="Q85" s="610"/>
      <c r="R85" s="610"/>
      <c r="S85" s="610"/>
      <c r="T85" s="610"/>
      <c r="U85" s="610"/>
      <c r="V85" s="610"/>
      <c r="W85" s="610"/>
      <c r="X85" s="610"/>
      <c r="Y85" s="610"/>
      <c r="Z85" s="610"/>
      <c r="AA85" s="610"/>
      <c r="AB85" s="610"/>
      <c r="AC85" s="610"/>
      <c r="AD85" s="610"/>
      <c r="AE85" s="610"/>
      <c r="AF85" s="610"/>
      <c r="AG85" s="610"/>
      <c r="AH85" s="610"/>
      <c r="AI85" s="610"/>
      <c r="AJ85" s="610"/>
      <c r="AK85" s="610"/>
      <c r="AL85" s="610"/>
      <c r="AM85" s="610"/>
      <c r="AN85" s="610"/>
      <c r="AO85" s="610"/>
      <c r="AP85" s="610"/>
      <c r="AQ85" s="610"/>
      <c r="AR85" s="610"/>
      <c r="AS85" s="610"/>
      <c r="AT85" s="610"/>
      <c r="AU85" s="610"/>
      <c r="AV85" s="610"/>
      <c r="AW85" s="610"/>
      <c r="AX85" s="610"/>
      <c r="AY85" s="610"/>
      <c r="AZ85" s="610"/>
      <c r="BA85" s="610"/>
      <c r="BB85" s="610"/>
      <c r="BC85" s="610"/>
      <c r="BD85" s="610"/>
      <c r="BE85" s="610"/>
      <c r="BF85" s="610"/>
      <c r="BG85" s="610"/>
      <c r="BH85" s="610"/>
      <c r="BI85" s="610"/>
      <c r="BJ85" s="610"/>
      <c r="BK85" s="610"/>
      <c r="BL85" s="610"/>
    </row>
    <row r="86" spans="1:64" s="611" customFormat="1" ht="20.25" customHeight="1" x14ac:dyDescent="0.25">
      <c r="A86" s="118"/>
      <c r="B86" s="468"/>
      <c r="C86" s="487"/>
      <c r="D86" s="610"/>
      <c r="E86" s="610"/>
      <c r="F86" s="610"/>
      <c r="G86" s="610"/>
      <c r="H86" s="610"/>
      <c r="I86" s="610"/>
      <c r="J86" s="610"/>
      <c r="K86" s="610"/>
      <c r="L86" s="610"/>
      <c r="M86" s="610"/>
      <c r="N86" s="610"/>
      <c r="O86" s="610"/>
      <c r="P86" s="610"/>
      <c r="Q86" s="610"/>
      <c r="R86" s="610"/>
      <c r="S86" s="610"/>
      <c r="T86" s="610"/>
      <c r="U86" s="610"/>
      <c r="V86" s="610"/>
      <c r="W86" s="610"/>
      <c r="X86" s="610"/>
      <c r="Y86" s="610"/>
      <c r="Z86" s="610"/>
      <c r="AA86" s="610"/>
      <c r="AB86" s="610"/>
      <c r="AC86" s="610"/>
      <c r="AD86" s="610"/>
      <c r="AE86" s="610"/>
      <c r="AF86" s="610"/>
      <c r="AG86" s="610"/>
      <c r="AH86" s="610"/>
      <c r="AI86" s="610"/>
      <c r="AJ86" s="610"/>
      <c r="AK86" s="610"/>
      <c r="AL86" s="610"/>
      <c r="AM86" s="610"/>
      <c r="AN86" s="610"/>
      <c r="AO86" s="610"/>
      <c r="AP86" s="610"/>
      <c r="AQ86" s="610"/>
      <c r="AR86" s="610"/>
      <c r="AS86" s="610"/>
      <c r="AT86" s="610"/>
      <c r="AU86" s="610"/>
      <c r="AV86" s="610"/>
      <c r="AW86" s="610"/>
      <c r="AX86" s="610"/>
      <c r="AY86" s="610"/>
      <c r="AZ86" s="610"/>
      <c r="BA86" s="610"/>
      <c r="BB86" s="610"/>
      <c r="BC86" s="610"/>
      <c r="BD86" s="610"/>
      <c r="BE86" s="610"/>
      <c r="BF86" s="610"/>
      <c r="BG86" s="610"/>
      <c r="BH86" s="610"/>
      <c r="BI86" s="610"/>
      <c r="BJ86" s="610"/>
      <c r="BK86" s="610"/>
      <c r="BL86" s="610"/>
    </row>
    <row r="87" spans="1:64" s="611" customFormat="1" ht="20.25" customHeight="1" x14ac:dyDescent="0.25">
      <c r="A87" s="118"/>
      <c r="B87" s="468"/>
      <c r="C87" s="487"/>
      <c r="D87" s="610"/>
      <c r="E87" s="610"/>
      <c r="F87" s="610"/>
      <c r="G87" s="610"/>
      <c r="H87" s="610"/>
      <c r="I87" s="610"/>
      <c r="J87" s="610"/>
      <c r="K87" s="610"/>
      <c r="L87" s="610"/>
      <c r="M87" s="610"/>
      <c r="N87" s="610"/>
      <c r="O87" s="610"/>
      <c r="P87" s="610"/>
      <c r="Q87" s="610"/>
      <c r="R87" s="610"/>
      <c r="S87" s="610"/>
      <c r="T87" s="610"/>
      <c r="U87" s="610"/>
      <c r="V87" s="610"/>
      <c r="W87" s="610"/>
      <c r="X87" s="610"/>
      <c r="Y87" s="610"/>
      <c r="Z87" s="610"/>
      <c r="AA87" s="610"/>
      <c r="AB87" s="610"/>
      <c r="AC87" s="610"/>
      <c r="AD87" s="610"/>
      <c r="AE87" s="610"/>
      <c r="AF87" s="610"/>
      <c r="AG87" s="610"/>
      <c r="AH87" s="610"/>
      <c r="AI87" s="610"/>
      <c r="AJ87" s="610"/>
      <c r="AK87" s="610"/>
      <c r="AL87" s="610"/>
      <c r="AM87" s="610"/>
      <c r="AN87" s="610"/>
      <c r="AO87" s="610"/>
      <c r="AP87" s="610"/>
      <c r="AQ87" s="610"/>
      <c r="AR87" s="610"/>
      <c r="AS87" s="610"/>
      <c r="AT87" s="610"/>
      <c r="AU87" s="610"/>
      <c r="AV87" s="610"/>
      <c r="AW87" s="610"/>
      <c r="AX87" s="610"/>
      <c r="AY87" s="610"/>
      <c r="AZ87" s="610"/>
      <c r="BA87" s="610"/>
      <c r="BB87" s="610"/>
      <c r="BC87" s="610"/>
      <c r="BD87" s="610"/>
      <c r="BE87" s="610"/>
      <c r="BF87" s="610"/>
      <c r="BG87" s="610"/>
      <c r="BH87" s="610"/>
      <c r="BI87" s="610"/>
      <c r="BJ87" s="610"/>
      <c r="BK87" s="610"/>
      <c r="BL87" s="610"/>
    </row>
    <row r="88" spans="1:64" s="611" customFormat="1" ht="20.25" customHeight="1" x14ac:dyDescent="0.25">
      <c r="A88" s="118"/>
      <c r="B88" s="468"/>
      <c r="C88" s="487"/>
      <c r="D88" s="610"/>
      <c r="E88" s="610"/>
      <c r="F88" s="610"/>
      <c r="G88" s="610"/>
      <c r="H88" s="610"/>
      <c r="I88" s="610"/>
      <c r="J88" s="610"/>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0"/>
      <c r="AK88" s="610"/>
      <c r="AL88" s="610"/>
      <c r="AM88" s="610"/>
      <c r="AN88" s="610"/>
      <c r="AO88" s="610"/>
      <c r="AP88" s="610"/>
      <c r="AQ88" s="610"/>
      <c r="AR88" s="610"/>
      <c r="AS88" s="610"/>
      <c r="AT88" s="610"/>
      <c r="AU88" s="610"/>
      <c r="AV88" s="610"/>
      <c r="AW88" s="610"/>
      <c r="AX88" s="610"/>
      <c r="AY88" s="610"/>
      <c r="AZ88" s="610"/>
      <c r="BA88" s="610"/>
      <c r="BB88" s="610"/>
      <c r="BC88" s="610"/>
      <c r="BD88" s="610"/>
      <c r="BE88" s="610"/>
      <c r="BF88" s="610"/>
      <c r="BG88" s="610"/>
      <c r="BH88" s="610"/>
      <c r="BI88" s="610"/>
      <c r="BJ88" s="610"/>
      <c r="BK88" s="610"/>
      <c r="BL88" s="610"/>
    </row>
    <row r="89" spans="1:64" s="611" customFormat="1" ht="20.25" customHeight="1" x14ac:dyDescent="0.25">
      <c r="A89" s="118"/>
      <c r="B89" s="468"/>
      <c r="C89" s="487"/>
      <c r="D89" s="610"/>
      <c r="E89" s="610"/>
      <c r="F89" s="610"/>
      <c r="G89" s="610"/>
      <c r="H89" s="610"/>
      <c r="I89" s="610"/>
      <c r="J89" s="610"/>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0"/>
      <c r="AK89" s="610"/>
      <c r="AL89" s="610"/>
      <c r="AM89" s="610"/>
      <c r="AN89" s="610"/>
      <c r="AO89" s="610"/>
      <c r="AP89" s="610"/>
      <c r="AQ89" s="610"/>
      <c r="AR89" s="610"/>
      <c r="AS89" s="610"/>
      <c r="AT89" s="610"/>
      <c r="AU89" s="610"/>
      <c r="AV89" s="610"/>
      <c r="AW89" s="610"/>
      <c r="AX89" s="610"/>
      <c r="AY89" s="610"/>
      <c r="AZ89" s="610"/>
      <c r="BA89" s="610"/>
      <c r="BB89" s="610"/>
      <c r="BC89" s="610"/>
      <c r="BD89" s="610"/>
      <c r="BE89" s="610"/>
      <c r="BF89" s="610"/>
      <c r="BG89" s="610"/>
      <c r="BH89" s="610"/>
      <c r="BI89" s="610"/>
      <c r="BJ89" s="610"/>
      <c r="BK89" s="610"/>
      <c r="BL89" s="610"/>
    </row>
    <row r="90" spans="1:64" s="611" customFormat="1" ht="20.25" customHeight="1" x14ac:dyDescent="0.25">
      <c r="A90" s="118"/>
      <c r="B90" s="468"/>
      <c r="C90" s="487"/>
      <c r="D90" s="610"/>
      <c r="E90" s="610"/>
      <c r="F90" s="610"/>
      <c r="G90" s="610"/>
      <c r="H90" s="610"/>
      <c r="I90" s="610"/>
      <c r="J90" s="610"/>
      <c r="K90" s="610"/>
      <c r="L90" s="610"/>
      <c r="M90" s="610"/>
      <c r="N90" s="610"/>
      <c r="O90" s="610"/>
      <c r="P90" s="610"/>
      <c r="Q90" s="610"/>
      <c r="R90" s="610"/>
      <c r="S90" s="610"/>
      <c r="T90" s="610"/>
      <c r="U90" s="610"/>
      <c r="V90" s="610"/>
      <c r="W90" s="610"/>
      <c r="X90" s="610"/>
      <c r="Y90" s="610"/>
      <c r="Z90" s="610"/>
      <c r="AA90" s="610"/>
      <c r="AB90" s="610"/>
      <c r="AC90" s="610"/>
      <c r="AD90" s="610"/>
      <c r="AE90" s="610"/>
      <c r="AF90" s="610"/>
      <c r="AG90" s="610"/>
      <c r="AH90" s="610"/>
      <c r="AI90" s="610"/>
      <c r="AJ90" s="610"/>
      <c r="AK90" s="610"/>
      <c r="AL90" s="610"/>
      <c r="AM90" s="610"/>
      <c r="AN90" s="610"/>
      <c r="AO90" s="610"/>
      <c r="AP90" s="610"/>
      <c r="AQ90" s="610"/>
      <c r="AR90" s="610"/>
      <c r="AS90" s="610"/>
      <c r="AT90" s="610"/>
      <c r="AU90" s="610"/>
      <c r="AV90" s="610"/>
      <c r="AW90" s="610"/>
      <c r="AX90" s="610"/>
      <c r="AY90" s="610"/>
      <c r="AZ90" s="610"/>
      <c r="BA90" s="610"/>
      <c r="BB90" s="610"/>
      <c r="BC90" s="610"/>
      <c r="BD90" s="610"/>
      <c r="BE90" s="610"/>
      <c r="BF90" s="610"/>
      <c r="BG90" s="610"/>
      <c r="BH90" s="610"/>
      <c r="BI90" s="610"/>
      <c r="BJ90" s="610"/>
      <c r="BK90" s="610"/>
      <c r="BL90" s="610"/>
    </row>
    <row r="91" spans="1:64" s="611" customFormat="1" ht="20.25" customHeight="1" x14ac:dyDescent="0.25">
      <c r="A91" s="118"/>
      <c r="B91" s="468"/>
      <c r="C91" s="487"/>
      <c r="D91" s="610"/>
      <c r="E91" s="610"/>
      <c r="F91" s="610"/>
      <c r="G91" s="610"/>
      <c r="H91" s="610"/>
      <c r="I91" s="610"/>
      <c r="J91" s="610"/>
      <c r="K91" s="610"/>
      <c r="L91" s="610"/>
      <c r="M91" s="610"/>
      <c r="N91" s="610"/>
      <c r="O91" s="610"/>
      <c r="P91" s="610"/>
      <c r="Q91" s="610"/>
      <c r="R91" s="610"/>
      <c r="S91" s="610"/>
      <c r="T91" s="610"/>
      <c r="U91" s="610"/>
      <c r="V91" s="610"/>
      <c r="W91" s="610"/>
      <c r="X91" s="610"/>
      <c r="Y91" s="610"/>
      <c r="Z91" s="610"/>
      <c r="AA91" s="610"/>
      <c r="AB91" s="610"/>
      <c r="AC91" s="610"/>
      <c r="AD91" s="610"/>
      <c r="AE91" s="610"/>
      <c r="AF91" s="610"/>
      <c r="AG91" s="610"/>
      <c r="AH91" s="610"/>
      <c r="AI91" s="610"/>
      <c r="AJ91" s="610"/>
      <c r="AK91" s="610"/>
      <c r="AL91" s="610"/>
      <c r="AM91" s="610"/>
      <c r="AN91" s="610"/>
      <c r="AO91" s="610"/>
      <c r="AP91" s="610"/>
      <c r="AQ91" s="610"/>
      <c r="AR91" s="610"/>
      <c r="AS91" s="610"/>
      <c r="AT91" s="610"/>
      <c r="AU91" s="610"/>
      <c r="AV91" s="610"/>
      <c r="AW91" s="610"/>
      <c r="AX91" s="610"/>
      <c r="AY91" s="610"/>
      <c r="AZ91" s="610"/>
      <c r="BA91" s="610"/>
      <c r="BB91" s="610"/>
      <c r="BC91" s="610"/>
      <c r="BD91" s="610"/>
      <c r="BE91" s="610"/>
      <c r="BF91" s="610"/>
      <c r="BG91" s="610"/>
      <c r="BH91" s="610"/>
      <c r="BI91" s="610"/>
      <c r="BJ91" s="610"/>
      <c r="BK91" s="610"/>
      <c r="BL91" s="610"/>
    </row>
    <row r="92" spans="1:64" s="611" customFormat="1" ht="20.25" customHeight="1" x14ac:dyDescent="0.25">
      <c r="A92" s="118"/>
      <c r="B92" s="468"/>
      <c r="C92" s="487"/>
      <c r="D92" s="610"/>
      <c r="E92" s="610"/>
      <c r="F92" s="610"/>
      <c r="G92" s="610"/>
      <c r="H92" s="610"/>
      <c r="I92" s="610"/>
      <c r="J92" s="610"/>
      <c r="K92" s="610"/>
      <c r="L92" s="610"/>
      <c r="M92" s="610"/>
      <c r="N92" s="610"/>
      <c r="O92" s="610"/>
      <c r="P92" s="610"/>
      <c r="Q92" s="610"/>
      <c r="R92" s="610"/>
      <c r="S92" s="610"/>
      <c r="T92" s="610"/>
      <c r="U92" s="610"/>
      <c r="V92" s="610"/>
      <c r="W92" s="610"/>
      <c r="X92" s="610"/>
      <c r="Y92" s="610"/>
      <c r="Z92" s="610"/>
      <c r="AA92" s="610"/>
      <c r="AB92" s="610"/>
      <c r="AC92" s="610"/>
      <c r="AD92" s="610"/>
      <c r="AE92" s="610"/>
      <c r="AF92" s="610"/>
      <c r="AG92" s="610"/>
      <c r="AH92" s="610"/>
      <c r="AI92" s="610"/>
      <c r="AJ92" s="610"/>
      <c r="AK92" s="610"/>
      <c r="AL92" s="610"/>
      <c r="AM92" s="610"/>
      <c r="AN92" s="610"/>
      <c r="AO92" s="610"/>
      <c r="AP92" s="610"/>
      <c r="AQ92" s="610"/>
      <c r="AR92" s="610"/>
      <c r="AS92" s="610"/>
      <c r="AT92" s="610"/>
      <c r="AU92" s="610"/>
      <c r="AV92" s="610"/>
      <c r="AW92" s="610"/>
      <c r="AX92" s="610"/>
      <c r="AY92" s="610"/>
      <c r="AZ92" s="610"/>
      <c r="BA92" s="610"/>
      <c r="BB92" s="610"/>
      <c r="BC92" s="610"/>
      <c r="BD92" s="610"/>
      <c r="BE92" s="610"/>
      <c r="BF92" s="610"/>
      <c r="BG92" s="610"/>
      <c r="BH92" s="610"/>
      <c r="BI92" s="610"/>
      <c r="BJ92" s="610"/>
      <c r="BK92" s="610"/>
      <c r="BL92" s="610"/>
    </row>
    <row r="93" spans="1:64" s="611" customFormat="1" ht="20.25" customHeight="1" x14ac:dyDescent="0.25">
      <c r="A93" s="118"/>
      <c r="B93" s="468"/>
      <c r="C93" s="487"/>
      <c r="D93" s="610"/>
      <c r="E93" s="610"/>
      <c r="F93" s="610"/>
      <c r="G93" s="610"/>
      <c r="H93" s="610"/>
      <c r="I93" s="610"/>
      <c r="J93" s="610"/>
      <c r="K93" s="610"/>
      <c r="L93" s="610"/>
      <c r="M93" s="610"/>
      <c r="N93" s="610"/>
      <c r="O93" s="610"/>
      <c r="P93" s="610"/>
      <c r="Q93" s="610"/>
      <c r="R93" s="610"/>
      <c r="S93" s="610"/>
      <c r="T93" s="610"/>
      <c r="U93" s="610"/>
      <c r="V93" s="610"/>
      <c r="W93" s="610"/>
      <c r="X93" s="610"/>
      <c r="Y93" s="610"/>
      <c r="Z93" s="610"/>
      <c r="AA93" s="610"/>
      <c r="AB93" s="610"/>
      <c r="AC93" s="610"/>
      <c r="AD93" s="610"/>
      <c r="AE93" s="610"/>
      <c r="AF93" s="610"/>
      <c r="AG93" s="610"/>
      <c r="AH93" s="610"/>
      <c r="AI93" s="610"/>
      <c r="AJ93" s="610"/>
      <c r="AK93" s="610"/>
      <c r="AL93" s="610"/>
      <c r="AM93" s="610"/>
      <c r="AN93" s="610"/>
      <c r="AO93" s="610"/>
      <c r="AP93" s="610"/>
      <c r="AQ93" s="610"/>
      <c r="AR93" s="610"/>
      <c r="AS93" s="610"/>
      <c r="AT93" s="610"/>
      <c r="AU93" s="610"/>
      <c r="AV93" s="610"/>
      <c r="AW93" s="610"/>
      <c r="AX93" s="610"/>
      <c r="AY93" s="610"/>
      <c r="AZ93" s="610"/>
      <c r="BA93" s="610"/>
      <c r="BB93" s="610"/>
      <c r="BC93" s="610"/>
      <c r="BD93" s="610"/>
      <c r="BE93" s="610"/>
      <c r="BF93" s="610"/>
      <c r="BG93" s="610"/>
      <c r="BH93" s="610"/>
      <c r="BI93" s="610"/>
      <c r="BJ93" s="610"/>
      <c r="BK93" s="610"/>
      <c r="BL93" s="610"/>
    </row>
    <row r="94" spans="1:64" s="611" customFormat="1" ht="20.25" customHeight="1" x14ac:dyDescent="0.25">
      <c r="A94" s="118"/>
      <c r="B94" s="468"/>
      <c r="C94" s="487"/>
      <c r="D94" s="610"/>
      <c r="E94" s="610"/>
      <c r="F94" s="610"/>
      <c r="G94" s="610"/>
      <c r="H94" s="610"/>
      <c r="I94" s="610"/>
      <c r="J94" s="610"/>
      <c r="K94" s="610"/>
      <c r="L94" s="610"/>
      <c r="M94" s="610"/>
      <c r="N94" s="610"/>
      <c r="O94" s="610"/>
      <c r="P94" s="610"/>
      <c r="Q94" s="610"/>
      <c r="R94" s="610"/>
      <c r="S94" s="610"/>
      <c r="T94" s="610"/>
      <c r="U94" s="610"/>
      <c r="V94" s="610"/>
      <c r="W94" s="610"/>
      <c r="X94" s="610"/>
      <c r="Y94" s="610"/>
      <c r="Z94" s="610"/>
      <c r="AA94" s="610"/>
      <c r="AB94" s="610"/>
      <c r="AC94" s="610"/>
      <c r="AD94" s="610"/>
      <c r="AE94" s="610"/>
      <c r="AF94" s="610"/>
      <c r="AG94" s="610"/>
      <c r="AH94" s="610"/>
      <c r="AI94" s="610"/>
      <c r="AJ94" s="610"/>
      <c r="AK94" s="610"/>
      <c r="AL94" s="610"/>
      <c r="AM94" s="610"/>
      <c r="AN94" s="610"/>
      <c r="AO94" s="610"/>
      <c r="AP94" s="610"/>
      <c r="AQ94" s="610"/>
      <c r="AR94" s="610"/>
      <c r="AS94" s="610"/>
      <c r="AT94" s="610"/>
      <c r="AU94" s="610"/>
      <c r="AV94" s="610"/>
      <c r="AW94" s="610"/>
      <c r="AX94" s="610"/>
      <c r="AY94" s="610"/>
      <c r="AZ94" s="610"/>
      <c r="BA94" s="610"/>
      <c r="BB94" s="610"/>
      <c r="BC94" s="610"/>
      <c r="BD94" s="610"/>
      <c r="BE94" s="610"/>
      <c r="BF94" s="610"/>
      <c r="BG94" s="610"/>
      <c r="BH94" s="610"/>
      <c r="BI94" s="610"/>
      <c r="BJ94" s="610"/>
      <c r="BK94" s="610"/>
      <c r="BL94" s="610"/>
    </row>
    <row r="95" spans="1:64" s="611" customFormat="1" ht="20.25" customHeight="1" x14ac:dyDescent="0.25">
      <c r="A95" s="118"/>
      <c r="B95" s="468"/>
      <c r="C95" s="487"/>
      <c r="D95" s="610"/>
      <c r="E95" s="610"/>
      <c r="F95" s="610"/>
      <c r="G95" s="610"/>
      <c r="H95" s="610"/>
      <c r="I95" s="610"/>
      <c r="J95" s="610"/>
      <c r="K95" s="610"/>
      <c r="L95" s="610"/>
      <c r="M95" s="610"/>
      <c r="N95" s="610"/>
      <c r="O95" s="610"/>
      <c r="P95" s="610"/>
      <c r="Q95" s="610"/>
      <c r="R95" s="610"/>
      <c r="S95" s="610"/>
      <c r="T95" s="610"/>
      <c r="U95" s="610"/>
      <c r="V95" s="610"/>
      <c r="W95" s="610"/>
      <c r="X95" s="610"/>
      <c r="Y95" s="610"/>
      <c r="Z95" s="610"/>
      <c r="AA95" s="610"/>
      <c r="AB95" s="610"/>
      <c r="AC95" s="610"/>
      <c r="AD95" s="610"/>
      <c r="AE95" s="610"/>
      <c r="AF95" s="610"/>
      <c r="AG95" s="610"/>
      <c r="AH95" s="610"/>
      <c r="AI95" s="610"/>
      <c r="AJ95" s="610"/>
      <c r="AK95" s="610"/>
      <c r="AL95" s="610"/>
      <c r="AM95" s="610"/>
      <c r="AN95" s="610"/>
      <c r="AO95" s="610"/>
      <c r="AP95" s="610"/>
      <c r="AQ95" s="610"/>
      <c r="AR95" s="610"/>
      <c r="AS95" s="610"/>
      <c r="AT95" s="610"/>
      <c r="AU95" s="610"/>
      <c r="AV95" s="610"/>
      <c r="AW95" s="610"/>
      <c r="AX95" s="610"/>
      <c r="AY95" s="610"/>
      <c r="AZ95" s="610"/>
      <c r="BA95" s="610"/>
      <c r="BB95" s="610"/>
      <c r="BC95" s="610"/>
      <c r="BD95" s="610"/>
      <c r="BE95" s="610"/>
      <c r="BF95" s="610"/>
      <c r="BG95" s="610"/>
      <c r="BH95" s="610"/>
      <c r="BI95" s="610"/>
      <c r="BJ95" s="610"/>
      <c r="BK95" s="610"/>
      <c r="BL95" s="610"/>
    </row>
    <row r="96" spans="1:64" s="611" customFormat="1" ht="20.25" customHeight="1" x14ac:dyDescent="0.25">
      <c r="A96" s="118"/>
      <c r="B96" s="468"/>
      <c r="C96" s="487"/>
      <c r="D96" s="610"/>
      <c r="E96" s="610"/>
      <c r="F96" s="610"/>
      <c r="G96" s="610"/>
      <c r="H96" s="610"/>
      <c r="I96" s="610"/>
      <c r="J96" s="610"/>
      <c r="K96" s="610"/>
      <c r="L96" s="610"/>
      <c r="M96" s="610"/>
      <c r="N96" s="610"/>
      <c r="O96" s="610"/>
      <c r="P96" s="610"/>
      <c r="Q96" s="610"/>
      <c r="R96" s="610"/>
      <c r="S96" s="610"/>
      <c r="T96" s="610"/>
      <c r="U96" s="610"/>
      <c r="V96" s="610"/>
      <c r="W96" s="610"/>
      <c r="X96" s="610"/>
      <c r="Y96" s="610"/>
      <c r="Z96" s="610"/>
      <c r="AA96" s="610"/>
      <c r="AB96" s="610"/>
      <c r="AC96" s="610"/>
      <c r="AD96" s="610"/>
      <c r="AE96" s="610"/>
      <c r="AF96" s="610"/>
      <c r="AG96" s="610"/>
      <c r="AH96" s="610"/>
      <c r="AI96" s="610"/>
      <c r="AJ96" s="610"/>
      <c r="AK96" s="610"/>
      <c r="AL96" s="610"/>
      <c r="AM96" s="610"/>
      <c r="AN96" s="610"/>
      <c r="AO96" s="610"/>
      <c r="AP96" s="610"/>
      <c r="AQ96" s="610"/>
      <c r="AR96" s="610"/>
      <c r="AS96" s="610"/>
      <c r="AT96" s="610"/>
      <c r="AU96" s="610"/>
      <c r="AV96" s="610"/>
      <c r="AW96" s="610"/>
      <c r="AX96" s="610"/>
      <c r="AY96" s="610"/>
      <c r="AZ96" s="610"/>
      <c r="BA96" s="610"/>
      <c r="BB96" s="610"/>
      <c r="BC96" s="610"/>
      <c r="BD96" s="610"/>
      <c r="BE96" s="610"/>
      <c r="BF96" s="610"/>
      <c r="BG96" s="610"/>
      <c r="BH96" s="610"/>
      <c r="BI96" s="610"/>
      <c r="BJ96" s="610"/>
      <c r="BK96" s="610"/>
      <c r="BL96" s="610"/>
    </row>
    <row r="97" spans="1:64" s="611" customFormat="1" ht="20.25" customHeight="1" x14ac:dyDescent="0.25">
      <c r="A97" s="118"/>
      <c r="B97" s="468"/>
      <c r="C97" s="487"/>
      <c r="D97" s="610"/>
      <c r="E97" s="610"/>
      <c r="F97" s="610"/>
      <c r="G97" s="610"/>
      <c r="H97" s="610"/>
      <c r="I97" s="610"/>
      <c r="J97" s="610"/>
      <c r="K97" s="610"/>
      <c r="L97" s="610"/>
      <c r="M97" s="610"/>
      <c r="N97" s="610"/>
      <c r="O97" s="610"/>
      <c r="P97" s="610"/>
      <c r="Q97" s="610"/>
      <c r="R97" s="610"/>
      <c r="S97" s="610"/>
      <c r="T97" s="610"/>
      <c r="U97" s="610"/>
      <c r="V97" s="610"/>
      <c r="W97" s="610"/>
      <c r="X97" s="610"/>
      <c r="Y97" s="610"/>
      <c r="Z97" s="610"/>
      <c r="AA97" s="610"/>
      <c r="AB97" s="610"/>
      <c r="AC97" s="610"/>
      <c r="AD97" s="610"/>
      <c r="AE97" s="610"/>
      <c r="AF97" s="610"/>
      <c r="AG97" s="610"/>
      <c r="AH97" s="610"/>
      <c r="AI97" s="610"/>
      <c r="AJ97" s="610"/>
      <c r="AK97" s="610"/>
      <c r="AL97" s="610"/>
      <c r="AM97" s="610"/>
      <c r="AN97" s="610"/>
      <c r="AO97" s="610"/>
      <c r="AP97" s="610"/>
      <c r="AQ97" s="610"/>
      <c r="AR97" s="610"/>
      <c r="AS97" s="610"/>
      <c r="AT97" s="610"/>
      <c r="AU97" s="610"/>
      <c r="AV97" s="610"/>
      <c r="AW97" s="610"/>
      <c r="AX97" s="610"/>
      <c r="AY97" s="610"/>
      <c r="AZ97" s="610"/>
      <c r="BA97" s="610"/>
      <c r="BB97" s="610"/>
      <c r="BC97" s="610"/>
      <c r="BD97" s="610"/>
      <c r="BE97" s="610"/>
      <c r="BF97" s="610"/>
      <c r="BG97" s="610"/>
      <c r="BH97" s="610"/>
      <c r="BI97" s="610"/>
      <c r="BJ97" s="610"/>
      <c r="BK97" s="610"/>
      <c r="BL97" s="610"/>
    </row>
    <row r="98" spans="1:64" s="623" customFormat="1" ht="20.25" customHeight="1" x14ac:dyDescent="0.25">
      <c r="A98" s="11"/>
      <c r="B98" s="469"/>
      <c r="C98" s="490"/>
      <c r="D98" s="622"/>
      <c r="E98" s="622"/>
      <c r="F98" s="622"/>
      <c r="G98" s="622"/>
      <c r="H98" s="622"/>
      <c r="I98" s="622"/>
      <c r="J98" s="622"/>
      <c r="K98" s="622"/>
      <c r="L98" s="622"/>
      <c r="M98" s="622"/>
      <c r="N98" s="622"/>
      <c r="O98" s="622"/>
      <c r="P98" s="622"/>
      <c r="Q98" s="622"/>
      <c r="R98" s="622"/>
      <c r="S98" s="622"/>
      <c r="T98" s="622"/>
      <c r="U98" s="622"/>
      <c r="V98" s="622"/>
      <c r="W98" s="622"/>
      <c r="X98" s="622"/>
      <c r="Y98" s="622"/>
      <c r="Z98" s="622"/>
      <c r="AA98" s="622"/>
      <c r="AB98" s="622"/>
      <c r="AC98" s="622"/>
      <c r="AD98" s="622"/>
      <c r="AE98" s="622"/>
      <c r="AF98" s="622"/>
      <c r="AG98" s="622"/>
      <c r="AH98" s="622"/>
      <c r="AI98" s="622"/>
      <c r="AJ98" s="622"/>
      <c r="AK98" s="622"/>
      <c r="AL98" s="622"/>
      <c r="AM98" s="622"/>
      <c r="AN98" s="622"/>
      <c r="AO98" s="622"/>
      <c r="AP98" s="622"/>
      <c r="AQ98" s="622"/>
      <c r="AR98" s="622"/>
      <c r="AS98" s="622"/>
      <c r="AT98" s="622"/>
      <c r="AU98" s="622"/>
      <c r="AV98" s="622"/>
      <c r="AW98" s="622"/>
      <c r="AX98" s="622"/>
      <c r="AY98" s="622"/>
      <c r="AZ98" s="622"/>
      <c r="BA98" s="622"/>
      <c r="BB98" s="622"/>
      <c r="BC98" s="622"/>
      <c r="BD98" s="622"/>
      <c r="BE98" s="622"/>
      <c r="BF98" s="622"/>
      <c r="BG98" s="622"/>
      <c r="BH98" s="622"/>
      <c r="BI98" s="622"/>
      <c r="BJ98" s="622"/>
      <c r="BK98" s="622"/>
      <c r="BL98" s="622"/>
    </row>
    <row r="99" spans="1:64" s="623" customFormat="1" ht="20.25" customHeight="1" x14ac:dyDescent="0.25">
      <c r="A99" s="11"/>
      <c r="B99" s="469"/>
      <c r="C99" s="490"/>
      <c r="D99" s="622"/>
      <c r="E99" s="622"/>
      <c r="F99" s="622"/>
      <c r="G99" s="622"/>
      <c r="H99" s="622"/>
      <c r="I99" s="622"/>
      <c r="J99" s="622"/>
      <c r="K99" s="622"/>
      <c r="L99" s="622"/>
      <c r="M99" s="622"/>
      <c r="N99" s="622"/>
      <c r="O99" s="622"/>
      <c r="P99" s="622"/>
      <c r="Q99" s="622"/>
      <c r="R99" s="622"/>
      <c r="S99" s="622"/>
      <c r="T99" s="622"/>
      <c r="U99" s="622"/>
      <c r="V99" s="622"/>
      <c r="W99" s="622"/>
      <c r="X99" s="622"/>
      <c r="Y99" s="622"/>
      <c r="Z99" s="622"/>
      <c r="AA99" s="622"/>
      <c r="AB99" s="622"/>
      <c r="AC99" s="622"/>
      <c r="AD99" s="622"/>
      <c r="AE99" s="622"/>
      <c r="AF99" s="622"/>
      <c r="AG99" s="622"/>
      <c r="AH99" s="622"/>
      <c r="AI99" s="622"/>
      <c r="AJ99" s="622"/>
      <c r="AK99" s="622"/>
      <c r="AL99" s="622"/>
      <c r="AM99" s="622"/>
      <c r="AN99" s="622"/>
      <c r="AO99" s="622"/>
      <c r="AP99" s="622"/>
      <c r="AQ99" s="622"/>
      <c r="AR99" s="622"/>
      <c r="AS99" s="622"/>
      <c r="AT99" s="622"/>
      <c r="AU99" s="622"/>
      <c r="AV99" s="622"/>
      <c r="AW99" s="622"/>
      <c r="AX99" s="622"/>
      <c r="AY99" s="622"/>
      <c r="AZ99" s="622"/>
      <c r="BA99" s="622"/>
      <c r="BB99" s="622"/>
      <c r="BC99" s="622"/>
      <c r="BD99" s="622"/>
      <c r="BE99" s="622"/>
      <c r="BF99" s="622"/>
      <c r="BG99" s="622"/>
      <c r="BH99" s="622"/>
      <c r="BI99" s="622"/>
      <c r="BJ99" s="622"/>
      <c r="BK99" s="622"/>
      <c r="BL99" s="622"/>
    </row>
    <row r="100" spans="1:64" s="623" customFormat="1" ht="20.25" customHeight="1" x14ac:dyDescent="0.25">
      <c r="A100" s="11"/>
      <c r="B100" s="469"/>
      <c r="C100" s="490"/>
      <c r="D100" s="622"/>
      <c r="E100" s="622"/>
      <c r="F100" s="622"/>
      <c r="G100" s="622"/>
      <c r="H100" s="622"/>
      <c r="I100" s="622"/>
      <c r="J100" s="622"/>
      <c r="K100" s="622"/>
      <c r="L100" s="622"/>
      <c r="M100" s="622"/>
      <c r="N100" s="622"/>
      <c r="O100" s="622"/>
      <c r="P100" s="622"/>
      <c r="Q100" s="622"/>
      <c r="R100" s="622"/>
      <c r="S100" s="622"/>
      <c r="T100" s="622"/>
      <c r="U100" s="622"/>
      <c r="V100" s="622"/>
      <c r="W100" s="622"/>
      <c r="X100" s="622"/>
      <c r="Y100" s="622"/>
      <c r="Z100" s="622"/>
      <c r="AA100" s="622"/>
      <c r="AB100" s="622"/>
      <c r="AC100" s="622"/>
      <c r="AD100" s="622"/>
      <c r="AE100" s="622"/>
      <c r="AF100" s="622"/>
      <c r="AG100" s="622"/>
      <c r="AH100" s="622"/>
      <c r="AI100" s="622"/>
      <c r="AJ100" s="622"/>
      <c r="AK100" s="622"/>
      <c r="AL100" s="622"/>
      <c r="AM100" s="622"/>
      <c r="AN100" s="622"/>
      <c r="AO100" s="622"/>
      <c r="AP100" s="622"/>
      <c r="AQ100" s="622"/>
      <c r="AR100" s="622"/>
      <c r="AS100" s="622"/>
      <c r="AT100" s="622"/>
      <c r="AU100" s="622"/>
      <c r="AV100" s="622"/>
      <c r="AW100" s="622"/>
      <c r="AX100" s="622"/>
      <c r="AY100" s="622"/>
      <c r="AZ100" s="622"/>
      <c r="BA100" s="622"/>
      <c r="BB100" s="622"/>
      <c r="BC100" s="622"/>
      <c r="BD100" s="622"/>
      <c r="BE100" s="622"/>
      <c r="BF100" s="622"/>
      <c r="BG100" s="622"/>
      <c r="BH100" s="622"/>
      <c r="BI100" s="622"/>
      <c r="BJ100" s="622"/>
      <c r="BK100" s="622"/>
      <c r="BL100" s="622"/>
    </row>
    <row r="101" spans="1:64" s="623" customFormat="1" ht="20.25" customHeight="1" x14ac:dyDescent="0.25">
      <c r="A101" s="11"/>
      <c r="B101" s="469"/>
      <c r="C101" s="490"/>
      <c r="D101" s="622"/>
      <c r="E101" s="622"/>
      <c r="F101" s="622"/>
      <c r="G101" s="622"/>
      <c r="H101" s="622"/>
      <c r="I101" s="622"/>
      <c r="J101" s="622"/>
      <c r="K101" s="622"/>
      <c r="L101" s="622"/>
      <c r="M101" s="622"/>
      <c r="N101" s="622"/>
      <c r="O101" s="622"/>
      <c r="P101" s="622"/>
      <c r="Q101" s="622"/>
      <c r="R101" s="622"/>
      <c r="S101" s="622"/>
      <c r="T101" s="622"/>
      <c r="U101" s="622"/>
      <c r="V101" s="622"/>
      <c r="W101" s="622"/>
      <c r="X101" s="622"/>
      <c r="Y101" s="622"/>
      <c r="Z101" s="622"/>
      <c r="AA101" s="622"/>
      <c r="AB101" s="622"/>
      <c r="AC101" s="622"/>
      <c r="AD101" s="622"/>
      <c r="AE101" s="622"/>
      <c r="AF101" s="622"/>
      <c r="AG101" s="622"/>
      <c r="AH101" s="622"/>
      <c r="AI101" s="622"/>
      <c r="AJ101" s="622"/>
      <c r="AK101" s="622"/>
      <c r="AL101" s="622"/>
      <c r="AM101" s="622"/>
      <c r="AN101" s="622"/>
      <c r="AO101" s="622"/>
      <c r="AP101" s="622"/>
      <c r="AQ101" s="622"/>
      <c r="AR101" s="622"/>
      <c r="AS101" s="622"/>
      <c r="AT101" s="622"/>
      <c r="AU101" s="622"/>
      <c r="AV101" s="622"/>
      <c r="AW101" s="622"/>
      <c r="AX101" s="622"/>
      <c r="AY101" s="622"/>
      <c r="AZ101" s="622"/>
      <c r="BA101" s="622"/>
      <c r="BB101" s="622"/>
      <c r="BC101" s="622"/>
      <c r="BD101" s="622"/>
      <c r="BE101" s="622"/>
      <c r="BF101" s="622"/>
      <c r="BG101" s="622"/>
      <c r="BH101" s="622"/>
      <c r="BI101" s="622"/>
      <c r="BJ101" s="622"/>
      <c r="BK101" s="622"/>
      <c r="BL101" s="622"/>
    </row>
    <row r="102" spans="1:64" s="623" customFormat="1" ht="20.25" customHeight="1" x14ac:dyDescent="0.25">
      <c r="A102" s="11"/>
      <c r="B102" s="469"/>
      <c r="C102" s="490"/>
      <c r="D102" s="622"/>
      <c r="E102" s="622"/>
      <c r="F102" s="622"/>
      <c r="G102" s="622"/>
      <c r="H102" s="622"/>
      <c r="I102" s="622"/>
      <c r="J102" s="622"/>
      <c r="K102" s="622"/>
      <c r="L102" s="622"/>
      <c r="M102" s="622"/>
      <c r="N102" s="622"/>
      <c r="O102" s="622"/>
      <c r="P102" s="622"/>
      <c r="Q102" s="622"/>
      <c r="R102" s="622"/>
      <c r="S102" s="622"/>
      <c r="T102" s="622"/>
      <c r="U102" s="622"/>
      <c r="V102" s="622"/>
      <c r="W102" s="622"/>
      <c r="X102" s="622"/>
      <c r="Y102" s="622"/>
      <c r="Z102" s="622"/>
      <c r="AA102" s="622"/>
      <c r="AB102" s="622"/>
      <c r="AC102" s="622"/>
      <c r="AD102" s="622"/>
      <c r="AE102" s="622"/>
      <c r="AF102" s="622"/>
      <c r="AG102" s="622"/>
      <c r="AH102" s="622"/>
      <c r="AI102" s="622"/>
      <c r="AJ102" s="622"/>
      <c r="AK102" s="622"/>
      <c r="AL102" s="622"/>
      <c r="AM102" s="622"/>
      <c r="AN102" s="622"/>
      <c r="AO102" s="622"/>
      <c r="AP102" s="622"/>
      <c r="AQ102" s="622"/>
      <c r="AR102" s="622"/>
      <c r="AS102" s="622"/>
      <c r="AT102" s="622"/>
      <c r="AU102" s="622"/>
      <c r="AV102" s="622"/>
      <c r="AW102" s="622"/>
      <c r="AX102" s="622"/>
      <c r="AY102" s="622"/>
      <c r="AZ102" s="622"/>
      <c r="BA102" s="622"/>
      <c r="BB102" s="622"/>
      <c r="BC102" s="622"/>
      <c r="BD102" s="622"/>
      <c r="BE102" s="622"/>
      <c r="BF102" s="622"/>
      <c r="BG102" s="622"/>
      <c r="BH102" s="622"/>
      <c r="BI102" s="622"/>
      <c r="BJ102" s="622"/>
      <c r="BK102" s="622"/>
      <c r="BL102" s="622"/>
    </row>
    <row r="103" spans="1:64" s="623" customFormat="1" ht="20.25" customHeight="1" x14ac:dyDescent="0.25">
      <c r="A103" s="11"/>
      <c r="B103" s="469"/>
      <c r="C103" s="490"/>
      <c r="D103" s="622"/>
      <c r="E103" s="622"/>
      <c r="F103" s="622"/>
      <c r="G103" s="622"/>
      <c r="H103" s="622"/>
      <c r="I103" s="622"/>
      <c r="J103" s="622"/>
      <c r="K103" s="622"/>
      <c r="L103" s="622"/>
      <c r="M103" s="622"/>
      <c r="N103" s="622"/>
      <c r="O103" s="622"/>
      <c r="P103" s="622"/>
      <c r="Q103" s="622"/>
      <c r="R103" s="622"/>
      <c r="S103" s="622"/>
      <c r="T103" s="622"/>
      <c r="U103" s="622"/>
      <c r="V103" s="622"/>
      <c r="W103" s="622"/>
      <c r="X103" s="622"/>
      <c r="Y103" s="622"/>
      <c r="Z103" s="622"/>
      <c r="AA103" s="622"/>
      <c r="AB103" s="622"/>
      <c r="AC103" s="622"/>
      <c r="AD103" s="622"/>
      <c r="AE103" s="622"/>
      <c r="AF103" s="622"/>
      <c r="AG103" s="622"/>
      <c r="AH103" s="622"/>
      <c r="AI103" s="622"/>
      <c r="AJ103" s="622"/>
      <c r="AK103" s="622"/>
      <c r="AL103" s="622"/>
      <c r="AM103" s="622"/>
      <c r="AN103" s="622"/>
      <c r="AO103" s="622"/>
      <c r="AP103" s="622"/>
      <c r="AQ103" s="622"/>
      <c r="AR103" s="622"/>
      <c r="AS103" s="622"/>
      <c r="AT103" s="622"/>
      <c r="AU103" s="622"/>
      <c r="AV103" s="622"/>
      <c r="AW103" s="622"/>
      <c r="AX103" s="622"/>
      <c r="AY103" s="622"/>
      <c r="AZ103" s="622"/>
      <c r="BA103" s="622"/>
      <c r="BB103" s="622"/>
      <c r="BC103" s="622"/>
      <c r="BD103" s="622"/>
      <c r="BE103" s="622"/>
      <c r="BF103" s="622"/>
      <c r="BG103" s="622"/>
      <c r="BH103" s="622"/>
      <c r="BI103" s="622"/>
      <c r="BJ103" s="622"/>
      <c r="BK103" s="622"/>
      <c r="BL103" s="622"/>
    </row>
    <row r="104" spans="1:64" s="623" customFormat="1" ht="20.25" customHeight="1" x14ac:dyDescent="0.25">
      <c r="A104" s="11"/>
      <c r="B104" s="469"/>
      <c r="C104" s="490"/>
      <c r="D104" s="622"/>
      <c r="E104" s="622"/>
      <c r="F104" s="622"/>
      <c r="G104" s="622"/>
      <c r="H104" s="622"/>
      <c r="I104" s="622"/>
      <c r="J104" s="622"/>
      <c r="K104" s="622"/>
      <c r="L104" s="622"/>
      <c r="M104" s="622"/>
      <c r="N104" s="622"/>
      <c r="O104" s="622"/>
      <c r="P104" s="622"/>
      <c r="Q104" s="622"/>
      <c r="R104" s="622"/>
      <c r="S104" s="622"/>
      <c r="T104" s="622"/>
      <c r="U104" s="622"/>
      <c r="V104" s="622"/>
      <c r="W104" s="622"/>
      <c r="X104" s="622"/>
      <c r="Y104" s="622"/>
      <c r="Z104" s="622"/>
      <c r="AA104" s="622"/>
      <c r="AB104" s="622"/>
      <c r="AC104" s="622"/>
      <c r="AD104" s="622"/>
      <c r="AE104" s="622"/>
      <c r="AF104" s="622"/>
      <c r="AG104" s="622"/>
      <c r="AH104" s="622"/>
      <c r="AI104" s="622"/>
      <c r="AJ104" s="622"/>
      <c r="AK104" s="622"/>
      <c r="AL104" s="622"/>
      <c r="AM104" s="622"/>
      <c r="AN104" s="622"/>
      <c r="AO104" s="622"/>
      <c r="AP104" s="622"/>
      <c r="AQ104" s="622"/>
      <c r="AR104" s="622"/>
      <c r="AS104" s="622"/>
      <c r="AT104" s="622"/>
      <c r="AU104" s="622"/>
      <c r="AV104" s="622"/>
      <c r="AW104" s="622"/>
      <c r="AX104" s="622"/>
      <c r="AY104" s="622"/>
      <c r="AZ104" s="622"/>
      <c r="BA104" s="622"/>
      <c r="BB104" s="622"/>
      <c r="BC104" s="622"/>
      <c r="BD104" s="622"/>
      <c r="BE104" s="622"/>
      <c r="BF104" s="622"/>
      <c r="BG104" s="622"/>
      <c r="BH104" s="622"/>
      <c r="BI104" s="622"/>
      <c r="BJ104" s="622"/>
      <c r="BK104" s="622"/>
      <c r="BL104" s="622"/>
    </row>
    <row r="105" spans="1:64" s="623" customFormat="1" ht="20.25" customHeight="1" x14ac:dyDescent="0.25">
      <c r="A105" s="11"/>
      <c r="B105" s="469"/>
      <c r="C105" s="490"/>
      <c r="D105" s="622"/>
      <c r="E105" s="622"/>
      <c r="F105" s="622"/>
      <c r="G105" s="622"/>
      <c r="H105" s="622"/>
      <c r="I105" s="622"/>
      <c r="J105" s="622"/>
      <c r="K105" s="622"/>
      <c r="L105" s="622"/>
      <c r="M105" s="622"/>
      <c r="N105" s="622"/>
      <c r="O105" s="622"/>
      <c r="P105" s="622"/>
      <c r="Q105" s="622"/>
      <c r="R105" s="622"/>
      <c r="S105" s="622"/>
      <c r="T105" s="622"/>
      <c r="U105" s="622"/>
      <c r="V105" s="622"/>
      <c r="W105" s="622"/>
      <c r="X105" s="622"/>
      <c r="Y105" s="622"/>
      <c r="Z105" s="622"/>
      <c r="AA105" s="622"/>
      <c r="AB105" s="622"/>
      <c r="AC105" s="622"/>
      <c r="AD105" s="622"/>
      <c r="AE105" s="622"/>
      <c r="AF105" s="622"/>
      <c r="AG105" s="622"/>
      <c r="AH105" s="622"/>
      <c r="AI105" s="622"/>
      <c r="AJ105" s="622"/>
      <c r="AK105" s="622"/>
      <c r="AL105" s="622"/>
      <c r="AM105" s="622"/>
      <c r="AN105" s="622"/>
      <c r="AO105" s="622"/>
      <c r="AP105" s="622"/>
      <c r="AQ105" s="622"/>
      <c r="AR105" s="622"/>
      <c r="AS105" s="622"/>
      <c r="AT105" s="622"/>
      <c r="AU105" s="622"/>
      <c r="AV105" s="622"/>
      <c r="AW105" s="622"/>
      <c r="AX105" s="622"/>
      <c r="AY105" s="622"/>
      <c r="AZ105" s="622"/>
      <c r="BA105" s="622"/>
      <c r="BB105" s="622"/>
      <c r="BC105" s="622"/>
      <c r="BD105" s="622"/>
      <c r="BE105" s="622"/>
      <c r="BF105" s="622"/>
      <c r="BG105" s="622"/>
      <c r="BH105" s="622"/>
      <c r="BI105" s="622"/>
      <c r="BJ105" s="622"/>
      <c r="BK105" s="622"/>
      <c r="BL105" s="622"/>
    </row>
    <row r="106" spans="1:64" s="623" customFormat="1" ht="20.25" customHeight="1" x14ac:dyDescent="0.25">
      <c r="A106" s="11"/>
      <c r="B106" s="469"/>
      <c r="C106" s="490"/>
      <c r="D106" s="622"/>
      <c r="E106" s="622"/>
      <c r="F106" s="622"/>
      <c r="G106" s="622"/>
      <c r="H106" s="622"/>
      <c r="I106" s="622"/>
      <c r="J106" s="622"/>
      <c r="K106" s="622"/>
      <c r="L106" s="622"/>
      <c r="M106" s="622"/>
      <c r="N106" s="622"/>
      <c r="O106" s="622"/>
      <c r="P106" s="622"/>
      <c r="Q106" s="622"/>
      <c r="R106" s="622"/>
      <c r="S106" s="622"/>
      <c r="T106" s="622"/>
      <c r="U106" s="622"/>
      <c r="V106" s="622"/>
      <c r="W106" s="622"/>
      <c r="X106" s="622"/>
      <c r="Y106" s="622"/>
      <c r="Z106" s="622"/>
      <c r="AA106" s="622"/>
      <c r="AB106" s="622"/>
      <c r="AC106" s="622"/>
      <c r="AD106" s="622"/>
      <c r="AE106" s="622"/>
      <c r="AF106" s="622"/>
      <c r="AG106" s="622"/>
      <c r="AH106" s="622"/>
      <c r="AI106" s="622"/>
      <c r="AJ106" s="622"/>
      <c r="AK106" s="622"/>
      <c r="AL106" s="622"/>
      <c r="AM106" s="622"/>
      <c r="AN106" s="622"/>
      <c r="AO106" s="622"/>
      <c r="AP106" s="622"/>
      <c r="AQ106" s="622"/>
      <c r="AR106" s="622"/>
      <c r="AS106" s="622"/>
      <c r="AT106" s="622"/>
      <c r="AU106" s="622"/>
      <c r="AV106" s="622"/>
      <c r="AW106" s="622"/>
      <c r="AX106" s="622"/>
      <c r="AY106" s="622"/>
      <c r="AZ106" s="622"/>
      <c r="BA106" s="622"/>
      <c r="BB106" s="622"/>
      <c r="BC106" s="622"/>
      <c r="BD106" s="622"/>
      <c r="BE106" s="622"/>
      <c r="BF106" s="622"/>
      <c r="BG106" s="622"/>
      <c r="BH106" s="622"/>
      <c r="BI106" s="622"/>
      <c r="BJ106" s="622"/>
      <c r="BK106" s="622"/>
      <c r="BL106" s="622"/>
    </row>
    <row r="107" spans="1:64" s="623" customFormat="1" ht="20.25" customHeight="1" x14ac:dyDescent="0.25">
      <c r="A107" s="11"/>
      <c r="B107" s="469"/>
      <c r="C107" s="490"/>
      <c r="D107" s="622"/>
      <c r="E107" s="622"/>
      <c r="F107" s="622"/>
      <c r="G107" s="622"/>
      <c r="H107" s="622"/>
      <c r="I107" s="622"/>
      <c r="J107" s="622"/>
      <c r="K107" s="622"/>
      <c r="L107" s="622"/>
      <c r="M107" s="622"/>
      <c r="N107" s="622"/>
      <c r="O107" s="622"/>
      <c r="P107" s="622"/>
      <c r="Q107" s="622"/>
      <c r="R107" s="622"/>
      <c r="S107" s="622"/>
      <c r="T107" s="622"/>
      <c r="U107" s="622"/>
      <c r="V107" s="622"/>
      <c r="W107" s="622"/>
      <c r="X107" s="622"/>
      <c r="Y107" s="622"/>
      <c r="Z107" s="622"/>
      <c r="AA107" s="622"/>
      <c r="AB107" s="622"/>
      <c r="AC107" s="622"/>
      <c r="AD107" s="622"/>
      <c r="AE107" s="622"/>
      <c r="AF107" s="622"/>
      <c r="AG107" s="622"/>
      <c r="AH107" s="622"/>
      <c r="AI107" s="622"/>
      <c r="AJ107" s="622"/>
      <c r="AK107" s="622"/>
      <c r="AL107" s="622"/>
      <c r="AM107" s="622"/>
      <c r="AN107" s="622"/>
      <c r="AO107" s="622"/>
      <c r="AP107" s="622"/>
      <c r="AQ107" s="622"/>
      <c r="AR107" s="622"/>
      <c r="AS107" s="622"/>
      <c r="AT107" s="622"/>
      <c r="AU107" s="622"/>
      <c r="AV107" s="622"/>
      <c r="AW107" s="622"/>
      <c r="AX107" s="622"/>
      <c r="AY107" s="622"/>
      <c r="AZ107" s="622"/>
      <c r="BA107" s="622"/>
      <c r="BB107" s="622"/>
      <c r="BC107" s="622"/>
      <c r="BD107" s="622"/>
      <c r="BE107" s="622"/>
      <c r="BF107" s="622"/>
      <c r="BG107" s="622"/>
      <c r="BH107" s="622"/>
      <c r="BI107" s="622"/>
      <c r="BJ107" s="622"/>
      <c r="BK107" s="622"/>
      <c r="BL107" s="622"/>
    </row>
    <row r="108" spans="1:64" s="623" customFormat="1" ht="20.25" customHeight="1" x14ac:dyDescent="0.25">
      <c r="A108" s="11"/>
      <c r="B108" s="469"/>
      <c r="C108" s="490"/>
      <c r="D108" s="622"/>
      <c r="E108" s="622"/>
      <c r="F108" s="622"/>
      <c r="G108" s="622"/>
      <c r="H108" s="622"/>
      <c r="I108" s="622"/>
      <c r="J108" s="622"/>
      <c r="K108" s="622"/>
      <c r="L108" s="622"/>
      <c r="M108" s="622"/>
      <c r="N108" s="622"/>
      <c r="O108" s="622"/>
      <c r="P108" s="622"/>
      <c r="Q108" s="622"/>
      <c r="R108" s="622"/>
      <c r="S108" s="622"/>
      <c r="T108" s="622"/>
      <c r="U108" s="622"/>
      <c r="V108" s="622"/>
      <c r="W108" s="622"/>
      <c r="X108" s="622"/>
      <c r="Y108" s="622"/>
      <c r="Z108" s="622"/>
      <c r="AA108" s="622"/>
      <c r="AB108" s="622"/>
      <c r="AC108" s="622"/>
      <c r="AD108" s="622"/>
      <c r="AE108" s="622"/>
      <c r="AF108" s="622"/>
      <c r="AG108" s="622"/>
      <c r="AH108" s="622"/>
      <c r="AI108" s="622"/>
      <c r="AJ108" s="622"/>
      <c r="AK108" s="622"/>
      <c r="AL108" s="622"/>
      <c r="AM108" s="622"/>
      <c r="AN108" s="622"/>
      <c r="AO108" s="622"/>
      <c r="AP108" s="622"/>
      <c r="AQ108" s="622"/>
      <c r="AR108" s="622"/>
      <c r="AS108" s="622"/>
      <c r="AT108" s="622"/>
      <c r="AU108" s="622"/>
      <c r="AV108" s="622"/>
      <c r="AW108" s="622"/>
      <c r="AX108" s="622"/>
      <c r="AY108" s="622"/>
      <c r="AZ108" s="622"/>
      <c r="BA108" s="622"/>
      <c r="BB108" s="622"/>
      <c r="BC108" s="622"/>
      <c r="BD108" s="622"/>
      <c r="BE108" s="622"/>
      <c r="BF108" s="622"/>
      <c r="BG108" s="622"/>
      <c r="BH108" s="622"/>
      <c r="BI108" s="622"/>
      <c r="BJ108" s="622"/>
      <c r="BK108" s="622"/>
      <c r="BL108" s="622"/>
    </row>
    <row r="109" spans="1:64" s="623" customFormat="1" ht="20.25" customHeight="1" x14ac:dyDescent="0.25">
      <c r="A109" s="11"/>
      <c r="B109" s="469"/>
      <c r="C109" s="490"/>
      <c r="D109" s="622"/>
      <c r="E109" s="622"/>
      <c r="F109" s="622"/>
      <c r="G109" s="622"/>
      <c r="H109" s="622"/>
      <c r="I109" s="622"/>
      <c r="J109" s="622"/>
      <c r="K109" s="622"/>
      <c r="L109" s="622"/>
      <c r="M109" s="622"/>
      <c r="N109" s="622"/>
      <c r="O109" s="622"/>
      <c r="P109" s="622"/>
      <c r="Q109" s="622"/>
      <c r="R109" s="622"/>
      <c r="S109" s="622"/>
      <c r="T109" s="622"/>
      <c r="U109" s="622"/>
      <c r="V109" s="622"/>
      <c r="W109" s="622"/>
      <c r="X109" s="622"/>
      <c r="Y109" s="622"/>
      <c r="Z109" s="622"/>
      <c r="AA109" s="622"/>
      <c r="AB109" s="622"/>
      <c r="AC109" s="622"/>
      <c r="AD109" s="622"/>
      <c r="AE109" s="622"/>
      <c r="AF109" s="622"/>
      <c r="AG109" s="622"/>
      <c r="AH109" s="622"/>
      <c r="AI109" s="622"/>
      <c r="AJ109" s="622"/>
      <c r="AK109" s="622"/>
      <c r="AL109" s="622"/>
      <c r="AM109" s="622"/>
      <c r="AN109" s="622"/>
      <c r="AO109" s="622"/>
      <c r="AP109" s="622"/>
      <c r="AQ109" s="622"/>
      <c r="AR109" s="622"/>
      <c r="AS109" s="622"/>
      <c r="AT109" s="622"/>
      <c r="AU109" s="622"/>
      <c r="AV109" s="622"/>
      <c r="AW109" s="622"/>
      <c r="AX109" s="622"/>
      <c r="AY109" s="622"/>
      <c r="AZ109" s="622"/>
      <c r="BA109" s="622"/>
      <c r="BB109" s="622"/>
      <c r="BC109" s="622"/>
      <c r="BD109" s="622"/>
      <c r="BE109" s="622"/>
      <c r="BF109" s="622"/>
      <c r="BG109" s="622"/>
      <c r="BH109" s="622"/>
      <c r="BI109" s="622"/>
      <c r="BJ109" s="622"/>
      <c r="BK109" s="622"/>
      <c r="BL109" s="622"/>
    </row>
    <row r="110" spans="1:64" s="623" customFormat="1" ht="20.25" customHeight="1" x14ac:dyDescent="0.25">
      <c r="A110" s="11"/>
      <c r="B110" s="469"/>
      <c r="C110" s="490"/>
      <c r="D110" s="622"/>
      <c r="E110" s="622"/>
      <c r="F110" s="622"/>
      <c r="G110" s="622"/>
      <c r="H110" s="622"/>
      <c r="I110" s="622"/>
      <c r="J110" s="622"/>
      <c r="K110" s="622"/>
      <c r="L110" s="622"/>
      <c r="M110" s="622"/>
      <c r="N110" s="622"/>
      <c r="O110" s="622"/>
      <c r="P110" s="622"/>
      <c r="Q110" s="622"/>
      <c r="R110" s="622"/>
      <c r="S110" s="622"/>
      <c r="T110" s="622"/>
      <c r="U110" s="622"/>
      <c r="V110" s="622"/>
      <c r="W110" s="622"/>
      <c r="X110" s="622"/>
      <c r="Y110" s="622"/>
      <c r="Z110" s="622"/>
      <c r="AA110" s="622"/>
      <c r="AB110" s="622"/>
      <c r="AC110" s="622"/>
      <c r="AD110" s="622"/>
      <c r="AE110" s="622"/>
      <c r="AF110" s="622"/>
      <c r="AG110" s="622"/>
      <c r="AH110" s="622"/>
      <c r="AI110" s="622"/>
      <c r="AJ110" s="622"/>
      <c r="AK110" s="622"/>
      <c r="AL110" s="622"/>
      <c r="AM110" s="622"/>
      <c r="AN110" s="622"/>
      <c r="AO110" s="622"/>
      <c r="AP110" s="622"/>
      <c r="AQ110" s="622"/>
      <c r="AR110" s="622"/>
      <c r="AS110" s="622"/>
      <c r="AT110" s="622"/>
      <c r="AU110" s="622"/>
      <c r="AV110" s="622"/>
      <c r="AW110" s="622"/>
      <c r="AX110" s="622"/>
      <c r="AY110" s="622"/>
      <c r="AZ110" s="622"/>
      <c r="BA110" s="622"/>
      <c r="BB110" s="622"/>
      <c r="BC110" s="622"/>
      <c r="BD110" s="622"/>
      <c r="BE110" s="622"/>
      <c r="BF110" s="622"/>
      <c r="BG110" s="622"/>
      <c r="BH110" s="622"/>
      <c r="BI110" s="622"/>
      <c r="BJ110" s="622"/>
      <c r="BK110" s="622"/>
      <c r="BL110" s="622"/>
    </row>
    <row r="111" spans="1:64" s="623" customFormat="1" ht="20.25" customHeight="1" x14ac:dyDescent="0.25">
      <c r="A111" s="11"/>
      <c r="B111" s="469"/>
      <c r="C111" s="490"/>
      <c r="D111" s="622"/>
      <c r="E111" s="622"/>
      <c r="F111" s="622"/>
      <c r="G111" s="622"/>
      <c r="H111" s="622"/>
      <c r="I111" s="622"/>
      <c r="J111" s="622"/>
      <c r="K111" s="622"/>
      <c r="L111" s="622"/>
      <c r="M111" s="622"/>
      <c r="N111" s="622"/>
      <c r="O111" s="622"/>
      <c r="P111" s="622"/>
      <c r="Q111" s="622"/>
      <c r="R111" s="622"/>
      <c r="S111" s="622"/>
      <c r="T111" s="622"/>
      <c r="U111" s="622"/>
      <c r="V111" s="622"/>
      <c r="W111" s="622"/>
      <c r="X111" s="622"/>
      <c r="Y111" s="622"/>
      <c r="Z111" s="622"/>
      <c r="AA111" s="622"/>
      <c r="AB111" s="622"/>
      <c r="AC111" s="622"/>
      <c r="AD111" s="622"/>
      <c r="AE111" s="622"/>
      <c r="AF111" s="622"/>
      <c r="AG111" s="622"/>
      <c r="AH111" s="622"/>
      <c r="AI111" s="622"/>
      <c r="AJ111" s="622"/>
      <c r="AK111" s="622"/>
      <c r="AL111" s="622"/>
      <c r="AM111" s="622"/>
      <c r="AN111" s="622"/>
      <c r="AO111" s="622"/>
      <c r="AP111" s="622"/>
      <c r="AQ111" s="622"/>
      <c r="AR111" s="622"/>
      <c r="AS111" s="622"/>
      <c r="AT111" s="622"/>
      <c r="AU111" s="622"/>
      <c r="AV111" s="622"/>
      <c r="AW111" s="622"/>
      <c r="AX111" s="622"/>
      <c r="AY111" s="622"/>
      <c r="AZ111" s="622"/>
      <c r="BA111" s="622"/>
      <c r="BB111" s="622"/>
      <c r="BC111" s="622"/>
      <c r="BD111" s="622"/>
      <c r="BE111" s="622"/>
      <c r="BF111" s="622"/>
      <c r="BG111" s="622"/>
      <c r="BH111" s="622"/>
      <c r="BI111" s="622"/>
      <c r="BJ111" s="622"/>
      <c r="BK111" s="622"/>
      <c r="BL111" s="622"/>
    </row>
    <row r="112" spans="1:64" s="623" customFormat="1" ht="20.25" customHeight="1" x14ac:dyDescent="0.25">
      <c r="A112" s="11"/>
      <c r="B112" s="469"/>
      <c r="C112" s="490"/>
      <c r="D112" s="622"/>
      <c r="E112" s="622"/>
      <c r="F112" s="622"/>
      <c r="G112" s="622"/>
      <c r="H112" s="622"/>
      <c r="I112" s="622"/>
      <c r="J112" s="622"/>
      <c r="K112" s="622"/>
      <c r="L112" s="622"/>
      <c r="M112" s="622"/>
      <c r="N112" s="622"/>
      <c r="O112" s="622"/>
      <c r="P112" s="622"/>
      <c r="Q112" s="622"/>
      <c r="R112" s="622"/>
      <c r="S112" s="622"/>
      <c r="T112" s="622"/>
      <c r="U112" s="622"/>
      <c r="V112" s="622"/>
      <c r="W112" s="622"/>
      <c r="X112" s="622"/>
      <c r="Y112" s="622"/>
      <c r="Z112" s="622"/>
      <c r="AA112" s="622"/>
      <c r="AB112" s="622"/>
      <c r="AC112" s="622"/>
      <c r="AD112" s="622"/>
      <c r="AE112" s="622"/>
      <c r="AF112" s="622"/>
      <c r="AG112" s="622"/>
      <c r="AH112" s="622"/>
      <c r="AI112" s="622"/>
      <c r="AJ112" s="622"/>
      <c r="AK112" s="622"/>
      <c r="AL112" s="622"/>
      <c r="AM112" s="622"/>
      <c r="AN112" s="622"/>
      <c r="AO112" s="622"/>
      <c r="AP112" s="622"/>
      <c r="AQ112" s="622"/>
      <c r="AR112" s="622"/>
      <c r="AS112" s="622"/>
      <c r="AT112" s="622"/>
      <c r="AU112" s="622"/>
      <c r="AV112" s="622"/>
      <c r="AW112" s="622"/>
      <c r="AX112" s="622"/>
      <c r="AY112" s="622"/>
      <c r="AZ112" s="622"/>
      <c r="BA112" s="622"/>
      <c r="BB112" s="622"/>
      <c r="BC112" s="622"/>
      <c r="BD112" s="622"/>
      <c r="BE112" s="622"/>
      <c r="BF112" s="622"/>
      <c r="BG112" s="622"/>
      <c r="BH112" s="622"/>
      <c r="BI112" s="622"/>
      <c r="BJ112" s="622"/>
      <c r="BK112" s="622"/>
      <c r="BL112" s="622"/>
    </row>
    <row r="113" spans="1:64" s="623" customFormat="1" ht="20.25" customHeight="1" x14ac:dyDescent="0.25">
      <c r="A113" s="11"/>
      <c r="B113" s="469"/>
      <c r="C113" s="490"/>
      <c r="D113" s="622"/>
      <c r="E113" s="622"/>
      <c r="F113" s="622"/>
      <c r="G113" s="622"/>
      <c r="H113" s="622"/>
      <c r="I113" s="622"/>
      <c r="J113" s="622"/>
      <c r="K113" s="622"/>
      <c r="L113" s="622"/>
      <c r="M113" s="622"/>
      <c r="N113" s="622"/>
      <c r="O113" s="622"/>
      <c r="P113" s="622"/>
      <c r="Q113" s="622"/>
      <c r="R113" s="622"/>
      <c r="S113" s="622"/>
      <c r="T113" s="622"/>
      <c r="U113" s="622"/>
      <c r="V113" s="622"/>
      <c r="W113" s="622"/>
      <c r="X113" s="622"/>
      <c r="Y113" s="622"/>
      <c r="Z113" s="622"/>
      <c r="AA113" s="622"/>
      <c r="AB113" s="622"/>
      <c r="AC113" s="622"/>
      <c r="AD113" s="622"/>
      <c r="AE113" s="622"/>
      <c r="AF113" s="622"/>
      <c r="AG113" s="622"/>
      <c r="AH113" s="622"/>
      <c r="AI113" s="622"/>
      <c r="AJ113" s="622"/>
      <c r="AK113" s="622"/>
      <c r="AL113" s="622"/>
      <c r="AM113" s="622"/>
      <c r="AN113" s="622"/>
      <c r="AO113" s="622"/>
      <c r="AP113" s="622"/>
      <c r="AQ113" s="622"/>
      <c r="AR113" s="622"/>
      <c r="AS113" s="622"/>
      <c r="AT113" s="622"/>
      <c r="AU113" s="622"/>
      <c r="AV113" s="622"/>
      <c r="AW113" s="622"/>
      <c r="AX113" s="622"/>
      <c r="AY113" s="622"/>
      <c r="AZ113" s="622"/>
      <c r="BA113" s="622"/>
      <c r="BB113" s="622"/>
      <c r="BC113" s="622"/>
      <c r="BD113" s="622"/>
      <c r="BE113" s="622"/>
      <c r="BF113" s="622"/>
      <c r="BG113" s="622"/>
      <c r="BH113" s="622"/>
      <c r="BI113" s="622"/>
      <c r="BJ113" s="622"/>
      <c r="BK113" s="622"/>
      <c r="BL113" s="622"/>
    </row>
    <row r="114" spans="1:64" s="623" customFormat="1" ht="20.25" customHeight="1" x14ac:dyDescent="0.25">
      <c r="A114" s="11"/>
      <c r="B114" s="469"/>
      <c r="C114" s="490"/>
      <c r="D114" s="622"/>
      <c r="E114" s="622"/>
      <c r="F114" s="622"/>
      <c r="G114" s="622"/>
      <c r="H114" s="622"/>
      <c r="I114" s="622"/>
      <c r="J114" s="622"/>
      <c r="K114" s="622"/>
      <c r="L114" s="622"/>
      <c r="M114" s="622"/>
      <c r="N114" s="622"/>
      <c r="O114" s="622"/>
      <c r="P114" s="622"/>
      <c r="Q114" s="622"/>
      <c r="R114" s="622"/>
      <c r="S114" s="622"/>
      <c r="T114" s="622"/>
      <c r="U114" s="622"/>
      <c r="V114" s="622"/>
      <c r="W114" s="622"/>
      <c r="X114" s="622"/>
      <c r="Y114" s="622"/>
      <c r="Z114" s="622"/>
      <c r="AA114" s="622"/>
      <c r="AB114" s="622"/>
      <c r="AC114" s="622"/>
      <c r="AD114" s="622"/>
      <c r="AE114" s="622"/>
      <c r="AF114" s="622"/>
      <c r="AG114" s="622"/>
      <c r="AH114" s="622"/>
      <c r="AI114" s="622"/>
      <c r="AJ114" s="622"/>
      <c r="AK114" s="622"/>
      <c r="AL114" s="622"/>
      <c r="AM114" s="622"/>
      <c r="AN114" s="622"/>
      <c r="AO114" s="622"/>
      <c r="AP114" s="622"/>
      <c r="AQ114" s="622"/>
      <c r="AR114" s="622"/>
      <c r="AS114" s="622"/>
      <c r="AT114" s="622"/>
      <c r="AU114" s="622"/>
      <c r="AV114" s="622"/>
      <c r="AW114" s="622"/>
      <c r="AX114" s="622"/>
      <c r="AY114" s="622"/>
      <c r="AZ114" s="622"/>
      <c r="BA114" s="622"/>
      <c r="BB114" s="622"/>
      <c r="BC114" s="622"/>
      <c r="BD114" s="622"/>
      <c r="BE114" s="622"/>
      <c r="BF114" s="622"/>
      <c r="BG114" s="622"/>
      <c r="BH114" s="622"/>
      <c r="BI114" s="622"/>
      <c r="BJ114" s="622"/>
      <c r="BK114" s="622"/>
      <c r="BL114" s="622"/>
    </row>
    <row r="115" spans="1:64" s="623" customFormat="1" ht="20.25" customHeight="1" x14ac:dyDescent="0.25">
      <c r="A115" s="11"/>
      <c r="B115" s="469"/>
      <c r="C115" s="490"/>
      <c r="D115" s="622"/>
      <c r="E115" s="622"/>
      <c r="F115" s="622"/>
      <c r="G115" s="622"/>
      <c r="H115" s="622"/>
      <c r="I115" s="622"/>
      <c r="J115" s="622"/>
      <c r="K115" s="622"/>
      <c r="L115" s="622"/>
      <c r="M115" s="622"/>
      <c r="N115" s="622"/>
      <c r="O115" s="622"/>
      <c r="P115" s="622"/>
      <c r="Q115" s="622"/>
      <c r="R115" s="622"/>
      <c r="S115" s="622"/>
      <c r="T115" s="622"/>
      <c r="U115" s="622"/>
      <c r="V115" s="622"/>
      <c r="W115" s="622"/>
      <c r="X115" s="622"/>
      <c r="Y115" s="622"/>
      <c r="Z115" s="622"/>
      <c r="AA115" s="622"/>
      <c r="AB115" s="622"/>
      <c r="AC115" s="622"/>
      <c r="AD115" s="622"/>
      <c r="AE115" s="622"/>
      <c r="AF115" s="622"/>
      <c r="AG115" s="622"/>
      <c r="AH115" s="622"/>
      <c r="AI115" s="622"/>
      <c r="AJ115" s="622"/>
      <c r="AK115" s="622"/>
      <c r="AL115" s="622"/>
      <c r="AM115" s="622"/>
      <c r="AN115" s="622"/>
      <c r="AO115" s="622"/>
      <c r="AP115" s="622"/>
      <c r="AQ115" s="622"/>
      <c r="AR115" s="622"/>
      <c r="AS115" s="622"/>
      <c r="AT115" s="622"/>
      <c r="AU115" s="622"/>
      <c r="AV115" s="622"/>
      <c r="AW115" s="622"/>
      <c r="AX115" s="622"/>
      <c r="AY115" s="622"/>
      <c r="AZ115" s="622"/>
      <c r="BA115" s="622"/>
      <c r="BB115" s="622"/>
      <c r="BC115" s="622"/>
      <c r="BD115" s="622"/>
      <c r="BE115" s="622"/>
      <c r="BF115" s="622"/>
      <c r="BG115" s="622"/>
      <c r="BH115" s="622"/>
      <c r="BI115" s="622"/>
      <c r="BJ115" s="622"/>
      <c r="BK115" s="622"/>
      <c r="BL115" s="622"/>
    </row>
    <row r="116" spans="1:64" s="623" customFormat="1" ht="20.25" customHeight="1" x14ac:dyDescent="0.25">
      <c r="A116" s="11"/>
      <c r="B116" s="469"/>
      <c r="C116" s="490"/>
      <c r="D116" s="622"/>
      <c r="E116" s="622"/>
      <c r="F116" s="622"/>
      <c r="G116" s="622"/>
      <c r="H116" s="622"/>
      <c r="I116" s="622"/>
      <c r="J116" s="622"/>
      <c r="K116" s="622"/>
      <c r="L116" s="622"/>
      <c r="M116" s="622"/>
      <c r="N116" s="622"/>
      <c r="O116" s="622"/>
      <c r="P116" s="622"/>
      <c r="Q116" s="622"/>
      <c r="R116" s="622"/>
      <c r="S116" s="622"/>
      <c r="T116" s="622"/>
      <c r="U116" s="622"/>
      <c r="V116" s="622"/>
      <c r="W116" s="622"/>
      <c r="X116" s="622"/>
      <c r="Y116" s="622"/>
      <c r="Z116" s="622"/>
      <c r="AA116" s="622"/>
      <c r="AB116" s="622"/>
      <c r="AC116" s="622"/>
      <c r="AD116" s="622"/>
      <c r="AE116" s="622"/>
      <c r="AF116" s="622"/>
      <c r="AG116" s="622"/>
      <c r="AH116" s="622"/>
      <c r="AI116" s="622"/>
      <c r="AJ116" s="622"/>
      <c r="AK116" s="622"/>
      <c r="AL116" s="622"/>
      <c r="AM116" s="622"/>
      <c r="AN116" s="622"/>
      <c r="AO116" s="622"/>
      <c r="AP116" s="622"/>
      <c r="AQ116" s="622"/>
      <c r="AR116" s="622"/>
      <c r="AS116" s="622"/>
      <c r="AT116" s="622"/>
      <c r="AU116" s="622"/>
      <c r="AV116" s="622"/>
      <c r="AW116" s="622"/>
      <c r="AX116" s="622"/>
      <c r="AY116" s="622"/>
      <c r="AZ116" s="622"/>
      <c r="BA116" s="622"/>
      <c r="BB116" s="622"/>
      <c r="BC116" s="622"/>
      <c r="BD116" s="622"/>
      <c r="BE116" s="622"/>
      <c r="BF116" s="622"/>
      <c r="BG116" s="622"/>
      <c r="BH116" s="622"/>
      <c r="BI116" s="622"/>
      <c r="BJ116" s="622"/>
      <c r="BK116" s="622"/>
      <c r="BL116" s="622"/>
    </row>
    <row r="117" spans="1:64" s="623" customFormat="1" ht="20.25" customHeight="1" x14ac:dyDescent="0.25">
      <c r="A117" s="11"/>
      <c r="B117" s="469"/>
      <c r="C117" s="490"/>
      <c r="D117" s="622"/>
      <c r="E117" s="622"/>
      <c r="F117" s="622"/>
      <c r="G117" s="622"/>
      <c r="H117" s="622"/>
      <c r="I117" s="622"/>
      <c r="J117" s="622"/>
      <c r="K117" s="622"/>
      <c r="L117" s="622"/>
      <c r="M117" s="622"/>
      <c r="N117" s="622"/>
      <c r="O117" s="622"/>
      <c r="P117" s="622"/>
      <c r="Q117" s="622"/>
      <c r="R117" s="622"/>
      <c r="S117" s="622"/>
      <c r="T117" s="622"/>
      <c r="U117" s="622"/>
      <c r="V117" s="622"/>
      <c r="W117" s="622"/>
      <c r="X117" s="622"/>
      <c r="Y117" s="622"/>
      <c r="Z117" s="622"/>
      <c r="AA117" s="622"/>
      <c r="AB117" s="622"/>
      <c r="AC117" s="622"/>
      <c r="AD117" s="622"/>
      <c r="AE117" s="622"/>
      <c r="AF117" s="622"/>
      <c r="AG117" s="622"/>
      <c r="AH117" s="622"/>
      <c r="AI117" s="622"/>
      <c r="AJ117" s="622"/>
      <c r="AK117" s="622"/>
      <c r="AL117" s="622"/>
      <c r="AM117" s="622"/>
      <c r="AN117" s="622"/>
      <c r="AO117" s="622"/>
      <c r="AP117" s="622"/>
      <c r="AQ117" s="622"/>
      <c r="AR117" s="622"/>
      <c r="AS117" s="622"/>
      <c r="AT117" s="622"/>
      <c r="AU117" s="622"/>
      <c r="AV117" s="622"/>
      <c r="AW117" s="622"/>
      <c r="AX117" s="622"/>
      <c r="AY117" s="622"/>
      <c r="AZ117" s="622"/>
      <c r="BA117" s="622"/>
      <c r="BB117" s="622"/>
      <c r="BC117" s="622"/>
      <c r="BD117" s="622"/>
      <c r="BE117" s="622"/>
      <c r="BF117" s="622"/>
      <c r="BG117" s="622"/>
      <c r="BH117" s="622"/>
      <c r="BI117" s="622"/>
      <c r="BJ117" s="622"/>
      <c r="BK117" s="622"/>
      <c r="BL117" s="622"/>
    </row>
    <row r="118" spans="1:64" s="623" customFormat="1" ht="20.25" customHeight="1" x14ac:dyDescent="0.25">
      <c r="A118" s="11"/>
      <c r="B118" s="469"/>
      <c r="C118" s="490"/>
      <c r="D118" s="622"/>
      <c r="E118" s="622"/>
      <c r="F118" s="622"/>
      <c r="G118" s="622"/>
      <c r="H118" s="622"/>
      <c r="I118" s="622"/>
      <c r="J118" s="622"/>
      <c r="K118" s="622"/>
      <c r="L118" s="622"/>
      <c r="M118" s="622"/>
      <c r="N118" s="622"/>
      <c r="O118" s="622"/>
      <c r="P118" s="622"/>
      <c r="Q118" s="622"/>
      <c r="R118" s="622"/>
      <c r="S118" s="622"/>
      <c r="T118" s="622"/>
      <c r="U118" s="622"/>
      <c r="V118" s="622"/>
      <c r="W118" s="622"/>
      <c r="X118" s="622"/>
      <c r="Y118" s="622"/>
      <c r="Z118" s="622"/>
      <c r="AA118" s="622"/>
      <c r="AB118" s="622"/>
      <c r="AC118" s="622"/>
      <c r="AD118" s="622"/>
      <c r="AE118" s="622"/>
      <c r="AF118" s="622"/>
      <c r="AG118" s="622"/>
      <c r="AH118" s="622"/>
      <c r="AI118" s="622"/>
      <c r="AJ118" s="622"/>
      <c r="AK118" s="622"/>
      <c r="AL118" s="622"/>
      <c r="AM118" s="622"/>
      <c r="AN118" s="622"/>
      <c r="AO118" s="622"/>
      <c r="AP118" s="622"/>
      <c r="AQ118" s="622"/>
      <c r="AR118" s="622"/>
      <c r="AS118" s="622"/>
      <c r="AT118" s="622"/>
      <c r="AU118" s="622"/>
      <c r="AV118" s="622"/>
      <c r="AW118" s="622"/>
      <c r="AX118" s="622"/>
      <c r="AY118" s="622"/>
      <c r="AZ118" s="622"/>
      <c r="BA118" s="622"/>
      <c r="BB118" s="622"/>
      <c r="BC118" s="622"/>
      <c r="BD118" s="622"/>
      <c r="BE118" s="622"/>
      <c r="BF118" s="622"/>
      <c r="BG118" s="622"/>
      <c r="BH118" s="622"/>
      <c r="BI118" s="622"/>
      <c r="BJ118" s="622"/>
      <c r="BK118" s="622"/>
      <c r="BL118" s="622"/>
    </row>
    <row r="119" spans="1:64" s="623" customFormat="1" ht="20.25" customHeight="1" x14ac:dyDescent="0.25">
      <c r="A119" s="11"/>
      <c r="B119" s="469"/>
      <c r="C119" s="490"/>
      <c r="D119" s="622"/>
      <c r="E119" s="622"/>
      <c r="F119" s="622"/>
      <c r="G119" s="622"/>
      <c r="H119" s="622"/>
      <c r="I119" s="622"/>
      <c r="J119" s="622"/>
      <c r="K119" s="622"/>
      <c r="L119" s="622"/>
      <c r="M119" s="622"/>
      <c r="N119" s="622"/>
      <c r="O119" s="622"/>
      <c r="P119" s="622"/>
      <c r="Q119" s="622"/>
      <c r="R119" s="622"/>
      <c r="S119" s="622"/>
      <c r="T119" s="622"/>
      <c r="U119" s="622"/>
      <c r="V119" s="622"/>
      <c r="W119" s="622"/>
      <c r="X119" s="622"/>
      <c r="Y119" s="622"/>
      <c r="Z119" s="622"/>
      <c r="AA119" s="622"/>
      <c r="AB119" s="622"/>
      <c r="AC119" s="622"/>
      <c r="AD119" s="622"/>
      <c r="AE119" s="622"/>
      <c r="AF119" s="622"/>
      <c r="AG119" s="622"/>
      <c r="AH119" s="622"/>
      <c r="AI119" s="622"/>
      <c r="AJ119" s="622"/>
      <c r="AK119" s="622"/>
      <c r="AL119" s="622"/>
      <c r="AM119" s="622"/>
      <c r="AN119" s="622"/>
      <c r="AO119" s="622"/>
      <c r="AP119" s="622"/>
      <c r="AQ119" s="622"/>
      <c r="AR119" s="622"/>
      <c r="AS119" s="622"/>
      <c r="AT119" s="622"/>
      <c r="AU119" s="622"/>
      <c r="AV119" s="622"/>
      <c r="AW119" s="622"/>
      <c r="AX119" s="622"/>
      <c r="AY119" s="622"/>
      <c r="AZ119" s="622"/>
      <c r="BA119" s="622"/>
      <c r="BB119" s="622"/>
      <c r="BC119" s="622"/>
      <c r="BD119" s="622"/>
      <c r="BE119" s="622"/>
      <c r="BF119" s="622"/>
      <c r="BG119" s="622"/>
      <c r="BH119" s="622"/>
      <c r="BI119" s="622"/>
      <c r="BJ119" s="622"/>
      <c r="BK119" s="622"/>
      <c r="BL119" s="622"/>
    </row>
    <row r="120" spans="1:64" s="623" customFormat="1" ht="20.25" customHeight="1" x14ac:dyDescent="0.25">
      <c r="A120" s="11"/>
      <c r="B120" s="469"/>
      <c r="C120" s="490"/>
      <c r="D120" s="622"/>
      <c r="E120" s="622"/>
      <c r="F120" s="622"/>
      <c r="G120" s="622"/>
      <c r="H120" s="622"/>
      <c r="I120" s="622"/>
      <c r="J120" s="622"/>
      <c r="K120" s="622"/>
      <c r="L120" s="622"/>
      <c r="M120" s="622"/>
      <c r="N120" s="622"/>
      <c r="O120" s="622"/>
      <c r="P120" s="622"/>
      <c r="Q120" s="622"/>
      <c r="R120" s="622"/>
      <c r="S120" s="622"/>
      <c r="T120" s="622"/>
      <c r="U120" s="622"/>
      <c r="V120" s="622"/>
      <c r="W120" s="622"/>
      <c r="X120" s="622"/>
      <c r="Y120" s="622"/>
      <c r="Z120" s="622"/>
      <c r="AA120" s="622"/>
      <c r="AB120" s="622"/>
      <c r="AC120" s="622"/>
      <c r="AD120" s="622"/>
      <c r="AE120" s="622"/>
      <c r="AF120" s="622"/>
      <c r="AG120" s="622"/>
      <c r="AH120" s="622"/>
      <c r="AI120" s="622"/>
      <c r="AJ120" s="622"/>
      <c r="AK120" s="622"/>
      <c r="AL120" s="622"/>
      <c r="AM120" s="622"/>
      <c r="AN120" s="622"/>
      <c r="AO120" s="622"/>
      <c r="AP120" s="622"/>
      <c r="AQ120" s="622"/>
      <c r="AR120" s="622"/>
      <c r="AS120" s="622"/>
      <c r="AT120" s="622"/>
      <c r="AU120" s="622"/>
      <c r="AV120" s="622"/>
      <c r="AW120" s="622"/>
      <c r="AX120" s="622"/>
      <c r="AY120" s="622"/>
      <c r="AZ120" s="622"/>
      <c r="BA120" s="622"/>
      <c r="BB120" s="622"/>
      <c r="BC120" s="622"/>
      <c r="BD120" s="622"/>
      <c r="BE120" s="622"/>
      <c r="BF120" s="622"/>
      <c r="BG120" s="622"/>
      <c r="BH120" s="622"/>
      <c r="BI120" s="622"/>
      <c r="BJ120" s="622"/>
      <c r="BK120" s="622"/>
      <c r="BL120" s="622"/>
    </row>
    <row r="121" spans="1:64" s="623" customFormat="1" ht="20.25" customHeight="1" x14ac:dyDescent="0.25">
      <c r="A121" s="11"/>
      <c r="B121" s="469"/>
      <c r="C121" s="490"/>
      <c r="D121" s="622"/>
      <c r="E121" s="622"/>
      <c r="F121" s="622"/>
      <c r="G121" s="622"/>
      <c r="H121" s="622"/>
      <c r="I121" s="622"/>
      <c r="J121" s="622"/>
      <c r="K121" s="622"/>
      <c r="L121" s="622"/>
      <c r="M121" s="622"/>
      <c r="N121" s="622"/>
      <c r="O121" s="622"/>
      <c r="P121" s="622"/>
      <c r="Q121" s="622"/>
      <c r="R121" s="622"/>
      <c r="S121" s="622"/>
      <c r="T121" s="622"/>
      <c r="U121" s="622"/>
      <c r="V121" s="622"/>
      <c r="W121" s="622"/>
      <c r="X121" s="622"/>
      <c r="Y121" s="622"/>
      <c r="Z121" s="622"/>
      <c r="AA121" s="622"/>
      <c r="AB121" s="622"/>
      <c r="AC121" s="622"/>
      <c r="AD121" s="622"/>
      <c r="AE121" s="622"/>
      <c r="AF121" s="622"/>
      <c r="AG121" s="622"/>
      <c r="AH121" s="622"/>
      <c r="AI121" s="622"/>
      <c r="AJ121" s="622"/>
      <c r="AK121" s="622"/>
      <c r="AL121" s="622"/>
      <c r="AM121" s="622"/>
      <c r="AN121" s="622"/>
      <c r="AO121" s="622"/>
      <c r="AP121" s="622"/>
      <c r="AQ121" s="622"/>
      <c r="AR121" s="622"/>
      <c r="AS121" s="622"/>
      <c r="AT121" s="622"/>
      <c r="AU121" s="622"/>
      <c r="AV121" s="622"/>
      <c r="AW121" s="622"/>
      <c r="AX121" s="622"/>
      <c r="AY121" s="622"/>
      <c r="AZ121" s="622"/>
      <c r="BA121" s="622"/>
      <c r="BB121" s="622"/>
      <c r="BC121" s="622"/>
      <c r="BD121" s="622"/>
      <c r="BE121" s="622"/>
      <c r="BF121" s="622"/>
      <c r="BG121" s="622"/>
      <c r="BH121" s="622"/>
      <c r="BI121" s="622"/>
      <c r="BJ121" s="622"/>
      <c r="BK121" s="622"/>
      <c r="BL121" s="622"/>
    </row>
    <row r="122" spans="1:64" s="623" customFormat="1" ht="20.25" customHeight="1" x14ac:dyDescent="0.25">
      <c r="A122" s="11"/>
      <c r="B122" s="469"/>
      <c r="C122" s="490"/>
      <c r="D122" s="622"/>
      <c r="E122" s="622"/>
      <c r="F122" s="622"/>
      <c r="G122" s="622"/>
      <c r="H122" s="622"/>
      <c r="I122" s="622"/>
      <c r="J122" s="622"/>
      <c r="K122" s="622"/>
      <c r="L122" s="622"/>
      <c r="M122" s="622"/>
      <c r="N122" s="622"/>
      <c r="O122" s="622"/>
      <c r="P122" s="622"/>
      <c r="Q122" s="622"/>
      <c r="R122" s="622"/>
      <c r="S122" s="622"/>
      <c r="T122" s="622"/>
      <c r="U122" s="622"/>
      <c r="V122" s="622"/>
      <c r="W122" s="622"/>
      <c r="X122" s="622"/>
      <c r="Y122" s="622"/>
      <c r="Z122" s="622"/>
      <c r="AA122" s="622"/>
      <c r="AB122" s="622"/>
      <c r="AC122" s="622"/>
      <c r="AD122" s="622"/>
      <c r="AE122" s="622"/>
      <c r="AF122" s="622"/>
      <c r="AG122" s="622"/>
      <c r="AH122" s="622"/>
      <c r="AI122" s="622"/>
      <c r="AJ122" s="622"/>
      <c r="AK122" s="622"/>
      <c r="AL122" s="622"/>
      <c r="AM122" s="622"/>
      <c r="AN122" s="622"/>
      <c r="AO122" s="622"/>
      <c r="AP122" s="622"/>
      <c r="AQ122" s="622"/>
      <c r="AR122" s="622"/>
      <c r="AS122" s="622"/>
      <c r="AT122" s="622"/>
      <c r="AU122" s="622"/>
      <c r="AV122" s="622"/>
      <c r="AW122" s="622"/>
      <c r="AX122" s="622"/>
      <c r="AY122" s="622"/>
      <c r="AZ122" s="622"/>
      <c r="BA122" s="622"/>
      <c r="BB122" s="622"/>
      <c r="BC122" s="622"/>
      <c r="BD122" s="622"/>
      <c r="BE122" s="622"/>
      <c r="BF122" s="622"/>
      <c r="BG122" s="622"/>
      <c r="BH122" s="622"/>
      <c r="BI122" s="622"/>
      <c r="BJ122" s="622"/>
      <c r="BK122" s="622"/>
      <c r="BL122" s="622"/>
    </row>
    <row r="123" spans="1:64" s="623" customFormat="1" ht="20.25" customHeight="1" x14ac:dyDescent="0.25">
      <c r="A123" s="11"/>
      <c r="B123" s="469"/>
      <c r="C123" s="490"/>
      <c r="D123" s="622"/>
      <c r="E123" s="622"/>
      <c r="F123" s="622"/>
      <c r="G123" s="622"/>
      <c r="H123" s="622"/>
      <c r="I123" s="622"/>
      <c r="J123" s="622"/>
      <c r="K123" s="622"/>
      <c r="L123" s="622"/>
      <c r="M123" s="622"/>
      <c r="N123" s="622"/>
      <c r="O123" s="622"/>
      <c r="P123" s="622"/>
      <c r="Q123" s="622"/>
      <c r="R123" s="622"/>
      <c r="S123" s="622"/>
      <c r="T123" s="622"/>
      <c r="U123" s="622"/>
      <c r="V123" s="622"/>
      <c r="W123" s="622"/>
      <c r="X123" s="622"/>
      <c r="Y123" s="622"/>
      <c r="Z123" s="622"/>
      <c r="AA123" s="622"/>
      <c r="AB123" s="622"/>
      <c r="AC123" s="622"/>
      <c r="AD123" s="622"/>
      <c r="AE123" s="622"/>
      <c r="AF123" s="622"/>
      <c r="AG123" s="622"/>
      <c r="AH123" s="622"/>
      <c r="AI123" s="622"/>
      <c r="AJ123" s="622"/>
      <c r="AK123" s="622"/>
      <c r="AL123" s="622"/>
      <c r="AM123" s="622"/>
      <c r="AN123" s="622"/>
      <c r="AO123" s="622"/>
      <c r="AP123" s="622"/>
      <c r="AQ123" s="622"/>
      <c r="AR123" s="622"/>
      <c r="AS123" s="622"/>
      <c r="AT123" s="622"/>
      <c r="AU123" s="622"/>
      <c r="AV123" s="622"/>
      <c r="AW123" s="622"/>
      <c r="AX123" s="622"/>
      <c r="AY123" s="622"/>
      <c r="AZ123" s="622"/>
      <c r="BA123" s="622"/>
      <c r="BB123" s="622"/>
      <c r="BC123" s="622"/>
      <c r="BD123" s="622"/>
      <c r="BE123" s="622"/>
      <c r="BF123" s="622"/>
      <c r="BG123" s="622"/>
      <c r="BH123" s="622"/>
      <c r="BI123" s="622"/>
      <c r="BJ123" s="622"/>
      <c r="BK123" s="622"/>
      <c r="BL123" s="622"/>
    </row>
    <row r="124" spans="1:64" s="623" customFormat="1" ht="20.25" customHeight="1" x14ac:dyDescent="0.25">
      <c r="A124" s="11"/>
      <c r="B124" s="469"/>
      <c r="C124" s="490"/>
      <c r="D124" s="622"/>
      <c r="E124" s="622"/>
      <c r="F124" s="622"/>
      <c r="G124" s="622"/>
      <c r="H124" s="622"/>
      <c r="I124" s="622"/>
      <c r="J124" s="622"/>
      <c r="K124" s="622"/>
      <c r="L124" s="622"/>
      <c r="M124" s="622"/>
      <c r="N124" s="622"/>
      <c r="O124" s="622"/>
      <c r="P124" s="622"/>
      <c r="Q124" s="622"/>
      <c r="R124" s="622"/>
      <c r="S124" s="622"/>
      <c r="T124" s="622"/>
      <c r="U124" s="622"/>
      <c r="V124" s="622"/>
      <c r="W124" s="622"/>
      <c r="X124" s="622"/>
      <c r="Y124" s="622"/>
      <c r="Z124" s="622"/>
      <c r="AA124" s="622"/>
      <c r="AB124" s="622"/>
      <c r="AC124" s="622"/>
      <c r="AD124" s="622"/>
      <c r="AE124" s="622"/>
      <c r="AF124" s="622"/>
      <c r="AG124" s="622"/>
      <c r="AH124" s="622"/>
      <c r="AI124" s="622"/>
      <c r="AJ124" s="622"/>
      <c r="AK124" s="622"/>
      <c r="AL124" s="622"/>
      <c r="AM124" s="622"/>
      <c r="AN124" s="622"/>
      <c r="AO124" s="622"/>
      <c r="AP124" s="622"/>
      <c r="AQ124" s="622"/>
      <c r="AR124" s="622"/>
      <c r="AS124" s="622"/>
      <c r="AT124" s="622"/>
      <c r="AU124" s="622"/>
      <c r="AV124" s="622"/>
      <c r="AW124" s="622"/>
      <c r="AX124" s="622"/>
      <c r="AY124" s="622"/>
      <c r="AZ124" s="622"/>
      <c r="BA124" s="622"/>
      <c r="BB124" s="622"/>
      <c r="BC124" s="622"/>
      <c r="BD124" s="622"/>
      <c r="BE124" s="622"/>
      <c r="BF124" s="622"/>
      <c r="BG124" s="622"/>
      <c r="BH124" s="622"/>
      <c r="BI124" s="622"/>
      <c r="BJ124" s="622"/>
      <c r="BK124" s="622"/>
      <c r="BL124" s="622"/>
    </row>
    <row r="125" spans="1:64" s="623" customFormat="1" ht="20.25" customHeight="1" x14ac:dyDescent="0.25">
      <c r="A125" s="11"/>
      <c r="B125" s="469"/>
      <c r="C125" s="490"/>
      <c r="D125" s="622"/>
      <c r="E125" s="622"/>
      <c r="F125" s="622"/>
      <c r="G125" s="622"/>
      <c r="H125" s="622"/>
      <c r="I125" s="622"/>
      <c r="J125" s="622"/>
      <c r="K125" s="622"/>
      <c r="L125" s="622"/>
      <c r="M125" s="622"/>
      <c r="N125" s="622"/>
      <c r="O125" s="622"/>
      <c r="P125" s="622"/>
      <c r="Q125" s="622"/>
      <c r="R125" s="622"/>
      <c r="S125" s="622"/>
      <c r="T125" s="622"/>
      <c r="U125" s="622"/>
      <c r="V125" s="622"/>
      <c r="W125" s="622"/>
      <c r="X125" s="622"/>
      <c r="Y125" s="622"/>
      <c r="Z125" s="622"/>
      <c r="AA125" s="622"/>
      <c r="AB125" s="622"/>
      <c r="AC125" s="622"/>
      <c r="AD125" s="622"/>
      <c r="AE125" s="622"/>
      <c r="AF125" s="622"/>
      <c r="AG125" s="622"/>
      <c r="AH125" s="622"/>
      <c r="AI125" s="622"/>
      <c r="AJ125" s="622"/>
      <c r="AK125" s="622"/>
      <c r="AL125" s="622"/>
      <c r="AM125" s="622"/>
      <c r="AN125" s="622"/>
      <c r="AO125" s="622"/>
      <c r="AP125" s="622"/>
      <c r="AQ125" s="622"/>
      <c r="AR125" s="622"/>
      <c r="AS125" s="622"/>
      <c r="AT125" s="622"/>
      <c r="AU125" s="622"/>
      <c r="AV125" s="622"/>
      <c r="AW125" s="622"/>
      <c r="AX125" s="622"/>
      <c r="AY125" s="622"/>
      <c r="AZ125" s="622"/>
      <c r="BA125" s="622"/>
      <c r="BB125" s="622"/>
      <c r="BC125" s="622"/>
      <c r="BD125" s="622"/>
      <c r="BE125" s="622"/>
      <c r="BF125" s="622"/>
      <c r="BG125" s="622"/>
      <c r="BH125" s="622"/>
      <c r="BI125" s="622"/>
      <c r="BJ125" s="622"/>
      <c r="BK125" s="622"/>
      <c r="BL125" s="622"/>
    </row>
    <row r="126" spans="1:64" s="623" customFormat="1" ht="20.25" customHeight="1" x14ac:dyDescent="0.25">
      <c r="A126" s="11"/>
      <c r="B126" s="469"/>
      <c r="C126" s="490"/>
      <c r="D126" s="622"/>
      <c r="E126" s="622"/>
      <c r="F126" s="622"/>
      <c r="G126" s="622"/>
      <c r="H126" s="622"/>
      <c r="I126" s="622"/>
      <c r="J126" s="622"/>
      <c r="K126" s="622"/>
      <c r="L126" s="622"/>
      <c r="M126" s="622"/>
      <c r="N126" s="622"/>
      <c r="O126" s="622"/>
      <c r="P126" s="622"/>
      <c r="Q126" s="622"/>
      <c r="R126" s="622"/>
      <c r="S126" s="622"/>
      <c r="T126" s="622"/>
      <c r="U126" s="622"/>
      <c r="V126" s="622"/>
      <c r="W126" s="622"/>
      <c r="X126" s="622"/>
      <c r="Y126" s="622"/>
      <c r="Z126" s="622"/>
      <c r="AA126" s="622"/>
      <c r="AB126" s="622"/>
      <c r="AC126" s="622"/>
      <c r="AD126" s="622"/>
      <c r="AE126" s="622"/>
      <c r="AF126" s="622"/>
      <c r="AG126" s="622"/>
      <c r="AH126" s="622"/>
      <c r="AI126" s="622"/>
      <c r="AJ126" s="622"/>
      <c r="AK126" s="622"/>
      <c r="AL126" s="622"/>
      <c r="AM126" s="622"/>
      <c r="AN126" s="622"/>
      <c r="AO126" s="622"/>
      <c r="AP126" s="622"/>
      <c r="AQ126" s="622"/>
      <c r="AR126" s="622"/>
      <c r="AS126" s="622"/>
      <c r="AT126" s="622"/>
      <c r="AU126" s="622"/>
      <c r="AV126" s="622"/>
      <c r="AW126" s="622"/>
      <c r="AX126" s="622"/>
      <c r="AY126" s="622"/>
      <c r="AZ126" s="622"/>
      <c r="BA126" s="622"/>
      <c r="BB126" s="622"/>
      <c r="BC126" s="622"/>
      <c r="BD126" s="622"/>
      <c r="BE126" s="622"/>
      <c r="BF126" s="622"/>
      <c r="BG126" s="622"/>
      <c r="BH126" s="622"/>
      <c r="BI126" s="622"/>
      <c r="BJ126" s="622"/>
      <c r="BK126" s="622"/>
      <c r="BL126" s="622"/>
    </row>
    <row r="127" spans="1:64" s="623" customFormat="1" ht="20.25" customHeight="1" x14ac:dyDescent="0.25">
      <c r="A127" s="11"/>
      <c r="B127" s="469"/>
      <c r="C127" s="490"/>
      <c r="D127" s="622"/>
      <c r="E127" s="622"/>
      <c r="F127" s="622"/>
      <c r="G127" s="622"/>
      <c r="H127" s="622"/>
      <c r="I127" s="622"/>
      <c r="J127" s="622"/>
      <c r="K127" s="622"/>
      <c r="L127" s="622"/>
      <c r="M127" s="622"/>
      <c r="N127" s="622"/>
      <c r="O127" s="622"/>
      <c r="P127" s="622"/>
      <c r="Q127" s="622"/>
      <c r="R127" s="622"/>
      <c r="S127" s="622"/>
      <c r="T127" s="622"/>
      <c r="U127" s="622"/>
      <c r="V127" s="622"/>
      <c r="W127" s="622"/>
      <c r="X127" s="622"/>
      <c r="Y127" s="622"/>
      <c r="Z127" s="622"/>
      <c r="AA127" s="622"/>
      <c r="AB127" s="622"/>
      <c r="AC127" s="622"/>
      <c r="AD127" s="622"/>
      <c r="AE127" s="622"/>
      <c r="AF127" s="622"/>
      <c r="AG127" s="622"/>
      <c r="AH127" s="622"/>
      <c r="AI127" s="622"/>
      <c r="AJ127" s="622"/>
      <c r="AK127" s="622"/>
      <c r="AL127" s="622"/>
      <c r="AM127" s="622"/>
      <c r="AN127" s="622"/>
      <c r="AO127" s="622"/>
      <c r="AP127" s="622"/>
      <c r="AQ127" s="622"/>
      <c r="AR127" s="622"/>
      <c r="AS127" s="622"/>
      <c r="AT127" s="622"/>
      <c r="AU127" s="622"/>
      <c r="AV127" s="622"/>
      <c r="AW127" s="622"/>
      <c r="AX127" s="622"/>
      <c r="AY127" s="622"/>
      <c r="AZ127" s="622"/>
      <c r="BA127" s="622"/>
      <c r="BB127" s="622"/>
      <c r="BC127" s="622"/>
      <c r="BD127" s="622"/>
      <c r="BE127" s="622"/>
      <c r="BF127" s="622"/>
      <c r="BG127" s="622"/>
      <c r="BH127" s="622"/>
      <c r="BI127" s="622"/>
      <c r="BJ127" s="622"/>
      <c r="BK127" s="622"/>
      <c r="BL127" s="622"/>
    </row>
    <row r="128" spans="1:64" s="623" customFormat="1" ht="20.25" customHeight="1" x14ac:dyDescent="0.25">
      <c r="A128" s="11"/>
      <c r="B128" s="469"/>
      <c r="C128" s="490"/>
      <c r="D128" s="622"/>
      <c r="E128" s="622"/>
      <c r="F128" s="622"/>
      <c r="G128" s="622"/>
      <c r="H128" s="622"/>
      <c r="I128" s="622"/>
      <c r="J128" s="622"/>
      <c r="K128" s="622"/>
      <c r="L128" s="622"/>
      <c r="M128" s="622"/>
      <c r="N128" s="622"/>
      <c r="O128" s="622"/>
      <c r="P128" s="622"/>
      <c r="Q128" s="622"/>
      <c r="R128" s="622"/>
      <c r="S128" s="622"/>
      <c r="T128" s="622"/>
      <c r="U128" s="622"/>
      <c r="V128" s="622"/>
      <c r="W128" s="622"/>
      <c r="X128" s="622"/>
      <c r="Y128" s="622"/>
      <c r="Z128" s="622"/>
      <c r="AA128" s="622"/>
      <c r="AB128" s="622"/>
      <c r="AC128" s="622"/>
      <c r="AD128" s="622"/>
      <c r="AE128" s="622"/>
      <c r="AF128" s="622"/>
      <c r="AG128" s="622"/>
      <c r="AH128" s="622"/>
      <c r="AI128" s="622"/>
      <c r="AJ128" s="622"/>
      <c r="AK128" s="622"/>
      <c r="AL128" s="622"/>
      <c r="AM128" s="622"/>
      <c r="AN128" s="622"/>
      <c r="AO128" s="622"/>
      <c r="AP128" s="622"/>
      <c r="AQ128" s="622"/>
      <c r="AR128" s="622"/>
      <c r="AS128" s="622"/>
      <c r="AT128" s="622"/>
      <c r="AU128" s="622"/>
      <c r="AV128" s="622"/>
      <c r="AW128" s="622"/>
      <c r="AX128" s="622"/>
      <c r="AY128" s="622"/>
      <c r="AZ128" s="622"/>
      <c r="BA128" s="622"/>
      <c r="BB128" s="622"/>
      <c r="BC128" s="622"/>
      <c r="BD128" s="622"/>
      <c r="BE128" s="622"/>
      <c r="BF128" s="622"/>
      <c r="BG128" s="622"/>
      <c r="BH128" s="622"/>
      <c r="BI128" s="622"/>
      <c r="BJ128" s="622"/>
      <c r="BK128" s="622"/>
      <c r="BL128" s="622"/>
    </row>
    <row r="129" spans="1:64" s="623" customFormat="1" ht="20.25" customHeight="1" x14ac:dyDescent="0.25">
      <c r="A129" s="11"/>
      <c r="B129" s="469"/>
      <c r="C129" s="490"/>
      <c r="D129" s="622"/>
      <c r="E129" s="622"/>
      <c r="F129" s="622"/>
      <c r="G129" s="622"/>
      <c r="H129" s="622"/>
      <c r="I129" s="622"/>
      <c r="J129" s="622"/>
      <c r="K129" s="622"/>
      <c r="L129" s="622"/>
      <c r="M129" s="622"/>
      <c r="N129" s="622"/>
      <c r="O129" s="622"/>
      <c r="P129" s="622"/>
      <c r="Q129" s="622"/>
      <c r="R129" s="622"/>
      <c r="S129" s="622"/>
      <c r="T129" s="622"/>
      <c r="U129" s="622"/>
      <c r="V129" s="622"/>
      <c r="W129" s="622"/>
      <c r="X129" s="622"/>
      <c r="Y129" s="622"/>
      <c r="Z129" s="622"/>
      <c r="AA129" s="622"/>
      <c r="AB129" s="622"/>
      <c r="AC129" s="622"/>
      <c r="AD129" s="622"/>
      <c r="AE129" s="622"/>
      <c r="AF129" s="622"/>
      <c r="AG129" s="622"/>
      <c r="AH129" s="622"/>
      <c r="AI129" s="622"/>
      <c r="AJ129" s="622"/>
      <c r="AK129" s="622"/>
      <c r="AL129" s="622"/>
      <c r="AM129" s="622"/>
      <c r="AN129" s="622"/>
      <c r="AO129" s="622"/>
      <c r="AP129" s="622"/>
      <c r="AQ129" s="622"/>
      <c r="AR129" s="622"/>
      <c r="AS129" s="622"/>
      <c r="AT129" s="622"/>
      <c r="AU129" s="622"/>
      <c r="AV129" s="622"/>
      <c r="AW129" s="622"/>
      <c r="AX129" s="622"/>
      <c r="AY129" s="622"/>
      <c r="AZ129" s="622"/>
      <c r="BA129" s="622"/>
      <c r="BB129" s="622"/>
      <c r="BC129" s="622"/>
      <c r="BD129" s="622"/>
      <c r="BE129" s="622"/>
      <c r="BF129" s="622"/>
      <c r="BG129" s="622"/>
      <c r="BH129" s="622"/>
      <c r="BI129" s="622"/>
      <c r="BJ129" s="622"/>
      <c r="BK129" s="622"/>
      <c r="BL129" s="622"/>
    </row>
    <row r="130" spans="1:64" s="623" customFormat="1" ht="20.25" customHeight="1" x14ac:dyDescent="0.25">
      <c r="A130" s="11"/>
      <c r="B130" s="469"/>
      <c r="C130" s="490"/>
      <c r="D130" s="622"/>
      <c r="E130" s="622"/>
      <c r="F130" s="622"/>
      <c r="G130" s="622"/>
      <c r="H130" s="622"/>
      <c r="I130" s="622"/>
      <c r="J130" s="622"/>
      <c r="K130" s="622"/>
      <c r="L130" s="622"/>
      <c r="M130" s="622"/>
      <c r="N130" s="622"/>
      <c r="O130" s="622"/>
      <c r="P130" s="622"/>
      <c r="Q130" s="622"/>
      <c r="R130" s="622"/>
      <c r="S130" s="622"/>
      <c r="T130" s="622"/>
      <c r="U130" s="622"/>
      <c r="V130" s="622"/>
      <c r="W130" s="622"/>
      <c r="X130" s="622"/>
      <c r="Y130" s="622"/>
      <c r="Z130" s="622"/>
      <c r="AA130" s="622"/>
      <c r="AB130" s="622"/>
      <c r="AC130" s="622"/>
      <c r="AD130" s="622"/>
      <c r="AE130" s="622"/>
      <c r="AF130" s="622"/>
      <c r="AG130" s="622"/>
      <c r="AH130" s="622"/>
      <c r="AI130" s="622"/>
      <c r="AJ130" s="622"/>
      <c r="AK130" s="622"/>
      <c r="AL130" s="622"/>
      <c r="AM130" s="622"/>
      <c r="AN130" s="622"/>
      <c r="AO130" s="622"/>
      <c r="AP130" s="622"/>
      <c r="AQ130" s="622"/>
      <c r="AR130" s="622"/>
      <c r="AS130" s="622"/>
      <c r="AT130" s="622"/>
      <c r="AU130" s="622"/>
      <c r="AV130" s="622"/>
      <c r="AW130" s="622"/>
      <c r="AX130" s="622"/>
      <c r="AY130" s="622"/>
      <c r="AZ130" s="622"/>
      <c r="BA130" s="622"/>
      <c r="BB130" s="622"/>
      <c r="BC130" s="622"/>
      <c r="BD130" s="622"/>
      <c r="BE130" s="622"/>
      <c r="BF130" s="622"/>
      <c r="BG130" s="622"/>
      <c r="BH130" s="622"/>
      <c r="BI130" s="622"/>
      <c r="BJ130" s="622"/>
      <c r="BK130" s="622"/>
      <c r="BL130" s="622"/>
    </row>
    <row r="131" spans="1:64" s="623" customFormat="1" ht="20.25" customHeight="1" x14ac:dyDescent="0.25">
      <c r="A131" s="11"/>
      <c r="B131" s="469"/>
      <c r="C131" s="490"/>
      <c r="D131" s="622"/>
      <c r="E131" s="622"/>
      <c r="F131" s="622"/>
      <c r="G131" s="622"/>
      <c r="H131" s="622"/>
      <c r="I131" s="622"/>
      <c r="J131" s="622"/>
      <c r="K131" s="622"/>
      <c r="L131" s="622"/>
      <c r="M131" s="622"/>
      <c r="N131" s="622"/>
      <c r="O131" s="622"/>
      <c r="P131" s="622"/>
      <c r="Q131" s="622"/>
      <c r="R131" s="622"/>
      <c r="S131" s="622"/>
      <c r="T131" s="622"/>
      <c r="U131" s="622"/>
      <c r="V131" s="622"/>
      <c r="W131" s="622"/>
      <c r="X131" s="622"/>
      <c r="Y131" s="622"/>
      <c r="Z131" s="622"/>
      <c r="AA131" s="622"/>
      <c r="AB131" s="622"/>
      <c r="AC131" s="622"/>
      <c r="AD131" s="622"/>
      <c r="AE131" s="622"/>
      <c r="AF131" s="622"/>
      <c r="AG131" s="622"/>
      <c r="AH131" s="622"/>
      <c r="AI131" s="622"/>
      <c r="AJ131" s="622"/>
      <c r="AK131" s="622"/>
      <c r="AL131" s="622"/>
      <c r="AM131" s="622"/>
      <c r="AN131" s="622"/>
      <c r="AO131" s="622"/>
      <c r="AP131" s="622"/>
      <c r="AQ131" s="622"/>
      <c r="AR131" s="622"/>
      <c r="AS131" s="622"/>
      <c r="AT131" s="622"/>
      <c r="AU131" s="622"/>
      <c r="AV131" s="622"/>
      <c r="AW131" s="622"/>
      <c r="AX131" s="622"/>
      <c r="AY131" s="622"/>
      <c r="AZ131" s="622"/>
      <c r="BA131" s="622"/>
      <c r="BB131" s="622"/>
      <c r="BC131" s="622"/>
      <c r="BD131" s="622"/>
      <c r="BE131" s="622"/>
      <c r="BF131" s="622"/>
      <c r="BG131" s="622"/>
      <c r="BH131" s="622"/>
      <c r="BI131" s="622"/>
      <c r="BJ131" s="622"/>
      <c r="BK131" s="622"/>
      <c r="BL131" s="622"/>
    </row>
    <row r="132" spans="1:64" s="623" customFormat="1" ht="20.25" customHeight="1" x14ac:dyDescent="0.25">
      <c r="A132" s="11"/>
      <c r="B132" s="469"/>
      <c r="C132" s="490"/>
      <c r="D132" s="622"/>
      <c r="E132" s="622"/>
      <c r="F132" s="622"/>
      <c r="G132" s="622"/>
      <c r="H132" s="622"/>
      <c r="I132" s="622"/>
      <c r="J132" s="622"/>
      <c r="K132" s="622"/>
      <c r="L132" s="622"/>
      <c r="M132" s="622"/>
      <c r="N132" s="622"/>
      <c r="O132" s="622"/>
      <c r="P132" s="622"/>
      <c r="Q132" s="622"/>
      <c r="R132" s="622"/>
      <c r="S132" s="622"/>
      <c r="T132" s="622"/>
      <c r="U132" s="622"/>
      <c r="V132" s="622"/>
      <c r="W132" s="622"/>
      <c r="X132" s="622"/>
      <c r="Y132" s="622"/>
      <c r="Z132" s="622"/>
      <c r="AA132" s="622"/>
      <c r="AB132" s="622"/>
      <c r="AC132" s="622"/>
      <c r="AD132" s="622"/>
      <c r="AE132" s="622"/>
      <c r="AF132" s="622"/>
      <c r="AG132" s="622"/>
      <c r="AH132" s="622"/>
      <c r="AI132" s="622"/>
      <c r="AJ132" s="622"/>
      <c r="AK132" s="622"/>
      <c r="AL132" s="622"/>
      <c r="AM132" s="622"/>
      <c r="AN132" s="622"/>
      <c r="AO132" s="622"/>
      <c r="AP132" s="622"/>
      <c r="AQ132" s="622"/>
      <c r="AR132" s="622"/>
      <c r="AS132" s="622"/>
      <c r="AT132" s="622"/>
      <c r="AU132" s="622"/>
      <c r="AV132" s="622"/>
      <c r="AW132" s="622"/>
      <c r="AX132" s="622"/>
      <c r="AY132" s="622"/>
      <c r="AZ132" s="622"/>
      <c r="BA132" s="622"/>
      <c r="BB132" s="622"/>
      <c r="BC132" s="622"/>
      <c r="BD132" s="622"/>
      <c r="BE132" s="622"/>
      <c r="BF132" s="622"/>
      <c r="BG132" s="622"/>
      <c r="BH132" s="622"/>
      <c r="BI132" s="622"/>
      <c r="BJ132" s="622"/>
      <c r="BK132" s="622"/>
      <c r="BL132" s="622"/>
    </row>
    <row r="133" spans="1:64" s="623" customFormat="1" ht="20.25" customHeight="1" x14ac:dyDescent="0.25">
      <c r="A133" s="11"/>
      <c r="B133" s="469"/>
      <c r="C133" s="490"/>
      <c r="D133" s="622"/>
      <c r="E133" s="622"/>
      <c r="F133" s="622"/>
      <c r="G133" s="622"/>
      <c r="H133" s="622"/>
      <c r="I133" s="622"/>
      <c r="J133" s="622"/>
      <c r="K133" s="622"/>
      <c r="L133" s="622"/>
      <c r="M133" s="622"/>
      <c r="N133" s="622"/>
      <c r="O133" s="622"/>
      <c r="P133" s="622"/>
      <c r="Q133" s="622"/>
      <c r="R133" s="622"/>
      <c r="S133" s="622"/>
      <c r="T133" s="622"/>
      <c r="U133" s="622"/>
      <c r="V133" s="622"/>
      <c r="W133" s="622"/>
      <c r="X133" s="622"/>
      <c r="Y133" s="622"/>
      <c r="Z133" s="622"/>
      <c r="AA133" s="622"/>
      <c r="AB133" s="622"/>
      <c r="AC133" s="622"/>
      <c r="AD133" s="622"/>
      <c r="AE133" s="622"/>
      <c r="AF133" s="622"/>
      <c r="AG133" s="622"/>
      <c r="AH133" s="622"/>
      <c r="AI133" s="622"/>
      <c r="AJ133" s="622"/>
      <c r="AK133" s="622"/>
      <c r="AL133" s="622"/>
      <c r="AM133" s="622"/>
      <c r="AN133" s="622"/>
      <c r="AO133" s="622"/>
      <c r="AP133" s="622"/>
      <c r="AQ133" s="622"/>
      <c r="AR133" s="622"/>
      <c r="AS133" s="622"/>
      <c r="AT133" s="622"/>
      <c r="AU133" s="622"/>
      <c r="AV133" s="622"/>
      <c r="AW133" s="622"/>
      <c r="AX133" s="622"/>
      <c r="AY133" s="622"/>
      <c r="AZ133" s="622"/>
      <c r="BA133" s="622"/>
      <c r="BB133" s="622"/>
      <c r="BC133" s="622"/>
      <c r="BD133" s="622"/>
      <c r="BE133" s="622"/>
      <c r="BF133" s="622"/>
      <c r="BG133" s="622"/>
      <c r="BH133" s="622"/>
      <c r="BI133" s="622"/>
      <c r="BJ133" s="622"/>
      <c r="BK133" s="622"/>
      <c r="BL133" s="622"/>
    </row>
    <row r="134" spans="1:64" s="623" customFormat="1" ht="20.25" customHeight="1" x14ac:dyDescent="0.25">
      <c r="A134" s="11"/>
      <c r="B134" s="469"/>
      <c r="C134" s="490"/>
      <c r="D134" s="622"/>
      <c r="E134" s="622"/>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2"/>
      <c r="AK134" s="622"/>
      <c r="AL134" s="622"/>
      <c r="AM134" s="622"/>
      <c r="AN134" s="622"/>
      <c r="AO134" s="622"/>
      <c r="AP134" s="622"/>
      <c r="AQ134" s="622"/>
      <c r="AR134" s="622"/>
      <c r="AS134" s="622"/>
      <c r="AT134" s="622"/>
      <c r="AU134" s="622"/>
      <c r="AV134" s="622"/>
      <c r="AW134" s="622"/>
      <c r="AX134" s="622"/>
      <c r="AY134" s="622"/>
      <c r="AZ134" s="622"/>
      <c r="BA134" s="622"/>
      <c r="BB134" s="622"/>
      <c r="BC134" s="622"/>
      <c r="BD134" s="622"/>
      <c r="BE134" s="622"/>
      <c r="BF134" s="622"/>
      <c r="BG134" s="622"/>
      <c r="BH134" s="622"/>
      <c r="BI134" s="622"/>
      <c r="BJ134" s="622"/>
      <c r="BK134" s="622"/>
      <c r="BL134" s="622"/>
    </row>
    <row r="135" spans="1:64" s="623" customFormat="1" ht="20.25" customHeight="1" x14ac:dyDescent="0.25">
      <c r="A135" s="11"/>
      <c r="B135" s="469"/>
      <c r="C135" s="490"/>
      <c r="D135" s="622"/>
      <c r="E135" s="622"/>
      <c r="F135" s="622"/>
      <c r="G135" s="622"/>
      <c r="H135" s="622"/>
      <c r="I135" s="622"/>
      <c r="J135" s="622"/>
      <c r="K135" s="622"/>
      <c r="L135" s="622"/>
      <c r="M135" s="622"/>
      <c r="N135" s="622"/>
      <c r="O135" s="622"/>
      <c r="P135" s="622"/>
      <c r="Q135" s="622"/>
      <c r="R135" s="622"/>
      <c r="S135" s="622"/>
      <c r="T135" s="622"/>
      <c r="U135" s="622"/>
      <c r="V135" s="622"/>
      <c r="W135" s="622"/>
      <c r="X135" s="622"/>
      <c r="Y135" s="622"/>
      <c r="Z135" s="622"/>
      <c r="AA135" s="622"/>
      <c r="AB135" s="622"/>
      <c r="AC135" s="622"/>
      <c r="AD135" s="622"/>
      <c r="AE135" s="622"/>
      <c r="AF135" s="622"/>
      <c r="AG135" s="622"/>
      <c r="AH135" s="622"/>
      <c r="AI135" s="622"/>
      <c r="AJ135" s="622"/>
      <c r="AK135" s="622"/>
      <c r="AL135" s="622"/>
      <c r="AM135" s="622"/>
      <c r="AN135" s="622"/>
      <c r="AO135" s="622"/>
      <c r="AP135" s="622"/>
      <c r="AQ135" s="622"/>
      <c r="AR135" s="622"/>
      <c r="AS135" s="622"/>
      <c r="AT135" s="622"/>
      <c r="AU135" s="622"/>
      <c r="AV135" s="622"/>
      <c r="AW135" s="622"/>
      <c r="AX135" s="622"/>
      <c r="AY135" s="622"/>
      <c r="AZ135" s="622"/>
      <c r="BA135" s="622"/>
      <c r="BB135" s="622"/>
      <c r="BC135" s="622"/>
      <c r="BD135" s="622"/>
      <c r="BE135" s="622"/>
      <c r="BF135" s="622"/>
      <c r="BG135" s="622"/>
      <c r="BH135" s="622"/>
      <c r="BI135" s="622"/>
      <c r="BJ135" s="622"/>
      <c r="BK135" s="622"/>
      <c r="BL135" s="622"/>
    </row>
    <row r="136" spans="1:64" s="623" customFormat="1" ht="20.25" customHeight="1" x14ac:dyDescent="0.25">
      <c r="A136" s="11"/>
      <c r="B136" s="469"/>
      <c r="C136" s="490"/>
      <c r="D136" s="622"/>
      <c r="E136" s="622"/>
      <c r="F136" s="622"/>
      <c r="G136" s="622"/>
      <c r="H136" s="622"/>
      <c r="I136" s="622"/>
      <c r="J136" s="622"/>
      <c r="K136" s="622"/>
      <c r="L136" s="622"/>
      <c r="M136" s="622"/>
      <c r="N136" s="622"/>
      <c r="O136" s="622"/>
      <c r="P136" s="622"/>
      <c r="Q136" s="622"/>
      <c r="R136" s="622"/>
      <c r="S136" s="622"/>
      <c r="T136" s="622"/>
      <c r="U136" s="622"/>
      <c r="V136" s="622"/>
      <c r="W136" s="622"/>
      <c r="X136" s="622"/>
      <c r="Y136" s="622"/>
      <c r="Z136" s="622"/>
      <c r="AA136" s="622"/>
      <c r="AB136" s="622"/>
      <c r="AC136" s="622"/>
      <c r="AD136" s="622"/>
      <c r="AE136" s="622"/>
      <c r="AF136" s="622"/>
      <c r="AG136" s="622"/>
      <c r="AH136" s="622"/>
      <c r="AI136" s="622"/>
      <c r="AJ136" s="622"/>
      <c r="AK136" s="622"/>
      <c r="AL136" s="622"/>
      <c r="AM136" s="622"/>
      <c r="AN136" s="622"/>
      <c r="AO136" s="622"/>
      <c r="AP136" s="622"/>
      <c r="AQ136" s="622"/>
      <c r="AR136" s="622"/>
      <c r="AS136" s="622"/>
      <c r="AT136" s="622"/>
      <c r="AU136" s="622"/>
      <c r="AV136" s="622"/>
      <c r="AW136" s="622"/>
      <c r="AX136" s="622"/>
      <c r="AY136" s="622"/>
      <c r="AZ136" s="622"/>
      <c r="BA136" s="622"/>
      <c r="BB136" s="622"/>
      <c r="BC136" s="622"/>
      <c r="BD136" s="622"/>
      <c r="BE136" s="622"/>
      <c r="BF136" s="622"/>
      <c r="BG136" s="622"/>
      <c r="BH136" s="622"/>
      <c r="BI136" s="622"/>
      <c r="BJ136" s="622"/>
      <c r="BK136" s="622"/>
      <c r="BL136" s="622"/>
    </row>
    <row r="137" spans="1:64" s="623" customFormat="1" ht="20.25" customHeight="1" x14ac:dyDescent="0.25">
      <c r="A137" s="11"/>
      <c r="B137" s="469"/>
      <c r="C137" s="490"/>
      <c r="D137" s="622"/>
      <c r="E137" s="622"/>
      <c r="F137" s="622"/>
      <c r="G137" s="622"/>
      <c r="H137" s="622"/>
      <c r="I137" s="622"/>
      <c r="J137" s="622"/>
      <c r="K137" s="622"/>
      <c r="L137" s="622"/>
      <c r="M137" s="622"/>
      <c r="N137" s="622"/>
      <c r="O137" s="622"/>
      <c r="P137" s="622"/>
      <c r="Q137" s="622"/>
      <c r="R137" s="622"/>
      <c r="S137" s="622"/>
      <c r="T137" s="622"/>
      <c r="U137" s="622"/>
      <c r="V137" s="622"/>
      <c r="W137" s="622"/>
      <c r="X137" s="622"/>
      <c r="Y137" s="622"/>
      <c r="Z137" s="622"/>
      <c r="AA137" s="622"/>
      <c r="AB137" s="622"/>
      <c r="AC137" s="622"/>
      <c r="AD137" s="622"/>
      <c r="AE137" s="622"/>
      <c r="AF137" s="622"/>
      <c r="AG137" s="622"/>
      <c r="AH137" s="622"/>
      <c r="AI137" s="622"/>
      <c r="AJ137" s="622"/>
      <c r="AK137" s="622"/>
      <c r="AL137" s="622"/>
      <c r="AM137" s="622"/>
      <c r="AN137" s="622"/>
      <c r="AO137" s="622"/>
      <c r="AP137" s="622"/>
      <c r="AQ137" s="622"/>
      <c r="AR137" s="622"/>
      <c r="AS137" s="622"/>
      <c r="AT137" s="622"/>
      <c r="AU137" s="622"/>
      <c r="AV137" s="622"/>
      <c r="AW137" s="622"/>
      <c r="AX137" s="622"/>
      <c r="AY137" s="622"/>
      <c r="AZ137" s="622"/>
      <c r="BA137" s="622"/>
      <c r="BB137" s="622"/>
      <c r="BC137" s="622"/>
      <c r="BD137" s="622"/>
      <c r="BE137" s="622"/>
      <c r="BF137" s="622"/>
      <c r="BG137" s="622"/>
      <c r="BH137" s="622"/>
      <c r="BI137" s="622"/>
      <c r="BJ137" s="622"/>
      <c r="BK137" s="622"/>
      <c r="BL137" s="622"/>
    </row>
    <row r="138" spans="1:64" s="623" customFormat="1" ht="20.25" customHeight="1" x14ac:dyDescent="0.25">
      <c r="A138" s="11"/>
      <c r="B138" s="469"/>
      <c r="C138" s="490"/>
      <c r="D138" s="622"/>
      <c r="E138" s="622"/>
      <c r="F138" s="622"/>
      <c r="G138" s="622"/>
      <c r="H138" s="622"/>
      <c r="I138" s="622"/>
      <c r="J138" s="622"/>
      <c r="K138" s="622"/>
      <c r="L138" s="622"/>
      <c r="M138" s="622"/>
      <c r="N138" s="622"/>
      <c r="O138" s="622"/>
      <c r="P138" s="622"/>
      <c r="Q138" s="622"/>
      <c r="R138" s="622"/>
      <c r="S138" s="622"/>
      <c r="T138" s="622"/>
      <c r="U138" s="622"/>
      <c r="V138" s="622"/>
      <c r="W138" s="622"/>
      <c r="X138" s="622"/>
      <c r="Y138" s="622"/>
      <c r="Z138" s="622"/>
      <c r="AA138" s="622"/>
      <c r="AB138" s="622"/>
      <c r="AC138" s="622"/>
      <c r="AD138" s="622"/>
      <c r="AE138" s="622"/>
      <c r="AF138" s="622"/>
      <c r="AG138" s="622"/>
      <c r="AH138" s="622"/>
      <c r="AI138" s="622"/>
      <c r="AJ138" s="622"/>
      <c r="AK138" s="622"/>
      <c r="AL138" s="622"/>
      <c r="AM138" s="622"/>
      <c r="AN138" s="622"/>
      <c r="AO138" s="622"/>
      <c r="AP138" s="622"/>
      <c r="AQ138" s="622"/>
      <c r="AR138" s="622"/>
      <c r="AS138" s="622"/>
      <c r="AT138" s="622"/>
      <c r="AU138" s="622"/>
      <c r="AV138" s="622"/>
      <c r="AW138" s="622"/>
      <c r="AX138" s="622"/>
      <c r="AY138" s="622"/>
      <c r="AZ138" s="622"/>
      <c r="BA138" s="622"/>
      <c r="BB138" s="622"/>
      <c r="BC138" s="622"/>
      <c r="BD138" s="622"/>
      <c r="BE138" s="622"/>
      <c r="BF138" s="622"/>
      <c r="BG138" s="622"/>
      <c r="BH138" s="622"/>
      <c r="BI138" s="622"/>
      <c r="BJ138" s="622"/>
      <c r="BK138" s="622"/>
      <c r="BL138" s="622"/>
    </row>
    <row r="139" spans="1:64" s="623" customFormat="1" ht="20.25" customHeight="1" x14ac:dyDescent="0.25">
      <c r="A139" s="11"/>
      <c r="B139" s="469"/>
      <c r="C139" s="490"/>
      <c r="D139" s="622"/>
      <c r="E139" s="622"/>
      <c r="F139" s="622"/>
      <c r="G139" s="622"/>
      <c r="H139" s="622"/>
      <c r="I139" s="622"/>
      <c r="J139" s="622"/>
      <c r="K139" s="622"/>
      <c r="L139" s="622"/>
      <c r="M139" s="622"/>
      <c r="N139" s="622"/>
      <c r="O139" s="622"/>
      <c r="P139" s="622"/>
      <c r="Q139" s="622"/>
      <c r="R139" s="622"/>
      <c r="S139" s="622"/>
      <c r="T139" s="622"/>
      <c r="U139" s="622"/>
      <c r="V139" s="622"/>
      <c r="W139" s="622"/>
      <c r="X139" s="622"/>
      <c r="Y139" s="622"/>
      <c r="Z139" s="622"/>
      <c r="AA139" s="622"/>
      <c r="AB139" s="622"/>
      <c r="AC139" s="622"/>
      <c r="AD139" s="622"/>
      <c r="AE139" s="622"/>
      <c r="AF139" s="622"/>
      <c r="AG139" s="622"/>
      <c r="AH139" s="622"/>
      <c r="AI139" s="622"/>
      <c r="AJ139" s="622"/>
      <c r="AK139" s="622"/>
      <c r="AL139" s="622"/>
      <c r="AM139" s="622"/>
      <c r="AN139" s="622"/>
      <c r="AO139" s="622"/>
      <c r="AP139" s="622"/>
      <c r="AQ139" s="622"/>
      <c r="AR139" s="622"/>
      <c r="AS139" s="622"/>
      <c r="AT139" s="622"/>
      <c r="AU139" s="622"/>
      <c r="AV139" s="622"/>
      <c r="AW139" s="622"/>
      <c r="AX139" s="622"/>
      <c r="AY139" s="622"/>
      <c r="AZ139" s="622"/>
      <c r="BA139" s="622"/>
      <c r="BB139" s="622"/>
      <c r="BC139" s="622"/>
      <c r="BD139" s="622"/>
      <c r="BE139" s="622"/>
      <c r="BF139" s="622"/>
      <c r="BG139" s="622"/>
      <c r="BH139" s="622"/>
      <c r="BI139" s="622"/>
      <c r="BJ139" s="622"/>
      <c r="BK139" s="622"/>
      <c r="BL139" s="622"/>
    </row>
    <row r="140" spans="1:64" s="623" customFormat="1" ht="20.25" customHeight="1" x14ac:dyDescent="0.25">
      <c r="A140" s="11"/>
      <c r="B140" s="469"/>
      <c r="C140" s="490"/>
      <c r="D140" s="622"/>
      <c r="E140" s="622"/>
      <c r="F140" s="622"/>
      <c r="G140" s="622"/>
      <c r="H140" s="622"/>
      <c r="I140" s="622"/>
      <c r="J140" s="622"/>
      <c r="K140" s="622"/>
      <c r="L140" s="622"/>
      <c r="M140" s="622"/>
      <c r="N140" s="622"/>
      <c r="O140" s="622"/>
      <c r="P140" s="622"/>
      <c r="Q140" s="622"/>
      <c r="R140" s="622"/>
      <c r="S140" s="622"/>
      <c r="T140" s="622"/>
      <c r="U140" s="622"/>
      <c r="V140" s="622"/>
      <c r="W140" s="622"/>
      <c r="X140" s="622"/>
      <c r="Y140" s="622"/>
      <c r="Z140" s="622"/>
      <c r="AA140" s="622"/>
      <c r="AB140" s="622"/>
      <c r="AC140" s="622"/>
      <c r="AD140" s="622"/>
      <c r="AE140" s="622"/>
      <c r="AF140" s="622"/>
      <c r="AG140" s="622"/>
      <c r="AH140" s="622"/>
      <c r="AI140" s="622"/>
      <c r="AJ140" s="622"/>
      <c r="AK140" s="622"/>
      <c r="AL140" s="622"/>
      <c r="AM140" s="622"/>
      <c r="AN140" s="622"/>
      <c r="AO140" s="622"/>
      <c r="AP140" s="622"/>
      <c r="AQ140" s="622"/>
      <c r="AR140" s="622"/>
      <c r="AS140" s="622"/>
      <c r="AT140" s="622"/>
      <c r="AU140" s="622"/>
      <c r="AV140" s="622"/>
      <c r="AW140" s="622"/>
      <c r="AX140" s="622"/>
      <c r="AY140" s="622"/>
      <c r="AZ140" s="622"/>
      <c r="BA140" s="622"/>
      <c r="BB140" s="622"/>
      <c r="BC140" s="622"/>
      <c r="BD140" s="622"/>
      <c r="BE140" s="622"/>
      <c r="BF140" s="622"/>
      <c r="BG140" s="622"/>
      <c r="BH140" s="622"/>
      <c r="BI140" s="622"/>
      <c r="BJ140" s="622"/>
      <c r="BK140" s="622"/>
      <c r="BL140" s="622"/>
    </row>
    <row r="141" spans="1:64" s="623" customFormat="1" ht="20.25" customHeight="1" x14ac:dyDescent="0.25">
      <c r="A141" s="11"/>
      <c r="B141" s="469"/>
      <c r="C141" s="490"/>
      <c r="D141" s="622"/>
      <c r="E141" s="622"/>
      <c r="F141" s="622"/>
      <c r="G141" s="622"/>
      <c r="H141" s="622"/>
      <c r="I141" s="622"/>
      <c r="J141" s="622"/>
      <c r="K141" s="622"/>
      <c r="L141" s="622"/>
      <c r="M141" s="622"/>
      <c r="N141" s="622"/>
      <c r="O141" s="622"/>
      <c r="P141" s="622"/>
      <c r="Q141" s="622"/>
      <c r="R141" s="622"/>
      <c r="S141" s="622"/>
      <c r="T141" s="622"/>
      <c r="U141" s="622"/>
      <c r="V141" s="622"/>
      <c r="W141" s="622"/>
      <c r="X141" s="622"/>
      <c r="Y141" s="622"/>
      <c r="Z141" s="622"/>
      <c r="AA141" s="622"/>
      <c r="AB141" s="622"/>
      <c r="AC141" s="622"/>
      <c r="AD141" s="622"/>
      <c r="AE141" s="622"/>
      <c r="AF141" s="622"/>
      <c r="AG141" s="622"/>
      <c r="AH141" s="622"/>
      <c r="AI141" s="622"/>
      <c r="AJ141" s="622"/>
      <c r="AK141" s="622"/>
      <c r="AL141" s="622"/>
      <c r="AM141" s="622"/>
      <c r="AN141" s="622"/>
      <c r="AO141" s="622"/>
      <c r="AP141" s="622"/>
      <c r="AQ141" s="622"/>
      <c r="AR141" s="622"/>
      <c r="AS141" s="622"/>
      <c r="AT141" s="622"/>
      <c r="AU141" s="622"/>
      <c r="AV141" s="622"/>
      <c r="AW141" s="622"/>
      <c r="AX141" s="622"/>
      <c r="AY141" s="622"/>
      <c r="AZ141" s="622"/>
      <c r="BA141" s="622"/>
      <c r="BB141" s="622"/>
      <c r="BC141" s="622"/>
      <c r="BD141" s="622"/>
      <c r="BE141" s="622"/>
      <c r="BF141" s="622"/>
      <c r="BG141" s="622"/>
      <c r="BH141" s="622"/>
      <c r="BI141" s="622"/>
      <c r="BJ141" s="622"/>
      <c r="BK141" s="622"/>
      <c r="BL141" s="622"/>
    </row>
    <row r="142" spans="1:64" s="623" customFormat="1" ht="20.25" customHeight="1" x14ac:dyDescent="0.25">
      <c r="A142" s="11"/>
      <c r="B142" s="469"/>
      <c r="C142" s="490"/>
      <c r="D142" s="622"/>
      <c r="E142" s="622"/>
      <c r="F142" s="622"/>
      <c r="G142" s="622"/>
      <c r="H142" s="622"/>
      <c r="I142" s="622"/>
      <c r="J142" s="622"/>
      <c r="K142" s="622"/>
      <c r="L142" s="622"/>
      <c r="M142" s="622"/>
      <c r="N142" s="622"/>
      <c r="O142" s="622"/>
      <c r="P142" s="622"/>
      <c r="Q142" s="622"/>
      <c r="R142" s="622"/>
      <c r="S142" s="622"/>
      <c r="T142" s="622"/>
      <c r="U142" s="622"/>
      <c r="V142" s="622"/>
      <c r="W142" s="622"/>
      <c r="X142" s="622"/>
      <c r="Y142" s="622"/>
      <c r="Z142" s="622"/>
      <c r="AA142" s="622"/>
      <c r="AB142" s="622"/>
      <c r="AC142" s="622"/>
      <c r="AD142" s="622"/>
      <c r="AE142" s="622"/>
      <c r="AF142" s="622"/>
      <c r="AG142" s="622"/>
      <c r="AH142" s="622"/>
      <c r="AI142" s="622"/>
      <c r="AJ142" s="622"/>
      <c r="AK142" s="622"/>
      <c r="AL142" s="622"/>
      <c r="AM142" s="622"/>
      <c r="AN142" s="622"/>
      <c r="AO142" s="622"/>
      <c r="AP142" s="622"/>
      <c r="AQ142" s="622"/>
      <c r="AR142" s="622"/>
      <c r="AS142" s="622"/>
      <c r="AT142" s="622"/>
      <c r="AU142" s="622"/>
      <c r="AV142" s="622"/>
      <c r="AW142" s="622"/>
      <c r="AX142" s="622"/>
      <c r="AY142" s="622"/>
      <c r="AZ142" s="622"/>
      <c r="BA142" s="622"/>
      <c r="BB142" s="622"/>
      <c r="BC142" s="622"/>
      <c r="BD142" s="622"/>
      <c r="BE142" s="622"/>
      <c r="BF142" s="622"/>
      <c r="BG142" s="622"/>
      <c r="BH142" s="622"/>
      <c r="BI142" s="622"/>
      <c r="BJ142" s="622"/>
      <c r="BK142" s="622"/>
      <c r="BL142" s="622"/>
    </row>
    <row r="143" spans="1:64" s="623" customFormat="1" ht="20.25" customHeight="1" x14ac:dyDescent="0.25">
      <c r="A143" s="11"/>
      <c r="B143" s="469"/>
      <c r="C143" s="490"/>
      <c r="D143" s="622"/>
      <c r="E143" s="622"/>
      <c r="F143" s="622"/>
      <c r="G143" s="622"/>
      <c r="H143" s="622"/>
      <c r="I143" s="622"/>
      <c r="J143" s="622"/>
      <c r="K143" s="622"/>
      <c r="L143" s="622"/>
      <c r="M143" s="622"/>
      <c r="N143" s="622"/>
      <c r="O143" s="622"/>
      <c r="P143" s="622"/>
      <c r="Q143" s="622"/>
      <c r="R143" s="622"/>
      <c r="S143" s="622"/>
      <c r="T143" s="622"/>
      <c r="U143" s="622"/>
      <c r="V143" s="622"/>
      <c r="W143" s="622"/>
      <c r="X143" s="622"/>
      <c r="Y143" s="622"/>
      <c r="Z143" s="622"/>
      <c r="AA143" s="622"/>
      <c r="AB143" s="622"/>
      <c r="AC143" s="622"/>
      <c r="AD143" s="622"/>
      <c r="AE143" s="622"/>
      <c r="AF143" s="622"/>
      <c r="AG143" s="622"/>
      <c r="AH143" s="622"/>
      <c r="AI143" s="622"/>
      <c r="AJ143" s="622"/>
      <c r="AK143" s="622"/>
      <c r="AL143" s="622"/>
      <c r="AM143" s="622"/>
      <c r="AN143" s="622"/>
      <c r="AO143" s="622"/>
      <c r="AP143" s="622"/>
      <c r="AQ143" s="622"/>
      <c r="AR143" s="622"/>
      <c r="AS143" s="622"/>
      <c r="AT143" s="622"/>
      <c r="AU143" s="622"/>
      <c r="AV143" s="622"/>
      <c r="AW143" s="622"/>
      <c r="AX143" s="622"/>
      <c r="AY143" s="622"/>
      <c r="AZ143" s="622"/>
      <c r="BA143" s="622"/>
      <c r="BB143" s="622"/>
      <c r="BC143" s="622"/>
      <c r="BD143" s="622"/>
      <c r="BE143" s="622"/>
      <c r="BF143" s="622"/>
      <c r="BG143" s="622"/>
      <c r="BH143" s="622"/>
      <c r="BI143" s="622"/>
      <c r="BJ143" s="622"/>
      <c r="BK143" s="622"/>
      <c r="BL143" s="622"/>
    </row>
    <row r="144" spans="1:64" s="623" customFormat="1" ht="20.25" customHeight="1" x14ac:dyDescent="0.25">
      <c r="A144" s="11"/>
      <c r="B144" s="469"/>
      <c r="C144" s="490"/>
      <c r="D144" s="622"/>
      <c r="E144" s="622"/>
      <c r="F144" s="622"/>
      <c r="G144" s="622"/>
      <c r="H144" s="622"/>
      <c r="I144" s="622"/>
      <c r="J144" s="622"/>
      <c r="K144" s="622"/>
      <c r="L144" s="622"/>
      <c r="M144" s="622"/>
      <c r="N144" s="622"/>
      <c r="O144" s="622"/>
      <c r="P144" s="622"/>
      <c r="Q144" s="622"/>
      <c r="R144" s="622"/>
      <c r="S144" s="622"/>
      <c r="T144" s="622"/>
      <c r="U144" s="622"/>
      <c r="V144" s="622"/>
      <c r="W144" s="622"/>
      <c r="X144" s="622"/>
      <c r="Y144" s="622"/>
      <c r="Z144" s="622"/>
      <c r="AA144" s="622"/>
      <c r="AB144" s="622"/>
      <c r="AC144" s="622"/>
      <c r="AD144" s="622"/>
      <c r="AE144" s="622"/>
      <c r="AF144" s="622"/>
      <c r="AG144" s="622"/>
      <c r="AH144" s="622"/>
      <c r="AI144" s="622"/>
      <c r="AJ144" s="622"/>
      <c r="AK144" s="622"/>
      <c r="AL144" s="622"/>
      <c r="AM144" s="622"/>
      <c r="AN144" s="622"/>
      <c r="AO144" s="622"/>
      <c r="AP144" s="622"/>
      <c r="AQ144" s="622"/>
      <c r="AR144" s="622"/>
      <c r="AS144" s="622"/>
      <c r="AT144" s="622"/>
      <c r="AU144" s="622"/>
      <c r="AV144" s="622"/>
      <c r="AW144" s="622"/>
      <c r="AX144" s="622"/>
      <c r="AY144" s="622"/>
      <c r="AZ144" s="622"/>
      <c r="BA144" s="622"/>
      <c r="BB144" s="622"/>
      <c r="BC144" s="622"/>
      <c r="BD144" s="622"/>
      <c r="BE144" s="622"/>
      <c r="BF144" s="622"/>
      <c r="BG144" s="622"/>
      <c r="BH144" s="622"/>
      <c r="BI144" s="622"/>
      <c r="BJ144" s="622"/>
      <c r="BK144" s="622"/>
      <c r="BL144" s="622"/>
    </row>
    <row r="145" spans="1:64" s="623" customFormat="1" ht="20.25" customHeight="1" x14ac:dyDescent="0.25">
      <c r="A145" s="11"/>
      <c r="B145" s="469"/>
      <c r="C145" s="490"/>
      <c r="D145" s="622"/>
      <c r="E145" s="622"/>
      <c r="F145" s="622"/>
      <c r="G145" s="622"/>
      <c r="H145" s="622"/>
      <c r="I145" s="622"/>
      <c r="J145" s="622"/>
      <c r="K145" s="622"/>
      <c r="L145" s="622"/>
      <c r="M145" s="622"/>
      <c r="N145" s="622"/>
      <c r="O145" s="622"/>
      <c r="P145" s="622"/>
      <c r="Q145" s="622"/>
      <c r="R145" s="622"/>
      <c r="S145" s="622"/>
      <c r="T145" s="622"/>
      <c r="U145" s="622"/>
      <c r="V145" s="622"/>
      <c r="W145" s="622"/>
      <c r="X145" s="622"/>
      <c r="Y145" s="622"/>
      <c r="Z145" s="622"/>
      <c r="AA145" s="622"/>
      <c r="AB145" s="622"/>
      <c r="AC145" s="622"/>
      <c r="AD145" s="622"/>
      <c r="AE145" s="622"/>
      <c r="AF145" s="622"/>
      <c r="AG145" s="622"/>
      <c r="AH145" s="622"/>
      <c r="AI145" s="622"/>
      <c r="AJ145" s="622"/>
      <c r="AK145" s="622"/>
      <c r="AL145" s="622"/>
      <c r="AM145" s="622"/>
      <c r="AN145" s="622"/>
      <c r="AO145" s="622"/>
      <c r="AP145" s="622"/>
      <c r="AQ145" s="622"/>
      <c r="AR145" s="622"/>
      <c r="AS145" s="622"/>
      <c r="AT145" s="622"/>
      <c r="AU145" s="622"/>
      <c r="AV145" s="622"/>
      <c r="AW145" s="622"/>
      <c r="AX145" s="622"/>
      <c r="AY145" s="622"/>
      <c r="AZ145" s="622"/>
      <c r="BA145" s="622"/>
      <c r="BB145" s="622"/>
      <c r="BC145" s="622"/>
      <c r="BD145" s="622"/>
      <c r="BE145" s="622"/>
      <c r="BF145" s="622"/>
      <c r="BG145" s="622"/>
      <c r="BH145" s="622"/>
      <c r="BI145" s="622"/>
      <c r="BJ145" s="622"/>
      <c r="BK145" s="622"/>
      <c r="BL145" s="622"/>
    </row>
    <row r="146" spans="1:64" s="623" customFormat="1" ht="20.25" customHeight="1" x14ac:dyDescent="0.25">
      <c r="A146" s="11"/>
      <c r="B146" s="469"/>
      <c r="C146" s="490"/>
      <c r="D146" s="622"/>
      <c r="E146" s="622"/>
      <c r="F146" s="622"/>
      <c r="G146" s="622"/>
      <c r="H146" s="622"/>
      <c r="I146" s="622"/>
      <c r="J146" s="622"/>
      <c r="K146" s="622"/>
      <c r="L146" s="622"/>
      <c r="M146" s="622"/>
      <c r="N146" s="622"/>
      <c r="O146" s="622"/>
      <c r="P146" s="622"/>
      <c r="Q146" s="622"/>
      <c r="R146" s="622"/>
      <c r="S146" s="622"/>
      <c r="T146" s="622"/>
      <c r="U146" s="622"/>
      <c r="V146" s="622"/>
      <c r="W146" s="622"/>
      <c r="X146" s="622"/>
      <c r="Y146" s="622"/>
      <c r="Z146" s="622"/>
      <c r="AA146" s="622"/>
      <c r="AB146" s="622"/>
      <c r="AC146" s="622"/>
      <c r="AD146" s="622"/>
      <c r="AE146" s="622"/>
      <c r="AF146" s="622"/>
      <c r="AG146" s="622"/>
      <c r="AH146" s="622"/>
      <c r="AI146" s="622"/>
      <c r="AJ146" s="622"/>
      <c r="AK146" s="622"/>
      <c r="AL146" s="622"/>
      <c r="AM146" s="622"/>
      <c r="AN146" s="622"/>
      <c r="AO146" s="622"/>
      <c r="AP146" s="622"/>
      <c r="AQ146" s="622"/>
      <c r="AR146" s="622"/>
      <c r="AS146" s="622"/>
      <c r="AT146" s="622"/>
      <c r="AU146" s="622"/>
      <c r="AV146" s="622"/>
      <c r="AW146" s="622"/>
      <c r="AX146" s="622"/>
      <c r="AY146" s="622"/>
      <c r="AZ146" s="622"/>
      <c r="BA146" s="622"/>
      <c r="BB146" s="622"/>
      <c r="BC146" s="622"/>
      <c r="BD146" s="622"/>
      <c r="BE146" s="622"/>
      <c r="BF146" s="622"/>
      <c r="BG146" s="622"/>
      <c r="BH146" s="622"/>
      <c r="BI146" s="622"/>
      <c r="BJ146" s="622"/>
      <c r="BK146" s="622"/>
      <c r="BL146" s="622"/>
    </row>
    <row r="147" spans="1:64" s="623" customFormat="1" ht="20.25" customHeight="1" x14ac:dyDescent="0.25">
      <c r="A147" s="11"/>
      <c r="B147" s="469"/>
      <c r="C147" s="490"/>
      <c r="D147" s="622"/>
      <c r="E147" s="622"/>
      <c r="F147" s="622"/>
      <c r="G147" s="622"/>
      <c r="H147" s="622"/>
      <c r="I147" s="622"/>
      <c r="J147" s="622"/>
      <c r="K147" s="622"/>
      <c r="L147" s="622"/>
      <c r="M147" s="622"/>
      <c r="N147" s="622"/>
      <c r="O147" s="622"/>
      <c r="P147" s="622"/>
      <c r="Q147" s="622"/>
      <c r="R147" s="622"/>
      <c r="S147" s="622"/>
      <c r="T147" s="622"/>
      <c r="U147" s="622"/>
      <c r="V147" s="622"/>
      <c r="W147" s="622"/>
      <c r="X147" s="622"/>
      <c r="Y147" s="622"/>
      <c r="Z147" s="622"/>
      <c r="AA147" s="622"/>
      <c r="AB147" s="622"/>
      <c r="AC147" s="622"/>
      <c r="AD147" s="622"/>
      <c r="AE147" s="622"/>
      <c r="AF147" s="622"/>
      <c r="AG147" s="622"/>
      <c r="AH147" s="622"/>
      <c r="AI147" s="622"/>
      <c r="AJ147" s="622"/>
      <c r="AK147" s="622"/>
      <c r="AL147" s="622"/>
      <c r="AM147" s="622"/>
      <c r="AN147" s="622"/>
      <c r="AO147" s="622"/>
      <c r="AP147" s="622"/>
      <c r="AQ147" s="622"/>
      <c r="AR147" s="622"/>
      <c r="AS147" s="622"/>
      <c r="AT147" s="622"/>
      <c r="AU147" s="622"/>
      <c r="AV147" s="622"/>
      <c r="AW147" s="622"/>
      <c r="AX147" s="622"/>
      <c r="AY147" s="622"/>
      <c r="AZ147" s="622"/>
      <c r="BA147" s="622"/>
      <c r="BB147" s="622"/>
      <c r="BC147" s="622"/>
      <c r="BD147" s="622"/>
      <c r="BE147" s="622"/>
      <c r="BF147" s="622"/>
      <c r="BG147" s="622"/>
      <c r="BH147" s="622"/>
      <c r="BI147" s="622"/>
      <c r="BJ147" s="622"/>
      <c r="BK147" s="622"/>
      <c r="BL147" s="622"/>
    </row>
    <row r="148" spans="1:64" s="623" customFormat="1" ht="20.25" customHeight="1" x14ac:dyDescent="0.25">
      <c r="A148" s="11"/>
      <c r="B148" s="469"/>
      <c r="C148" s="490"/>
      <c r="D148" s="622"/>
      <c r="E148" s="622"/>
      <c r="F148" s="622"/>
      <c r="G148" s="622"/>
      <c r="H148" s="622"/>
      <c r="I148" s="622"/>
      <c r="J148" s="622"/>
      <c r="K148" s="622"/>
      <c r="L148" s="622"/>
      <c r="M148" s="622"/>
      <c r="N148" s="622"/>
      <c r="O148" s="622"/>
      <c r="P148" s="622"/>
      <c r="Q148" s="622"/>
      <c r="R148" s="622"/>
      <c r="S148" s="622"/>
      <c r="T148" s="622"/>
      <c r="U148" s="622"/>
      <c r="V148" s="622"/>
      <c r="W148" s="622"/>
      <c r="X148" s="622"/>
      <c r="Y148" s="622"/>
      <c r="Z148" s="622"/>
      <c r="AA148" s="622"/>
      <c r="AB148" s="622"/>
      <c r="AC148" s="622"/>
      <c r="AD148" s="622"/>
      <c r="AE148" s="622"/>
      <c r="AF148" s="622"/>
      <c r="AG148" s="622"/>
      <c r="AH148" s="622"/>
      <c r="AI148" s="622"/>
      <c r="AJ148" s="622"/>
      <c r="AK148" s="622"/>
      <c r="AL148" s="622"/>
      <c r="AM148" s="622"/>
      <c r="AN148" s="622"/>
      <c r="AO148" s="622"/>
      <c r="AP148" s="622"/>
      <c r="AQ148" s="622"/>
      <c r="AR148" s="622"/>
      <c r="AS148" s="622"/>
      <c r="AT148" s="622"/>
      <c r="AU148" s="622"/>
      <c r="AV148" s="622"/>
      <c r="AW148" s="622"/>
      <c r="AX148" s="622"/>
      <c r="AY148" s="622"/>
      <c r="AZ148" s="622"/>
      <c r="BA148" s="622"/>
      <c r="BB148" s="622"/>
      <c r="BC148" s="622"/>
      <c r="BD148" s="622"/>
      <c r="BE148" s="622"/>
      <c r="BF148" s="622"/>
      <c r="BG148" s="622"/>
      <c r="BH148" s="622"/>
      <c r="BI148" s="622"/>
      <c r="BJ148" s="622"/>
      <c r="BK148" s="622"/>
      <c r="BL148" s="622"/>
    </row>
    <row r="149" spans="1:64" s="623" customFormat="1" ht="20.25" customHeight="1" x14ac:dyDescent="0.25">
      <c r="A149" s="11"/>
      <c r="B149" s="469"/>
      <c r="C149" s="490"/>
      <c r="D149" s="622"/>
      <c r="E149" s="622"/>
      <c r="F149" s="622"/>
      <c r="G149" s="622"/>
      <c r="H149" s="622"/>
      <c r="I149" s="622"/>
      <c r="J149" s="622"/>
      <c r="K149" s="622"/>
      <c r="L149" s="622"/>
      <c r="M149" s="622"/>
      <c r="N149" s="622"/>
      <c r="O149" s="622"/>
      <c r="P149" s="622"/>
      <c r="Q149" s="622"/>
      <c r="R149" s="622"/>
      <c r="S149" s="622"/>
      <c r="T149" s="622"/>
      <c r="U149" s="622"/>
      <c r="V149" s="622"/>
      <c r="W149" s="622"/>
      <c r="X149" s="622"/>
      <c r="Y149" s="622"/>
      <c r="Z149" s="622"/>
      <c r="AA149" s="622"/>
      <c r="AB149" s="622"/>
      <c r="AC149" s="622"/>
      <c r="AD149" s="622"/>
      <c r="AE149" s="622"/>
      <c r="AF149" s="622"/>
      <c r="AG149" s="622"/>
      <c r="AH149" s="622"/>
      <c r="AI149" s="622"/>
      <c r="AJ149" s="622"/>
      <c r="AK149" s="622"/>
      <c r="AL149" s="622"/>
      <c r="AM149" s="622"/>
      <c r="AN149" s="622"/>
      <c r="AO149" s="622"/>
      <c r="AP149" s="622"/>
      <c r="AQ149" s="622"/>
      <c r="AR149" s="622"/>
      <c r="AS149" s="622"/>
      <c r="AT149" s="622"/>
      <c r="AU149" s="622"/>
      <c r="AV149" s="622"/>
      <c r="AW149" s="622"/>
      <c r="AX149" s="622"/>
      <c r="AY149" s="622"/>
      <c r="AZ149" s="622"/>
      <c r="BA149" s="622"/>
      <c r="BB149" s="622"/>
      <c r="BC149" s="622"/>
      <c r="BD149" s="622"/>
      <c r="BE149" s="622"/>
      <c r="BF149" s="622"/>
      <c r="BG149" s="622"/>
      <c r="BH149" s="622"/>
      <c r="BI149" s="622"/>
      <c r="BJ149" s="622"/>
      <c r="BK149" s="622"/>
      <c r="BL149" s="622"/>
    </row>
    <row r="150" spans="1:64" s="623" customFormat="1" ht="20.25" customHeight="1" x14ac:dyDescent="0.25">
      <c r="A150" s="11"/>
      <c r="B150" s="469"/>
      <c r="C150" s="490"/>
      <c r="D150" s="622"/>
      <c r="E150" s="622"/>
      <c r="F150" s="622"/>
      <c r="G150" s="622"/>
      <c r="H150" s="622"/>
      <c r="I150" s="622"/>
      <c r="J150" s="622"/>
      <c r="K150" s="622"/>
      <c r="L150" s="622"/>
      <c r="M150" s="622"/>
      <c r="N150" s="622"/>
      <c r="O150" s="622"/>
      <c r="P150" s="622"/>
      <c r="Q150" s="622"/>
      <c r="R150" s="622"/>
      <c r="S150" s="622"/>
      <c r="T150" s="622"/>
      <c r="U150" s="622"/>
      <c r="V150" s="622"/>
      <c r="W150" s="622"/>
      <c r="X150" s="622"/>
      <c r="Y150" s="622"/>
      <c r="Z150" s="622"/>
      <c r="AA150" s="622"/>
      <c r="AB150" s="622"/>
      <c r="AC150" s="622"/>
      <c r="AD150" s="622"/>
      <c r="AE150" s="622"/>
      <c r="AF150" s="622"/>
      <c r="AG150" s="622"/>
      <c r="AH150" s="622"/>
      <c r="AI150" s="622"/>
      <c r="AJ150" s="622"/>
      <c r="AK150" s="622"/>
      <c r="AL150" s="622"/>
      <c r="AM150" s="622"/>
      <c r="AN150" s="622"/>
      <c r="AO150" s="622"/>
      <c r="AP150" s="622"/>
      <c r="AQ150" s="622"/>
      <c r="AR150" s="622"/>
      <c r="AS150" s="622"/>
      <c r="AT150" s="622"/>
      <c r="AU150" s="622"/>
      <c r="AV150" s="622"/>
      <c r="AW150" s="622"/>
      <c r="AX150" s="622"/>
      <c r="AY150" s="622"/>
      <c r="AZ150" s="622"/>
      <c r="BA150" s="622"/>
      <c r="BB150" s="622"/>
      <c r="BC150" s="622"/>
      <c r="BD150" s="622"/>
      <c r="BE150" s="622"/>
      <c r="BF150" s="622"/>
      <c r="BG150" s="622"/>
      <c r="BH150" s="622"/>
      <c r="BI150" s="622"/>
      <c r="BJ150" s="622"/>
      <c r="BK150" s="622"/>
      <c r="BL150" s="622"/>
    </row>
    <row r="151" spans="1:64" ht="20.25" customHeight="1" x14ac:dyDescent="0.25">
      <c r="B151" s="470"/>
    </row>
    <row r="152" spans="1:64" ht="20.25" customHeight="1" x14ac:dyDescent="0.25">
      <c r="B152" s="470"/>
    </row>
    <row r="153" spans="1:64" ht="20.25" customHeight="1" x14ac:dyDescent="0.25">
      <c r="B153" s="470"/>
    </row>
    <row r="154" spans="1:64" s="624" customFormat="1" ht="20.25" customHeight="1" x14ac:dyDescent="0.25">
      <c r="A154" s="11"/>
      <c r="B154" s="470"/>
      <c r="C154" s="491"/>
    </row>
    <row r="155" spans="1:64" s="624" customFormat="1" ht="20.25" customHeight="1" x14ac:dyDescent="0.25">
      <c r="A155" s="11"/>
      <c r="B155" s="470"/>
      <c r="C155" s="491"/>
    </row>
    <row r="156" spans="1:64" s="624" customFormat="1" ht="20.25" customHeight="1" x14ac:dyDescent="0.25">
      <c r="A156" s="11"/>
      <c r="B156" s="470"/>
      <c r="C156" s="491"/>
    </row>
    <row r="157" spans="1:64" s="624" customFormat="1" ht="20.25" customHeight="1" x14ac:dyDescent="0.25">
      <c r="A157" s="11"/>
      <c r="B157" s="470"/>
      <c r="C157" s="491"/>
    </row>
    <row r="158" spans="1:64" s="624" customFormat="1" ht="20.25" customHeight="1" x14ac:dyDescent="0.25">
      <c r="A158" s="11"/>
      <c r="B158" s="470"/>
      <c r="C158" s="491"/>
    </row>
    <row r="159" spans="1:64" s="624" customFormat="1" ht="20.25" customHeight="1" x14ac:dyDescent="0.25">
      <c r="A159" s="11"/>
      <c r="B159" s="470"/>
      <c r="C159" s="491"/>
    </row>
    <row r="160" spans="1:64" s="624" customFormat="1" ht="20.25" customHeight="1" x14ac:dyDescent="0.25">
      <c r="A160" s="11"/>
      <c r="B160" s="470"/>
      <c r="C160" s="491"/>
    </row>
    <row r="161" spans="1:3" s="624" customFormat="1" ht="20.25" customHeight="1" x14ac:dyDescent="0.25">
      <c r="A161" s="11"/>
      <c r="B161" s="470"/>
      <c r="C161" s="491"/>
    </row>
    <row r="162" spans="1:3" s="624" customFormat="1" ht="20.25" customHeight="1" x14ac:dyDescent="0.25">
      <c r="A162" s="11"/>
      <c r="B162" s="470"/>
      <c r="C162" s="491"/>
    </row>
    <row r="163" spans="1:3" s="624" customFormat="1" ht="20.25" customHeight="1" x14ac:dyDescent="0.25">
      <c r="A163" s="11"/>
      <c r="B163" s="470"/>
      <c r="C163" s="491"/>
    </row>
    <row r="164" spans="1:3" s="624" customFormat="1" ht="20.25" customHeight="1" x14ac:dyDescent="0.25">
      <c r="A164" s="11"/>
      <c r="B164" s="470"/>
      <c r="C164" s="491"/>
    </row>
    <row r="165" spans="1:3" s="624" customFormat="1" ht="20.25" customHeight="1" x14ac:dyDescent="0.25">
      <c r="A165" s="11"/>
      <c r="B165" s="470"/>
      <c r="C165" s="491"/>
    </row>
    <row r="166" spans="1:3" s="624" customFormat="1" ht="20.25" customHeight="1" x14ac:dyDescent="0.25">
      <c r="A166" s="11"/>
      <c r="B166" s="470"/>
      <c r="C166" s="491"/>
    </row>
    <row r="167" spans="1:3" s="624" customFormat="1" ht="20.25" customHeight="1" x14ac:dyDescent="0.25">
      <c r="A167" s="11"/>
      <c r="B167" s="470"/>
      <c r="C167" s="491"/>
    </row>
    <row r="168" spans="1:3" s="624" customFormat="1" ht="20.25" customHeight="1" x14ac:dyDescent="0.25">
      <c r="A168" s="11"/>
      <c r="B168" s="470"/>
      <c r="C168" s="491"/>
    </row>
    <row r="169" spans="1:3" s="624" customFormat="1" ht="20.25" customHeight="1" x14ac:dyDescent="0.25">
      <c r="A169" s="11"/>
      <c r="B169" s="470"/>
      <c r="C169" s="491"/>
    </row>
    <row r="170" spans="1:3" s="624" customFormat="1" ht="20.25" customHeight="1" x14ac:dyDescent="0.25">
      <c r="A170" s="11"/>
      <c r="B170" s="470"/>
      <c r="C170" s="491"/>
    </row>
    <row r="171" spans="1:3" s="624" customFormat="1" ht="20.25" customHeight="1" x14ac:dyDescent="0.25">
      <c r="A171" s="11"/>
      <c r="B171" s="470"/>
      <c r="C171" s="491"/>
    </row>
    <row r="172" spans="1:3" s="624" customFormat="1" ht="20.25" customHeight="1" x14ac:dyDescent="0.25">
      <c r="A172" s="11"/>
      <c r="B172" s="470"/>
      <c r="C172" s="491"/>
    </row>
    <row r="173" spans="1:3" s="624" customFormat="1" ht="20.25" customHeight="1" x14ac:dyDescent="0.25">
      <c r="A173" s="11"/>
      <c r="B173" s="470"/>
      <c r="C173" s="491"/>
    </row>
    <row r="174" spans="1:3" s="624" customFormat="1" ht="20.25" customHeight="1" x14ac:dyDescent="0.25">
      <c r="A174" s="11"/>
      <c r="B174" s="470"/>
      <c r="C174" s="491"/>
    </row>
    <row r="175" spans="1:3" s="624" customFormat="1" ht="20.25" customHeight="1" x14ac:dyDescent="0.25">
      <c r="A175" s="11"/>
      <c r="B175" s="470"/>
      <c r="C175" s="491"/>
    </row>
    <row r="176" spans="1:3" s="624" customFormat="1" ht="20.25" customHeight="1" x14ac:dyDescent="0.25">
      <c r="A176" s="11"/>
      <c r="B176" s="470"/>
      <c r="C176" s="491"/>
    </row>
    <row r="177" spans="1:3" s="624" customFormat="1" ht="20.25" customHeight="1" x14ac:dyDescent="0.25">
      <c r="A177" s="11"/>
      <c r="B177" s="470"/>
      <c r="C177" s="491"/>
    </row>
    <row r="178" spans="1:3" s="624" customFormat="1" ht="20.25" customHeight="1" x14ac:dyDescent="0.25">
      <c r="A178" s="11"/>
      <c r="B178" s="470"/>
      <c r="C178" s="491"/>
    </row>
    <row r="179" spans="1:3" s="624" customFormat="1" ht="20.25" customHeight="1" x14ac:dyDescent="0.25">
      <c r="A179" s="11"/>
      <c r="B179" s="470"/>
      <c r="C179" s="491"/>
    </row>
    <row r="180" spans="1:3" s="624" customFormat="1" ht="20.25" customHeight="1" x14ac:dyDescent="0.25">
      <c r="A180" s="11"/>
      <c r="B180" s="470"/>
      <c r="C180" s="491"/>
    </row>
    <row r="181" spans="1:3" s="624" customFormat="1" ht="20.25" customHeight="1" x14ac:dyDescent="0.25">
      <c r="A181" s="11"/>
      <c r="B181" s="470"/>
      <c r="C181" s="491"/>
    </row>
    <row r="182" spans="1:3" s="624" customFormat="1" ht="20.25" customHeight="1" x14ac:dyDescent="0.25">
      <c r="A182" s="11"/>
      <c r="B182" s="470"/>
      <c r="C182" s="491"/>
    </row>
    <row r="183" spans="1:3" s="624" customFormat="1" ht="20.25" customHeight="1" x14ac:dyDescent="0.25">
      <c r="A183" s="11"/>
      <c r="B183" s="470"/>
      <c r="C183" s="491"/>
    </row>
    <row r="184" spans="1:3" s="624" customFormat="1" ht="20.25" customHeight="1" x14ac:dyDescent="0.25">
      <c r="A184" s="11"/>
      <c r="B184" s="470"/>
      <c r="C184" s="491"/>
    </row>
    <row r="185" spans="1:3" s="624" customFormat="1" ht="20.25" customHeight="1" x14ac:dyDescent="0.25">
      <c r="A185" s="11"/>
      <c r="B185" s="470"/>
      <c r="C185" s="491"/>
    </row>
    <row r="186" spans="1:3" s="624" customFormat="1" ht="20.25" customHeight="1" x14ac:dyDescent="0.25">
      <c r="A186" s="11"/>
      <c r="B186" s="470"/>
      <c r="C186" s="491"/>
    </row>
    <row r="187" spans="1:3" s="624" customFormat="1" ht="20.25" customHeight="1" x14ac:dyDescent="0.25">
      <c r="A187" s="11"/>
      <c r="B187" s="470"/>
      <c r="C187" s="491"/>
    </row>
    <row r="188" spans="1:3" s="624" customFormat="1" ht="20.25" customHeight="1" x14ac:dyDescent="0.25">
      <c r="A188" s="11"/>
      <c r="B188" s="470"/>
      <c r="C188" s="491"/>
    </row>
    <row r="189" spans="1:3" s="624" customFormat="1" ht="20.25" customHeight="1" x14ac:dyDescent="0.25">
      <c r="A189" s="11"/>
      <c r="B189" s="470"/>
      <c r="C189" s="491"/>
    </row>
    <row r="190" spans="1:3" s="624" customFormat="1" ht="20.25" customHeight="1" x14ac:dyDescent="0.25">
      <c r="A190" s="11"/>
      <c r="B190" s="470"/>
      <c r="C190" s="491"/>
    </row>
    <row r="191" spans="1:3" s="624" customFormat="1" ht="20.25" customHeight="1" x14ac:dyDescent="0.25">
      <c r="A191" s="11"/>
      <c r="B191" s="470"/>
      <c r="C191" s="491"/>
    </row>
    <row r="192" spans="1:3" s="624" customFormat="1" ht="20.25" customHeight="1" x14ac:dyDescent="0.25">
      <c r="A192" s="11"/>
      <c r="B192" s="470"/>
      <c r="C192" s="491"/>
    </row>
    <row r="193" spans="1:3" s="624" customFormat="1" ht="20.25" customHeight="1" x14ac:dyDescent="0.25">
      <c r="A193" s="11"/>
      <c r="B193" s="470"/>
      <c r="C193" s="491"/>
    </row>
    <row r="194" spans="1:3" s="624" customFormat="1" ht="20.25" customHeight="1" x14ac:dyDescent="0.25">
      <c r="A194" s="11"/>
      <c r="B194" s="470"/>
      <c r="C194" s="491"/>
    </row>
    <row r="195" spans="1:3" s="624" customFormat="1" ht="20.25" customHeight="1" x14ac:dyDescent="0.25">
      <c r="A195" s="11"/>
      <c r="B195" s="470"/>
      <c r="C195" s="491"/>
    </row>
    <row r="196" spans="1:3" s="624" customFormat="1" ht="20.25" customHeight="1" x14ac:dyDescent="0.25">
      <c r="A196" s="11"/>
      <c r="B196" s="470"/>
      <c r="C196" s="491"/>
    </row>
    <row r="197" spans="1:3" s="624" customFormat="1" ht="20.25" customHeight="1" x14ac:dyDescent="0.25">
      <c r="A197" s="11"/>
      <c r="B197" s="470"/>
      <c r="C197" s="491"/>
    </row>
    <row r="198" spans="1:3" s="624" customFormat="1" ht="20.25" customHeight="1" x14ac:dyDescent="0.25">
      <c r="A198" s="11"/>
      <c r="B198" s="470"/>
      <c r="C198" s="491"/>
    </row>
    <row r="199" spans="1:3" s="624" customFormat="1" ht="20.25" customHeight="1" x14ac:dyDescent="0.25">
      <c r="A199" s="11"/>
      <c r="B199" s="470"/>
      <c r="C199" s="491"/>
    </row>
    <row r="200" spans="1:3" s="624" customFormat="1" ht="20.25" customHeight="1" x14ac:dyDescent="0.25">
      <c r="A200" s="11"/>
      <c r="B200" s="470"/>
      <c r="C200" s="491"/>
    </row>
    <row r="201" spans="1:3" s="624" customFormat="1" ht="20.25" customHeight="1" x14ac:dyDescent="0.25">
      <c r="A201" s="11"/>
      <c r="B201" s="470"/>
      <c r="C201" s="491"/>
    </row>
    <row r="202" spans="1:3" s="624" customFormat="1" ht="20.25" customHeight="1" x14ac:dyDescent="0.25">
      <c r="A202" s="11"/>
      <c r="B202" s="470"/>
      <c r="C202" s="491"/>
    </row>
    <row r="203" spans="1:3" s="624" customFormat="1" ht="20.25" customHeight="1" x14ac:dyDescent="0.25">
      <c r="A203" s="11"/>
      <c r="B203" s="470"/>
      <c r="C203" s="491"/>
    </row>
    <row r="204" spans="1:3" s="624" customFormat="1" ht="20.25" customHeight="1" x14ac:dyDescent="0.25">
      <c r="A204" s="11"/>
      <c r="B204" s="470"/>
      <c r="C204" s="491"/>
    </row>
    <row r="205" spans="1:3" s="624" customFormat="1" ht="20.25" customHeight="1" x14ac:dyDescent="0.25">
      <c r="A205" s="11"/>
      <c r="B205" s="470"/>
      <c r="C205" s="491"/>
    </row>
    <row r="206" spans="1:3" s="624" customFormat="1" ht="20.25" customHeight="1" x14ac:dyDescent="0.25">
      <c r="A206" s="11"/>
      <c r="B206" s="470"/>
      <c r="C206" s="491"/>
    </row>
    <row r="207" spans="1:3" s="624" customFormat="1" ht="20.25" customHeight="1" x14ac:dyDescent="0.25">
      <c r="A207" s="11"/>
      <c r="B207" s="470"/>
      <c r="C207" s="491"/>
    </row>
    <row r="208" spans="1:3" s="624" customFormat="1" ht="20.25" customHeight="1" x14ac:dyDescent="0.25">
      <c r="A208" s="11"/>
      <c r="B208" s="470"/>
      <c r="C208" s="491"/>
    </row>
    <row r="209" spans="1:3" s="624" customFormat="1" ht="20.25" customHeight="1" x14ac:dyDescent="0.25">
      <c r="A209" s="11"/>
      <c r="B209" s="470"/>
      <c r="C209" s="491"/>
    </row>
    <row r="210" spans="1:3" s="624" customFormat="1" ht="20.25" customHeight="1" x14ac:dyDescent="0.25">
      <c r="A210" s="11"/>
      <c r="B210" s="470"/>
      <c r="C210" s="491"/>
    </row>
    <row r="211" spans="1:3" s="624" customFormat="1" ht="20.25" customHeight="1" x14ac:dyDescent="0.25">
      <c r="A211" s="11"/>
      <c r="B211" s="470"/>
      <c r="C211" s="491"/>
    </row>
    <row r="212" spans="1:3" s="624" customFormat="1" ht="20.25" customHeight="1" x14ac:dyDescent="0.25">
      <c r="A212" s="11"/>
      <c r="B212" s="470"/>
      <c r="C212" s="491"/>
    </row>
    <row r="213" spans="1:3" s="624" customFormat="1" ht="20.25" customHeight="1" x14ac:dyDescent="0.25">
      <c r="A213" s="11"/>
      <c r="B213" s="470"/>
      <c r="C213" s="491"/>
    </row>
    <row r="214" spans="1:3" s="624" customFormat="1" ht="20.25" customHeight="1" x14ac:dyDescent="0.25">
      <c r="A214" s="11"/>
      <c r="B214" s="470"/>
      <c r="C214" s="491"/>
    </row>
    <row r="215" spans="1:3" s="624" customFormat="1" ht="20.25" customHeight="1" x14ac:dyDescent="0.25">
      <c r="A215" s="11"/>
      <c r="B215" s="470"/>
      <c r="C215" s="491"/>
    </row>
    <row r="216" spans="1:3" s="624" customFormat="1" ht="20.25" customHeight="1" x14ac:dyDescent="0.25">
      <c r="A216" s="11"/>
      <c r="B216" s="470"/>
      <c r="C216" s="491"/>
    </row>
    <row r="217" spans="1:3" s="624" customFormat="1" ht="20.25" customHeight="1" x14ac:dyDescent="0.25">
      <c r="A217" s="11"/>
      <c r="B217" s="470"/>
      <c r="C217" s="491"/>
    </row>
    <row r="218" spans="1:3" s="624" customFormat="1" ht="20.25" customHeight="1" x14ac:dyDescent="0.25">
      <c r="A218" s="11"/>
      <c r="B218" s="470"/>
      <c r="C218" s="491"/>
    </row>
    <row r="219" spans="1:3" s="624" customFormat="1" ht="20.25" customHeight="1" x14ac:dyDescent="0.25">
      <c r="A219" s="11"/>
      <c r="B219" s="470"/>
      <c r="C219" s="491"/>
    </row>
    <row r="220" spans="1:3" s="624" customFormat="1" ht="20.25" customHeight="1" x14ac:dyDescent="0.25">
      <c r="A220" s="11"/>
      <c r="B220" s="470"/>
      <c r="C220" s="491"/>
    </row>
    <row r="221" spans="1:3" s="624" customFormat="1" ht="20.25" customHeight="1" x14ac:dyDescent="0.25">
      <c r="A221" s="11"/>
      <c r="B221" s="470"/>
      <c r="C221" s="491"/>
    </row>
    <row r="222" spans="1:3" s="624" customFormat="1" ht="20.25" customHeight="1" x14ac:dyDescent="0.25">
      <c r="A222" s="11"/>
      <c r="B222" s="470"/>
      <c r="C222" s="491"/>
    </row>
    <row r="223" spans="1:3" s="624" customFormat="1" ht="20.25" customHeight="1" x14ac:dyDescent="0.25">
      <c r="A223" s="11"/>
      <c r="B223" s="470"/>
      <c r="C223" s="491"/>
    </row>
    <row r="224" spans="1:3" s="624" customFormat="1" ht="20.25" customHeight="1" x14ac:dyDescent="0.25">
      <c r="A224" s="11"/>
      <c r="B224" s="470"/>
      <c r="C224" s="491"/>
    </row>
    <row r="225" spans="1:3" s="624" customFormat="1" ht="20.25" customHeight="1" x14ac:dyDescent="0.25">
      <c r="A225" s="11"/>
      <c r="B225" s="470"/>
      <c r="C225" s="491"/>
    </row>
    <row r="226" spans="1:3" s="624" customFormat="1" ht="20.25" customHeight="1" x14ac:dyDescent="0.25">
      <c r="A226" s="11"/>
      <c r="B226" s="470"/>
      <c r="C226" s="491"/>
    </row>
    <row r="227" spans="1:3" s="624" customFormat="1" ht="20.25" customHeight="1" x14ac:dyDescent="0.25">
      <c r="A227" s="11"/>
      <c r="B227" s="470"/>
      <c r="C227" s="491"/>
    </row>
    <row r="228" spans="1:3" s="624" customFormat="1" ht="20.25" customHeight="1" x14ac:dyDescent="0.25">
      <c r="A228" s="11"/>
      <c r="B228" s="470"/>
      <c r="C228" s="491"/>
    </row>
    <row r="229" spans="1:3" s="624" customFormat="1" ht="20.25" customHeight="1" x14ac:dyDescent="0.25">
      <c r="A229" s="11"/>
      <c r="B229" s="470"/>
      <c r="C229" s="491"/>
    </row>
    <row r="230" spans="1:3" s="624" customFormat="1" ht="20.25" customHeight="1" x14ac:dyDescent="0.25">
      <c r="A230" s="11"/>
      <c r="B230" s="470"/>
      <c r="C230" s="491"/>
    </row>
    <row r="231" spans="1:3" s="624" customFormat="1" ht="20.25" customHeight="1" x14ac:dyDescent="0.25">
      <c r="A231" s="11"/>
      <c r="B231" s="470"/>
      <c r="C231" s="491"/>
    </row>
    <row r="232" spans="1:3" s="624" customFormat="1" ht="20.25" customHeight="1" x14ac:dyDescent="0.25">
      <c r="A232" s="11"/>
      <c r="B232" s="470"/>
      <c r="C232" s="491"/>
    </row>
    <row r="233" spans="1:3" s="624" customFormat="1" ht="20.25" customHeight="1" x14ac:dyDescent="0.25">
      <c r="A233" s="11"/>
      <c r="B233" s="470"/>
      <c r="C233" s="491"/>
    </row>
    <row r="234" spans="1:3" s="624" customFormat="1" ht="20.25" customHeight="1" x14ac:dyDescent="0.25">
      <c r="A234" s="11"/>
      <c r="B234" s="470"/>
      <c r="C234" s="491"/>
    </row>
    <row r="235" spans="1:3" s="624" customFormat="1" ht="20.25" customHeight="1" x14ac:dyDescent="0.25">
      <c r="A235" s="11"/>
      <c r="B235" s="470"/>
      <c r="C235" s="491"/>
    </row>
    <row r="236" spans="1:3" s="624" customFormat="1" ht="20.25" customHeight="1" x14ac:dyDescent="0.25">
      <c r="A236" s="11"/>
      <c r="B236" s="470"/>
      <c r="C236" s="491"/>
    </row>
    <row r="237" spans="1:3" s="624" customFormat="1" ht="20.25" customHeight="1" x14ac:dyDescent="0.25">
      <c r="A237" s="11"/>
      <c r="B237" s="470"/>
      <c r="C237" s="491"/>
    </row>
    <row r="238" spans="1:3" s="624" customFormat="1" ht="20.25" customHeight="1" x14ac:dyDescent="0.25">
      <c r="A238" s="11"/>
      <c r="B238" s="470"/>
      <c r="C238" s="491"/>
    </row>
    <row r="239" spans="1:3" s="624" customFormat="1" ht="20.25" customHeight="1" x14ac:dyDescent="0.25">
      <c r="A239" s="11"/>
      <c r="B239" s="470"/>
      <c r="C239" s="491"/>
    </row>
    <row r="240" spans="1:3" s="624" customFormat="1" ht="20.25" customHeight="1" x14ac:dyDescent="0.25">
      <c r="A240" s="11"/>
      <c r="B240" s="470"/>
      <c r="C240" s="491"/>
    </row>
    <row r="241" spans="1:3" s="624" customFormat="1" ht="20.25" customHeight="1" x14ac:dyDescent="0.25">
      <c r="A241" s="11"/>
      <c r="B241" s="470"/>
      <c r="C241" s="491"/>
    </row>
    <row r="242" spans="1:3" s="624" customFormat="1" ht="20.25" customHeight="1" x14ac:dyDescent="0.25">
      <c r="A242" s="11"/>
      <c r="B242" s="470"/>
      <c r="C242" s="491"/>
    </row>
    <row r="243" spans="1:3" s="624" customFormat="1" ht="20.25" customHeight="1" x14ac:dyDescent="0.25">
      <c r="A243" s="11"/>
      <c r="B243" s="470"/>
      <c r="C243" s="491"/>
    </row>
    <row r="244" spans="1:3" s="624" customFormat="1" ht="20.25" customHeight="1" x14ac:dyDescent="0.25">
      <c r="A244" s="11"/>
      <c r="B244" s="470"/>
      <c r="C244" s="491"/>
    </row>
    <row r="245" spans="1:3" s="624" customFormat="1" ht="20.25" customHeight="1" x14ac:dyDescent="0.25">
      <c r="A245" s="11"/>
      <c r="B245" s="470"/>
      <c r="C245" s="491"/>
    </row>
    <row r="246" spans="1:3" s="624" customFormat="1" ht="20.25" customHeight="1" x14ac:dyDescent="0.25">
      <c r="A246" s="11"/>
      <c r="B246" s="470"/>
      <c r="C246" s="491"/>
    </row>
    <row r="247" spans="1:3" s="624" customFormat="1" ht="20.25" customHeight="1" x14ac:dyDescent="0.25">
      <c r="A247" s="11"/>
      <c r="B247" s="470"/>
      <c r="C247" s="491"/>
    </row>
    <row r="248" spans="1:3" s="624" customFormat="1" ht="20.25" customHeight="1" x14ac:dyDescent="0.25">
      <c r="A248" s="11"/>
      <c r="B248" s="470"/>
      <c r="C248" s="491"/>
    </row>
    <row r="249" spans="1:3" s="624" customFormat="1" ht="20.25" customHeight="1" x14ac:dyDescent="0.25">
      <c r="A249" s="11"/>
      <c r="B249" s="470"/>
      <c r="C249" s="491"/>
    </row>
    <row r="250" spans="1:3" s="624" customFormat="1" ht="20.25" customHeight="1" x14ac:dyDescent="0.25">
      <c r="A250" s="11"/>
      <c r="B250" s="470"/>
      <c r="C250" s="491"/>
    </row>
    <row r="251" spans="1:3" s="624" customFormat="1" ht="20.25" customHeight="1" x14ac:dyDescent="0.25">
      <c r="A251" s="11"/>
      <c r="B251" s="470"/>
      <c r="C251" s="491"/>
    </row>
    <row r="252" spans="1:3" s="624" customFormat="1" ht="20.25" customHeight="1" x14ac:dyDescent="0.25">
      <c r="A252" s="11"/>
      <c r="B252" s="470"/>
      <c r="C252" s="491"/>
    </row>
    <row r="253" spans="1:3" s="624" customFormat="1" ht="12" customHeight="1" x14ac:dyDescent="0.25">
      <c r="A253" s="11"/>
      <c r="B253" s="470"/>
      <c r="C253" s="491"/>
    </row>
    <row r="254" spans="1:3" s="624" customFormat="1" ht="12" customHeight="1" x14ac:dyDescent="0.25">
      <c r="A254" s="11"/>
      <c r="B254" s="470"/>
      <c r="C254" s="491"/>
    </row>
    <row r="255" spans="1:3" s="624" customFormat="1" ht="12" customHeight="1" x14ac:dyDescent="0.25">
      <c r="A255" s="11"/>
      <c r="B255" s="470"/>
      <c r="C255" s="491"/>
    </row>
    <row r="256" spans="1:3" s="624" customFormat="1" ht="12" customHeight="1" x14ac:dyDescent="0.25">
      <c r="A256" s="11"/>
      <c r="B256" s="470"/>
      <c r="C256" s="491"/>
    </row>
    <row r="257" spans="1:3" s="624" customFormat="1" ht="12" customHeight="1" x14ac:dyDescent="0.25">
      <c r="A257" s="11"/>
      <c r="B257" s="470"/>
      <c r="C257" s="491"/>
    </row>
    <row r="258" spans="1:3" s="624" customFormat="1" ht="12" customHeight="1" x14ac:dyDescent="0.25">
      <c r="A258" s="11"/>
      <c r="B258" s="470"/>
      <c r="C258" s="491"/>
    </row>
    <row r="259" spans="1:3" s="624" customFormat="1" ht="12" customHeight="1" x14ac:dyDescent="0.25">
      <c r="A259" s="11"/>
      <c r="B259" s="470"/>
      <c r="C259" s="491"/>
    </row>
    <row r="260" spans="1:3" s="624" customFormat="1" ht="12" customHeight="1" x14ac:dyDescent="0.25">
      <c r="A260" s="11"/>
      <c r="B260" s="470"/>
      <c r="C260" s="491"/>
    </row>
    <row r="261" spans="1:3" s="624" customFormat="1" ht="12" customHeight="1" x14ac:dyDescent="0.25">
      <c r="A261" s="11"/>
      <c r="B261" s="470"/>
      <c r="C261" s="491"/>
    </row>
    <row r="262" spans="1:3" s="624" customFormat="1" x14ac:dyDescent="0.25">
      <c r="A262" s="11"/>
      <c r="B262" s="470"/>
      <c r="C262" s="491"/>
    </row>
    <row r="263" spans="1:3" s="624" customFormat="1" x14ac:dyDescent="0.25">
      <c r="A263" s="11"/>
      <c r="B263" s="470"/>
      <c r="C263" s="491"/>
    </row>
    <row r="264" spans="1:3" s="624" customFormat="1" x14ac:dyDescent="0.25">
      <c r="A264" s="11"/>
      <c r="B264" s="470"/>
      <c r="C264" s="491"/>
    </row>
    <row r="265" spans="1:3" s="624" customFormat="1" x14ac:dyDescent="0.25">
      <c r="A265" s="11"/>
      <c r="B265" s="470"/>
      <c r="C265" s="491"/>
    </row>
    <row r="266" spans="1:3" s="624" customFormat="1" x14ac:dyDescent="0.25">
      <c r="A266" s="11"/>
      <c r="B266" s="470"/>
      <c r="C266" s="491"/>
    </row>
    <row r="267" spans="1:3" s="624" customFormat="1" x14ac:dyDescent="0.25">
      <c r="A267" s="11"/>
      <c r="B267" s="470"/>
      <c r="C267" s="491"/>
    </row>
    <row r="268" spans="1:3" s="624" customFormat="1" x14ac:dyDescent="0.25">
      <c r="A268" s="11"/>
      <c r="B268" s="470"/>
      <c r="C268" s="491"/>
    </row>
    <row r="269" spans="1:3" s="624" customFormat="1" x14ac:dyDescent="0.25">
      <c r="A269" s="11"/>
      <c r="B269" s="470"/>
      <c r="C269" s="491"/>
    </row>
    <row r="270" spans="1:3" s="624" customFormat="1" x14ac:dyDescent="0.25">
      <c r="A270" s="11"/>
      <c r="B270" s="470"/>
      <c r="C270" s="491"/>
    </row>
    <row r="271" spans="1:3" s="624" customFormat="1" x14ac:dyDescent="0.25">
      <c r="A271" s="11"/>
      <c r="B271" s="470"/>
      <c r="C271" s="491"/>
    </row>
    <row r="272" spans="1:3" s="624" customFormat="1" x14ac:dyDescent="0.25">
      <c r="A272" s="11"/>
      <c r="B272" s="470"/>
      <c r="C272" s="491"/>
    </row>
    <row r="273" spans="1:3" s="624" customFormat="1" x14ac:dyDescent="0.25">
      <c r="A273" s="11"/>
      <c r="B273" s="470"/>
      <c r="C273" s="491"/>
    </row>
    <row r="274" spans="1:3" s="624" customFormat="1" x14ac:dyDescent="0.25">
      <c r="A274" s="11"/>
      <c r="B274" s="470"/>
      <c r="C274" s="491"/>
    </row>
    <row r="275" spans="1:3" s="624" customFormat="1" x14ac:dyDescent="0.25">
      <c r="A275" s="11"/>
      <c r="B275" s="470"/>
      <c r="C275" s="491"/>
    </row>
    <row r="276" spans="1:3" s="624" customFormat="1" x14ac:dyDescent="0.25">
      <c r="A276" s="11"/>
      <c r="B276" s="470"/>
      <c r="C276" s="491"/>
    </row>
    <row r="277" spans="1:3" s="624" customFormat="1" x14ac:dyDescent="0.25">
      <c r="A277" s="11"/>
      <c r="B277" s="470"/>
      <c r="C277" s="491"/>
    </row>
    <row r="278" spans="1:3" s="624" customFormat="1" x14ac:dyDescent="0.25">
      <c r="A278" s="11"/>
      <c r="B278" s="470"/>
      <c r="C278" s="491"/>
    </row>
    <row r="279" spans="1:3" s="624" customFormat="1" x14ac:dyDescent="0.25">
      <c r="A279" s="11"/>
      <c r="B279" s="470"/>
      <c r="C279" s="491"/>
    </row>
    <row r="280" spans="1:3" s="624" customFormat="1" x14ac:dyDescent="0.25">
      <c r="A280" s="11"/>
      <c r="B280" s="470"/>
      <c r="C280" s="491"/>
    </row>
    <row r="281" spans="1:3" s="624" customFormat="1" x14ac:dyDescent="0.25">
      <c r="A281" s="11"/>
      <c r="B281" s="470"/>
      <c r="C281" s="491"/>
    </row>
    <row r="282" spans="1:3" s="624" customFormat="1" x14ac:dyDescent="0.25">
      <c r="A282" s="11"/>
      <c r="B282" s="470"/>
      <c r="C282" s="491"/>
    </row>
    <row r="283" spans="1:3" s="624" customFormat="1" x14ac:dyDescent="0.25">
      <c r="A283" s="11"/>
      <c r="B283" s="470"/>
      <c r="C283" s="491"/>
    </row>
    <row r="284" spans="1:3" s="624" customFormat="1" x14ac:dyDescent="0.25">
      <c r="A284" s="11"/>
      <c r="B284" s="470"/>
      <c r="C284" s="491"/>
    </row>
    <row r="285" spans="1:3" s="624" customFormat="1" x14ac:dyDescent="0.25">
      <c r="A285" s="11"/>
      <c r="B285" s="470"/>
      <c r="C285" s="491"/>
    </row>
    <row r="286" spans="1:3" s="624" customFormat="1" x14ac:dyDescent="0.25">
      <c r="A286" s="11"/>
      <c r="B286" s="470"/>
      <c r="C286" s="491"/>
    </row>
    <row r="287" spans="1:3" s="624" customFormat="1" x14ac:dyDescent="0.25">
      <c r="A287" s="11"/>
      <c r="B287" s="470"/>
      <c r="C287" s="491"/>
    </row>
    <row r="288" spans="1:3" s="624" customFormat="1" ht="15.75" thickBot="1" x14ac:dyDescent="0.3">
      <c r="A288" s="11"/>
      <c r="B288" s="471"/>
      <c r="C288" s="491"/>
    </row>
    <row r="289" spans="1:3" s="624" customFormat="1" ht="15.75" thickTop="1" x14ac:dyDescent="0.25">
      <c r="A289" s="11"/>
      <c r="B289" s="14"/>
      <c r="C289" s="491"/>
    </row>
    <row r="290" spans="1:3" s="624" customFormat="1" x14ac:dyDescent="0.25">
      <c r="A290" s="11"/>
      <c r="B290" s="14"/>
      <c r="C290" s="491"/>
    </row>
    <row r="291" spans="1:3" s="624" customFormat="1" x14ac:dyDescent="0.25">
      <c r="A291" s="11"/>
      <c r="B291" s="14"/>
      <c r="C291" s="491"/>
    </row>
    <row r="292" spans="1:3" s="624" customFormat="1" x14ac:dyDescent="0.25">
      <c r="A292" s="11"/>
      <c r="B292" s="14"/>
      <c r="C292" s="491"/>
    </row>
    <row r="293" spans="1:3" s="624" customFormat="1" x14ac:dyDescent="0.25">
      <c r="A293" s="11"/>
      <c r="B293" s="14"/>
      <c r="C293" s="491"/>
    </row>
    <row r="294" spans="1:3" s="624" customFormat="1" x14ac:dyDescent="0.25">
      <c r="A294" s="11"/>
      <c r="B294" s="14"/>
      <c r="C294" s="491"/>
    </row>
    <row r="295" spans="1:3" s="624" customFormat="1" x14ac:dyDescent="0.25">
      <c r="A295" s="11"/>
      <c r="B295" s="14"/>
      <c r="C295" s="491"/>
    </row>
    <row r="296" spans="1:3" s="624" customFormat="1" x14ac:dyDescent="0.25">
      <c r="A296" s="11"/>
      <c r="B296" s="14"/>
      <c r="C296" s="491"/>
    </row>
    <row r="297" spans="1:3" s="624" customFormat="1" x14ac:dyDescent="0.25">
      <c r="A297" s="11"/>
      <c r="B297" s="14"/>
      <c r="C297" s="491"/>
    </row>
    <row r="298" spans="1:3" s="624" customFormat="1" x14ac:dyDescent="0.25">
      <c r="A298" s="11"/>
      <c r="B298" s="14"/>
      <c r="C298" s="491"/>
    </row>
    <row r="299" spans="1:3" s="624" customFormat="1" x14ac:dyDescent="0.25">
      <c r="A299" s="11"/>
      <c r="B299" s="14"/>
      <c r="C299" s="491"/>
    </row>
    <row r="300" spans="1:3" s="624" customFormat="1" x14ac:dyDescent="0.25">
      <c r="A300" s="11"/>
      <c r="B300" s="14"/>
      <c r="C300" s="491"/>
    </row>
    <row r="301" spans="1:3" s="624" customFormat="1" x14ac:dyDescent="0.25">
      <c r="A301" s="11"/>
      <c r="B301" s="14"/>
      <c r="C301" s="491"/>
    </row>
    <row r="302" spans="1:3" s="624" customFormat="1" x14ac:dyDescent="0.25">
      <c r="A302" s="11"/>
      <c r="B302" s="14"/>
      <c r="C302" s="491"/>
    </row>
    <row r="303" spans="1:3" s="624" customFormat="1" x14ac:dyDescent="0.25">
      <c r="A303" s="11"/>
      <c r="B303" s="14"/>
      <c r="C303" s="491"/>
    </row>
    <row r="304" spans="1:3" s="624" customFormat="1" x14ac:dyDescent="0.25">
      <c r="A304" s="11"/>
      <c r="B304" s="14"/>
      <c r="C304" s="491"/>
    </row>
    <row r="305" spans="1:3" s="624" customFormat="1" x14ac:dyDescent="0.25">
      <c r="A305" s="11"/>
      <c r="B305" s="14"/>
      <c r="C305" s="491"/>
    </row>
    <row r="306" spans="1:3" s="624" customFormat="1" x14ac:dyDescent="0.25">
      <c r="A306" s="11"/>
      <c r="B306" s="14"/>
      <c r="C306" s="491"/>
    </row>
    <row r="307" spans="1:3" s="624" customFormat="1" x14ac:dyDescent="0.25">
      <c r="A307" s="11"/>
      <c r="B307" s="14"/>
      <c r="C307" s="491"/>
    </row>
    <row r="308" spans="1:3" s="624" customFormat="1" x14ac:dyDescent="0.25">
      <c r="A308" s="11"/>
      <c r="B308" s="14"/>
      <c r="C308" s="491"/>
    </row>
    <row r="309" spans="1:3" s="624" customFormat="1" x14ac:dyDescent="0.25">
      <c r="A309" s="11"/>
      <c r="B309" s="14"/>
      <c r="C309" s="491"/>
    </row>
    <row r="310" spans="1:3" s="624" customFormat="1" x14ac:dyDescent="0.25">
      <c r="A310" s="11"/>
      <c r="B310" s="14"/>
      <c r="C310" s="491"/>
    </row>
    <row r="311" spans="1:3" s="624" customFormat="1" x14ac:dyDescent="0.25">
      <c r="A311" s="11"/>
      <c r="B311" s="14"/>
      <c r="C311" s="491"/>
    </row>
    <row r="312" spans="1:3" s="624" customFormat="1" x14ac:dyDescent="0.25">
      <c r="A312" s="11"/>
      <c r="B312" s="14"/>
      <c r="C312" s="491"/>
    </row>
    <row r="313" spans="1:3" s="624" customFormat="1" x14ac:dyDescent="0.25">
      <c r="A313" s="11"/>
      <c r="B313" s="14"/>
      <c r="C313" s="491"/>
    </row>
    <row r="314" spans="1:3" s="624" customFormat="1" x14ac:dyDescent="0.25">
      <c r="A314" s="11"/>
      <c r="B314" s="14"/>
      <c r="C314" s="491"/>
    </row>
    <row r="315" spans="1:3" s="624" customFormat="1" x14ac:dyDescent="0.25">
      <c r="A315" s="11"/>
      <c r="B315" s="14"/>
      <c r="C315" s="491"/>
    </row>
    <row r="316" spans="1:3" s="624" customFormat="1" x14ac:dyDescent="0.25">
      <c r="A316" s="11"/>
      <c r="B316" s="14"/>
      <c r="C316" s="491"/>
    </row>
    <row r="317" spans="1:3" s="624" customFormat="1" x14ac:dyDescent="0.25">
      <c r="A317" s="11"/>
      <c r="B317" s="14"/>
      <c r="C317" s="491"/>
    </row>
    <row r="318" spans="1:3" s="624" customFormat="1" x14ac:dyDescent="0.25">
      <c r="A318" s="11"/>
      <c r="B318" s="14"/>
      <c r="C318" s="491"/>
    </row>
    <row r="319" spans="1:3" s="624" customFormat="1" x14ac:dyDescent="0.25">
      <c r="A319" s="11"/>
      <c r="B319" s="14"/>
      <c r="C319" s="491"/>
    </row>
    <row r="320" spans="1:3" s="624" customFormat="1" x14ac:dyDescent="0.25">
      <c r="A320" s="11"/>
      <c r="B320" s="14"/>
      <c r="C320" s="491"/>
    </row>
    <row r="321" spans="1:3" s="624" customFormat="1" x14ac:dyDescent="0.25">
      <c r="A321" s="11"/>
      <c r="B321" s="14"/>
      <c r="C321" s="491"/>
    </row>
    <row r="322" spans="1:3" s="624" customFormat="1" x14ac:dyDescent="0.25">
      <c r="A322" s="11"/>
      <c r="B322" s="14"/>
      <c r="C322" s="491"/>
    </row>
    <row r="323" spans="1:3" s="624" customFormat="1" x14ac:dyDescent="0.25">
      <c r="A323" s="11"/>
      <c r="B323" s="14"/>
      <c r="C323" s="491"/>
    </row>
    <row r="324" spans="1:3" s="624" customFormat="1" x14ac:dyDescent="0.25">
      <c r="A324" s="11"/>
      <c r="B324" s="14"/>
      <c r="C324" s="491"/>
    </row>
    <row r="325" spans="1:3" s="624" customFormat="1" x14ac:dyDescent="0.25">
      <c r="A325" s="11"/>
      <c r="B325" s="14"/>
      <c r="C325" s="491"/>
    </row>
    <row r="326" spans="1:3" s="624" customFormat="1" x14ac:dyDescent="0.25">
      <c r="A326" s="11"/>
      <c r="B326" s="14"/>
      <c r="C326" s="491"/>
    </row>
    <row r="327" spans="1:3" s="624" customFormat="1" x14ac:dyDescent="0.25">
      <c r="A327" s="11"/>
      <c r="B327" s="14"/>
      <c r="C327" s="491"/>
    </row>
    <row r="328" spans="1:3" s="624" customFormat="1" x14ac:dyDescent="0.25">
      <c r="A328" s="11"/>
      <c r="B328" s="14"/>
      <c r="C328" s="491"/>
    </row>
    <row r="329" spans="1:3" s="624" customFormat="1" x14ac:dyDescent="0.25">
      <c r="A329" s="11"/>
      <c r="B329" s="14"/>
      <c r="C329" s="491"/>
    </row>
    <row r="330" spans="1:3" s="624" customFormat="1" x14ac:dyDescent="0.25">
      <c r="A330" s="11"/>
      <c r="B330" s="14"/>
      <c r="C330" s="491"/>
    </row>
    <row r="331" spans="1:3" s="624" customFormat="1" x14ac:dyDescent="0.25">
      <c r="A331" s="11"/>
      <c r="B331" s="14"/>
      <c r="C331" s="491"/>
    </row>
    <row r="332" spans="1:3" s="624" customFormat="1" x14ac:dyDescent="0.25">
      <c r="A332" s="11"/>
      <c r="B332" s="14"/>
      <c r="C332" s="491"/>
    </row>
    <row r="333" spans="1:3" s="624" customFormat="1" x14ac:dyDescent="0.25">
      <c r="A333" s="11"/>
      <c r="B333" s="14"/>
      <c r="C333" s="491"/>
    </row>
    <row r="334" spans="1:3" s="624" customFormat="1" x14ac:dyDescent="0.25">
      <c r="A334" s="11"/>
      <c r="B334" s="14"/>
      <c r="C334" s="491"/>
    </row>
    <row r="335" spans="1:3" s="624" customFormat="1" x14ac:dyDescent="0.25">
      <c r="A335" s="11"/>
      <c r="B335" s="14"/>
      <c r="C335" s="491"/>
    </row>
    <row r="336" spans="1:3" s="624" customFormat="1" x14ac:dyDescent="0.25">
      <c r="A336" s="11"/>
      <c r="B336" s="14"/>
      <c r="C336" s="491"/>
    </row>
    <row r="337" spans="1:3" s="624" customFormat="1" x14ac:dyDescent="0.25">
      <c r="A337" s="11"/>
      <c r="B337" s="14"/>
      <c r="C337" s="491"/>
    </row>
    <row r="338" spans="1:3" s="624" customFormat="1" x14ac:dyDescent="0.25">
      <c r="A338" s="11"/>
      <c r="B338" s="14"/>
      <c r="C338" s="491"/>
    </row>
    <row r="339" spans="1:3" s="624" customFormat="1" x14ac:dyDescent="0.25">
      <c r="A339" s="11"/>
      <c r="B339" s="14"/>
      <c r="C339" s="491"/>
    </row>
    <row r="340" spans="1:3" s="624" customFormat="1" x14ac:dyDescent="0.25">
      <c r="A340" s="11"/>
      <c r="B340" s="14"/>
      <c r="C340" s="491"/>
    </row>
    <row r="341" spans="1:3" s="624" customFormat="1" x14ac:dyDescent="0.25">
      <c r="A341" s="11"/>
      <c r="B341" s="14"/>
      <c r="C341" s="491"/>
    </row>
    <row r="342" spans="1:3" s="624" customFormat="1" x14ac:dyDescent="0.25">
      <c r="A342" s="11"/>
      <c r="B342" s="14"/>
      <c r="C342" s="491"/>
    </row>
    <row r="343" spans="1:3" s="624" customFormat="1" x14ac:dyDescent="0.25">
      <c r="A343" s="11"/>
      <c r="B343" s="14"/>
      <c r="C343" s="491"/>
    </row>
    <row r="344" spans="1:3" s="624" customFormat="1" x14ac:dyDescent="0.25">
      <c r="A344" s="11"/>
      <c r="B344" s="14"/>
      <c r="C344" s="491"/>
    </row>
    <row r="345" spans="1:3" s="624" customFormat="1" x14ac:dyDescent="0.25">
      <c r="A345" s="11"/>
      <c r="B345" s="14"/>
      <c r="C345" s="491"/>
    </row>
    <row r="346" spans="1:3" s="624" customFormat="1" x14ac:dyDescent="0.25">
      <c r="A346" s="11"/>
      <c r="B346" s="14"/>
      <c r="C346" s="491"/>
    </row>
    <row r="347" spans="1:3" s="624" customFormat="1" x14ac:dyDescent="0.25">
      <c r="A347" s="11"/>
      <c r="B347" s="14"/>
      <c r="C347" s="491"/>
    </row>
    <row r="348" spans="1:3" s="624" customFormat="1" x14ac:dyDescent="0.25">
      <c r="A348" s="11"/>
      <c r="B348" s="14"/>
      <c r="C348" s="491"/>
    </row>
    <row r="349" spans="1:3" s="624" customFormat="1" x14ac:dyDescent="0.25">
      <c r="A349" s="11"/>
      <c r="B349" s="14"/>
      <c r="C349" s="491"/>
    </row>
    <row r="350" spans="1:3" s="624" customFormat="1" x14ac:dyDescent="0.25">
      <c r="A350" s="11"/>
      <c r="B350" s="14"/>
      <c r="C350" s="491"/>
    </row>
    <row r="351" spans="1:3" s="624" customFormat="1" x14ac:dyDescent="0.25">
      <c r="A351" s="11"/>
      <c r="B351" s="14"/>
      <c r="C351" s="491"/>
    </row>
    <row r="352" spans="1:3" s="624" customFormat="1" x14ac:dyDescent="0.25">
      <c r="A352" s="11"/>
      <c r="B352" s="14"/>
      <c r="C352" s="491"/>
    </row>
    <row r="353" spans="1:3" s="624" customFormat="1" x14ac:dyDescent="0.25">
      <c r="A353" s="11"/>
      <c r="B353" s="14"/>
      <c r="C353" s="491"/>
    </row>
    <row r="354" spans="1:3" s="624" customFormat="1" x14ac:dyDescent="0.25">
      <c r="A354" s="11"/>
      <c r="B354" s="14"/>
      <c r="C354" s="491"/>
    </row>
    <row r="355" spans="1:3" s="624" customFormat="1" x14ac:dyDescent="0.25">
      <c r="A355" s="11"/>
      <c r="B355" s="14"/>
      <c r="C355" s="491"/>
    </row>
    <row r="356" spans="1:3" s="624" customFormat="1" x14ac:dyDescent="0.25">
      <c r="A356" s="11"/>
      <c r="B356" s="14"/>
      <c r="C356" s="491"/>
    </row>
    <row r="357" spans="1:3" s="624" customFormat="1" x14ac:dyDescent="0.25">
      <c r="A357" s="11"/>
      <c r="B357" s="14"/>
      <c r="C357" s="491"/>
    </row>
    <row r="358" spans="1:3" s="624" customFormat="1" x14ac:dyDescent="0.25">
      <c r="A358" s="11"/>
      <c r="B358" s="14"/>
      <c r="C358" s="491"/>
    </row>
    <row r="359" spans="1:3" s="624" customFormat="1" x14ac:dyDescent="0.25">
      <c r="A359" s="11"/>
      <c r="B359" s="14"/>
      <c r="C359" s="491"/>
    </row>
    <row r="360" spans="1:3" s="624" customFormat="1" x14ac:dyDescent="0.25">
      <c r="A360" s="11"/>
      <c r="B360" s="14"/>
      <c r="C360" s="491"/>
    </row>
    <row r="361" spans="1:3" s="624" customFormat="1" x14ac:dyDescent="0.25">
      <c r="A361" s="11"/>
      <c r="B361" s="14"/>
      <c r="C361" s="491"/>
    </row>
    <row r="362" spans="1:3" s="624" customFormat="1" x14ac:dyDescent="0.25">
      <c r="A362" s="11"/>
      <c r="B362" s="14"/>
      <c r="C362" s="491"/>
    </row>
    <row r="363" spans="1:3" s="624" customFormat="1" x14ac:dyDescent="0.25">
      <c r="A363" s="11"/>
      <c r="B363" s="14"/>
      <c r="C363" s="491"/>
    </row>
    <row r="364" spans="1:3" s="624" customFormat="1" x14ac:dyDescent="0.25">
      <c r="A364" s="11"/>
      <c r="B364" s="14"/>
      <c r="C364" s="491"/>
    </row>
    <row r="365" spans="1:3" s="624" customFormat="1" x14ac:dyDescent="0.25">
      <c r="A365" s="11"/>
      <c r="B365" s="14"/>
      <c r="C365" s="491"/>
    </row>
    <row r="366" spans="1:3" s="624" customFormat="1" x14ac:dyDescent="0.25">
      <c r="A366" s="11"/>
      <c r="B366" s="14"/>
      <c r="C366" s="491"/>
    </row>
    <row r="367" spans="1:3" s="624" customFormat="1" x14ac:dyDescent="0.25">
      <c r="A367" s="11"/>
      <c r="B367" s="14"/>
      <c r="C367" s="491"/>
    </row>
    <row r="368" spans="1:3" s="624" customFormat="1" x14ac:dyDescent="0.25">
      <c r="A368" s="11"/>
      <c r="B368" s="14"/>
      <c r="C368" s="491"/>
    </row>
    <row r="369" spans="1:3" s="624" customFormat="1" x14ac:dyDescent="0.25">
      <c r="A369" s="11"/>
      <c r="B369" s="14"/>
      <c r="C369" s="491"/>
    </row>
    <row r="370" spans="1:3" s="624" customFormat="1" x14ac:dyDescent="0.25">
      <c r="A370" s="11"/>
      <c r="B370" s="14"/>
      <c r="C370" s="491"/>
    </row>
    <row r="371" spans="1:3" s="624" customFormat="1" x14ac:dyDescent="0.25">
      <c r="A371" s="11"/>
      <c r="B371" s="14"/>
      <c r="C371" s="491"/>
    </row>
    <row r="372" spans="1:3" s="624" customFormat="1" x14ac:dyDescent="0.25">
      <c r="A372" s="11"/>
      <c r="B372" s="14"/>
      <c r="C372" s="491"/>
    </row>
    <row r="373" spans="1:3" s="624" customFormat="1" x14ac:dyDescent="0.25">
      <c r="A373" s="11"/>
      <c r="B373" s="14"/>
      <c r="C373" s="491"/>
    </row>
    <row r="374" spans="1:3" s="624" customFormat="1" x14ac:dyDescent="0.25">
      <c r="A374" s="11"/>
      <c r="B374" s="14"/>
      <c r="C374" s="491"/>
    </row>
    <row r="375" spans="1:3" s="624" customFormat="1" x14ac:dyDescent="0.25">
      <c r="A375" s="11"/>
      <c r="B375" s="14"/>
      <c r="C375" s="491"/>
    </row>
    <row r="376" spans="1:3" s="624" customFormat="1" x14ac:dyDescent="0.25">
      <c r="A376" s="11"/>
      <c r="B376" s="14"/>
      <c r="C376" s="491"/>
    </row>
    <row r="377" spans="1:3" s="624" customFormat="1" x14ac:dyDescent="0.25">
      <c r="A377" s="11"/>
      <c r="B377" s="14"/>
      <c r="C377" s="491"/>
    </row>
    <row r="378" spans="1:3" s="624" customFormat="1" x14ac:dyDescent="0.25">
      <c r="A378" s="11"/>
      <c r="B378" s="14"/>
      <c r="C378" s="491"/>
    </row>
    <row r="379" spans="1:3" s="624" customFormat="1" x14ac:dyDescent="0.25">
      <c r="A379" s="11"/>
      <c r="B379" s="14"/>
      <c r="C379" s="491"/>
    </row>
    <row r="380" spans="1:3" s="624" customFormat="1" x14ac:dyDescent="0.25">
      <c r="A380" s="11"/>
      <c r="B380" s="14"/>
      <c r="C380" s="491"/>
    </row>
    <row r="381" spans="1:3" s="624" customFormat="1" x14ac:dyDescent="0.25">
      <c r="A381" s="11"/>
      <c r="B381" s="14"/>
      <c r="C381" s="491"/>
    </row>
    <row r="382" spans="1:3" s="624" customFormat="1" x14ac:dyDescent="0.25">
      <c r="A382" s="11"/>
      <c r="B382" s="14"/>
      <c r="C382" s="491"/>
    </row>
    <row r="383" spans="1:3" s="624" customFormat="1" x14ac:dyDescent="0.25">
      <c r="A383" s="11"/>
      <c r="B383" s="14"/>
      <c r="C383" s="491"/>
    </row>
    <row r="384" spans="1:3" s="624" customFormat="1" x14ac:dyDescent="0.25">
      <c r="A384" s="11"/>
      <c r="B384" s="14"/>
      <c r="C384" s="491"/>
    </row>
    <row r="385" spans="1:3" s="624" customFormat="1" x14ac:dyDescent="0.25">
      <c r="A385" s="11"/>
      <c r="B385" s="14"/>
      <c r="C385" s="491"/>
    </row>
    <row r="386" spans="1:3" s="624" customFormat="1" x14ac:dyDescent="0.25">
      <c r="A386" s="11"/>
      <c r="B386" s="14"/>
      <c r="C386" s="491"/>
    </row>
    <row r="387" spans="1:3" s="624" customFormat="1" x14ac:dyDescent="0.25">
      <c r="A387" s="11"/>
      <c r="B387" s="14"/>
      <c r="C387" s="491"/>
    </row>
    <row r="388" spans="1:3" s="624" customFormat="1" x14ac:dyDescent="0.25">
      <c r="A388" s="11"/>
      <c r="B388" s="14"/>
      <c r="C388" s="491"/>
    </row>
    <row r="389" spans="1:3" s="624" customFormat="1" x14ac:dyDescent="0.25">
      <c r="A389" s="11"/>
      <c r="B389" s="14"/>
      <c r="C389" s="491"/>
    </row>
    <row r="390" spans="1:3" s="624" customFormat="1" x14ac:dyDescent="0.25">
      <c r="A390" s="11"/>
      <c r="B390" s="14"/>
      <c r="C390" s="491"/>
    </row>
    <row r="391" spans="1:3" s="624" customFormat="1" x14ac:dyDescent="0.25">
      <c r="A391" s="11"/>
      <c r="B391" s="14"/>
      <c r="C391" s="491"/>
    </row>
    <row r="392" spans="1:3" s="624" customFormat="1" x14ac:dyDescent="0.25">
      <c r="A392" s="11"/>
      <c r="B392" s="14"/>
      <c r="C392" s="491"/>
    </row>
    <row r="393" spans="1:3" s="624" customFormat="1" x14ac:dyDescent="0.25">
      <c r="A393" s="11"/>
      <c r="B393" s="14"/>
      <c r="C393" s="491"/>
    </row>
    <row r="394" spans="1:3" s="624" customFormat="1" x14ac:dyDescent="0.25">
      <c r="A394" s="11"/>
      <c r="B394" s="14"/>
      <c r="C394" s="491"/>
    </row>
    <row r="395" spans="1:3" s="624" customFormat="1" x14ac:dyDescent="0.25">
      <c r="A395" s="11"/>
      <c r="B395" s="14"/>
      <c r="C395" s="491"/>
    </row>
    <row r="396" spans="1:3" s="624" customFormat="1" x14ac:dyDescent="0.25">
      <c r="A396" s="11"/>
      <c r="B396" s="14"/>
      <c r="C396" s="491"/>
    </row>
    <row r="397" spans="1:3" s="624" customFormat="1" x14ac:dyDescent="0.25">
      <c r="A397" s="11"/>
      <c r="B397" s="14"/>
      <c r="C397" s="491"/>
    </row>
    <row r="398" spans="1:3" s="624" customFormat="1" x14ac:dyDescent="0.25">
      <c r="A398" s="11"/>
      <c r="B398" s="14"/>
      <c r="C398" s="491"/>
    </row>
    <row r="399" spans="1:3" s="624" customFormat="1" x14ac:dyDescent="0.25">
      <c r="A399" s="11"/>
      <c r="B399" s="14"/>
      <c r="C399" s="491"/>
    </row>
    <row r="400" spans="1:3" s="624" customFormat="1" x14ac:dyDescent="0.25">
      <c r="A400" s="11"/>
      <c r="B400" s="14"/>
      <c r="C400" s="491"/>
    </row>
    <row r="401" spans="1:3" s="624" customFormat="1" x14ac:dyDescent="0.25">
      <c r="A401" s="11"/>
      <c r="B401" s="14"/>
      <c r="C401" s="491"/>
    </row>
    <row r="402" spans="1:3" s="624" customFormat="1" x14ac:dyDescent="0.25">
      <c r="A402" s="11"/>
      <c r="B402" s="14"/>
      <c r="C402" s="491"/>
    </row>
    <row r="403" spans="1:3" s="624" customFormat="1" x14ac:dyDescent="0.25">
      <c r="A403" s="11"/>
      <c r="B403" s="14"/>
      <c r="C403" s="491"/>
    </row>
    <row r="404" spans="1:3" s="624" customFormat="1" x14ac:dyDescent="0.25">
      <c r="A404" s="11"/>
      <c r="B404" s="14"/>
      <c r="C404" s="491"/>
    </row>
    <row r="405" spans="1:3" s="624" customFormat="1" x14ac:dyDescent="0.25">
      <c r="A405" s="11"/>
      <c r="B405" s="14"/>
      <c r="C405" s="491"/>
    </row>
    <row r="406" spans="1:3" s="624" customFormat="1" x14ac:dyDescent="0.25">
      <c r="A406" s="11"/>
      <c r="B406" s="14"/>
      <c r="C406" s="491"/>
    </row>
    <row r="407" spans="1:3" s="624" customFormat="1" x14ac:dyDescent="0.25">
      <c r="A407" s="11"/>
      <c r="B407" s="14"/>
      <c r="C407" s="491"/>
    </row>
    <row r="408" spans="1:3" s="624" customFormat="1" x14ac:dyDescent="0.25">
      <c r="A408" s="11"/>
      <c r="B408" s="14"/>
      <c r="C408" s="491"/>
    </row>
    <row r="409" spans="1:3" s="624" customFormat="1" x14ac:dyDescent="0.25">
      <c r="A409" s="11"/>
      <c r="B409" s="14"/>
      <c r="C409" s="491"/>
    </row>
    <row r="410" spans="1:3" s="624" customFormat="1" x14ac:dyDescent="0.25">
      <c r="A410" s="11"/>
      <c r="B410" s="14"/>
      <c r="C410" s="491"/>
    </row>
    <row r="411" spans="1:3" s="624" customFormat="1" x14ac:dyDescent="0.25">
      <c r="A411" s="11"/>
      <c r="B411" s="14"/>
      <c r="C411" s="491"/>
    </row>
    <row r="412" spans="1:3" s="624" customFormat="1" x14ac:dyDescent="0.25">
      <c r="A412" s="11"/>
      <c r="B412" s="14"/>
      <c r="C412" s="491"/>
    </row>
    <row r="413" spans="1:3" s="624" customFormat="1" x14ac:dyDescent="0.25">
      <c r="A413" s="11"/>
      <c r="B413" s="14"/>
      <c r="C413" s="491"/>
    </row>
    <row r="414" spans="1:3" s="624" customFormat="1" x14ac:dyDescent="0.25">
      <c r="A414" s="11"/>
      <c r="B414" s="14"/>
      <c r="C414" s="491"/>
    </row>
    <row r="415" spans="1:3" s="624" customFormat="1" x14ac:dyDescent="0.25">
      <c r="A415" s="11"/>
      <c r="B415" s="14"/>
      <c r="C415" s="491"/>
    </row>
    <row r="416" spans="1:3" s="624" customFormat="1" x14ac:dyDescent="0.25">
      <c r="A416" s="11"/>
      <c r="B416" s="14"/>
      <c r="C416" s="491"/>
    </row>
    <row r="417" spans="1:3" s="624" customFormat="1" x14ac:dyDescent="0.25">
      <c r="A417" s="11"/>
      <c r="B417" s="14"/>
      <c r="C417" s="491"/>
    </row>
    <row r="418" spans="1:3" s="624" customFormat="1" x14ac:dyDescent="0.25">
      <c r="A418" s="11"/>
      <c r="B418" s="14"/>
      <c r="C418" s="491"/>
    </row>
    <row r="419" spans="1:3" s="624" customFormat="1" x14ac:dyDescent="0.25">
      <c r="A419" s="11"/>
      <c r="B419" s="14"/>
      <c r="C419" s="491"/>
    </row>
    <row r="420" spans="1:3" s="624" customFormat="1" x14ac:dyDescent="0.25">
      <c r="A420" s="11"/>
      <c r="B420" s="14"/>
      <c r="C420" s="491"/>
    </row>
    <row r="421" spans="1:3" s="624" customFormat="1" x14ac:dyDescent="0.25">
      <c r="A421" s="11"/>
      <c r="B421" s="14"/>
      <c r="C421" s="491"/>
    </row>
    <row r="422" spans="1:3" s="624" customFormat="1" x14ac:dyDescent="0.25">
      <c r="A422" s="11"/>
      <c r="B422" s="14"/>
      <c r="C422" s="491"/>
    </row>
    <row r="423" spans="1:3" s="624" customFormat="1" x14ac:dyDescent="0.25">
      <c r="A423" s="11"/>
      <c r="B423" s="14"/>
      <c r="C423" s="491"/>
    </row>
    <row r="424" spans="1:3" s="624" customFormat="1" x14ac:dyDescent="0.25">
      <c r="A424" s="11"/>
      <c r="B424" s="14"/>
      <c r="C424" s="491"/>
    </row>
    <row r="425" spans="1:3" s="624" customFormat="1" x14ac:dyDescent="0.25">
      <c r="A425" s="11"/>
      <c r="B425" s="14"/>
      <c r="C425" s="491"/>
    </row>
    <row r="426" spans="1:3" s="624" customFormat="1" x14ac:dyDescent="0.25">
      <c r="A426" s="11"/>
      <c r="B426" s="14"/>
      <c r="C426" s="491"/>
    </row>
    <row r="427" spans="1:3" s="624" customFormat="1" x14ac:dyDescent="0.25">
      <c r="A427" s="11"/>
      <c r="B427" s="14"/>
      <c r="C427" s="491"/>
    </row>
    <row r="428" spans="1:3" s="624" customFormat="1" x14ac:dyDescent="0.25">
      <c r="A428" s="11"/>
      <c r="B428" s="14"/>
      <c r="C428" s="491"/>
    </row>
    <row r="429" spans="1:3" s="624" customFormat="1" x14ac:dyDescent="0.25">
      <c r="A429" s="11"/>
      <c r="B429" s="14"/>
      <c r="C429" s="491"/>
    </row>
    <row r="430" spans="1:3" s="624" customFormat="1" x14ac:dyDescent="0.25">
      <c r="A430" s="11"/>
      <c r="B430" s="14"/>
      <c r="C430" s="491"/>
    </row>
    <row r="431" spans="1:3" s="624" customFormat="1" x14ac:dyDescent="0.25">
      <c r="A431" s="11"/>
      <c r="B431" s="14"/>
      <c r="C431" s="491"/>
    </row>
    <row r="432" spans="1:3" s="624" customFormat="1" x14ac:dyDescent="0.25">
      <c r="A432" s="11"/>
      <c r="B432" s="14"/>
      <c r="C432" s="491"/>
    </row>
    <row r="433" spans="1:3" s="624" customFormat="1" x14ac:dyDescent="0.25">
      <c r="A433" s="11"/>
      <c r="B433" s="14"/>
      <c r="C433" s="491"/>
    </row>
    <row r="434" spans="1:3" s="624" customFormat="1" x14ac:dyDescent="0.25">
      <c r="A434" s="11"/>
      <c r="B434" s="14"/>
      <c r="C434" s="491"/>
    </row>
    <row r="435" spans="1:3" s="624" customFormat="1" x14ac:dyDescent="0.25">
      <c r="A435" s="11"/>
      <c r="B435" s="14"/>
      <c r="C435" s="491"/>
    </row>
    <row r="436" spans="1:3" s="624" customFormat="1" x14ac:dyDescent="0.25">
      <c r="A436" s="11"/>
      <c r="B436" s="14"/>
      <c r="C436" s="491"/>
    </row>
    <row r="437" spans="1:3" s="624" customFormat="1" x14ac:dyDescent="0.25">
      <c r="A437" s="11"/>
      <c r="B437" s="14"/>
      <c r="C437" s="491"/>
    </row>
    <row r="438" spans="1:3" s="624" customFormat="1" x14ac:dyDescent="0.25">
      <c r="A438" s="11"/>
      <c r="B438" s="14"/>
      <c r="C438" s="491"/>
    </row>
    <row r="439" spans="1:3" s="624" customFormat="1" x14ac:dyDescent="0.25">
      <c r="A439" s="11"/>
      <c r="B439" s="14"/>
      <c r="C439" s="491"/>
    </row>
    <row r="440" spans="1:3" s="624" customFormat="1" x14ac:dyDescent="0.25">
      <c r="A440" s="11"/>
      <c r="B440" s="14"/>
      <c r="C440" s="491"/>
    </row>
    <row r="441" spans="1:3" s="624" customFormat="1" x14ac:dyDescent="0.25">
      <c r="A441" s="11"/>
      <c r="B441" s="14"/>
      <c r="C441" s="491"/>
    </row>
    <row r="442" spans="1:3" s="624" customFormat="1" x14ac:dyDescent="0.25">
      <c r="A442" s="11"/>
      <c r="B442" s="14"/>
      <c r="C442" s="491"/>
    </row>
    <row r="443" spans="1:3" s="624" customFormat="1" x14ac:dyDescent="0.25">
      <c r="A443" s="11"/>
      <c r="B443" s="14"/>
      <c r="C443" s="491"/>
    </row>
    <row r="444" spans="1:3" s="624" customFormat="1" x14ac:dyDescent="0.25">
      <c r="A444" s="11"/>
      <c r="B444" s="14"/>
      <c r="C444" s="491"/>
    </row>
    <row r="445" spans="1:3" s="624" customFormat="1" x14ac:dyDescent="0.25">
      <c r="A445" s="11"/>
      <c r="B445" s="14"/>
      <c r="C445" s="491"/>
    </row>
    <row r="446" spans="1:3" s="624" customFormat="1" x14ac:dyDescent="0.25">
      <c r="A446" s="11"/>
      <c r="B446" s="14"/>
      <c r="C446" s="491"/>
    </row>
    <row r="447" spans="1:3" s="624" customFormat="1" x14ac:dyDescent="0.25">
      <c r="A447" s="11"/>
      <c r="B447" s="14"/>
      <c r="C447" s="491"/>
    </row>
    <row r="448" spans="1:3" s="624" customFormat="1" x14ac:dyDescent="0.25">
      <c r="A448" s="11"/>
      <c r="B448" s="14"/>
      <c r="C448" s="491"/>
    </row>
    <row r="449" spans="1:3" s="624" customFormat="1" x14ac:dyDescent="0.25">
      <c r="A449" s="11"/>
      <c r="B449" s="14"/>
      <c r="C449" s="491"/>
    </row>
    <row r="450" spans="1:3" s="624" customFormat="1" x14ac:dyDescent="0.25">
      <c r="A450" s="11"/>
      <c r="B450" s="14"/>
      <c r="C450" s="491"/>
    </row>
    <row r="451" spans="1:3" s="624" customFormat="1" x14ac:dyDescent="0.25">
      <c r="A451" s="11"/>
      <c r="B451" s="14"/>
      <c r="C451" s="491"/>
    </row>
    <row r="452" spans="1:3" s="624" customFormat="1" x14ac:dyDescent="0.25">
      <c r="A452" s="11"/>
      <c r="B452" s="14"/>
      <c r="C452" s="491"/>
    </row>
    <row r="453" spans="1:3" s="624" customFormat="1" x14ac:dyDescent="0.25">
      <c r="A453" s="11"/>
      <c r="B453" s="14"/>
      <c r="C453" s="491"/>
    </row>
    <row r="454" spans="1:3" s="624" customFormat="1" x14ac:dyDescent="0.25">
      <c r="A454" s="11"/>
      <c r="B454" s="14"/>
      <c r="C454" s="491"/>
    </row>
    <row r="455" spans="1:3" s="624" customFormat="1" x14ac:dyDescent="0.25">
      <c r="A455" s="11"/>
      <c r="B455" s="14"/>
      <c r="C455" s="491"/>
    </row>
    <row r="456" spans="1:3" s="624" customFormat="1" x14ac:dyDescent="0.25">
      <c r="A456" s="11"/>
      <c r="B456" s="14"/>
      <c r="C456" s="491"/>
    </row>
    <row r="457" spans="1:3" s="624" customFormat="1" x14ac:dyDescent="0.25">
      <c r="A457" s="11"/>
      <c r="B457" s="14"/>
      <c r="C457" s="491"/>
    </row>
    <row r="458" spans="1:3" s="624" customFormat="1" x14ac:dyDescent="0.25">
      <c r="A458" s="11"/>
      <c r="B458" s="14"/>
      <c r="C458" s="491"/>
    </row>
    <row r="459" spans="1:3" s="624" customFormat="1" x14ac:dyDescent="0.25">
      <c r="A459" s="11"/>
      <c r="B459" s="14"/>
      <c r="C459" s="491"/>
    </row>
    <row r="460" spans="1:3" s="624" customFormat="1" x14ac:dyDescent="0.25">
      <c r="A460" s="11"/>
      <c r="B460" s="14"/>
      <c r="C460" s="491"/>
    </row>
    <row r="461" spans="1:3" s="624" customFormat="1" x14ac:dyDescent="0.25">
      <c r="A461" s="11"/>
      <c r="B461" s="14"/>
      <c r="C461" s="491"/>
    </row>
    <row r="462" spans="1:3" s="624" customFormat="1" x14ac:dyDescent="0.25">
      <c r="A462" s="11"/>
      <c r="B462" s="14"/>
      <c r="C462" s="491"/>
    </row>
    <row r="463" spans="1:3" s="624" customFormat="1" x14ac:dyDescent="0.25">
      <c r="A463" s="11"/>
      <c r="B463" s="14"/>
      <c r="C463" s="491"/>
    </row>
    <row r="464" spans="1:3" s="624" customFormat="1" x14ac:dyDescent="0.25">
      <c r="A464" s="11"/>
      <c r="B464" s="14"/>
      <c r="C464" s="491"/>
    </row>
    <row r="465" spans="1:3" s="624" customFormat="1" x14ac:dyDescent="0.25">
      <c r="A465" s="11"/>
      <c r="B465" s="14"/>
      <c r="C465" s="491"/>
    </row>
    <row r="466" spans="1:3" s="624" customFormat="1" x14ac:dyDescent="0.25">
      <c r="A466" s="11"/>
      <c r="B466" s="14"/>
      <c r="C466" s="491"/>
    </row>
    <row r="467" spans="1:3" s="624" customFormat="1" x14ac:dyDescent="0.25">
      <c r="A467" s="11"/>
      <c r="B467" s="14"/>
      <c r="C467" s="491"/>
    </row>
    <row r="468" spans="1:3" s="624" customFormat="1" x14ac:dyDescent="0.25">
      <c r="A468" s="11"/>
      <c r="B468" s="14"/>
      <c r="C468" s="491"/>
    </row>
    <row r="469" spans="1:3" s="624" customFormat="1" x14ac:dyDescent="0.25">
      <c r="A469" s="11"/>
      <c r="B469" s="14"/>
      <c r="C469" s="491"/>
    </row>
    <row r="470" spans="1:3" s="624" customFormat="1" x14ac:dyDescent="0.25">
      <c r="A470" s="11"/>
      <c r="B470" s="14"/>
      <c r="C470" s="491"/>
    </row>
    <row r="471" spans="1:3" s="624" customFormat="1" x14ac:dyDescent="0.25">
      <c r="A471" s="11"/>
      <c r="B471" s="14"/>
      <c r="C471" s="491"/>
    </row>
    <row r="472" spans="1:3" s="624" customFormat="1" x14ac:dyDescent="0.25">
      <c r="A472" s="11"/>
      <c r="B472" s="14"/>
      <c r="C472" s="491"/>
    </row>
    <row r="473" spans="1:3" s="624" customFormat="1" x14ac:dyDescent="0.25">
      <c r="A473" s="11"/>
      <c r="B473" s="14"/>
      <c r="C473" s="491"/>
    </row>
    <row r="474" spans="1:3" s="624" customFormat="1" x14ac:dyDescent="0.25">
      <c r="A474" s="11"/>
      <c r="B474" s="14"/>
      <c r="C474" s="491"/>
    </row>
    <row r="475" spans="1:3" s="624" customFormat="1" x14ac:dyDescent="0.25">
      <c r="A475" s="11"/>
      <c r="B475" s="14"/>
      <c r="C475" s="491"/>
    </row>
    <row r="476" spans="1:3" s="624" customFormat="1" x14ac:dyDescent="0.25">
      <c r="A476" s="11"/>
      <c r="B476" s="14"/>
      <c r="C476" s="491"/>
    </row>
    <row r="477" spans="1:3" s="624" customFormat="1" x14ac:dyDescent="0.25">
      <c r="A477" s="11"/>
      <c r="B477" s="14"/>
      <c r="C477" s="491"/>
    </row>
    <row r="478" spans="1:3" s="624" customFormat="1" x14ac:dyDescent="0.25">
      <c r="A478" s="11"/>
      <c r="B478" s="14"/>
      <c r="C478" s="491"/>
    </row>
    <row r="479" spans="1:3" s="624" customFormat="1" x14ac:dyDescent="0.25">
      <c r="A479" s="11"/>
      <c r="B479" s="14"/>
      <c r="C479" s="491"/>
    </row>
    <row r="480" spans="1:3" s="624" customFormat="1" x14ac:dyDescent="0.25">
      <c r="A480" s="11"/>
      <c r="B480" s="14"/>
      <c r="C480" s="491"/>
    </row>
    <row r="481" spans="1:3" s="624" customFormat="1" x14ac:dyDescent="0.25">
      <c r="A481" s="11"/>
      <c r="B481" s="14"/>
      <c r="C481" s="491"/>
    </row>
    <row r="482" spans="1:3" s="624" customFormat="1" x14ac:dyDescent="0.25">
      <c r="A482" s="11"/>
      <c r="B482" s="14"/>
      <c r="C482" s="491"/>
    </row>
    <row r="483" spans="1:3" s="624" customFormat="1" x14ac:dyDescent="0.25">
      <c r="A483" s="11"/>
      <c r="B483" s="14"/>
      <c r="C483" s="491"/>
    </row>
    <row r="484" spans="1:3" s="624" customFormat="1" x14ac:dyDescent="0.25">
      <c r="A484" s="11"/>
      <c r="B484" s="14"/>
      <c r="C484" s="491"/>
    </row>
    <row r="485" spans="1:3" s="624" customFormat="1" x14ac:dyDescent="0.25">
      <c r="A485" s="11"/>
      <c r="B485" s="14"/>
      <c r="C485" s="491"/>
    </row>
    <row r="486" spans="1:3" s="624" customFormat="1" x14ac:dyDescent="0.25">
      <c r="A486" s="11"/>
      <c r="B486" s="14"/>
      <c r="C486" s="491"/>
    </row>
    <row r="487" spans="1:3" s="624" customFormat="1" x14ac:dyDescent="0.25">
      <c r="A487" s="11"/>
      <c r="B487" s="14"/>
      <c r="C487" s="491"/>
    </row>
    <row r="488" spans="1:3" s="624" customFormat="1" x14ac:dyDescent="0.25">
      <c r="A488" s="11"/>
      <c r="B488" s="14"/>
      <c r="C488" s="491"/>
    </row>
    <row r="489" spans="1:3" s="624" customFormat="1" x14ac:dyDescent="0.25">
      <c r="A489" s="11"/>
      <c r="B489" s="14"/>
      <c r="C489" s="491"/>
    </row>
    <row r="490" spans="1:3" s="624" customFormat="1" x14ac:dyDescent="0.25">
      <c r="A490" s="11"/>
      <c r="B490" s="14"/>
      <c r="C490" s="491"/>
    </row>
    <row r="491" spans="1:3" s="624" customFormat="1" x14ac:dyDescent="0.25">
      <c r="A491" s="11"/>
      <c r="B491" s="14"/>
      <c r="C491" s="491"/>
    </row>
    <row r="492" spans="1:3" s="624" customFormat="1" x14ac:dyDescent="0.25">
      <c r="A492" s="11"/>
      <c r="B492" s="14"/>
      <c r="C492" s="491"/>
    </row>
    <row r="493" spans="1:3" s="624" customFormat="1" x14ac:dyDescent="0.25">
      <c r="A493" s="11"/>
      <c r="B493" s="14"/>
      <c r="C493" s="491"/>
    </row>
    <row r="494" spans="1:3" s="624" customFormat="1" x14ac:dyDescent="0.25">
      <c r="A494" s="11"/>
      <c r="B494" s="14"/>
      <c r="C494" s="491"/>
    </row>
    <row r="495" spans="1:3" s="624" customFormat="1" x14ac:dyDescent="0.25">
      <c r="A495" s="11"/>
      <c r="B495" s="14"/>
      <c r="C495" s="491"/>
    </row>
    <row r="496" spans="1:3" s="624" customFormat="1" x14ac:dyDescent="0.25">
      <c r="A496" s="11"/>
      <c r="B496" s="14"/>
      <c r="C496" s="491"/>
    </row>
    <row r="497" spans="1:3" s="624" customFormat="1" x14ac:dyDescent="0.25">
      <c r="A497" s="11"/>
      <c r="B497" s="14"/>
      <c r="C497" s="491"/>
    </row>
    <row r="498" spans="1:3" s="624" customFormat="1" x14ac:dyDescent="0.25">
      <c r="A498" s="11"/>
      <c r="B498" s="14"/>
      <c r="C498" s="491"/>
    </row>
    <row r="499" spans="1:3" s="624" customFormat="1" x14ac:dyDescent="0.25">
      <c r="A499" s="11"/>
      <c r="B499" s="14"/>
      <c r="C499" s="491"/>
    </row>
    <row r="500" spans="1:3" s="624" customFormat="1" x14ac:dyDescent="0.25">
      <c r="A500" s="11"/>
      <c r="B500" s="14"/>
      <c r="C500" s="491"/>
    </row>
    <row r="501" spans="1:3" s="624" customFormat="1" x14ac:dyDescent="0.25">
      <c r="A501" s="11"/>
      <c r="B501" s="14"/>
      <c r="C501" s="491"/>
    </row>
    <row r="502" spans="1:3" s="624" customFormat="1" x14ac:dyDescent="0.25">
      <c r="A502" s="11"/>
      <c r="B502" s="14"/>
      <c r="C502" s="491"/>
    </row>
    <row r="503" spans="1:3" s="624" customFormat="1" x14ac:dyDescent="0.25">
      <c r="A503" s="11"/>
      <c r="B503" s="14"/>
      <c r="C503" s="491"/>
    </row>
    <row r="504" spans="1:3" s="624" customFormat="1" x14ac:dyDescent="0.25">
      <c r="A504" s="11"/>
      <c r="B504" s="14"/>
      <c r="C504" s="491"/>
    </row>
    <row r="505" spans="1:3" s="624" customFormat="1" x14ac:dyDescent="0.25">
      <c r="A505" s="11"/>
      <c r="B505" s="14"/>
      <c r="C505" s="491"/>
    </row>
    <row r="506" spans="1:3" s="624" customFormat="1" x14ac:dyDescent="0.25">
      <c r="A506" s="11"/>
      <c r="B506" s="14"/>
      <c r="C506" s="491"/>
    </row>
    <row r="507" spans="1:3" s="624" customFormat="1" x14ac:dyDescent="0.25">
      <c r="A507" s="11"/>
      <c r="B507" s="14"/>
      <c r="C507" s="491"/>
    </row>
    <row r="508" spans="1:3" s="624" customFormat="1" x14ac:dyDescent="0.25">
      <c r="A508" s="11"/>
      <c r="B508" s="14"/>
      <c r="C508" s="491"/>
    </row>
    <row r="509" spans="1:3" s="624" customFormat="1" x14ac:dyDescent="0.25">
      <c r="A509" s="11"/>
      <c r="B509" s="14"/>
      <c r="C509" s="491"/>
    </row>
    <row r="510" spans="1:3" s="624" customFormat="1" x14ac:dyDescent="0.25">
      <c r="A510" s="11"/>
      <c r="B510" s="14"/>
      <c r="C510" s="491"/>
    </row>
    <row r="511" spans="1:3" s="624" customFormat="1" x14ac:dyDescent="0.25">
      <c r="A511" s="11"/>
      <c r="B511" s="14"/>
      <c r="C511" s="491"/>
    </row>
    <row r="512" spans="1:3" s="624" customFormat="1" x14ac:dyDescent="0.25">
      <c r="A512" s="11"/>
      <c r="B512" s="14"/>
      <c r="C512" s="491"/>
    </row>
    <row r="513" spans="1:3" s="624" customFormat="1" x14ac:dyDescent="0.25">
      <c r="A513" s="11"/>
      <c r="B513" s="14"/>
      <c r="C513" s="491"/>
    </row>
    <row r="514" spans="1:3" s="624" customFormat="1" x14ac:dyDescent="0.25">
      <c r="A514" s="11"/>
      <c r="B514" s="14"/>
      <c r="C514" s="491"/>
    </row>
    <row r="515" spans="1:3" s="624" customFormat="1" x14ac:dyDescent="0.25">
      <c r="A515" s="11"/>
      <c r="B515" s="14"/>
      <c r="C515" s="491"/>
    </row>
    <row r="516" spans="1:3" s="624" customFormat="1" x14ac:dyDescent="0.25">
      <c r="A516" s="11"/>
      <c r="B516" s="14"/>
      <c r="C516" s="491"/>
    </row>
    <row r="517" spans="1:3" s="624" customFormat="1" x14ac:dyDescent="0.25">
      <c r="A517" s="11"/>
      <c r="B517" s="14"/>
      <c r="C517" s="491"/>
    </row>
    <row r="518" spans="1:3" s="624" customFormat="1" x14ac:dyDescent="0.25">
      <c r="A518" s="11"/>
      <c r="B518" s="14"/>
      <c r="C518" s="491"/>
    </row>
    <row r="519" spans="1:3" s="624" customFormat="1" x14ac:dyDescent="0.25">
      <c r="A519" s="11"/>
      <c r="B519" s="14"/>
      <c r="C519" s="491"/>
    </row>
    <row r="520" spans="1:3" s="624" customFormat="1" x14ac:dyDescent="0.25">
      <c r="A520" s="11"/>
      <c r="B520" s="14"/>
      <c r="C520" s="491"/>
    </row>
    <row r="521" spans="1:3" s="624" customFormat="1" x14ac:dyDescent="0.25">
      <c r="A521" s="11"/>
      <c r="B521" s="14"/>
      <c r="C521" s="491"/>
    </row>
    <row r="522" spans="1:3" s="624" customFormat="1" x14ac:dyDescent="0.25">
      <c r="A522" s="11"/>
      <c r="B522" s="14"/>
      <c r="C522" s="491"/>
    </row>
    <row r="523" spans="1:3" s="624" customFormat="1" x14ac:dyDescent="0.25">
      <c r="A523" s="11"/>
      <c r="B523" s="14"/>
      <c r="C523" s="491"/>
    </row>
    <row r="524" spans="1:3" s="624" customFormat="1" x14ac:dyDescent="0.25">
      <c r="A524" s="11"/>
      <c r="B524" s="14"/>
      <c r="C524" s="491"/>
    </row>
    <row r="525" spans="1:3" s="624" customFormat="1" x14ac:dyDescent="0.25">
      <c r="A525" s="11"/>
      <c r="B525" s="14"/>
      <c r="C525" s="491"/>
    </row>
    <row r="526" spans="1:3" s="624" customFormat="1" x14ac:dyDescent="0.25">
      <c r="A526" s="11"/>
      <c r="B526" s="14"/>
      <c r="C526" s="491"/>
    </row>
    <row r="527" spans="1:3" s="624" customFormat="1" x14ac:dyDescent="0.25">
      <c r="A527" s="11"/>
      <c r="B527" s="14"/>
      <c r="C527" s="491"/>
    </row>
    <row r="528" spans="1:3" s="624" customFormat="1" x14ac:dyDescent="0.25">
      <c r="A528" s="11"/>
      <c r="B528" s="14"/>
      <c r="C528" s="491"/>
    </row>
    <row r="529" spans="1:3" s="624" customFormat="1" x14ac:dyDescent="0.25">
      <c r="A529" s="11"/>
      <c r="B529" s="14"/>
      <c r="C529" s="491"/>
    </row>
    <row r="530" spans="1:3" s="624" customFormat="1" x14ac:dyDescent="0.25">
      <c r="A530" s="11"/>
      <c r="B530" s="14"/>
      <c r="C530" s="491"/>
    </row>
    <row r="531" spans="1:3" s="624" customFormat="1" x14ac:dyDescent="0.25">
      <c r="A531" s="11"/>
      <c r="B531" s="14"/>
      <c r="C531" s="491"/>
    </row>
    <row r="532" spans="1:3" s="624" customFormat="1" x14ac:dyDescent="0.25">
      <c r="A532" s="11"/>
      <c r="B532" s="14"/>
      <c r="C532" s="491"/>
    </row>
    <row r="533" spans="1:3" s="624" customFormat="1" x14ac:dyDescent="0.25">
      <c r="A533" s="11"/>
      <c r="B533" s="14"/>
      <c r="C533" s="491"/>
    </row>
    <row r="534" spans="1:3" s="624" customFormat="1" x14ac:dyDescent="0.25">
      <c r="A534" s="11"/>
      <c r="B534" s="14"/>
      <c r="C534" s="491"/>
    </row>
    <row r="535" spans="1:3" s="624" customFormat="1" x14ac:dyDescent="0.25">
      <c r="A535" s="11"/>
      <c r="B535" s="14"/>
      <c r="C535" s="491"/>
    </row>
    <row r="536" spans="1:3" s="624" customFormat="1" x14ac:dyDescent="0.25">
      <c r="A536" s="11"/>
      <c r="B536" s="14"/>
      <c r="C536" s="491"/>
    </row>
    <row r="537" spans="1:3" s="624" customFormat="1" x14ac:dyDescent="0.25">
      <c r="A537" s="11"/>
      <c r="B537" s="14"/>
      <c r="C537" s="491"/>
    </row>
    <row r="538" spans="1:3" s="624" customFormat="1" x14ac:dyDescent="0.25">
      <c r="A538" s="11"/>
      <c r="B538" s="14"/>
      <c r="C538" s="491"/>
    </row>
    <row r="539" spans="1:3" s="624" customFormat="1" x14ac:dyDescent="0.25">
      <c r="A539" s="11"/>
      <c r="B539" s="14"/>
      <c r="C539" s="491"/>
    </row>
    <row r="540" spans="1:3" s="624" customFormat="1" x14ac:dyDescent="0.25">
      <c r="A540" s="11"/>
      <c r="B540" s="14"/>
      <c r="C540" s="491"/>
    </row>
    <row r="541" spans="1:3" s="624" customFormat="1" x14ac:dyDescent="0.25">
      <c r="A541" s="11"/>
      <c r="B541" s="14"/>
      <c r="C541" s="491"/>
    </row>
    <row r="542" spans="1:3" s="624" customFormat="1" x14ac:dyDescent="0.25">
      <c r="A542" s="11"/>
      <c r="B542" s="14"/>
      <c r="C542" s="491"/>
    </row>
    <row r="543" spans="1:3" s="624" customFormat="1" x14ac:dyDescent="0.25">
      <c r="A543" s="11"/>
      <c r="B543" s="14"/>
      <c r="C543" s="491"/>
    </row>
    <row r="544" spans="1:3" s="624" customFormat="1" x14ac:dyDescent="0.25">
      <c r="A544" s="11"/>
      <c r="B544" s="14"/>
      <c r="C544" s="491"/>
    </row>
    <row r="545" spans="1:3" s="624" customFormat="1" x14ac:dyDescent="0.25">
      <c r="A545" s="11"/>
      <c r="B545" s="14"/>
      <c r="C545" s="491"/>
    </row>
    <row r="546" spans="1:3" s="624" customFormat="1" x14ac:dyDescent="0.25">
      <c r="A546" s="11"/>
      <c r="B546" s="14"/>
      <c r="C546" s="491"/>
    </row>
    <row r="547" spans="1:3" s="624" customFormat="1" x14ac:dyDescent="0.25">
      <c r="A547" s="11"/>
      <c r="B547" s="14"/>
      <c r="C547" s="491"/>
    </row>
    <row r="548" spans="1:3" s="624" customFormat="1" x14ac:dyDescent="0.25">
      <c r="A548" s="11"/>
      <c r="B548" s="14"/>
      <c r="C548" s="491"/>
    </row>
    <row r="549" spans="1:3" s="624" customFormat="1" x14ac:dyDescent="0.25">
      <c r="A549" s="11"/>
      <c r="B549" s="14"/>
      <c r="C549" s="491"/>
    </row>
    <row r="550" spans="1:3" s="624" customFormat="1" x14ac:dyDescent="0.25">
      <c r="A550" s="11"/>
      <c r="B550" s="14"/>
      <c r="C550" s="491"/>
    </row>
    <row r="551" spans="1:3" s="624" customFormat="1" x14ac:dyDescent="0.25">
      <c r="A551" s="11"/>
      <c r="B551" s="14"/>
      <c r="C551" s="491"/>
    </row>
    <row r="552" spans="1:3" s="624" customFormat="1" x14ac:dyDescent="0.25">
      <c r="A552" s="11"/>
      <c r="B552" s="14"/>
      <c r="C552" s="491"/>
    </row>
    <row r="553" spans="1:3" s="624" customFormat="1" x14ac:dyDescent="0.25">
      <c r="A553" s="11"/>
      <c r="B553" s="14"/>
      <c r="C553" s="491"/>
    </row>
    <row r="554" spans="1:3" s="624" customFormat="1" x14ac:dyDescent="0.25">
      <c r="A554" s="11"/>
      <c r="B554" s="14"/>
      <c r="C554" s="491"/>
    </row>
    <row r="555" spans="1:3" s="624" customFormat="1" x14ac:dyDescent="0.25">
      <c r="A555" s="11"/>
      <c r="B555" s="14"/>
      <c r="C555" s="491"/>
    </row>
    <row r="556" spans="1:3" s="624" customFormat="1" x14ac:dyDescent="0.25">
      <c r="A556" s="11"/>
      <c r="B556" s="14"/>
      <c r="C556" s="491"/>
    </row>
    <row r="557" spans="1:3" s="624" customFormat="1" x14ac:dyDescent="0.25">
      <c r="A557" s="11"/>
      <c r="B557" s="14"/>
      <c r="C557" s="491"/>
    </row>
    <row r="558" spans="1:3" s="624" customFormat="1" x14ac:dyDescent="0.25">
      <c r="A558" s="11"/>
      <c r="B558" s="14"/>
      <c r="C558" s="491"/>
    </row>
    <row r="559" spans="1:3" s="624" customFormat="1" x14ac:dyDescent="0.25">
      <c r="A559" s="11"/>
      <c r="B559" s="14"/>
      <c r="C559" s="491"/>
    </row>
    <row r="560" spans="1:3" s="624" customFormat="1" x14ac:dyDescent="0.25">
      <c r="A560" s="11"/>
      <c r="B560" s="14"/>
      <c r="C560" s="491"/>
    </row>
    <row r="561" spans="1:3" s="624" customFormat="1" x14ac:dyDescent="0.25">
      <c r="A561" s="11"/>
      <c r="B561" s="14"/>
      <c r="C561" s="491"/>
    </row>
    <row r="562" spans="1:3" s="624" customFormat="1" x14ac:dyDescent="0.25">
      <c r="A562" s="11"/>
      <c r="B562" s="14"/>
      <c r="C562" s="491"/>
    </row>
    <row r="563" spans="1:3" s="624" customFormat="1" x14ac:dyDescent="0.25">
      <c r="A563" s="11"/>
      <c r="B563" s="14"/>
      <c r="C563" s="491"/>
    </row>
    <row r="564" spans="1:3" s="624" customFormat="1" x14ac:dyDescent="0.25">
      <c r="A564" s="11"/>
      <c r="B564" s="14"/>
      <c r="C564" s="491"/>
    </row>
    <row r="565" spans="1:3" s="624" customFormat="1" x14ac:dyDescent="0.25">
      <c r="A565" s="11"/>
      <c r="B565" s="14"/>
      <c r="C565" s="491"/>
    </row>
    <row r="566" spans="1:3" s="624" customFormat="1" x14ac:dyDescent="0.25">
      <c r="A566" s="11"/>
      <c r="B566" s="14"/>
      <c r="C566" s="491"/>
    </row>
    <row r="567" spans="1:3" s="624" customFormat="1" x14ac:dyDescent="0.25">
      <c r="A567" s="11"/>
      <c r="B567" s="14"/>
      <c r="C567" s="491"/>
    </row>
    <row r="568" spans="1:3" s="624" customFormat="1" x14ac:dyDescent="0.25">
      <c r="A568" s="11"/>
      <c r="B568" s="14"/>
      <c r="C568" s="491"/>
    </row>
    <row r="569" spans="1:3" s="624" customFormat="1" x14ac:dyDescent="0.25">
      <c r="A569" s="11"/>
      <c r="B569" s="14"/>
      <c r="C569" s="491"/>
    </row>
    <row r="570" spans="1:3" s="624" customFormat="1" x14ac:dyDescent="0.25">
      <c r="A570" s="11"/>
      <c r="B570" s="14"/>
      <c r="C570" s="491"/>
    </row>
    <row r="571" spans="1:3" s="624" customFormat="1" x14ac:dyDescent="0.25">
      <c r="A571" s="11"/>
      <c r="B571" s="14"/>
      <c r="C571" s="491"/>
    </row>
    <row r="572" spans="1:3" s="624" customFormat="1" x14ac:dyDescent="0.25">
      <c r="A572" s="11"/>
      <c r="B572" s="14"/>
      <c r="C572" s="491"/>
    </row>
    <row r="573" spans="1:3" s="624" customFormat="1" x14ac:dyDescent="0.25">
      <c r="A573" s="11"/>
      <c r="B573" s="14"/>
      <c r="C573" s="491"/>
    </row>
    <row r="574" spans="1:3" s="624" customFormat="1" x14ac:dyDescent="0.25">
      <c r="A574" s="11"/>
      <c r="B574" s="14"/>
      <c r="C574" s="491"/>
    </row>
    <row r="575" spans="1:3" s="624" customFormat="1" x14ac:dyDescent="0.25">
      <c r="A575" s="11"/>
      <c r="B575" s="14"/>
      <c r="C575" s="491"/>
    </row>
    <row r="576" spans="1:3" s="624" customFormat="1" x14ac:dyDescent="0.25">
      <c r="A576" s="11"/>
      <c r="B576" s="14"/>
      <c r="C576" s="491"/>
    </row>
    <row r="577" spans="1:3" s="624" customFormat="1" x14ac:dyDescent="0.25">
      <c r="A577" s="11"/>
      <c r="B577" s="14"/>
      <c r="C577" s="491"/>
    </row>
    <row r="578" spans="1:3" s="624" customFormat="1" x14ac:dyDescent="0.25">
      <c r="A578" s="11"/>
      <c r="B578" s="14"/>
      <c r="C578" s="491"/>
    </row>
    <row r="579" spans="1:3" s="624" customFormat="1" x14ac:dyDescent="0.25">
      <c r="A579" s="11"/>
      <c r="B579" s="14"/>
      <c r="C579" s="491"/>
    </row>
    <row r="580" spans="1:3" s="624" customFormat="1" x14ac:dyDescent="0.25">
      <c r="A580" s="11"/>
      <c r="B580" s="14"/>
      <c r="C580" s="491"/>
    </row>
    <row r="581" spans="1:3" s="624" customFormat="1" x14ac:dyDescent="0.25">
      <c r="A581" s="11"/>
      <c r="B581" s="14"/>
      <c r="C581" s="491"/>
    </row>
    <row r="582" spans="1:3" s="624" customFormat="1" x14ac:dyDescent="0.25">
      <c r="A582" s="11"/>
      <c r="B582" s="14"/>
      <c r="C582" s="491"/>
    </row>
    <row r="583" spans="1:3" s="624" customFormat="1" x14ac:dyDescent="0.25">
      <c r="A583" s="11"/>
      <c r="B583" s="14"/>
      <c r="C583" s="491"/>
    </row>
    <row r="584" spans="1:3" s="624" customFormat="1" x14ac:dyDescent="0.25">
      <c r="A584" s="11"/>
      <c r="B584" s="14"/>
      <c r="C584" s="491"/>
    </row>
    <row r="585" spans="1:3" s="624" customFormat="1" x14ac:dyDescent="0.25">
      <c r="A585" s="11"/>
      <c r="B585" s="14"/>
      <c r="C585" s="491"/>
    </row>
    <row r="586" spans="1:3" s="624" customFormat="1" x14ac:dyDescent="0.25">
      <c r="A586" s="11"/>
      <c r="B586" s="14"/>
      <c r="C586" s="491"/>
    </row>
    <row r="587" spans="1:3" s="624" customFormat="1" x14ac:dyDescent="0.25">
      <c r="A587" s="11"/>
      <c r="B587" s="14"/>
      <c r="C587" s="491"/>
    </row>
    <row r="588" spans="1:3" s="624" customFormat="1" x14ac:dyDescent="0.25">
      <c r="A588" s="11"/>
      <c r="B588" s="14"/>
      <c r="C588" s="491"/>
    </row>
    <row r="589" spans="1:3" s="624" customFormat="1" x14ac:dyDescent="0.25">
      <c r="A589" s="11"/>
      <c r="B589" s="14"/>
      <c r="C589" s="491"/>
    </row>
    <row r="590" spans="1:3" s="624" customFormat="1" x14ac:dyDescent="0.25">
      <c r="A590" s="11"/>
      <c r="B590" s="14"/>
      <c r="C590" s="491"/>
    </row>
    <row r="591" spans="1:3" s="624" customFormat="1" x14ac:dyDescent="0.25">
      <c r="A591" s="11"/>
      <c r="B591" s="14"/>
      <c r="C591" s="491"/>
    </row>
    <row r="592" spans="1:3" s="624" customFormat="1" x14ac:dyDescent="0.25">
      <c r="A592" s="11"/>
      <c r="B592" s="14"/>
      <c r="C592" s="491"/>
    </row>
    <row r="593" spans="1:3" s="624" customFormat="1" x14ac:dyDescent="0.25">
      <c r="A593" s="11"/>
      <c r="B593" s="14"/>
      <c r="C593" s="491"/>
    </row>
    <row r="594" spans="1:3" s="624" customFormat="1" x14ac:dyDescent="0.25">
      <c r="A594" s="11"/>
      <c r="B594" s="14"/>
      <c r="C594" s="491"/>
    </row>
    <row r="595" spans="1:3" s="624" customFormat="1" x14ac:dyDescent="0.25">
      <c r="A595" s="11"/>
      <c r="B595" s="14"/>
      <c r="C595" s="491"/>
    </row>
    <row r="596" spans="1:3" s="624" customFormat="1" x14ac:dyDescent="0.25">
      <c r="A596" s="11"/>
      <c r="B596" s="14"/>
      <c r="C596" s="491"/>
    </row>
    <row r="597" spans="1:3" s="624" customFormat="1" x14ac:dyDescent="0.25">
      <c r="A597" s="11"/>
      <c r="B597" s="14"/>
      <c r="C597" s="491"/>
    </row>
    <row r="598" spans="1:3" s="624" customFormat="1" x14ac:dyDescent="0.25">
      <c r="A598" s="11"/>
      <c r="B598" s="14"/>
      <c r="C598" s="491"/>
    </row>
    <row r="599" spans="1:3" s="624" customFormat="1" x14ac:dyDescent="0.25">
      <c r="A599" s="11"/>
      <c r="B599" s="14"/>
      <c r="C599" s="491"/>
    </row>
    <row r="600" spans="1:3" s="624" customFormat="1" x14ac:dyDescent="0.25">
      <c r="A600" s="11"/>
      <c r="B600" s="14"/>
      <c r="C600" s="491"/>
    </row>
    <row r="601" spans="1:3" s="624" customFormat="1" x14ac:dyDescent="0.25">
      <c r="A601" s="11"/>
      <c r="B601" s="14"/>
      <c r="C601" s="491"/>
    </row>
    <row r="602" spans="1:3" s="624" customFormat="1" x14ac:dyDescent="0.25">
      <c r="A602" s="11"/>
      <c r="B602" s="14"/>
      <c r="C602" s="491"/>
    </row>
    <row r="603" spans="1:3" s="624" customFormat="1" x14ac:dyDescent="0.25">
      <c r="A603" s="11"/>
      <c r="B603" s="14"/>
      <c r="C603" s="491"/>
    </row>
    <row r="604" spans="1:3" s="624" customFormat="1" x14ac:dyDescent="0.25">
      <c r="A604" s="11"/>
      <c r="B604" s="14"/>
      <c r="C604" s="491"/>
    </row>
    <row r="605" spans="1:3" s="624" customFormat="1" x14ac:dyDescent="0.25">
      <c r="A605" s="11"/>
      <c r="B605" s="14"/>
      <c r="C605" s="491"/>
    </row>
    <row r="606" spans="1:3" s="624" customFormat="1" x14ac:dyDescent="0.25">
      <c r="A606" s="11"/>
      <c r="B606" s="14"/>
      <c r="C606" s="491"/>
    </row>
    <row r="607" spans="1:3" s="624" customFormat="1" x14ac:dyDescent="0.25">
      <c r="A607" s="11"/>
      <c r="B607" s="14"/>
      <c r="C607" s="491"/>
    </row>
    <row r="608" spans="1:3" s="624" customFormat="1" x14ac:dyDescent="0.25">
      <c r="A608" s="11"/>
      <c r="B608" s="14"/>
      <c r="C608" s="491"/>
    </row>
    <row r="609" spans="1:3" s="624" customFormat="1" x14ac:dyDescent="0.25">
      <c r="A609" s="11"/>
      <c r="B609" s="14"/>
      <c r="C609" s="491"/>
    </row>
    <row r="610" spans="1:3" s="624" customFormat="1" x14ac:dyDescent="0.25">
      <c r="A610" s="11"/>
      <c r="B610" s="14"/>
      <c r="C610" s="491"/>
    </row>
    <row r="611" spans="1:3" s="624" customFormat="1" x14ac:dyDescent="0.25">
      <c r="A611" s="11"/>
      <c r="B611" s="14"/>
      <c r="C611" s="491"/>
    </row>
    <row r="612" spans="1:3" s="624" customFormat="1" x14ac:dyDescent="0.25">
      <c r="A612" s="11"/>
      <c r="B612" s="14"/>
      <c r="C612" s="491"/>
    </row>
    <row r="613" spans="1:3" s="624" customFormat="1" x14ac:dyDescent="0.25">
      <c r="A613" s="11"/>
      <c r="B613" s="14"/>
      <c r="C613" s="491"/>
    </row>
    <row r="614" spans="1:3" s="624" customFormat="1" x14ac:dyDescent="0.25">
      <c r="A614" s="11"/>
      <c r="B614" s="14"/>
      <c r="C614" s="491"/>
    </row>
    <row r="615" spans="1:3" s="624" customFormat="1" x14ac:dyDescent="0.25">
      <c r="A615" s="11"/>
      <c r="B615" s="14"/>
      <c r="C615" s="491"/>
    </row>
    <row r="616" spans="1:3" s="624" customFormat="1" x14ac:dyDescent="0.25">
      <c r="A616" s="11"/>
      <c r="B616" s="14"/>
      <c r="C616" s="491"/>
    </row>
    <row r="617" spans="1:3" s="624" customFormat="1" x14ac:dyDescent="0.25">
      <c r="A617" s="11"/>
      <c r="B617" s="14"/>
      <c r="C617" s="491"/>
    </row>
    <row r="618" spans="1:3" s="624" customFormat="1" x14ac:dyDescent="0.25">
      <c r="A618" s="11"/>
      <c r="B618" s="14"/>
      <c r="C618" s="491"/>
    </row>
    <row r="619" spans="1:3" s="624" customFormat="1" x14ac:dyDescent="0.25">
      <c r="A619" s="11"/>
      <c r="B619" s="14"/>
      <c r="C619" s="491"/>
    </row>
    <row r="620" spans="1:3" s="624" customFormat="1" x14ac:dyDescent="0.25">
      <c r="A620" s="11"/>
      <c r="B620" s="14"/>
      <c r="C620" s="491"/>
    </row>
    <row r="621" spans="1:3" s="624" customFormat="1" x14ac:dyDescent="0.25">
      <c r="A621" s="11"/>
      <c r="B621" s="14"/>
      <c r="C621" s="491"/>
    </row>
    <row r="622" spans="1:3" s="624" customFormat="1" x14ac:dyDescent="0.25">
      <c r="A622" s="11"/>
      <c r="B622" s="14"/>
      <c r="C622" s="491"/>
    </row>
    <row r="623" spans="1:3" s="624" customFormat="1" x14ac:dyDescent="0.25">
      <c r="A623" s="11"/>
      <c r="B623" s="14"/>
      <c r="C623" s="491"/>
    </row>
    <row r="624" spans="1:3" s="624" customFormat="1" x14ac:dyDescent="0.25">
      <c r="A624" s="11"/>
      <c r="B624" s="14"/>
      <c r="C624" s="491"/>
    </row>
    <row r="625" spans="1:3" s="624" customFormat="1" x14ac:dyDescent="0.25">
      <c r="A625" s="11"/>
      <c r="B625" s="14"/>
      <c r="C625" s="491"/>
    </row>
    <row r="626" spans="1:3" s="624" customFormat="1" x14ac:dyDescent="0.25">
      <c r="A626" s="11"/>
      <c r="B626" s="14"/>
      <c r="C626" s="491"/>
    </row>
    <row r="627" spans="1:3" s="624" customFormat="1" x14ac:dyDescent="0.25">
      <c r="A627" s="11"/>
      <c r="B627" s="14"/>
      <c r="C627" s="491"/>
    </row>
    <row r="628" spans="1:3" s="624" customFormat="1" x14ac:dyDescent="0.25">
      <c r="A628" s="11"/>
      <c r="B628" s="14"/>
      <c r="C628" s="491"/>
    </row>
    <row r="629" spans="1:3" s="624" customFormat="1" x14ac:dyDescent="0.25">
      <c r="A629" s="11"/>
      <c r="B629" s="14"/>
      <c r="C629" s="491"/>
    </row>
    <row r="630" spans="1:3" s="624" customFormat="1" x14ac:dyDescent="0.25">
      <c r="A630" s="11"/>
      <c r="B630" s="14"/>
      <c r="C630" s="491"/>
    </row>
    <row r="631" spans="1:3" s="624" customFormat="1" x14ac:dyDescent="0.25">
      <c r="A631" s="11"/>
      <c r="B631" s="14"/>
      <c r="C631" s="491"/>
    </row>
    <row r="632" spans="1:3" s="624" customFormat="1" x14ac:dyDescent="0.25">
      <c r="A632" s="11"/>
      <c r="B632" s="14"/>
      <c r="C632" s="491"/>
    </row>
    <row r="633" spans="1:3" s="624" customFormat="1" x14ac:dyDescent="0.25">
      <c r="A633" s="11"/>
      <c r="B633" s="14"/>
      <c r="C633" s="491"/>
    </row>
    <row r="634" spans="1:3" s="624" customFormat="1" x14ac:dyDescent="0.25">
      <c r="A634" s="11"/>
      <c r="B634" s="14"/>
      <c r="C634" s="491"/>
    </row>
    <row r="635" spans="1:3" s="624" customFormat="1" x14ac:dyDescent="0.25">
      <c r="A635" s="11"/>
      <c r="B635" s="14"/>
      <c r="C635" s="491"/>
    </row>
    <row r="636" spans="1:3" s="624" customFormat="1" x14ac:dyDescent="0.25">
      <c r="A636" s="11"/>
      <c r="B636" s="14"/>
      <c r="C636" s="491"/>
    </row>
    <row r="637" spans="1:3" s="624" customFormat="1" x14ac:dyDescent="0.25">
      <c r="A637" s="11"/>
      <c r="B637" s="14"/>
      <c r="C637" s="491"/>
    </row>
    <row r="638" spans="1:3" s="624" customFormat="1" x14ac:dyDescent="0.25">
      <c r="A638" s="11"/>
      <c r="B638" s="14"/>
      <c r="C638" s="491"/>
    </row>
    <row r="639" spans="1:3" s="624" customFormat="1" x14ac:dyDescent="0.25">
      <c r="A639" s="11"/>
      <c r="B639" s="14"/>
      <c r="C639" s="491"/>
    </row>
    <row r="640" spans="1:3" s="624" customFormat="1" x14ac:dyDescent="0.25">
      <c r="A640" s="11"/>
      <c r="B640" s="14"/>
      <c r="C640" s="491"/>
    </row>
    <row r="641" spans="1:3" s="624" customFormat="1" x14ac:dyDescent="0.25">
      <c r="A641" s="11"/>
      <c r="B641" s="14"/>
      <c r="C641" s="491"/>
    </row>
    <row r="642" spans="1:3" s="624" customFormat="1" x14ac:dyDescent="0.25">
      <c r="A642" s="11"/>
      <c r="B642" s="14"/>
      <c r="C642" s="491"/>
    </row>
    <row r="643" spans="1:3" s="624" customFormat="1" x14ac:dyDescent="0.25">
      <c r="A643" s="11"/>
      <c r="B643" s="14"/>
      <c r="C643" s="491"/>
    </row>
    <row r="644" spans="1:3" s="624" customFormat="1" x14ac:dyDescent="0.25">
      <c r="A644" s="11"/>
      <c r="B644" s="14"/>
      <c r="C644" s="491"/>
    </row>
    <row r="645" spans="1:3" s="624" customFormat="1" x14ac:dyDescent="0.25">
      <c r="A645" s="11"/>
      <c r="B645" s="14"/>
      <c r="C645" s="491"/>
    </row>
    <row r="646" spans="1:3" s="624" customFormat="1" x14ac:dyDescent="0.25">
      <c r="A646" s="11"/>
      <c r="B646" s="14"/>
      <c r="C646" s="491"/>
    </row>
    <row r="647" spans="1:3" s="624" customFormat="1" x14ac:dyDescent="0.25">
      <c r="A647" s="11"/>
      <c r="B647" s="14"/>
      <c r="C647" s="491"/>
    </row>
    <row r="648" spans="1:3" s="624" customFormat="1" x14ac:dyDescent="0.25">
      <c r="A648" s="11"/>
      <c r="B648" s="14"/>
      <c r="C648" s="491"/>
    </row>
    <row r="649" spans="1:3" s="624" customFormat="1" x14ac:dyDescent="0.25">
      <c r="A649" s="11"/>
      <c r="B649" s="14"/>
      <c r="C649" s="491"/>
    </row>
    <row r="650" spans="1:3" s="624" customFormat="1" x14ac:dyDescent="0.25">
      <c r="A650" s="11"/>
      <c r="B650" s="14"/>
      <c r="C650" s="491"/>
    </row>
    <row r="651" spans="1:3" s="624" customFormat="1" x14ac:dyDescent="0.25">
      <c r="A651" s="11"/>
      <c r="B651" s="14"/>
      <c r="C651" s="491"/>
    </row>
    <row r="652" spans="1:3" s="624" customFormat="1" x14ac:dyDescent="0.25">
      <c r="A652" s="11"/>
      <c r="B652" s="14"/>
      <c r="C652" s="491"/>
    </row>
    <row r="653" spans="1:3" s="624" customFormat="1" x14ac:dyDescent="0.25">
      <c r="A653" s="11"/>
      <c r="B653" s="14"/>
      <c r="C653" s="491"/>
    </row>
    <row r="654" spans="1:3" s="624" customFormat="1" x14ac:dyDescent="0.25">
      <c r="A654" s="11"/>
      <c r="B654" s="14"/>
      <c r="C654" s="491"/>
    </row>
    <row r="655" spans="1:3" s="624" customFormat="1" x14ac:dyDescent="0.25">
      <c r="A655" s="11"/>
      <c r="B655" s="14"/>
      <c r="C655" s="491"/>
    </row>
    <row r="656" spans="1:3" s="624" customFormat="1" x14ac:dyDescent="0.25">
      <c r="A656" s="11"/>
      <c r="B656" s="14"/>
      <c r="C656" s="491"/>
    </row>
    <row r="657" spans="1:3" s="624" customFormat="1" x14ac:dyDescent="0.25">
      <c r="A657" s="11"/>
      <c r="B657" s="14"/>
      <c r="C657" s="491"/>
    </row>
    <row r="658" spans="1:3" s="624" customFormat="1" x14ac:dyDescent="0.25">
      <c r="A658" s="11"/>
      <c r="B658" s="14"/>
      <c r="C658" s="491"/>
    </row>
    <row r="659" spans="1:3" s="624" customFormat="1" x14ac:dyDescent="0.25">
      <c r="A659" s="11"/>
      <c r="B659" s="14"/>
      <c r="C659" s="491"/>
    </row>
    <row r="660" spans="1:3" s="624" customFormat="1" x14ac:dyDescent="0.25">
      <c r="A660" s="11"/>
      <c r="B660" s="14"/>
      <c r="C660" s="491"/>
    </row>
    <row r="661" spans="1:3" s="624" customFormat="1" x14ac:dyDescent="0.25">
      <c r="A661" s="11"/>
      <c r="B661" s="14"/>
      <c r="C661" s="491"/>
    </row>
    <row r="662" spans="1:3" s="624" customFormat="1" x14ac:dyDescent="0.25">
      <c r="A662" s="11"/>
      <c r="B662" s="14"/>
      <c r="C662" s="491"/>
    </row>
    <row r="663" spans="1:3" s="624" customFormat="1" x14ac:dyDescent="0.25">
      <c r="A663" s="11"/>
      <c r="B663" s="14"/>
      <c r="C663" s="491"/>
    </row>
    <row r="664" spans="1:3" s="624" customFormat="1" x14ac:dyDescent="0.25">
      <c r="A664" s="11"/>
      <c r="B664" s="14"/>
      <c r="C664" s="491"/>
    </row>
    <row r="665" spans="1:3" s="624" customFormat="1" x14ac:dyDescent="0.25">
      <c r="A665" s="11"/>
      <c r="B665" s="14"/>
      <c r="C665" s="491"/>
    </row>
    <row r="666" spans="1:3" s="624" customFormat="1" x14ac:dyDescent="0.25">
      <c r="A666" s="11"/>
      <c r="B666" s="14"/>
      <c r="C666" s="491"/>
    </row>
    <row r="667" spans="1:3" s="624" customFormat="1" x14ac:dyDescent="0.25">
      <c r="A667" s="11"/>
      <c r="B667" s="14"/>
      <c r="C667" s="491"/>
    </row>
    <row r="668" spans="1:3" s="624" customFormat="1" x14ac:dyDescent="0.25">
      <c r="A668" s="11"/>
      <c r="B668" s="14"/>
      <c r="C668" s="491"/>
    </row>
    <row r="669" spans="1:3" s="624" customFormat="1" x14ac:dyDescent="0.25">
      <c r="A669" s="11"/>
      <c r="B669" s="14"/>
      <c r="C669" s="491"/>
    </row>
    <row r="670" spans="1:3" s="624" customFormat="1" x14ac:dyDescent="0.25">
      <c r="A670" s="11"/>
      <c r="B670" s="14"/>
      <c r="C670" s="491"/>
    </row>
    <row r="671" spans="1:3" s="624" customFormat="1" x14ac:dyDescent="0.25">
      <c r="A671" s="11"/>
      <c r="B671" s="14"/>
      <c r="C671" s="491"/>
    </row>
    <row r="672" spans="1:3" s="624" customFormat="1" x14ac:dyDescent="0.25">
      <c r="A672" s="11"/>
      <c r="B672" s="14"/>
      <c r="C672" s="491"/>
    </row>
    <row r="673" spans="1:3" s="624" customFormat="1" x14ac:dyDescent="0.25">
      <c r="A673" s="11"/>
      <c r="B673" s="14"/>
      <c r="C673" s="491"/>
    </row>
    <row r="674" spans="1:3" s="624" customFormat="1" x14ac:dyDescent="0.25">
      <c r="A674" s="11"/>
      <c r="B674" s="14"/>
      <c r="C674" s="491"/>
    </row>
    <row r="675" spans="1:3" s="624" customFormat="1" x14ac:dyDescent="0.25">
      <c r="A675" s="11"/>
      <c r="B675" s="14"/>
      <c r="C675" s="491"/>
    </row>
    <row r="676" spans="1:3" s="624" customFormat="1" x14ac:dyDescent="0.25">
      <c r="A676" s="11"/>
      <c r="B676" s="14"/>
      <c r="C676" s="491"/>
    </row>
    <row r="677" spans="1:3" s="624" customFormat="1" x14ac:dyDescent="0.25">
      <c r="A677" s="11"/>
      <c r="B677" s="14"/>
      <c r="C677" s="491"/>
    </row>
    <row r="678" spans="1:3" s="624" customFormat="1" x14ac:dyDescent="0.25">
      <c r="A678" s="11"/>
      <c r="B678" s="14"/>
      <c r="C678" s="491"/>
    </row>
    <row r="679" spans="1:3" s="624" customFormat="1" x14ac:dyDescent="0.25">
      <c r="A679" s="11"/>
      <c r="B679" s="14"/>
      <c r="C679" s="491"/>
    </row>
    <row r="680" spans="1:3" s="624" customFormat="1" x14ac:dyDescent="0.25">
      <c r="A680" s="11"/>
      <c r="B680" s="14"/>
      <c r="C680" s="491"/>
    </row>
    <row r="681" spans="1:3" s="624" customFormat="1" x14ac:dyDescent="0.25">
      <c r="A681" s="11"/>
      <c r="B681" s="14"/>
      <c r="C681" s="491"/>
    </row>
    <row r="682" spans="1:3" s="624" customFormat="1" x14ac:dyDescent="0.25">
      <c r="A682" s="11"/>
      <c r="B682" s="14"/>
      <c r="C682" s="491"/>
    </row>
    <row r="683" spans="1:3" s="624" customFormat="1" x14ac:dyDescent="0.25">
      <c r="A683" s="11"/>
      <c r="B683" s="14"/>
      <c r="C683" s="491"/>
    </row>
    <row r="684" spans="1:3" s="624" customFormat="1" x14ac:dyDescent="0.25">
      <c r="A684" s="11"/>
      <c r="B684" s="14"/>
      <c r="C684" s="491"/>
    </row>
    <row r="685" spans="1:3" s="624" customFormat="1" x14ac:dyDescent="0.25">
      <c r="A685" s="11"/>
      <c r="B685" s="14"/>
      <c r="C685" s="491"/>
    </row>
    <row r="686" spans="1:3" s="624" customFormat="1" x14ac:dyDescent="0.25">
      <c r="A686" s="11"/>
      <c r="B686" s="14"/>
      <c r="C686" s="491"/>
    </row>
    <row r="687" spans="1:3" s="624" customFormat="1" x14ac:dyDescent="0.25">
      <c r="A687" s="11"/>
      <c r="B687" s="14"/>
      <c r="C687" s="491"/>
    </row>
    <row r="688" spans="1:3" s="624" customFormat="1" x14ac:dyDescent="0.25">
      <c r="A688" s="11"/>
      <c r="B688" s="14"/>
      <c r="C688" s="491"/>
    </row>
    <row r="689" spans="1:3" s="624" customFormat="1" x14ac:dyDescent="0.25">
      <c r="A689" s="11"/>
      <c r="B689" s="14"/>
      <c r="C689" s="491"/>
    </row>
    <row r="690" spans="1:3" s="624" customFormat="1" x14ac:dyDescent="0.25">
      <c r="A690" s="11"/>
      <c r="B690" s="14"/>
      <c r="C690" s="491"/>
    </row>
    <row r="691" spans="1:3" s="624" customFormat="1" x14ac:dyDescent="0.25">
      <c r="A691" s="11"/>
      <c r="B691" s="14"/>
      <c r="C691" s="491"/>
    </row>
    <row r="692" spans="1:3" s="624" customFormat="1" x14ac:dyDescent="0.25">
      <c r="A692" s="11"/>
      <c r="B692" s="14"/>
      <c r="C692" s="491"/>
    </row>
    <row r="693" spans="1:3" s="624" customFormat="1" x14ac:dyDescent="0.25">
      <c r="A693" s="11"/>
      <c r="B693" s="14"/>
      <c r="C693" s="491"/>
    </row>
    <row r="694" spans="1:3" s="624" customFormat="1" x14ac:dyDescent="0.25">
      <c r="A694" s="11"/>
      <c r="B694" s="14"/>
      <c r="C694" s="491"/>
    </row>
    <row r="695" spans="1:3" s="624" customFormat="1" x14ac:dyDescent="0.25">
      <c r="A695" s="11"/>
      <c r="B695" s="14"/>
      <c r="C695" s="491"/>
    </row>
    <row r="696" spans="1:3" s="624" customFormat="1" x14ac:dyDescent="0.25">
      <c r="A696" s="11"/>
      <c r="B696" s="14"/>
      <c r="C696" s="491"/>
    </row>
    <row r="697" spans="1:3" s="624" customFormat="1" x14ac:dyDescent="0.25">
      <c r="A697" s="11"/>
      <c r="B697" s="14"/>
      <c r="C697" s="491"/>
    </row>
    <row r="698" spans="1:3" s="624" customFormat="1" x14ac:dyDescent="0.25">
      <c r="A698" s="11"/>
      <c r="B698" s="14"/>
      <c r="C698" s="491"/>
    </row>
    <row r="699" spans="1:3" s="624" customFormat="1" x14ac:dyDescent="0.25">
      <c r="A699" s="11"/>
      <c r="B699" s="14"/>
      <c r="C699" s="491"/>
    </row>
    <row r="700" spans="1:3" s="624" customFormat="1" x14ac:dyDescent="0.25">
      <c r="A700" s="11"/>
      <c r="B700" s="14"/>
      <c r="C700" s="491"/>
    </row>
    <row r="701" spans="1:3" s="624" customFormat="1" x14ac:dyDescent="0.25">
      <c r="A701" s="11"/>
      <c r="B701" s="14"/>
      <c r="C701" s="491"/>
    </row>
    <row r="702" spans="1:3" s="624" customFormat="1" x14ac:dyDescent="0.25">
      <c r="A702" s="11"/>
      <c r="B702" s="14"/>
      <c r="C702" s="491"/>
    </row>
    <row r="703" spans="1:3" s="624" customFormat="1" x14ac:dyDescent="0.25">
      <c r="A703" s="11"/>
      <c r="B703" s="14"/>
      <c r="C703" s="491"/>
    </row>
    <row r="704" spans="1:3" s="624" customFormat="1" x14ac:dyDescent="0.25">
      <c r="A704" s="11"/>
      <c r="B704" s="14"/>
      <c r="C704" s="491"/>
    </row>
    <row r="705" spans="1:3" s="624" customFormat="1" x14ac:dyDescent="0.25">
      <c r="A705" s="11"/>
      <c r="B705" s="14"/>
      <c r="C705" s="491"/>
    </row>
    <row r="706" spans="1:3" s="624" customFormat="1" x14ac:dyDescent="0.25">
      <c r="A706" s="11"/>
      <c r="B706" s="14"/>
      <c r="C706" s="491"/>
    </row>
    <row r="707" spans="1:3" s="624" customFormat="1" x14ac:dyDescent="0.25">
      <c r="A707" s="11"/>
      <c r="B707" s="14"/>
      <c r="C707" s="491"/>
    </row>
    <row r="708" spans="1:3" s="624" customFormat="1" x14ac:dyDescent="0.25">
      <c r="A708" s="11"/>
      <c r="B708" s="14"/>
      <c r="C708" s="491"/>
    </row>
    <row r="709" spans="1:3" s="624" customFormat="1" x14ac:dyDescent="0.25">
      <c r="A709" s="11"/>
      <c r="B709" s="14"/>
      <c r="C709" s="491"/>
    </row>
    <row r="710" spans="1:3" s="624" customFormat="1" x14ac:dyDescent="0.25">
      <c r="A710" s="11"/>
      <c r="B710" s="14"/>
      <c r="C710" s="491"/>
    </row>
    <row r="711" spans="1:3" s="624" customFormat="1" x14ac:dyDescent="0.25">
      <c r="A711" s="11"/>
      <c r="B711" s="14"/>
      <c r="C711" s="491"/>
    </row>
    <row r="712" spans="1:3" s="624" customFormat="1" x14ac:dyDescent="0.25">
      <c r="A712" s="11"/>
      <c r="B712" s="14"/>
      <c r="C712" s="491"/>
    </row>
    <row r="713" spans="1:3" s="624" customFormat="1" x14ac:dyDescent="0.25">
      <c r="A713" s="11"/>
      <c r="B713" s="14"/>
      <c r="C713" s="491"/>
    </row>
    <row r="714" spans="1:3" s="624" customFormat="1" x14ac:dyDescent="0.25">
      <c r="A714" s="11"/>
      <c r="B714" s="14"/>
      <c r="C714" s="491"/>
    </row>
    <row r="715" spans="1:3" s="624" customFormat="1" x14ac:dyDescent="0.25">
      <c r="A715" s="11"/>
      <c r="B715" s="14"/>
      <c r="C715" s="491"/>
    </row>
    <row r="716" spans="1:3" s="624" customFormat="1" x14ac:dyDescent="0.25">
      <c r="A716" s="11"/>
      <c r="B716" s="14"/>
      <c r="C716" s="491"/>
    </row>
    <row r="717" spans="1:3" s="624" customFormat="1" x14ac:dyDescent="0.25">
      <c r="A717" s="11"/>
      <c r="B717" s="14"/>
      <c r="C717" s="491"/>
    </row>
    <row r="718" spans="1:3" s="624" customFormat="1" x14ac:dyDescent="0.25">
      <c r="A718" s="11"/>
      <c r="B718" s="14"/>
      <c r="C718" s="491"/>
    </row>
    <row r="719" spans="1:3" s="624" customFormat="1" x14ac:dyDescent="0.25">
      <c r="A719" s="11"/>
      <c r="B719" s="14"/>
      <c r="C719" s="491"/>
    </row>
    <row r="720" spans="1:3" s="624" customFormat="1" x14ac:dyDescent="0.25">
      <c r="A720" s="11"/>
      <c r="B720" s="14"/>
      <c r="C720" s="491"/>
    </row>
    <row r="721" spans="1:3" s="624" customFormat="1" x14ac:dyDescent="0.25">
      <c r="A721" s="11"/>
      <c r="B721" s="14"/>
      <c r="C721" s="491"/>
    </row>
    <row r="722" spans="1:3" s="624" customFormat="1" x14ac:dyDescent="0.25">
      <c r="A722" s="11"/>
      <c r="B722" s="14"/>
      <c r="C722" s="491"/>
    </row>
    <row r="723" spans="1:3" s="624" customFormat="1" x14ac:dyDescent="0.25">
      <c r="A723" s="11"/>
      <c r="B723" s="14"/>
      <c r="C723" s="491"/>
    </row>
    <row r="724" spans="1:3" s="624" customFormat="1" x14ac:dyDescent="0.25">
      <c r="A724" s="11"/>
      <c r="B724" s="14"/>
      <c r="C724" s="491"/>
    </row>
    <row r="725" spans="1:3" s="624" customFormat="1" x14ac:dyDescent="0.25">
      <c r="A725" s="11"/>
      <c r="B725" s="14"/>
      <c r="C725" s="491"/>
    </row>
    <row r="726" spans="1:3" s="624" customFormat="1" x14ac:dyDescent="0.25">
      <c r="A726" s="11"/>
      <c r="B726" s="14"/>
      <c r="C726" s="491"/>
    </row>
    <row r="727" spans="1:3" s="624" customFormat="1" x14ac:dyDescent="0.25">
      <c r="A727" s="11"/>
      <c r="B727" s="14"/>
      <c r="C727" s="491"/>
    </row>
    <row r="728" spans="1:3" s="624" customFormat="1" x14ac:dyDescent="0.25">
      <c r="A728" s="11"/>
      <c r="B728" s="14"/>
      <c r="C728" s="491"/>
    </row>
    <row r="729" spans="1:3" s="624" customFormat="1" x14ac:dyDescent="0.25">
      <c r="A729" s="11"/>
      <c r="B729" s="14"/>
      <c r="C729" s="491"/>
    </row>
    <row r="730" spans="1:3" s="624" customFormat="1" x14ac:dyDescent="0.25">
      <c r="A730" s="11"/>
      <c r="B730" s="14"/>
      <c r="C730" s="491"/>
    </row>
    <row r="731" spans="1:3" s="624" customFormat="1" x14ac:dyDescent="0.25">
      <c r="A731" s="11"/>
      <c r="B731" s="14"/>
      <c r="C731" s="491"/>
    </row>
    <row r="732" spans="1:3" s="624" customFormat="1" x14ac:dyDescent="0.25">
      <c r="A732" s="11"/>
      <c r="B732" s="14"/>
      <c r="C732" s="491"/>
    </row>
    <row r="733" spans="1:3" s="624" customFormat="1" x14ac:dyDescent="0.25">
      <c r="A733" s="11"/>
      <c r="B733" s="14"/>
      <c r="C733" s="491"/>
    </row>
    <row r="734" spans="1:3" s="624" customFormat="1" x14ac:dyDescent="0.25">
      <c r="A734" s="11"/>
      <c r="B734" s="14"/>
      <c r="C734" s="491"/>
    </row>
    <row r="735" spans="1:3" s="624" customFormat="1" x14ac:dyDescent="0.25">
      <c r="A735" s="11"/>
      <c r="B735" s="14"/>
      <c r="C735" s="491"/>
    </row>
    <row r="736" spans="1:3" s="624" customFormat="1" x14ac:dyDescent="0.25">
      <c r="A736" s="11"/>
      <c r="B736" s="14"/>
      <c r="C736" s="491"/>
    </row>
    <row r="737" spans="1:3" s="624" customFormat="1" x14ac:dyDescent="0.25">
      <c r="A737" s="11"/>
      <c r="B737" s="14"/>
      <c r="C737" s="491"/>
    </row>
    <row r="738" spans="1:3" s="624" customFormat="1" x14ac:dyDescent="0.25">
      <c r="A738" s="11"/>
      <c r="B738" s="14"/>
      <c r="C738" s="491"/>
    </row>
    <row r="739" spans="1:3" s="624" customFormat="1" x14ac:dyDescent="0.25">
      <c r="A739" s="11"/>
      <c r="B739" s="14"/>
      <c r="C739" s="491"/>
    </row>
    <row r="740" spans="1:3" s="624" customFormat="1" x14ac:dyDescent="0.25">
      <c r="A740" s="11"/>
      <c r="B740" s="14"/>
      <c r="C740" s="491"/>
    </row>
    <row r="741" spans="1:3" s="624" customFormat="1" x14ac:dyDescent="0.25">
      <c r="A741" s="11"/>
      <c r="B741" s="14"/>
      <c r="C741" s="491"/>
    </row>
    <row r="742" spans="1:3" s="624" customFormat="1" x14ac:dyDescent="0.25">
      <c r="A742" s="11"/>
      <c r="B742" s="14"/>
      <c r="C742" s="491"/>
    </row>
    <row r="743" spans="1:3" s="624" customFormat="1" x14ac:dyDescent="0.25">
      <c r="A743" s="11"/>
      <c r="B743" s="14"/>
      <c r="C743" s="491"/>
    </row>
    <row r="744" spans="1:3" s="624" customFormat="1" x14ac:dyDescent="0.25">
      <c r="A744" s="11"/>
      <c r="B744" s="14"/>
      <c r="C744" s="491"/>
    </row>
    <row r="745" spans="1:3" s="624" customFormat="1" x14ac:dyDescent="0.25">
      <c r="A745" s="11"/>
      <c r="B745" s="14"/>
      <c r="C745" s="491"/>
    </row>
    <row r="746" spans="1:3" s="624" customFormat="1" x14ac:dyDescent="0.25">
      <c r="A746" s="11"/>
      <c r="B746" s="14"/>
      <c r="C746" s="491"/>
    </row>
    <row r="747" spans="1:3" s="624" customFormat="1" x14ac:dyDescent="0.25">
      <c r="A747" s="11"/>
      <c r="B747" s="14"/>
      <c r="C747" s="491"/>
    </row>
    <row r="748" spans="1:3" s="624" customFormat="1" x14ac:dyDescent="0.25">
      <c r="A748" s="11"/>
      <c r="B748" s="14"/>
      <c r="C748" s="491"/>
    </row>
    <row r="749" spans="1:3" s="624" customFormat="1" x14ac:dyDescent="0.25">
      <c r="A749" s="11"/>
      <c r="B749" s="14"/>
      <c r="C749" s="491"/>
    </row>
    <row r="750" spans="1:3" s="624" customFormat="1" x14ac:dyDescent="0.25">
      <c r="A750" s="11"/>
      <c r="B750" s="14"/>
      <c r="C750" s="491"/>
    </row>
    <row r="751" spans="1:3" s="624" customFormat="1" x14ac:dyDescent="0.25">
      <c r="A751" s="11"/>
      <c r="B751" s="14"/>
      <c r="C751" s="491"/>
    </row>
    <row r="752" spans="1:3" s="624" customFormat="1" x14ac:dyDescent="0.25">
      <c r="A752" s="11"/>
      <c r="B752" s="14"/>
      <c r="C752" s="491"/>
    </row>
    <row r="753" spans="1:3" s="624" customFormat="1" x14ac:dyDescent="0.25">
      <c r="A753" s="11"/>
      <c r="B753" s="14"/>
      <c r="C753" s="491"/>
    </row>
    <row r="754" spans="1:3" s="624" customFormat="1" x14ac:dyDescent="0.25">
      <c r="A754" s="11"/>
      <c r="B754" s="14"/>
      <c r="C754" s="491"/>
    </row>
    <row r="755" spans="1:3" s="624" customFormat="1" x14ac:dyDescent="0.25">
      <c r="A755" s="11"/>
      <c r="B755" s="14"/>
      <c r="C755" s="491"/>
    </row>
    <row r="756" spans="1:3" s="624" customFormat="1" x14ac:dyDescent="0.25">
      <c r="A756" s="11"/>
      <c r="B756" s="14"/>
      <c r="C756" s="491"/>
    </row>
    <row r="757" spans="1:3" s="624" customFormat="1" x14ac:dyDescent="0.25">
      <c r="A757" s="11"/>
      <c r="B757" s="14"/>
      <c r="C757" s="491"/>
    </row>
    <row r="758" spans="1:3" s="624" customFormat="1" x14ac:dyDescent="0.25">
      <c r="A758" s="11"/>
      <c r="B758" s="14"/>
      <c r="C758" s="491"/>
    </row>
    <row r="759" spans="1:3" s="624" customFormat="1" x14ac:dyDescent="0.25">
      <c r="A759" s="11"/>
      <c r="B759" s="14"/>
      <c r="C759" s="491"/>
    </row>
    <row r="760" spans="1:3" s="624" customFormat="1" x14ac:dyDescent="0.25">
      <c r="A760" s="11"/>
      <c r="B760" s="14"/>
      <c r="C760" s="491"/>
    </row>
    <row r="761" spans="1:3" s="624" customFormat="1" x14ac:dyDescent="0.25">
      <c r="A761" s="11"/>
      <c r="B761" s="14"/>
      <c r="C761" s="491"/>
    </row>
    <row r="762" spans="1:3" s="624" customFormat="1" x14ac:dyDescent="0.25">
      <c r="A762" s="11"/>
      <c r="B762" s="14"/>
      <c r="C762" s="491"/>
    </row>
    <row r="763" spans="1:3" s="624" customFormat="1" x14ac:dyDescent="0.25">
      <c r="A763" s="11"/>
      <c r="B763" s="14"/>
      <c r="C763" s="491"/>
    </row>
    <row r="764" spans="1:3" s="624" customFormat="1" x14ac:dyDescent="0.25">
      <c r="A764" s="11"/>
      <c r="B764" s="14"/>
      <c r="C764" s="491"/>
    </row>
    <row r="765" spans="1:3" s="624" customFormat="1" x14ac:dyDescent="0.25">
      <c r="A765" s="11"/>
      <c r="B765" s="14"/>
      <c r="C765" s="491"/>
    </row>
    <row r="766" spans="1:3" s="624" customFormat="1" x14ac:dyDescent="0.25">
      <c r="A766" s="11"/>
      <c r="B766" s="14"/>
      <c r="C766" s="491"/>
    </row>
    <row r="767" spans="1:3" s="624" customFormat="1" x14ac:dyDescent="0.25">
      <c r="A767" s="11"/>
      <c r="B767" s="14"/>
      <c r="C767" s="491"/>
    </row>
    <row r="768" spans="1:3" s="624" customFormat="1" x14ac:dyDescent="0.25">
      <c r="A768" s="11"/>
      <c r="B768" s="14"/>
      <c r="C768" s="491"/>
    </row>
    <row r="769" spans="1:3" s="624" customFormat="1" x14ac:dyDescent="0.25">
      <c r="A769" s="11"/>
      <c r="B769" s="14"/>
      <c r="C769" s="491"/>
    </row>
    <row r="770" spans="1:3" s="624" customFormat="1" x14ac:dyDescent="0.25">
      <c r="A770" s="11"/>
      <c r="B770" s="14"/>
      <c r="C770" s="491"/>
    </row>
    <row r="771" spans="1:3" s="624" customFormat="1" x14ac:dyDescent="0.25">
      <c r="A771" s="11"/>
      <c r="B771" s="14"/>
      <c r="C771" s="491"/>
    </row>
    <row r="772" spans="1:3" s="624" customFormat="1" x14ac:dyDescent="0.25">
      <c r="A772" s="11"/>
      <c r="B772" s="14"/>
      <c r="C772" s="491"/>
    </row>
    <row r="773" spans="1:3" s="624" customFormat="1" x14ac:dyDescent="0.25">
      <c r="A773" s="11"/>
      <c r="B773" s="14"/>
      <c r="C773" s="491"/>
    </row>
    <row r="774" spans="1:3" s="624" customFormat="1" x14ac:dyDescent="0.25">
      <c r="A774" s="11"/>
      <c r="B774" s="14"/>
      <c r="C774" s="491"/>
    </row>
    <row r="775" spans="1:3" s="624" customFormat="1" x14ac:dyDescent="0.25">
      <c r="A775" s="11"/>
      <c r="B775" s="14"/>
      <c r="C775" s="491"/>
    </row>
    <row r="776" spans="1:3" s="624" customFormat="1" x14ac:dyDescent="0.25">
      <c r="A776" s="11"/>
      <c r="B776" s="14"/>
      <c r="C776" s="491"/>
    </row>
    <row r="777" spans="1:3" s="624" customFormat="1" x14ac:dyDescent="0.25">
      <c r="A777" s="11"/>
      <c r="B777" s="14"/>
      <c r="C777" s="491"/>
    </row>
    <row r="778" spans="1:3" s="624" customFormat="1" x14ac:dyDescent="0.25">
      <c r="A778" s="11"/>
      <c r="B778" s="14"/>
      <c r="C778" s="491"/>
    </row>
    <row r="779" spans="1:3" s="624" customFormat="1" x14ac:dyDescent="0.25">
      <c r="A779" s="11"/>
      <c r="B779" s="14"/>
      <c r="C779" s="491"/>
    </row>
    <row r="780" spans="1:3" s="624" customFormat="1" x14ac:dyDescent="0.25">
      <c r="A780" s="11"/>
      <c r="B780" s="14"/>
      <c r="C780" s="491"/>
    </row>
    <row r="781" spans="1:3" s="624" customFormat="1" x14ac:dyDescent="0.25">
      <c r="A781" s="11"/>
      <c r="B781" s="14"/>
      <c r="C781" s="491"/>
    </row>
    <row r="782" spans="1:3" s="624" customFormat="1" x14ac:dyDescent="0.25">
      <c r="A782" s="11"/>
      <c r="B782" s="14"/>
      <c r="C782" s="491"/>
    </row>
    <row r="783" spans="1:3" s="624" customFormat="1" x14ac:dyDescent="0.25">
      <c r="A783" s="11"/>
      <c r="B783" s="14"/>
      <c r="C783" s="491"/>
    </row>
    <row r="784" spans="1:3" s="624" customFormat="1" x14ac:dyDescent="0.25">
      <c r="A784" s="11"/>
      <c r="B784" s="14"/>
      <c r="C784" s="491"/>
    </row>
    <row r="785" spans="1:3" s="624" customFormat="1" x14ac:dyDescent="0.25">
      <c r="A785" s="11"/>
      <c r="B785" s="14"/>
      <c r="C785" s="491"/>
    </row>
    <row r="786" spans="1:3" s="624" customFormat="1" x14ac:dyDescent="0.25">
      <c r="A786" s="11"/>
      <c r="B786" s="14"/>
      <c r="C786" s="491"/>
    </row>
    <row r="787" spans="1:3" s="624" customFormat="1" x14ac:dyDescent="0.25">
      <c r="A787" s="11"/>
      <c r="B787" s="14"/>
      <c r="C787" s="491"/>
    </row>
    <row r="788" spans="1:3" s="624" customFormat="1" x14ac:dyDescent="0.25">
      <c r="A788" s="11"/>
      <c r="B788" s="14"/>
      <c r="C788" s="491"/>
    </row>
    <row r="789" spans="1:3" s="624" customFormat="1" x14ac:dyDescent="0.25">
      <c r="A789" s="11"/>
      <c r="B789" s="14"/>
      <c r="C789" s="491"/>
    </row>
    <row r="790" spans="1:3" s="624" customFormat="1" x14ac:dyDescent="0.25">
      <c r="A790" s="11"/>
      <c r="B790" s="14"/>
      <c r="C790" s="491"/>
    </row>
    <row r="791" spans="1:3" s="624" customFormat="1" x14ac:dyDescent="0.25">
      <c r="A791" s="11"/>
      <c r="B791" s="14"/>
      <c r="C791" s="491"/>
    </row>
    <row r="792" spans="1:3" s="624" customFormat="1" x14ac:dyDescent="0.25">
      <c r="A792" s="11"/>
      <c r="B792" s="14"/>
      <c r="C792" s="491"/>
    </row>
    <row r="793" spans="1:3" s="624" customFormat="1" x14ac:dyDescent="0.25">
      <c r="A793" s="11"/>
      <c r="B793" s="14"/>
      <c r="C793" s="491"/>
    </row>
    <row r="794" spans="1:3" s="624" customFormat="1" x14ac:dyDescent="0.25">
      <c r="A794" s="11"/>
      <c r="B794" s="14"/>
      <c r="C794" s="491"/>
    </row>
    <row r="795" spans="1:3" s="624" customFormat="1" x14ac:dyDescent="0.25">
      <c r="A795" s="11"/>
      <c r="B795" s="14"/>
      <c r="C795" s="491"/>
    </row>
    <row r="796" spans="1:3" s="624" customFormat="1" x14ac:dyDescent="0.25">
      <c r="A796" s="11"/>
      <c r="B796" s="14"/>
      <c r="C796" s="491"/>
    </row>
    <row r="797" spans="1:3" s="624" customFormat="1" x14ac:dyDescent="0.25">
      <c r="A797" s="11"/>
      <c r="B797" s="14"/>
      <c r="C797" s="491"/>
    </row>
    <row r="798" spans="1:3" s="624" customFormat="1" x14ac:dyDescent="0.25">
      <c r="A798" s="11"/>
      <c r="B798" s="14"/>
      <c r="C798" s="491"/>
    </row>
    <row r="799" spans="1:3" s="624" customFormat="1" x14ac:dyDescent="0.25">
      <c r="A799" s="11"/>
      <c r="B799" s="14"/>
      <c r="C799" s="491"/>
    </row>
    <row r="800" spans="1:3" s="624" customFormat="1" x14ac:dyDescent="0.25">
      <c r="A800" s="11"/>
      <c r="B800" s="14"/>
      <c r="C800" s="491"/>
    </row>
    <row r="801" spans="1:3" s="624" customFormat="1" x14ac:dyDescent="0.25">
      <c r="A801" s="11"/>
      <c r="B801" s="14"/>
      <c r="C801" s="491"/>
    </row>
    <row r="802" spans="1:3" s="624" customFormat="1" x14ac:dyDescent="0.25">
      <c r="A802" s="11"/>
      <c r="B802" s="14"/>
      <c r="C802" s="491"/>
    </row>
    <row r="803" spans="1:3" s="624" customFormat="1" x14ac:dyDescent="0.25">
      <c r="A803" s="11"/>
      <c r="B803" s="14"/>
      <c r="C803" s="491"/>
    </row>
    <row r="804" spans="1:3" s="624" customFormat="1" x14ac:dyDescent="0.25">
      <c r="A804" s="11"/>
      <c r="B804" s="14"/>
      <c r="C804" s="491"/>
    </row>
    <row r="805" spans="1:3" s="624" customFormat="1" x14ac:dyDescent="0.25">
      <c r="A805" s="11"/>
      <c r="B805" s="14"/>
      <c r="C805" s="491"/>
    </row>
    <row r="806" spans="1:3" s="624" customFormat="1" x14ac:dyDescent="0.25">
      <c r="A806" s="11"/>
      <c r="B806" s="14"/>
      <c r="C806" s="491"/>
    </row>
    <row r="807" spans="1:3" s="624" customFormat="1" x14ac:dyDescent="0.25">
      <c r="A807" s="11"/>
      <c r="B807" s="14"/>
      <c r="C807" s="491"/>
    </row>
    <row r="808" spans="1:3" s="624" customFormat="1" x14ac:dyDescent="0.25">
      <c r="A808" s="11"/>
      <c r="B808" s="14"/>
      <c r="C808" s="491"/>
    </row>
    <row r="809" spans="1:3" s="624" customFormat="1" x14ac:dyDescent="0.25">
      <c r="A809" s="11"/>
      <c r="B809" s="14"/>
      <c r="C809" s="491"/>
    </row>
    <row r="810" spans="1:3" s="624" customFormat="1" x14ac:dyDescent="0.25">
      <c r="A810" s="11"/>
      <c r="B810" s="14"/>
      <c r="C810" s="491"/>
    </row>
    <row r="811" spans="1:3" s="624" customFormat="1" x14ac:dyDescent="0.25">
      <c r="A811" s="11"/>
      <c r="B811" s="14"/>
      <c r="C811" s="491"/>
    </row>
    <row r="812" spans="1:3" s="624" customFormat="1" x14ac:dyDescent="0.25">
      <c r="A812" s="11"/>
      <c r="B812" s="14"/>
      <c r="C812" s="491"/>
    </row>
    <row r="813" spans="1:3" s="624" customFormat="1" x14ac:dyDescent="0.25">
      <c r="A813" s="11"/>
      <c r="B813" s="14"/>
      <c r="C813" s="491"/>
    </row>
    <row r="814" spans="1:3" s="624" customFormat="1" x14ac:dyDescent="0.25">
      <c r="A814" s="11"/>
      <c r="B814" s="14"/>
      <c r="C814" s="491"/>
    </row>
    <row r="815" spans="1:3" s="624" customFormat="1" x14ac:dyDescent="0.25">
      <c r="A815" s="11"/>
      <c r="B815" s="14"/>
      <c r="C815" s="491"/>
    </row>
    <row r="816" spans="1:3" s="624" customFormat="1" x14ac:dyDescent="0.25">
      <c r="A816" s="11"/>
      <c r="B816" s="14"/>
      <c r="C816" s="491"/>
    </row>
    <row r="817" spans="1:3" s="624" customFormat="1" x14ac:dyDescent="0.25">
      <c r="A817" s="11"/>
      <c r="B817" s="14"/>
      <c r="C817" s="491"/>
    </row>
    <row r="818" spans="1:3" s="624" customFormat="1" x14ac:dyDescent="0.25">
      <c r="A818" s="11"/>
      <c r="B818" s="14"/>
      <c r="C818" s="491"/>
    </row>
    <row r="819" spans="1:3" s="624" customFormat="1" x14ac:dyDescent="0.25">
      <c r="A819" s="11"/>
      <c r="B819" s="14"/>
      <c r="C819" s="491"/>
    </row>
    <row r="820" spans="1:3" s="624" customFormat="1" x14ac:dyDescent="0.25">
      <c r="A820" s="11"/>
      <c r="B820" s="14"/>
      <c r="C820" s="491"/>
    </row>
    <row r="821" spans="1:3" s="624" customFormat="1" x14ac:dyDescent="0.25">
      <c r="A821" s="11"/>
      <c r="B821" s="14"/>
      <c r="C821" s="491"/>
    </row>
    <row r="822" spans="1:3" s="624" customFormat="1" x14ac:dyDescent="0.25">
      <c r="A822" s="11"/>
      <c r="B822" s="14"/>
      <c r="C822" s="491"/>
    </row>
    <row r="823" spans="1:3" s="624" customFormat="1" x14ac:dyDescent="0.25">
      <c r="A823" s="11"/>
      <c r="B823" s="14"/>
      <c r="C823" s="491"/>
    </row>
    <row r="824" spans="1:3" s="624" customFormat="1" x14ac:dyDescent="0.25">
      <c r="A824" s="11"/>
      <c r="B824" s="14"/>
      <c r="C824" s="491"/>
    </row>
    <row r="825" spans="1:3" s="624" customFormat="1" x14ac:dyDescent="0.25">
      <c r="A825" s="11"/>
      <c r="B825" s="14"/>
      <c r="C825" s="491"/>
    </row>
    <row r="826" spans="1:3" s="624" customFormat="1" x14ac:dyDescent="0.25">
      <c r="A826" s="11"/>
      <c r="B826" s="14"/>
      <c r="C826" s="491"/>
    </row>
    <row r="827" spans="1:3" s="624" customFormat="1" x14ac:dyDescent="0.25">
      <c r="A827" s="11"/>
      <c r="B827" s="14"/>
      <c r="C827" s="491"/>
    </row>
    <row r="828" spans="1:3" s="624" customFormat="1" x14ac:dyDescent="0.25">
      <c r="A828" s="11"/>
      <c r="B828" s="14"/>
      <c r="C828" s="491"/>
    </row>
    <row r="829" spans="1:3" s="624" customFormat="1" x14ac:dyDescent="0.25">
      <c r="A829" s="11"/>
      <c r="B829" s="14"/>
      <c r="C829" s="491"/>
    </row>
    <row r="830" spans="1:3" s="624" customFormat="1" x14ac:dyDescent="0.25">
      <c r="A830" s="11"/>
      <c r="B830" s="14"/>
      <c r="C830" s="491"/>
    </row>
    <row r="831" spans="1:3" s="624" customFormat="1" x14ac:dyDescent="0.25">
      <c r="A831" s="11"/>
      <c r="B831" s="14"/>
      <c r="C831" s="491"/>
    </row>
    <row r="832" spans="1:3" s="624" customFormat="1" x14ac:dyDescent="0.25">
      <c r="A832" s="11"/>
      <c r="B832" s="14"/>
      <c r="C832" s="491"/>
    </row>
    <row r="833" spans="1:3" s="624" customFormat="1" x14ac:dyDescent="0.25">
      <c r="A833" s="11"/>
      <c r="B833" s="14"/>
      <c r="C833" s="491"/>
    </row>
    <row r="834" spans="1:3" s="624" customFormat="1" x14ac:dyDescent="0.25">
      <c r="A834" s="11"/>
      <c r="B834" s="14"/>
      <c r="C834" s="491"/>
    </row>
    <row r="835" spans="1:3" s="624" customFormat="1" x14ac:dyDescent="0.25">
      <c r="A835" s="11"/>
      <c r="B835" s="14"/>
      <c r="C835" s="491"/>
    </row>
    <row r="836" spans="1:3" s="624" customFormat="1" x14ac:dyDescent="0.25">
      <c r="A836" s="11"/>
      <c r="B836" s="14"/>
      <c r="C836" s="491"/>
    </row>
    <row r="837" spans="1:3" s="624" customFormat="1" x14ac:dyDescent="0.25">
      <c r="A837" s="11"/>
      <c r="B837" s="14"/>
      <c r="C837" s="491"/>
    </row>
    <row r="838" spans="1:3" s="624" customFormat="1" x14ac:dyDescent="0.25">
      <c r="A838" s="11"/>
      <c r="B838" s="14"/>
      <c r="C838" s="491"/>
    </row>
    <row r="839" spans="1:3" s="624" customFormat="1" x14ac:dyDescent="0.25">
      <c r="A839" s="11"/>
      <c r="B839" s="14"/>
      <c r="C839" s="491"/>
    </row>
    <row r="840" spans="1:3" s="624" customFormat="1" x14ac:dyDescent="0.25">
      <c r="A840" s="11"/>
      <c r="B840" s="14"/>
      <c r="C840" s="491"/>
    </row>
    <row r="841" spans="1:3" s="624" customFormat="1" x14ac:dyDescent="0.25">
      <c r="A841" s="11"/>
      <c r="B841" s="14"/>
      <c r="C841" s="491"/>
    </row>
    <row r="842" spans="1:3" s="624" customFormat="1" x14ac:dyDescent="0.25">
      <c r="A842" s="11"/>
      <c r="B842" s="14"/>
      <c r="C842" s="491"/>
    </row>
    <row r="843" spans="1:3" s="624" customFormat="1" x14ac:dyDescent="0.25">
      <c r="A843" s="11"/>
      <c r="B843" s="14"/>
      <c r="C843" s="491"/>
    </row>
    <row r="844" spans="1:3" s="624" customFormat="1" x14ac:dyDescent="0.25">
      <c r="A844" s="11"/>
      <c r="B844" s="14"/>
      <c r="C844" s="491"/>
    </row>
    <row r="845" spans="1:3" s="624" customFormat="1" x14ac:dyDescent="0.25">
      <c r="A845" s="11"/>
      <c r="B845" s="14"/>
      <c r="C845" s="491"/>
    </row>
    <row r="846" spans="1:3" s="624" customFormat="1" x14ac:dyDescent="0.25">
      <c r="A846" s="11"/>
      <c r="B846" s="14"/>
      <c r="C846" s="491"/>
    </row>
    <row r="847" spans="1:3" s="624" customFormat="1" x14ac:dyDescent="0.25">
      <c r="A847" s="11"/>
      <c r="B847" s="14"/>
      <c r="C847" s="491"/>
    </row>
    <row r="848" spans="1:3" s="624" customFormat="1" x14ac:dyDescent="0.25">
      <c r="A848" s="11"/>
      <c r="B848" s="14"/>
      <c r="C848" s="491"/>
    </row>
    <row r="849" spans="1:3" s="624" customFormat="1" x14ac:dyDescent="0.25">
      <c r="A849" s="11"/>
      <c r="B849" s="14"/>
      <c r="C849" s="491"/>
    </row>
    <row r="850" spans="1:3" s="624" customFormat="1" x14ac:dyDescent="0.25">
      <c r="A850" s="11"/>
      <c r="B850" s="14"/>
      <c r="C850" s="491"/>
    </row>
    <row r="851" spans="1:3" s="624" customFormat="1" x14ac:dyDescent="0.25">
      <c r="A851" s="11"/>
      <c r="B851" s="14"/>
      <c r="C851" s="491"/>
    </row>
    <row r="852" spans="1:3" s="624" customFormat="1" x14ac:dyDescent="0.25">
      <c r="A852" s="11"/>
      <c r="B852" s="14"/>
      <c r="C852" s="491"/>
    </row>
    <row r="853" spans="1:3" s="624" customFormat="1" x14ac:dyDescent="0.25">
      <c r="A853" s="11"/>
      <c r="B853" s="14"/>
      <c r="C853" s="491"/>
    </row>
    <row r="854" spans="1:3" s="624" customFormat="1" x14ac:dyDescent="0.25">
      <c r="A854" s="11"/>
      <c r="B854" s="14"/>
      <c r="C854" s="491"/>
    </row>
    <row r="855" spans="1:3" s="624" customFormat="1" x14ac:dyDescent="0.25">
      <c r="A855" s="11"/>
      <c r="B855" s="14"/>
      <c r="C855" s="491"/>
    </row>
    <row r="856" spans="1:3" s="624" customFormat="1" x14ac:dyDescent="0.25">
      <c r="A856" s="11"/>
      <c r="B856" s="14"/>
      <c r="C856" s="491"/>
    </row>
    <row r="857" spans="1:3" s="624" customFormat="1" x14ac:dyDescent="0.25">
      <c r="A857" s="11"/>
      <c r="B857" s="14"/>
      <c r="C857" s="491"/>
    </row>
    <row r="858" spans="1:3" s="624" customFormat="1" x14ac:dyDescent="0.25">
      <c r="A858" s="11"/>
      <c r="B858" s="14"/>
      <c r="C858" s="491"/>
    </row>
    <row r="859" spans="1:3" s="624" customFormat="1" x14ac:dyDescent="0.25">
      <c r="A859" s="11"/>
      <c r="B859" s="14"/>
      <c r="C859" s="491"/>
    </row>
    <row r="860" spans="1:3" s="624" customFormat="1" x14ac:dyDescent="0.25">
      <c r="A860" s="11"/>
      <c r="B860" s="14"/>
      <c r="C860" s="491"/>
    </row>
    <row r="861" spans="1:3" s="624" customFormat="1" x14ac:dyDescent="0.25">
      <c r="A861" s="11"/>
      <c r="B861" s="14"/>
      <c r="C861" s="491"/>
    </row>
    <row r="862" spans="1:3" s="624" customFormat="1" x14ac:dyDescent="0.25">
      <c r="A862" s="11"/>
      <c r="B862" s="14"/>
      <c r="C862" s="491"/>
    </row>
    <row r="863" spans="1:3" s="624" customFormat="1" x14ac:dyDescent="0.25">
      <c r="A863" s="11"/>
      <c r="B863" s="14"/>
      <c r="C863" s="491"/>
    </row>
    <row r="864" spans="1:3" s="624" customFormat="1" x14ac:dyDescent="0.25">
      <c r="A864" s="11"/>
      <c r="B864" s="14"/>
      <c r="C864" s="491"/>
    </row>
    <row r="865" spans="1:3" s="624" customFormat="1" x14ac:dyDescent="0.25">
      <c r="A865" s="11"/>
      <c r="B865" s="14"/>
      <c r="C865" s="491"/>
    </row>
    <row r="866" spans="1:3" s="624" customFormat="1" x14ac:dyDescent="0.25">
      <c r="A866" s="11"/>
      <c r="B866" s="14"/>
      <c r="C866" s="491"/>
    </row>
    <row r="867" spans="1:3" s="624" customFormat="1" x14ac:dyDescent="0.25">
      <c r="A867" s="11"/>
      <c r="B867" s="14"/>
      <c r="C867" s="491"/>
    </row>
    <row r="868" spans="1:3" s="624" customFormat="1" x14ac:dyDescent="0.25">
      <c r="A868" s="11"/>
      <c r="B868" s="14"/>
      <c r="C868" s="491"/>
    </row>
    <row r="869" spans="1:3" s="624" customFormat="1" x14ac:dyDescent="0.25">
      <c r="A869" s="11"/>
      <c r="B869" s="14"/>
      <c r="C869" s="491"/>
    </row>
    <row r="870" spans="1:3" s="624" customFormat="1" x14ac:dyDescent="0.25">
      <c r="A870" s="11"/>
      <c r="B870" s="14"/>
      <c r="C870" s="491"/>
    </row>
    <row r="871" spans="1:3" s="624" customFormat="1" x14ac:dyDescent="0.25">
      <c r="A871" s="11"/>
      <c r="B871" s="14"/>
      <c r="C871" s="491"/>
    </row>
    <row r="872" spans="1:3" s="624" customFormat="1" x14ac:dyDescent="0.25">
      <c r="A872" s="11"/>
      <c r="B872" s="14"/>
      <c r="C872" s="491"/>
    </row>
    <row r="873" spans="1:3" s="624" customFormat="1" x14ac:dyDescent="0.25">
      <c r="A873" s="11"/>
      <c r="B873" s="14"/>
      <c r="C873" s="491"/>
    </row>
    <row r="874" spans="1:3" s="624" customFormat="1" x14ac:dyDescent="0.25">
      <c r="A874" s="11"/>
      <c r="B874" s="14"/>
      <c r="C874" s="491"/>
    </row>
    <row r="875" spans="1:3" s="624" customFormat="1" x14ac:dyDescent="0.25">
      <c r="A875" s="11"/>
      <c r="B875" s="14"/>
      <c r="C875" s="491"/>
    </row>
    <row r="876" spans="1:3" s="624" customFormat="1" x14ac:dyDescent="0.25">
      <c r="A876" s="11"/>
      <c r="B876" s="14"/>
      <c r="C876" s="491"/>
    </row>
    <row r="877" spans="1:3" s="624" customFormat="1" x14ac:dyDescent="0.25">
      <c r="A877" s="11"/>
      <c r="B877" s="14"/>
      <c r="C877" s="491"/>
    </row>
    <row r="878" spans="1:3" s="624" customFormat="1" x14ac:dyDescent="0.25">
      <c r="A878" s="11"/>
      <c r="B878" s="14"/>
      <c r="C878" s="491"/>
    </row>
    <row r="879" spans="1:3" s="624" customFormat="1" x14ac:dyDescent="0.25">
      <c r="A879" s="11"/>
      <c r="B879" s="14"/>
      <c r="C879" s="491"/>
    </row>
    <row r="880" spans="1:3" s="624" customFormat="1" x14ac:dyDescent="0.25">
      <c r="A880" s="11"/>
      <c r="B880" s="14"/>
      <c r="C880" s="491"/>
    </row>
    <row r="881" spans="1:3" s="624" customFormat="1" x14ac:dyDescent="0.25">
      <c r="A881" s="11"/>
      <c r="B881" s="14"/>
      <c r="C881" s="491"/>
    </row>
    <row r="882" spans="1:3" s="624" customFormat="1" x14ac:dyDescent="0.25">
      <c r="A882" s="11"/>
      <c r="B882" s="14"/>
      <c r="C882" s="491"/>
    </row>
    <row r="883" spans="1:3" s="624" customFormat="1" x14ac:dyDescent="0.25">
      <c r="A883" s="11"/>
      <c r="B883" s="14"/>
      <c r="C883" s="491"/>
    </row>
    <row r="884" spans="1:3" s="624" customFormat="1" x14ac:dyDescent="0.25">
      <c r="A884" s="11"/>
      <c r="B884" s="14"/>
      <c r="C884" s="491"/>
    </row>
    <row r="885" spans="1:3" s="624" customFormat="1" x14ac:dyDescent="0.25">
      <c r="A885" s="11"/>
      <c r="B885" s="14"/>
      <c r="C885" s="491"/>
    </row>
    <row r="886" spans="1:3" s="624" customFormat="1" x14ac:dyDescent="0.25">
      <c r="A886" s="11"/>
      <c r="B886" s="14"/>
      <c r="C886" s="491"/>
    </row>
    <row r="887" spans="1:3" s="624" customFormat="1" x14ac:dyDescent="0.25">
      <c r="A887" s="11"/>
      <c r="B887" s="14"/>
      <c r="C887" s="491"/>
    </row>
    <row r="888" spans="1:3" s="624" customFormat="1" x14ac:dyDescent="0.25">
      <c r="A888" s="11"/>
      <c r="B888" s="14"/>
      <c r="C888" s="491"/>
    </row>
    <row r="889" spans="1:3" s="624" customFormat="1" x14ac:dyDescent="0.25">
      <c r="A889" s="11"/>
      <c r="B889" s="14"/>
      <c r="C889" s="491"/>
    </row>
    <row r="890" spans="1:3" s="624" customFormat="1" x14ac:dyDescent="0.25">
      <c r="A890" s="11"/>
      <c r="B890" s="14"/>
      <c r="C890" s="491"/>
    </row>
    <row r="891" spans="1:3" s="624" customFormat="1" x14ac:dyDescent="0.25">
      <c r="A891" s="11"/>
      <c r="B891" s="14"/>
      <c r="C891" s="491"/>
    </row>
    <row r="892" spans="1:3" s="624" customFormat="1" x14ac:dyDescent="0.25">
      <c r="A892" s="11"/>
      <c r="B892" s="14"/>
      <c r="C892" s="491"/>
    </row>
    <row r="893" spans="1:3" s="624" customFormat="1" x14ac:dyDescent="0.25">
      <c r="A893" s="11"/>
      <c r="B893" s="14"/>
      <c r="C893" s="491"/>
    </row>
    <row r="894" spans="1:3" s="624" customFormat="1" x14ac:dyDescent="0.25">
      <c r="A894" s="11"/>
      <c r="B894" s="14"/>
      <c r="C894" s="491"/>
    </row>
    <row r="895" spans="1:3" s="624" customFormat="1" x14ac:dyDescent="0.25">
      <c r="A895" s="11"/>
      <c r="B895" s="14"/>
      <c r="C895" s="491"/>
    </row>
    <row r="896" spans="1:3" s="624" customFormat="1" x14ac:dyDescent="0.25">
      <c r="A896" s="11"/>
      <c r="B896" s="14"/>
      <c r="C896" s="491"/>
    </row>
    <row r="897" spans="1:3" s="624" customFormat="1" x14ac:dyDescent="0.25">
      <c r="A897" s="11"/>
      <c r="B897" s="14"/>
      <c r="C897" s="491"/>
    </row>
    <row r="898" spans="1:3" s="624" customFormat="1" x14ac:dyDescent="0.25">
      <c r="A898" s="11"/>
      <c r="B898" s="14"/>
      <c r="C898" s="491"/>
    </row>
    <row r="899" spans="1:3" s="624" customFormat="1" x14ac:dyDescent="0.25">
      <c r="A899" s="11"/>
      <c r="B899" s="14"/>
      <c r="C899" s="491"/>
    </row>
    <row r="900" spans="1:3" s="624" customFormat="1" x14ac:dyDescent="0.25">
      <c r="A900" s="11"/>
      <c r="B900" s="14"/>
      <c r="C900" s="491"/>
    </row>
    <row r="901" spans="1:3" s="624" customFormat="1" x14ac:dyDescent="0.25">
      <c r="A901" s="11"/>
      <c r="B901" s="14"/>
      <c r="C901" s="491"/>
    </row>
    <row r="902" spans="1:3" s="624" customFormat="1" x14ac:dyDescent="0.25">
      <c r="A902" s="11"/>
      <c r="B902" s="14"/>
      <c r="C902" s="491"/>
    </row>
    <row r="903" spans="1:3" s="624" customFormat="1" x14ac:dyDescent="0.25">
      <c r="A903" s="11"/>
      <c r="B903" s="14"/>
      <c r="C903" s="491"/>
    </row>
    <row r="904" spans="1:3" s="624" customFormat="1" x14ac:dyDescent="0.25">
      <c r="A904" s="11"/>
      <c r="B904" s="14"/>
      <c r="C904" s="491"/>
    </row>
    <row r="905" spans="1:3" s="624" customFormat="1" x14ac:dyDescent="0.25">
      <c r="A905" s="11"/>
      <c r="B905" s="14"/>
      <c r="C905" s="491"/>
    </row>
    <row r="906" spans="1:3" s="624" customFormat="1" x14ac:dyDescent="0.25">
      <c r="A906" s="11"/>
      <c r="B906" s="14"/>
      <c r="C906" s="491"/>
    </row>
    <row r="907" spans="1:3" s="624" customFormat="1" x14ac:dyDescent="0.25">
      <c r="A907" s="11"/>
      <c r="B907" s="14"/>
      <c r="C907" s="491"/>
    </row>
    <row r="908" spans="1:3" s="624" customFormat="1" x14ac:dyDescent="0.25">
      <c r="A908" s="11"/>
      <c r="B908" s="14"/>
      <c r="C908" s="491"/>
    </row>
    <row r="909" spans="1:3" s="624" customFormat="1" x14ac:dyDescent="0.25">
      <c r="A909" s="11"/>
      <c r="B909" s="14"/>
      <c r="C909" s="491"/>
    </row>
    <row r="910" spans="1:3" s="624" customFormat="1" x14ac:dyDescent="0.25">
      <c r="A910" s="11"/>
      <c r="B910" s="14"/>
      <c r="C910" s="491"/>
    </row>
    <row r="911" spans="1:3" s="624" customFormat="1" x14ac:dyDescent="0.25">
      <c r="A911" s="11"/>
      <c r="B911" s="14"/>
      <c r="C911" s="491"/>
    </row>
    <row r="912" spans="1:3" s="624" customFormat="1" x14ac:dyDescent="0.25">
      <c r="A912" s="11"/>
      <c r="B912" s="14"/>
      <c r="C912" s="491"/>
    </row>
    <row r="913" spans="1:3" s="624" customFormat="1" x14ac:dyDescent="0.25">
      <c r="A913" s="11"/>
      <c r="B913" s="14"/>
      <c r="C913" s="491"/>
    </row>
    <row r="914" spans="1:3" s="624" customFormat="1" x14ac:dyDescent="0.25">
      <c r="A914" s="11"/>
      <c r="B914" s="14"/>
      <c r="C914" s="491"/>
    </row>
    <row r="915" spans="1:3" s="624" customFormat="1" x14ac:dyDescent="0.25">
      <c r="A915" s="11"/>
      <c r="B915" s="14"/>
      <c r="C915" s="491"/>
    </row>
    <row r="916" spans="1:3" s="624" customFormat="1" x14ac:dyDescent="0.25">
      <c r="A916" s="11"/>
      <c r="B916" s="14"/>
      <c r="C916" s="491"/>
    </row>
    <row r="917" spans="1:3" s="624" customFormat="1" x14ac:dyDescent="0.25">
      <c r="A917" s="11"/>
      <c r="B917" s="14"/>
      <c r="C917" s="491"/>
    </row>
    <row r="918" spans="1:3" s="624" customFormat="1" x14ac:dyDescent="0.25">
      <c r="A918" s="11"/>
      <c r="B918" s="14"/>
      <c r="C918" s="491"/>
    </row>
    <row r="919" spans="1:3" s="624" customFormat="1" x14ac:dyDescent="0.25">
      <c r="A919" s="11"/>
      <c r="B919" s="14"/>
      <c r="C919" s="491"/>
    </row>
    <row r="920" spans="1:3" s="624" customFormat="1" x14ac:dyDescent="0.25">
      <c r="A920" s="11"/>
      <c r="B920" s="14"/>
      <c r="C920" s="491"/>
    </row>
    <row r="921" spans="1:3" s="624" customFormat="1" x14ac:dyDescent="0.25">
      <c r="A921" s="11"/>
      <c r="B921" s="14"/>
      <c r="C921" s="491"/>
    </row>
    <row r="922" spans="1:3" s="624" customFormat="1" x14ac:dyDescent="0.25">
      <c r="A922" s="11"/>
      <c r="B922" s="14"/>
      <c r="C922" s="491"/>
    </row>
    <row r="923" spans="1:3" s="624" customFormat="1" x14ac:dyDescent="0.25">
      <c r="A923" s="11"/>
      <c r="B923" s="14"/>
      <c r="C923" s="491"/>
    </row>
    <row r="924" spans="1:3" s="624" customFormat="1" x14ac:dyDescent="0.25">
      <c r="A924" s="11"/>
      <c r="B924" s="14"/>
      <c r="C924" s="491"/>
    </row>
    <row r="925" spans="1:3" s="624" customFormat="1" x14ac:dyDescent="0.25">
      <c r="A925" s="11"/>
      <c r="B925" s="14"/>
      <c r="C925" s="491"/>
    </row>
    <row r="926" spans="1:3" s="624" customFormat="1" x14ac:dyDescent="0.25">
      <c r="A926" s="11"/>
      <c r="B926" s="14"/>
      <c r="C926" s="491"/>
    </row>
    <row r="927" spans="1:3" s="624" customFormat="1" x14ac:dyDescent="0.25">
      <c r="A927" s="11"/>
      <c r="B927" s="14"/>
      <c r="C927" s="491"/>
    </row>
    <row r="928" spans="1:3" s="624" customFormat="1" x14ac:dyDescent="0.25">
      <c r="A928" s="11"/>
      <c r="B928" s="14"/>
      <c r="C928" s="491"/>
    </row>
    <row r="929" spans="1:3" s="624" customFormat="1" x14ac:dyDescent="0.25">
      <c r="A929" s="11"/>
      <c r="B929" s="14"/>
      <c r="C929" s="491"/>
    </row>
    <row r="930" spans="1:3" s="624" customFormat="1" x14ac:dyDescent="0.25">
      <c r="A930" s="11"/>
      <c r="B930" s="14"/>
      <c r="C930" s="491"/>
    </row>
    <row r="931" spans="1:3" s="624" customFormat="1" x14ac:dyDescent="0.25">
      <c r="A931" s="11"/>
      <c r="B931" s="14"/>
      <c r="C931" s="491"/>
    </row>
    <row r="932" spans="1:3" s="624" customFormat="1" x14ac:dyDescent="0.25">
      <c r="A932" s="11"/>
      <c r="B932" s="14"/>
      <c r="C932" s="491"/>
    </row>
    <row r="933" spans="1:3" s="624" customFormat="1" x14ac:dyDescent="0.25">
      <c r="A933" s="11"/>
      <c r="B933" s="14"/>
      <c r="C933" s="491"/>
    </row>
    <row r="934" spans="1:3" s="624" customFormat="1" x14ac:dyDescent="0.25">
      <c r="A934" s="11"/>
      <c r="B934" s="14"/>
      <c r="C934" s="491"/>
    </row>
    <row r="935" spans="1:3" s="624" customFormat="1" x14ac:dyDescent="0.25">
      <c r="A935" s="11"/>
      <c r="B935" s="14"/>
      <c r="C935" s="491"/>
    </row>
    <row r="936" spans="1:3" s="624" customFormat="1" x14ac:dyDescent="0.25">
      <c r="A936" s="11"/>
      <c r="B936" s="14"/>
      <c r="C936" s="491"/>
    </row>
    <row r="937" spans="1:3" s="624" customFormat="1" x14ac:dyDescent="0.25">
      <c r="A937" s="11"/>
      <c r="B937" s="14"/>
      <c r="C937" s="491"/>
    </row>
    <row r="938" spans="1:3" s="624" customFormat="1" x14ac:dyDescent="0.25">
      <c r="A938" s="11"/>
      <c r="B938" s="14"/>
      <c r="C938" s="491"/>
    </row>
    <row r="939" spans="1:3" s="624" customFormat="1" x14ac:dyDescent="0.25">
      <c r="A939" s="11"/>
      <c r="B939" s="14"/>
      <c r="C939" s="491"/>
    </row>
    <row r="940" spans="1:3" s="624" customFormat="1" x14ac:dyDescent="0.25">
      <c r="A940" s="11"/>
      <c r="B940" s="14"/>
      <c r="C940" s="491"/>
    </row>
    <row r="941" spans="1:3" s="624" customFormat="1" x14ac:dyDescent="0.25">
      <c r="A941" s="11"/>
      <c r="B941" s="14"/>
      <c r="C941" s="491"/>
    </row>
    <row r="942" spans="1:3" s="624" customFormat="1" x14ac:dyDescent="0.25">
      <c r="A942" s="11"/>
      <c r="B942" s="14"/>
      <c r="C942" s="491"/>
    </row>
    <row r="943" spans="1:3" s="624" customFormat="1" x14ac:dyDescent="0.25">
      <c r="A943" s="11"/>
      <c r="B943" s="14"/>
      <c r="C943" s="491"/>
    </row>
    <row r="944" spans="1:3" s="624" customFormat="1" x14ac:dyDescent="0.25">
      <c r="A944" s="11"/>
      <c r="B944" s="14"/>
      <c r="C944" s="491"/>
    </row>
    <row r="945" spans="1:3" s="624" customFormat="1" x14ac:dyDescent="0.25">
      <c r="A945" s="11"/>
      <c r="B945" s="14"/>
      <c r="C945" s="491"/>
    </row>
    <row r="946" spans="1:3" s="624" customFormat="1" x14ac:dyDescent="0.25">
      <c r="A946" s="11"/>
      <c r="B946" s="14"/>
      <c r="C946" s="491"/>
    </row>
    <row r="947" spans="1:3" s="624" customFormat="1" x14ac:dyDescent="0.25">
      <c r="A947" s="11"/>
      <c r="B947" s="14"/>
      <c r="C947" s="491"/>
    </row>
    <row r="948" spans="1:3" s="624" customFormat="1" x14ac:dyDescent="0.25">
      <c r="A948" s="11"/>
      <c r="B948" s="14"/>
      <c r="C948" s="491"/>
    </row>
    <row r="949" spans="1:3" s="624" customFormat="1" x14ac:dyDescent="0.25">
      <c r="A949" s="11"/>
      <c r="B949" s="14"/>
      <c r="C949" s="491"/>
    </row>
    <row r="950" spans="1:3" s="624" customFormat="1" x14ac:dyDescent="0.25">
      <c r="A950" s="11"/>
      <c r="B950" s="14"/>
      <c r="C950" s="491"/>
    </row>
    <row r="951" spans="1:3" s="624" customFormat="1" x14ac:dyDescent="0.25">
      <c r="A951" s="11"/>
      <c r="B951" s="14"/>
      <c r="C951" s="491"/>
    </row>
    <row r="952" spans="1:3" s="624" customFormat="1" x14ac:dyDescent="0.25">
      <c r="A952" s="11"/>
      <c r="B952" s="14"/>
      <c r="C952" s="491"/>
    </row>
    <row r="953" spans="1:3" s="624" customFormat="1" x14ac:dyDescent="0.25">
      <c r="A953" s="11"/>
      <c r="B953" s="14"/>
      <c r="C953" s="491"/>
    </row>
    <row r="954" spans="1:3" s="624" customFormat="1" x14ac:dyDescent="0.25">
      <c r="A954" s="11"/>
      <c r="B954" s="14"/>
      <c r="C954" s="491"/>
    </row>
    <row r="955" spans="1:3" s="624" customFormat="1" x14ac:dyDescent="0.25">
      <c r="A955" s="11"/>
      <c r="B955" s="14"/>
      <c r="C955" s="491"/>
    </row>
    <row r="956" spans="1:3" s="624" customFormat="1" x14ac:dyDescent="0.25">
      <c r="A956" s="11"/>
      <c r="B956" s="14"/>
      <c r="C956" s="491"/>
    </row>
    <row r="957" spans="1:3" s="624" customFormat="1" x14ac:dyDescent="0.25">
      <c r="A957" s="11"/>
      <c r="B957" s="14"/>
      <c r="C957" s="491"/>
    </row>
    <row r="958" spans="1:3" s="624" customFormat="1" x14ac:dyDescent="0.25">
      <c r="A958" s="11"/>
      <c r="B958" s="14"/>
      <c r="C958" s="491"/>
    </row>
    <row r="959" spans="1:3" s="624" customFormat="1" x14ac:dyDescent="0.25">
      <c r="A959" s="11"/>
      <c r="B959" s="14"/>
      <c r="C959" s="491"/>
    </row>
    <row r="960" spans="1:3" s="624" customFormat="1" x14ac:dyDescent="0.25">
      <c r="A960" s="11"/>
      <c r="B960" s="14"/>
      <c r="C960" s="491"/>
    </row>
    <row r="961" spans="1:3" s="624" customFormat="1" x14ac:dyDescent="0.25">
      <c r="A961" s="11"/>
      <c r="B961" s="14"/>
      <c r="C961" s="491"/>
    </row>
    <row r="962" spans="1:3" s="624" customFormat="1" x14ac:dyDescent="0.25">
      <c r="A962" s="11"/>
      <c r="B962" s="14"/>
      <c r="C962" s="491"/>
    </row>
    <row r="963" spans="1:3" s="624" customFormat="1" x14ac:dyDescent="0.25">
      <c r="A963" s="11"/>
      <c r="B963" s="14"/>
      <c r="C963" s="491"/>
    </row>
    <row r="964" spans="1:3" s="624" customFormat="1" x14ac:dyDescent="0.25">
      <c r="A964" s="11"/>
      <c r="B964" s="14"/>
      <c r="C964" s="491"/>
    </row>
    <row r="965" spans="1:3" s="624" customFormat="1" x14ac:dyDescent="0.25">
      <c r="A965" s="11"/>
      <c r="B965" s="14"/>
      <c r="C965" s="491"/>
    </row>
    <row r="966" spans="1:3" s="624" customFormat="1" x14ac:dyDescent="0.25">
      <c r="A966" s="11"/>
      <c r="B966" s="14"/>
      <c r="C966" s="491"/>
    </row>
    <row r="967" spans="1:3" s="624" customFormat="1" x14ac:dyDescent="0.25">
      <c r="A967" s="11"/>
      <c r="B967" s="14"/>
      <c r="C967" s="491"/>
    </row>
    <row r="968" spans="1:3" s="624" customFormat="1" x14ac:dyDescent="0.25">
      <c r="A968" s="11"/>
      <c r="B968" s="14"/>
      <c r="C968" s="491"/>
    </row>
    <row r="969" spans="1:3" s="624" customFormat="1" x14ac:dyDescent="0.25">
      <c r="A969" s="11"/>
      <c r="B969" s="14"/>
      <c r="C969" s="491"/>
    </row>
    <row r="970" spans="1:3" s="624" customFormat="1" x14ac:dyDescent="0.25">
      <c r="A970" s="11"/>
      <c r="B970" s="14"/>
      <c r="C970" s="491"/>
    </row>
    <row r="971" spans="1:3" s="624" customFormat="1" x14ac:dyDescent="0.25">
      <c r="A971" s="11"/>
      <c r="B971" s="14"/>
      <c r="C971" s="491"/>
    </row>
    <row r="972" spans="1:3" s="624" customFormat="1" x14ac:dyDescent="0.25">
      <c r="A972" s="11"/>
      <c r="B972" s="14"/>
      <c r="C972" s="491"/>
    </row>
    <row r="973" spans="1:3" s="624" customFormat="1" x14ac:dyDescent="0.25">
      <c r="A973" s="11"/>
      <c r="B973" s="14"/>
      <c r="C973" s="491"/>
    </row>
    <row r="974" spans="1:3" s="624" customFormat="1" x14ac:dyDescent="0.25">
      <c r="A974" s="11"/>
      <c r="B974" s="14"/>
      <c r="C974" s="491"/>
    </row>
    <row r="975" spans="1:3" s="624" customFormat="1" x14ac:dyDescent="0.25">
      <c r="A975" s="11"/>
      <c r="B975" s="14"/>
      <c r="C975" s="491"/>
    </row>
    <row r="976" spans="1:3" s="624" customFormat="1" x14ac:dyDescent="0.25">
      <c r="A976" s="11"/>
      <c r="B976" s="14"/>
      <c r="C976" s="491"/>
    </row>
    <row r="977" spans="1:3" s="624" customFormat="1" x14ac:dyDescent="0.25">
      <c r="A977" s="11"/>
      <c r="B977" s="14"/>
      <c r="C977" s="491"/>
    </row>
    <row r="978" spans="1:3" s="624" customFormat="1" x14ac:dyDescent="0.25">
      <c r="A978" s="11"/>
      <c r="B978" s="14"/>
      <c r="C978" s="491"/>
    </row>
    <row r="979" spans="1:3" s="624" customFormat="1" x14ac:dyDescent="0.25">
      <c r="A979" s="11"/>
      <c r="B979" s="14"/>
      <c r="C979" s="491"/>
    </row>
    <row r="980" spans="1:3" s="624" customFormat="1" x14ac:dyDescent="0.25">
      <c r="A980" s="11"/>
      <c r="B980" s="14"/>
      <c r="C980" s="491"/>
    </row>
    <row r="981" spans="1:3" s="624" customFormat="1" x14ac:dyDescent="0.25">
      <c r="A981" s="11"/>
      <c r="B981" s="14"/>
      <c r="C981" s="491"/>
    </row>
    <row r="982" spans="1:3" s="624" customFormat="1" x14ac:dyDescent="0.25">
      <c r="A982" s="11"/>
      <c r="B982" s="14"/>
      <c r="C982" s="491"/>
    </row>
    <row r="983" spans="1:3" s="624" customFormat="1" x14ac:dyDescent="0.25">
      <c r="A983" s="11"/>
      <c r="B983" s="14"/>
      <c r="C983" s="491"/>
    </row>
    <row r="984" spans="1:3" s="624" customFormat="1" x14ac:dyDescent="0.25">
      <c r="A984" s="11"/>
      <c r="B984" s="14"/>
      <c r="C984" s="491"/>
    </row>
    <row r="985" spans="1:3" s="624" customFormat="1" x14ac:dyDescent="0.25">
      <c r="A985" s="11"/>
      <c r="B985" s="14"/>
      <c r="C985" s="491"/>
    </row>
    <row r="986" spans="1:3" s="624" customFormat="1" x14ac:dyDescent="0.25">
      <c r="A986" s="11"/>
      <c r="B986" s="14"/>
      <c r="C986" s="491"/>
    </row>
    <row r="987" spans="1:3" s="624" customFormat="1" x14ac:dyDescent="0.25">
      <c r="A987" s="11"/>
      <c r="B987" s="14"/>
      <c r="C987" s="491"/>
    </row>
    <row r="988" spans="1:3" s="624" customFormat="1" x14ac:dyDescent="0.25">
      <c r="A988" s="11"/>
      <c r="B988" s="14"/>
      <c r="C988" s="491"/>
    </row>
    <row r="989" spans="1:3" s="624" customFormat="1" x14ac:dyDescent="0.25">
      <c r="A989" s="11"/>
      <c r="B989" s="14"/>
      <c r="C989" s="491"/>
    </row>
    <row r="990" spans="1:3" s="624" customFormat="1" x14ac:dyDescent="0.25">
      <c r="A990" s="11"/>
      <c r="B990" s="14"/>
      <c r="C990" s="491"/>
    </row>
    <row r="991" spans="1:3" s="624" customFormat="1" x14ac:dyDescent="0.25">
      <c r="A991" s="11"/>
      <c r="B991" s="14"/>
      <c r="C991" s="491"/>
    </row>
    <row r="992" spans="1:3" s="624" customFormat="1" x14ac:dyDescent="0.25">
      <c r="A992" s="11"/>
      <c r="B992" s="14"/>
      <c r="C992" s="491"/>
    </row>
    <row r="993" spans="1:3" s="624" customFormat="1" x14ac:dyDescent="0.25">
      <c r="A993" s="11"/>
      <c r="B993" s="14"/>
      <c r="C993" s="491"/>
    </row>
    <row r="994" spans="1:3" s="624" customFormat="1" x14ac:dyDescent="0.25">
      <c r="A994" s="11"/>
      <c r="B994" s="14"/>
      <c r="C994" s="491"/>
    </row>
    <row r="995" spans="1:3" s="624" customFormat="1" x14ac:dyDescent="0.25">
      <c r="A995" s="11"/>
      <c r="B995" s="14"/>
      <c r="C995" s="491"/>
    </row>
    <row r="996" spans="1:3" s="624" customFormat="1" x14ac:dyDescent="0.25">
      <c r="A996" s="11"/>
      <c r="B996" s="14"/>
      <c r="C996" s="491"/>
    </row>
    <row r="997" spans="1:3" s="624" customFormat="1" x14ac:dyDescent="0.25">
      <c r="A997" s="11"/>
      <c r="B997" s="14"/>
      <c r="C997" s="491"/>
    </row>
    <row r="998" spans="1:3" s="624" customFormat="1" x14ac:dyDescent="0.25">
      <c r="A998" s="11"/>
      <c r="B998" s="14"/>
      <c r="C998" s="491"/>
    </row>
    <row r="999" spans="1:3" s="624" customFormat="1" x14ac:dyDescent="0.25">
      <c r="A999" s="11"/>
      <c r="B999" s="14"/>
      <c r="C999" s="491"/>
    </row>
    <row r="1000" spans="1:3" s="624" customFormat="1" x14ac:dyDescent="0.25">
      <c r="A1000" s="11"/>
      <c r="B1000" s="14"/>
      <c r="C1000" s="491"/>
    </row>
    <row r="1001" spans="1:3" s="624" customFormat="1" x14ac:dyDescent="0.25">
      <c r="A1001" s="11"/>
      <c r="B1001" s="14"/>
      <c r="C1001" s="491"/>
    </row>
    <row r="1002" spans="1:3" s="624" customFormat="1" x14ac:dyDescent="0.25">
      <c r="A1002" s="11"/>
      <c r="B1002" s="14"/>
      <c r="C1002" s="491"/>
    </row>
    <row r="1003" spans="1:3" s="624" customFormat="1" x14ac:dyDescent="0.25">
      <c r="A1003" s="11"/>
      <c r="B1003" s="14"/>
      <c r="C1003" s="491"/>
    </row>
    <row r="1004" spans="1:3" s="624" customFormat="1" x14ac:dyDescent="0.25">
      <c r="A1004" s="11"/>
      <c r="B1004" s="14"/>
      <c r="C1004" s="491"/>
    </row>
    <row r="1005" spans="1:3" s="624" customFormat="1" x14ac:dyDescent="0.25">
      <c r="A1005" s="11"/>
      <c r="B1005" s="14"/>
      <c r="C1005" s="491"/>
    </row>
    <row r="1006" spans="1:3" s="624" customFormat="1" x14ac:dyDescent="0.25">
      <c r="A1006" s="11"/>
      <c r="B1006" s="14"/>
      <c r="C1006" s="491"/>
    </row>
    <row r="1007" spans="1:3" s="624" customFormat="1" x14ac:dyDescent="0.25">
      <c r="A1007" s="11"/>
      <c r="B1007" s="14"/>
      <c r="C1007" s="491"/>
    </row>
    <row r="1008" spans="1:3" s="624" customFormat="1" x14ac:dyDescent="0.25">
      <c r="A1008" s="11"/>
      <c r="B1008" s="14"/>
      <c r="C1008" s="491"/>
    </row>
    <row r="1009" spans="1:3" s="624" customFormat="1" x14ac:dyDescent="0.25">
      <c r="A1009" s="11"/>
      <c r="B1009" s="14"/>
      <c r="C1009" s="491"/>
    </row>
    <row r="1010" spans="1:3" s="624" customFormat="1" x14ac:dyDescent="0.25">
      <c r="A1010" s="11"/>
      <c r="B1010" s="14"/>
      <c r="C1010" s="491"/>
    </row>
    <row r="1011" spans="1:3" s="624" customFormat="1" x14ac:dyDescent="0.25">
      <c r="A1011" s="11"/>
      <c r="B1011" s="14"/>
      <c r="C1011" s="491"/>
    </row>
    <row r="1012" spans="1:3" s="624" customFormat="1" x14ac:dyDescent="0.25">
      <c r="A1012" s="11"/>
      <c r="B1012" s="14"/>
      <c r="C1012" s="491"/>
    </row>
    <row r="1013" spans="1:3" s="624" customFormat="1" x14ac:dyDescent="0.25">
      <c r="A1013" s="11"/>
      <c r="B1013" s="14"/>
      <c r="C1013" s="491"/>
    </row>
    <row r="1014" spans="1:3" s="624" customFormat="1" x14ac:dyDescent="0.25">
      <c r="A1014" s="11"/>
      <c r="B1014" s="14"/>
      <c r="C1014" s="491"/>
    </row>
    <row r="1015" spans="1:3" s="624" customFormat="1" x14ac:dyDescent="0.25">
      <c r="A1015" s="11"/>
      <c r="B1015" s="14"/>
      <c r="C1015" s="491"/>
    </row>
    <row r="1016" spans="1:3" s="624" customFormat="1" x14ac:dyDescent="0.25">
      <c r="A1016" s="11"/>
      <c r="B1016" s="14"/>
      <c r="C1016" s="491"/>
    </row>
    <row r="1017" spans="1:3" s="624" customFormat="1" x14ac:dyDescent="0.25">
      <c r="A1017" s="11"/>
      <c r="B1017" s="14"/>
      <c r="C1017" s="491"/>
    </row>
    <row r="1018" spans="1:3" s="624" customFormat="1" x14ac:dyDescent="0.25">
      <c r="A1018" s="11"/>
      <c r="B1018" s="14"/>
      <c r="C1018" s="491"/>
    </row>
    <row r="1019" spans="1:3" s="624" customFormat="1" x14ac:dyDescent="0.25">
      <c r="A1019" s="11"/>
      <c r="B1019" s="14"/>
      <c r="C1019" s="491"/>
    </row>
    <row r="1020" spans="1:3" s="624" customFormat="1" x14ac:dyDescent="0.25">
      <c r="A1020" s="11"/>
      <c r="B1020" s="14"/>
      <c r="C1020" s="491"/>
    </row>
    <row r="1021" spans="1:3" s="624" customFormat="1" x14ac:dyDescent="0.25">
      <c r="A1021" s="11"/>
      <c r="B1021" s="14"/>
      <c r="C1021" s="491"/>
    </row>
    <row r="1022" spans="1:3" s="624" customFormat="1" x14ac:dyDescent="0.25">
      <c r="A1022" s="11"/>
      <c r="B1022" s="14"/>
      <c r="C1022" s="491"/>
    </row>
    <row r="1023" spans="1:3" s="624" customFormat="1" x14ac:dyDescent="0.25">
      <c r="A1023" s="11"/>
      <c r="B1023" s="14"/>
      <c r="C1023" s="491"/>
    </row>
    <row r="1024" spans="1:3" s="624" customFormat="1" x14ac:dyDescent="0.25">
      <c r="A1024" s="11"/>
      <c r="B1024" s="14"/>
      <c r="C1024" s="491"/>
    </row>
    <row r="1025" spans="1:3" s="624" customFormat="1" x14ac:dyDescent="0.25">
      <c r="A1025" s="11"/>
      <c r="B1025" s="14"/>
      <c r="C1025" s="491"/>
    </row>
    <row r="1026" spans="1:3" s="624" customFormat="1" x14ac:dyDescent="0.25">
      <c r="A1026" s="11"/>
      <c r="B1026" s="14"/>
      <c r="C1026" s="491"/>
    </row>
    <row r="1027" spans="1:3" s="624" customFormat="1" x14ac:dyDescent="0.25">
      <c r="A1027" s="11"/>
      <c r="B1027" s="14"/>
      <c r="C1027" s="491"/>
    </row>
    <row r="1028" spans="1:3" s="624" customFormat="1" x14ac:dyDescent="0.25">
      <c r="A1028" s="11"/>
      <c r="B1028" s="14"/>
      <c r="C1028" s="491"/>
    </row>
    <row r="1029" spans="1:3" s="624" customFormat="1" x14ac:dyDescent="0.25">
      <c r="A1029" s="11"/>
      <c r="B1029" s="14"/>
      <c r="C1029" s="491"/>
    </row>
    <row r="1030" spans="1:3" s="624" customFormat="1" x14ac:dyDescent="0.25">
      <c r="A1030" s="11"/>
      <c r="B1030" s="14"/>
      <c r="C1030" s="491"/>
    </row>
    <row r="1031" spans="1:3" s="624" customFormat="1" x14ac:dyDescent="0.25">
      <c r="A1031" s="11"/>
      <c r="B1031" s="14"/>
      <c r="C1031" s="491"/>
    </row>
    <row r="1032" spans="1:3" s="624" customFormat="1" x14ac:dyDescent="0.25">
      <c r="A1032" s="11"/>
      <c r="B1032" s="14"/>
      <c r="C1032" s="491"/>
    </row>
    <row r="1033" spans="1:3" s="624" customFormat="1" x14ac:dyDescent="0.25">
      <c r="A1033" s="11"/>
      <c r="B1033" s="14"/>
      <c r="C1033" s="491"/>
    </row>
    <row r="1034" spans="1:3" s="624" customFormat="1" x14ac:dyDescent="0.25">
      <c r="A1034" s="11"/>
      <c r="B1034" s="14"/>
      <c r="C1034" s="491"/>
    </row>
    <row r="1035" spans="1:3" s="624" customFormat="1" x14ac:dyDescent="0.25">
      <c r="A1035" s="11"/>
      <c r="B1035" s="14"/>
      <c r="C1035" s="491"/>
    </row>
    <row r="1036" spans="1:3" s="624" customFormat="1" x14ac:dyDescent="0.25">
      <c r="A1036" s="11"/>
      <c r="B1036" s="14"/>
      <c r="C1036" s="491"/>
    </row>
    <row r="1037" spans="1:3" s="624" customFormat="1" x14ac:dyDescent="0.25">
      <c r="A1037" s="11"/>
      <c r="B1037" s="14"/>
      <c r="C1037" s="491"/>
    </row>
    <row r="1038" spans="1:3" s="624" customFormat="1" x14ac:dyDescent="0.25">
      <c r="A1038" s="11"/>
      <c r="B1038" s="14"/>
      <c r="C1038" s="491"/>
    </row>
    <row r="1039" spans="1:3" s="624" customFormat="1" x14ac:dyDescent="0.25">
      <c r="A1039" s="11"/>
      <c r="B1039" s="14"/>
      <c r="C1039" s="491"/>
    </row>
    <row r="1040" spans="1:3" s="624" customFormat="1" x14ac:dyDescent="0.25">
      <c r="A1040" s="11"/>
      <c r="B1040" s="14"/>
      <c r="C1040" s="491"/>
    </row>
    <row r="1041" spans="1:3" s="624" customFormat="1" x14ac:dyDescent="0.25">
      <c r="A1041" s="11"/>
      <c r="B1041" s="14"/>
      <c r="C1041" s="491"/>
    </row>
    <row r="1042" spans="1:3" s="624" customFormat="1" x14ac:dyDescent="0.25">
      <c r="A1042" s="11"/>
      <c r="B1042" s="14"/>
      <c r="C1042" s="491"/>
    </row>
    <row r="1043" spans="1:3" s="624" customFormat="1" x14ac:dyDescent="0.25">
      <c r="A1043" s="11"/>
      <c r="B1043" s="14"/>
      <c r="C1043" s="491"/>
    </row>
    <row r="1044" spans="1:3" s="624" customFormat="1" x14ac:dyDescent="0.25">
      <c r="A1044" s="11"/>
      <c r="B1044" s="14"/>
      <c r="C1044" s="491"/>
    </row>
    <row r="1045" spans="1:3" s="624" customFormat="1" x14ac:dyDescent="0.25">
      <c r="A1045" s="11"/>
      <c r="B1045" s="14"/>
      <c r="C1045" s="491"/>
    </row>
    <row r="1046" spans="1:3" s="624" customFormat="1" x14ac:dyDescent="0.25">
      <c r="A1046" s="11"/>
      <c r="B1046" s="14"/>
      <c r="C1046" s="491"/>
    </row>
    <row r="1047" spans="1:3" s="624" customFormat="1" x14ac:dyDescent="0.25">
      <c r="A1047" s="11"/>
      <c r="B1047" s="14"/>
      <c r="C1047" s="491"/>
    </row>
    <row r="1048" spans="1:3" s="624" customFormat="1" x14ac:dyDescent="0.25">
      <c r="A1048" s="11"/>
      <c r="B1048" s="14"/>
      <c r="C1048" s="491"/>
    </row>
    <row r="1049" spans="1:3" s="624" customFormat="1" x14ac:dyDescent="0.25">
      <c r="A1049" s="11"/>
      <c r="B1049" s="14"/>
      <c r="C1049" s="491"/>
    </row>
    <row r="1050" spans="1:3" s="624" customFormat="1" x14ac:dyDescent="0.25">
      <c r="A1050" s="11"/>
      <c r="B1050" s="14"/>
      <c r="C1050" s="491"/>
    </row>
    <row r="1051" spans="1:3" s="624" customFormat="1" x14ac:dyDescent="0.25">
      <c r="A1051" s="11"/>
      <c r="B1051" s="14"/>
      <c r="C1051" s="491"/>
    </row>
    <row r="1052" spans="1:3" s="624" customFormat="1" x14ac:dyDescent="0.25">
      <c r="A1052" s="11"/>
      <c r="B1052" s="14"/>
      <c r="C1052" s="491"/>
    </row>
    <row r="1053" spans="1:3" s="624" customFormat="1" x14ac:dyDescent="0.25">
      <c r="A1053" s="11"/>
      <c r="B1053" s="14"/>
      <c r="C1053" s="491"/>
    </row>
    <row r="1054" spans="1:3" s="624" customFormat="1" x14ac:dyDescent="0.25">
      <c r="A1054" s="11"/>
      <c r="B1054" s="14"/>
      <c r="C1054" s="491"/>
    </row>
    <row r="1055" spans="1:3" s="624" customFormat="1" x14ac:dyDescent="0.25">
      <c r="A1055" s="11"/>
      <c r="B1055" s="14"/>
      <c r="C1055" s="491"/>
    </row>
    <row r="1056" spans="1:3" s="624" customFormat="1" x14ac:dyDescent="0.25">
      <c r="A1056" s="11"/>
      <c r="B1056" s="14"/>
      <c r="C1056" s="491"/>
    </row>
    <row r="1057" spans="1:3" s="624" customFormat="1" x14ac:dyDescent="0.25">
      <c r="A1057" s="11"/>
      <c r="B1057" s="14"/>
      <c r="C1057" s="491"/>
    </row>
    <row r="1058" spans="1:3" s="624" customFormat="1" x14ac:dyDescent="0.25">
      <c r="A1058" s="11"/>
      <c r="B1058" s="14"/>
      <c r="C1058" s="491"/>
    </row>
    <row r="1059" spans="1:3" s="624" customFormat="1" x14ac:dyDescent="0.25">
      <c r="A1059" s="11"/>
      <c r="B1059" s="14"/>
      <c r="C1059" s="491"/>
    </row>
    <row r="1060" spans="1:3" s="624" customFormat="1" x14ac:dyDescent="0.25">
      <c r="A1060" s="11"/>
      <c r="B1060" s="14"/>
      <c r="C1060" s="491"/>
    </row>
    <row r="1061" spans="1:3" s="624" customFormat="1" x14ac:dyDescent="0.25">
      <c r="A1061" s="11"/>
      <c r="B1061" s="14"/>
      <c r="C1061" s="491"/>
    </row>
    <row r="1062" spans="1:3" s="624" customFormat="1" x14ac:dyDescent="0.25">
      <c r="A1062" s="11"/>
      <c r="B1062" s="14"/>
      <c r="C1062" s="491"/>
    </row>
    <row r="1063" spans="1:3" s="624" customFormat="1" x14ac:dyDescent="0.25">
      <c r="A1063" s="11"/>
      <c r="B1063" s="14"/>
      <c r="C1063" s="491"/>
    </row>
    <row r="1064" spans="1:3" s="624" customFormat="1" x14ac:dyDescent="0.25">
      <c r="A1064" s="11"/>
      <c r="B1064" s="14"/>
      <c r="C1064" s="491"/>
    </row>
    <row r="1065" spans="1:3" s="624" customFormat="1" x14ac:dyDescent="0.25">
      <c r="A1065" s="11"/>
      <c r="B1065" s="14"/>
      <c r="C1065" s="491"/>
    </row>
    <row r="1066" spans="1:3" s="624" customFormat="1" x14ac:dyDescent="0.25">
      <c r="A1066" s="11"/>
      <c r="B1066" s="14"/>
      <c r="C1066" s="491"/>
    </row>
    <row r="1067" spans="1:3" s="624" customFormat="1" x14ac:dyDescent="0.25">
      <c r="A1067" s="11"/>
      <c r="B1067" s="14"/>
      <c r="C1067" s="491"/>
    </row>
    <row r="1068" spans="1:3" s="624" customFormat="1" x14ac:dyDescent="0.25">
      <c r="A1068" s="11"/>
      <c r="B1068" s="14"/>
      <c r="C1068" s="491"/>
    </row>
    <row r="1069" spans="1:3" s="624" customFormat="1" x14ac:dyDescent="0.25">
      <c r="A1069" s="11"/>
      <c r="B1069" s="14"/>
      <c r="C1069" s="491"/>
    </row>
    <row r="1070" spans="1:3" s="624" customFormat="1" x14ac:dyDescent="0.25">
      <c r="A1070" s="11"/>
      <c r="B1070" s="14"/>
      <c r="C1070" s="491"/>
    </row>
    <row r="1071" spans="1:3" s="624" customFormat="1" x14ac:dyDescent="0.25">
      <c r="A1071" s="11"/>
      <c r="B1071" s="14"/>
      <c r="C1071" s="491"/>
    </row>
    <row r="1072" spans="1:3" s="624" customFormat="1" x14ac:dyDescent="0.25">
      <c r="A1072" s="11"/>
      <c r="B1072" s="14"/>
      <c r="C1072" s="491"/>
    </row>
    <row r="1073" spans="1:3" s="624" customFormat="1" x14ac:dyDescent="0.25">
      <c r="A1073" s="11"/>
      <c r="B1073" s="14"/>
      <c r="C1073" s="491"/>
    </row>
    <row r="1074" spans="1:3" s="624" customFormat="1" x14ac:dyDescent="0.25">
      <c r="A1074" s="11"/>
      <c r="B1074" s="14"/>
      <c r="C1074" s="491"/>
    </row>
    <row r="1075" spans="1:3" s="624" customFormat="1" x14ac:dyDescent="0.25">
      <c r="A1075" s="11"/>
      <c r="B1075" s="14"/>
      <c r="C1075" s="491"/>
    </row>
    <row r="1076" spans="1:3" s="624" customFormat="1" x14ac:dyDescent="0.25">
      <c r="A1076" s="11"/>
      <c r="B1076" s="14"/>
      <c r="C1076" s="491"/>
    </row>
    <row r="1077" spans="1:3" s="624" customFormat="1" x14ac:dyDescent="0.25">
      <c r="A1077" s="11"/>
      <c r="B1077" s="14"/>
      <c r="C1077" s="491"/>
    </row>
    <row r="1078" spans="1:3" s="624" customFormat="1" x14ac:dyDescent="0.25">
      <c r="A1078" s="11"/>
      <c r="B1078" s="14"/>
      <c r="C1078" s="491"/>
    </row>
    <row r="1079" spans="1:3" s="624" customFormat="1" x14ac:dyDescent="0.25">
      <c r="A1079" s="11"/>
      <c r="B1079" s="14"/>
      <c r="C1079" s="491"/>
    </row>
    <row r="1080" spans="1:3" s="624" customFormat="1" x14ac:dyDescent="0.25">
      <c r="A1080" s="11"/>
      <c r="B1080" s="14"/>
      <c r="C1080" s="491"/>
    </row>
    <row r="1081" spans="1:3" s="624" customFormat="1" x14ac:dyDescent="0.25">
      <c r="A1081" s="11"/>
      <c r="B1081" s="14"/>
      <c r="C1081" s="491"/>
    </row>
    <row r="1082" spans="1:3" s="624" customFormat="1" x14ac:dyDescent="0.25">
      <c r="A1082" s="11"/>
      <c r="B1082" s="14"/>
      <c r="C1082" s="491"/>
    </row>
    <row r="1083" spans="1:3" s="624" customFormat="1" x14ac:dyDescent="0.25">
      <c r="A1083" s="11"/>
      <c r="B1083" s="14"/>
      <c r="C1083" s="491"/>
    </row>
    <row r="1084" spans="1:3" s="624" customFormat="1" x14ac:dyDescent="0.25">
      <c r="A1084" s="11"/>
      <c r="B1084" s="14"/>
      <c r="C1084" s="491"/>
    </row>
    <row r="1085" spans="1:3" s="624" customFormat="1" x14ac:dyDescent="0.25">
      <c r="A1085" s="11"/>
      <c r="B1085" s="14"/>
      <c r="C1085" s="491"/>
    </row>
    <row r="1086" spans="1:3" s="624" customFormat="1" x14ac:dyDescent="0.25">
      <c r="A1086" s="11"/>
      <c r="B1086" s="14"/>
      <c r="C1086" s="491"/>
    </row>
    <row r="1087" spans="1:3" s="624" customFormat="1" x14ac:dyDescent="0.25">
      <c r="A1087" s="11"/>
      <c r="B1087" s="14"/>
      <c r="C1087" s="491"/>
    </row>
    <row r="1088" spans="1:3" s="624" customFormat="1" x14ac:dyDescent="0.25">
      <c r="A1088" s="11"/>
      <c r="B1088" s="14"/>
      <c r="C1088" s="491"/>
    </row>
    <row r="1089" spans="1:3" s="624" customFormat="1" x14ac:dyDescent="0.25">
      <c r="A1089" s="11"/>
      <c r="B1089" s="14"/>
      <c r="C1089" s="491"/>
    </row>
    <row r="1090" spans="1:3" s="624" customFormat="1" x14ac:dyDescent="0.25">
      <c r="A1090" s="11"/>
      <c r="B1090" s="14"/>
      <c r="C1090" s="491"/>
    </row>
    <row r="1091" spans="1:3" s="624" customFormat="1" x14ac:dyDescent="0.25">
      <c r="A1091" s="11"/>
      <c r="B1091" s="14"/>
      <c r="C1091" s="491"/>
    </row>
    <row r="1092" spans="1:3" s="624" customFormat="1" x14ac:dyDescent="0.25">
      <c r="A1092" s="11"/>
      <c r="B1092" s="14"/>
      <c r="C1092" s="491"/>
    </row>
    <row r="1093" spans="1:3" s="624" customFormat="1" x14ac:dyDescent="0.25">
      <c r="A1093" s="11"/>
      <c r="B1093" s="14"/>
      <c r="C1093" s="491"/>
    </row>
    <row r="1094" spans="1:3" s="624" customFormat="1" x14ac:dyDescent="0.25">
      <c r="A1094" s="11"/>
      <c r="B1094" s="14"/>
      <c r="C1094" s="491"/>
    </row>
    <row r="1095" spans="1:3" s="624" customFormat="1" x14ac:dyDescent="0.25">
      <c r="A1095" s="11"/>
      <c r="B1095" s="14"/>
      <c r="C1095" s="491"/>
    </row>
    <row r="1096" spans="1:3" s="624" customFormat="1" x14ac:dyDescent="0.25">
      <c r="A1096" s="11"/>
      <c r="B1096" s="14"/>
      <c r="C1096" s="491"/>
    </row>
    <row r="1097" spans="1:3" s="624" customFormat="1" x14ac:dyDescent="0.25">
      <c r="A1097" s="11"/>
      <c r="B1097" s="14"/>
      <c r="C1097" s="491"/>
    </row>
    <row r="1098" spans="1:3" s="624" customFormat="1" x14ac:dyDescent="0.25">
      <c r="A1098" s="11"/>
      <c r="B1098" s="14"/>
      <c r="C1098" s="491"/>
    </row>
    <row r="1099" spans="1:3" s="624" customFormat="1" x14ac:dyDescent="0.25">
      <c r="A1099" s="11"/>
      <c r="B1099" s="14"/>
      <c r="C1099" s="491"/>
    </row>
    <row r="1100" spans="1:3" s="624" customFormat="1" x14ac:dyDescent="0.25">
      <c r="A1100" s="11"/>
      <c r="B1100" s="14"/>
      <c r="C1100" s="491"/>
    </row>
    <row r="1101" spans="1:3" s="624" customFormat="1" x14ac:dyDescent="0.25">
      <c r="A1101" s="11"/>
      <c r="B1101" s="14"/>
      <c r="C1101" s="491"/>
    </row>
    <row r="1102" spans="1:3" s="624" customFormat="1" x14ac:dyDescent="0.25">
      <c r="A1102" s="11"/>
      <c r="B1102" s="14"/>
      <c r="C1102" s="491"/>
    </row>
    <row r="1103" spans="1:3" s="624" customFormat="1" x14ac:dyDescent="0.25">
      <c r="A1103" s="11"/>
      <c r="B1103" s="14"/>
      <c r="C1103" s="491"/>
    </row>
    <row r="1104" spans="1:3" s="624" customFormat="1" x14ac:dyDescent="0.25">
      <c r="A1104" s="11"/>
      <c r="B1104" s="14"/>
      <c r="C1104" s="491"/>
    </row>
    <row r="1105" spans="1:3" s="624" customFormat="1" x14ac:dyDescent="0.25">
      <c r="A1105" s="11"/>
      <c r="B1105" s="14"/>
      <c r="C1105" s="491"/>
    </row>
    <row r="1106" spans="1:3" s="624" customFormat="1" x14ac:dyDescent="0.25">
      <c r="A1106" s="11"/>
      <c r="B1106" s="14"/>
      <c r="C1106" s="491"/>
    </row>
    <row r="1107" spans="1:3" s="624" customFormat="1" x14ac:dyDescent="0.25">
      <c r="A1107" s="11"/>
      <c r="B1107" s="14"/>
      <c r="C1107" s="491"/>
    </row>
    <row r="1108" spans="1:3" s="624" customFormat="1" x14ac:dyDescent="0.25">
      <c r="A1108" s="11"/>
      <c r="B1108" s="14"/>
      <c r="C1108" s="491"/>
    </row>
    <row r="1109" spans="1:3" s="624" customFormat="1" x14ac:dyDescent="0.25">
      <c r="A1109" s="11"/>
      <c r="B1109" s="14"/>
      <c r="C1109" s="491"/>
    </row>
    <row r="1110" spans="1:3" s="624" customFormat="1" x14ac:dyDescent="0.25">
      <c r="A1110" s="11"/>
      <c r="B1110" s="14"/>
      <c r="C1110" s="491"/>
    </row>
    <row r="1111" spans="1:3" s="624" customFormat="1" x14ac:dyDescent="0.25">
      <c r="A1111" s="11"/>
      <c r="B1111" s="14"/>
      <c r="C1111" s="491"/>
    </row>
    <row r="1112" spans="1:3" s="624" customFormat="1" x14ac:dyDescent="0.25">
      <c r="A1112" s="11"/>
      <c r="B1112" s="14"/>
      <c r="C1112" s="491"/>
    </row>
    <row r="1113" spans="1:3" s="624" customFormat="1" x14ac:dyDescent="0.25">
      <c r="A1113" s="11"/>
      <c r="B1113" s="14"/>
      <c r="C1113" s="491"/>
    </row>
    <row r="1114" spans="1:3" s="624" customFormat="1" x14ac:dyDescent="0.25">
      <c r="A1114" s="11"/>
      <c r="B1114" s="14"/>
      <c r="C1114" s="491"/>
    </row>
    <row r="1115" spans="1:3" s="624" customFormat="1" x14ac:dyDescent="0.25">
      <c r="A1115" s="11"/>
      <c r="B1115" s="14"/>
      <c r="C1115" s="491"/>
    </row>
    <row r="1116" spans="1:3" s="624" customFormat="1" x14ac:dyDescent="0.25">
      <c r="A1116" s="11"/>
      <c r="B1116" s="14"/>
      <c r="C1116" s="491"/>
    </row>
    <row r="1117" spans="1:3" s="624" customFormat="1" x14ac:dyDescent="0.25">
      <c r="A1117" s="11"/>
      <c r="B1117" s="14"/>
      <c r="C1117" s="491"/>
    </row>
    <row r="1118" spans="1:3" s="624" customFormat="1" x14ac:dyDescent="0.25">
      <c r="A1118" s="11"/>
      <c r="B1118" s="14"/>
      <c r="C1118" s="491"/>
    </row>
    <row r="1119" spans="1:3" s="624" customFormat="1" x14ac:dyDescent="0.25">
      <c r="A1119" s="11"/>
      <c r="B1119" s="14"/>
      <c r="C1119" s="491"/>
    </row>
    <row r="1120" spans="1:3" s="624" customFormat="1" x14ac:dyDescent="0.25">
      <c r="A1120" s="11"/>
      <c r="B1120" s="14"/>
      <c r="C1120" s="491"/>
    </row>
    <row r="1121" spans="1:3" s="624" customFormat="1" x14ac:dyDescent="0.25">
      <c r="A1121" s="11"/>
      <c r="B1121" s="14"/>
      <c r="C1121" s="491"/>
    </row>
    <row r="1122" spans="1:3" s="624" customFormat="1" x14ac:dyDescent="0.25">
      <c r="A1122" s="11"/>
      <c r="B1122" s="14"/>
      <c r="C1122" s="491"/>
    </row>
    <row r="1123" spans="1:3" s="624" customFormat="1" x14ac:dyDescent="0.25">
      <c r="A1123" s="11"/>
      <c r="B1123" s="14"/>
      <c r="C1123" s="491"/>
    </row>
    <row r="1124" spans="1:3" s="624" customFormat="1" x14ac:dyDescent="0.25">
      <c r="A1124" s="11"/>
      <c r="B1124" s="14"/>
      <c r="C1124" s="491"/>
    </row>
    <row r="1125" spans="1:3" s="624" customFormat="1" x14ac:dyDescent="0.25">
      <c r="A1125" s="11"/>
      <c r="B1125" s="14"/>
      <c r="C1125" s="491"/>
    </row>
    <row r="1126" spans="1:3" s="624" customFormat="1" x14ac:dyDescent="0.25">
      <c r="A1126" s="11"/>
      <c r="B1126" s="14"/>
      <c r="C1126" s="491"/>
    </row>
    <row r="1127" spans="1:3" s="624" customFormat="1" x14ac:dyDescent="0.25">
      <c r="A1127" s="11"/>
      <c r="B1127" s="14"/>
      <c r="C1127" s="491"/>
    </row>
    <row r="1128" spans="1:3" s="624" customFormat="1" x14ac:dyDescent="0.25">
      <c r="A1128" s="11"/>
      <c r="B1128" s="14"/>
      <c r="C1128" s="491"/>
    </row>
    <row r="1129" spans="1:3" s="624" customFormat="1" x14ac:dyDescent="0.25">
      <c r="A1129" s="11"/>
      <c r="B1129" s="14"/>
      <c r="C1129" s="491"/>
    </row>
    <row r="1130" spans="1:3" s="624" customFormat="1" x14ac:dyDescent="0.25">
      <c r="A1130" s="11"/>
      <c r="B1130" s="14"/>
      <c r="C1130" s="491"/>
    </row>
    <row r="1131" spans="1:3" s="624" customFormat="1" x14ac:dyDescent="0.25">
      <c r="A1131" s="11"/>
      <c r="B1131" s="14"/>
      <c r="C1131" s="491"/>
    </row>
    <row r="1132" spans="1:3" s="624" customFormat="1" x14ac:dyDescent="0.25">
      <c r="A1132" s="11"/>
      <c r="B1132" s="14"/>
      <c r="C1132" s="491"/>
    </row>
    <row r="1133" spans="1:3" s="624" customFormat="1" x14ac:dyDescent="0.25">
      <c r="A1133" s="11"/>
      <c r="B1133" s="14"/>
      <c r="C1133" s="491"/>
    </row>
    <row r="1134" spans="1:3" s="624" customFormat="1" x14ac:dyDescent="0.25">
      <c r="A1134" s="11"/>
      <c r="B1134" s="14"/>
      <c r="C1134" s="491"/>
    </row>
    <row r="1135" spans="1:3" s="624" customFormat="1" x14ac:dyDescent="0.25">
      <c r="A1135" s="11"/>
      <c r="B1135" s="14"/>
      <c r="C1135" s="491"/>
    </row>
    <row r="1136" spans="1:3" s="624" customFormat="1" x14ac:dyDescent="0.25">
      <c r="A1136" s="11"/>
      <c r="B1136" s="14"/>
      <c r="C1136" s="491"/>
    </row>
    <row r="1137" spans="1:3" s="624" customFormat="1" x14ac:dyDescent="0.25">
      <c r="A1137" s="11"/>
      <c r="B1137" s="14"/>
      <c r="C1137" s="491"/>
    </row>
    <row r="1138" spans="1:3" s="624" customFormat="1" x14ac:dyDescent="0.25">
      <c r="A1138" s="11"/>
      <c r="B1138" s="14"/>
      <c r="C1138" s="491"/>
    </row>
    <row r="1139" spans="1:3" s="624" customFormat="1" x14ac:dyDescent="0.25">
      <c r="A1139" s="11"/>
      <c r="B1139" s="14"/>
      <c r="C1139" s="491"/>
    </row>
    <row r="1140" spans="1:3" s="624" customFormat="1" x14ac:dyDescent="0.25">
      <c r="A1140" s="11"/>
      <c r="B1140" s="14"/>
      <c r="C1140" s="491"/>
    </row>
    <row r="1141" spans="1:3" s="624" customFormat="1" x14ac:dyDescent="0.25">
      <c r="A1141" s="11"/>
      <c r="B1141" s="14"/>
      <c r="C1141" s="491"/>
    </row>
    <row r="1142" spans="1:3" s="624" customFormat="1" x14ac:dyDescent="0.25">
      <c r="A1142" s="11"/>
      <c r="B1142" s="14"/>
      <c r="C1142" s="491"/>
    </row>
    <row r="1143" spans="1:3" s="624" customFormat="1" x14ac:dyDescent="0.25">
      <c r="A1143" s="11"/>
      <c r="B1143" s="14"/>
      <c r="C1143" s="491"/>
    </row>
    <row r="1144" spans="1:3" s="624" customFormat="1" x14ac:dyDescent="0.25">
      <c r="A1144" s="11"/>
      <c r="B1144" s="14"/>
      <c r="C1144" s="491"/>
    </row>
    <row r="1145" spans="1:3" s="624" customFormat="1" x14ac:dyDescent="0.25">
      <c r="A1145" s="11"/>
      <c r="B1145" s="14"/>
      <c r="C1145" s="491"/>
    </row>
    <row r="1146" spans="1:3" s="624" customFormat="1" x14ac:dyDescent="0.25">
      <c r="A1146" s="11"/>
      <c r="B1146" s="14"/>
      <c r="C1146" s="491"/>
    </row>
    <row r="1147" spans="1:3" s="624" customFormat="1" x14ac:dyDescent="0.25">
      <c r="A1147" s="11"/>
      <c r="B1147" s="14"/>
      <c r="C1147" s="491"/>
    </row>
    <row r="1148" spans="1:3" s="624" customFormat="1" x14ac:dyDescent="0.25">
      <c r="A1148" s="11"/>
      <c r="B1148" s="14"/>
      <c r="C1148" s="491"/>
    </row>
    <row r="1149" spans="1:3" s="624" customFormat="1" x14ac:dyDescent="0.25">
      <c r="A1149" s="11"/>
      <c r="B1149" s="14"/>
      <c r="C1149" s="491"/>
    </row>
    <row r="1150" spans="1:3" s="624" customFormat="1" x14ac:dyDescent="0.25">
      <c r="A1150" s="11"/>
      <c r="B1150" s="14"/>
      <c r="C1150" s="491"/>
    </row>
    <row r="1151" spans="1:3" s="624" customFormat="1" x14ac:dyDescent="0.25">
      <c r="A1151" s="11"/>
      <c r="B1151" s="14"/>
      <c r="C1151" s="491"/>
    </row>
    <row r="1152" spans="1:3" s="624" customFormat="1" x14ac:dyDescent="0.25">
      <c r="A1152" s="11"/>
      <c r="B1152" s="14"/>
      <c r="C1152" s="491"/>
    </row>
    <row r="1153" spans="1:3" s="624" customFormat="1" x14ac:dyDescent="0.25">
      <c r="A1153" s="11"/>
      <c r="B1153" s="14"/>
      <c r="C1153" s="491"/>
    </row>
    <row r="1154" spans="1:3" s="624" customFormat="1" x14ac:dyDescent="0.25">
      <c r="A1154" s="11"/>
      <c r="B1154" s="14"/>
      <c r="C1154" s="491"/>
    </row>
    <row r="1155" spans="1:3" s="624" customFormat="1" x14ac:dyDescent="0.25">
      <c r="A1155" s="11"/>
      <c r="B1155" s="14"/>
      <c r="C1155" s="491"/>
    </row>
    <row r="1156" spans="1:3" s="624" customFormat="1" x14ac:dyDescent="0.25">
      <c r="A1156" s="11"/>
      <c r="B1156" s="14"/>
      <c r="C1156" s="491"/>
    </row>
    <row r="1157" spans="1:3" s="624" customFormat="1" x14ac:dyDescent="0.25">
      <c r="A1157" s="11"/>
      <c r="B1157" s="14"/>
      <c r="C1157" s="491"/>
    </row>
    <row r="1158" spans="1:3" s="624" customFormat="1" x14ac:dyDescent="0.25">
      <c r="A1158" s="11"/>
      <c r="B1158" s="14"/>
      <c r="C1158" s="491"/>
    </row>
    <row r="1159" spans="1:3" s="624" customFormat="1" x14ac:dyDescent="0.25">
      <c r="A1159" s="11"/>
      <c r="B1159" s="14"/>
      <c r="C1159" s="491"/>
    </row>
    <row r="1160" spans="1:3" s="624" customFormat="1" x14ac:dyDescent="0.25">
      <c r="A1160" s="11"/>
      <c r="B1160" s="14"/>
      <c r="C1160" s="491"/>
    </row>
    <row r="1161" spans="1:3" s="624" customFormat="1" x14ac:dyDescent="0.25">
      <c r="A1161" s="11"/>
      <c r="B1161" s="14"/>
      <c r="C1161" s="491"/>
    </row>
    <row r="1162" spans="1:3" s="624" customFormat="1" x14ac:dyDescent="0.25">
      <c r="A1162" s="11"/>
      <c r="B1162" s="14"/>
      <c r="C1162" s="491"/>
    </row>
    <row r="1163" spans="1:3" s="624" customFormat="1" x14ac:dyDescent="0.25">
      <c r="A1163" s="11"/>
      <c r="B1163" s="14"/>
      <c r="C1163" s="491"/>
    </row>
    <row r="1164" spans="1:3" s="624" customFormat="1" x14ac:dyDescent="0.25">
      <c r="A1164" s="11"/>
      <c r="B1164" s="14"/>
      <c r="C1164" s="491"/>
    </row>
    <row r="1165" spans="1:3" s="624" customFormat="1" x14ac:dyDescent="0.25">
      <c r="A1165" s="11"/>
      <c r="B1165" s="14"/>
      <c r="C1165" s="491"/>
    </row>
    <row r="1166" spans="1:3" s="624" customFormat="1" x14ac:dyDescent="0.25">
      <c r="A1166" s="11"/>
      <c r="B1166" s="14"/>
      <c r="C1166" s="491"/>
    </row>
    <row r="1167" spans="1:3" s="624" customFormat="1" x14ac:dyDescent="0.25">
      <c r="A1167" s="11"/>
      <c r="B1167" s="14"/>
      <c r="C1167" s="491"/>
    </row>
    <row r="1168" spans="1:3" s="624" customFormat="1" x14ac:dyDescent="0.25">
      <c r="A1168" s="11"/>
      <c r="B1168" s="14"/>
      <c r="C1168" s="491"/>
    </row>
    <row r="1169" spans="1:3" s="624" customFormat="1" x14ac:dyDescent="0.25">
      <c r="A1169" s="11"/>
      <c r="B1169" s="14"/>
      <c r="C1169" s="491"/>
    </row>
    <row r="1170" spans="1:3" s="624" customFormat="1" x14ac:dyDescent="0.25">
      <c r="A1170" s="11"/>
      <c r="B1170" s="14"/>
      <c r="C1170" s="491"/>
    </row>
    <row r="1171" spans="1:3" s="624" customFormat="1" x14ac:dyDescent="0.25">
      <c r="A1171" s="11"/>
      <c r="B1171" s="14"/>
      <c r="C1171" s="491"/>
    </row>
    <row r="1172" spans="1:3" s="624" customFormat="1" x14ac:dyDescent="0.25">
      <c r="A1172" s="11"/>
      <c r="B1172" s="14"/>
      <c r="C1172" s="491"/>
    </row>
    <row r="1173" spans="1:3" s="624" customFormat="1" x14ac:dyDescent="0.25">
      <c r="A1173" s="11"/>
      <c r="B1173" s="14"/>
      <c r="C1173" s="491"/>
    </row>
    <row r="1174" spans="1:3" s="624" customFormat="1" x14ac:dyDescent="0.25">
      <c r="A1174" s="11"/>
      <c r="B1174" s="14"/>
      <c r="C1174" s="491"/>
    </row>
    <row r="1175" spans="1:3" s="624" customFormat="1" x14ac:dyDescent="0.25">
      <c r="A1175" s="11"/>
      <c r="B1175" s="14"/>
      <c r="C1175" s="491"/>
    </row>
    <row r="1176" spans="1:3" s="624" customFormat="1" x14ac:dyDescent="0.25">
      <c r="A1176" s="11"/>
      <c r="B1176" s="14"/>
      <c r="C1176" s="491"/>
    </row>
    <row r="1177" spans="1:3" s="624" customFormat="1" x14ac:dyDescent="0.25">
      <c r="A1177" s="11"/>
      <c r="B1177" s="14"/>
      <c r="C1177" s="491"/>
    </row>
    <row r="1178" spans="1:3" s="624" customFormat="1" x14ac:dyDescent="0.25">
      <c r="A1178" s="11"/>
      <c r="B1178" s="14"/>
      <c r="C1178" s="491"/>
    </row>
    <row r="1179" spans="1:3" s="624" customFormat="1" x14ac:dyDescent="0.25">
      <c r="A1179" s="11"/>
      <c r="B1179" s="14"/>
      <c r="C1179" s="491"/>
    </row>
    <row r="1180" spans="1:3" s="624" customFormat="1" x14ac:dyDescent="0.25">
      <c r="A1180" s="11"/>
      <c r="B1180" s="14"/>
      <c r="C1180" s="491"/>
    </row>
    <row r="1181" spans="1:3" s="624" customFormat="1" x14ac:dyDescent="0.25">
      <c r="A1181" s="11"/>
      <c r="B1181" s="14"/>
      <c r="C1181" s="491"/>
    </row>
    <row r="1182" spans="1:3" s="624" customFormat="1" x14ac:dyDescent="0.25">
      <c r="A1182" s="11"/>
      <c r="B1182" s="14"/>
      <c r="C1182" s="491"/>
    </row>
    <row r="1183" spans="1:3" s="624" customFormat="1" x14ac:dyDescent="0.25">
      <c r="A1183" s="11"/>
      <c r="B1183" s="14"/>
      <c r="C1183" s="491"/>
    </row>
    <row r="1184" spans="1:3" s="624" customFormat="1" x14ac:dyDescent="0.25">
      <c r="A1184" s="11"/>
      <c r="B1184" s="14"/>
      <c r="C1184" s="491"/>
    </row>
    <row r="1185" spans="1:3" s="624" customFormat="1" x14ac:dyDescent="0.25">
      <c r="A1185" s="11"/>
      <c r="B1185" s="14"/>
      <c r="C1185" s="491"/>
    </row>
    <row r="1186" spans="1:3" s="624" customFormat="1" x14ac:dyDescent="0.25">
      <c r="A1186" s="11"/>
      <c r="B1186" s="14"/>
      <c r="C1186" s="491"/>
    </row>
    <row r="1187" spans="1:3" s="624" customFormat="1" x14ac:dyDescent="0.25">
      <c r="A1187" s="11"/>
      <c r="B1187" s="14"/>
      <c r="C1187" s="491"/>
    </row>
    <row r="1188" spans="1:3" s="624" customFormat="1" x14ac:dyDescent="0.25">
      <c r="A1188" s="11"/>
      <c r="B1188" s="14"/>
      <c r="C1188" s="491"/>
    </row>
    <row r="1189" spans="1:3" s="624" customFormat="1" x14ac:dyDescent="0.25">
      <c r="A1189" s="11"/>
      <c r="B1189" s="14"/>
      <c r="C1189" s="491"/>
    </row>
    <row r="1190" spans="1:3" s="624" customFormat="1" x14ac:dyDescent="0.25">
      <c r="A1190" s="11"/>
      <c r="B1190" s="14"/>
      <c r="C1190" s="491"/>
    </row>
    <row r="1191" spans="1:3" s="624" customFormat="1" x14ac:dyDescent="0.25">
      <c r="A1191" s="11"/>
      <c r="B1191" s="14"/>
      <c r="C1191" s="491"/>
    </row>
    <row r="1192" spans="1:3" s="624" customFormat="1" x14ac:dyDescent="0.25">
      <c r="A1192" s="11"/>
      <c r="B1192" s="14"/>
      <c r="C1192" s="491"/>
    </row>
    <row r="1193" spans="1:3" s="624" customFormat="1" x14ac:dyDescent="0.25">
      <c r="A1193" s="11"/>
      <c r="B1193" s="14"/>
      <c r="C1193" s="491"/>
    </row>
    <row r="1194" spans="1:3" s="624" customFormat="1" x14ac:dyDescent="0.25">
      <c r="A1194" s="11"/>
      <c r="B1194" s="14"/>
      <c r="C1194" s="491"/>
    </row>
    <row r="1195" spans="1:3" s="624" customFormat="1" x14ac:dyDescent="0.25">
      <c r="A1195" s="11"/>
      <c r="B1195" s="14"/>
      <c r="C1195" s="491"/>
    </row>
    <row r="1196" spans="1:3" s="624" customFormat="1" x14ac:dyDescent="0.25">
      <c r="A1196" s="11"/>
      <c r="B1196" s="14"/>
      <c r="C1196" s="491"/>
    </row>
    <row r="1197" spans="1:3" s="624" customFormat="1" x14ac:dyDescent="0.25">
      <c r="A1197" s="11"/>
      <c r="B1197" s="14"/>
      <c r="C1197" s="491"/>
    </row>
    <row r="1198" spans="1:3" s="624" customFormat="1" x14ac:dyDescent="0.25">
      <c r="A1198" s="11"/>
      <c r="B1198" s="14"/>
      <c r="C1198" s="491"/>
    </row>
    <row r="1199" spans="1:3" s="624" customFormat="1" x14ac:dyDescent="0.25">
      <c r="A1199" s="11"/>
      <c r="B1199" s="14"/>
      <c r="C1199" s="491"/>
    </row>
    <row r="1200" spans="1:3" s="624" customFormat="1" x14ac:dyDescent="0.25">
      <c r="A1200" s="11"/>
      <c r="B1200" s="14"/>
      <c r="C1200" s="491"/>
    </row>
    <row r="1201" spans="1:3" s="624" customFormat="1" x14ac:dyDescent="0.25">
      <c r="A1201" s="11"/>
      <c r="B1201" s="14"/>
      <c r="C1201" s="491"/>
    </row>
    <row r="1202" spans="1:3" s="624" customFormat="1" x14ac:dyDescent="0.25">
      <c r="A1202" s="11"/>
      <c r="B1202" s="14"/>
      <c r="C1202" s="491"/>
    </row>
    <row r="1203" spans="1:3" s="624" customFormat="1" x14ac:dyDescent="0.25">
      <c r="A1203" s="11"/>
      <c r="B1203" s="14"/>
      <c r="C1203" s="491"/>
    </row>
    <row r="1204" spans="1:3" s="624" customFormat="1" x14ac:dyDescent="0.25">
      <c r="A1204" s="11"/>
      <c r="B1204" s="14"/>
      <c r="C1204" s="491"/>
    </row>
    <row r="1205" spans="1:3" s="624" customFormat="1" x14ac:dyDescent="0.25">
      <c r="A1205" s="11"/>
      <c r="B1205" s="14"/>
      <c r="C1205" s="491"/>
    </row>
    <row r="1206" spans="1:3" s="624" customFormat="1" x14ac:dyDescent="0.25">
      <c r="A1206" s="11"/>
      <c r="B1206" s="14"/>
      <c r="C1206" s="491"/>
    </row>
    <row r="1207" spans="1:3" s="624" customFormat="1" x14ac:dyDescent="0.25">
      <c r="A1207" s="11"/>
      <c r="B1207" s="14"/>
      <c r="C1207" s="491"/>
    </row>
    <row r="1208" spans="1:3" s="624" customFormat="1" x14ac:dyDescent="0.25">
      <c r="A1208" s="11"/>
      <c r="B1208" s="14"/>
      <c r="C1208" s="491"/>
    </row>
    <row r="1209" spans="1:3" s="624" customFormat="1" x14ac:dyDescent="0.25">
      <c r="A1209" s="11"/>
      <c r="B1209" s="14"/>
      <c r="C1209" s="491"/>
    </row>
    <row r="1210" spans="1:3" s="624" customFormat="1" x14ac:dyDescent="0.25">
      <c r="A1210" s="11"/>
      <c r="B1210" s="14"/>
      <c r="C1210" s="491"/>
    </row>
    <row r="1211" spans="1:3" s="624" customFormat="1" x14ac:dyDescent="0.25">
      <c r="A1211" s="11"/>
      <c r="B1211" s="14"/>
      <c r="C1211" s="491"/>
    </row>
    <row r="1212" spans="1:3" s="624" customFormat="1" x14ac:dyDescent="0.25">
      <c r="A1212" s="11"/>
      <c r="B1212" s="14"/>
      <c r="C1212" s="491"/>
    </row>
    <row r="1213" spans="1:3" s="624" customFormat="1" x14ac:dyDescent="0.25">
      <c r="A1213" s="11"/>
      <c r="B1213" s="14"/>
      <c r="C1213" s="491"/>
    </row>
    <row r="1214" spans="1:3" s="624" customFormat="1" x14ac:dyDescent="0.25">
      <c r="A1214" s="11"/>
      <c r="B1214" s="14"/>
      <c r="C1214" s="491"/>
    </row>
    <row r="1215" spans="1:3" s="624" customFormat="1" x14ac:dyDescent="0.25">
      <c r="A1215" s="11"/>
      <c r="B1215" s="14"/>
      <c r="C1215" s="491"/>
    </row>
    <row r="1216" spans="1:3" s="624" customFormat="1" x14ac:dyDescent="0.25">
      <c r="A1216" s="11"/>
      <c r="B1216" s="14"/>
      <c r="C1216" s="491"/>
    </row>
    <row r="1217" spans="1:3" s="624" customFormat="1" x14ac:dyDescent="0.25">
      <c r="A1217" s="11"/>
      <c r="B1217" s="14"/>
      <c r="C1217" s="491"/>
    </row>
    <row r="1218" spans="1:3" s="624" customFormat="1" x14ac:dyDescent="0.25">
      <c r="A1218" s="11"/>
      <c r="B1218" s="14"/>
      <c r="C1218" s="491"/>
    </row>
    <row r="1219" spans="1:3" s="624" customFormat="1" x14ac:dyDescent="0.25">
      <c r="A1219" s="11"/>
      <c r="B1219" s="14"/>
      <c r="C1219" s="491"/>
    </row>
    <row r="1220" spans="1:3" s="624" customFormat="1" x14ac:dyDescent="0.25">
      <c r="A1220" s="11"/>
      <c r="B1220" s="14"/>
      <c r="C1220" s="491"/>
    </row>
    <row r="1221" spans="1:3" s="624" customFormat="1" x14ac:dyDescent="0.25">
      <c r="A1221" s="11"/>
      <c r="B1221" s="14"/>
      <c r="C1221" s="491"/>
    </row>
    <row r="1222" spans="1:3" s="624" customFormat="1" x14ac:dyDescent="0.25">
      <c r="A1222" s="11"/>
      <c r="B1222" s="14"/>
      <c r="C1222" s="491"/>
    </row>
    <row r="1223" spans="1:3" s="624" customFormat="1" x14ac:dyDescent="0.25">
      <c r="A1223" s="11"/>
      <c r="B1223" s="14"/>
      <c r="C1223" s="491"/>
    </row>
    <row r="1224" spans="1:3" s="624" customFormat="1" x14ac:dyDescent="0.25">
      <c r="A1224" s="11"/>
      <c r="B1224" s="14"/>
      <c r="C1224" s="491"/>
    </row>
    <row r="1225" spans="1:3" s="624" customFormat="1" x14ac:dyDescent="0.25">
      <c r="A1225" s="11"/>
      <c r="B1225" s="14"/>
      <c r="C1225" s="491"/>
    </row>
    <row r="1226" spans="1:3" s="624" customFormat="1" x14ac:dyDescent="0.25">
      <c r="A1226" s="11"/>
      <c r="B1226" s="14"/>
      <c r="C1226" s="491"/>
    </row>
    <row r="1227" spans="1:3" s="624" customFormat="1" x14ac:dyDescent="0.25">
      <c r="A1227" s="11"/>
      <c r="B1227" s="14"/>
      <c r="C1227" s="491"/>
    </row>
    <row r="1228" spans="1:3" s="624" customFormat="1" x14ac:dyDescent="0.25">
      <c r="A1228" s="11"/>
      <c r="B1228" s="14"/>
      <c r="C1228" s="491"/>
    </row>
    <row r="1229" spans="1:3" s="624" customFormat="1" x14ac:dyDescent="0.25">
      <c r="A1229" s="11"/>
      <c r="B1229" s="14"/>
      <c r="C1229" s="491"/>
    </row>
    <row r="1230" spans="1:3" s="624" customFormat="1" x14ac:dyDescent="0.25">
      <c r="A1230" s="11"/>
      <c r="B1230" s="14"/>
      <c r="C1230" s="491"/>
    </row>
    <row r="1231" spans="1:3" s="624" customFormat="1" x14ac:dyDescent="0.25">
      <c r="A1231" s="11"/>
      <c r="B1231" s="14"/>
      <c r="C1231" s="491"/>
    </row>
    <row r="1232" spans="1:3" s="624" customFormat="1" x14ac:dyDescent="0.25">
      <c r="A1232" s="11"/>
      <c r="B1232" s="14"/>
      <c r="C1232" s="491"/>
    </row>
    <row r="1233" spans="1:3" s="624" customFormat="1" x14ac:dyDescent="0.25">
      <c r="A1233" s="11"/>
      <c r="B1233" s="14"/>
      <c r="C1233" s="491"/>
    </row>
    <row r="1234" spans="1:3" s="624" customFormat="1" x14ac:dyDescent="0.25">
      <c r="A1234" s="11"/>
      <c r="B1234" s="14"/>
      <c r="C1234" s="491"/>
    </row>
    <row r="1235" spans="1:3" s="624" customFormat="1" x14ac:dyDescent="0.25">
      <c r="A1235" s="11"/>
      <c r="B1235" s="14"/>
      <c r="C1235" s="491"/>
    </row>
    <row r="1236" spans="1:3" s="624" customFormat="1" x14ac:dyDescent="0.25">
      <c r="A1236" s="11"/>
      <c r="B1236" s="14"/>
      <c r="C1236" s="491"/>
    </row>
    <row r="1237" spans="1:3" s="624" customFormat="1" x14ac:dyDescent="0.25">
      <c r="A1237" s="11"/>
      <c r="B1237" s="14"/>
      <c r="C1237" s="491"/>
    </row>
    <row r="1238" spans="1:3" s="624" customFormat="1" x14ac:dyDescent="0.25">
      <c r="A1238" s="11"/>
      <c r="B1238" s="14"/>
      <c r="C1238" s="491"/>
    </row>
    <row r="1239" spans="1:3" s="624" customFormat="1" x14ac:dyDescent="0.25">
      <c r="A1239" s="11"/>
      <c r="B1239" s="14"/>
      <c r="C1239" s="491"/>
    </row>
    <row r="1240" spans="1:3" s="624" customFormat="1" x14ac:dyDescent="0.25">
      <c r="A1240" s="11"/>
      <c r="B1240" s="14"/>
      <c r="C1240" s="491"/>
    </row>
    <row r="1241" spans="1:3" s="624" customFormat="1" x14ac:dyDescent="0.25">
      <c r="A1241" s="11"/>
      <c r="B1241" s="14"/>
      <c r="C1241" s="491"/>
    </row>
    <row r="1242" spans="1:3" s="624" customFormat="1" x14ac:dyDescent="0.25">
      <c r="A1242" s="11"/>
      <c r="B1242" s="14"/>
      <c r="C1242" s="491"/>
    </row>
    <row r="1243" spans="1:3" s="624" customFormat="1" x14ac:dyDescent="0.25">
      <c r="A1243" s="11"/>
      <c r="B1243" s="14"/>
      <c r="C1243" s="491"/>
    </row>
    <row r="1244" spans="1:3" s="624" customFormat="1" x14ac:dyDescent="0.25">
      <c r="A1244" s="11"/>
      <c r="B1244" s="14"/>
      <c r="C1244" s="491"/>
    </row>
    <row r="1245" spans="1:3" s="624" customFormat="1" x14ac:dyDescent="0.25">
      <c r="A1245" s="11"/>
      <c r="B1245" s="14"/>
      <c r="C1245" s="491"/>
    </row>
    <row r="1246" spans="1:3" s="624" customFormat="1" x14ac:dyDescent="0.25">
      <c r="A1246" s="11"/>
      <c r="B1246" s="14"/>
      <c r="C1246" s="491"/>
    </row>
    <row r="1247" spans="1:3" s="624" customFormat="1" x14ac:dyDescent="0.25">
      <c r="A1247" s="11"/>
      <c r="B1247" s="14"/>
      <c r="C1247" s="491"/>
    </row>
    <row r="1248" spans="1:3" s="624" customFormat="1" x14ac:dyDescent="0.25">
      <c r="A1248" s="11"/>
      <c r="B1248" s="14"/>
      <c r="C1248" s="491"/>
    </row>
    <row r="1249" spans="1:3" s="624" customFormat="1" x14ac:dyDescent="0.25">
      <c r="A1249" s="11"/>
      <c r="B1249" s="14"/>
      <c r="C1249" s="491"/>
    </row>
    <row r="1250" spans="1:3" s="624" customFormat="1" x14ac:dyDescent="0.25">
      <c r="A1250" s="11"/>
      <c r="B1250" s="14"/>
      <c r="C1250" s="491"/>
    </row>
    <row r="1251" spans="1:3" s="624" customFormat="1" x14ac:dyDescent="0.25">
      <c r="A1251" s="11"/>
      <c r="B1251" s="14"/>
      <c r="C1251" s="491"/>
    </row>
    <row r="1252" spans="1:3" s="624" customFormat="1" x14ac:dyDescent="0.25">
      <c r="A1252" s="11"/>
      <c r="B1252" s="14"/>
      <c r="C1252" s="491"/>
    </row>
    <row r="1253" spans="1:3" s="624" customFormat="1" x14ac:dyDescent="0.25">
      <c r="A1253" s="11"/>
      <c r="B1253" s="14"/>
      <c r="C1253" s="491"/>
    </row>
    <row r="1254" spans="1:3" s="624" customFormat="1" x14ac:dyDescent="0.25">
      <c r="A1254" s="11"/>
      <c r="B1254" s="14"/>
      <c r="C1254" s="491"/>
    </row>
    <row r="1255" spans="1:3" s="624" customFormat="1" x14ac:dyDescent="0.25">
      <c r="A1255" s="11"/>
      <c r="B1255" s="14"/>
      <c r="C1255" s="491"/>
    </row>
    <row r="1256" spans="1:3" s="624" customFormat="1" x14ac:dyDescent="0.25">
      <c r="A1256" s="11"/>
      <c r="B1256" s="14"/>
      <c r="C1256" s="491"/>
    </row>
    <row r="1257" spans="1:3" s="624" customFormat="1" x14ac:dyDescent="0.25">
      <c r="A1257" s="11"/>
      <c r="B1257" s="14"/>
      <c r="C1257" s="491"/>
    </row>
    <row r="1258" spans="1:3" s="624" customFormat="1" x14ac:dyDescent="0.25">
      <c r="A1258" s="11"/>
      <c r="B1258" s="14"/>
      <c r="C1258" s="491"/>
    </row>
    <row r="1259" spans="1:3" s="624" customFormat="1" x14ac:dyDescent="0.25">
      <c r="A1259" s="11"/>
      <c r="B1259" s="14"/>
      <c r="C1259" s="491"/>
    </row>
    <row r="1260" spans="1:3" s="624" customFormat="1" x14ac:dyDescent="0.25">
      <c r="A1260" s="11"/>
      <c r="B1260" s="14"/>
      <c r="C1260" s="491"/>
    </row>
    <row r="1261" spans="1:3" s="624" customFormat="1" x14ac:dyDescent="0.25">
      <c r="A1261" s="11"/>
      <c r="B1261" s="14"/>
      <c r="C1261" s="491"/>
    </row>
    <row r="1262" spans="1:3" s="624" customFormat="1" x14ac:dyDescent="0.25">
      <c r="A1262" s="11"/>
      <c r="B1262" s="14"/>
      <c r="C1262" s="491"/>
    </row>
    <row r="1263" spans="1:3" s="624" customFormat="1" x14ac:dyDescent="0.25">
      <c r="A1263" s="11"/>
      <c r="B1263" s="14"/>
      <c r="C1263" s="491"/>
    </row>
    <row r="1264" spans="1:3" s="624" customFormat="1" x14ac:dyDescent="0.25">
      <c r="A1264" s="11"/>
      <c r="B1264" s="14"/>
      <c r="C1264" s="491"/>
    </row>
    <row r="1265" spans="1:3" s="624" customFormat="1" x14ac:dyDescent="0.25">
      <c r="A1265" s="11"/>
      <c r="B1265" s="14"/>
      <c r="C1265" s="491"/>
    </row>
    <row r="1266" spans="1:3" s="624" customFormat="1" x14ac:dyDescent="0.25">
      <c r="A1266" s="11"/>
      <c r="B1266" s="14"/>
      <c r="C1266" s="491"/>
    </row>
    <row r="1267" spans="1:3" s="624" customFormat="1" x14ac:dyDescent="0.25">
      <c r="A1267" s="11"/>
      <c r="B1267" s="14"/>
      <c r="C1267" s="491"/>
    </row>
    <row r="1268" spans="1:3" s="624" customFormat="1" x14ac:dyDescent="0.25">
      <c r="A1268" s="11"/>
      <c r="B1268" s="14"/>
      <c r="C1268" s="491"/>
    </row>
    <row r="1269" spans="1:3" s="624" customFormat="1" x14ac:dyDescent="0.25">
      <c r="A1269" s="11"/>
      <c r="B1269" s="14"/>
      <c r="C1269" s="491"/>
    </row>
    <row r="1270" spans="1:3" s="624" customFormat="1" x14ac:dyDescent="0.25">
      <c r="A1270" s="11"/>
      <c r="B1270" s="14"/>
      <c r="C1270" s="491"/>
    </row>
    <row r="1271" spans="1:3" s="624" customFormat="1" x14ac:dyDescent="0.25">
      <c r="A1271" s="11"/>
      <c r="B1271" s="14"/>
      <c r="C1271" s="491"/>
    </row>
    <row r="1272" spans="1:3" s="624" customFormat="1" x14ac:dyDescent="0.25">
      <c r="A1272" s="11"/>
      <c r="B1272" s="14"/>
      <c r="C1272" s="491"/>
    </row>
    <row r="1273" spans="1:3" s="624" customFormat="1" x14ac:dyDescent="0.25">
      <c r="A1273" s="11"/>
      <c r="B1273" s="14"/>
      <c r="C1273" s="491"/>
    </row>
    <row r="1274" spans="1:3" s="624" customFormat="1" x14ac:dyDescent="0.25">
      <c r="A1274" s="11"/>
      <c r="B1274" s="14"/>
      <c r="C1274" s="491"/>
    </row>
    <row r="1275" spans="1:3" s="624" customFormat="1" x14ac:dyDescent="0.25">
      <c r="A1275" s="11"/>
      <c r="B1275" s="14"/>
      <c r="C1275" s="491"/>
    </row>
    <row r="1276" spans="1:3" s="624" customFormat="1" x14ac:dyDescent="0.25">
      <c r="A1276" s="11"/>
      <c r="B1276" s="14"/>
      <c r="C1276" s="491"/>
    </row>
    <row r="1277" spans="1:3" s="624" customFormat="1" x14ac:dyDescent="0.25">
      <c r="A1277" s="11"/>
      <c r="B1277" s="14"/>
      <c r="C1277" s="491"/>
    </row>
    <row r="1278" spans="1:3" s="624" customFormat="1" x14ac:dyDescent="0.25">
      <c r="A1278" s="11"/>
      <c r="B1278" s="14"/>
      <c r="C1278" s="491"/>
    </row>
    <row r="1279" spans="1:3" s="624" customFormat="1" x14ac:dyDescent="0.25">
      <c r="A1279" s="11"/>
      <c r="B1279" s="14"/>
      <c r="C1279" s="491"/>
    </row>
    <row r="1280" spans="1:3" s="624" customFormat="1" x14ac:dyDescent="0.25">
      <c r="A1280" s="11"/>
      <c r="B1280" s="14"/>
      <c r="C1280" s="491"/>
    </row>
    <row r="1281" spans="1:3" s="624" customFormat="1" x14ac:dyDescent="0.25">
      <c r="A1281" s="11"/>
      <c r="B1281" s="14"/>
      <c r="C1281" s="491"/>
    </row>
    <row r="1282" spans="1:3" s="624" customFormat="1" x14ac:dyDescent="0.25">
      <c r="A1282" s="11"/>
      <c r="B1282" s="14"/>
      <c r="C1282" s="491"/>
    </row>
    <row r="1283" spans="1:3" s="624" customFormat="1" x14ac:dyDescent="0.25">
      <c r="A1283" s="11"/>
      <c r="B1283" s="14"/>
      <c r="C1283" s="491"/>
    </row>
    <row r="1284" spans="1:3" s="624" customFormat="1" x14ac:dyDescent="0.25">
      <c r="A1284" s="11"/>
      <c r="B1284" s="14"/>
      <c r="C1284" s="491"/>
    </row>
    <row r="1285" spans="1:3" s="624" customFormat="1" x14ac:dyDescent="0.25">
      <c r="A1285" s="11"/>
      <c r="B1285" s="14"/>
      <c r="C1285" s="491"/>
    </row>
    <row r="1286" spans="1:3" s="624" customFormat="1" x14ac:dyDescent="0.25">
      <c r="A1286" s="11"/>
      <c r="B1286" s="14"/>
      <c r="C1286" s="491"/>
    </row>
    <row r="1287" spans="1:3" s="624" customFormat="1" x14ac:dyDescent="0.25">
      <c r="A1287" s="11"/>
      <c r="B1287" s="14"/>
      <c r="C1287" s="491"/>
    </row>
    <row r="1288" spans="1:3" s="624" customFormat="1" x14ac:dyDescent="0.25">
      <c r="A1288" s="11"/>
      <c r="B1288" s="14"/>
      <c r="C1288" s="491"/>
    </row>
    <row r="1289" spans="1:3" s="624" customFormat="1" x14ac:dyDescent="0.25">
      <c r="A1289" s="11"/>
      <c r="B1289" s="14"/>
      <c r="C1289" s="491"/>
    </row>
    <row r="1290" spans="1:3" s="624" customFormat="1" x14ac:dyDescent="0.25">
      <c r="A1290" s="11"/>
      <c r="B1290" s="14"/>
      <c r="C1290" s="491"/>
    </row>
    <row r="1291" spans="1:3" s="624" customFormat="1" x14ac:dyDescent="0.25">
      <c r="A1291" s="11"/>
      <c r="B1291" s="14"/>
      <c r="C1291" s="491"/>
    </row>
    <row r="1292" spans="1:3" s="624" customFormat="1" x14ac:dyDescent="0.25">
      <c r="A1292" s="11"/>
      <c r="B1292" s="14"/>
      <c r="C1292" s="491"/>
    </row>
    <row r="1293" spans="1:3" s="624" customFormat="1" x14ac:dyDescent="0.25">
      <c r="A1293" s="11"/>
      <c r="B1293" s="14"/>
      <c r="C1293" s="491"/>
    </row>
    <row r="1294" spans="1:3" s="624" customFormat="1" x14ac:dyDescent="0.25">
      <c r="A1294" s="11"/>
      <c r="B1294" s="14"/>
      <c r="C1294" s="491"/>
    </row>
    <row r="1295" spans="1:3" s="624" customFormat="1" x14ac:dyDescent="0.25">
      <c r="A1295" s="11"/>
      <c r="B1295" s="14"/>
      <c r="C1295" s="491"/>
    </row>
    <row r="1296" spans="1:3" s="624" customFormat="1" x14ac:dyDescent="0.25">
      <c r="A1296" s="11"/>
      <c r="B1296" s="14"/>
      <c r="C1296" s="491"/>
    </row>
    <row r="1297" spans="1:3" s="624" customFormat="1" x14ac:dyDescent="0.25">
      <c r="A1297" s="11"/>
      <c r="B1297" s="14"/>
      <c r="C1297" s="491"/>
    </row>
    <row r="1298" spans="1:3" s="624" customFormat="1" x14ac:dyDescent="0.25">
      <c r="A1298" s="11"/>
      <c r="B1298" s="14"/>
      <c r="C1298" s="491"/>
    </row>
    <row r="1299" spans="1:3" s="624" customFormat="1" x14ac:dyDescent="0.25">
      <c r="A1299" s="11"/>
      <c r="B1299" s="14"/>
      <c r="C1299" s="491"/>
    </row>
    <row r="1300" spans="1:3" s="624" customFormat="1" x14ac:dyDescent="0.25">
      <c r="A1300" s="11"/>
      <c r="B1300" s="14"/>
      <c r="C1300" s="491"/>
    </row>
    <row r="1301" spans="1:3" s="624" customFormat="1" x14ac:dyDescent="0.25">
      <c r="A1301" s="11"/>
      <c r="B1301" s="14"/>
      <c r="C1301" s="491"/>
    </row>
    <row r="1302" spans="1:3" s="624" customFormat="1" x14ac:dyDescent="0.25">
      <c r="A1302" s="11"/>
      <c r="B1302" s="14"/>
      <c r="C1302" s="491"/>
    </row>
    <row r="1303" spans="1:3" s="624" customFormat="1" x14ac:dyDescent="0.25">
      <c r="A1303" s="11"/>
      <c r="B1303" s="14"/>
      <c r="C1303" s="491"/>
    </row>
    <row r="1304" spans="1:3" s="624" customFormat="1" x14ac:dyDescent="0.25">
      <c r="A1304" s="11"/>
      <c r="B1304" s="14"/>
      <c r="C1304" s="491"/>
    </row>
    <row r="1305" spans="1:3" s="624" customFormat="1" x14ac:dyDescent="0.25">
      <c r="A1305" s="11"/>
      <c r="B1305" s="14"/>
      <c r="C1305" s="491"/>
    </row>
    <row r="1306" spans="1:3" s="624" customFormat="1" x14ac:dyDescent="0.25">
      <c r="A1306" s="11"/>
      <c r="B1306" s="14"/>
      <c r="C1306" s="491"/>
    </row>
    <row r="1307" spans="1:3" s="624" customFormat="1" x14ac:dyDescent="0.25">
      <c r="A1307" s="11"/>
      <c r="B1307" s="14"/>
      <c r="C1307" s="491"/>
    </row>
    <row r="1308" spans="1:3" s="624" customFormat="1" x14ac:dyDescent="0.25">
      <c r="A1308" s="11"/>
      <c r="B1308" s="14"/>
      <c r="C1308" s="491"/>
    </row>
    <row r="1309" spans="1:3" s="624" customFormat="1" x14ac:dyDescent="0.25">
      <c r="A1309" s="11"/>
      <c r="B1309" s="14"/>
      <c r="C1309" s="491"/>
    </row>
    <row r="1310" spans="1:3" s="624" customFormat="1" x14ac:dyDescent="0.25">
      <c r="A1310" s="11"/>
      <c r="B1310" s="14"/>
      <c r="C1310" s="491"/>
    </row>
    <row r="1311" spans="1:3" s="624" customFormat="1" x14ac:dyDescent="0.25">
      <c r="A1311" s="11"/>
      <c r="B1311" s="14"/>
      <c r="C1311" s="491"/>
    </row>
    <row r="1312" spans="1:3" s="624" customFormat="1" x14ac:dyDescent="0.25">
      <c r="A1312" s="11"/>
      <c r="B1312" s="14"/>
      <c r="C1312" s="491"/>
    </row>
    <row r="1313" spans="1:3" s="624" customFormat="1" x14ac:dyDescent="0.25">
      <c r="A1313" s="11"/>
      <c r="B1313" s="14"/>
      <c r="C1313" s="491"/>
    </row>
    <row r="1314" spans="1:3" s="624" customFormat="1" x14ac:dyDescent="0.25">
      <c r="A1314" s="11"/>
      <c r="B1314" s="14"/>
      <c r="C1314" s="491"/>
    </row>
    <row r="1315" spans="1:3" s="624" customFormat="1" x14ac:dyDescent="0.25">
      <c r="A1315" s="11"/>
      <c r="B1315" s="14"/>
      <c r="C1315" s="491"/>
    </row>
    <row r="1316" spans="1:3" s="624" customFormat="1" x14ac:dyDescent="0.25">
      <c r="A1316" s="11"/>
      <c r="B1316" s="14"/>
      <c r="C1316" s="491"/>
    </row>
    <row r="1317" spans="1:3" s="624" customFormat="1" x14ac:dyDescent="0.25">
      <c r="A1317" s="11"/>
      <c r="B1317" s="14"/>
      <c r="C1317" s="491"/>
    </row>
    <row r="1318" spans="1:3" s="624" customFormat="1" x14ac:dyDescent="0.25">
      <c r="A1318" s="11"/>
      <c r="B1318" s="14"/>
      <c r="C1318" s="491"/>
    </row>
    <row r="1319" spans="1:3" s="624" customFormat="1" x14ac:dyDescent="0.25">
      <c r="A1319" s="11"/>
      <c r="B1319" s="14"/>
      <c r="C1319" s="491"/>
    </row>
    <row r="1320" spans="1:3" s="624" customFormat="1" x14ac:dyDescent="0.25">
      <c r="A1320" s="11"/>
      <c r="B1320" s="14"/>
      <c r="C1320" s="491"/>
    </row>
    <row r="1321" spans="1:3" s="624" customFormat="1" x14ac:dyDescent="0.25">
      <c r="A1321" s="11"/>
      <c r="B1321" s="14"/>
      <c r="C1321" s="491"/>
    </row>
    <row r="1322" spans="1:3" s="624" customFormat="1" x14ac:dyDescent="0.25">
      <c r="A1322" s="11"/>
      <c r="B1322" s="14"/>
      <c r="C1322" s="491"/>
    </row>
    <row r="1323" spans="1:3" s="624" customFormat="1" x14ac:dyDescent="0.25">
      <c r="A1323" s="11"/>
      <c r="B1323" s="14"/>
      <c r="C1323" s="491"/>
    </row>
    <row r="1324" spans="1:3" s="624" customFormat="1" x14ac:dyDescent="0.25">
      <c r="A1324" s="11"/>
      <c r="B1324" s="14"/>
      <c r="C1324" s="491"/>
    </row>
    <row r="1325" spans="1:3" s="624" customFormat="1" x14ac:dyDescent="0.25">
      <c r="A1325" s="11"/>
      <c r="B1325" s="14"/>
      <c r="C1325" s="491"/>
    </row>
    <row r="1326" spans="1:3" s="624" customFormat="1" x14ac:dyDescent="0.25">
      <c r="A1326" s="11"/>
      <c r="B1326" s="14"/>
      <c r="C1326" s="491"/>
    </row>
    <row r="1327" spans="1:3" s="624" customFormat="1" x14ac:dyDescent="0.25">
      <c r="A1327" s="11"/>
      <c r="B1327" s="14"/>
      <c r="C1327" s="491"/>
    </row>
    <row r="1328" spans="1:3" s="624" customFormat="1" x14ac:dyDescent="0.25">
      <c r="A1328" s="11"/>
      <c r="B1328" s="14"/>
      <c r="C1328" s="491"/>
    </row>
    <row r="1329" spans="1:3" s="624" customFormat="1" x14ac:dyDescent="0.25">
      <c r="A1329" s="11"/>
      <c r="B1329" s="14"/>
      <c r="C1329" s="491"/>
    </row>
    <row r="1330" spans="1:3" s="624" customFormat="1" x14ac:dyDescent="0.25">
      <c r="A1330" s="11"/>
      <c r="B1330" s="14"/>
      <c r="C1330" s="491"/>
    </row>
    <row r="1331" spans="1:3" s="624" customFormat="1" x14ac:dyDescent="0.25">
      <c r="A1331" s="11"/>
      <c r="B1331" s="14"/>
      <c r="C1331" s="491"/>
    </row>
    <row r="1332" spans="1:3" s="624" customFormat="1" x14ac:dyDescent="0.25">
      <c r="A1332" s="11"/>
      <c r="B1332" s="14"/>
      <c r="C1332" s="491"/>
    </row>
    <row r="1333" spans="1:3" s="624" customFormat="1" x14ac:dyDescent="0.25">
      <c r="A1333" s="11"/>
      <c r="B1333" s="14"/>
      <c r="C1333" s="491"/>
    </row>
    <row r="1334" spans="1:3" s="624" customFormat="1" x14ac:dyDescent="0.25">
      <c r="A1334" s="11"/>
      <c r="B1334" s="14"/>
      <c r="C1334" s="491"/>
    </row>
    <row r="1335" spans="1:3" s="624" customFormat="1" x14ac:dyDescent="0.25">
      <c r="A1335" s="11"/>
      <c r="B1335" s="14"/>
      <c r="C1335" s="491"/>
    </row>
    <row r="1336" spans="1:3" s="624" customFormat="1" x14ac:dyDescent="0.25">
      <c r="A1336" s="11"/>
      <c r="B1336" s="14"/>
      <c r="C1336" s="491"/>
    </row>
    <row r="1337" spans="1:3" s="624" customFormat="1" x14ac:dyDescent="0.25">
      <c r="A1337" s="11"/>
      <c r="B1337" s="14"/>
      <c r="C1337" s="491"/>
    </row>
    <row r="1338" spans="1:3" s="624" customFormat="1" x14ac:dyDescent="0.25">
      <c r="A1338" s="11"/>
      <c r="B1338" s="14"/>
      <c r="C1338" s="491"/>
    </row>
    <row r="1339" spans="1:3" s="624" customFormat="1" x14ac:dyDescent="0.25">
      <c r="A1339" s="11"/>
      <c r="B1339" s="14"/>
      <c r="C1339" s="491"/>
    </row>
    <row r="1340" spans="1:3" s="624" customFormat="1" x14ac:dyDescent="0.25">
      <c r="A1340" s="11"/>
      <c r="B1340" s="14"/>
      <c r="C1340" s="491"/>
    </row>
    <row r="1341" spans="1:3" s="624" customFormat="1" x14ac:dyDescent="0.25">
      <c r="A1341" s="11"/>
      <c r="B1341" s="14"/>
      <c r="C1341" s="491"/>
    </row>
    <row r="1342" spans="1:3" s="624" customFormat="1" x14ac:dyDescent="0.25">
      <c r="A1342" s="11"/>
      <c r="B1342" s="14"/>
      <c r="C1342" s="491"/>
    </row>
    <row r="1343" spans="1:3" s="624" customFormat="1" x14ac:dyDescent="0.25">
      <c r="A1343" s="11"/>
      <c r="B1343" s="14"/>
      <c r="C1343" s="491"/>
    </row>
    <row r="1344" spans="1:3" s="624" customFormat="1" x14ac:dyDescent="0.25">
      <c r="A1344" s="11"/>
      <c r="B1344" s="14"/>
      <c r="C1344" s="491"/>
    </row>
    <row r="1345" spans="1:3" s="624" customFormat="1" x14ac:dyDescent="0.25">
      <c r="A1345" s="11"/>
      <c r="B1345" s="14"/>
      <c r="C1345" s="491"/>
    </row>
    <row r="1346" spans="1:3" s="624" customFormat="1" x14ac:dyDescent="0.25">
      <c r="A1346" s="11"/>
      <c r="B1346" s="14"/>
      <c r="C1346" s="491"/>
    </row>
    <row r="1347" spans="1:3" s="624" customFormat="1" x14ac:dyDescent="0.25">
      <c r="A1347" s="11"/>
      <c r="B1347" s="14"/>
      <c r="C1347" s="491"/>
    </row>
    <row r="1348" spans="1:3" s="624" customFormat="1" x14ac:dyDescent="0.25">
      <c r="A1348" s="11"/>
      <c r="B1348" s="14"/>
      <c r="C1348" s="491"/>
    </row>
    <row r="1349" spans="1:3" s="624" customFormat="1" x14ac:dyDescent="0.25">
      <c r="A1349" s="11"/>
      <c r="B1349" s="14"/>
      <c r="C1349" s="491"/>
    </row>
    <row r="1350" spans="1:3" s="624" customFormat="1" x14ac:dyDescent="0.25">
      <c r="A1350" s="11"/>
      <c r="B1350" s="14"/>
      <c r="C1350" s="491"/>
    </row>
    <row r="1351" spans="1:3" s="624" customFormat="1" x14ac:dyDescent="0.25">
      <c r="A1351" s="11"/>
      <c r="B1351" s="14"/>
      <c r="C1351" s="491"/>
    </row>
    <row r="1352" spans="1:3" s="624" customFormat="1" x14ac:dyDescent="0.25">
      <c r="A1352" s="11"/>
      <c r="B1352" s="14"/>
      <c r="C1352" s="491"/>
    </row>
    <row r="1353" spans="1:3" s="624" customFormat="1" x14ac:dyDescent="0.25">
      <c r="A1353" s="11"/>
      <c r="B1353" s="14"/>
      <c r="C1353" s="491"/>
    </row>
    <row r="1354" spans="1:3" s="624" customFormat="1" x14ac:dyDescent="0.25">
      <c r="A1354" s="11"/>
      <c r="B1354" s="14"/>
      <c r="C1354" s="491"/>
    </row>
    <row r="1355" spans="1:3" s="624" customFormat="1" x14ac:dyDescent="0.25">
      <c r="A1355" s="11"/>
      <c r="B1355" s="14"/>
      <c r="C1355" s="491"/>
    </row>
    <row r="1356" spans="1:3" s="624" customFormat="1" x14ac:dyDescent="0.25">
      <c r="A1356" s="11"/>
      <c r="B1356" s="14"/>
      <c r="C1356" s="491"/>
    </row>
    <row r="1357" spans="1:3" s="624" customFormat="1" x14ac:dyDescent="0.25">
      <c r="A1357" s="11"/>
      <c r="B1357" s="14"/>
      <c r="C1357" s="491"/>
    </row>
    <row r="1358" spans="1:3" s="624" customFormat="1" x14ac:dyDescent="0.25">
      <c r="A1358" s="11"/>
      <c r="B1358" s="14"/>
      <c r="C1358" s="491"/>
    </row>
    <row r="1359" spans="1:3" s="624" customFormat="1" x14ac:dyDescent="0.25">
      <c r="A1359" s="11"/>
      <c r="B1359" s="14"/>
      <c r="C1359" s="491"/>
    </row>
    <row r="1360" spans="1:3" s="624" customFormat="1" x14ac:dyDescent="0.25">
      <c r="A1360" s="11"/>
      <c r="B1360" s="14"/>
      <c r="C1360" s="491"/>
    </row>
    <row r="1361" spans="1:3" s="624" customFormat="1" x14ac:dyDescent="0.25">
      <c r="A1361" s="11"/>
      <c r="B1361" s="14"/>
      <c r="C1361" s="491"/>
    </row>
    <row r="1362" spans="1:3" s="624" customFormat="1" x14ac:dyDescent="0.25">
      <c r="A1362" s="11"/>
      <c r="B1362" s="14"/>
      <c r="C1362" s="491"/>
    </row>
    <row r="1363" spans="1:3" s="624" customFormat="1" x14ac:dyDescent="0.25">
      <c r="A1363" s="11"/>
      <c r="B1363" s="14"/>
      <c r="C1363" s="491"/>
    </row>
    <row r="1364" spans="1:3" s="624" customFormat="1" x14ac:dyDescent="0.25">
      <c r="A1364" s="11"/>
      <c r="B1364" s="14"/>
      <c r="C1364" s="491"/>
    </row>
    <row r="1365" spans="1:3" s="624" customFormat="1" x14ac:dyDescent="0.25">
      <c r="A1365" s="11"/>
      <c r="B1365" s="14"/>
      <c r="C1365" s="491"/>
    </row>
    <row r="1366" spans="1:3" s="624" customFormat="1" x14ac:dyDescent="0.25">
      <c r="A1366" s="11"/>
      <c r="B1366" s="14"/>
      <c r="C1366" s="491"/>
    </row>
    <row r="1367" spans="1:3" s="624" customFormat="1" x14ac:dyDescent="0.25">
      <c r="A1367" s="11"/>
      <c r="B1367" s="14"/>
      <c r="C1367" s="491"/>
    </row>
    <row r="1368" spans="1:3" s="624" customFormat="1" x14ac:dyDescent="0.25">
      <c r="A1368" s="11"/>
      <c r="B1368" s="14"/>
      <c r="C1368" s="491"/>
    </row>
    <row r="1369" spans="1:3" s="624" customFormat="1" x14ac:dyDescent="0.25">
      <c r="A1369" s="11"/>
      <c r="B1369" s="14"/>
      <c r="C1369" s="491"/>
    </row>
    <row r="1370" spans="1:3" s="624" customFormat="1" x14ac:dyDescent="0.25">
      <c r="A1370" s="11"/>
      <c r="B1370" s="14"/>
      <c r="C1370" s="491"/>
    </row>
    <row r="1371" spans="1:3" s="624" customFormat="1" x14ac:dyDescent="0.25">
      <c r="A1371" s="11"/>
      <c r="B1371" s="14"/>
      <c r="C1371" s="491"/>
    </row>
    <row r="1372" spans="1:3" s="624" customFormat="1" x14ac:dyDescent="0.25">
      <c r="A1372" s="11"/>
      <c r="B1372" s="14"/>
      <c r="C1372" s="491"/>
    </row>
    <row r="1373" spans="1:3" s="624" customFormat="1" x14ac:dyDescent="0.25">
      <c r="A1373" s="11"/>
      <c r="B1373" s="14"/>
      <c r="C1373" s="491"/>
    </row>
    <row r="1374" spans="1:3" s="624" customFormat="1" x14ac:dyDescent="0.25">
      <c r="A1374" s="11"/>
      <c r="B1374" s="14"/>
      <c r="C1374" s="491"/>
    </row>
    <row r="1375" spans="1:3" s="624" customFormat="1" x14ac:dyDescent="0.25">
      <c r="A1375" s="11"/>
      <c r="B1375" s="14"/>
      <c r="C1375" s="491"/>
    </row>
    <row r="1376" spans="1:3" s="624" customFormat="1" x14ac:dyDescent="0.25">
      <c r="A1376" s="11"/>
      <c r="B1376" s="14"/>
      <c r="C1376" s="491"/>
    </row>
    <row r="1377" spans="1:3" s="624" customFormat="1" x14ac:dyDescent="0.25">
      <c r="A1377" s="11"/>
      <c r="B1377" s="14"/>
      <c r="C1377" s="491"/>
    </row>
    <row r="1378" spans="1:3" s="624" customFormat="1" x14ac:dyDescent="0.25">
      <c r="A1378" s="11"/>
      <c r="B1378" s="14"/>
      <c r="C1378" s="491"/>
    </row>
    <row r="1379" spans="1:3" s="624" customFormat="1" x14ac:dyDescent="0.25">
      <c r="A1379" s="11"/>
      <c r="B1379" s="14"/>
      <c r="C1379" s="491"/>
    </row>
    <row r="1380" spans="1:3" s="624" customFormat="1" x14ac:dyDescent="0.25">
      <c r="A1380" s="11"/>
      <c r="B1380" s="14"/>
      <c r="C1380" s="491"/>
    </row>
    <row r="1381" spans="1:3" s="624" customFormat="1" x14ac:dyDescent="0.25">
      <c r="A1381" s="11"/>
      <c r="B1381" s="14"/>
      <c r="C1381" s="491"/>
    </row>
    <row r="1382" spans="1:3" s="624" customFormat="1" x14ac:dyDescent="0.25">
      <c r="A1382" s="11"/>
      <c r="B1382" s="14"/>
      <c r="C1382" s="491"/>
    </row>
    <row r="1383" spans="1:3" s="624" customFormat="1" x14ac:dyDescent="0.25">
      <c r="A1383" s="11"/>
      <c r="B1383" s="14"/>
      <c r="C1383" s="491"/>
    </row>
    <row r="1384" spans="1:3" s="624" customFormat="1" x14ac:dyDescent="0.25">
      <c r="A1384" s="11"/>
      <c r="B1384" s="14"/>
      <c r="C1384" s="491"/>
    </row>
    <row r="1385" spans="1:3" s="624" customFormat="1" x14ac:dyDescent="0.25">
      <c r="A1385" s="11"/>
      <c r="B1385" s="14"/>
      <c r="C1385" s="491"/>
    </row>
    <row r="1386" spans="1:3" s="624" customFormat="1" x14ac:dyDescent="0.25">
      <c r="A1386" s="11"/>
      <c r="B1386" s="14"/>
      <c r="C1386" s="491"/>
    </row>
    <row r="1387" spans="1:3" s="624" customFormat="1" x14ac:dyDescent="0.25">
      <c r="A1387" s="11"/>
      <c r="B1387" s="14"/>
      <c r="C1387" s="491"/>
    </row>
    <row r="1388" spans="1:3" s="624" customFormat="1" x14ac:dyDescent="0.25">
      <c r="A1388" s="11"/>
      <c r="B1388" s="14"/>
      <c r="C1388" s="491"/>
    </row>
    <row r="1389" spans="1:3" s="624" customFormat="1" x14ac:dyDescent="0.25">
      <c r="A1389" s="11"/>
      <c r="B1389" s="14"/>
      <c r="C1389" s="491"/>
    </row>
    <row r="1390" spans="1:3" s="624" customFormat="1" x14ac:dyDescent="0.25">
      <c r="A1390" s="11"/>
      <c r="B1390" s="14"/>
      <c r="C1390" s="491"/>
    </row>
    <row r="1391" spans="1:3" s="624" customFormat="1" x14ac:dyDescent="0.25">
      <c r="A1391" s="11"/>
      <c r="B1391" s="14"/>
      <c r="C1391" s="491"/>
    </row>
    <row r="1392" spans="1:3" s="624" customFormat="1" x14ac:dyDescent="0.25">
      <c r="A1392" s="11"/>
      <c r="B1392" s="14"/>
      <c r="C1392" s="491"/>
    </row>
    <row r="1393" spans="1:3" s="624" customFormat="1" x14ac:dyDescent="0.25">
      <c r="A1393" s="11"/>
      <c r="B1393" s="14"/>
      <c r="C1393" s="491"/>
    </row>
    <row r="1394" spans="1:3" s="624" customFormat="1" x14ac:dyDescent="0.25">
      <c r="A1394" s="11"/>
      <c r="B1394" s="14"/>
      <c r="C1394" s="491"/>
    </row>
    <row r="1395" spans="1:3" s="624" customFormat="1" x14ac:dyDescent="0.25">
      <c r="A1395" s="11"/>
      <c r="B1395" s="14"/>
      <c r="C1395" s="491"/>
    </row>
    <row r="1396" spans="1:3" s="624" customFormat="1" x14ac:dyDescent="0.25">
      <c r="A1396" s="11"/>
      <c r="B1396" s="14"/>
      <c r="C1396" s="491"/>
    </row>
    <row r="1397" spans="1:3" s="624" customFormat="1" x14ac:dyDescent="0.25">
      <c r="A1397" s="11"/>
      <c r="B1397" s="14"/>
      <c r="C1397" s="491"/>
    </row>
    <row r="1398" spans="1:3" s="624" customFormat="1" x14ac:dyDescent="0.25">
      <c r="A1398" s="11"/>
      <c r="B1398" s="14"/>
      <c r="C1398" s="491"/>
    </row>
    <row r="1399" spans="1:3" s="624" customFormat="1" x14ac:dyDescent="0.25">
      <c r="A1399" s="11"/>
      <c r="B1399" s="14"/>
      <c r="C1399" s="491"/>
    </row>
    <row r="1400" spans="1:3" s="624" customFormat="1" x14ac:dyDescent="0.25">
      <c r="A1400" s="11"/>
      <c r="B1400" s="14"/>
      <c r="C1400" s="491"/>
    </row>
    <row r="1401" spans="1:3" s="624" customFormat="1" x14ac:dyDescent="0.25">
      <c r="A1401" s="11"/>
      <c r="B1401" s="14"/>
      <c r="C1401" s="491"/>
    </row>
    <row r="1402" spans="1:3" s="624" customFormat="1" x14ac:dyDescent="0.25">
      <c r="A1402" s="11"/>
      <c r="B1402" s="14"/>
      <c r="C1402" s="491"/>
    </row>
    <row r="1403" spans="1:3" s="624" customFormat="1" x14ac:dyDescent="0.25">
      <c r="A1403" s="11"/>
      <c r="B1403" s="14"/>
      <c r="C1403" s="491"/>
    </row>
    <row r="1404" spans="1:3" s="624" customFormat="1" x14ac:dyDescent="0.25">
      <c r="A1404" s="11"/>
      <c r="B1404" s="14"/>
      <c r="C1404" s="491"/>
    </row>
    <row r="1405" spans="1:3" s="624" customFormat="1" x14ac:dyDescent="0.25">
      <c r="A1405" s="11"/>
      <c r="B1405" s="14"/>
      <c r="C1405" s="491"/>
    </row>
    <row r="1406" spans="1:3" s="624" customFormat="1" x14ac:dyDescent="0.25">
      <c r="A1406" s="11"/>
      <c r="B1406" s="14"/>
      <c r="C1406" s="491"/>
    </row>
    <row r="1407" spans="1:3" s="624" customFormat="1" x14ac:dyDescent="0.25">
      <c r="A1407" s="11"/>
      <c r="B1407" s="14"/>
      <c r="C1407" s="491"/>
    </row>
    <row r="1408" spans="1:3" s="624" customFormat="1" x14ac:dyDescent="0.25">
      <c r="A1408" s="11"/>
      <c r="B1408" s="14"/>
      <c r="C1408" s="491"/>
    </row>
    <row r="1409" spans="1:3" s="624" customFormat="1" x14ac:dyDescent="0.25">
      <c r="A1409" s="11"/>
      <c r="B1409" s="14"/>
      <c r="C1409" s="491"/>
    </row>
    <row r="1410" spans="1:3" s="624" customFormat="1" x14ac:dyDescent="0.25">
      <c r="A1410" s="11"/>
      <c r="B1410" s="14"/>
      <c r="C1410" s="491"/>
    </row>
    <row r="1411" spans="1:3" s="624" customFormat="1" x14ac:dyDescent="0.25">
      <c r="A1411" s="11"/>
      <c r="B1411" s="14"/>
      <c r="C1411" s="491"/>
    </row>
    <row r="1412" spans="1:3" s="624" customFormat="1" x14ac:dyDescent="0.25">
      <c r="A1412" s="11"/>
      <c r="B1412" s="14"/>
      <c r="C1412" s="491"/>
    </row>
    <row r="1413" spans="1:3" s="624" customFormat="1" x14ac:dyDescent="0.25">
      <c r="A1413" s="11"/>
      <c r="B1413" s="14"/>
      <c r="C1413" s="491"/>
    </row>
    <row r="1414" spans="1:3" s="624" customFormat="1" x14ac:dyDescent="0.25">
      <c r="A1414" s="11"/>
      <c r="B1414" s="14"/>
      <c r="C1414" s="491"/>
    </row>
    <row r="1415" spans="1:3" s="624" customFormat="1" x14ac:dyDescent="0.25">
      <c r="A1415" s="11"/>
      <c r="B1415" s="14"/>
      <c r="C1415" s="491"/>
    </row>
    <row r="1416" spans="1:3" s="624" customFormat="1" x14ac:dyDescent="0.25">
      <c r="A1416" s="11"/>
      <c r="B1416" s="14"/>
      <c r="C1416" s="491"/>
    </row>
    <row r="1417" spans="1:3" s="624" customFormat="1" x14ac:dyDescent="0.25">
      <c r="A1417" s="11"/>
      <c r="B1417" s="14"/>
      <c r="C1417" s="491"/>
    </row>
    <row r="1418" spans="1:3" s="624" customFormat="1" x14ac:dyDescent="0.25">
      <c r="A1418" s="11"/>
      <c r="B1418" s="14"/>
      <c r="C1418" s="491"/>
    </row>
    <row r="1419" spans="1:3" s="624" customFormat="1" x14ac:dyDescent="0.25">
      <c r="A1419" s="11"/>
      <c r="B1419" s="14"/>
      <c r="C1419" s="491"/>
    </row>
    <row r="1420" spans="1:3" s="624" customFormat="1" x14ac:dyDescent="0.25">
      <c r="A1420" s="11"/>
      <c r="B1420" s="14"/>
      <c r="C1420" s="491"/>
    </row>
    <row r="1421" spans="1:3" s="624" customFormat="1" x14ac:dyDescent="0.25">
      <c r="A1421" s="11"/>
      <c r="B1421" s="14"/>
      <c r="C1421" s="491"/>
    </row>
    <row r="1422" spans="1:3" s="624" customFormat="1" x14ac:dyDescent="0.25">
      <c r="A1422" s="11"/>
      <c r="B1422" s="14"/>
      <c r="C1422" s="491"/>
    </row>
    <row r="1423" spans="1:3" s="624" customFormat="1" x14ac:dyDescent="0.25">
      <c r="A1423" s="11"/>
      <c r="B1423" s="14"/>
      <c r="C1423" s="491"/>
    </row>
    <row r="1424" spans="1:3" s="624" customFormat="1" x14ac:dyDescent="0.25">
      <c r="A1424" s="11"/>
      <c r="B1424" s="14"/>
      <c r="C1424" s="491"/>
    </row>
    <row r="1425" spans="1:3" s="624" customFormat="1" x14ac:dyDescent="0.25">
      <c r="A1425" s="11"/>
      <c r="B1425" s="14"/>
      <c r="C1425" s="491"/>
    </row>
    <row r="1426" spans="1:3" s="624" customFormat="1" x14ac:dyDescent="0.25">
      <c r="A1426" s="11"/>
      <c r="B1426" s="14"/>
      <c r="C1426" s="491"/>
    </row>
    <row r="1427" spans="1:3" s="624" customFormat="1" x14ac:dyDescent="0.25">
      <c r="A1427" s="11"/>
      <c r="B1427" s="14"/>
      <c r="C1427" s="491"/>
    </row>
    <row r="1428" spans="1:3" s="624" customFormat="1" x14ac:dyDescent="0.25">
      <c r="A1428" s="11"/>
      <c r="B1428" s="14"/>
      <c r="C1428" s="491"/>
    </row>
    <row r="1429" spans="1:3" s="624" customFormat="1" x14ac:dyDescent="0.25">
      <c r="A1429" s="11"/>
      <c r="B1429" s="14"/>
      <c r="C1429" s="491"/>
    </row>
    <row r="1430" spans="1:3" s="624" customFormat="1" x14ac:dyDescent="0.25">
      <c r="A1430" s="11"/>
      <c r="B1430" s="14"/>
      <c r="C1430" s="491"/>
    </row>
    <row r="1431" spans="1:3" s="624" customFormat="1" x14ac:dyDescent="0.25">
      <c r="A1431" s="11"/>
      <c r="B1431" s="14"/>
      <c r="C1431" s="491"/>
    </row>
    <row r="1432" spans="1:3" s="624" customFormat="1" x14ac:dyDescent="0.25">
      <c r="A1432" s="11"/>
      <c r="B1432" s="14"/>
      <c r="C1432" s="491"/>
    </row>
    <row r="1433" spans="1:3" s="624" customFormat="1" x14ac:dyDescent="0.25">
      <c r="A1433" s="11"/>
      <c r="B1433" s="14"/>
      <c r="C1433" s="491"/>
    </row>
    <row r="1434" spans="1:3" s="624" customFormat="1" x14ac:dyDescent="0.25">
      <c r="A1434" s="11"/>
      <c r="B1434" s="14"/>
      <c r="C1434" s="491"/>
    </row>
    <row r="1435" spans="1:3" s="624" customFormat="1" x14ac:dyDescent="0.25">
      <c r="A1435" s="11"/>
      <c r="B1435" s="14"/>
      <c r="C1435" s="491"/>
    </row>
    <row r="1436" spans="1:3" s="624" customFormat="1" x14ac:dyDescent="0.25">
      <c r="A1436" s="11"/>
      <c r="B1436" s="14"/>
      <c r="C1436" s="491"/>
    </row>
    <row r="1437" spans="1:3" s="624" customFormat="1" x14ac:dyDescent="0.25">
      <c r="A1437" s="11"/>
      <c r="B1437" s="14"/>
      <c r="C1437" s="491"/>
    </row>
    <row r="1438" spans="1:3" s="624" customFormat="1" x14ac:dyDescent="0.25">
      <c r="A1438" s="11"/>
      <c r="B1438" s="14"/>
      <c r="C1438" s="491"/>
    </row>
    <row r="1439" spans="1:3" s="624" customFormat="1" x14ac:dyDescent="0.25">
      <c r="A1439" s="11"/>
      <c r="B1439" s="14"/>
      <c r="C1439" s="491"/>
    </row>
    <row r="1440" spans="1:3" s="624" customFormat="1" x14ac:dyDescent="0.25">
      <c r="A1440" s="11"/>
      <c r="B1440" s="14"/>
      <c r="C1440" s="491"/>
    </row>
    <row r="1441" spans="1:3" s="624" customFormat="1" x14ac:dyDescent="0.25">
      <c r="A1441" s="11"/>
      <c r="B1441" s="14"/>
      <c r="C1441" s="491"/>
    </row>
    <row r="1442" spans="1:3" s="624" customFormat="1" x14ac:dyDescent="0.25">
      <c r="A1442" s="11"/>
      <c r="B1442" s="14"/>
      <c r="C1442" s="491"/>
    </row>
    <row r="1443" spans="1:3" s="624" customFormat="1" x14ac:dyDescent="0.25">
      <c r="A1443" s="11"/>
      <c r="B1443" s="14"/>
      <c r="C1443" s="491"/>
    </row>
    <row r="1444" spans="1:3" s="624" customFormat="1" x14ac:dyDescent="0.25">
      <c r="A1444" s="11"/>
      <c r="B1444" s="14"/>
      <c r="C1444" s="491"/>
    </row>
    <row r="1445" spans="1:3" s="624" customFormat="1" x14ac:dyDescent="0.25">
      <c r="A1445" s="11"/>
      <c r="B1445" s="14"/>
      <c r="C1445" s="491"/>
    </row>
    <row r="1446" spans="1:3" s="624" customFormat="1" x14ac:dyDescent="0.25">
      <c r="A1446" s="11"/>
      <c r="B1446" s="14"/>
      <c r="C1446" s="491"/>
    </row>
    <row r="1447" spans="1:3" s="624" customFormat="1" x14ac:dyDescent="0.25">
      <c r="A1447" s="11"/>
      <c r="B1447" s="14"/>
      <c r="C1447" s="491"/>
    </row>
    <row r="1448" spans="1:3" s="624" customFormat="1" x14ac:dyDescent="0.25">
      <c r="A1448" s="11"/>
      <c r="B1448" s="14"/>
      <c r="C1448" s="491"/>
    </row>
    <row r="1449" spans="1:3" s="624" customFormat="1" x14ac:dyDescent="0.25">
      <c r="A1449" s="11"/>
      <c r="B1449" s="14"/>
      <c r="C1449" s="491"/>
    </row>
    <row r="1450" spans="1:3" s="624" customFormat="1" x14ac:dyDescent="0.25">
      <c r="A1450" s="11"/>
      <c r="B1450" s="14"/>
      <c r="C1450" s="491"/>
    </row>
    <row r="1451" spans="1:3" s="624" customFormat="1" x14ac:dyDescent="0.25">
      <c r="A1451" s="11"/>
      <c r="B1451" s="14"/>
      <c r="C1451" s="491"/>
    </row>
    <row r="1452" spans="1:3" s="624" customFormat="1" x14ac:dyDescent="0.25">
      <c r="A1452" s="11"/>
      <c r="B1452" s="14"/>
      <c r="C1452" s="491"/>
    </row>
    <row r="1453" spans="1:3" s="624" customFormat="1" x14ac:dyDescent="0.25">
      <c r="A1453" s="11"/>
      <c r="B1453" s="14"/>
      <c r="C1453" s="491"/>
    </row>
    <row r="1454" spans="1:3" s="624" customFormat="1" x14ac:dyDescent="0.25">
      <c r="A1454" s="11"/>
      <c r="B1454" s="14"/>
      <c r="C1454" s="491"/>
    </row>
    <row r="1455" spans="1:3" s="624" customFormat="1" x14ac:dyDescent="0.25">
      <c r="A1455" s="11"/>
      <c r="B1455" s="14"/>
      <c r="C1455" s="491"/>
    </row>
    <row r="1456" spans="1:3" s="624" customFormat="1" x14ac:dyDescent="0.25">
      <c r="A1456" s="11"/>
      <c r="B1456" s="14"/>
      <c r="C1456" s="491"/>
    </row>
    <row r="1457" spans="1:3" s="624" customFormat="1" x14ac:dyDescent="0.25">
      <c r="A1457" s="11"/>
      <c r="B1457" s="14"/>
      <c r="C1457" s="491"/>
    </row>
    <row r="1458" spans="1:3" s="624" customFormat="1" x14ac:dyDescent="0.25">
      <c r="A1458" s="11"/>
      <c r="B1458" s="14"/>
      <c r="C1458" s="491"/>
    </row>
    <row r="1459" spans="1:3" s="624" customFormat="1" x14ac:dyDescent="0.25">
      <c r="A1459" s="11"/>
      <c r="B1459" s="14"/>
      <c r="C1459" s="491"/>
    </row>
    <row r="1460" spans="1:3" s="624" customFormat="1" x14ac:dyDescent="0.25">
      <c r="A1460" s="11"/>
      <c r="B1460" s="14"/>
      <c r="C1460" s="491"/>
    </row>
    <row r="1461" spans="1:3" s="624" customFormat="1" x14ac:dyDescent="0.25">
      <c r="A1461" s="11"/>
      <c r="B1461" s="14"/>
      <c r="C1461" s="491"/>
    </row>
    <row r="1462" spans="1:3" s="624" customFormat="1" x14ac:dyDescent="0.25">
      <c r="A1462" s="11"/>
      <c r="B1462" s="14"/>
      <c r="C1462" s="491"/>
    </row>
    <row r="1463" spans="1:3" s="624" customFormat="1" x14ac:dyDescent="0.25">
      <c r="A1463" s="11"/>
      <c r="B1463" s="14"/>
      <c r="C1463" s="491"/>
    </row>
    <row r="1464" spans="1:3" s="624" customFormat="1" x14ac:dyDescent="0.25">
      <c r="A1464" s="11"/>
      <c r="B1464" s="14"/>
      <c r="C1464" s="491"/>
    </row>
    <row r="1465" spans="1:3" s="624" customFormat="1" x14ac:dyDescent="0.25">
      <c r="A1465" s="11"/>
      <c r="B1465" s="14"/>
      <c r="C1465" s="491"/>
    </row>
    <row r="1466" spans="1:3" s="624" customFormat="1" x14ac:dyDescent="0.25">
      <c r="A1466" s="11"/>
      <c r="B1466" s="14"/>
      <c r="C1466" s="491"/>
    </row>
    <row r="1467" spans="1:3" s="624" customFormat="1" x14ac:dyDescent="0.25">
      <c r="A1467" s="11"/>
      <c r="B1467" s="14"/>
      <c r="C1467" s="491"/>
    </row>
    <row r="1468" spans="1:3" s="624" customFormat="1" x14ac:dyDescent="0.25">
      <c r="A1468" s="11"/>
      <c r="B1468" s="14"/>
      <c r="C1468" s="491"/>
    </row>
    <row r="1469" spans="1:3" s="624" customFormat="1" x14ac:dyDescent="0.25">
      <c r="A1469" s="11"/>
      <c r="B1469" s="14"/>
      <c r="C1469" s="491"/>
    </row>
    <row r="1470" spans="1:3" s="624" customFormat="1" x14ac:dyDescent="0.25">
      <c r="A1470" s="11"/>
      <c r="B1470" s="14"/>
      <c r="C1470" s="491"/>
    </row>
    <row r="1471" spans="1:3" s="624" customFormat="1" x14ac:dyDescent="0.25">
      <c r="A1471" s="11"/>
      <c r="B1471" s="14"/>
      <c r="C1471" s="491"/>
    </row>
    <row r="1472" spans="1:3" s="624" customFormat="1" x14ac:dyDescent="0.25">
      <c r="A1472" s="11"/>
      <c r="B1472" s="14"/>
      <c r="C1472" s="491"/>
    </row>
    <row r="1473" spans="1:3" s="624" customFormat="1" x14ac:dyDescent="0.25">
      <c r="A1473" s="11"/>
      <c r="B1473" s="14"/>
      <c r="C1473" s="491"/>
    </row>
    <row r="1474" spans="1:3" s="624" customFormat="1" x14ac:dyDescent="0.25">
      <c r="A1474" s="11"/>
      <c r="B1474" s="14"/>
      <c r="C1474" s="491"/>
    </row>
    <row r="1475" spans="1:3" s="624" customFormat="1" x14ac:dyDescent="0.25">
      <c r="A1475" s="11"/>
      <c r="B1475" s="14"/>
      <c r="C1475" s="491"/>
    </row>
    <row r="1476" spans="1:3" s="624" customFormat="1" x14ac:dyDescent="0.25">
      <c r="A1476" s="11"/>
      <c r="B1476" s="14"/>
      <c r="C1476" s="491"/>
    </row>
    <row r="1477" spans="1:3" s="624" customFormat="1" x14ac:dyDescent="0.25">
      <c r="A1477" s="11"/>
      <c r="B1477" s="14"/>
      <c r="C1477" s="491"/>
    </row>
    <row r="1478" spans="1:3" s="624" customFormat="1" x14ac:dyDescent="0.25">
      <c r="A1478" s="11"/>
      <c r="B1478" s="14"/>
      <c r="C1478" s="491"/>
    </row>
    <row r="1479" spans="1:3" s="624" customFormat="1" x14ac:dyDescent="0.25">
      <c r="A1479" s="11"/>
      <c r="B1479" s="14"/>
      <c r="C1479" s="491"/>
    </row>
    <row r="1480" spans="1:3" s="624" customFormat="1" x14ac:dyDescent="0.25">
      <c r="A1480" s="11"/>
      <c r="B1480" s="14"/>
      <c r="C1480" s="491"/>
    </row>
    <row r="1481" spans="1:3" s="624" customFormat="1" x14ac:dyDescent="0.25">
      <c r="A1481" s="11"/>
      <c r="B1481" s="14"/>
      <c r="C1481" s="491"/>
    </row>
    <row r="1482" spans="1:3" s="624" customFormat="1" x14ac:dyDescent="0.25">
      <c r="A1482" s="11"/>
      <c r="B1482" s="14"/>
      <c r="C1482" s="491"/>
    </row>
    <row r="1483" spans="1:3" s="624" customFormat="1" x14ac:dyDescent="0.25">
      <c r="A1483" s="11"/>
      <c r="B1483" s="14"/>
      <c r="C1483" s="491"/>
    </row>
    <row r="1484" spans="1:3" s="624" customFormat="1" x14ac:dyDescent="0.25">
      <c r="A1484" s="11"/>
      <c r="B1484" s="14"/>
      <c r="C1484" s="491"/>
    </row>
    <row r="1485" spans="1:3" s="624" customFormat="1" x14ac:dyDescent="0.25">
      <c r="A1485" s="11"/>
      <c r="B1485" s="14"/>
      <c r="C1485" s="491"/>
    </row>
    <row r="1486" spans="1:3" s="624" customFormat="1" x14ac:dyDescent="0.25">
      <c r="A1486" s="11"/>
      <c r="B1486" s="14"/>
      <c r="C1486" s="491"/>
    </row>
    <row r="1487" spans="1:3" s="624" customFormat="1" x14ac:dyDescent="0.25">
      <c r="A1487" s="11"/>
      <c r="B1487" s="14"/>
      <c r="C1487" s="491"/>
    </row>
    <row r="1488" spans="1:3" s="624" customFormat="1" x14ac:dyDescent="0.25">
      <c r="A1488" s="11"/>
      <c r="B1488" s="14"/>
      <c r="C1488" s="491"/>
    </row>
    <row r="1489" spans="1:3" s="624" customFormat="1" x14ac:dyDescent="0.25">
      <c r="A1489" s="11"/>
      <c r="B1489" s="14"/>
      <c r="C1489" s="491"/>
    </row>
    <row r="1490" spans="1:3" s="624" customFormat="1" x14ac:dyDescent="0.25">
      <c r="A1490" s="11"/>
      <c r="B1490" s="14"/>
      <c r="C1490" s="491"/>
    </row>
    <row r="1491" spans="1:3" s="624" customFormat="1" x14ac:dyDescent="0.25">
      <c r="A1491" s="11"/>
      <c r="B1491" s="14"/>
      <c r="C1491" s="491"/>
    </row>
    <row r="1492" spans="1:3" s="624" customFormat="1" x14ac:dyDescent="0.25">
      <c r="A1492" s="11"/>
      <c r="B1492" s="14"/>
      <c r="C1492" s="491"/>
    </row>
    <row r="1493" spans="1:3" s="624" customFormat="1" x14ac:dyDescent="0.25">
      <c r="A1493" s="11"/>
      <c r="B1493" s="14"/>
      <c r="C1493" s="491"/>
    </row>
    <row r="1494" spans="1:3" s="624" customFormat="1" x14ac:dyDescent="0.25">
      <c r="A1494" s="11"/>
      <c r="B1494" s="14"/>
      <c r="C1494" s="491"/>
    </row>
    <row r="1495" spans="1:3" s="624" customFormat="1" x14ac:dyDescent="0.25">
      <c r="A1495" s="11"/>
      <c r="B1495" s="14"/>
      <c r="C1495" s="491"/>
    </row>
    <row r="1496" spans="1:3" s="624" customFormat="1" x14ac:dyDescent="0.25">
      <c r="A1496" s="11"/>
      <c r="B1496" s="14"/>
      <c r="C1496" s="491"/>
    </row>
    <row r="1497" spans="1:3" s="624" customFormat="1" x14ac:dyDescent="0.25">
      <c r="A1497" s="11"/>
      <c r="B1497" s="14"/>
      <c r="C1497" s="491"/>
    </row>
    <row r="1498" spans="1:3" s="624" customFormat="1" x14ac:dyDescent="0.25">
      <c r="A1498" s="11"/>
      <c r="B1498" s="14"/>
      <c r="C1498" s="491"/>
    </row>
    <row r="1499" spans="1:3" s="624" customFormat="1" x14ac:dyDescent="0.25">
      <c r="A1499" s="11"/>
      <c r="B1499" s="14"/>
      <c r="C1499" s="491"/>
    </row>
    <row r="1500" spans="1:3" s="624" customFormat="1" x14ac:dyDescent="0.25">
      <c r="A1500" s="11"/>
      <c r="B1500" s="14"/>
      <c r="C1500" s="491"/>
    </row>
    <row r="1501" spans="1:3" s="624" customFormat="1" x14ac:dyDescent="0.25">
      <c r="A1501" s="11"/>
      <c r="B1501" s="14"/>
      <c r="C1501" s="491"/>
    </row>
    <row r="1502" spans="1:3" s="624" customFormat="1" x14ac:dyDescent="0.25">
      <c r="A1502" s="11"/>
      <c r="B1502" s="14"/>
      <c r="C1502" s="491"/>
    </row>
    <row r="1503" spans="1:3" s="624" customFormat="1" x14ac:dyDescent="0.25">
      <c r="A1503" s="11"/>
      <c r="B1503" s="14"/>
      <c r="C1503" s="491"/>
    </row>
    <row r="1504" spans="1:3" s="624" customFormat="1" x14ac:dyDescent="0.25">
      <c r="A1504" s="11"/>
      <c r="B1504" s="14"/>
      <c r="C1504" s="491"/>
    </row>
    <row r="1505" spans="1:3" s="624" customFormat="1" x14ac:dyDescent="0.25">
      <c r="A1505" s="11"/>
      <c r="B1505" s="14"/>
      <c r="C1505" s="491"/>
    </row>
    <row r="1506" spans="1:3" s="624" customFormat="1" x14ac:dyDescent="0.25">
      <c r="A1506" s="11"/>
      <c r="B1506" s="14"/>
      <c r="C1506" s="491"/>
    </row>
    <row r="1507" spans="1:3" s="624" customFormat="1" x14ac:dyDescent="0.25">
      <c r="A1507" s="11"/>
      <c r="B1507" s="14"/>
      <c r="C1507" s="491"/>
    </row>
    <row r="1508" spans="1:3" s="624" customFormat="1" x14ac:dyDescent="0.25">
      <c r="A1508" s="11"/>
      <c r="B1508" s="14"/>
      <c r="C1508" s="491"/>
    </row>
    <row r="1509" spans="1:3" s="624" customFormat="1" x14ac:dyDescent="0.25">
      <c r="A1509" s="11"/>
      <c r="B1509" s="14"/>
      <c r="C1509" s="491"/>
    </row>
    <row r="1510" spans="1:3" s="624" customFormat="1" x14ac:dyDescent="0.25">
      <c r="A1510" s="11"/>
      <c r="B1510" s="14"/>
      <c r="C1510" s="491"/>
    </row>
    <row r="1511" spans="1:3" s="624" customFormat="1" x14ac:dyDescent="0.25">
      <c r="A1511" s="11"/>
      <c r="B1511" s="14"/>
      <c r="C1511" s="491"/>
    </row>
    <row r="1512" spans="1:3" s="624" customFormat="1" x14ac:dyDescent="0.25">
      <c r="A1512" s="11"/>
      <c r="B1512" s="14"/>
      <c r="C1512" s="491"/>
    </row>
    <row r="1513" spans="1:3" s="624" customFormat="1" x14ac:dyDescent="0.25">
      <c r="A1513" s="11"/>
      <c r="B1513" s="14"/>
      <c r="C1513" s="491"/>
    </row>
    <row r="1514" spans="1:3" s="624" customFormat="1" x14ac:dyDescent="0.25">
      <c r="A1514" s="11"/>
      <c r="B1514" s="14"/>
      <c r="C1514" s="491"/>
    </row>
    <row r="1515" spans="1:3" s="624" customFormat="1" x14ac:dyDescent="0.25">
      <c r="A1515" s="11"/>
      <c r="B1515" s="14"/>
      <c r="C1515" s="491"/>
    </row>
    <row r="1516" spans="1:3" s="624" customFormat="1" x14ac:dyDescent="0.25">
      <c r="A1516" s="11"/>
      <c r="B1516" s="14"/>
      <c r="C1516" s="491"/>
    </row>
    <row r="1517" spans="1:3" s="624" customFormat="1" x14ac:dyDescent="0.25">
      <c r="A1517" s="11"/>
      <c r="B1517" s="14"/>
      <c r="C1517" s="491"/>
    </row>
    <row r="1518" spans="1:3" s="624" customFormat="1" x14ac:dyDescent="0.25">
      <c r="A1518" s="11"/>
      <c r="B1518" s="14"/>
      <c r="C1518" s="491"/>
    </row>
    <row r="1519" spans="1:3" s="624" customFormat="1" x14ac:dyDescent="0.25">
      <c r="A1519" s="11"/>
      <c r="B1519" s="14"/>
      <c r="C1519" s="491"/>
    </row>
    <row r="1520" spans="1:3" s="624" customFormat="1" x14ac:dyDescent="0.25">
      <c r="A1520" s="11"/>
      <c r="B1520" s="14"/>
      <c r="C1520" s="491"/>
    </row>
    <row r="1521" spans="1:3" s="624" customFormat="1" x14ac:dyDescent="0.25">
      <c r="A1521" s="11"/>
      <c r="B1521" s="14"/>
      <c r="C1521" s="491"/>
    </row>
    <row r="1522" spans="1:3" s="624" customFormat="1" x14ac:dyDescent="0.25">
      <c r="A1522" s="11"/>
      <c r="B1522" s="14"/>
      <c r="C1522" s="491"/>
    </row>
    <row r="1523" spans="1:3" s="624" customFormat="1" x14ac:dyDescent="0.25">
      <c r="A1523" s="11"/>
      <c r="B1523" s="14"/>
      <c r="C1523" s="491"/>
    </row>
    <row r="1524" spans="1:3" s="624" customFormat="1" x14ac:dyDescent="0.25">
      <c r="A1524" s="11"/>
      <c r="B1524" s="14"/>
      <c r="C1524" s="491"/>
    </row>
    <row r="1525" spans="1:3" s="624" customFormat="1" x14ac:dyDescent="0.25">
      <c r="A1525" s="11"/>
      <c r="B1525" s="14"/>
      <c r="C1525" s="491"/>
    </row>
    <row r="1526" spans="1:3" s="624" customFormat="1" x14ac:dyDescent="0.25">
      <c r="A1526" s="11"/>
      <c r="B1526" s="14"/>
      <c r="C1526" s="491"/>
    </row>
    <row r="1527" spans="1:3" s="624" customFormat="1" x14ac:dyDescent="0.25">
      <c r="A1527" s="11"/>
      <c r="B1527" s="14"/>
      <c r="C1527" s="491"/>
    </row>
    <row r="1528" spans="1:3" s="624" customFormat="1" x14ac:dyDescent="0.25">
      <c r="A1528" s="11"/>
      <c r="B1528" s="14"/>
      <c r="C1528" s="491"/>
    </row>
    <row r="1529" spans="1:3" s="624" customFormat="1" x14ac:dyDescent="0.25">
      <c r="A1529" s="11"/>
      <c r="B1529" s="14"/>
      <c r="C1529" s="491"/>
    </row>
    <row r="1530" spans="1:3" s="624" customFormat="1" x14ac:dyDescent="0.25">
      <c r="A1530" s="11"/>
      <c r="B1530" s="14"/>
      <c r="C1530" s="491"/>
    </row>
    <row r="1531" spans="1:3" s="624" customFormat="1" x14ac:dyDescent="0.25">
      <c r="A1531" s="11"/>
      <c r="B1531" s="14"/>
      <c r="C1531" s="491"/>
    </row>
    <row r="1532" spans="1:3" s="624" customFormat="1" x14ac:dyDescent="0.25">
      <c r="A1532" s="11"/>
      <c r="B1532" s="14"/>
      <c r="C1532" s="491"/>
    </row>
    <row r="1533" spans="1:3" s="624" customFormat="1" x14ac:dyDescent="0.25">
      <c r="A1533" s="11"/>
      <c r="B1533" s="14"/>
      <c r="C1533" s="491"/>
    </row>
    <row r="1534" spans="1:3" s="624" customFormat="1" x14ac:dyDescent="0.25">
      <c r="A1534" s="11"/>
      <c r="B1534" s="14"/>
      <c r="C1534" s="491"/>
    </row>
    <row r="1535" spans="1:3" s="624" customFormat="1" x14ac:dyDescent="0.25">
      <c r="A1535" s="11"/>
      <c r="B1535" s="14"/>
      <c r="C1535" s="491"/>
    </row>
    <row r="1536" spans="1:3" s="624" customFormat="1" x14ac:dyDescent="0.25">
      <c r="A1536" s="11"/>
      <c r="B1536" s="14"/>
      <c r="C1536" s="491"/>
    </row>
    <row r="1537" spans="1:3" s="624" customFormat="1" x14ac:dyDescent="0.25">
      <c r="A1537" s="11"/>
      <c r="B1537" s="14"/>
      <c r="C1537" s="491"/>
    </row>
    <row r="1538" spans="1:3" s="624" customFormat="1" x14ac:dyDescent="0.25">
      <c r="A1538" s="11"/>
      <c r="B1538" s="14"/>
      <c r="C1538" s="491"/>
    </row>
    <row r="1539" spans="1:3" s="624" customFormat="1" x14ac:dyDescent="0.25">
      <c r="A1539" s="11"/>
      <c r="B1539" s="14"/>
      <c r="C1539" s="491"/>
    </row>
    <row r="1540" spans="1:3" s="624" customFormat="1" x14ac:dyDescent="0.25">
      <c r="A1540" s="11"/>
      <c r="B1540" s="14"/>
      <c r="C1540" s="491"/>
    </row>
    <row r="1541" spans="1:3" s="624" customFormat="1" x14ac:dyDescent="0.25">
      <c r="A1541" s="11"/>
      <c r="B1541" s="14"/>
      <c r="C1541" s="491"/>
    </row>
    <row r="1542" spans="1:3" s="624" customFormat="1" x14ac:dyDescent="0.25">
      <c r="A1542" s="11"/>
      <c r="B1542" s="14"/>
      <c r="C1542" s="491"/>
    </row>
    <row r="1543" spans="1:3" s="624" customFormat="1" x14ac:dyDescent="0.25">
      <c r="A1543" s="11"/>
      <c r="B1543" s="14"/>
      <c r="C1543" s="491"/>
    </row>
    <row r="1544" spans="1:3" s="624" customFormat="1" x14ac:dyDescent="0.25">
      <c r="A1544" s="11"/>
      <c r="B1544" s="14"/>
      <c r="C1544" s="491"/>
    </row>
    <row r="1545" spans="1:3" s="624" customFormat="1" x14ac:dyDescent="0.25">
      <c r="A1545" s="11"/>
      <c r="B1545" s="14"/>
      <c r="C1545" s="491"/>
    </row>
    <row r="1546" spans="1:3" s="624" customFormat="1" x14ac:dyDescent="0.25">
      <c r="A1546" s="11"/>
      <c r="B1546" s="14"/>
      <c r="C1546" s="491"/>
    </row>
    <row r="1547" spans="1:3" s="624" customFormat="1" x14ac:dyDescent="0.25">
      <c r="A1547" s="11"/>
      <c r="B1547" s="14"/>
      <c r="C1547" s="491"/>
    </row>
    <row r="1548" spans="1:3" s="624" customFormat="1" x14ac:dyDescent="0.25">
      <c r="A1548" s="11"/>
      <c r="B1548" s="14"/>
      <c r="C1548" s="491"/>
    </row>
    <row r="1549" spans="1:3" s="624" customFormat="1" x14ac:dyDescent="0.25">
      <c r="A1549" s="11"/>
      <c r="B1549" s="14"/>
      <c r="C1549" s="491"/>
    </row>
    <row r="1550" spans="1:3" s="624" customFormat="1" x14ac:dyDescent="0.25">
      <c r="A1550" s="11"/>
      <c r="B1550" s="14"/>
      <c r="C1550" s="491"/>
    </row>
    <row r="1551" spans="1:3" s="624" customFormat="1" x14ac:dyDescent="0.25">
      <c r="A1551" s="11"/>
      <c r="B1551" s="14"/>
      <c r="C1551" s="491"/>
    </row>
    <row r="1552" spans="1:3" s="624" customFormat="1" x14ac:dyDescent="0.25">
      <c r="A1552" s="11"/>
      <c r="B1552" s="14"/>
      <c r="C1552" s="491"/>
    </row>
    <row r="1553" spans="1:3" s="624" customFormat="1" x14ac:dyDescent="0.25">
      <c r="A1553" s="11"/>
      <c r="B1553" s="14"/>
      <c r="C1553" s="491"/>
    </row>
    <row r="1554" spans="1:3" s="624" customFormat="1" x14ac:dyDescent="0.25">
      <c r="A1554" s="11"/>
      <c r="B1554" s="14"/>
      <c r="C1554" s="491"/>
    </row>
    <row r="1555" spans="1:3" s="624" customFormat="1" x14ac:dyDescent="0.25">
      <c r="A1555" s="11"/>
      <c r="B1555" s="14"/>
      <c r="C1555" s="491"/>
    </row>
    <row r="1556" spans="1:3" s="624" customFormat="1" x14ac:dyDescent="0.25">
      <c r="A1556" s="11"/>
      <c r="B1556" s="14"/>
      <c r="C1556" s="491"/>
    </row>
    <row r="1557" spans="1:3" s="624" customFormat="1" x14ac:dyDescent="0.25">
      <c r="A1557" s="11"/>
      <c r="B1557" s="14"/>
      <c r="C1557" s="491"/>
    </row>
    <row r="1558" spans="1:3" s="624" customFormat="1" x14ac:dyDescent="0.25">
      <c r="A1558" s="11"/>
      <c r="B1558" s="14"/>
      <c r="C1558" s="491"/>
    </row>
    <row r="1559" spans="1:3" s="624" customFormat="1" x14ac:dyDescent="0.25">
      <c r="A1559" s="11"/>
      <c r="B1559" s="14"/>
      <c r="C1559" s="491"/>
    </row>
    <row r="1560" spans="1:3" s="624" customFormat="1" x14ac:dyDescent="0.25">
      <c r="A1560" s="11"/>
      <c r="B1560" s="14"/>
      <c r="C1560" s="491"/>
    </row>
    <row r="1561" spans="1:3" s="624" customFormat="1" x14ac:dyDescent="0.25">
      <c r="A1561" s="11"/>
      <c r="B1561" s="14"/>
      <c r="C1561" s="491"/>
    </row>
    <row r="1562" spans="1:3" s="624" customFormat="1" x14ac:dyDescent="0.25">
      <c r="A1562" s="11"/>
      <c r="B1562" s="14"/>
      <c r="C1562" s="491"/>
    </row>
    <row r="1563" spans="1:3" s="624" customFormat="1" x14ac:dyDescent="0.25">
      <c r="A1563" s="11"/>
      <c r="B1563" s="14"/>
      <c r="C1563" s="491"/>
    </row>
    <row r="1564" spans="1:3" s="624" customFormat="1" x14ac:dyDescent="0.25">
      <c r="A1564" s="11"/>
      <c r="B1564" s="14"/>
      <c r="C1564" s="491"/>
    </row>
    <row r="1565" spans="1:3" s="624" customFormat="1" x14ac:dyDescent="0.25">
      <c r="A1565" s="11"/>
      <c r="B1565" s="14"/>
      <c r="C1565" s="491"/>
    </row>
    <row r="1566" spans="1:3" s="624" customFormat="1" x14ac:dyDescent="0.25">
      <c r="A1566" s="11"/>
      <c r="B1566" s="14"/>
      <c r="C1566" s="491"/>
    </row>
    <row r="1567" spans="1:3" s="624" customFormat="1" x14ac:dyDescent="0.25">
      <c r="A1567" s="11"/>
      <c r="B1567" s="14"/>
      <c r="C1567" s="491"/>
    </row>
    <row r="1568" spans="1:3" s="624" customFormat="1" x14ac:dyDescent="0.25">
      <c r="A1568" s="11"/>
      <c r="B1568" s="14"/>
      <c r="C1568" s="491"/>
    </row>
    <row r="1569" spans="1:3" s="624" customFormat="1" x14ac:dyDescent="0.25">
      <c r="A1569" s="11"/>
      <c r="B1569" s="14"/>
      <c r="C1569" s="491"/>
    </row>
    <row r="1570" spans="1:3" s="624" customFormat="1" x14ac:dyDescent="0.25">
      <c r="A1570" s="11"/>
      <c r="B1570" s="14"/>
      <c r="C1570" s="491"/>
    </row>
    <row r="1571" spans="1:3" s="624" customFormat="1" x14ac:dyDescent="0.25">
      <c r="A1571" s="11"/>
      <c r="B1571" s="14"/>
      <c r="C1571" s="491"/>
    </row>
    <row r="1572" spans="1:3" s="624" customFormat="1" x14ac:dyDescent="0.25">
      <c r="A1572" s="11"/>
      <c r="B1572" s="14"/>
      <c r="C1572" s="491"/>
    </row>
    <row r="1573" spans="1:3" s="624" customFormat="1" x14ac:dyDescent="0.25">
      <c r="A1573" s="11"/>
      <c r="B1573" s="14"/>
      <c r="C1573" s="491"/>
    </row>
    <row r="1574" spans="1:3" s="624" customFormat="1" x14ac:dyDescent="0.25">
      <c r="A1574" s="11"/>
      <c r="B1574" s="14"/>
      <c r="C1574" s="491"/>
    </row>
    <row r="1575" spans="1:3" s="624" customFormat="1" x14ac:dyDescent="0.25">
      <c r="A1575" s="11"/>
      <c r="B1575" s="14"/>
      <c r="C1575" s="491"/>
    </row>
    <row r="1576" spans="1:3" s="624" customFormat="1" x14ac:dyDescent="0.25">
      <c r="A1576" s="11"/>
      <c r="B1576" s="14"/>
      <c r="C1576" s="491"/>
    </row>
    <row r="1577" spans="1:3" s="624" customFormat="1" x14ac:dyDescent="0.25">
      <c r="A1577" s="11"/>
      <c r="B1577" s="14"/>
      <c r="C1577" s="491"/>
    </row>
    <row r="1578" spans="1:3" s="624" customFormat="1" x14ac:dyDescent="0.25">
      <c r="A1578" s="11"/>
      <c r="B1578" s="14"/>
      <c r="C1578" s="491"/>
    </row>
    <row r="1579" spans="1:3" s="624" customFormat="1" x14ac:dyDescent="0.25">
      <c r="A1579" s="11"/>
      <c r="B1579" s="14"/>
      <c r="C1579" s="491"/>
    </row>
    <row r="1580" spans="1:3" s="624" customFormat="1" x14ac:dyDescent="0.25">
      <c r="A1580" s="11"/>
      <c r="B1580" s="14"/>
      <c r="C1580" s="491"/>
    </row>
    <row r="1581" spans="1:3" s="624" customFormat="1" x14ac:dyDescent="0.25">
      <c r="A1581" s="11"/>
      <c r="B1581" s="14"/>
      <c r="C1581" s="491"/>
    </row>
    <row r="1582" spans="1:3" s="624" customFormat="1" x14ac:dyDescent="0.25">
      <c r="A1582" s="11"/>
      <c r="B1582" s="14"/>
      <c r="C1582" s="491"/>
    </row>
    <row r="1583" spans="1:3" s="624" customFormat="1" x14ac:dyDescent="0.25">
      <c r="A1583" s="11"/>
      <c r="B1583" s="14"/>
      <c r="C1583" s="491"/>
    </row>
    <row r="1584" spans="1:3" s="624" customFormat="1" x14ac:dyDescent="0.25">
      <c r="A1584" s="11"/>
      <c r="B1584" s="14"/>
      <c r="C1584" s="491"/>
    </row>
    <row r="1585" spans="1:3" s="624" customFormat="1" x14ac:dyDescent="0.25">
      <c r="A1585" s="11"/>
      <c r="B1585" s="14"/>
      <c r="C1585" s="491"/>
    </row>
    <row r="1586" spans="1:3" s="624" customFormat="1" x14ac:dyDescent="0.25">
      <c r="A1586" s="11"/>
      <c r="B1586" s="14"/>
      <c r="C1586" s="491"/>
    </row>
    <row r="1587" spans="1:3" s="624" customFormat="1" x14ac:dyDescent="0.25">
      <c r="A1587" s="11"/>
      <c r="B1587" s="14"/>
      <c r="C1587" s="491"/>
    </row>
    <row r="1588" spans="1:3" s="624" customFormat="1" x14ac:dyDescent="0.25">
      <c r="A1588" s="11"/>
      <c r="B1588" s="14"/>
      <c r="C1588" s="491"/>
    </row>
    <row r="1589" spans="1:3" s="624" customFormat="1" x14ac:dyDescent="0.25">
      <c r="A1589" s="11"/>
      <c r="B1589" s="14"/>
      <c r="C1589" s="491"/>
    </row>
    <row r="1590" spans="1:3" s="624" customFormat="1" x14ac:dyDescent="0.25">
      <c r="A1590" s="11"/>
      <c r="B1590" s="14"/>
      <c r="C1590" s="491"/>
    </row>
    <row r="1591" spans="1:3" s="624" customFormat="1" x14ac:dyDescent="0.25">
      <c r="A1591" s="11"/>
      <c r="B1591" s="14"/>
      <c r="C1591" s="491"/>
    </row>
    <row r="1592" spans="1:3" s="624" customFormat="1" x14ac:dyDescent="0.25">
      <c r="A1592" s="11"/>
      <c r="B1592" s="14"/>
      <c r="C1592" s="491"/>
    </row>
    <row r="1593" spans="1:3" s="624" customFormat="1" x14ac:dyDescent="0.25">
      <c r="A1593" s="11"/>
      <c r="B1593" s="14"/>
      <c r="C1593" s="491"/>
    </row>
    <row r="1594" spans="1:3" s="624" customFormat="1" x14ac:dyDescent="0.25">
      <c r="A1594" s="11"/>
      <c r="B1594" s="14"/>
      <c r="C1594" s="491"/>
    </row>
    <row r="1595" spans="1:3" s="624" customFormat="1" x14ac:dyDescent="0.25">
      <c r="A1595" s="11"/>
      <c r="B1595" s="14"/>
      <c r="C1595" s="491"/>
    </row>
    <row r="1596" spans="1:3" s="624" customFormat="1" x14ac:dyDescent="0.25">
      <c r="A1596" s="11"/>
      <c r="B1596" s="14"/>
      <c r="C1596" s="491"/>
    </row>
    <row r="1597" spans="1:3" s="624" customFormat="1" x14ac:dyDescent="0.25">
      <c r="A1597" s="11"/>
      <c r="B1597" s="14"/>
      <c r="C1597" s="491"/>
    </row>
    <row r="1598" spans="1:3" s="624" customFormat="1" x14ac:dyDescent="0.25">
      <c r="A1598" s="11"/>
      <c r="B1598" s="14"/>
      <c r="C1598" s="491"/>
    </row>
    <row r="1599" spans="1:3" s="624" customFormat="1" x14ac:dyDescent="0.25">
      <c r="A1599" s="11"/>
      <c r="B1599" s="14"/>
      <c r="C1599" s="491"/>
    </row>
    <row r="1600" spans="1:3" s="624" customFormat="1" x14ac:dyDescent="0.25">
      <c r="A1600" s="11"/>
      <c r="B1600" s="14"/>
      <c r="C1600" s="491"/>
    </row>
    <row r="1601" spans="1:3" s="624" customFormat="1" x14ac:dyDescent="0.25">
      <c r="A1601" s="11"/>
      <c r="B1601" s="14"/>
      <c r="C1601" s="491"/>
    </row>
    <row r="1602" spans="1:3" s="624" customFormat="1" x14ac:dyDescent="0.25">
      <c r="A1602" s="11"/>
      <c r="B1602" s="14"/>
      <c r="C1602" s="491"/>
    </row>
    <row r="1603" spans="1:3" s="624" customFormat="1" x14ac:dyDescent="0.25">
      <c r="A1603" s="11"/>
      <c r="B1603" s="14"/>
      <c r="C1603" s="491"/>
    </row>
    <row r="1604" spans="1:3" s="624" customFormat="1" x14ac:dyDescent="0.25">
      <c r="A1604" s="11"/>
      <c r="B1604" s="14"/>
      <c r="C1604" s="491"/>
    </row>
    <row r="1605" spans="1:3" s="624" customFormat="1" x14ac:dyDescent="0.25">
      <c r="A1605" s="11"/>
      <c r="B1605" s="14"/>
      <c r="C1605" s="491"/>
    </row>
    <row r="1606" spans="1:3" s="624" customFormat="1" x14ac:dyDescent="0.25">
      <c r="A1606" s="11"/>
      <c r="B1606" s="14"/>
      <c r="C1606" s="491"/>
    </row>
    <row r="1607" spans="1:3" s="624" customFormat="1" x14ac:dyDescent="0.25">
      <c r="A1607" s="11"/>
      <c r="B1607" s="14"/>
      <c r="C1607" s="491"/>
    </row>
    <row r="1608" spans="1:3" s="624" customFormat="1" x14ac:dyDescent="0.25">
      <c r="A1608" s="11"/>
      <c r="B1608" s="14"/>
      <c r="C1608" s="491"/>
    </row>
    <row r="1609" spans="1:3" s="624" customFormat="1" x14ac:dyDescent="0.25">
      <c r="A1609" s="11"/>
      <c r="B1609" s="14"/>
      <c r="C1609" s="491"/>
    </row>
    <row r="1610" spans="1:3" s="624" customFormat="1" x14ac:dyDescent="0.25">
      <c r="A1610" s="11"/>
      <c r="B1610" s="14"/>
      <c r="C1610" s="491"/>
    </row>
    <row r="1611" spans="1:3" s="624" customFormat="1" x14ac:dyDescent="0.25">
      <c r="A1611" s="11"/>
      <c r="B1611" s="14"/>
      <c r="C1611" s="491"/>
    </row>
    <row r="1612" spans="1:3" s="624" customFormat="1" x14ac:dyDescent="0.25">
      <c r="A1612" s="11"/>
      <c r="B1612" s="14"/>
      <c r="C1612" s="491"/>
    </row>
    <row r="1613" spans="1:3" s="624" customFormat="1" x14ac:dyDescent="0.25">
      <c r="A1613" s="11"/>
      <c r="B1613" s="14"/>
      <c r="C1613" s="491"/>
    </row>
    <row r="1614" spans="1:3" s="624" customFormat="1" x14ac:dyDescent="0.25">
      <c r="A1614" s="11"/>
      <c r="B1614" s="14"/>
      <c r="C1614" s="491"/>
    </row>
    <row r="1615" spans="1:3" s="624" customFormat="1" x14ac:dyDescent="0.25">
      <c r="A1615" s="11"/>
      <c r="B1615" s="14"/>
      <c r="C1615" s="491"/>
    </row>
    <row r="1616" spans="1:3" s="624" customFormat="1" x14ac:dyDescent="0.25">
      <c r="A1616" s="11"/>
      <c r="B1616" s="14"/>
      <c r="C1616" s="491"/>
    </row>
    <row r="1617" spans="1:3" s="624" customFormat="1" x14ac:dyDescent="0.25">
      <c r="A1617" s="11"/>
      <c r="B1617" s="14"/>
      <c r="C1617" s="491"/>
    </row>
    <row r="1618" spans="1:3" s="624" customFormat="1" x14ac:dyDescent="0.25">
      <c r="A1618" s="11"/>
      <c r="B1618" s="14"/>
      <c r="C1618" s="491"/>
    </row>
    <row r="1619" spans="1:3" s="624" customFormat="1" x14ac:dyDescent="0.25">
      <c r="A1619" s="11"/>
      <c r="B1619" s="14"/>
      <c r="C1619" s="491"/>
    </row>
    <row r="1620" spans="1:3" s="624" customFormat="1" x14ac:dyDescent="0.25">
      <c r="A1620" s="11"/>
      <c r="B1620" s="14"/>
      <c r="C1620" s="491"/>
    </row>
    <row r="1621" spans="1:3" s="624" customFormat="1" x14ac:dyDescent="0.25">
      <c r="A1621" s="11"/>
      <c r="B1621" s="14"/>
      <c r="C1621" s="491"/>
    </row>
    <row r="1622" spans="1:3" s="624" customFormat="1" x14ac:dyDescent="0.25">
      <c r="A1622" s="11"/>
      <c r="B1622" s="14"/>
      <c r="C1622" s="491"/>
    </row>
    <row r="1623" spans="1:3" s="624" customFormat="1" x14ac:dyDescent="0.25">
      <c r="A1623" s="11"/>
      <c r="B1623" s="14"/>
      <c r="C1623" s="491"/>
    </row>
    <row r="1624" spans="1:3" s="624" customFormat="1" x14ac:dyDescent="0.25">
      <c r="A1624" s="11"/>
      <c r="B1624" s="14"/>
      <c r="C1624" s="491"/>
    </row>
    <row r="1625" spans="1:3" s="624" customFormat="1" x14ac:dyDescent="0.25">
      <c r="A1625" s="11"/>
      <c r="B1625" s="14"/>
      <c r="C1625" s="491"/>
    </row>
    <row r="1626" spans="1:3" s="624" customFormat="1" x14ac:dyDescent="0.25">
      <c r="A1626" s="11"/>
      <c r="B1626" s="14"/>
      <c r="C1626" s="491"/>
    </row>
    <row r="1627" spans="1:3" s="624" customFormat="1" x14ac:dyDescent="0.25">
      <c r="A1627" s="11"/>
      <c r="B1627" s="14"/>
      <c r="C1627" s="491"/>
    </row>
    <row r="1628" spans="1:3" s="624" customFormat="1" x14ac:dyDescent="0.25">
      <c r="A1628" s="11"/>
      <c r="B1628" s="14"/>
      <c r="C1628" s="491"/>
    </row>
    <row r="1629" spans="1:3" s="624" customFormat="1" x14ac:dyDescent="0.25">
      <c r="A1629" s="11"/>
      <c r="B1629" s="14"/>
      <c r="C1629" s="491"/>
    </row>
    <row r="1630" spans="1:3" s="624" customFormat="1" x14ac:dyDescent="0.25">
      <c r="A1630" s="11"/>
      <c r="B1630" s="14"/>
      <c r="C1630" s="491"/>
    </row>
    <row r="1631" spans="1:3" s="624" customFormat="1" x14ac:dyDescent="0.25">
      <c r="A1631" s="11"/>
      <c r="B1631" s="14"/>
      <c r="C1631" s="491"/>
    </row>
    <row r="1632" spans="1:3" s="624" customFormat="1" x14ac:dyDescent="0.25">
      <c r="A1632" s="11"/>
      <c r="B1632" s="14"/>
      <c r="C1632" s="491"/>
    </row>
    <row r="1633" spans="1:3" s="624" customFormat="1" x14ac:dyDescent="0.25">
      <c r="A1633" s="11"/>
      <c r="B1633" s="14"/>
      <c r="C1633" s="491"/>
    </row>
    <row r="1634" spans="1:3" s="624" customFormat="1" x14ac:dyDescent="0.25">
      <c r="A1634" s="11"/>
      <c r="B1634" s="14"/>
      <c r="C1634" s="491"/>
    </row>
    <row r="1635" spans="1:3" s="624" customFormat="1" x14ac:dyDescent="0.25">
      <c r="A1635" s="11"/>
      <c r="B1635" s="14"/>
      <c r="C1635" s="491"/>
    </row>
    <row r="1636" spans="1:3" s="624" customFormat="1" x14ac:dyDescent="0.25">
      <c r="A1636" s="11"/>
      <c r="B1636" s="14"/>
      <c r="C1636" s="491"/>
    </row>
    <row r="1637" spans="1:3" s="624" customFormat="1" x14ac:dyDescent="0.25">
      <c r="A1637" s="11"/>
      <c r="B1637" s="14"/>
      <c r="C1637" s="491"/>
    </row>
    <row r="1638" spans="1:3" s="624" customFormat="1" x14ac:dyDescent="0.25">
      <c r="A1638" s="11"/>
      <c r="B1638" s="14"/>
      <c r="C1638" s="491"/>
    </row>
    <row r="1639" spans="1:3" s="624" customFormat="1" x14ac:dyDescent="0.25">
      <c r="A1639" s="11"/>
      <c r="B1639" s="14"/>
      <c r="C1639" s="491"/>
    </row>
    <row r="1640" spans="1:3" s="624" customFormat="1" x14ac:dyDescent="0.25">
      <c r="A1640" s="11"/>
      <c r="B1640" s="14"/>
      <c r="C1640" s="491"/>
    </row>
    <row r="1641" spans="1:3" s="624" customFormat="1" x14ac:dyDescent="0.25">
      <c r="A1641" s="11"/>
      <c r="B1641" s="14"/>
      <c r="C1641" s="491"/>
    </row>
    <row r="1642" spans="1:3" s="624" customFormat="1" x14ac:dyDescent="0.25">
      <c r="A1642" s="11"/>
      <c r="B1642" s="14"/>
      <c r="C1642" s="491"/>
    </row>
    <row r="1643" spans="1:3" s="624" customFormat="1" x14ac:dyDescent="0.25">
      <c r="A1643" s="11"/>
      <c r="B1643" s="14"/>
      <c r="C1643" s="491"/>
    </row>
    <row r="1644" spans="1:3" s="624" customFormat="1" x14ac:dyDescent="0.25">
      <c r="A1644" s="11"/>
      <c r="B1644" s="14"/>
      <c r="C1644" s="491"/>
    </row>
    <row r="1645" spans="1:3" s="624" customFormat="1" x14ac:dyDescent="0.25">
      <c r="A1645" s="11"/>
      <c r="B1645" s="14"/>
      <c r="C1645" s="491"/>
    </row>
    <row r="1646" spans="1:3" s="624" customFormat="1" x14ac:dyDescent="0.25">
      <c r="A1646" s="11"/>
      <c r="B1646" s="14"/>
      <c r="C1646" s="491"/>
    </row>
    <row r="1647" spans="1:3" s="624" customFormat="1" x14ac:dyDescent="0.25">
      <c r="A1647" s="11"/>
      <c r="B1647" s="14"/>
      <c r="C1647" s="491"/>
    </row>
    <row r="1648" spans="1:3" s="624" customFormat="1" x14ac:dyDescent="0.25">
      <c r="A1648" s="11"/>
      <c r="B1648" s="14"/>
      <c r="C1648" s="491"/>
    </row>
    <row r="1649" spans="1:3" s="624" customFormat="1" x14ac:dyDescent="0.25">
      <c r="A1649" s="11"/>
      <c r="B1649" s="14"/>
      <c r="C1649" s="491"/>
    </row>
    <row r="1650" spans="1:3" s="624" customFormat="1" x14ac:dyDescent="0.25">
      <c r="A1650" s="11"/>
      <c r="B1650" s="14"/>
      <c r="C1650" s="491"/>
    </row>
    <row r="1651" spans="1:3" s="624" customFormat="1" x14ac:dyDescent="0.25">
      <c r="A1651" s="11"/>
      <c r="B1651" s="14"/>
      <c r="C1651" s="491"/>
    </row>
    <row r="1652" spans="1:3" s="624" customFormat="1" x14ac:dyDescent="0.25">
      <c r="A1652" s="11"/>
      <c r="B1652" s="14"/>
      <c r="C1652" s="491"/>
    </row>
    <row r="1653" spans="1:3" s="624" customFormat="1" x14ac:dyDescent="0.25">
      <c r="A1653" s="11"/>
      <c r="B1653" s="14"/>
      <c r="C1653" s="491"/>
    </row>
    <row r="1654" spans="1:3" s="624" customFormat="1" x14ac:dyDescent="0.25">
      <c r="A1654" s="11"/>
      <c r="B1654" s="14"/>
      <c r="C1654" s="491"/>
    </row>
    <row r="1655" spans="1:3" s="624" customFormat="1" x14ac:dyDescent="0.25">
      <c r="A1655" s="11"/>
      <c r="B1655" s="14"/>
      <c r="C1655" s="491"/>
    </row>
    <row r="1656" spans="1:3" s="624" customFormat="1" x14ac:dyDescent="0.25">
      <c r="A1656" s="11"/>
      <c r="B1656" s="14"/>
      <c r="C1656" s="491"/>
    </row>
    <row r="1657" spans="1:3" s="624" customFormat="1" x14ac:dyDescent="0.25">
      <c r="A1657" s="11"/>
      <c r="B1657" s="14"/>
      <c r="C1657" s="491"/>
    </row>
    <row r="1658" spans="1:3" s="624" customFormat="1" x14ac:dyDescent="0.25">
      <c r="A1658" s="11"/>
      <c r="B1658" s="14"/>
      <c r="C1658" s="491"/>
    </row>
    <row r="1659" spans="1:3" s="624" customFormat="1" x14ac:dyDescent="0.25">
      <c r="A1659" s="11"/>
      <c r="B1659" s="14"/>
      <c r="C1659" s="491"/>
    </row>
    <row r="1660" spans="1:3" s="624" customFormat="1" x14ac:dyDescent="0.25">
      <c r="A1660" s="11"/>
      <c r="B1660" s="14"/>
      <c r="C1660" s="491"/>
    </row>
    <row r="1661" spans="1:3" s="624" customFormat="1" x14ac:dyDescent="0.25">
      <c r="A1661" s="11"/>
      <c r="B1661" s="14"/>
      <c r="C1661" s="491"/>
    </row>
    <row r="1662" spans="1:3" s="624" customFormat="1" x14ac:dyDescent="0.25">
      <c r="A1662" s="11"/>
      <c r="B1662" s="14"/>
      <c r="C1662" s="491"/>
    </row>
    <row r="1663" spans="1:3" s="624" customFormat="1" x14ac:dyDescent="0.25">
      <c r="A1663" s="11"/>
      <c r="B1663" s="14"/>
      <c r="C1663" s="491"/>
    </row>
    <row r="1664" spans="1:3" s="624" customFormat="1" x14ac:dyDescent="0.25">
      <c r="A1664" s="11"/>
      <c r="B1664" s="14"/>
      <c r="C1664" s="491"/>
    </row>
    <row r="1665" spans="1:3" s="624" customFormat="1" x14ac:dyDescent="0.25">
      <c r="A1665" s="11"/>
      <c r="B1665" s="14"/>
      <c r="C1665" s="491"/>
    </row>
    <row r="1666" spans="1:3" s="624" customFormat="1" x14ac:dyDescent="0.25">
      <c r="A1666" s="11"/>
      <c r="B1666" s="14"/>
      <c r="C1666" s="491"/>
    </row>
    <row r="1667" spans="1:3" s="624" customFormat="1" x14ac:dyDescent="0.25">
      <c r="A1667" s="11"/>
      <c r="B1667" s="14"/>
      <c r="C1667" s="491"/>
    </row>
    <row r="1668" spans="1:3" s="624" customFormat="1" x14ac:dyDescent="0.25">
      <c r="A1668" s="11"/>
      <c r="B1668" s="14"/>
      <c r="C1668" s="491"/>
    </row>
    <row r="1669" spans="1:3" s="624" customFormat="1" x14ac:dyDescent="0.25">
      <c r="A1669" s="11"/>
      <c r="B1669" s="14"/>
      <c r="C1669" s="491"/>
    </row>
    <row r="1670" spans="1:3" s="624" customFormat="1" x14ac:dyDescent="0.25">
      <c r="A1670" s="11"/>
      <c r="B1670" s="14"/>
      <c r="C1670" s="491"/>
    </row>
    <row r="1671" spans="1:3" s="624" customFormat="1" x14ac:dyDescent="0.25">
      <c r="A1671" s="11"/>
      <c r="B1671" s="14"/>
      <c r="C1671" s="491"/>
    </row>
    <row r="1672" spans="1:3" s="624" customFormat="1" x14ac:dyDescent="0.25">
      <c r="A1672" s="11"/>
      <c r="B1672" s="14"/>
      <c r="C1672" s="491"/>
    </row>
    <row r="1673" spans="1:3" s="624" customFormat="1" x14ac:dyDescent="0.25">
      <c r="A1673" s="11"/>
      <c r="B1673" s="14"/>
      <c r="C1673" s="491"/>
    </row>
    <row r="1674" spans="1:3" s="624" customFormat="1" x14ac:dyDescent="0.25">
      <c r="A1674" s="11"/>
      <c r="B1674" s="14"/>
      <c r="C1674" s="491"/>
    </row>
    <row r="1675" spans="1:3" s="624" customFormat="1" x14ac:dyDescent="0.25">
      <c r="A1675" s="11"/>
      <c r="B1675" s="14"/>
      <c r="C1675" s="491"/>
    </row>
    <row r="1676" spans="1:3" s="624" customFormat="1" x14ac:dyDescent="0.25">
      <c r="A1676" s="11"/>
      <c r="B1676" s="14"/>
      <c r="C1676" s="491"/>
    </row>
    <row r="1677" spans="1:3" s="624" customFormat="1" x14ac:dyDescent="0.25">
      <c r="A1677" s="11"/>
      <c r="B1677" s="14"/>
      <c r="C1677" s="491"/>
    </row>
    <row r="1678" spans="1:3" s="624" customFormat="1" x14ac:dyDescent="0.25">
      <c r="A1678" s="11"/>
      <c r="B1678" s="14"/>
      <c r="C1678" s="491"/>
    </row>
    <row r="1679" spans="1:3" s="624" customFormat="1" x14ac:dyDescent="0.25">
      <c r="A1679" s="11"/>
      <c r="B1679" s="14"/>
      <c r="C1679" s="491"/>
    </row>
    <row r="1680" spans="1:3" s="624" customFormat="1" x14ac:dyDescent="0.25">
      <c r="A1680" s="11"/>
      <c r="B1680" s="14"/>
      <c r="C1680" s="491"/>
    </row>
    <row r="1681" spans="1:3" s="624" customFormat="1" x14ac:dyDescent="0.25">
      <c r="A1681" s="11"/>
      <c r="B1681" s="14"/>
      <c r="C1681" s="491"/>
    </row>
    <row r="1682" spans="1:3" s="624" customFormat="1" x14ac:dyDescent="0.25">
      <c r="A1682" s="11"/>
      <c r="B1682" s="14"/>
      <c r="C1682" s="491"/>
    </row>
    <row r="1683" spans="1:3" s="624" customFormat="1" x14ac:dyDescent="0.25">
      <c r="A1683" s="11"/>
      <c r="B1683" s="14"/>
      <c r="C1683" s="491"/>
    </row>
    <row r="1684" spans="1:3" s="624" customFormat="1" x14ac:dyDescent="0.25">
      <c r="A1684" s="11"/>
      <c r="B1684" s="14"/>
      <c r="C1684" s="491"/>
    </row>
    <row r="1685" spans="1:3" s="624" customFormat="1" x14ac:dyDescent="0.25">
      <c r="A1685" s="11"/>
      <c r="B1685" s="14"/>
      <c r="C1685" s="491"/>
    </row>
    <row r="1686" spans="1:3" s="624" customFormat="1" x14ac:dyDescent="0.25">
      <c r="A1686" s="11"/>
      <c r="B1686" s="14"/>
      <c r="C1686" s="491"/>
    </row>
    <row r="1687" spans="1:3" s="624" customFormat="1" x14ac:dyDescent="0.25">
      <c r="A1687" s="11"/>
      <c r="B1687" s="14"/>
      <c r="C1687" s="491"/>
    </row>
    <row r="1688" spans="1:3" s="624" customFormat="1" x14ac:dyDescent="0.25">
      <c r="A1688" s="11"/>
      <c r="B1688" s="14"/>
      <c r="C1688" s="491"/>
    </row>
    <row r="1689" spans="1:3" s="624" customFormat="1" x14ac:dyDescent="0.25">
      <c r="A1689" s="11"/>
      <c r="B1689" s="14"/>
      <c r="C1689" s="491"/>
    </row>
    <row r="1690" spans="1:3" s="624" customFormat="1" x14ac:dyDescent="0.25">
      <c r="A1690" s="11"/>
      <c r="B1690" s="14"/>
      <c r="C1690" s="491"/>
    </row>
    <row r="1691" spans="1:3" s="624" customFormat="1" x14ac:dyDescent="0.25">
      <c r="A1691" s="11"/>
      <c r="B1691" s="14"/>
      <c r="C1691" s="491"/>
    </row>
    <row r="1692" spans="1:3" s="624" customFormat="1" x14ac:dyDescent="0.25">
      <c r="A1692" s="11"/>
      <c r="B1692" s="14"/>
      <c r="C1692" s="491"/>
    </row>
    <row r="1693" spans="1:3" s="624" customFormat="1" x14ac:dyDescent="0.25">
      <c r="A1693" s="11"/>
      <c r="B1693" s="14"/>
      <c r="C1693" s="491"/>
    </row>
    <row r="1694" spans="1:3" s="624" customFormat="1" x14ac:dyDescent="0.25">
      <c r="A1694" s="11"/>
      <c r="B1694" s="14"/>
      <c r="C1694" s="491"/>
    </row>
    <row r="1695" spans="1:3" s="624" customFormat="1" x14ac:dyDescent="0.25">
      <c r="A1695" s="11"/>
      <c r="B1695" s="14"/>
      <c r="C1695" s="491"/>
    </row>
    <row r="1696" spans="1:3" s="624" customFormat="1" x14ac:dyDescent="0.25">
      <c r="A1696" s="11"/>
      <c r="B1696" s="14"/>
      <c r="C1696" s="491"/>
    </row>
    <row r="1697" spans="1:3" s="624" customFormat="1" x14ac:dyDescent="0.25">
      <c r="A1697" s="11"/>
      <c r="B1697" s="14"/>
      <c r="C1697" s="491"/>
    </row>
    <row r="1698" spans="1:3" s="624" customFormat="1" x14ac:dyDescent="0.25">
      <c r="A1698" s="11"/>
      <c r="B1698" s="14"/>
      <c r="C1698" s="491"/>
    </row>
    <row r="1699" spans="1:3" s="624" customFormat="1" x14ac:dyDescent="0.25">
      <c r="A1699" s="11"/>
      <c r="B1699" s="14"/>
      <c r="C1699" s="491"/>
    </row>
    <row r="1700" spans="1:3" s="624" customFormat="1" x14ac:dyDescent="0.25">
      <c r="A1700" s="11"/>
      <c r="B1700" s="14"/>
      <c r="C1700" s="491"/>
    </row>
    <row r="1701" spans="1:3" s="624" customFormat="1" x14ac:dyDescent="0.25">
      <c r="A1701" s="11"/>
      <c r="B1701" s="14"/>
      <c r="C1701" s="491"/>
    </row>
    <row r="1702" spans="1:3" s="624" customFormat="1" x14ac:dyDescent="0.25">
      <c r="A1702" s="11"/>
      <c r="B1702" s="14"/>
      <c r="C1702" s="491"/>
    </row>
    <row r="1703" spans="1:3" s="624" customFormat="1" x14ac:dyDescent="0.25">
      <c r="A1703" s="11"/>
      <c r="B1703" s="14"/>
      <c r="C1703" s="491"/>
    </row>
    <row r="1704" spans="1:3" s="624" customFormat="1" x14ac:dyDescent="0.25">
      <c r="A1704" s="11"/>
      <c r="B1704" s="14"/>
      <c r="C1704" s="491"/>
    </row>
    <row r="1705" spans="1:3" s="624" customFormat="1" x14ac:dyDescent="0.25">
      <c r="A1705" s="11"/>
      <c r="B1705" s="14"/>
      <c r="C1705" s="491"/>
    </row>
    <row r="1706" spans="1:3" s="624" customFormat="1" x14ac:dyDescent="0.25">
      <c r="A1706" s="11"/>
      <c r="B1706" s="14"/>
      <c r="C1706" s="491"/>
    </row>
    <row r="1707" spans="1:3" s="624" customFormat="1" x14ac:dyDescent="0.25">
      <c r="A1707" s="11"/>
      <c r="B1707" s="14"/>
      <c r="C1707" s="491"/>
    </row>
    <row r="1708" spans="1:3" s="624" customFormat="1" x14ac:dyDescent="0.25">
      <c r="A1708" s="11"/>
      <c r="B1708" s="14"/>
      <c r="C1708" s="491"/>
    </row>
    <row r="1709" spans="1:3" s="624" customFormat="1" x14ac:dyDescent="0.25">
      <c r="A1709" s="11"/>
      <c r="B1709" s="14"/>
      <c r="C1709" s="491"/>
    </row>
    <row r="1710" spans="1:3" s="624" customFormat="1" x14ac:dyDescent="0.25">
      <c r="A1710" s="11"/>
      <c r="B1710" s="14"/>
      <c r="C1710" s="491"/>
    </row>
    <row r="1711" spans="1:3" s="624" customFormat="1" x14ac:dyDescent="0.25">
      <c r="A1711" s="11"/>
      <c r="B1711" s="14"/>
      <c r="C1711" s="491"/>
    </row>
    <row r="1712" spans="1:3" s="624" customFormat="1" x14ac:dyDescent="0.25">
      <c r="A1712" s="11"/>
      <c r="B1712" s="14"/>
      <c r="C1712" s="491"/>
    </row>
    <row r="1713" spans="1:3" s="624" customFormat="1" x14ac:dyDescent="0.25">
      <c r="A1713" s="11"/>
      <c r="B1713" s="14"/>
      <c r="C1713" s="491"/>
    </row>
    <row r="1714" spans="1:3" s="624" customFormat="1" x14ac:dyDescent="0.25">
      <c r="A1714" s="11"/>
      <c r="B1714" s="14"/>
      <c r="C1714" s="491"/>
    </row>
    <row r="1715" spans="1:3" s="624" customFormat="1" x14ac:dyDescent="0.25">
      <c r="A1715" s="11"/>
      <c r="B1715" s="14"/>
      <c r="C1715" s="491"/>
    </row>
    <row r="1716" spans="1:3" s="624" customFormat="1" x14ac:dyDescent="0.25">
      <c r="A1716" s="11"/>
      <c r="B1716" s="14"/>
      <c r="C1716" s="491"/>
    </row>
    <row r="1717" spans="1:3" s="624" customFormat="1" x14ac:dyDescent="0.25">
      <c r="A1717" s="11"/>
      <c r="B1717" s="14"/>
      <c r="C1717" s="491"/>
    </row>
    <row r="1718" spans="1:3" s="624" customFormat="1" x14ac:dyDescent="0.25">
      <c r="A1718" s="11"/>
      <c r="B1718" s="14"/>
      <c r="C1718" s="491"/>
    </row>
    <row r="1719" spans="1:3" s="624" customFormat="1" x14ac:dyDescent="0.25">
      <c r="A1719" s="11"/>
      <c r="B1719" s="14"/>
      <c r="C1719" s="491"/>
    </row>
    <row r="1720" spans="1:3" s="624" customFormat="1" x14ac:dyDescent="0.25">
      <c r="A1720" s="11"/>
      <c r="B1720" s="14"/>
      <c r="C1720" s="491"/>
    </row>
    <row r="1721" spans="1:3" s="624" customFormat="1" x14ac:dyDescent="0.25">
      <c r="A1721" s="11"/>
      <c r="B1721" s="14"/>
      <c r="C1721" s="491"/>
    </row>
    <row r="1722" spans="1:3" s="624" customFormat="1" x14ac:dyDescent="0.25">
      <c r="A1722" s="11"/>
      <c r="B1722" s="14"/>
      <c r="C1722" s="491"/>
    </row>
    <row r="1723" spans="1:3" s="624" customFormat="1" x14ac:dyDescent="0.25">
      <c r="A1723" s="11"/>
      <c r="B1723" s="14"/>
      <c r="C1723" s="491"/>
    </row>
    <row r="1724" spans="1:3" s="624" customFormat="1" x14ac:dyDescent="0.25">
      <c r="A1724" s="11"/>
      <c r="B1724" s="14"/>
      <c r="C1724" s="491"/>
    </row>
    <row r="1725" spans="1:3" s="624" customFormat="1" x14ac:dyDescent="0.25">
      <c r="A1725" s="11"/>
      <c r="B1725" s="14"/>
      <c r="C1725" s="491"/>
    </row>
    <row r="1726" spans="1:3" s="624" customFormat="1" x14ac:dyDescent="0.25">
      <c r="A1726" s="11"/>
      <c r="B1726" s="14"/>
      <c r="C1726" s="491"/>
    </row>
    <row r="1727" spans="1:3" s="624" customFormat="1" x14ac:dyDescent="0.25">
      <c r="A1727" s="11"/>
      <c r="B1727" s="14"/>
      <c r="C1727" s="491"/>
    </row>
    <row r="1728" spans="1:3" s="624" customFormat="1" x14ac:dyDescent="0.25">
      <c r="A1728" s="11"/>
      <c r="B1728" s="14"/>
      <c r="C1728" s="491"/>
    </row>
    <row r="1729" spans="1:3" s="624" customFormat="1" x14ac:dyDescent="0.25">
      <c r="A1729" s="11"/>
      <c r="B1729" s="14"/>
      <c r="C1729" s="491"/>
    </row>
    <row r="1730" spans="1:3" s="624" customFormat="1" x14ac:dyDescent="0.25">
      <c r="A1730" s="11"/>
      <c r="B1730" s="14"/>
      <c r="C1730" s="491"/>
    </row>
    <row r="1731" spans="1:3" s="624" customFormat="1" x14ac:dyDescent="0.25">
      <c r="A1731" s="11"/>
      <c r="B1731" s="14"/>
      <c r="C1731" s="491"/>
    </row>
    <row r="1732" spans="1:3" s="624" customFormat="1" x14ac:dyDescent="0.25">
      <c r="A1732" s="11"/>
      <c r="B1732" s="14"/>
      <c r="C1732" s="491"/>
    </row>
    <row r="1733" spans="1:3" s="624" customFormat="1" x14ac:dyDescent="0.25">
      <c r="A1733" s="11"/>
      <c r="B1733" s="14"/>
      <c r="C1733" s="491"/>
    </row>
    <row r="1734" spans="1:3" s="624" customFormat="1" x14ac:dyDescent="0.25">
      <c r="A1734" s="11"/>
      <c r="B1734" s="14"/>
      <c r="C1734" s="491"/>
    </row>
    <row r="1735" spans="1:3" s="624" customFormat="1" x14ac:dyDescent="0.25">
      <c r="A1735" s="11"/>
      <c r="B1735" s="14"/>
      <c r="C1735" s="491"/>
    </row>
    <row r="1736" spans="1:3" s="624" customFormat="1" x14ac:dyDescent="0.25">
      <c r="A1736" s="11"/>
      <c r="B1736" s="14"/>
      <c r="C1736" s="491"/>
    </row>
    <row r="1737" spans="1:3" s="624" customFormat="1" x14ac:dyDescent="0.25">
      <c r="A1737" s="11"/>
      <c r="B1737" s="14"/>
      <c r="C1737" s="491"/>
    </row>
    <row r="1738" spans="1:3" s="624" customFormat="1" x14ac:dyDescent="0.25">
      <c r="A1738" s="11"/>
      <c r="B1738" s="14"/>
      <c r="C1738" s="491"/>
    </row>
    <row r="1739" spans="1:3" s="624" customFormat="1" x14ac:dyDescent="0.25">
      <c r="A1739" s="11"/>
      <c r="B1739" s="14"/>
      <c r="C1739" s="491"/>
    </row>
    <row r="1740" spans="1:3" s="624" customFormat="1" x14ac:dyDescent="0.25">
      <c r="A1740" s="11"/>
      <c r="B1740" s="14"/>
      <c r="C1740" s="491"/>
    </row>
    <row r="1741" spans="1:3" s="624" customFormat="1" x14ac:dyDescent="0.25">
      <c r="A1741" s="11"/>
      <c r="B1741" s="14"/>
      <c r="C1741" s="491"/>
    </row>
    <row r="1742" spans="1:3" s="624" customFormat="1" x14ac:dyDescent="0.25">
      <c r="A1742" s="11"/>
      <c r="B1742" s="14"/>
      <c r="C1742" s="491"/>
    </row>
    <row r="1743" spans="1:3" s="624" customFormat="1" x14ac:dyDescent="0.25">
      <c r="A1743" s="11"/>
      <c r="B1743" s="14"/>
      <c r="C1743" s="491"/>
    </row>
    <row r="1744" spans="1:3" s="624" customFormat="1" x14ac:dyDescent="0.25">
      <c r="A1744" s="11"/>
      <c r="B1744" s="14"/>
      <c r="C1744" s="491"/>
    </row>
    <row r="1745" spans="1:3" s="624" customFormat="1" x14ac:dyDescent="0.25">
      <c r="A1745" s="11"/>
      <c r="B1745" s="14"/>
      <c r="C1745" s="491"/>
    </row>
    <row r="1746" spans="1:3" s="624" customFormat="1" x14ac:dyDescent="0.25">
      <c r="A1746" s="11"/>
      <c r="B1746" s="14"/>
      <c r="C1746" s="491"/>
    </row>
    <row r="1747" spans="1:3" s="624" customFormat="1" x14ac:dyDescent="0.25">
      <c r="A1747" s="11"/>
      <c r="B1747" s="14"/>
      <c r="C1747" s="491"/>
    </row>
    <row r="1748" spans="1:3" s="624" customFormat="1" x14ac:dyDescent="0.25">
      <c r="A1748" s="11"/>
      <c r="B1748" s="14"/>
      <c r="C1748" s="491"/>
    </row>
    <row r="1749" spans="1:3" s="624" customFormat="1" x14ac:dyDescent="0.25">
      <c r="A1749" s="11"/>
      <c r="B1749" s="14"/>
      <c r="C1749" s="491"/>
    </row>
    <row r="1750" spans="1:3" s="624" customFormat="1" x14ac:dyDescent="0.25">
      <c r="A1750" s="11"/>
      <c r="B1750" s="14"/>
      <c r="C1750" s="491"/>
    </row>
    <row r="1751" spans="1:3" s="624" customFormat="1" x14ac:dyDescent="0.25">
      <c r="A1751" s="11"/>
      <c r="B1751" s="14"/>
      <c r="C1751" s="491"/>
    </row>
    <row r="1752" spans="1:3" s="624" customFormat="1" x14ac:dyDescent="0.25">
      <c r="A1752" s="11"/>
      <c r="B1752" s="14"/>
      <c r="C1752" s="491"/>
    </row>
    <row r="1753" spans="1:3" s="624" customFormat="1" x14ac:dyDescent="0.25">
      <c r="A1753" s="11"/>
      <c r="B1753" s="14"/>
      <c r="C1753" s="491"/>
    </row>
    <row r="1754" spans="1:3" s="624" customFormat="1" x14ac:dyDescent="0.25">
      <c r="A1754" s="11"/>
      <c r="B1754" s="14"/>
      <c r="C1754" s="491"/>
    </row>
    <row r="1755" spans="1:3" s="624" customFormat="1" x14ac:dyDescent="0.25">
      <c r="A1755" s="11"/>
      <c r="B1755" s="14"/>
      <c r="C1755" s="491"/>
    </row>
    <row r="1756" spans="1:3" s="624" customFormat="1" x14ac:dyDescent="0.25">
      <c r="A1756" s="11"/>
      <c r="B1756" s="14"/>
      <c r="C1756" s="491"/>
    </row>
    <row r="1757" spans="1:3" s="624" customFormat="1" x14ac:dyDescent="0.25">
      <c r="A1757" s="11"/>
      <c r="B1757" s="14"/>
      <c r="C1757" s="491"/>
    </row>
    <row r="1758" spans="1:3" s="624" customFormat="1" x14ac:dyDescent="0.25">
      <c r="A1758" s="11"/>
      <c r="B1758" s="14"/>
      <c r="C1758" s="491"/>
    </row>
    <row r="1759" spans="1:3" s="624" customFormat="1" x14ac:dyDescent="0.25">
      <c r="A1759" s="11"/>
      <c r="B1759" s="14"/>
      <c r="C1759" s="491"/>
    </row>
    <row r="1760" spans="1:3" s="624" customFormat="1" x14ac:dyDescent="0.25">
      <c r="A1760" s="11"/>
      <c r="B1760" s="14"/>
      <c r="C1760" s="491"/>
    </row>
    <row r="1761" spans="1:3" s="624" customFormat="1" x14ac:dyDescent="0.25">
      <c r="A1761" s="11"/>
      <c r="B1761" s="14"/>
      <c r="C1761" s="491"/>
    </row>
    <row r="1762" spans="1:3" s="624" customFormat="1" x14ac:dyDescent="0.25">
      <c r="A1762" s="11"/>
      <c r="B1762" s="14"/>
      <c r="C1762" s="491"/>
    </row>
    <row r="1763" spans="1:3" s="624" customFormat="1" x14ac:dyDescent="0.25">
      <c r="A1763" s="11"/>
      <c r="B1763" s="14"/>
      <c r="C1763" s="491"/>
    </row>
    <row r="1764" spans="1:3" s="624" customFormat="1" x14ac:dyDescent="0.25">
      <c r="A1764" s="11"/>
      <c r="B1764" s="14"/>
      <c r="C1764" s="491"/>
    </row>
    <row r="1765" spans="1:3" s="624" customFormat="1" x14ac:dyDescent="0.25">
      <c r="A1765" s="11"/>
      <c r="B1765" s="14"/>
      <c r="C1765" s="491"/>
    </row>
    <row r="1766" spans="1:3" s="624" customFormat="1" x14ac:dyDescent="0.25">
      <c r="A1766" s="11"/>
      <c r="B1766" s="14"/>
      <c r="C1766" s="491"/>
    </row>
    <row r="1767" spans="1:3" s="624" customFormat="1" x14ac:dyDescent="0.25">
      <c r="A1767" s="11"/>
      <c r="B1767" s="14"/>
      <c r="C1767" s="491"/>
    </row>
    <row r="1768" spans="1:3" s="624" customFormat="1" x14ac:dyDescent="0.25">
      <c r="A1768" s="11"/>
      <c r="B1768" s="14"/>
      <c r="C1768" s="491"/>
    </row>
    <row r="1769" spans="1:3" s="624" customFormat="1" x14ac:dyDescent="0.25">
      <c r="A1769" s="11"/>
      <c r="B1769" s="14"/>
      <c r="C1769" s="491"/>
    </row>
    <row r="1770" spans="1:3" s="624" customFormat="1" x14ac:dyDescent="0.25">
      <c r="A1770" s="11"/>
      <c r="B1770" s="14"/>
      <c r="C1770" s="491"/>
    </row>
    <row r="1771" spans="1:3" s="624" customFormat="1" x14ac:dyDescent="0.25">
      <c r="A1771" s="11"/>
      <c r="B1771" s="14"/>
      <c r="C1771" s="491"/>
    </row>
    <row r="1772" spans="1:3" s="624" customFormat="1" x14ac:dyDescent="0.25">
      <c r="A1772" s="11"/>
      <c r="B1772" s="14"/>
      <c r="C1772" s="491"/>
    </row>
    <row r="1773" spans="1:3" s="624" customFormat="1" x14ac:dyDescent="0.25">
      <c r="A1773" s="11"/>
      <c r="B1773" s="14"/>
      <c r="C1773" s="491"/>
    </row>
    <row r="1774" spans="1:3" s="624" customFormat="1" x14ac:dyDescent="0.25">
      <c r="A1774" s="11"/>
      <c r="B1774" s="14"/>
      <c r="C1774" s="491"/>
    </row>
    <row r="1775" spans="1:3" s="624" customFormat="1" x14ac:dyDescent="0.25">
      <c r="A1775" s="11"/>
      <c r="B1775" s="14"/>
      <c r="C1775" s="491"/>
    </row>
    <row r="1776" spans="1:3" s="624" customFormat="1" x14ac:dyDescent="0.25">
      <c r="A1776" s="11"/>
      <c r="B1776" s="14"/>
      <c r="C1776" s="491"/>
    </row>
    <row r="1777" spans="1:3" s="624" customFormat="1" x14ac:dyDescent="0.25">
      <c r="A1777" s="11"/>
      <c r="B1777" s="14"/>
      <c r="C1777" s="491"/>
    </row>
    <row r="1778" spans="1:3" s="624" customFormat="1" x14ac:dyDescent="0.25">
      <c r="A1778" s="11"/>
      <c r="B1778" s="14"/>
      <c r="C1778" s="491"/>
    </row>
    <row r="1779" spans="1:3" s="624" customFormat="1" x14ac:dyDescent="0.25">
      <c r="A1779" s="11"/>
      <c r="B1779" s="14"/>
      <c r="C1779" s="491"/>
    </row>
    <row r="1780" spans="1:3" s="624" customFormat="1" x14ac:dyDescent="0.25">
      <c r="A1780" s="11"/>
      <c r="B1780" s="14"/>
      <c r="C1780" s="491"/>
    </row>
    <row r="1781" spans="1:3" s="624" customFormat="1" x14ac:dyDescent="0.25">
      <c r="A1781" s="11"/>
      <c r="B1781" s="14"/>
      <c r="C1781" s="491"/>
    </row>
    <row r="1782" spans="1:3" s="624" customFormat="1" x14ac:dyDescent="0.25">
      <c r="A1782" s="11"/>
      <c r="B1782" s="14"/>
      <c r="C1782" s="491"/>
    </row>
    <row r="1783" spans="1:3" s="624" customFormat="1" x14ac:dyDescent="0.25">
      <c r="A1783" s="11"/>
      <c r="B1783" s="14"/>
      <c r="C1783" s="491"/>
    </row>
    <row r="1784" spans="1:3" s="624" customFormat="1" x14ac:dyDescent="0.25">
      <c r="A1784" s="11"/>
      <c r="B1784" s="14"/>
      <c r="C1784" s="491"/>
    </row>
    <row r="1785" spans="1:3" s="624" customFormat="1" x14ac:dyDescent="0.25">
      <c r="A1785" s="11"/>
      <c r="B1785" s="14"/>
      <c r="C1785" s="491"/>
    </row>
    <row r="1786" spans="1:3" s="624" customFormat="1" x14ac:dyDescent="0.25">
      <c r="A1786" s="11"/>
      <c r="B1786" s="14"/>
      <c r="C1786" s="491"/>
    </row>
    <row r="1787" spans="1:3" s="624" customFormat="1" x14ac:dyDescent="0.25">
      <c r="A1787" s="11"/>
      <c r="B1787" s="14"/>
      <c r="C1787" s="491"/>
    </row>
    <row r="1788" spans="1:3" s="624" customFormat="1" x14ac:dyDescent="0.25">
      <c r="A1788" s="11"/>
      <c r="B1788" s="14"/>
      <c r="C1788" s="491"/>
    </row>
    <row r="1789" spans="1:3" s="624" customFormat="1" x14ac:dyDescent="0.25">
      <c r="A1789" s="11"/>
      <c r="B1789" s="14"/>
      <c r="C1789" s="491"/>
    </row>
    <row r="1790" spans="1:3" s="624" customFormat="1" x14ac:dyDescent="0.25">
      <c r="A1790" s="11"/>
      <c r="B1790" s="14"/>
      <c r="C1790" s="491"/>
    </row>
    <row r="1791" spans="1:3" s="624" customFormat="1" x14ac:dyDescent="0.25">
      <c r="A1791" s="11"/>
      <c r="B1791" s="14"/>
      <c r="C1791" s="491"/>
    </row>
    <row r="1792" spans="1:3" s="624" customFormat="1" x14ac:dyDescent="0.25">
      <c r="A1792" s="11"/>
      <c r="B1792" s="14"/>
      <c r="C1792" s="491"/>
    </row>
    <row r="1793" spans="1:3" s="624" customFormat="1" x14ac:dyDescent="0.25">
      <c r="A1793" s="11"/>
      <c r="B1793" s="14"/>
      <c r="C1793" s="491"/>
    </row>
    <row r="1794" spans="1:3" s="624" customFormat="1" x14ac:dyDescent="0.25">
      <c r="A1794" s="11"/>
      <c r="B1794" s="14"/>
      <c r="C1794" s="491"/>
    </row>
    <row r="1795" spans="1:3" s="624" customFormat="1" x14ac:dyDescent="0.25">
      <c r="A1795" s="11"/>
      <c r="B1795" s="14"/>
      <c r="C1795" s="491"/>
    </row>
    <row r="1796" spans="1:3" s="624" customFormat="1" x14ac:dyDescent="0.25">
      <c r="A1796" s="11"/>
      <c r="B1796" s="14"/>
      <c r="C1796" s="491"/>
    </row>
    <row r="1797" spans="1:3" s="624" customFormat="1" x14ac:dyDescent="0.25">
      <c r="A1797" s="11"/>
      <c r="B1797" s="14"/>
      <c r="C1797" s="491"/>
    </row>
    <row r="1798" spans="1:3" s="624" customFormat="1" x14ac:dyDescent="0.25">
      <c r="A1798" s="11"/>
      <c r="B1798" s="14"/>
      <c r="C1798" s="491"/>
    </row>
    <row r="1799" spans="1:3" s="624" customFormat="1" x14ac:dyDescent="0.25">
      <c r="A1799" s="11"/>
      <c r="B1799" s="14"/>
      <c r="C1799" s="491"/>
    </row>
    <row r="1800" spans="1:3" s="624" customFormat="1" x14ac:dyDescent="0.25">
      <c r="A1800" s="11"/>
      <c r="B1800" s="14"/>
      <c r="C1800" s="491"/>
    </row>
    <row r="1801" spans="1:3" s="624" customFormat="1" x14ac:dyDescent="0.25">
      <c r="A1801" s="11"/>
      <c r="B1801" s="14"/>
      <c r="C1801" s="491"/>
    </row>
    <row r="1802" spans="1:3" s="624" customFormat="1" x14ac:dyDescent="0.25">
      <c r="A1802" s="11"/>
      <c r="B1802" s="14"/>
      <c r="C1802" s="491"/>
    </row>
    <row r="1803" spans="1:3" s="624" customFormat="1" x14ac:dyDescent="0.25">
      <c r="A1803" s="11"/>
      <c r="B1803" s="14"/>
      <c r="C1803" s="491"/>
    </row>
    <row r="1804" spans="1:3" s="624" customFormat="1" x14ac:dyDescent="0.25">
      <c r="A1804" s="11"/>
      <c r="B1804" s="14"/>
      <c r="C1804" s="491"/>
    </row>
    <row r="1805" spans="1:3" s="624" customFormat="1" x14ac:dyDescent="0.25">
      <c r="A1805" s="11"/>
      <c r="B1805" s="14"/>
      <c r="C1805" s="491"/>
    </row>
    <row r="1806" spans="1:3" s="624" customFormat="1" x14ac:dyDescent="0.25">
      <c r="A1806" s="11"/>
      <c r="B1806" s="14"/>
      <c r="C1806" s="491"/>
    </row>
    <row r="1807" spans="1:3" s="624" customFormat="1" x14ac:dyDescent="0.25">
      <c r="A1807" s="11"/>
      <c r="B1807" s="14"/>
      <c r="C1807" s="491"/>
    </row>
    <row r="1808" spans="1:3" s="624" customFormat="1" x14ac:dyDescent="0.25">
      <c r="A1808" s="11"/>
      <c r="B1808" s="14"/>
      <c r="C1808" s="491"/>
    </row>
    <row r="1809" spans="1:3" s="624" customFormat="1" x14ac:dyDescent="0.25">
      <c r="A1809" s="11"/>
      <c r="B1809" s="14"/>
      <c r="C1809" s="491"/>
    </row>
    <row r="1810" spans="1:3" s="624" customFormat="1" x14ac:dyDescent="0.25">
      <c r="A1810" s="11"/>
      <c r="B1810" s="14"/>
      <c r="C1810" s="491"/>
    </row>
    <row r="1811" spans="1:3" s="624" customFormat="1" x14ac:dyDescent="0.25">
      <c r="A1811" s="11"/>
      <c r="B1811" s="14"/>
      <c r="C1811" s="491"/>
    </row>
    <row r="1812" spans="1:3" s="624" customFormat="1" x14ac:dyDescent="0.25">
      <c r="A1812" s="11"/>
      <c r="B1812" s="14"/>
      <c r="C1812" s="491"/>
    </row>
    <row r="1813" spans="1:3" s="624" customFormat="1" x14ac:dyDescent="0.25">
      <c r="A1813" s="11"/>
      <c r="B1813" s="14"/>
      <c r="C1813" s="491"/>
    </row>
    <row r="1814" spans="1:3" s="624" customFormat="1" x14ac:dyDescent="0.25">
      <c r="A1814" s="11"/>
      <c r="B1814" s="14"/>
      <c r="C1814" s="491"/>
    </row>
    <row r="1815" spans="1:3" s="624" customFormat="1" x14ac:dyDescent="0.25">
      <c r="A1815" s="11"/>
      <c r="B1815" s="14"/>
      <c r="C1815" s="491"/>
    </row>
    <row r="1816" spans="1:3" s="624" customFormat="1" x14ac:dyDescent="0.25">
      <c r="A1816" s="11"/>
      <c r="B1816" s="14"/>
      <c r="C1816" s="491"/>
    </row>
    <row r="1817" spans="1:3" s="624" customFormat="1" x14ac:dyDescent="0.25">
      <c r="A1817" s="11"/>
      <c r="B1817" s="14"/>
      <c r="C1817" s="491"/>
    </row>
    <row r="1818" spans="1:3" s="624" customFormat="1" x14ac:dyDescent="0.25">
      <c r="A1818" s="11"/>
      <c r="B1818" s="14"/>
      <c r="C1818" s="491"/>
    </row>
    <row r="1819" spans="1:3" s="624" customFormat="1" x14ac:dyDescent="0.25">
      <c r="A1819" s="11"/>
      <c r="B1819" s="14"/>
      <c r="C1819" s="491"/>
    </row>
    <row r="1820" spans="1:3" s="624" customFormat="1" x14ac:dyDescent="0.25">
      <c r="A1820" s="11"/>
      <c r="B1820" s="14"/>
      <c r="C1820" s="491"/>
    </row>
    <row r="1821" spans="1:3" s="624" customFormat="1" x14ac:dyDescent="0.25">
      <c r="A1821" s="11"/>
      <c r="B1821" s="14"/>
      <c r="C1821" s="491"/>
    </row>
    <row r="1822" spans="1:3" s="624" customFormat="1" x14ac:dyDescent="0.25">
      <c r="A1822" s="11"/>
      <c r="B1822" s="14"/>
      <c r="C1822" s="491"/>
    </row>
    <row r="1823" spans="1:3" s="624" customFormat="1" x14ac:dyDescent="0.25">
      <c r="A1823" s="11"/>
      <c r="B1823" s="14"/>
      <c r="C1823" s="491"/>
    </row>
    <row r="1824" spans="1:3" s="624" customFormat="1" x14ac:dyDescent="0.25">
      <c r="A1824" s="11"/>
      <c r="B1824" s="14"/>
      <c r="C1824" s="491"/>
    </row>
    <row r="1825" spans="1:3" s="624" customFormat="1" x14ac:dyDescent="0.25">
      <c r="A1825" s="11"/>
      <c r="B1825" s="14"/>
      <c r="C1825" s="491"/>
    </row>
    <row r="1826" spans="1:3" s="624" customFormat="1" x14ac:dyDescent="0.25">
      <c r="A1826" s="11"/>
      <c r="B1826" s="14"/>
      <c r="C1826" s="491"/>
    </row>
    <row r="1827" spans="1:3" s="624" customFormat="1" x14ac:dyDescent="0.25">
      <c r="A1827" s="11"/>
      <c r="B1827" s="14"/>
      <c r="C1827" s="491"/>
    </row>
    <row r="1828" spans="1:3" s="624" customFormat="1" x14ac:dyDescent="0.25">
      <c r="A1828" s="11"/>
      <c r="B1828" s="14"/>
      <c r="C1828" s="491"/>
    </row>
    <row r="1829" spans="1:3" s="624" customFormat="1" x14ac:dyDescent="0.25">
      <c r="A1829" s="11"/>
      <c r="B1829" s="14"/>
      <c r="C1829" s="491"/>
    </row>
    <row r="1830" spans="1:3" s="624" customFormat="1" x14ac:dyDescent="0.25">
      <c r="A1830" s="11"/>
      <c r="B1830" s="14"/>
      <c r="C1830" s="491"/>
    </row>
    <row r="1831" spans="1:3" s="624" customFormat="1" x14ac:dyDescent="0.25">
      <c r="A1831" s="11"/>
      <c r="B1831" s="14"/>
      <c r="C1831" s="491"/>
    </row>
    <row r="1832" spans="1:3" s="624" customFormat="1" x14ac:dyDescent="0.25">
      <c r="A1832" s="11"/>
      <c r="B1832" s="14"/>
      <c r="C1832" s="491"/>
    </row>
    <row r="1833" spans="1:3" s="624" customFormat="1" x14ac:dyDescent="0.25">
      <c r="A1833" s="11"/>
      <c r="B1833" s="14"/>
      <c r="C1833" s="491"/>
    </row>
    <row r="1834" spans="1:3" s="624" customFormat="1" x14ac:dyDescent="0.25">
      <c r="A1834" s="11"/>
      <c r="B1834" s="14"/>
      <c r="C1834" s="491"/>
    </row>
    <row r="1835" spans="1:3" s="624" customFormat="1" x14ac:dyDescent="0.25">
      <c r="A1835" s="11"/>
      <c r="B1835" s="14"/>
      <c r="C1835" s="491"/>
    </row>
    <row r="1836" spans="1:3" s="624" customFormat="1" x14ac:dyDescent="0.25">
      <c r="A1836" s="11"/>
      <c r="B1836" s="14"/>
      <c r="C1836" s="491"/>
    </row>
    <row r="1837" spans="1:3" s="624" customFormat="1" x14ac:dyDescent="0.25">
      <c r="A1837" s="11"/>
      <c r="B1837" s="14"/>
      <c r="C1837" s="491"/>
    </row>
    <row r="1838" spans="1:3" s="624" customFormat="1" x14ac:dyDescent="0.25">
      <c r="A1838" s="11"/>
      <c r="B1838" s="14"/>
      <c r="C1838" s="491"/>
    </row>
    <row r="1839" spans="1:3" s="624" customFormat="1" x14ac:dyDescent="0.25">
      <c r="A1839" s="11"/>
      <c r="B1839" s="14"/>
      <c r="C1839" s="491"/>
    </row>
    <row r="1840" spans="1:3" s="624" customFormat="1" x14ac:dyDescent="0.25">
      <c r="A1840" s="11"/>
      <c r="B1840" s="14"/>
      <c r="C1840" s="491"/>
    </row>
    <row r="1841" spans="1:3" s="624" customFormat="1" x14ac:dyDescent="0.25">
      <c r="A1841" s="11"/>
      <c r="B1841" s="14"/>
      <c r="C1841" s="491"/>
    </row>
    <row r="1842" spans="1:3" s="624" customFormat="1" x14ac:dyDescent="0.25">
      <c r="A1842" s="11"/>
      <c r="B1842" s="14"/>
      <c r="C1842" s="491"/>
    </row>
    <row r="1843" spans="1:3" s="624" customFormat="1" x14ac:dyDescent="0.25">
      <c r="A1843" s="11"/>
      <c r="B1843" s="14"/>
      <c r="C1843" s="491"/>
    </row>
    <row r="1844" spans="1:3" s="624" customFormat="1" x14ac:dyDescent="0.25">
      <c r="A1844" s="11"/>
      <c r="B1844" s="14"/>
      <c r="C1844" s="491"/>
    </row>
    <row r="1845" spans="1:3" s="624" customFormat="1" x14ac:dyDescent="0.25">
      <c r="A1845" s="11"/>
      <c r="B1845" s="14"/>
      <c r="C1845" s="491"/>
    </row>
    <row r="1846" spans="1:3" s="624" customFormat="1" x14ac:dyDescent="0.25">
      <c r="A1846" s="11"/>
      <c r="B1846" s="14"/>
      <c r="C1846" s="491"/>
    </row>
    <row r="1847" spans="1:3" s="624" customFormat="1" x14ac:dyDescent="0.25">
      <c r="A1847" s="11"/>
      <c r="B1847" s="14"/>
      <c r="C1847" s="491"/>
    </row>
    <row r="1848" spans="1:3" s="624" customFormat="1" x14ac:dyDescent="0.25">
      <c r="A1848" s="11"/>
      <c r="B1848" s="14"/>
      <c r="C1848" s="491"/>
    </row>
    <row r="1849" spans="1:3" s="624" customFormat="1" x14ac:dyDescent="0.25">
      <c r="A1849" s="11"/>
      <c r="B1849" s="14"/>
      <c r="C1849" s="491"/>
    </row>
    <row r="1850" spans="1:3" s="624" customFormat="1" x14ac:dyDescent="0.25">
      <c r="A1850" s="11"/>
      <c r="B1850" s="14"/>
      <c r="C1850" s="491"/>
    </row>
    <row r="1851" spans="1:3" s="624" customFormat="1" x14ac:dyDescent="0.25">
      <c r="A1851" s="11"/>
      <c r="B1851" s="14"/>
      <c r="C1851" s="491"/>
    </row>
    <row r="1852" spans="1:3" s="624" customFormat="1" x14ac:dyDescent="0.25">
      <c r="A1852" s="11"/>
      <c r="B1852" s="14"/>
      <c r="C1852" s="491"/>
    </row>
    <row r="1853" spans="1:3" s="624" customFormat="1" x14ac:dyDescent="0.25">
      <c r="A1853" s="11"/>
      <c r="B1853" s="14"/>
      <c r="C1853" s="491"/>
    </row>
    <row r="1854" spans="1:3" s="624" customFormat="1" x14ac:dyDescent="0.25">
      <c r="A1854" s="11"/>
      <c r="B1854" s="14"/>
      <c r="C1854" s="491"/>
    </row>
    <row r="1855" spans="1:3" s="624" customFormat="1" x14ac:dyDescent="0.25">
      <c r="A1855" s="11"/>
      <c r="B1855" s="14"/>
      <c r="C1855" s="491"/>
    </row>
    <row r="1856" spans="1:3" s="624" customFormat="1" x14ac:dyDescent="0.25">
      <c r="A1856" s="11"/>
      <c r="B1856" s="14"/>
      <c r="C1856" s="491"/>
    </row>
    <row r="1857" spans="1:3" s="624" customFormat="1" x14ac:dyDescent="0.25">
      <c r="A1857" s="11"/>
      <c r="B1857" s="14"/>
      <c r="C1857" s="491"/>
    </row>
    <row r="1858" spans="1:3" s="624" customFormat="1" x14ac:dyDescent="0.25">
      <c r="A1858" s="11"/>
      <c r="B1858" s="14"/>
      <c r="C1858" s="491"/>
    </row>
    <row r="1859" spans="1:3" s="624" customFormat="1" x14ac:dyDescent="0.25">
      <c r="A1859" s="11"/>
      <c r="B1859" s="14"/>
      <c r="C1859" s="491"/>
    </row>
    <row r="1860" spans="1:3" s="624" customFormat="1" x14ac:dyDescent="0.25">
      <c r="A1860" s="11"/>
      <c r="B1860" s="14"/>
      <c r="C1860" s="491"/>
    </row>
    <row r="1861" spans="1:3" s="624" customFormat="1" x14ac:dyDescent="0.25">
      <c r="A1861" s="11"/>
      <c r="B1861" s="14"/>
      <c r="C1861" s="491"/>
    </row>
    <row r="1862" spans="1:3" s="624" customFormat="1" x14ac:dyDescent="0.25">
      <c r="A1862" s="11"/>
      <c r="B1862" s="14"/>
      <c r="C1862" s="491"/>
    </row>
    <row r="1863" spans="1:3" s="624" customFormat="1" x14ac:dyDescent="0.25">
      <c r="A1863" s="11"/>
      <c r="B1863" s="14"/>
      <c r="C1863" s="491"/>
    </row>
    <row r="1864" spans="1:3" s="624" customFormat="1" x14ac:dyDescent="0.25">
      <c r="A1864" s="11"/>
      <c r="B1864" s="14"/>
      <c r="C1864" s="491"/>
    </row>
    <row r="1865" spans="1:3" s="624" customFormat="1" x14ac:dyDescent="0.25">
      <c r="A1865" s="11"/>
      <c r="B1865" s="14"/>
      <c r="C1865" s="491"/>
    </row>
    <row r="1866" spans="1:3" s="624" customFormat="1" x14ac:dyDescent="0.25">
      <c r="A1866" s="11"/>
      <c r="B1866" s="14"/>
      <c r="C1866" s="491"/>
    </row>
    <row r="1867" spans="1:3" s="624" customFormat="1" x14ac:dyDescent="0.25">
      <c r="A1867" s="11"/>
      <c r="B1867" s="14"/>
      <c r="C1867" s="491"/>
    </row>
    <row r="1868" spans="1:3" s="624" customFormat="1" x14ac:dyDescent="0.25">
      <c r="A1868" s="11"/>
      <c r="B1868" s="14"/>
      <c r="C1868" s="491"/>
    </row>
    <row r="1869" spans="1:3" s="624" customFormat="1" x14ac:dyDescent="0.25">
      <c r="A1869" s="11"/>
      <c r="B1869" s="14"/>
      <c r="C1869" s="491"/>
    </row>
    <row r="1870" spans="1:3" s="624" customFormat="1" x14ac:dyDescent="0.25">
      <c r="A1870" s="11"/>
      <c r="B1870" s="14"/>
      <c r="C1870" s="491"/>
    </row>
    <row r="1871" spans="1:3" s="624" customFormat="1" x14ac:dyDescent="0.25">
      <c r="A1871" s="11"/>
      <c r="B1871" s="14"/>
      <c r="C1871" s="491"/>
    </row>
    <row r="1872" spans="1:3" s="624" customFormat="1" x14ac:dyDescent="0.25">
      <c r="A1872" s="11"/>
      <c r="B1872" s="14"/>
      <c r="C1872" s="491"/>
    </row>
    <row r="1873" spans="1:3" s="624" customFormat="1" x14ac:dyDescent="0.25">
      <c r="A1873" s="11"/>
      <c r="B1873" s="14"/>
      <c r="C1873" s="491"/>
    </row>
    <row r="1874" spans="1:3" s="624" customFormat="1" x14ac:dyDescent="0.25">
      <c r="A1874" s="11"/>
      <c r="B1874" s="14"/>
      <c r="C1874" s="491"/>
    </row>
    <row r="1875" spans="1:3" s="624" customFormat="1" x14ac:dyDescent="0.25">
      <c r="A1875" s="11"/>
      <c r="B1875" s="14"/>
      <c r="C1875" s="491"/>
    </row>
    <row r="1876" spans="1:3" s="624" customFormat="1" x14ac:dyDescent="0.25">
      <c r="A1876" s="11"/>
      <c r="B1876" s="14"/>
      <c r="C1876" s="491"/>
    </row>
    <row r="1877" spans="1:3" s="624" customFormat="1" x14ac:dyDescent="0.25">
      <c r="A1877" s="11"/>
      <c r="B1877" s="14"/>
      <c r="C1877" s="491"/>
    </row>
    <row r="1878" spans="1:3" s="624" customFormat="1" x14ac:dyDescent="0.25">
      <c r="A1878" s="11"/>
      <c r="B1878" s="14"/>
      <c r="C1878" s="491"/>
    </row>
    <row r="1879" spans="1:3" s="624" customFormat="1" x14ac:dyDescent="0.25">
      <c r="A1879" s="11"/>
      <c r="B1879" s="14"/>
      <c r="C1879" s="491"/>
    </row>
    <row r="1880" spans="1:3" s="624" customFormat="1" x14ac:dyDescent="0.25">
      <c r="A1880" s="11"/>
      <c r="B1880" s="14"/>
      <c r="C1880" s="491"/>
    </row>
    <row r="1881" spans="1:3" s="624" customFormat="1" x14ac:dyDescent="0.25">
      <c r="A1881" s="11"/>
      <c r="B1881" s="14"/>
      <c r="C1881" s="491"/>
    </row>
    <row r="1882" spans="1:3" s="624" customFormat="1" x14ac:dyDescent="0.25">
      <c r="A1882" s="11"/>
      <c r="B1882" s="14"/>
      <c r="C1882" s="491"/>
    </row>
    <row r="1883" spans="1:3" s="624" customFormat="1" x14ac:dyDescent="0.25">
      <c r="A1883" s="11"/>
      <c r="B1883" s="14"/>
      <c r="C1883" s="491"/>
    </row>
    <row r="1884" spans="1:3" s="624" customFormat="1" x14ac:dyDescent="0.25">
      <c r="A1884" s="11"/>
      <c r="B1884" s="14"/>
      <c r="C1884" s="491"/>
    </row>
    <row r="1885" spans="1:3" s="624" customFormat="1" x14ac:dyDescent="0.25">
      <c r="A1885" s="11"/>
      <c r="B1885" s="14"/>
      <c r="C1885" s="491"/>
    </row>
    <row r="1886" spans="1:3" s="624" customFormat="1" x14ac:dyDescent="0.25">
      <c r="A1886" s="11"/>
      <c r="B1886" s="14"/>
      <c r="C1886" s="491"/>
    </row>
    <row r="1887" spans="1:3" s="624" customFormat="1" x14ac:dyDescent="0.25">
      <c r="A1887" s="11"/>
      <c r="B1887" s="14"/>
      <c r="C1887" s="491"/>
    </row>
    <row r="1888" spans="1:3" s="624" customFormat="1" x14ac:dyDescent="0.25">
      <c r="A1888" s="11"/>
      <c r="B1888" s="14"/>
      <c r="C1888" s="491"/>
    </row>
    <row r="1889" spans="1:3" s="624" customFormat="1" x14ac:dyDescent="0.25">
      <c r="A1889" s="11"/>
      <c r="B1889" s="14"/>
      <c r="C1889" s="491"/>
    </row>
    <row r="1890" spans="1:3" s="624" customFormat="1" x14ac:dyDescent="0.25">
      <c r="A1890" s="11"/>
      <c r="B1890" s="14"/>
      <c r="C1890" s="491"/>
    </row>
    <row r="1891" spans="1:3" s="624" customFormat="1" x14ac:dyDescent="0.25">
      <c r="A1891" s="11"/>
      <c r="B1891" s="14"/>
      <c r="C1891" s="491"/>
    </row>
    <row r="1892" spans="1:3" s="624" customFormat="1" x14ac:dyDescent="0.25">
      <c r="A1892" s="11"/>
      <c r="B1892" s="14"/>
      <c r="C1892" s="491"/>
    </row>
    <row r="1893" spans="1:3" s="624" customFormat="1" x14ac:dyDescent="0.25">
      <c r="A1893" s="11"/>
      <c r="B1893" s="14"/>
      <c r="C1893" s="491"/>
    </row>
    <row r="1894" spans="1:3" s="624" customFormat="1" x14ac:dyDescent="0.25">
      <c r="A1894" s="11"/>
      <c r="B1894" s="14"/>
      <c r="C1894" s="491"/>
    </row>
    <row r="1895" spans="1:3" s="624" customFormat="1" x14ac:dyDescent="0.25">
      <c r="A1895" s="11"/>
      <c r="B1895" s="14"/>
      <c r="C1895" s="491"/>
    </row>
    <row r="1896" spans="1:3" s="624" customFormat="1" x14ac:dyDescent="0.25">
      <c r="A1896" s="11"/>
      <c r="B1896" s="14"/>
      <c r="C1896" s="491"/>
    </row>
    <row r="1897" spans="1:3" s="624" customFormat="1" x14ac:dyDescent="0.25">
      <c r="A1897" s="11"/>
      <c r="B1897" s="14"/>
      <c r="C1897" s="491"/>
    </row>
    <row r="1898" spans="1:3" s="624" customFormat="1" x14ac:dyDescent="0.25">
      <c r="A1898" s="11"/>
      <c r="B1898" s="14"/>
      <c r="C1898" s="491"/>
    </row>
    <row r="1899" spans="1:3" s="624" customFormat="1" x14ac:dyDescent="0.25">
      <c r="A1899" s="11"/>
      <c r="B1899" s="14"/>
      <c r="C1899" s="491"/>
    </row>
    <row r="1900" spans="1:3" s="624" customFormat="1" x14ac:dyDescent="0.25">
      <c r="A1900" s="11"/>
      <c r="B1900" s="14"/>
      <c r="C1900" s="491"/>
    </row>
    <row r="1901" spans="1:3" s="624" customFormat="1" x14ac:dyDescent="0.25">
      <c r="A1901" s="11"/>
      <c r="B1901" s="14"/>
      <c r="C1901" s="491"/>
    </row>
    <row r="1902" spans="1:3" s="624" customFormat="1" x14ac:dyDescent="0.25">
      <c r="A1902" s="11"/>
      <c r="B1902" s="14"/>
      <c r="C1902" s="491"/>
    </row>
    <row r="1903" spans="1:3" s="624" customFormat="1" x14ac:dyDescent="0.25">
      <c r="A1903" s="11"/>
      <c r="B1903" s="14"/>
      <c r="C1903" s="491"/>
    </row>
    <row r="1904" spans="1:3" s="624" customFormat="1" x14ac:dyDescent="0.25">
      <c r="A1904" s="11"/>
      <c r="B1904" s="14"/>
      <c r="C1904" s="491"/>
    </row>
    <row r="1905" spans="1:3" s="624" customFormat="1" x14ac:dyDescent="0.25">
      <c r="A1905" s="11"/>
      <c r="B1905" s="14"/>
      <c r="C1905" s="491"/>
    </row>
    <row r="1906" spans="1:3" s="624" customFormat="1" x14ac:dyDescent="0.25">
      <c r="A1906" s="11"/>
      <c r="B1906" s="14"/>
      <c r="C1906" s="491"/>
    </row>
    <row r="1907" spans="1:3" s="624" customFormat="1" x14ac:dyDescent="0.25">
      <c r="A1907" s="11"/>
      <c r="B1907" s="14"/>
      <c r="C1907" s="491"/>
    </row>
    <row r="1908" spans="1:3" s="624" customFormat="1" x14ac:dyDescent="0.25">
      <c r="A1908" s="11"/>
      <c r="B1908" s="14"/>
      <c r="C1908" s="491"/>
    </row>
    <row r="1909" spans="1:3" s="624" customFormat="1" x14ac:dyDescent="0.25">
      <c r="A1909" s="11"/>
      <c r="B1909" s="14"/>
      <c r="C1909" s="491"/>
    </row>
    <row r="1910" spans="1:3" s="624" customFormat="1" x14ac:dyDescent="0.25">
      <c r="A1910" s="11"/>
      <c r="B1910" s="14"/>
      <c r="C1910" s="491"/>
    </row>
    <row r="1911" spans="1:3" s="624" customFormat="1" x14ac:dyDescent="0.25">
      <c r="A1911" s="11"/>
      <c r="B1911" s="14"/>
      <c r="C1911" s="491"/>
    </row>
    <row r="1912" spans="1:3" s="624" customFormat="1" x14ac:dyDescent="0.25">
      <c r="A1912" s="11"/>
      <c r="B1912" s="14"/>
      <c r="C1912" s="491"/>
    </row>
    <row r="1913" spans="1:3" s="624" customFormat="1" x14ac:dyDescent="0.25">
      <c r="A1913" s="11"/>
      <c r="B1913" s="14"/>
      <c r="C1913" s="491"/>
    </row>
    <row r="1914" spans="1:3" s="624" customFormat="1" x14ac:dyDescent="0.25">
      <c r="A1914" s="11"/>
      <c r="B1914" s="14"/>
      <c r="C1914" s="491"/>
    </row>
    <row r="1915" spans="1:3" s="624" customFormat="1" x14ac:dyDescent="0.25">
      <c r="A1915" s="11"/>
      <c r="B1915" s="14"/>
      <c r="C1915" s="491"/>
    </row>
    <row r="1916" spans="1:3" s="624" customFormat="1" x14ac:dyDescent="0.25">
      <c r="A1916" s="11"/>
      <c r="B1916" s="14"/>
      <c r="C1916" s="491"/>
    </row>
    <row r="1917" spans="1:3" s="624" customFormat="1" x14ac:dyDescent="0.25">
      <c r="A1917" s="11"/>
      <c r="B1917" s="14"/>
      <c r="C1917" s="491"/>
    </row>
    <row r="1918" spans="1:3" s="624" customFormat="1" x14ac:dyDescent="0.25">
      <c r="A1918" s="11"/>
      <c r="B1918" s="14"/>
      <c r="C1918" s="491"/>
    </row>
    <row r="1919" spans="1:3" s="624" customFormat="1" x14ac:dyDescent="0.25">
      <c r="A1919" s="11"/>
      <c r="B1919" s="14"/>
      <c r="C1919" s="491"/>
    </row>
    <row r="1920" spans="1:3" s="624" customFormat="1" x14ac:dyDescent="0.25">
      <c r="A1920" s="11"/>
      <c r="B1920" s="14"/>
      <c r="C1920" s="491"/>
    </row>
    <row r="1921" spans="1:3" s="624" customFormat="1" x14ac:dyDescent="0.25">
      <c r="A1921" s="11"/>
      <c r="B1921" s="14"/>
      <c r="C1921" s="491"/>
    </row>
    <row r="1922" spans="1:3" s="624" customFormat="1" x14ac:dyDescent="0.25">
      <c r="A1922" s="11"/>
      <c r="B1922" s="14"/>
      <c r="C1922" s="491"/>
    </row>
    <row r="1923" spans="1:3" s="624" customFormat="1" x14ac:dyDescent="0.25">
      <c r="A1923" s="11"/>
      <c r="B1923" s="14"/>
      <c r="C1923" s="491"/>
    </row>
    <row r="1924" spans="1:3" s="624" customFormat="1" x14ac:dyDescent="0.25">
      <c r="A1924" s="11"/>
      <c r="B1924" s="14"/>
      <c r="C1924" s="491"/>
    </row>
    <row r="1925" spans="1:3" s="624" customFormat="1" x14ac:dyDescent="0.25">
      <c r="A1925" s="11"/>
      <c r="B1925" s="14"/>
      <c r="C1925" s="491"/>
    </row>
    <row r="1926" spans="1:3" s="624" customFormat="1" x14ac:dyDescent="0.25">
      <c r="A1926" s="11"/>
      <c r="B1926" s="14"/>
      <c r="C1926" s="491"/>
    </row>
    <row r="1927" spans="1:3" s="624" customFormat="1" x14ac:dyDescent="0.25">
      <c r="A1927" s="11"/>
      <c r="B1927" s="14"/>
      <c r="C1927" s="491"/>
    </row>
    <row r="1928" spans="1:3" s="624" customFormat="1" x14ac:dyDescent="0.25">
      <c r="A1928" s="11"/>
      <c r="B1928" s="14"/>
      <c r="C1928" s="491"/>
    </row>
    <row r="1929" spans="1:3" s="624" customFormat="1" x14ac:dyDescent="0.25">
      <c r="A1929" s="11"/>
      <c r="B1929" s="14"/>
      <c r="C1929" s="491"/>
    </row>
    <row r="1930" spans="1:3" s="624" customFormat="1" x14ac:dyDescent="0.25">
      <c r="A1930" s="11"/>
      <c r="B1930" s="14"/>
      <c r="C1930" s="491"/>
    </row>
    <row r="1931" spans="1:3" s="624" customFormat="1" x14ac:dyDescent="0.25">
      <c r="A1931" s="11"/>
      <c r="B1931" s="14"/>
      <c r="C1931" s="491"/>
    </row>
    <row r="1932" spans="1:3" s="624" customFormat="1" x14ac:dyDescent="0.25">
      <c r="A1932" s="11"/>
      <c r="B1932" s="14"/>
      <c r="C1932" s="491"/>
    </row>
    <row r="1933" spans="1:3" s="624" customFormat="1" x14ac:dyDescent="0.25">
      <c r="A1933" s="11"/>
      <c r="B1933" s="14"/>
      <c r="C1933" s="491"/>
    </row>
    <row r="1934" spans="1:3" s="624" customFormat="1" x14ac:dyDescent="0.25">
      <c r="A1934" s="11"/>
      <c r="B1934" s="14"/>
      <c r="C1934" s="491"/>
    </row>
    <row r="1935" spans="1:3" s="624" customFormat="1" x14ac:dyDescent="0.25">
      <c r="A1935" s="11"/>
      <c r="B1935" s="14"/>
      <c r="C1935" s="491"/>
    </row>
    <row r="1936" spans="1:3" s="624" customFormat="1" x14ac:dyDescent="0.25">
      <c r="A1936" s="11"/>
      <c r="B1936" s="14"/>
      <c r="C1936" s="491"/>
    </row>
    <row r="1937" spans="1:3" s="624" customFormat="1" x14ac:dyDescent="0.25">
      <c r="A1937" s="11"/>
      <c r="B1937" s="14"/>
      <c r="C1937" s="491"/>
    </row>
    <row r="1938" spans="1:3" s="624" customFormat="1" x14ac:dyDescent="0.25">
      <c r="A1938" s="11"/>
      <c r="B1938" s="14"/>
      <c r="C1938" s="491"/>
    </row>
    <row r="1939" spans="1:3" s="624" customFormat="1" x14ac:dyDescent="0.25">
      <c r="A1939" s="11"/>
      <c r="B1939" s="14"/>
      <c r="C1939" s="491"/>
    </row>
    <row r="1940" spans="1:3" s="624" customFormat="1" x14ac:dyDescent="0.25">
      <c r="A1940" s="11"/>
      <c r="B1940" s="14"/>
      <c r="C1940" s="491"/>
    </row>
    <row r="1941" spans="1:3" s="624" customFormat="1" x14ac:dyDescent="0.25">
      <c r="A1941" s="11"/>
      <c r="B1941" s="14"/>
      <c r="C1941" s="491"/>
    </row>
    <row r="1942" spans="1:3" s="624" customFormat="1" x14ac:dyDescent="0.25">
      <c r="A1942" s="11"/>
      <c r="B1942" s="14"/>
      <c r="C1942" s="491"/>
    </row>
    <row r="1943" spans="1:3" s="624" customFormat="1" x14ac:dyDescent="0.25">
      <c r="A1943" s="11"/>
      <c r="B1943" s="14"/>
      <c r="C1943" s="491"/>
    </row>
    <row r="1944" spans="1:3" s="624" customFormat="1" x14ac:dyDescent="0.25">
      <c r="A1944" s="11"/>
      <c r="B1944" s="14"/>
      <c r="C1944" s="491"/>
    </row>
    <row r="1945" spans="1:3" s="624" customFormat="1" x14ac:dyDescent="0.25">
      <c r="A1945" s="11"/>
      <c r="B1945" s="14"/>
      <c r="C1945" s="491"/>
    </row>
    <row r="1946" spans="1:3" s="624" customFormat="1" x14ac:dyDescent="0.25">
      <c r="A1946" s="11"/>
      <c r="B1946" s="14"/>
      <c r="C1946" s="491"/>
    </row>
    <row r="1947" spans="1:3" s="624" customFormat="1" x14ac:dyDescent="0.25">
      <c r="A1947" s="11"/>
      <c r="B1947" s="14"/>
      <c r="C1947" s="491"/>
    </row>
    <row r="1948" spans="1:3" s="624" customFormat="1" x14ac:dyDescent="0.25">
      <c r="A1948" s="11"/>
      <c r="B1948" s="14"/>
      <c r="C1948" s="491"/>
    </row>
    <row r="1949" spans="1:3" s="624" customFormat="1" x14ac:dyDescent="0.25">
      <c r="A1949" s="11"/>
      <c r="B1949" s="14"/>
      <c r="C1949" s="491"/>
    </row>
    <row r="1950" spans="1:3" s="624" customFormat="1" x14ac:dyDescent="0.25">
      <c r="A1950" s="11"/>
      <c r="B1950" s="14"/>
      <c r="C1950" s="491"/>
    </row>
    <row r="1951" spans="1:3" s="624" customFormat="1" x14ac:dyDescent="0.25">
      <c r="A1951" s="11"/>
      <c r="B1951" s="14"/>
      <c r="C1951" s="491"/>
    </row>
    <row r="1952" spans="1:3" s="624" customFormat="1" x14ac:dyDescent="0.25">
      <c r="A1952" s="11"/>
      <c r="B1952" s="14"/>
      <c r="C1952" s="491"/>
    </row>
    <row r="1953" spans="1:3" s="624" customFormat="1" x14ac:dyDescent="0.25">
      <c r="A1953" s="11"/>
      <c r="B1953" s="14"/>
      <c r="C1953" s="491"/>
    </row>
    <row r="1954" spans="1:3" s="624" customFormat="1" x14ac:dyDescent="0.25">
      <c r="A1954" s="11"/>
      <c r="B1954" s="14"/>
      <c r="C1954" s="491"/>
    </row>
    <row r="1955" spans="1:3" s="624" customFormat="1" x14ac:dyDescent="0.25">
      <c r="A1955" s="11"/>
      <c r="B1955" s="14"/>
      <c r="C1955" s="491"/>
    </row>
    <row r="1956" spans="1:3" s="624" customFormat="1" x14ac:dyDescent="0.25">
      <c r="A1956" s="11"/>
      <c r="B1956" s="14"/>
      <c r="C1956" s="491"/>
    </row>
    <row r="1957" spans="1:3" s="624" customFormat="1" x14ac:dyDescent="0.25">
      <c r="A1957" s="11"/>
      <c r="B1957" s="14"/>
      <c r="C1957" s="491"/>
    </row>
    <row r="1958" spans="1:3" s="624" customFormat="1" x14ac:dyDescent="0.25">
      <c r="A1958" s="11"/>
      <c r="B1958" s="14"/>
      <c r="C1958" s="491"/>
    </row>
    <row r="1959" spans="1:3" s="624" customFormat="1" x14ac:dyDescent="0.25">
      <c r="A1959" s="11"/>
      <c r="B1959" s="14"/>
      <c r="C1959" s="491"/>
    </row>
    <row r="1960" spans="1:3" s="624" customFormat="1" x14ac:dyDescent="0.25">
      <c r="A1960" s="11"/>
      <c r="B1960" s="14"/>
      <c r="C1960" s="491"/>
    </row>
    <row r="1961" spans="1:3" s="624" customFormat="1" x14ac:dyDescent="0.25">
      <c r="A1961" s="11"/>
      <c r="B1961" s="14"/>
      <c r="C1961" s="491"/>
    </row>
    <row r="1962" spans="1:3" s="624" customFormat="1" x14ac:dyDescent="0.25">
      <c r="A1962" s="11"/>
      <c r="B1962" s="14"/>
      <c r="C1962" s="491"/>
    </row>
    <row r="1963" spans="1:3" s="624" customFormat="1" x14ac:dyDescent="0.25">
      <c r="A1963" s="11"/>
      <c r="B1963" s="14"/>
      <c r="C1963" s="491"/>
    </row>
    <row r="1964" spans="1:3" s="624" customFormat="1" x14ac:dyDescent="0.25">
      <c r="A1964" s="11"/>
      <c r="B1964" s="14"/>
      <c r="C1964" s="491"/>
    </row>
    <row r="1965" spans="1:3" s="624" customFormat="1" x14ac:dyDescent="0.25">
      <c r="A1965" s="11"/>
      <c r="B1965" s="14"/>
      <c r="C1965" s="491"/>
    </row>
    <row r="1966" spans="1:3" s="624" customFormat="1" x14ac:dyDescent="0.25">
      <c r="A1966" s="11"/>
      <c r="B1966" s="14"/>
      <c r="C1966" s="491"/>
    </row>
    <row r="1967" spans="1:3" s="624" customFormat="1" x14ac:dyDescent="0.25">
      <c r="A1967" s="11"/>
      <c r="B1967" s="14"/>
      <c r="C1967" s="491"/>
    </row>
    <row r="1968" spans="1:3" s="624" customFormat="1" x14ac:dyDescent="0.25">
      <c r="A1968" s="11"/>
      <c r="B1968" s="14"/>
      <c r="C1968" s="491"/>
    </row>
    <row r="1969" spans="1:3" s="624" customFormat="1" x14ac:dyDescent="0.25">
      <c r="A1969" s="11"/>
      <c r="B1969" s="14"/>
      <c r="C1969" s="491"/>
    </row>
    <row r="1970" spans="1:3" s="624" customFormat="1" x14ac:dyDescent="0.25">
      <c r="A1970" s="11"/>
      <c r="B1970" s="14"/>
      <c r="C1970" s="491"/>
    </row>
    <row r="1971" spans="1:3" s="624" customFormat="1" x14ac:dyDescent="0.25">
      <c r="A1971" s="11"/>
      <c r="B1971" s="14"/>
      <c r="C1971" s="491"/>
    </row>
    <row r="1972" spans="1:3" s="624" customFormat="1" x14ac:dyDescent="0.25">
      <c r="A1972" s="11"/>
      <c r="B1972" s="14"/>
      <c r="C1972" s="491"/>
    </row>
    <row r="1973" spans="1:3" s="624" customFormat="1" x14ac:dyDescent="0.25">
      <c r="A1973" s="11"/>
      <c r="B1973" s="14"/>
      <c r="C1973" s="491"/>
    </row>
    <row r="1974" spans="1:3" s="624" customFormat="1" x14ac:dyDescent="0.25">
      <c r="A1974" s="11"/>
      <c r="B1974" s="14"/>
      <c r="C1974" s="491"/>
    </row>
    <row r="1975" spans="1:3" s="624" customFormat="1" x14ac:dyDescent="0.25">
      <c r="A1975" s="11"/>
      <c r="B1975" s="14"/>
      <c r="C1975" s="491"/>
    </row>
    <row r="1976" spans="1:3" s="624" customFormat="1" x14ac:dyDescent="0.25">
      <c r="A1976" s="11"/>
      <c r="B1976" s="14"/>
      <c r="C1976" s="491"/>
    </row>
    <row r="1977" spans="1:3" s="624" customFormat="1" x14ac:dyDescent="0.25">
      <c r="A1977" s="11"/>
      <c r="B1977" s="14"/>
      <c r="C1977" s="491"/>
    </row>
    <row r="1978" spans="1:3" s="624" customFormat="1" x14ac:dyDescent="0.25">
      <c r="A1978" s="11"/>
      <c r="B1978" s="14"/>
      <c r="C1978" s="491"/>
    </row>
    <row r="1979" spans="1:3" s="624" customFormat="1" x14ac:dyDescent="0.25">
      <c r="A1979" s="11"/>
      <c r="B1979" s="14"/>
      <c r="C1979" s="491"/>
    </row>
    <row r="1980" spans="1:3" s="624" customFormat="1" x14ac:dyDescent="0.25">
      <c r="A1980" s="11"/>
      <c r="B1980" s="14"/>
      <c r="C1980" s="491"/>
    </row>
    <row r="1981" spans="1:3" s="624" customFormat="1" x14ac:dyDescent="0.25">
      <c r="A1981" s="11"/>
      <c r="B1981" s="14"/>
      <c r="C1981" s="491"/>
    </row>
    <row r="1982" spans="1:3" s="624" customFormat="1" x14ac:dyDescent="0.25">
      <c r="A1982" s="11"/>
      <c r="B1982" s="14"/>
      <c r="C1982" s="491"/>
    </row>
    <row r="1983" spans="1:3" s="624" customFormat="1" x14ac:dyDescent="0.25">
      <c r="A1983" s="11"/>
      <c r="B1983" s="14"/>
      <c r="C1983" s="491"/>
    </row>
    <row r="1984" spans="1:3" s="624" customFormat="1" x14ac:dyDescent="0.25">
      <c r="A1984" s="11"/>
      <c r="B1984" s="14"/>
      <c r="C1984" s="491"/>
    </row>
    <row r="1985" spans="1:3" s="624" customFormat="1" x14ac:dyDescent="0.25">
      <c r="A1985" s="11"/>
      <c r="B1985" s="14"/>
      <c r="C1985" s="491"/>
    </row>
    <row r="1986" spans="1:3" s="624" customFormat="1" x14ac:dyDescent="0.25">
      <c r="A1986" s="11"/>
      <c r="B1986" s="14"/>
      <c r="C1986" s="491"/>
    </row>
    <row r="1987" spans="1:3" s="624" customFormat="1" x14ac:dyDescent="0.25">
      <c r="A1987" s="11"/>
      <c r="B1987" s="14"/>
      <c r="C1987" s="491"/>
    </row>
    <row r="1988" spans="1:3" s="624" customFormat="1" x14ac:dyDescent="0.25">
      <c r="A1988" s="11"/>
      <c r="B1988" s="14"/>
      <c r="C1988" s="491"/>
    </row>
    <row r="1989" spans="1:3" s="624" customFormat="1" x14ac:dyDescent="0.25">
      <c r="A1989" s="11"/>
      <c r="B1989" s="14"/>
      <c r="C1989" s="491"/>
    </row>
    <row r="1990" spans="1:3" s="624" customFormat="1" x14ac:dyDescent="0.25">
      <c r="A1990" s="11"/>
      <c r="B1990" s="14"/>
      <c r="C1990" s="491"/>
    </row>
    <row r="1991" spans="1:3" s="624" customFormat="1" x14ac:dyDescent="0.25">
      <c r="A1991" s="11"/>
      <c r="B1991" s="14"/>
      <c r="C1991" s="491"/>
    </row>
    <row r="1992" spans="1:3" s="624" customFormat="1" x14ac:dyDescent="0.25">
      <c r="A1992" s="11"/>
      <c r="B1992" s="14"/>
      <c r="C1992" s="491"/>
    </row>
    <row r="1993" spans="1:3" s="624" customFormat="1" x14ac:dyDescent="0.25">
      <c r="A1993" s="11"/>
      <c r="B1993" s="14"/>
      <c r="C1993" s="491"/>
    </row>
    <row r="1994" spans="1:3" s="624" customFormat="1" x14ac:dyDescent="0.25">
      <c r="A1994" s="11"/>
      <c r="B1994" s="14"/>
      <c r="C1994" s="491"/>
    </row>
    <row r="1995" spans="1:3" s="624" customFormat="1" x14ac:dyDescent="0.25">
      <c r="A1995" s="11"/>
      <c r="B1995" s="14"/>
      <c r="C1995" s="491"/>
    </row>
    <row r="1996" spans="1:3" s="624" customFormat="1" x14ac:dyDescent="0.25">
      <c r="A1996" s="11"/>
      <c r="B1996" s="14"/>
      <c r="C1996" s="491"/>
    </row>
    <row r="1997" spans="1:3" s="624" customFormat="1" x14ac:dyDescent="0.25">
      <c r="A1997" s="11"/>
      <c r="B1997" s="14"/>
      <c r="C1997" s="491"/>
    </row>
    <row r="1998" spans="1:3" s="624" customFormat="1" x14ac:dyDescent="0.25">
      <c r="A1998" s="11"/>
      <c r="B1998" s="14"/>
      <c r="C1998" s="491"/>
    </row>
    <row r="1999" spans="1:3" s="624" customFormat="1" x14ac:dyDescent="0.25">
      <c r="A1999" s="11"/>
      <c r="B1999" s="14"/>
      <c r="C1999" s="491"/>
    </row>
    <row r="2000" spans="1:3" s="624" customFormat="1" x14ac:dyDescent="0.25">
      <c r="A2000" s="11"/>
      <c r="B2000" s="14"/>
      <c r="C2000" s="491"/>
    </row>
    <row r="2001" spans="1:3" s="624" customFormat="1" x14ac:dyDescent="0.25">
      <c r="A2001" s="11"/>
      <c r="B2001" s="14"/>
      <c r="C2001" s="491"/>
    </row>
    <row r="2002" spans="1:3" s="624" customFormat="1" x14ac:dyDescent="0.25">
      <c r="A2002" s="11"/>
      <c r="B2002" s="14"/>
      <c r="C2002" s="491"/>
    </row>
    <row r="2003" spans="1:3" s="624" customFormat="1" x14ac:dyDescent="0.25">
      <c r="A2003" s="11"/>
      <c r="B2003" s="14"/>
      <c r="C2003" s="491"/>
    </row>
    <row r="2004" spans="1:3" s="624" customFormat="1" x14ac:dyDescent="0.25">
      <c r="A2004" s="11"/>
      <c r="B2004" s="14"/>
      <c r="C2004" s="491"/>
    </row>
    <row r="2005" spans="1:3" s="624" customFormat="1" x14ac:dyDescent="0.25">
      <c r="A2005" s="11"/>
      <c r="B2005" s="14"/>
      <c r="C2005" s="491"/>
    </row>
    <row r="2006" spans="1:3" s="624" customFormat="1" x14ac:dyDescent="0.25">
      <c r="A2006" s="11"/>
      <c r="B2006" s="14"/>
      <c r="C2006" s="491"/>
    </row>
    <row r="2007" spans="1:3" s="624" customFormat="1" x14ac:dyDescent="0.25">
      <c r="A2007" s="11"/>
      <c r="B2007" s="14"/>
      <c r="C2007" s="491"/>
    </row>
    <row r="2008" spans="1:3" s="624" customFormat="1" x14ac:dyDescent="0.25">
      <c r="A2008" s="11"/>
      <c r="B2008" s="14"/>
      <c r="C2008" s="491"/>
    </row>
    <row r="2009" spans="1:3" s="624" customFormat="1" x14ac:dyDescent="0.25">
      <c r="A2009" s="11"/>
      <c r="B2009" s="14"/>
      <c r="C2009" s="491"/>
    </row>
    <row r="2010" spans="1:3" s="624" customFormat="1" x14ac:dyDescent="0.25">
      <c r="A2010" s="11"/>
      <c r="B2010" s="14"/>
      <c r="C2010" s="491"/>
    </row>
    <row r="2011" spans="1:3" s="624" customFormat="1" x14ac:dyDescent="0.25">
      <c r="A2011" s="11"/>
      <c r="B2011" s="14"/>
      <c r="C2011" s="491"/>
    </row>
    <row r="2012" spans="1:3" s="624" customFormat="1" x14ac:dyDescent="0.25">
      <c r="A2012" s="11"/>
      <c r="B2012" s="14"/>
      <c r="C2012" s="491"/>
    </row>
    <row r="2013" spans="1:3" s="624" customFormat="1" x14ac:dyDescent="0.25">
      <c r="A2013" s="11"/>
      <c r="B2013" s="14"/>
      <c r="C2013" s="491"/>
    </row>
    <row r="2014" spans="1:3" s="624" customFormat="1" x14ac:dyDescent="0.25">
      <c r="A2014" s="11"/>
      <c r="B2014" s="14"/>
      <c r="C2014" s="491"/>
    </row>
    <row r="2015" spans="1:3" s="624" customFormat="1" x14ac:dyDescent="0.25">
      <c r="A2015" s="11"/>
      <c r="B2015" s="14"/>
      <c r="C2015" s="491"/>
    </row>
    <row r="2016" spans="1:3" s="624" customFormat="1" x14ac:dyDescent="0.25">
      <c r="A2016" s="11"/>
      <c r="B2016" s="14"/>
      <c r="C2016" s="491"/>
    </row>
    <row r="2017" spans="1:3" s="624" customFormat="1" x14ac:dyDescent="0.25">
      <c r="A2017" s="11"/>
      <c r="B2017" s="14"/>
      <c r="C2017" s="491"/>
    </row>
    <row r="2018" spans="1:3" s="624" customFormat="1" x14ac:dyDescent="0.25">
      <c r="A2018" s="11"/>
      <c r="B2018" s="14"/>
      <c r="C2018" s="491"/>
    </row>
    <row r="2019" spans="1:3" s="624" customFormat="1" x14ac:dyDescent="0.25">
      <c r="A2019" s="11"/>
      <c r="B2019" s="14"/>
      <c r="C2019" s="491"/>
    </row>
    <row r="2020" spans="1:3" s="624" customFormat="1" x14ac:dyDescent="0.25">
      <c r="A2020" s="11"/>
      <c r="B2020" s="14"/>
      <c r="C2020" s="491"/>
    </row>
    <row r="2021" spans="1:3" s="624" customFormat="1" x14ac:dyDescent="0.25">
      <c r="A2021" s="11"/>
      <c r="B2021" s="14"/>
      <c r="C2021" s="491"/>
    </row>
    <row r="2022" spans="1:3" s="624" customFormat="1" x14ac:dyDescent="0.25">
      <c r="A2022" s="11"/>
      <c r="B2022" s="14"/>
      <c r="C2022" s="491"/>
    </row>
    <row r="2023" spans="1:3" s="624" customFormat="1" x14ac:dyDescent="0.25">
      <c r="A2023" s="11"/>
      <c r="B2023" s="14"/>
      <c r="C2023" s="491"/>
    </row>
    <row r="2024" spans="1:3" s="624" customFormat="1" x14ac:dyDescent="0.25">
      <c r="A2024" s="11"/>
      <c r="B2024" s="14"/>
      <c r="C2024" s="491"/>
    </row>
    <row r="2025" spans="1:3" s="624" customFormat="1" x14ac:dyDescent="0.25">
      <c r="A2025" s="11"/>
      <c r="B2025" s="14"/>
      <c r="C2025" s="491"/>
    </row>
    <row r="2026" spans="1:3" s="624" customFormat="1" x14ac:dyDescent="0.25">
      <c r="A2026" s="11"/>
      <c r="B2026" s="14"/>
      <c r="C2026" s="491"/>
    </row>
    <row r="2027" spans="1:3" s="624" customFormat="1" x14ac:dyDescent="0.25">
      <c r="A2027" s="11"/>
      <c r="B2027" s="14"/>
      <c r="C2027" s="491"/>
    </row>
    <row r="2028" spans="1:3" s="624" customFormat="1" x14ac:dyDescent="0.25">
      <c r="A2028" s="11"/>
      <c r="B2028" s="14"/>
      <c r="C2028" s="491"/>
    </row>
    <row r="2029" spans="1:3" s="624" customFormat="1" x14ac:dyDescent="0.25">
      <c r="A2029" s="11"/>
      <c r="B2029" s="14"/>
      <c r="C2029" s="491"/>
    </row>
    <row r="2030" spans="1:3" s="624" customFormat="1" x14ac:dyDescent="0.25">
      <c r="A2030" s="11"/>
      <c r="B2030" s="14"/>
      <c r="C2030" s="491"/>
    </row>
    <row r="2031" spans="1:3" s="624" customFormat="1" x14ac:dyDescent="0.25">
      <c r="A2031" s="11"/>
      <c r="B2031" s="14"/>
      <c r="C2031" s="491"/>
    </row>
    <row r="2032" spans="1:3" s="624" customFormat="1" x14ac:dyDescent="0.25">
      <c r="A2032" s="11"/>
      <c r="B2032" s="14"/>
      <c r="C2032" s="491"/>
    </row>
    <row r="2033" spans="1:3" s="624" customFormat="1" x14ac:dyDescent="0.25">
      <c r="A2033" s="11"/>
      <c r="B2033" s="14"/>
      <c r="C2033" s="491"/>
    </row>
    <row r="2034" spans="1:3" s="624" customFormat="1" x14ac:dyDescent="0.25">
      <c r="A2034" s="11"/>
      <c r="B2034" s="14"/>
      <c r="C2034" s="491"/>
    </row>
    <row r="2035" spans="1:3" s="624" customFormat="1" x14ac:dyDescent="0.25">
      <c r="A2035" s="11"/>
      <c r="B2035" s="14"/>
      <c r="C2035" s="491"/>
    </row>
    <row r="2036" spans="1:3" s="624" customFormat="1" x14ac:dyDescent="0.25">
      <c r="A2036" s="11"/>
      <c r="B2036" s="14"/>
      <c r="C2036" s="491"/>
    </row>
    <row r="2037" spans="1:3" s="624" customFormat="1" x14ac:dyDescent="0.25">
      <c r="A2037" s="11"/>
      <c r="B2037" s="14"/>
      <c r="C2037" s="491"/>
    </row>
    <row r="2038" spans="1:3" s="624" customFormat="1" x14ac:dyDescent="0.25">
      <c r="A2038" s="11"/>
      <c r="B2038" s="14"/>
      <c r="C2038" s="491"/>
    </row>
    <row r="2039" spans="1:3" s="624" customFormat="1" x14ac:dyDescent="0.25">
      <c r="A2039" s="11"/>
      <c r="B2039" s="14"/>
      <c r="C2039" s="491"/>
    </row>
    <row r="2040" spans="1:3" s="624" customFormat="1" x14ac:dyDescent="0.25">
      <c r="A2040" s="11"/>
      <c r="B2040" s="14"/>
      <c r="C2040" s="491"/>
    </row>
    <row r="2041" spans="1:3" s="624" customFormat="1" x14ac:dyDescent="0.25">
      <c r="A2041" s="11"/>
      <c r="B2041" s="14"/>
      <c r="C2041" s="491"/>
    </row>
    <row r="2042" spans="1:3" s="624" customFormat="1" x14ac:dyDescent="0.25">
      <c r="A2042" s="11"/>
      <c r="B2042" s="14"/>
      <c r="C2042" s="491"/>
    </row>
    <row r="2043" spans="1:3" s="624" customFormat="1" x14ac:dyDescent="0.25">
      <c r="A2043" s="11"/>
      <c r="B2043" s="14"/>
      <c r="C2043" s="491"/>
    </row>
    <row r="2044" spans="1:3" s="624" customFormat="1" x14ac:dyDescent="0.25">
      <c r="A2044" s="11"/>
      <c r="B2044" s="14"/>
      <c r="C2044" s="491"/>
    </row>
    <row r="2045" spans="1:3" s="624" customFormat="1" x14ac:dyDescent="0.25">
      <c r="A2045" s="11"/>
      <c r="B2045" s="14"/>
      <c r="C2045" s="491"/>
    </row>
    <row r="2046" spans="1:3" s="624" customFormat="1" x14ac:dyDescent="0.25">
      <c r="A2046" s="11"/>
      <c r="B2046" s="14"/>
      <c r="C2046" s="491"/>
    </row>
    <row r="2047" spans="1:3" s="624" customFormat="1" x14ac:dyDescent="0.25">
      <c r="A2047" s="11"/>
      <c r="B2047" s="14"/>
      <c r="C2047" s="491"/>
    </row>
    <row r="2048" spans="1:3" s="624" customFormat="1" x14ac:dyDescent="0.25">
      <c r="A2048" s="11"/>
      <c r="B2048" s="14"/>
      <c r="C2048" s="491"/>
    </row>
    <row r="2049" spans="1:3" s="624" customFormat="1" x14ac:dyDescent="0.25">
      <c r="A2049" s="11"/>
      <c r="B2049" s="14"/>
      <c r="C2049" s="491"/>
    </row>
    <row r="2050" spans="1:3" s="624" customFormat="1" x14ac:dyDescent="0.25">
      <c r="A2050" s="11"/>
      <c r="B2050" s="14"/>
      <c r="C2050" s="491"/>
    </row>
    <row r="2051" spans="1:3" s="624" customFormat="1" x14ac:dyDescent="0.25">
      <c r="A2051" s="11"/>
      <c r="B2051" s="14"/>
      <c r="C2051" s="491"/>
    </row>
    <row r="2052" spans="1:3" s="624" customFormat="1" x14ac:dyDescent="0.25">
      <c r="A2052" s="11"/>
      <c r="B2052" s="14"/>
      <c r="C2052" s="491"/>
    </row>
    <row r="2053" spans="1:3" s="624" customFormat="1" x14ac:dyDescent="0.25">
      <c r="A2053" s="11"/>
      <c r="B2053" s="14"/>
      <c r="C2053" s="491"/>
    </row>
    <row r="2054" spans="1:3" s="624" customFormat="1" x14ac:dyDescent="0.25">
      <c r="A2054" s="11"/>
      <c r="B2054" s="14"/>
      <c r="C2054" s="491"/>
    </row>
    <row r="2055" spans="1:3" s="624" customFormat="1" x14ac:dyDescent="0.25">
      <c r="A2055" s="11"/>
      <c r="B2055" s="14"/>
      <c r="C2055" s="491"/>
    </row>
    <row r="2056" spans="1:3" s="624" customFormat="1" x14ac:dyDescent="0.25">
      <c r="A2056" s="11"/>
      <c r="B2056" s="14"/>
      <c r="C2056" s="491"/>
    </row>
    <row r="2057" spans="1:3" s="624" customFormat="1" x14ac:dyDescent="0.25">
      <c r="A2057" s="11"/>
      <c r="B2057" s="14"/>
      <c r="C2057" s="491"/>
    </row>
    <row r="2058" spans="1:3" s="624" customFormat="1" x14ac:dyDescent="0.25">
      <c r="A2058" s="11"/>
      <c r="B2058" s="14"/>
      <c r="C2058" s="491"/>
    </row>
    <row r="2059" spans="1:3" s="624" customFormat="1" x14ac:dyDescent="0.25">
      <c r="A2059" s="11"/>
      <c r="B2059" s="14"/>
      <c r="C2059" s="491"/>
    </row>
    <row r="2060" spans="1:3" s="624" customFormat="1" x14ac:dyDescent="0.25">
      <c r="A2060" s="11"/>
      <c r="B2060" s="14"/>
      <c r="C2060" s="491"/>
    </row>
    <row r="2061" spans="1:3" s="624" customFormat="1" x14ac:dyDescent="0.25">
      <c r="A2061" s="11"/>
      <c r="B2061" s="14"/>
      <c r="C2061" s="491"/>
    </row>
    <row r="2062" spans="1:3" s="624" customFormat="1" x14ac:dyDescent="0.25">
      <c r="A2062" s="11"/>
      <c r="B2062" s="14"/>
      <c r="C2062" s="491"/>
    </row>
    <row r="2063" spans="1:3" s="624" customFormat="1" x14ac:dyDescent="0.25">
      <c r="A2063" s="11"/>
      <c r="B2063" s="14"/>
      <c r="C2063" s="491"/>
    </row>
    <row r="2064" spans="1:3" s="624" customFormat="1" x14ac:dyDescent="0.25">
      <c r="A2064" s="11"/>
      <c r="B2064" s="14"/>
      <c r="C2064" s="491"/>
    </row>
    <row r="2065" spans="1:3" s="624" customFormat="1" x14ac:dyDescent="0.25">
      <c r="A2065" s="11"/>
      <c r="B2065" s="14"/>
      <c r="C2065" s="491"/>
    </row>
    <row r="2066" spans="1:3" s="624" customFormat="1" x14ac:dyDescent="0.25">
      <c r="A2066" s="11"/>
      <c r="B2066" s="14"/>
      <c r="C2066" s="491"/>
    </row>
    <row r="2067" spans="1:3" s="624" customFormat="1" x14ac:dyDescent="0.25">
      <c r="A2067" s="11"/>
      <c r="B2067" s="14"/>
      <c r="C2067" s="491"/>
    </row>
    <row r="2068" spans="1:3" s="624" customFormat="1" x14ac:dyDescent="0.25">
      <c r="A2068" s="11"/>
      <c r="B2068" s="14"/>
      <c r="C2068" s="491"/>
    </row>
    <row r="2069" spans="1:3" s="624" customFormat="1" x14ac:dyDescent="0.25">
      <c r="A2069" s="11"/>
      <c r="B2069" s="14"/>
      <c r="C2069" s="491"/>
    </row>
    <row r="2070" spans="1:3" s="624" customFormat="1" x14ac:dyDescent="0.25">
      <c r="A2070" s="11"/>
      <c r="B2070" s="14"/>
      <c r="C2070" s="491"/>
    </row>
    <row r="2071" spans="1:3" s="624" customFormat="1" x14ac:dyDescent="0.25">
      <c r="A2071" s="11"/>
      <c r="B2071" s="14"/>
      <c r="C2071" s="491"/>
    </row>
    <row r="2072" spans="1:3" s="624" customFormat="1" x14ac:dyDescent="0.25">
      <c r="A2072" s="11"/>
      <c r="B2072" s="14"/>
      <c r="C2072" s="491"/>
    </row>
    <row r="2073" spans="1:3" s="624" customFormat="1" x14ac:dyDescent="0.25">
      <c r="A2073" s="11"/>
      <c r="B2073" s="14"/>
      <c r="C2073" s="491"/>
    </row>
    <row r="2074" spans="1:3" s="624" customFormat="1" x14ac:dyDescent="0.25">
      <c r="A2074" s="11"/>
      <c r="B2074" s="14"/>
      <c r="C2074" s="491"/>
    </row>
    <row r="2075" spans="1:3" s="624" customFormat="1" x14ac:dyDescent="0.25">
      <c r="A2075" s="11"/>
      <c r="B2075" s="14"/>
      <c r="C2075" s="491"/>
    </row>
    <row r="2076" spans="1:3" s="624" customFormat="1" x14ac:dyDescent="0.25">
      <c r="A2076" s="11"/>
      <c r="B2076" s="14"/>
      <c r="C2076" s="491"/>
    </row>
    <row r="2077" spans="1:3" s="624" customFormat="1" x14ac:dyDescent="0.25">
      <c r="A2077" s="11"/>
      <c r="B2077" s="14"/>
      <c r="C2077" s="491"/>
    </row>
    <row r="2078" spans="1:3" s="624" customFormat="1" x14ac:dyDescent="0.25">
      <c r="A2078" s="11"/>
      <c r="B2078" s="14"/>
      <c r="C2078" s="491"/>
    </row>
    <row r="2079" spans="1:3" s="624" customFormat="1" x14ac:dyDescent="0.25">
      <c r="A2079" s="11"/>
      <c r="B2079" s="14"/>
      <c r="C2079" s="491"/>
    </row>
    <row r="2080" spans="1:3" s="624" customFormat="1" x14ac:dyDescent="0.25">
      <c r="A2080" s="11"/>
      <c r="B2080" s="14"/>
      <c r="C2080" s="491"/>
    </row>
    <row r="2081" spans="1:3" s="624" customFormat="1" x14ac:dyDescent="0.25">
      <c r="A2081" s="11"/>
      <c r="B2081" s="14"/>
      <c r="C2081" s="491"/>
    </row>
    <row r="2082" spans="1:3" s="624" customFormat="1" x14ac:dyDescent="0.25">
      <c r="A2082" s="11"/>
      <c r="B2082" s="14"/>
      <c r="C2082" s="491"/>
    </row>
    <row r="2083" spans="1:3" s="624" customFormat="1" x14ac:dyDescent="0.25">
      <c r="A2083" s="11"/>
      <c r="B2083" s="14"/>
      <c r="C2083" s="491"/>
    </row>
    <row r="2084" spans="1:3" s="624" customFormat="1" x14ac:dyDescent="0.25">
      <c r="A2084" s="11"/>
      <c r="B2084" s="14"/>
      <c r="C2084" s="491"/>
    </row>
    <row r="2085" spans="1:3" s="624" customFormat="1" x14ac:dyDescent="0.25">
      <c r="A2085" s="11"/>
      <c r="B2085" s="14"/>
      <c r="C2085" s="491"/>
    </row>
    <row r="2086" spans="1:3" s="624" customFormat="1" x14ac:dyDescent="0.25">
      <c r="A2086" s="11"/>
      <c r="B2086" s="14"/>
      <c r="C2086" s="491"/>
    </row>
    <row r="2087" spans="1:3" s="624" customFormat="1" x14ac:dyDescent="0.25">
      <c r="A2087" s="11"/>
      <c r="B2087" s="14"/>
      <c r="C2087" s="491"/>
    </row>
    <row r="2088" spans="1:3" s="624" customFormat="1" x14ac:dyDescent="0.25">
      <c r="A2088" s="11"/>
      <c r="B2088" s="14"/>
      <c r="C2088" s="491"/>
    </row>
    <row r="2089" spans="1:3" s="624" customFormat="1" x14ac:dyDescent="0.25">
      <c r="A2089" s="11"/>
      <c r="B2089" s="14"/>
      <c r="C2089" s="491"/>
    </row>
    <row r="2090" spans="1:3" s="624" customFormat="1" x14ac:dyDescent="0.25">
      <c r="A2090" s="11"/>
      <c r="B2090" s="14"/>
      <c r="C2090" s="491"/>
    </row>
    <row r="2091" spans="1:3" s="624" customFormat="1" x14ac:dyDescent="0.25">
      <c r="A2091" s="11"/>
      <c r="B2091" s="14"/>
      <c r="C2091" s="491"/>
    </row>
    <row r="2092" spans="1:3" s="624" customFormat="1" x14ac:dyDescent="0.25">
      <c r="A2092" s="11"/>
      <c r="B2092" s="14"/>
      <c r="C2092" s="491"/>
    </row>
    <row r="2093" spans="1:3" s="624" customFormat="1" x14ac:dyDescent="0.25">
      <c r="A2093" s="11"/>
      <c r="B2093" s="14"/>
      <c r="C2093" s="491"/>
    </row>
    <row r="2094" spans="1:3" s="624" customFormat="1" x14ac:dyDescent="0.25">
      <c r="A2094" s="11"/>
      <c r="B2094" s="14"/>
      <c r="C2094" s="491"/>
    </row>
    <row r="2095" spans="1:3" s="624" customFormat="1" x14ac:dyDescent="0.25">
      <c r="A2095" s="11"/>
      <c r="B2095" s="14"/>
      <c r="C2095" s="491"/>
    </row>
    <row r="2096" spans="1:3" s="624" customFormat="1" x14ac:dyDescent="0.25">
      <c r="A2096" s="11"/>
      <c r="B2096" s="14"/>
      <c r="C2096" s="491"/>
    </row>
    <row r="2097" spans="1:3" s="624" customFormat="1" x14ac:dyDescent="0.25">
      <c r="A2097" s="11"/>
      <c r="B2097" s="14"/>
      <c r="C2097" s="491"/>
    </row>
    <row r="2098" spans="1:3" s="624" customFormat="1" x14ac:dyDescent="0.25">
      <c r="A2098" s="11"/>
      <c r="B2098" s="14"/>
      <c r="C2098" s="491"/>
    </row>
    <row r="2099" spans="1:3" s="624" customFormat="1" x14ac:dyDescent="0.25">
      <c r="A2099" s="11"/>
      <c r="B2099" s="14"/>
      <c r="C2099" s="491"/>
    </row>
    <row r="2100" spans="1:3" s="624" customFormat="1" x14ac:dyDescent="0.25">
      <c r="A2100" s="11"/>
      <c r="B2100" s="14"/>
      <c r="C2100" s="491"/>
    </row>
    <row r="2101" spans="1:3" s="624" customFormat="1" x14ac:dyDescent="0.25">
      <c r="A2101" s="11"/>
      <c r="B2101" s="14"/>
      <c r="C2101" s="491"/>
    </row>
    <row r="2102" spans="1:3" s="624" customFormat="1" x14ac:dyDescent="0.25">
      <c r="A2102" s="11"/>
      <c r="B2102" s="14"/>
      <c r="C2102" s="491"/>
    </row>
    <row r="2103" spans="1:3" s="624" customFormat="1" x14ac:dyDescent="0.25">
      <c r="A2103" s="11"/>
      <c r="B2103" s="14"/>
      <c r="C2103" s="491"/>
    </row>
    <row r="2104" spans="1:3" s="624" customFormat="1" x14ac:dyDescent="0.25">
      <c r="A2104" s="11"/>
      <c r="B2104" s="14"/>
      <c r="C2104" s="491"/>
    </row>
    <row r="2105" spans="1:3" s="624" customFormat="1" x14ac:dyDescent="0.25">
      <c r="A2105" s="11"/>
      <c r="B2105" s="14"/>
      <c r="C2105" s="491"/>
    </row>
    <row r="2106" spans="1:3" s="624" customFormat="1" x14ac:dyDescent="0.25">
      <c r="A2106" s="11"/>
      <c r="B2106" s="14"/>
      <c r="C2106" s="491"/>
    </row>
    <row r="2107" spans="1:3" s="624" customFormat="1" x14ac:dyDescent="0.25">
      <c r="A2107" s="11"/>
      <c r="B2107" s="14"/>
      <c r="C2107" s="491"/>
    </row>
    <row r="2108" spans="1:3" s="624" customFormat="1" x14ac:dyDescent="0.25">
      <c r="A2108" s="11"/>
      <c r="B2108" s="14"/>
      <c r="C2108" s="491"/>
    </row>
    <row r="2109" spans="1:3" s="624" customFormat="1" x14ac:dyDescent="0.25">
      <c r="A2109" s="11"/>
      <c r="B2109" s="14"/>
      <c r="C2109" s="491"/>
    </row>
    <row r="2110" spans="1:3" s="624" customFormat="1" x14ac:dyDescent="0.25">
      <c r="A2110" s="11"/>
      <c r="B2110" s="14"/>
      <c r="C2110" s="491"/>
    </row>
    <row r="2111" spans="1:3" s="624" customFormat="1" x14ac:dyDescent="0.25">
      <c r="A2111" s="11"/>
      <c r="B2111" s="14"/>
      <c r="C2111" s="491"/>
    </row>
    <row r="2112" spans="1:3" s="624" customFormat="1" x14ac:dyDescent="0.25">
      <c r="A2112" s="11"/>
      <c r="B2112" s="14"/>
      <c r="C2112" s="491"/>
    </row>
    <row r="2113" spans="1:3" s="624" customFormat="1" x14ac:dyDescent="0.25">
      <c r="A2113" s="11"/>
      <c r="B2113" s="14"/>
      <c r="C2113" s="491"/>
    </row>
    <row r="2114" spans="1:3" s="624" customFormat="1" x14ac:dyDescent="0.25">
      <c r="A2114" s="11"/>
      <c r="B2114" s="14"/>
      <c r="C2114" s="491"/>
    </row>
    <row r="2115" spans="1:3" s="624" customFormat="1" x14ac:dyDescent="0.25">
      <c r="A2115" s="11"/>
      <c r="B2115" s="14"/>
      <c r="C2115" s="491"/>
    </row>
    <row r="2116" spans="1:3" s="624" customFormat="1" x14ac:dyDescent="0.25">
      <c r="A2116" s="11"/>
      <c r="B2116" s="14"/>
      <c r="C2116" s="491"/>
    </row>
    <row r="2117" spans="1:3" s="624" customFormat="1" x14ac:dyDescent="0.25">
      <c r="A2117" s="11"/>
      <c r="B2117" s="14"/>
      <c r="C2117" s="491"/>
    </row>
    <row r="2118" spans="1:3" s="624" customFormat="1" x14ac:dyDescent="0.25">
      <c r="A2118" s="11"/>
      <c r="B2118" s="14"/>
      <c r="C2118" s="491"/>
    </row>
    <row r="2119" spans="1:3" s="624" customFormat="1" x14ac:dyDescent="0.25">
      <c r="A2119" s="11"/>
      <c r="B2119" s="14"/>
      <c r="C2119" s="491"/>
    </row>
    <row r="2120" spans="1:3" s="624" customFormat="1" x14ac:dyDescent="0.25">
      <c r="A2120" s="11"/>
      <c r="B2120" s="14"/>
      <c r="C2120" s="491"/>
    </row>
    <row r="2121" spans="1:3" s="624" customFormat="1" x14ac:dyDescent="0.25">
      <c r="A2121" s="11"/>
      <c r="B2121" s="14"/>
      <c r="C2121" s="491"/>
    </row>
    <row r="2122" spans="1:3" s="624" customFormat="1" x14ac:dyDescent="0.25">
      <c r="A2122" s="11"/>
      <c r="B2122" s="14"/>
      <c r="C2122" s="491"/>
    </row>
    <row r="2123" spans="1:3" s="624" customFormat="1" x14ac:dyDescent="0.25">
      <c r="A2123" s="11"/>
      <c r="B2123" s="14"/>
      <c r="C2123" s="491"/>
    </row>
    <row r="2124" spans="1:3" s="624" customFormat="1" x14ac:dyDescent="0.25">
      <c r="A2124" s="11"/>
      <c r="B2124" s="14"/>
      <c r="C2124" s="491"/>
    </row>
    <row r="2125" spans="1:3" s="624" customFormat="1" x14ac:dyDescent="0.25">
      <c r="A2125" s="11"/>
      <c r="B2125" s="14"/>
      <c r="C2125" s="491"/>
    </row>
    <row r="2126" spans="1:3" s="624" customFormat="1" x14ac:dyDescent="0.25">
      <c r="A2126" s="11"/>
      <c r="B2126" s="14"/>
      <c r="C2126" s="491"/>
    </row>
    <row r="2127" spans="1:3" s="624" customFormat="1" x14ac:dyDescent="0.25">
      <c r="A2127" s="11"/>
      <c r="B2127" s="14"/>
      <c r="C2127" s="491"/>
    </row>
    <row r="2128" spans="1:3" s="624" customFormat="1" x14ac:dyDescent="0.25">
      <c r="A2128" s="11"/>
      <c r="B2128" s="14"/>
      <c r="C2128" s="491"/>
    </row>
    <row r="2129" spans="1:3" s="624" customFormat="1" x14ac:dyDescent="0.25">
      <c r="A2129" s="11"/>
      <c r="B2129" s="14"/>
      <c r="C2129" s="491"/>
    </row>
    <row r="2130" spans="1:3" s="624" customFormat="1" x14ac:dyDescent="0.25">
      <c r="A2130" s="11"/>
      <c r="B2130" s="14"/>
      <c r="C2130" s="491"/>
    </row>
    <row r="2131" spans="1:3" s="624" customFormat="1" x14ac:dyDescent="0.25">
      <c r="A2131" s="11"/>
      <c r="B2131" s="14"/>
      <c r="C2131" s="491"/>
    </row>
    <row r="2132" spans="1:3" s="624" customFormat="1" x14ac:dyDescent="0.25">
      <c r="A2132" s="11"/>
      <c r="B2132" s="14"/>
      <c r="C2132" s="491"/>
    </row>
    <row r="2133" spans="1:3" s="624" customFormat="1" x14ac:dyDescent="0.25">
      <c r="A2133" s="11"/>
      <c r="B2133" s="14"/>
      <c r="C2133" s="491"/>
    </row>
    <row r="2134" spans="1:3" s="624" customFormat="1" x14ac:dyDescent="0.25">
      <c r="A2134" s="11"/>
      <c r="B2134" s="14"/>
      <c r="C2134" s="491"/>
    </row>
    <row r="2135" spans="1:3" s="624" customFormat="1" x14ac:dyDescent="0.25">
      <c r="A2135" s="11"/>
      <c r="B2135" s="14"/>
      <c r="C2135" s="491"/>
    </row>
    <row r="2136" spans="1:3" s="624" customFormat="1" x14ac:dyDescent="0.25">
      <c r="A2136" s="11"/>
      <c r="B2136" s="14"/>
      <c r="C2136" s="491"/>
    </row>
    <row r="2137" spans="1:3" s="624" customFormat="1" x14ac:dyDescent="0.25">
      <c r="A2137" s="11"/>
      <c r="B2137" s="14"/>
      <c r="C2137" s="491"/>
    </row>
    <row r="2138" spans="1:3" s="624" customFormat="1" x14ac:dyDescent="0.25">
      <c r="A2138" s="11"/>
      <c r="B2138" s="14"/>
      <c r="C2138" s="491"/>
    </row>
    <row r="2139" spans="1:3" s="624" customFormat="1" x14ac:dyDescent="0.25">
      <c r="A2139" s="11"/>
      <c r="B2139" s="14"/>
      <c r="C2139" s="491"/>
    </row>
    <row r="2140" spans="1:3" s="624" customFormat="1" x14ac:dyDescent="0.25">
      <c r="A2140" s="11"/>
      <c r="B2140" s="14"/>
      <c r="C2140" s="491"/>
    </row>
    <row r="2141" spans="1:3" s="624" customFormat="1" x14ac:dyDescent="0.25">
      <c r="A2141" s="11"/>
      <c r="B2141" s="14"/>
      <c r="C2141" s="491"/>
    </row>
    <row r="2142" spans="1:3" s="624" customFormat="1" x14ac:dyDescent="0.25">
      <c r="A2142" s="11"/>
      <c r="B2142" s="14"/>
      <c r="C2142" s="491"/>
    </row>
    <row r="2143" spans="1:3" s="624" customFormat="1" x14ac:dyDescent="0.25">
      <c r="A2143" s="11"/>
      <c r="B2143" s="14"/>
      <c r="C2143" s="491"/>
    </row>
    <row r="2144" spans="1:3" s="624" customFormat="1" x14ac:dyDescent="0.25">
      <c r="A2144" s="11"/>
      <c r="B2144" s="14"/>
      <c r="C2144" s="491"/>
    </row>
    <row r="2145" spans="1:3" s="624" customFormat="1" x14ac:dyDescent="0.25">
      <c r="A2145" s="11"/>
      <c r="B2145" s="14"/>
      <c r="C2145" s="491"/>
    </row>
    <row r="2146" spans="1:3" s="624" customFormat="1" x14ac:dyDescent="0.25">
      <c r="A2146" s="11"/>
      <c r="B2146" s="14"/>
      <c r="C2146" s="491"/>
    </row>
    <row r="2147" spans="1:3" s="624" customFormat="1" x14ac:dyDescent="0.25">
      <c r="A2147" s="11"/>
      <c r="B2147" s="14"/>
      <c r="C2147" s="491"/>
    </row>
    <row r="2148" spans="1:3" s="624" customFormat="1" x14ac:dyDescent="0.25">
      <c r="A2148" s="11"/>
      <c r="B2148" s="14"/>
      <c r="C2148" s="491"/>
    </row>
    <row r="2149" spans="1:3" s="624" customFormat="1" x14ac:dyDescent="0.25">
      <c r="A2149" s="11"/>
      <c r="B2149" s="14"/>
      <c r="C2149" s="491"/>
    </row>
    <row r="2150" spans="1:3" s="624" customFormat="1" x14ac:dyDescent="0.25">
      <c r="A2150" s="11"/>
      <c r="B2150" s="14"/>
      <c r="C2150" s="491"/>
    </row>
    <row r="2151" spans="1:3" s="624" customFormat="1" x14ac:dyDescent="0.25">
      <c r="A2151" s="11"/>
      <c r="B2151" s="14"/>
      <c r="C2151" s="491"/>
    </row>
    <row r="2152" spans="1:3" s="624" customFormat="1" x14ac:dyDescent="0.25">
      <c r="A2152" s="11"/>
      <c r="B2152" s="14"/>
      <c r="C2152" s="491"/>
    </row>
    <row r="2153" spans="1:3" s="624" customFormat="1" x14ac:dyDescent="0.25">
      <c r="A2153" s="11"/>
      <c r="B2153" s="14"/>
      <c r="C2153" s="491"/>
    </row>
    <row r="2154" spans="1:3" s="624" customFormat="1" x14ac:dyDescent="0.25">
      <c r="A2154" s="11"/>
      <c r="B2154" s="14"/>
      <c r="C2154" s="491"/>
    </row>
    <row r="2155" spans="1:3" s="624" customFormat="1" x14ac:dyDescent="0.25">
      <c r="A2155" s="11"/>
      <c r="B2155" s="14"/>
      <c r="C2155" s="491"/>
    </row>
    <row r="2156" spans="1:3" s="624" customFormat="1" x14ac:dyDescent="0.25">
      <c r="A2156" s="11"/>
      <c r="B2156" s="14"/>
      <c r="C2156" s="491"/>
    </row>
    <row r="2157" spans="1:3" s="624" customFormat="1" x14ac:dyDescent="0.25">
      <c r="A2157" s="11"/>
      <c r="B2157" s="14"/>
      <c r="C2157" s="491"/>
    </row>
    <row r="2158" spans="1:3" s="624" customFormat="1" x14ac:dyDescent="0.25">
      <c r="A2158" s="11"/>
      <c r="B2158" s="14"/>
      <c r="C2158" s="491"/>
    </row>
    <row r="2159" spans="1:3" s="624" customFormat="1" x14ac:dyDescent="0.25">
      <c r="A2159" s="11"/>
      <c r="B2159" s="14"/>
      <c r="C2159" s="491"/>
    </row>
    <row r="2160" spans="1:3" s="624" customFormat="1" x14ac:dyDescent="0.25">
      <c r="A2160" s="11"/>
      <c r="B2160" s="14"/>
      <c r="C2160" s="491"/>
    </row>
    <row r="2161" spans="1:3" s="624" customFormat="1" x14ac:dyDescent="0.25">
      <c r="A2161" s="11"/>
      <c r="B2161" s="14"/>
      <c r="C2161" s="491"/>
    </row>
    <row r="2162" spans="1:3" s="624" customFormat="1" x14ac:dyDescent="0.25">
      <c r="A2162" s="11"/>
      <c r="B2162" s="14"/>
      <c r="C2162" s="491"/>
    </row>
    <row r="2163" spans="1:3" s="624" customFormat="1" x14ac:dyDescent="0.25">
      <c r="A2163" s="11"/>
      <c r="B2163" s="14"/>
      <c r="C2163" s="491"/>
    </row>
    <row r="2164" spans="1:3" s="624" customFormat="1" x14ac:dyDescent="0.25">
      <c r="A2164" s="11"/>
      <c r="B2164" s="14"/>
      <c r="C2164" s="491"/>
    </row>
    <row r="2165" spans="1:3" s="624" customFormat="1" x14ac:dyDescent="0.25">
      <c r="A2165" s="11"/>
      <c r="B2165" s="14"/>
      <c r="C2165" s="491"/>
    </row>
    <row r="2166" spans="1:3" s="624" customFormat="1" x14ac:dyDescent="0.25">
      <c r="A2166" s="11"/>
      <c r="B2166" s="14"/>
      <c r="C2166" s="491"/>
    </row>
    <row r="2167" spans="1:3" s="624" customFormat="1" x14ac:dyDescent="0.25">
      <c r="A2167" s="11"/>
      <c r="B2167" s="14"/>
      <c r="C2167" s="491"/>
    </row>
    <row r="2168" spans="1:3" s="624" customFormat="1" x14ac:dyDescent="0.25">
      <c r="A2168" s="11"/>
      <c r="B2168" s="14"/>
      <c r="C2168" s="491"/>
    </row>
    <row r="2169" spans="1:3" s="624" customFormat="1" x14ac:dyDescent="0.25">
      <c r="A2169" s="11"/>
      <c r="B2169" s="14"/>
      <c r="C2169" s="491"/>
    </row>
    <row r="2170" spans="1:3" s="624" customFormat="1" x14ac:dyDescent="0.25">
      <c r="A2170" s="11"/>
      <c r="B2170" s="14"/>
      <c r="C2170" s="491"/>
    </row>
    <row r="2171" spans="1:3" s="624" customFormat="1" x14ac:dyDescent="0.25">
      <c r="A2171" s="11"/>
      <c r="B2171" s="14"/>
      <c r="C2171" s="491"/>
    </row>
    <row r="2172" spans="1:3" s="624" customFormat="1" x14ac:dyDescent="0.25">
      <c r="A2172" s="11"/>
      <c r="B2172" s="14"/>
      <c r="C2172" s="491"/>
    </row>
    <row r="2173" spans="1:3" s="624" customFormat="1" x14ac:dyDescent="0.25">
      <c r="A2173" s="11"/>
      <c r="B2173" s="14"/>
      <c r="C2173" s="491"/>
    </row>
    <row r="2174" spans="1:3" s="624" customFormat="1" x14ac:dyDescent="0.25">
      <c r="A2174" s="11"/>
      <c r="B2174" s="14"/>
      <c r="C2174" s="491"/>
    </row>
    <row r="2175" spans="1:3" s="624" customFormat="1" x14ac:dyDescent="0.25">
      <c r="A2175" s="11"/>
      <c r="B2175" s="14"/>
      <c r="C2175" s="491"/>
    </row>
    <row r="2176" spans="1:3" s="624" customFormat="1" x14ac:dyDescent="0.25">
      <c r="A2176" s="11"/>
      <c r="B2176" s="14"/>
      <c r="C2176" s="491"/>
    </row>
    <row r="2177" spans="1:3" s="624" customFormat="1" x14ac:dyDescent="0.25">
      <c r="A2177" s="11"/>
      <c r="B2177" s="14"/>
      <c r="C2177" s="491"/>
    </row>
    <row r="2178" spans="1:3" s="624" customFormat="1" x14ac:dyDescent="0.25">
      <c r="A2178" s="11"/>
      <c r="B2178" s="14"/>
      <c r="C2178" s="491"/>
    </row>
    <row r="2179" spans="1:3" s="624" customFormat="1" x14ac:dyDescent="0.25">
      <c r="A2179" s="11"/>
      <c r="B2179" s="14"/>
      <c r="C2179" s="491"/>
    </row>
    <row r="2180" spans="1:3" s="624" customFormat="1" x14ac:dyDescent="0.25">
      <c r="A2180" s="11"/>
      <c r="B2180" s="14"/>
      <c r="C2180" s="491"/>
    </row>
    <row r="2181" spans="1:3" s="624" customFormat="1" x14ac:dyDescent="0.25">
      <c r="A2181" s="11"/>
      <c r="B2181" s="14"/>
      <c r="C2181" s="491"/>
    </row>
    <row r="2182" spans="1:3" s="624" customFormat="1" x14ac:dyDescent="0.25">
      <c r="A2182" s="11"/>
      <c r="B2182" s="14"/>
      <c r="C2182" s="491"/>
    </row>
    <row r="2183" spans="1:3" s="624" customFormat="1" x14ac:dyDescent="0.25">
      <c r="A2183" s="11"/>
      <c r="B2183" s="14"/>
      <c r="C2183" s="491"/>
    </row>
    <row r="2184" spans="1:3" s="624" customFormat="1" x14ac:dyDescent="0.25">
      <c r="A2184" s="11"/>
      <c r="B2184" s="14"/>
      <c r="C2184" s="491"/>
    </row>
    <row r="2185" spans="1:3" s="624" customFormat="1" x14ac:dyDescent="0.25">
      <c r="A2185" s="11"/>
      <c r="B2185" s="14"/>
      <c r="C2185" s="491"/>
    </row>
    <row r="2186" spans="1:3" s="624" customFormat="1" x14ac:dyDescent="0.25">
      <c r="A2186" s="11"/>
      <c r="B2186" s="14"/>
      <c r="C2186" s="491"/>
    </row>
    <row r="2187" spans="1:3" s="624" customFormat="1" x14ac:dyDescent="0.25">
      <c r="A2187" s="11"/>
      <c r="B2187" s="14"/>
      <c r="C2187" s="491"/>
    </row>
    <row r="2188" spans="1:3" s="624" customFormat="1" x14ac:dyDescent="0.25">
      <c r="A2188" s="11"/>
      <c r="B2188" s="14"/>
      <c r="C2188" s="491"/>
    </row>
    <row r="2189" spans="1:3" s="624" customFormat="1" x14ac:dyDescent="0.25">
      <c r="A2189" s="11"/>
      <c r="B2189" s="14"/>
      <c r="C2189" s="491"/>
    </row>
    <row r="2190" spans="1:3" s="624" customFormat="1" x14ac:dyDescent="0.25">
      <c r="A2190" s="11"/>
      <c r="B2190" s="14"/>
      <c r="C2190" s="491"/>
    </row>
    <row r="2191" spans="1:3" s="624" customFormat="1" x14ac:dyDescent="0.25">
      <c r="A2191" s="11"/>
      <c r="B2191" s="14"/>
      <c r="C2191" s="491"/>
    </row>
    <row r="2192" spans="1:3" s="624" customFormat="1" x14ac:dyDescent="0.25">
      <c r="A2192" s="11"/>
      <c r="B2192" s="14"/>
      <c r="C2192" s="491"/>
    </row>
    <row r="2193" spans="1:3" s="624" customFormat="1" x14ac:dyDescent="0.25">
      <c r="A2193" s="11"/>
      <c r="B2193" s="14"/>
      <c r="C2193" s="491"/>
    </row>
    <row r="2194" spans="1:3" s="624" customFormat="1" x14ac:dyDescent="0.25">
      <c r="A2194" s="11"/>
      <c r="B2194" s="14"/>
      <c r="C2194" s="491"/>
    </row>
    <row r="2195" spans="1:3" s="624" customFormat="1" x14ac:dyDescent="0.25">
      <c r="A2195" s="11"/>
      <c r="B2195" s="14"/>
      <c r="C2195" s="491"/>
    </row>
    <row r="2196" spans="1:3" s="624" customFormat="1" x14ac:dyDescent="0.25">
      <c r="A2196" s="11"/>
      <c r="B2196" s="14"/>
      <c r="C2196" s="491"/>
    </row>
    <row r="2197" spans="1:3" s="624" customFormat="1" x14ac:dyDescent="0.25">
      <c r="A2197" s="11"/>
      <c r="B2197" s="14"/>
      <c r="C2197" s="491"/>
    </row>
    <row r="2198" spans="1:3" s="624" customFormat="1" x14ac:dyDescent="0.25">
      <c r="A2198" s="11"/>
      <c r="B2198" s="14"/>
      <c r="C2198" s="491"/>
    </row>
    <row r="2199" spans="1:3" s="624" customFormat="1" x14ac:dyDescent="0.25">
      <c r="A2199" s="11"/>
      <c r="B2199" s="14"/>
      <c r="C2199" s="491"/>
    </row>
    <row r="2200" spans="1:3" s="624" customFormat="1" x14ac:dyDescent="0.25">
      <c r="A2200" s="11"/>
      <c r="B2200" s="14"/>
      <c r="C2200" s="491"/>
    </row>
    <row r="2201" spans="1:3" s="624" customFormat="1" x14ac:dyDescent="0.25">
      <c r="A2201" s="11"/>
      <c r="B2201" s="14"/>
      <c r="C2201" s="491"/>
    </row>
    <row r="2202" spans="1:3" s="624" customFormat="1" x14ac:dyDescent="0.25">
      <c r="A2202" s="11"/>
      <c r="B2202" s="14"/>
      <c r="C2202" s="491"/>
    </row>
    <row r="2203" spans="1:3" s="624" customFormat="1" x14ac:dyDescent="0.25">
      <c r="A2203" s="11"/>
      <c r="B2203" s="14"/>
      <c r="C2203" s="491"/>
    </row>
    <row r="2204" spans="1:3" s="624" customFormat="1" x14ac:dyDescent="0.25">
      <c r="A2204" s="11"/>
      <c r="B2204" s="14"/>
      <c r="C2204" s="491"/>
    </row>
    <row r="2205" spans="1:3" s="624" customFormat="1" x14ac:dyDescent="0.25">
      <c r="A2205" s="11"/>
      <c r="B2205" s="14"/>
      <c r="C2205" s="491"/>
    </row>
    <row r="2206" spans="1:3" s="624" customFormat="1" x14ac:dyDescent="0.25">
      <c r="A2206" s="11"/>
      <c r="B2206" s="14"/>
      <c r="C2206" s="491"/>
    </row>
    <row r="2207" spans="1:3" s="624" customFormat="1" x14ac:dyDescent="0.25">
      <c r="A2207" s="11"/>
      <c r="B2207" s="14"/>
      <c r="C2207" s="491"/>
    </row>
    <row r="2208" spans="1:3" s="624" customFormat="1" x14ac:dyDescent="0.25">
      <c r="A2208" s="11"/>
      <c r="B2208" s="14"/>
      <c r="C2208" s="491"/>
    </row>
    <row r="2209" spans="1:3" s="624" customFormat="1" x14ac:dyDescent="0.25">
      <c r="A2209" s="11"/>
      <c r="B2209" s="14"/>
      <c r="C2209" s="491"/>
    </row>
    <row r="2210" spans="1:3" s="624" customFormat="1" x14ac:dyDescent="0.25">
      <c r="A2210" s="11"/>
      <c r="B2210" s="14"/>
      <c r="C2210" s="491"/>
    </row>
    <row r="2211" spans="1:3" s="624" customFormat="1" x14ac:dyDescent="0.25">
      <c r="A2211" s="11"/>
      <c r="B2211" s="14"/>
      <c r="C2211" s="491"/>
    </row>
    <row r="2212" spans="1:3" s="624" customFormat="1" x14ac:dyDescent="0.25">
      <c r="A2212" s="11"/>
      <c r="B2212" s="14"/>
      <c r="C2212" s="491"/>
    </row>
    <row r="2213" spans="1:3" s="624" customFormat="1" x14ac:dyDescent="0.25">
      <c r="A2213" s="11"/>
      <c r="B2213" s="14"/>
      <c r="C2213" s="491"/>
    </row>
    <row r="2214" spans="1:3" s="624" customFormat="1" x14ac:dyDescent="0.25">
      <c r="A2214" s="11"/>
      <c r="B2214" s="14"/>
      <c r="C2214" s="491"/>
    </row>
    <row r="2215" spans="1:3" s="624" customFormat="1" x14ac:dyDescent="0.25">
      <c r="A2215" s="11"/>
      <c r="B2215" s="14"/>
      <c r="C2215" s="491"/>
    </row>
    <row r="2216" spans="1:3" s="624" customFormat="1" x14ac:dyDescent="0.25">
      <c r="A2216" s="11"/>
      <c r="B2216" s="14"/>
      <c r="C2216" s="491"/>
    </row>
    <row r="2217" spans="1:3" s="624" customFormat="1" x14ac:dyDescent="0.25">
      <c r="A2217" s="11"/>
      <c r="B2217" s="14"/>
      <c r="C2217" s="491"/>
    </row>
    <row r="2218" spans="1:3" s="624" customFormat="1" x14ac:dyDescent="0.25">
      <c r="A2218" s="11"/>
      <c r="B2218" s="14"/>
      <c r="C2218" s="491"/>
    </row>
    <row r="2219" spans="1:3" s="624" customFormat="1" x14ac:dyDescent="0.25">
      <c r="A2219" s="11"/>
      <c r="B2219" s="14"/>
      <c r="C2219" s="491"/>
    </row>
    <row r="2220" spans="1:3" s="624" customFormat="1" x14ac:dyDescent="0.25">
      <c r="A2220" s="11"/>
      <c r="B2220" s="14"/>
      <c r="C2220" s="491"/>
    </row>
    <row r="2221" spans="1:3" s="624" customFormat="1" x14ac:dyDescent="0.25">
      <c r="A2221" s="11"/>
      <c r="B2221" s="14"/>
      <c r="C2221" s="491"/>
    </row>
    <row r="2222" spans="1:3" s="624" customFormat="1" x14ac:dyDescent="0.25">
      <c r="A2222" s="11"/>
      <c r="B2222" s="14"/>
      <c r="C2222" s="491"/>
    </row>
    <row r="2223" spans="1:3" s="624" customFormat="1" x14ac:dyDescent="0.25">
      <c r="A2223" s="11"/>
      <c r="B2223" s="14"/>
      <c r="C2223" s="491"/>
    </row>
    <row r="2224" spans="1:3" s="624" customFormat="1" x14ac:dyDescent="0.25">
      <c r="A2224" s="11"/>
      <c r="B2224" s="14"/>
      <c r="C2224" s="491"/>
    </row>
    <row r="2225" spans="1:3" s="624" customFormat="1" x14ac:dyDescent="0.25">
      <c r="A2225" s="11"/>
      <c r="B2225" s="14"/>
      <c r="C2225" s="491"/>
    </row>
    <row r="2226" spans="1:3" s="624" customFormat="1" x14ac:dyDescent="0.25">
      <c r="A2226" s="11"/>
      <c r="B2226" s="14"/>
      <c r="C2226" s="491"/>
    </row>
    <row r="2227" spans="1:3" s="624" customFormat="1" x14ac:dyDescent="0.25">
      <c r="A2227" s="11"/>
      <c r="B2227" s="14"/>
      <c r="C2227" s="491"/>
    </row>
    <row r="2228" spans="1:3" s="624" customFormat="1" x14ac:dyDescent="0.25">
      <c r="A2228" s="11"/>
      <c r="B2228" s="14"/>
      <c r="C2228" s="491"/>
    </row>
    <row r="2229" spans="1:3" s="624" customFormat="1" x14ac:dyDescent="0.25">
      <c r="A2229" s="11"/>
      <c r="B2229" s="14"/>
      <c r="C2229" s="491"/>
    </row>
    <row r="2230" spans="1:3" s="624" customFormat="1" x14ac:dyDescent="0.25">
      <c r="A2230" s="11"/>
      <c r="B2230" s="14"/>
      <c r="C2230" s="491"/>
    </row>
    <row r="2231" spans="1:3" s="624" customFormat="1" x14ac:dyDescent="0.25">
      <c r="A2231" s="11"/>
      <c r="B2231" s="14"/>
      <c r="C2231" s="491"/>
    </row>
    <row r="2232" spans="1:3" s="624" customFormat="1" x14ac:dyDescent="0.25">
      <c r="A2232" s="11"/>
      <c r="B2232" s="14"/>
      <c r="C2232" s="491"/>
    </row>
    <row r="2233" spans="1:3" s="624" customFormat="1" x14ac:dyDescent="0.25">
      <c r="A2233" s="11"/>
      <c r="B2233" s="14"/>
      <c r="C2233" s="491"/>
    </row>
    <row r="2234" spans="1:3" s="624" customFormat="1" x14ac:dyDescent="0.25">
      <c r="A2234" s="11"/>
      <c r="B2234" s="14"/>
      <c r="C2234" s="491"/>
    </row>
    <row r="2235" spans="1:3" s="624" customFormat="1" x14ac:dyDescent="0.25">
      <c r="A2235" s="11"/>
      <c r="B2235" s="14"/>
      <c r="C2235" s="491"/>
    </row>
    <row r="2236" spans="1:3" s="624" customFormat="1" x14ac:dyDescent="0.25">
      <c r="A2236" s="11"/>
      <c r="B2236" s="14"/>
      <c r="C2236" s="491"/>
    </row>
    <row r="2237" spans="1:3" s="624" customFormat="1" x14ac:dyDescent="0.25">
      <c r="A2237" s="11"/>
      <c r="B2237" s="14"/>
      <c r="C2237" s="491"/>
    </row>
    <row r="2238" spans="1:3" s="624" customFormat="1" x14ac:dyDescent="0.25">
      <c r="A2238" s="11"/>
      <c r="B2238" s="14"/>
      <c r="C2238" s="491"/>
    </row>
    <row r="2239" spans="1:3" s="624" customFormat="1" x14ac:dyDescent="0.25">
      <c r="A2239" s="11"/>
      <c r="B2239" s="14"/>
      <c r="C2239" s="491"/>
    </row>
    <row r="2240" spans="1:3" s="624" customFormat="1" x14ac:dyDescent="0.25">
      <c r="A2240" s="11"/>
      <c r="B2240" s="14"/>
      <c r="C2240" s="491"/>
    </row>
    <row r="2241" spans="1:3" s="624" customFormat="1" x14ac:dyDescent="0.25">
      <c r="A2241" s="11"/>
      <c r="B2241" s="14"/>
      <c r="C2241" s="491"/>
    </row>
    <row r="2242" spans="1:3" s="624" customFormat="1" x14ac:dyDescent="0.25">
      <c r="A2242" s="11"/>
      <c r="B2242" s="14"/>
      <c r="C2242" s="491"/>
    </row>
    <row r="2243" spans="1:3" s="624" customFormat="1" x14ac:dyDescent="0.25">
      <c r="A2243" s="11"/>
      <c r="B2243" s="14"/>
      <c r="C2243" s="491"/>
    </row>
    <row r="2244" spans="1:3" s="624" customFormat="1" x14ac:dyDescent="0.25">
      <c r="A2244" s="11"/>
      <c r="B2244" s="14"/>
      <c r="C2244" s="491"/>
    </row>
    <row r="2245" spans="1:3" s="624" customFormat="1" x14ac:dyDescent="0.25">
      <c r="A2245" s="11"/>
      <c r="B2245" s="14"/>
      <c r="C2245" s="491"/>
    </row>
    <row r="2246" spans="1:3" s="624" customFormat="1" x14ac:dyDescent="0.25">
      <c r="A2246" s="11"/>
      <c r="B2246" s="14"/>
      <c r="C2246" s="491"/>
    </row>
    <row r="2247" spans="1:3" s="624" customFormat="1" x14ac:dyDescent="0.25">
      <c r="A2247" s="11"/>
      <c r="B2247" s="14"/>
      <c r="C2247" s="491"/>
    </row>
    <row r="2248" spans="1:3" s="624" customFormat="1" x14ac:dyDescent="0.25">
      <c r="A2248" s="11"/>
      <c r="B2248" s="14"/>
      <c r="C2248" s="491"/>
    </row>
    <row r="2249" spans="1:3" s="624" customFormat="1" x14ac:dyDescent="0.25">
      <c r="A2249" s="11"/>
      <c r="B2249" s="14"/>
      <c r="C2249" s="491"/>
    </row>
    <row r="2250" spans="1:3" s="624" customFormat="1" x14ac:dyDescent="0.25">
      <c r="A2250" s="11"/>
      <c r="B2250" s="14"/>
      <c r="C2250" s="491"/>
    </row>
    <row r="2251" spans="1:3" s="624" customFormat="1" x14ac:dyDescent="0.25">
      <c r="A2251" s="11"/>
      <c r="B2251" s="14"/>
      <c r="C2251" s="491"/>
    </row>
    <row r="2252" spans="1:3" s="624" customFormat="1" x14ac:dyDescent="0.25">
      <c r="A2252" s="11"/>
      <c r="B2252" s="14"/>
      <c r="C2252" s="491"/>
    </row>
    <row r="2253" spans="1:3" s="624" customFormat="1" x14ac:dyDescent="0.25">
      <c r="A2253" s="11"/>
      <c r="B2253" s="14"/>
      <c r="C2253" s="491"/>
    </row>
    <row r="2254" spans="1:3" s="624" customFormat="1" x14ac:dyDescent="0.25">
      <c r="A2254" s="11"/>
      <c r="B2254" s="14"/>
      <c r="C2254" s="491"/>
    </row>
    <row r="2255" spans="1:3" s="624" customFormat="1" x14ac:dyDescent="0.25">
      <c r="A2255" s="11"/>
      <c r="B2255" s="14"/>
      <c r="C2255" s="491"/>
    </row>
    <row r="2256" spans="1:3" s="624" customFormat="1" x14ac:dyDescent="0.25">
      <c r="A2256" s="11"/>
      <c r="B2256" s="14"/>
      <c r="C2256" s="491"/>
    </row>
    <row r="2257" spans="1:3" s="624" customFormat="1" x14ac:dyDescent="0.25">
      <c r="A2257" s="11"/>
      <c r="B2257" s="14"/>
      <c r="C2257" s="491"/>
    </row>
    <row r="2258" spans="1:3" s="624" customFormat="1" x14ac:dyDescent="0.25">
      <c r="A2258" s="11"/>
      <c r="B2258" s="14"/>
      <c r="C2258" s="491"/>
    </row>
    <row r="2259" spans="1:3" s="624" customFormat="1" x14ac:dyDescent="0.25">
      <c r="A2259" s="11"/>
      <c r="B2259" s="14"/>
      <c r="C2259" s="491"/>
    </row>
    <row r="2260" spans="1:3" s="624" customFormat="1" x14ac:dyDescent="0.25">
      <c r="A2260" s="11"/>
      <c r="B2260" s="14"/>
      <c r="C2260" s="491"/>
    </row>
    <row r="2261" spans="1:3" s="624" customFormat="1" x14ac:dyDescent="0.25">
      <c r="A2261" s="11"/>
      <c r="B2261" s="14"/>
      <c r="C2261" s="491"/>
    </row>
    <row r="2262" spans="1:3" s="624" customFormat="1" x14ac:dyDescent="0.25">
      <c r="A2262" s="11"/>
      <c r="B2262" s="14"/>
      <c r="C2262" s="491"/>
    </row>
    <row r="2263" spans="1:3" s="624" customFormat="1" x14ac:dyDescent="0.25">
      <c r="A2263" s="11"/>
      <c r="B2263" s="14"/>
      <c r="C2263" s="491"/>
    </row>
    <row r="2264" spans="1:3" s="624" customFormat="1" x14ac:dyDescent="0.25">
      <c r="A2264" s="11"/>
      <c r="B2264" s="14"/>
      <c r="C2264" s="491"/>
    </row>
    <row r="2265" spans="1:3" s="624" customFormat="1" x14ac:dyDescent="0.25">
      <c r="A2265" s="11"/>
      <c r="B2265" s="14"/>
      <c r="C2265" s="491"/>
    </row>
    <row r="2266" spans="1:3" s="624" customFormat="1" x14ac:dyDescent="0.25">
      <c r="A2266" s="11"/>
      <c r="B2266" s="14"/>
      <c r="C2266" s="491"/>
    </row>
    <row r="2267" spans="1:3" s="624" customFormat="1" x14ac:dyDescent="0.25">
      <c r="A2267" s="11"/>
      <c r="B2267" s="14"/>
      <c r="C2267" s="491"/>
    </row>
    <row r="2268" spans="1:3" s="624" customFormat="1" x14ac:dyDescent="0.25">
      <c r="A2268" s="11"/>
      <c r="B2268" s="14"/>
      <c r="C2268" s="491"/>
    </row>
    <row r="2269" spans="1:3" s="624" customFormat="1" x14ac:dyDescent="0.25">
      <c r="A2269" s="11"/>
      <c r="B2269" s="14"/>
      <c r="C2269" s="491"/>
    </row>
    <row r="2270" spans="1:3" s="624" customFormat="1" x14ac:dyDescent="0.25">
      <c r="A2270" s="11"/>
      <c r="B2270" s="14"/>
      <c r="C2270" s="491"/>
    </row>
    <row r="2271" spans="1:3" s="624" customFormat="1" x14ac:dyDescent="0.25">
      <c r="A2271" s="11"/>
      <c r="B2271" s="14"/>
      <c r="C2271" s="491"/>
    </row>
    <row r="2272" spans="1:3" s="624" customFormat="1" x14ac:dyDescent="0.25">
      <c r="A2272" s="11"/>
      <c r="B2272" s="14"/>
      <c r="C2272" s="491"/>
    </row>
    <row r="2273" spans="1:3" s="624" customFormat="1" x14ac:dyDescent="0.25">
      <c r="A2273" s="11"/>
      <c r="B2273" s="14"/>
      <c r="C2273" s="491"/>
    </row>
    <row r="2274" spans="1:3" s="624" customFormat="1" x14ac:dyDescent="0.25">
      <c r="A2274" s="11"/>
      <c r="B2274" s="14"/>
      <c r="C2274" s="491"/>
    </row>
    <row r="2275" spans="1:3" s="624" customFormat="1" x14ac:dyDescent="0.25">
      <c r="A2275" s="11"/>
      <c r="B2275" s="14"/>
      <c r="C2275" s="491"/>
    </row>
    <row r="2276" spans="1:3" s="624" customFormat="1" x14ac:dyDescent="0.25">
      <c r="A2276" s="11"/>
      <c r="B2276" s="14"/>
      <c r="C2276" s="491"/>
    </row>
    <row r="2277" spans="1:3" s="624" customFormat="1" x14ac:dyDescent="0.25">
      <c r="A2277" s="11"/>
      <c r="B2277" s="14"/>
      <c r="C2277" s="491"/>
    </row>
    <row r="2278" spans="1:3" s="624" customFormat="1" x14ac:dyDescent="0.25">
      <c r="A2278" s="11"/>
      <c r="B2278" s="14"/>
      <c r="C2278" s="491"/>
    </row>
    <row r="2279" spans="1:3" s="624" customFormat="1" x14ac:dyDescent="0.25">
      <c r="A2279" s="11"/>
      <c r="B2279" s="14"/>
      <c r="C2279" s="491"/>
    </row>
    <row r="2280" spans="1:3" s="624" customFormat="1" x14ac:dyDescent="0.25">
      <c r="A2280" s="11"/>
      <c r="B2280" s="14"/>
      <c r="C2280" s="491"/>
    </row>
    <row r="2281" spans="1:3" s="624" customFormat="1" x14ac:dyDescent="0.25">
      <c r="A2281" s="11"/>
      <c r="B2281" s="14"/>
      <c r="C2281" s="491"/>
    </row>
    <row r="2282" spans="1:3" s="624" customFormat="1" x14ac:dyDescent="0.25">
      <c r="A2282" s="11"/>
      <c r="B2282" s="14"/>
      <c r="C2282" s="491"/>
    </row>
    <row r="2283" spans="1:3" s="624" customFormat="1" x14ac:dyDescent="0.25">
      <c r="A2283" s="11"/>
      <c r="B2283" s="14"/>
      <c r="C2283" s="491"/>
    </row>
    <row r="2284" spans="1:3" s="624" customFormat="1" x14ac:dyDescent="0.25">
      <c r="A2284" s="11"/>
      <c r="B2284" s="14"/>
      <c r="C2284" s="491"/>
    </row>
    <row r="2285" spans="1:3" s="624" customFormat="1" x14ac:dyDescent="0.25">
      <c r="A2285" s="11"/>
      <c r="B2285" s="14"/>
      <c r="C2285" s="491"/>
    </row>
    <row r="2286" spans="1:3" s="624" customFormat="1" x14ac:dyDescent="0.25">
      <c r="A2286" s="11"/>
      <c r="B2286" s="14"/>
      <c r="C2286" s="491"/>
    </row>
    <row r="2287" spans="1:3" s="624" customFormat="1" x14ac:dyDescent="0.25">
      <c r="A2287" s="11"/>
      <c r="B2287" s="14"/>
      <c r="C2287" s="491"/>
    </row>
    <row r="2288" spans="1:3" s="624" customFormat="1" x14ac:dyDescent="0.25">
      <c r="A2288" s="11"/>
      <c r="B2288" s="14"/>
      <c r="C2288" s="491"/>
    </row>
    <row r="2289" spans="1:3" s="624" customFormat="1" x14ac:dyDescent="0.25">
      <c r="A2289" s="11"/>
      <c r="B2289" s="14"/>
      <c r="C2289" s="491"/>
    </row>
    <row r="2290" spans="1:3" s="624" customFormat="1" x14ac:dyDescent="0.25">
      <c r="A2290" s="11"/>
      <c r="B2290" s="14"/>
      <c r="C2290" s="491"/>
    </row>
    <row r="2291" spans="1:3" s="624" customFormat="1" x14ac:dyDescent="0.25">
      <c r="A2291" s="11"/>
      <c r="B2291" s="14"/>
      <c r="C2291" s="491"/>
    </row>
    <row r="2292" spans="1:3" s="624" customFormat="1" x14ac:dyDescent="0.25">
      <c r="A2292" s="11"/>
      <c r="B2292" s="14"/>
      <c r="C2292" s="491"/>
    </row>
    <row r="2293" spans="1:3" s="624" customFormat="1" x14ac:dyDescent="0.25">
      <c r="A2293" s="11"/>
      <c r="B2293" s="14"/>
      <c r="C2293" s="491"/>
    </row>
    <row r="2294" spans="1:3" s="624" customFormat="1" x14ac:dyDescent="0.25">
      <c r="A2294" s="11"/>
      <c r="B2294" s="14"/>
      <c r="C2294" s="491"/>
    </row>
    <row r="2295" spans="1:3" s="624" customFormat="1" x14ac:dyDescent="0.25">
      <c r="A2295" s="11"/>
      <c r="B2295" s="14"/>
      <c r="C2295" s="491"/>
    </row>
    <row r="2296" spans="1:3" s="624" customFormat="1" x14ac:dyDescent="0.25">
      <c r="A2296" s="11"/>
      <c r="B2296" s="14"/>
      <c r="C2296" s="491"/>
    </row>
    <row r="2297" spans="1:3" s="624" customFormat="1" x14ac:dyDescent="0.25">
      <c r="A2297" s="11"/>
      <c r="B2297" s="14"/>
      <c r="C2297" s="491"/>
    </row>
    <row r="2298" spans="1:3" s="624" customFormat="1" x14ac:dyDescent="0.25">
      <c r="A2298" s="11"/>
      <c r="B2298" s="14"/>
      <c r="C2298" s="491"/>
    </row>
    <row r="2299" spans="1:3" s="624" customFormat="1" x14ac:dyDescent="0.25">
      <c r="A2299" s="11"/>
      <c r="B2299" s="14"/>
      <c r="C2299" s="491"/>
    </row>
    <row r="2300" spans="1:3" s="624" customFormat="1" x14ac:dyDescent="0.25">
      <c r="A2300" s="11"/>
      <c r="B2300" s="14"/>
      <c r="C2300" s="491"/>
    </row>
    <row r="2301" spans="1:3" s="624" customFormat="1" x14ac:dyDescent="0.25">
      <c r="A2301" s="11"/>
      <c r="B2301" s="14"/>
      <c r="C2301" s="491"/>
    </row>
    <row r="2302" spans="1:3" s="624" customFormat="1" x14ac:dyDescent="0.25">
      <c r="A2302" s="11"/>
      <c r="B2302" s="14"/>
      <c r="C2302" s="491"/>
    </row>
    <row r="2303" spans="1:3" s="624" customFormat="1" x14ac:dyDescent="0.25">
      <c r="A2303" s="11"/>
      <c r="B2303" s="14"/>
      <c r="C2303" s="491"/>
    </row>
    <row r="2304" spans="1:3" s="624" customFormat="1" x14ac:dyDescent="0.25">
      <c r="A2304" s="11"/>
      <c r="B2304" s="14"/>
      <c r="C2304" s="491"/>
    </row>
    <row r="2305" spans="1:3" s="624" customFormat="1" x14ac:dyDescent="0.25">
      <c r="A2305" s="11"/>
      <c r="B2305" s="14"/>
      <c r="C2305" s="491"/>
    </row>
    <row r="2306" spans="1:3" s="624" customFormat="1" x14ac:dyDescent="0.25">
      <c r="A2306" s="11"/>
      <c r="B2306" s="14"/>
      <c r="C2306" s="491"/>
    </row>
    <row r="2307" spans="1:3" s="624" customFormat="1" x14ac:dyDescent="0.25">
      <c r="A2307" s="11"/>
      <c r="B2307" s="14"/>
      <c r="C2307" s="491"/>
    </row>
    <row r="2308" spans="1:3" s="624" customFormat="1" x14ac:dyDescent="0.25">
      <c r="A2308" s="11"/>
      <c r="B2308" s="14"/>
      <c r="C2308" s="491"/>
    </row>
    <row r="2309" spans="1:3" s="624" customFormat="1" x14ac:dyDescent="0.25">
      <c r="A2309" s="11"/>
      <c r="B2309" s="14"/>
      <c r="C2309" s="491"/>
    </row>
    <row r="2310" spans="1:3" s="624" customFormat="1" x14ac:dyDescent="0.25">
      <c r="A2310" s="11"/>
      <c r="B2310" s="14"/>
      <c r="C2310" s="491"/>
    </row>
    <row r="2311" spans="1:3" s="624" customFormat="1" x14ac:dyDescent="0.25">
      <c r="A2311" s="11"/>
      <c r="B2311" s="14"/>
      <c r="C2311" s="491"/>
    </row>
    <row r="2312" spans="1:3" s="624" customFormat="1" x14ac:dyDescent="0.25">
      <c r="A2312" s="11"/>
      <c r="B2312" s="14"/>
      <c r="C2312" s="491"/>
    </row>
    <row r="2313" spans="1:3" s="624" customFormat="1" x14ac:dyDescent="0.25">
      <c r="A2313" s="11"/>
      <c r="B2313" s="14"/>
      <c r="C2313" s="491"/>
    </row>
    <row r="2314" spans="1:3" s="624" customFormat="1" x14ac:dyDescent="0.25">
      <c r="A2314" s="11"/>
      <c r="B2314" s="14"/>
      <c r="C2314" s="491"/>
    </row>
    <row r="2315" spans="1:3" s="624" customFormat="1" x14ac:dyDescent="0.25">
      <c r="A2315" s="11"/>
      <c r="B2315" s="14"/>
      <c r="C2315" s="491"/>
    </row>
    <row r="2316" spans="1:3" s="624" customFormat="1" x14ac:dyDescent="0.25">
      <c r="A2316" s="11"/>
      <c r="B2316" s="14"/>
      <c r="C2316" s="491"/>
    </row>
    <row r="2317" spans="1:3" s="624" customFormat="1" x14ac:dyDescent="0.25">
      <c r="A2317" s="11"/>
      <c r="B2317" s="14"/>
      <c r="C2317" s="491"/>
    </row>
    <row r="2318" spans="1:3" s="624" customFormat="1" x14ac:dyDescent="0.25">
      <c r="A2318" s="11"/>
      <c r="B2318" s="14"/>
      <c r="C2318" s="491"/>
    </row>
    <row r="2319" spans="1:3" s="624" customFormat="1" x14ac:dyDescent="0.25">
      <c r="A2319" s="11"/>
      <c r="B2319" s="14"/>
      <c r="C2319" s="491"/>
    </row>
    <row r="2320" spans="1:3" s="624" customFormat="1" x14ac:dyDescent="0.25">
      <c r="A2320" s="11"/>
      <c r="B2320" s="14"/>
      <c r="C2320" s="491"/>
    </row>
    <row r="2321" spans="1:3" s="624" customFormat="1" x14ac:dyDescent="0.25">
      <c r="A2321" s="11"/>
      <c r="B2321" s="14"/>
      <c r="C2321" s="491"/>
    </row>
    <row r="2322" spans="1:3" s="624" customFormat="1" x14ac:dyDescent="0.25">
      <c r="A2322" s="11"/>
      <c r="B2322" s="14"/>
      <c r="C2322" s="491"/>
    </row>
    <row r="2323" spans="1:3" s="624" customFormat="1" x14ac:dyDescent="0.25">
      <c r="A2323" s="11"/>
      <c r="B2323" s="14"/>
      <c r="C2323" s="491"/>
    </row>
    <row r="2324" spans="1:3" s="624" customFormat="1" x14ac:dyDescent="0.25">
      <c r="A2324" s="11"/>
      <c r="B2324" s="14"/>
      <c r="C2324" s="491"/>
    </row>
    <row r="2325" spans="1:3" s="624" customFormat="1" x14ac:dyDescent="0.25">
      <c r="A2325" s="11"/>
      <c r="B2325" s="14"/>
      <c r="C2325" s="491"/>
    </row>
    <row r="2326" spans="1:3" s="624" customFormat="1" x14ac:dyDescent="0.25">
      <c r="A2326" s="11"/>
      <c r="B2326" s="14"/>
      <c r="C2326" s="491"/>
    </row>
    <row r="2327" spans="1:3" s="624" customFormat="1" x14ac:dyDescent="0.25">
      <c r="A2327" s="11"/>
      <c r="B2327" s="14"/>
      <c r="C2327" s="491"/>
    </row>
    <row r="2328" spans="1:3" s="624" customFormat="1" x14ac:dyDescent="0.25">
      <c r="A2328" s="11"/>
      <c r="B2328" s="14"/>
      <c r="C2328" s="491"/>
    </row>
    <row r="2329" spans="1:3" s="624" customFormat="1" x14ac:dyDescent="0.25">
      <c r="A2329" s="11"/>
      <c r="B2329" s="14"/>
      <c r="C2329" s="491"/>
    </row>
    <row r="2330" spans="1:3" s="624" customFormat="1" x14ac:dyDescent="0.25">
      <c r="A2330" s="11"/>
      <c r="B2330" s="14"/>
      <c r="C2330" s="491"/>
    </row>
    <row r="2331" spans="1:3" s="624" customFormat="1" x14ac:dyDescent="0.25">
      <c r="A2331" s="11"/>
      <c r="B2331" s="14"/>
      <c r="C2331" s="491"/>
    </row>
    <row r="2332" spans="1:3" s="624" customFormat="1" x14ac:dyDescent="0.25">
      <c r="A2332" s="11"/>
      <c r="B2332" s="14"/>
      <c r="C2332" s="491"/>
    </row>
    <row r="2333" spans="1:3" s="624" customFormat="1" x14ac:dyDescent="0.25">
      <c r="A2333" s="11"/>
      <c r="B2333" s="14"/>
      <c r="C2333" s="491"/>
    </row>
    <row r="2334" spans="1:3" s="624" customFormat="1" x14ac:dyDescent="0.25">
      <c r="A2334" s="11"/>
      <c r="B2334" s="14"/>
      <c r="C2334" s="491"/>
    </row>
    <row r="2335" spans="1:3" s="624" customFormat="1" x14ac:dyDescent="0.25">
      <c r="A2335" s="11"/>
      <c r="B2335" s="14"/>
      <c r="C2335" s="491"/>
    </row>
    <row r="2336" spans="1:3" s="624" customFormat="1" x14ac:dyDescent="0.25">
      <c r="A2336" s="11"/>
      <c r="B2336" s="14"/>
      <c r="C2336" s="491"/>
    </row>
    <row r="2337" spans="1:3" s="624" customFormat="1" x14ac:dyDescent="0.25">
      <c r="A2337" s="11"/>
      <c r="B2337" s="14"/>
      <c r="C2337" s="491"/>
    </row>
    <row r="2338" spans="1:3" s="624" customFormat="1" x14ac:dyDescent="0.25">
      <c r="A2338" s="11"/>
      <c r="B2338" s="14"/>
      <c r="C2338" s="491"/>
    </row>
    <row r="2339" spans="1:3" s="624" customFormat="1" x14ac:dyDescent="0.25">
      <c r="A2339" s="11"/>
      <c r="B2339" s="14"/>
      <c r="C2339" s="491"/>
    </row>
    <row r="2340" spans="1:3" s="624" customFormat="1" x14ac:dyDescent="0.25">
      <c r="A2340" s="11"/>
      <c r="B2340" s="14"/>
      <c r="C2340" s="491"/>
    </row>
    <row r="2341" spans="1:3" s="624" customFormat="1" x14ac:dyDescent="0.25">
      <c r="A2341" s="11"/>
      <c r="B2341" s="14"/>
      <c r="C2341" s="491"/>
    </row>
    <row r="2342" spans="1:3" s="624" customFormat="1" x14ac:dyDescent="0.25">
      <c r="A2342" s="11"/>
      <c r="B2342" s="14"/>
      <c r="C2342" s="491"/>
    </row>
    <row r="2343" spans="1:3" s="624" customFormat="1" x14ac:dyDescent="0.25">
      <c r="A2343" s="11"/>
      <c r="B2343" s="14"/>
      <c r="C2343" s="491"/>
    </row>
    <row r="2344" spans="1:3" s="624" customFormat="1" x14ac:dyDescent="0.25">
      <c r="A2344" s="11"/>
      <c r="B2344" s="14"/>
      <c r="C2344" s="491"/>
    </row>
    <row r="2345" spans="1:3" s="624" customFormat="1" x14ac:dyDescent="0.25">
      <c r="A2345" s="11"/>
      <c r="B2345" s="14"/>
      <c r="C2345" s="491"/>
    </row>
    <row r="2346" spans="1:3" s="624" customFormat="1" x14ac:dyDescent="0.25">
      <c r="A2346" s="11"/>
      <c r="B2346" s="14"/>
      <c r="C2346" s="491"/>
    </row>
    <row r="2347" spans="1:3" s="624" customFormat="1" x14ac:dyDescent="0.25">
      <c r="A2347" s="11"/>
      <c r="B2347" s="14"/>
      <c r="C2347" s="491"/>
    </row>
    <row r="2348" spans="1:3" s="624" customFormat="1" x14ac:dyDescent="0.25">
      <c r="A2348" s="11"/>
      <c r="B2348" s="14"/>
      <c r="C2348" s="491"/>
    </row>
    <row r="2349" spans="1:3" s="624" customFormat="1" x14ac:dyDescent="0.25">
      <c r="A2349" s="11"/>
      <c r="B2349" s="14"/>
      <c r="C2349" s="491"/>
    </row>
    <row r="2350" spans="1:3" s="624" customFormat="1" x14ac:dyDescent="0.25">
      <c r="A2350" s="11"/>
      <c r="B2350" s="14"/>
      <c r="C2350" s="491"/>
    </row>
    <row r="2351" spans="1:3" s="624" customFormat="1" x14ac:dyDescent="0.25">
      <c r="A2351" s="11"/>
      <c r="B2351" s="14"/>
      <c r="C2351" s="491"/>
    </row>
    <row r="2352" spans="1:3" s="624" customFormat="1" x14ac:dyDescent="0.25">
      <c r="A2352" s="11"/>
      <c r="B2352" s="14"/>
      <c r="C2352" s="491"/>
    </row>
    <row r="2353" spans="1:3" s="624" customFormat="1" x14ac:dyDescent="0.25">
      <c r="A2353" s="11"/>
      <c r="B2353" s="14"/>
      <c r="C2353" s="491"/>
    </row>
    <row r="2354" spans="1:3" s="624" customFormat="1" x14ac:dyDescent="0.25">
      <c r="A2354" s="11"/>
      <c r="B2354" s="14"/>
      <c r="C2354" s="491"/>
    </row>
    <row r="2355" spans="1:3" s="624" customFormat="1" x14ac:dyDescent="0.25">
      <c r="A2355" s="11"/>
      <c r="B2355" s="14"/>
      <c r="C2355" s="491"/>
    </row>
    <row r="2356" spans="1:3" s="624" customFormat="1" x14ac:dyDescent="0.25">
      <c r="A2356" s="11"/>
      <c r="B2356" s="14"/>
      <c r="C2356" s="491"/>
    </row>
    <row r="2357" spans="1:3" s="624" customFormat="1" x14ac:dyDescent="0.25">
      <c r="A2357" s="11"/>
      <c r="B2357" s="14"/>
      <c r="C2357" s="491"/>
    </row>
    <row r="2358" spans="1:3" s="624" customFormat="1" x14ac:dyDescent="0.25">
      <c r="A2358" s="11"/>
      <c r="B2358" s="14"/>
      <c r="C2358" s="491"/>
    </row>
    <row r="2359" spans="1:3" s="624" customFormat="1" x14ac:dyDescent="0.25">
      <c r="A2359" s="11"/>
      <c r="B2359" s="14"/>
      <c r="C2359" s="491"/>
    </row>
    <row r="2360" spans="1:3" s="624" customFormat="1" x14ac:dyDescent="0.25">
      <c r="A2360" s="11"/>
      <c r="B2360" s="14"/>
      <c r="C2360" s="491"/>
    </row>
    <row r="2361" spans="1:3" s="624" customFormat="1" x14ac:dyDescent="0.25">
      <c r="A2361" s="11"/>
      <c r="B2361" s="14"/>
      <c r="C2361" s="491"/>
    </row>
    <row r="2362" spans="1:3" s="624" customFormat="1" x14ac:dyDescent="0.25">
      <c r="A2362" s="11"/>
      <c r="B2362" s="14"/>
      <c r="C2362" s="491"/>
    </row>
    <row r="2363" spans="1:3" s="624" customFormat="1" x14ac:dyDescent="0.25">
      <c r="A2363" s="11"/>
      <c r="B2363" s="14"/>
      <c r="C2363" s="491"/>
    </row>
    <row r="2364" spans="1:3" s="624" customFormat="1" x14ac:dyDescent="0.25">
      <c r="A2364" s="11"/>
      <c r="B2364" s="14"/>
      <c r="C2364" s="491"/>
    </row>
    <row r="2365" spans="1:3" s="624" customFormat="1" x14ac:dyDescent="0.25">
      <c r="A2365" s="11"/>
      <c r="B2365" s="14"/>
      <c r="C2365" s="491"/>
    </row>
    <row r="2366" spans="1:3" s="624" customFormat="1" x14ac:dyDescent="0.25">
      <c r="A2366" s="11"/>
      <c r="B2366" s="14"/>
      <c r="C2366" s="491"/>
    </row>
    <row r="2367" spans="1:3" s="624" customFormat="1" x14ac:dyDescent="0.25">
      <c r="A2367" s="11"/>
      <c r="B2367" s="14"/>
      <c r="C2367" s="491"/>
    </row>
    <row r="2368" spans="1:3" s="624" customFormat="1" x14ac:dyDescent="0.25">
      <c r="A2368" s="11"/>
      <c r="B2368" s="14"/>
      <c r="C2368" s="491"/>
    </row>
    <row r="2369" spans="1:3" s="624" customFormat="1" x14ac:dyDescent="0.25">
      <c r="A2369" s="11"/>
      <c r="B2369" s="14"/>
      <c r="C2369" s="491"/>
    </row>
    <row r="2370" spans="1:3" s="624" customFormat="1" x14ac:dyDescent="0.25">
      <c r="A2370" s="11"/>
      <c r="B2370" s="14"/>
      <c r="C2370" s="491"/>
    </row>
    <row r="2371" spans="1:3" s="624" customFormat="1" x14ac:dyDescent="0.25">
      <c r="A2371" s="11"/>
      <c r="B2371" s="14"/>
      <c r="C2371" s="491"/>
    </row>
    <row r="2372" spans="1:3" s="624" customFormat="1" x14ac:dyDescent="0.25">
      <c r="A2372" s="11"/>
      <c r="B2372" s="14"/>
      <c r="C2372" s="491"/>
    </row>
    <row r="2373" spans="1:3" s="624" customFormat="1" x14ac:dyDescent="0.25">
      <c r="A2373" s="11"/>
      <c r="B2373" s="14"/>
      <c r="C2373" s="491"/>
    </row>
    <row r="2374" spans="1:3" s="624" customFormat="1" x14ac:dyDescent="0.25">
      <c r="A2374" s="11"/>
      <c r="B2374" s="14"/>
      <c r="C2374" s="491"/>
    </row>
    <row r="2375" spans="1:3" s="624" customFormat="1" x14ac:dyDescent="0.25">
      <c r="A2375" s="11"/>
      <c r="B2375" s="14"/>
      <c r="C2375" s="491"/>
    </row>
    <row r="2376" spans="1:3" s="624" customFormat="1" x14ac:dyDescent="0.25">
      <c r="A2376" s="11"/>
      <c r="B2376" s="14"/>
      <c r="C2376" s="491"/>
    </row>
    <row r="2377" spans="1:3" s="624" customFormat="1" x14ac:dyDescent="0.25">
      <c r="A2377" s="11"/>
      <c r="B2377" s="14"/>
      <c r="C2377" s="491"/>
    </row>
    <row r="2378" spans="1:3" s="624" customFormat="1" x14ac:dyDescent="0.25">
      <c r="A2378" s="11"/>
      <c r="B2378" s="14"/>
      <c r="C2378" s="491"/>
    </row>
    <row r="2379" spans="1:3" s="624" customFormat="1" x14ac:dyDescent="0.25">
      <c r="A2379" s="11"/>
      <c r="B2379" s="14"/>
      <c r="C2379" s="491"/>
    </row>
    <row r="2380" spans="1:3" s="624" customFormat="1" x14ac:dyDescent="0.25">
      <c r="A2380" s="11"/>
      <c r="B2380" s="14"/>
      <c r="C2380" s="491"/>
    </row>
    <row r="2381" spans="1:3" s="624" customFormat="1" x14ac:dyDescent="0.25">
      <c r="A2381" s="11"/>
      <c r="B2381" s="14"/>
      <c r="C2381" s="491"/>
    </row>
    <row r="2382" spans="1:3" s="624" customFormat="1" x14ac:dyDescent="0.25">
      <c r="A2382" s="11"/>
      <c r="B2382" s="14"/>
      <c r="C2382" s="491"/>
    </row>
    <row r="2383" spans="1:3" s="624" customFormat="1" x14ac:dyDescent="0.25">
      <c r="A2383" s="11"/>
      <c r="B2383" s="14"/>
      <c r="C2383" s="491"/>
    </row>
    <row r="2384" spans="1:3" s="624" customFormat="1" x14ac:dyDescent="0.25">
      <c r="A2384" s="11"/>
      <c r="B2384" s="14"/>
      <c r="C2384" s="491"/>
    </row>
    <row r="2385" spans="1:3" s="624" customFormat="1" x14ac:dyDescent="0.25">
      <c r="A2385" s="11"/>
      <c r="B2385" s="14"/>
      <c r="C2385" s="491"/>
    </row>
    <row r="2386" spans="1:3" s="624" customFormat="1" x14ac:dyDescent="0.25">
      <c r="A2386" s="11"/>
      <c r="B2386" s="14"/>
      <c r="C2386" s="491"/>
    </row>
    <row r="2387" spans="1:3" s="624" customFormat="1" x14ac:dyDescent="0.25">
      <c r="A2387" s="11"/>
      <c r="B2387" s="14"/>
      <c r="C2387" s="491"/>
    </row>
    <row r="2388" spans="1:3" s="624" customFormat="1" x14ac:dyDescent="0.25">
      <c r="A2388" s="11"/>
      <c r="B2388" s="14"/>
      <c r="C2388" s="491"/>
    </row>
    <row r="2389" spans="1:3" s="624" customFormat="1" x14ac:dyDescent="0.25">
      <c r="A2389" s="11"/>
      <c r="B2389" s="14"/>
      <c r="C2389" s="491"/>
    </row>
    <row r="2390" spans="1:3" s="624" customFormat="1" x14ac:dyDescent="0.25">
      <c r="A2390" s="11"/>
      <c r="B2390" s="14"/>
      <c r="C2390" s="491"/>
    </row>
    <row r="2391" spans="1:3" s="624" customFormat="1" x14ac:dyDescent="0.25">
      <c r="A2391" s="11"/>
      <c r="B2391" s="14"/>
      <c r="C2391" s="491"/>
    </row>
    <row r="2392" spans="1:3" s="624" customFormat="1" x14ac:dyDescent="0.25">
      <c r="A2392" s="11"/>
      <c r="B2392" s="14"/>
      <c r="C2392" s="491"/>
    </row>
    <row r="2393" spans="1:3" s="624" customFormat="1" x14ac:dyDescent="0.25">
      <c r="A2393" s="11"/>
      <c r="B2393" s="14"/>
      <c r="C2393" s="491"/>
    </row>
    <row r="2394" spans="1:3" s="624" customFormat="1" x14ac:dyDescent="0.25">
      <c r="A2394" s="11"/>
      <c r="B2394" s="14"/>
      <c r="C2394" s="491"/>
    </row>
    <row r="2395" spans="1:3" s="624" customFormat="1" x14ac:dyDescent="0.25">
      <c r="A2395" s="11"/>
      <c r="B2395" s="14"/>
      <c r="C2395" s="491"/>
    </row>
    <row r="2396" spans="1:3" s="624" customFormat="1" x14ac:dyDescent="0.25">
      <c r="A2396" s="11"/>
      <c r="B2396" s="14"/>
      <c r="C2396" s="491"/>
    </row>
    <row r="2397" spans="1:3" s="624" customFormat="1" x14ac:dyDescent="0.25">
      <c r="A2397" s="11"/>
      <c r="B2397" s="14"/>
      <c r="C2397" s="491"/>
    </row>
    <row r="2398" spans="1:3" s="624" customFormat="1" x14ac:dyDescent="0.25">
      <c r="A2398" s="11"/>
      <c r="B2398" s="14"/>
      <c r="C2398" s="491"/>
    </row>
    <row r="2399" spans="1:3" s="624" customFormat="1" x14ac:dyDescent="0.25">
      <c r="A2399" s="11"/>
      <c r="B2399" s="14"/>
      <c r="C2399" s="491"/>
    </row>
    <row r="2400" spans="1:3" s="624" customFormat="1" x14ac:dyDescent="0.25">
      <c r="A2400" s="11"/>
      <c r="B2400" s="14"/>
      <c r="C2400" s="491"/>
    </row>
    <row r="2401" spans="1:3" s="624" customFormat="1" x14ac:dyDescent="0.25">
      <c r="A2401" s="11"/>
      <c r="B2401" s="14"/>
      <c r="C2401" s="491"/>
    </row>
    <row r="2402" spans="1:3" s="624" customFormat="1" x14ac:dyDescent="0.25">
      <c r="A2402" s="11"/>
      <c r="B2402" s="14"/>
      <c r="C2402" s="491"/>
    </row>
    <row r="2403" spans="1:3" s="624" customFormat="1" x14ac:dyDescent="0.25">
      <c r="A2403" s="11"/>
      <c r="B2403" s="14"/>
      <c r="C2403" s="491"/>
    </row>
    <row r="2404" spans="1:3" s="624" customFormat="1" x14ac:dyDescent="0.25">
      <c r="A2404" s="11"/>
      <c r="B2404" s="14"/>
      <c r="C2404" s="491"/>
    </row>
    <row r="2405" spans="1:3" s="624" customFormat="1" x14ac:dyDescent="0.25">
      <c r="A2405" s="11"/>
      <c r="B2405" s="14"/>
      <c r="C2405" s="491"/>
    </row>
    <row r="2406" spans="1:3" s="624" customFormat="1" x14ac:dyDescent="0.25">
      <c r="A2406" s="11"/>
      <c r="B2406" s="14"/>
      <c r="C2406" s="491"/>
    </row>
    <row r="2407" spans="1:3" s="624" customFormat="1" x14ac:dyDescent="0.25">
      <c r="A2407" s="11"/>
      <c r="B2407" s="14"/>
      <c r="C2407" s="491"/>
    </row>
    <row r="2408" spans="1:3" s="624" customFormat="1" x14ac:dyDescent="0.25">
      <c r="A2408" s="11"/>
      <c r="B2408" s="14"/>
      <c r="C2408" s="491"/>
    </row>
    <row r="2409" spans="1:3" s="624" customFormat="1" x14ac:dyDescent="0.25">
      <c r="A2409" s="11"/>
      <c r="B2409" s="14"/>
      <c r="C2409" s="491"/>
    </row>
    <row r="2410" spans="1:3" s="624" customFormat="1" x14ac:dyDescent="0.25">
      <c r="A2410" s="11"/>
      <c r="B2410" s="14"/>
      <c r="C2410" s="491"/>
    </row>
    <row r="2411" spans="1:3" s="624" customFormat="1" x14ac:dyDescent="0.25">
      <c r="A2411" s="11"/>
      <c r="B2411" s="14"/>
      <c r="C2411" s="491"/>
    </row>
    <row r="2412" spans="1:3" s="624" customFormat="1" x14ac:dyDescent="0.25">
      <c r="A2412" s="11"/>
      <c r="B2412" s="14"/>
      <c r="C2412" s="491"/>
    </row>
    <row r="2413" spans="1:3" s="624" customFormat="1" x14ac:dyDescent="0.25">
      <c r="A2413" s="11"/>
      <c r="B2413" s="14"/>
      <c r="C2413" s="491"/>
    </row>
    <row r="2414" spans="1:3" s="624" customFormat="1" x14ac:dyDescent="0.25">
      <c r="A2414" s="11"/>
      <c r="B2414" s="14"/>
      <c r="C2414" s="491"/>
    </row>
    <row r="2415" spans="1:3" s="624" customFormat="1" x14ac:dyDescent="0.25">
      <c r="A2415" s="11"/>
      <c r="B2415" s="14"/>
      <c r="C2415" s="491"/>
    </row>
    <row r="2416" spans="1:3" s="624" customFormat="1" x14ac:dyDescent="0.25">
      <c r="A2416" s="11"/>
      <c r="B2416" s="14"/>
      <c r="C2416" s="491"/>
    </row>
    <row r="2417" spans="1:3" s="624" customFormat="1" x14ac:dyDescent="0.25">
      <c r="A2417" s="11"/>
      <c r="B2417" s="14"/>
      <c r="C2417" s="491"/>
    </row>
    <row r="2418" spans="1:3" s="624" customFormat="1" x14ac:dyDescent="0.25">
      <c r="A2418" s="11"/>
      <c r="B2418" s="14"/>
      <c r="C2418" s="491"/>
    </row>
    <row r="2419" spans="1:3" s="624" customFormat="1" x14ac:dyDescent="0.25">
      <c r="A2419" s="11"/>
      <c r="B2419" s="14"/>
      <c r="C2419" s="491"/>
    </row>
    <row r="2420" spans="1:3" s="624" customFormat="1" x14ac:dyDescent="0.25">
      <c r="A2420" s="11"/>
      <c r="B2420" s="14"/>
      <c r="C2420" s="491"/>
    </row>
    <row r="2421" spans="1:3" s="624" customFormat="1" x14ac:dyDescent="0.25">
      <c r="A2421" s="11"/>
      <c r="B2421" s="14"/>
      <c r="C2421" s="491"/>
    </row>
    <row r="2422" spans="1:3" s="624" customFormat="1" x14ac:dyDescent="0.25">
      <c r="A2422" s="11"/>
      <c r="B2422" s="14"/>
      <c r="C2422" s="491"/>
    </row>
    <row r="2423" spans="1:3" s="624" customFormat="1" x14ac:dyDescent="0.25">
      <c r="A2423" s="11"/>
      <c r="B2423" s="14"/>
      <c r="C2423" s="491"/>
    </row>
    <row r="2424" spans="1:3" s="624" customFormat="1" x14ac:dyDescent="0.25">
      <c r="A2424" s="11"/>
      <c r="B2424" s="14"/>
      <c r="C2424" s="491"/>
    </row>
    <row r="2425" spans="1:3" s="624" customFormat="1" x14ac:dyDescent="0.25">
      <c r="A2425" s="11"/>
      <c r="B2425" s="14"/>
      <c r="C2425" s="491"/>
    </row>
    <row r="2426" spans="1:3" s="624" customFormat="1" x14ac:dyDescent="0.25">
      <c r="A2426" s="11"/>
      <c r="B2426" s="14"/>
      <c r="C2426" s="491"/>
    </row>
    <row r="2427" spans="1:3" s="624" customFormat="1" x14ac:dyDescent="0.25">
      <c r="A2427" s="11"/>
      <c r="B2427" s="14"/>
      <c r="C2427" s="491"/>
    </row>
    <row r="2428" spans="1:3" s="624" customFormat="1" x14ac:dyDescent="0.25">
      <c r="A2428" s="11"/>
      <c r="B2428" s="14"/>
      <c r="C2428" s="491"/>
    </row>
    <row r="2429" spans="1:3" s="624" customFormat="1" x14ac:dyDescent="0.25">
      <c r="A2429" s="11"/>
      <c r="B2429" s="14"/>
      <c r="C2429" s="491"/>
    </row>
    <row r="2430" spans="1:3" s="624" customFormat="1" x14ac:dyDescent="0.25">
      <c r="A2430" s="11"/>
      <c r="B2430" s="14"/>
      <c r="C2430" s="491"/>
    </row>
    <row r="2431" spans="1:3" s="624" customFormat="1" x14ac:dyDescent="0.25">
      <c r="A2431" s="11"/>
      <c r="B2431" s="14"/>
      <c r="C2431" s="491"/>
    </row>
    <row r="2432" spans="1:3" s="624" customFormat="1" x14ac:dyDescent="0.25">
      <c r="A2432" s="11"/>
      <c r="B2432" s="14"/>
      <c r="C2432" s="491"/>
    </row>
    <row r="2433" spans="1:3" s="624" customFormat="1" x14ac:dyDescent="0.25">
      <c r="A2433" s="11"/>
      <c r="B2433" s="14"/>
      <c r="C2433" s="491"/>
    </row>
    <row r="2434" spans="1:3" s="624" customFormat="1" x14ac:dyDescent="0.25">
      <c r="A2434" s="11"/>
      <c r="B2434" s="14"/>
      <c r="C2434" s="491"/>
    </row>
    <row r="2435" spans="1:3" s="624" customFormat="1" x14ac:dyDescent="0.25">
      <c r="A2435" s="11"/>
      <c r="B2435" s="14"/>
      <c r="C2435" s="491"/>
    </row>
    <row r="2436" spans="1:3" s="624" customFormat="1" x14ac:dyDescent="0.25">
      <c r="A2436" s="11"/>
      <c r="B2436" s="14"/>
      <c r="C2436" s="491"/>
    </row>
    <row r="2437" spans="1:3" s="624" customFormat="1" x14ac:dyDescent="0.25">
      <c r="A2437" s="11"/>
      <c r="B2437" s="14"/>
      <c r="C2437" s="491"/>
    </row>
    <row r="2438" spans="1:3" s="624" customFormat="1" x14ac:dyDescent="0.25">
      <c r="A2438" s="11"/>
      <c r="B2438" s="14"/>
      <c r="C2438" s="491"/>
    </row>
    <row r="2439" spans="1:3" s="624" customFormat="1" x14ac:dyDescent="0.25">
      <c r="A2439" s="11"/>
      <c r="B2439" s="14"/>
      <c r="C2439" s="491"/>
    </row>
    <row r="2440" spans="1:3" s="624" customFormat="1" x14ac:dyDescent="0.25">
      <c r="A2440" s="11"/>
      <c r="B2440" s="14"/>
      <c r="C2440" s="491"/>
    </row>
    <row r="2441" spans="1:3" s="624" customFormat="1" x14ac:dyDescent="0.25">
      <c r="A2441" s="11"/>
      <c r="B2441" s="14"/>
      <c r="C2441" s="491"/>
    </row>
    <row r="2442" spans="1:3" s="624" customFormat="1" x14ac:dyDescent="0.25">
      <c r="A2442" s="11"/>
      <c r="B2442" s="14"/>
      <c r="C2442" s="491"/>
    </row>
    <row r="2443" spans="1:3" s="624" customFormat="1" x14ac:dyDescent="0.25">
      <c r="A2443" s="11"/>
      <c r="B2443" s="14"/>
      <c r="C2443" s="491"/>
    </row>
    <row r="2444" spans="1:3" s="624" customFormat="1" x14ac:dyDescent="0.25">
      <c r="A2444" s="11"/>
      <c r="B2444" s="14"/>
      <c r="C2444" s="491"/>
    </row>
    <row r="2445" spans="1:3" s="624" customFormat="1" x14ac:dyDescent="0.25">
      <c r="A2445" s="11"/>
      <c r="B2445" s="14"/>
      <c r="C2445" s="491"/>
    </row>
    <row r="2446" spans="1:3" s="624" customFormat="1" x14ac:dyDescent="0.25">
      <c r="A2446" s="11"/>
      <c r="B2446" s="14"/>
      <c r="C2446" s="491"/>
    </row>
    <row r="2447" spans="1:3" s="624" customFormat="1" x14ac:dyDescent="0.25">
      <c r="A2447" s="11"/>
      <c r="B2447" s="14"/>
      <c r="C2447" s="491"/>
    </row>
    <row r="2448" spans="1:3" s="624" customFormat="1" x14ac:dyDescent="0.25">
      <c r="A2448" s="11"/>
      <c r="B2448" s="14"/>
      <c r="C2448" s="491"/>
    </row>
    <row r="2449" spans="1:3" s="624" customFormat="1" x14ac:dyDescent="0.25">
      <c r="A2449" s="11"/>
      <c r="B2449" s="14"/>
      <c r="C2449" s="491"/>
    </row>
    <row r="2450" spans="1:3" s="624" customFormat="1" x14ac:dyDescent="0.25">
      <c r="A2450" s="11"/>
      <c r="B2450" s="14"/>
      <c r="C2450" s="491"/>
    </row>
    <row r="2451" spans="1:3" s="624" customFormat="1" x14ac:dyDescent="0.25">
      <c r="A2451" s="11"/>
      <c r="B2451" s="14"/>
      <c r="C2451" s="491"/>
    </row>
    <row r="2452" spans="1:3" s="624" customFormat="1" x14ac:dyDescent="0.25">
      <c r="A2452" s="11"/>
      <c r="B2452" s="14"/>
      <c r="C2452" s="491"/>
    </row>
    <row r="2453" spans="1:3" s="624" customFormat="1" x14ac:dyDescent="0.25">
      <c r="A2453" s="11"/>
      <c r="B2453" s="14"/>
      <c r="C2453" s="491"/>
    </row>
    <row r="2454" spans="1:3" s="624" customFormat="1" x14ac:dyDescent="0.25">
      <c r="A2454" s="11"/>
      <c r="B2454" s="14"/>
      <c r="C2454" s="491"/>
    </row>
    <row r="2455" spans="1:3" s="624" customFormat="1" x14ac:dyDescent="0.25">
      <c r="A2455" s="11"/>
      <c r="B2455" s="14"/>
      <c r="C2455" s="491"/>
    </row>
    <row r="2456" spans="1:3" s="624" customFormat="1" x14ac:dyDescent="0.25">
      <c r="A2456" s="11"/>
      <c r="B2456" s="14"/>
      <c r="C2456" s="491"/>
    </row>
    <row r="2457" spans="1:3" s="624" customFormat="1" x14ac:dyDescent="0.25">
      <c r="A2457" s="11"/>
      <c r="B2457" s="14"/>
      <c r="C2457" s="491"/>
    </row>
    <row r="2458" spans="1:3" s="624" customFormat="1" x14ac:dyDescent="0.25">
      <c r="A2458" s="11"/>
      <c r="B2458" s="14"/>
      <c r="C2458" s="491"/>
    </row>
    <row r="2459" spans="1:3" s="624" customFormat="1" x14ac:dyDescent="0.25">
      <c r="A2459" s="11"/>
      <c r="B2459" s="14"/>
      <c r="C2459" s="491"/>
    </row>
    <row r="2460" spans="1:3" s="624" customFormat="1" x14ac:dyDescent="0.25">
      <c r="A2460" s="11"/>
      <c r="B2460" s="14"/>
      <c r="C2460" s="491"/>
    </row>
    <row r="2461" spans="1:3" s="624" customFormat="1" x14ac:dyDescent="0.25">
      <c r="A2461" s="11"/>
      <c r="B2461" s="14"/>
      <c r="C2461" s="491"/>
    </row>
    <row r="2462" spans="1:3" s="624" customFormat="1" x14ac:dyDescent="0.25">
      <c r="A2462" s="11"/>
      <c r="B2462" s="14"/>
      <c r="C2462" s="491"/>
    </row>
    <row r="2463" spans="1:3" s="624" customFormat="1" x14ac:dyDescent="0.25">
      <c r="A2463" s="11"/>
      <c r="B2463" s="14"/>
      <c r="C2463" s="491"/>
    </row>
    <row r="2464" spans="1:3" s="624" customFormat="1" x14ac:dyDescent="0.25">
      <c r="A2464" s="11"/>
      <c r="B2464" s="14"/>
      <c r="C2464" s="491"/>
    </row>
    <row r="2465" spans="1:3" s="624" customFormat="1" x14ac:dyDescent="0.25">
      <c r="A2465" s="11"/>
      <c r="B2465" s="14"/>
      <c r="C2465" s="491"/>
    </row>
    <row r="2466" spans="1:3" s="624" customFormat="1" x14ac:dyDescent="0.25">
      <c r="A2466" s="11"/>
      <c r="B2466" s="14"/>
      <c r="C2466" s="491"/>
    </row>
    <row r="2467" spans="1:3" s="624" customFormat="1" x14ac:dyDescent="0.25">
      <c r="A2467" s="11"/>
      <c r="B2467" s="14"/>
      <c r="C2467" s="491"/>
    </row>
    <row r="2468" spans="1:3" s="624" customFormat="1" x14ac:dyDescent="0.25">
      <c r="A2468" s="11"/>
      <c r="B2468" s="14"/>
      <c r="C2468" s="491"/>
    </row>
    <row r="2469" spans="1:3" s="624" customFormat="1" x14ac:dyDescent="0.25">
      <c r="A2469" s="11"/>
      <c r="B2469" s="14"/>
      <c r="C2469" s="491"/>
    </row>
    <row r="2470" spans="1:3" s="624" customFormat="1" x14ac:dyDescent="0.25">
      <c r="A2470" s="11"/>
      <c r="B2470" s="14"/>
      <c r="C2470" s="491"/>
    </row>
    <row r="2471" spans="1:3" s="624" customFormat="1" x14ac:dyDescent="0.25">
      <c r="A2471" s="11"/>
      <c r="B2471" s="14"/>
      <c r="C2471" s="491"/>
    </row>
    <row r="2472" spans="1:3" s="624" customFormat="1" x14ac:dyDescent="0.25">
      <c r="A2472" s="11"/>
      <c r="B2472" s="14"/>
      <c r="C2472" s="491"/>
    </row>
    <row r="2473" spans="1:3" s="624" customFormat="1" x14ac:dyDescent="0.25">
      <c r="A2473" s="11"/>
      <c r="B2473" s="14"/>
      <c r="C2473" s="491"/>
    </row>
    <row r="2474" spans="1:3" s="624" customFormat="1" x14ac:dyDescent="0.25">
      <c r="A2474" s="11"/>
      <c r="B2474" s="14"/>
      <c r="C2474" s="491"/>
    </row>
    <row r="2475" spans="1:3" s="624" customFormat="1" x14ac:dyDescent="0.25">
      <c r="A2475" s="11"/>
      <c r="B2475" s="14"/>
      <c r="C2475" s="491"/>
    </row>
    <row r="2476" spans="1:3" s="624" customFormat="1" x14ac:dyDescent="0.25">
      <c r="A2476" s="11"/>
      <c r="B2476" s="14"/>
      <c r="C2476" s="491"/>
    </row>
    <row r="2477" spans="1:3" s="624" customFormat="1" x14ac:dyDescent="0.25">
      <c r="A2477" s="11"/>
      <c r="B2477" s="14"/>
      <c r="C2477" s="491"/>
    </row>
    <row r="2478" spans="1:3" s="624" customFormat="1" x14ac:dyDescent="0.25">
      <c r="A2478" s="11"/>
      <c r="B2478" s="14"/>
      <c r="C2478" s="491"/>
    </row>
    <row r="2479" spans="1:3" s="624" customFormat="1" x14ac:dyDescent="0.25">
      <c r="A2479" s="11"/>
      <c r="B2479" s="14"/>
      <c r="C2479" s="491"/>
    </row>
    <row r="2480" spans="1:3" s="624" customFormat="1" x14ac:dyDescent="0.25">
      <c r="A2480" s="11"/>
      <c r="B2480" s="14"/>
      <c r="C2480" s="491"/>
    </row>
    <row r="2481" spans="1:3" s="624" customFormat="1" x14ac:dyDescent="0.25">
      <c r="A2481" s="11"/>
      <c r="B2481" s="14"/>
      <c r="C2481" s="491"/>
    </row>
    <row r="2482" spans="1:3" s="624" customFormat="1" x14ac:dyDescent="0.25">
      <c r="A2482" s="11"/>
      <c r="B2482" s="14"/>
      <c r="C2482" s="491"/>
    </row>
    <row r="2483" spans="1:3" s="624" customFormat="1" x14ac:dyDescent="0.25">
      <c r="A2483" s="11"/>
      <c r="B2483" s="14"/>
      <c r="C2483" s="491"/>
    </row>
    <row r="2484" spans="1:3" s="624" customFormat="1" x14ac:dyDescent="0.25">
      <c r="A2484" s="11"/>
      <c r="B2484" s="14"/>
      <c r="C2484" s="491"/>
    </row>
    <row r="2485" spans="1:3" s="624" customFormat="1" x14ac:dyDescent="0.25">
      <c r="A2485" s="11"/>
      <c r="B2485" s="14"/>
      <c r="C2485" s="491"/>
    </row>
    <row r="2486" spans="1:3" s="624" customFormat="1" x14ac:dyDescent="0.25">
      <c r="A2486" s="11"/>
      <c r="B2486" s="14"/>
      <c r="C2486" s="491"/>
    </row>
    <row r="2487" spans="1:3" s="624" customFormat="1" x14ac:dyDescent="0.25">
      <c r="A2487" s="11"/>
      <c r="B2487" s="14"/>
      <c r="C2487" s="491"/>
    </row>
    <row r="2488" spans="1:3" s="624" customFormat="1" x14ac:dyDescent="0.25">
      <c r="A2488" s="11"/>
      <c r="B2488" s="14"/>
      <c r="C2488" s="491"/>
    </row>
    <row r="2489" spans="1:3" s="624" customFormat="1" x14ac:dyDescent="0.25">
      <c r="A2489" s="11"/>
      <c r="B2489" s="14"/>
      <c r="C2489" s="491"/>
    </row>
    <row r="2490" spans="1:3" s="624" customFormat="1" x14ac:dyDescent="0.25">
      <c r="A2490" s="11"/>
      <c r="B2490" s="14"/>
      <c r="C2490" s="491"/>
    </row>
    <row r="2491" spans="1:3" s="624" customFormat="1" x14ac:dyDescent="0.25">
      <c r="A2491" s="11"/>
      <c r="B2491" s="14"/>
      <c r="C2491" s="491"/>
    </row>
    <row r="2492" spans="1:3" s="624" customFormat="1" x14ac:dyDescent="0.25">
      <c r="A2492" s="11"/>
      <c r="B2492" s="14"/>
      <c r="C2492" s="491"/>
    </row>
    <row r="2493" spans="1:3" s="624" customFormat="1" x14ac:dyDescent="0.25">
      <c r="A2493" s="11"/>
      <c r="B2493" s="14"/>
      <c r="C2493" s="491"/>
    </row>
    <row r="2494" spans="1:3" s="624" customFormat="1" x14ac:dyDescent="0.25">
      <c r="A2494" s="11"/>
      <c r="B2494" s="14"/>
      <c r="C2494" s="491"/>
    </row>
    <row r="2495" spans="1:3" s="624" customFormat="1" x14ac:dyDescent="0.25">
      <c r="A2495" s="11"/>
      <c r="B2495" s="14"/>
      <c r="C2495" s="491"/>
    </row>
    <row r="2496" spans="1:3" s="624" customFormat="1" x14ac:dyDescent="0.25">
      <c r="A2496" s="11"/>
      <c r="B2496" s="14"/>
      <c r="C2496" s="491"/>
    </row>
    <row r="2497" spans="1:3" s="624" customFormat="1" x14ac:dyDescent="0.25">
      <c r="A2497" s="11"/>
      <c r="B2497" s="14"/>
      <c r="C2497" s="491"/>
    </row>
    <row r="2498" spans="1:3" s="624" customFormat="1" x14ac:dyDescent="0.25">
      <c r="A2498" s="11"/>
      <c r="B2498" s="14"/>
      <c r="C2498" s="491"/>
    </row>
    <row r="2499" spans="1:3" s="624" customFormat="1" x14ac:dyDescent="0.25">
      <c r="A2499" s="11"/>
      <c r="B2499" s="14"/>
      <c r="C2499" s="491"/>
    </row>
    <row r="2500" spans="1:3" s="624" customFormat="1" x14ac:dyDescent="0.25">
      <c r="A2500" s="11"/>
      <c r="B2500" s="14"/>
      <c r="C2500" s="491"/>
    </row>
    <row r="2501" spans="1:3" s="624" customFormat="1" x14ac:dyDescent="0.25">
      <c r="A2501" s="11"/>
      <c r="B2501" s="14"/>
      <c r="C2501" s="491"/>
    </row>
    <row r="2502" spans="1:3" s="624" customFormat="1" x14ac:dyDescent="0.25">
      <c r="A2502" s="11"/>
      <c r="B2502" s="14"/>
      <c r="C2502" s="491"/>
    </row>
    <row r="2503" spans="1:3" s="624" customFormat="1" x14ac:dyDescent="0.25">
      <c r="A2503" s="11"/>
      <c r="B2503" s="14"/>
      <c r="C2503" s="491"/>
    </row>
    <row r="2504" spans="1:3" s="624" customFormat="1" x14ac:dyDescent="0.25">
      <c r="A2504" s="11"/>
      <c r="B2504" s="14"/>
      <c r="C2504" s="491"/>
    </row>
    <row r="2505" spans="1:3" s="624" customFormat="1" x14ac:dyDescent="0.25">
      <c r="A2505" s="11"/>
      <c r="B2505" s="14"/>
      <c r="C2505" s="491"/>
    </row>
    <row r="2506" spans="1:3" s="624" customFormat="1" x14ac:dyDescent="0.25">
      <c r="A2506" s="11"/>
      <c r="B2506" s="14"/>
      <c r="C2506" s="491"/>
    </row>
    <row r="2507" spans="1:3" s="624" customFormat="1" x14ac:dyDescent="0.25">
      <c r="A2507" s="11"/>
      <c r="B2507" s="14"/>
      <c r="C2507" s="491"/>
    </row>
    <row r="2508" spans="1:3" s="624" customFormat="1" x14ac:dyDescent="0.25">
      <c r="A2508" s="11"/>
      <c r="B2508" s="14"/>
      <c r="C2508" s="491"/>
    </row>
    <row r="2509" spans="1:3" s="624" customFormat="1" x14ac:dyDescent="0.25">
      <c r="A2509" s="11"/>
      <c r="B2509" s="14"/>
      <c r="C2509" s="491"/>
    </row>
    <row r="2510" spans="1:3" s="624" customFormat="1" x14ac:dyDescent="0.25">
      <c r="A2510" s="11"/>
      <c r="B2510" s="14"/>
      <c r="C2510" s="491"/>
    </row>
    <row r="2511" spans="1:3" s="624" customFormat="1" x14ac:dyDescent="0.25">
      <c r="A2511" s="11"/>
      <c r="B2511" s="14"/>
      <c r="C2511" s="491"/>
    </row>
    <row r="2512" spans="1:3" s="624" customFormat="1" x14ac:dyDescent="0.25">
      <c r="A2512" s="11"/>
      <c r="B2512" s="14"/>
      <c r="C2512" s="491"/>
    </row>
    <row r="2513" spans="1:3" s="624" customFormat="1" x14ac:dyDescent="0.25">
      <c r="A2513" s="11"/>
      <c r="B2513" s="14"/>
      <c r="C2513" s="491"/>
    </row>
    <row r="2514" spans="1:3" s="624" customFormat="1" x14ac:dyDescent="0.25">
      <c r="A2514" s="11"/>
      <c r="B2514" s="14"/>
      <c r="C2514" s="491"/>
    </row>
    <row r="2515" spans="1:3" s="624" customFormat="1" x14ac:dyDescent="0.25">
      <c r="A2515" s="11"/>
      <c r="B2515" s="14"/>
      <c r="C2515" s="491"/>
    </row>
    <row r="2516" spans="1:3" s="624" customFormat="1" x14ac:dyDescent="0.25">
      <c r="A2516" s="11"/>
      <c r="B2516" s="14"/>
      <c r="C2516" s="491"/>
    </row>
    <row r="2517" spans="1:3" s="624" customFormat="1" x14ac:dyDescent="0.25">
      <c r="A2517" s="11"/>
      <c r="B2517" s="14"/>
      <c r="C2517" s="491"/>
    </row>
    <row r="2518" spans="1:3" s="624" customFormat="1" x14ac:dyDescent="0.25">
      <c r="A2518" s="11"/>
      <c r="B2518" s="14"/>
      <c r="C2518" s="491"/>
    </row>
    <row r="2519" spans="1:3" s="624" customFormat="1" x14ac:dyDescent="0.25">
      <c r="A2519" s="11"/>
      <c r="B2519" s="14"/>
      <c r="C2519" s="491"/>
    </row>
    <row r="2520" spans="1:3" s="624" customFormat="1" x14ac:dyDescent="0.25">
      <c r="A2520" s="11"/>
      <c r="B2520" s="14"/>
      <c r="C2520" s="491"/>
    </row>
    <row r="2521" spans="1:3" s="624" customFormat="1" x14ac:dyDescent="0.25">
      <c r="A2521" s="11"/>
      <c r="B2521" s="14"/>
      <c r="C2521" s="491"/>
    </row>
    <row r="2522" spans="1:3" s="624" customFormat="1" x14ac:dyDescent="0.25">
      <c r="A2522" s="11"/>
      <c r="B2522" s="14"/>
      <c r="C2522" s="491"/>
    </row>
    <row r="2523" spans="1:3" s="624" customFormat="1" x14ac:dyDescent="0.25">
      <c r="A2523" s="11"/>
      <c r="B2523" s="14"/>
      <c r="C2523" s="491"/>
    </row>
    <row r="2524" spans="1:3" s="624" customFormat="1" x14ac:dyDescent="0.25">
      <c r="A2524" s="11"/>
      <c r="B2524" s="14"/>
      <c r="C2524" s="491"/>
    </row>
    <row r="2525" spans="1:3" s="624" customFormat="1" x14ac:dyDescent="0.25">
      <c r="A2525" s="11"/>
      <c r="B2525" s="14"/>
      <c r="C2525" s="491"/>
    </row>
    <row r="2526" spans="1:3" s="624" customFormat="1" x14ac:dyDescent="0.25">
      <c r="A2526" s="11"/>
      <c r="B2526" s="14"/>
      <c r="C2526" s="491"/>
    </row>
    <row r="2527" spans="1:3" s="624" customFormat="1" x14ac:dyDescent="0.25">
      <c r="A2527" s="11"/>
      <c r="B2527" s="14"/>
      <c r="C2527" s="491"/>
    </row>
    <row r="2528" spans="1:3" s="624" customFormat="1" x14ac:dyDescent="0.25">
      <c r="A2528" s="11"/>
      <c r="B2528" s="14"/>
      <c r="C2528" s="491"/>
    </row>
    <row r="2529" spans="1:3" s="624" customFormat="1" x14ac:dyDescent="0.25">
      <c r="A2529" s="11"/>
      <c r="B2529" s="14"/>
      <c r="C2529" s="491"/>
    </row>
    <row r="2530" spans="1:3" s="624" customFormat="1" x14ac:dyDescent="0.25">
      <c r="A2530" s="11"/>
      <c r="B2530" s="14"/>
      <c r="C2530" s="491"/>
    </row>
    <row r="2531" spans="1:3" s="624" customFormat="1" x14ac:dyDescent="0.25">
      <c r="A2531" s="11"/>
      <c r="B2531" s="14"/>
      <c r="C2531" s="491"/>
    </row>
    <row r="2532" spans="1:3" s="624" customFormat="1" x14ac:dyDescent="0.25">
      <c r="A2532" s="11"/>
      <c r="B2532" s="14"/>
      <c r="C2532" s="491"/>
    </row>
    <row r="2533" spans="1:3" s="624" customFormat="1" x14ac:dyDescent="0.25">
      <c r="A2533" s="11"/>
      <c r="B2533" s="14"/>
      <c r="C2533" s="491"/>
    </row>
    <row r="2534" spans="1:3" s="624" customFormat="1" x14ac:dyDescent="0.25">
      <c r="A2534" s="11"/>
      <c r="B2534" s="14"/>
      <c r="C2534" s="491"/>
    </row>
    <row r="2535" spans="1:3" s="624" customFormat="1" x14ac:dyDescent="0.25">
      <c r="A2535" s="11"/>
      <c r="B2535" s="14"/>
      <c r="C2535" s="491"/>
    </row>
    <row r="2536" spans="1:3" s="624" customFormat="1" x14ac:dyDescent="0.25">
      <c r="A2536" s="11"/>
      <c r="B2536" s="14"/>
      <c r="C2536" s="491"/>
    </row>
    <row r="2537" spans="1:3" s="624" customFormat="1" x14ac:dyDescent="0.25">
      <c r="A2537" s="11"/>
      <c r="B2537" s="14"/>
      <c r="C2537" s="491"/>
    </row>
    <row r="2538" spans="1:3" s="624" customFormat="1" x14ac:dyDescent="0.25">
      <c r="A2538" s="11"/>
      <c r="B2538" s="14"/>
      <c r="C2538" s="491"/>
    </row>
    <row r="2539" spans="1:3" s="624" customFormat="1" x14ac:dyDescent="0.25">
      <c r="A2539" s="11"/>
      <c r="B2539" s="14"/>
      <c r="C2539" s="491"/>
    </row>
    <row r="2540" spans="1:3" s="624" customFormat="1" x14ac:dyDescent="0.25">
      <c r="A2540" s="11"/>
      <c r="B2540" s="14"/>
      <c r="C2540" s="491"/>
    </row>
    <row r="2541" spans="1:3" s="624" customFormat="1" x14ac:dyDescent="0.25">
      <c r="A2541" s="11"/>
      <c r="B2541" s="14"/>
      <c r="C2541" s="491"/>
    </row>
    <row r="2542" spans="1:3" s="624" customFormat="1" x14ac:dyDescent="0.25">
      <c r="A2542" s="11"/>
      <c r="B2542" s="14"/>
      <c r="C2542" s="491"/>
    </row>
    <row r="2543" spans="1:3" s="624" customFormat="1" x14ac:dyDescent="0.25">
      <c r="A2543" s="11"/>
      <c r="B2543" s="14"/>
      <c r="C2543" s="491"/>
    </row>
    <row r="2544" spans="1:3" s="624" customFormat="1" x14ac:dyDescent="0.25">
      <c r="A2544" s="11"/>
      <c r="B2544" s="14"/>
      <c r="C2544" s="491"/>
    </row>
    <row r="2545" spans="1:3" s="624" customFormat="1" x14ac:dyDescent="0.25">
      <c r="A2545" s="11"/>
      <c r="B2545" s="14"/>
      <c r="C2545" s="491"/>
    </row>
    <row r="2546" spans="1:3" s="624" customFormat="1" x14ac:dyDescent="0.25">
      <c r="A2546" s="11"/>
      <c r="B2546" s="14"/>
      <c r="C2546" s="491"/>
    </row>
    <row r="2547" spans="1:3" s="624" customFormat="1" x14ac:dyDescent="0.25">
      <c r="A2547" s="11"/>
      <c r="B2547" s="14"/>
      <c r="C2547" s="491"/>
    </row>
    <row r="2548" spans="1:3" s="624" customFormat="1" x14ac:dyDescent="0.25">
      <c r="A2548" s="11"/>
      <c r="B2548" s="14"/>
      <c r="C2548" s="491"/>
    </row>
    <row r="2549" spans="1:3" s="624" customFormat="1" x14ac:dyDescent="0.25">
      <c r="A2549" s="11"/>
      <c r="B2549" s="14"/>
      <c r="C2549" s="491"/>
    </row>
    <row r="2550" spans="1:3" s="624" customFormat="1" x14ac:dyDescent="0.25">
      <c r="A2550" s="11"/>
      <c r="B2550" s="14"/>
      <c r="C2550" s="491"/>
    </row>
    <row r="2551" spans="1:3" s="624" customFormat="1" x14ac:dyDescent="0.25">
      <c r="A2551" s="11"/>
      <c r="B2551" s="14"/>
      <c r="C2551" s="491"/>
    </row>
    <row r="2552" spans="1:3" s="624" customFormat="1" x14ac:dyDescent="0.25">
      <c r="A2552" s="11"/>
      <c r="B2552" s="14"/>
      <c r="C2552" s="491"/>
    </row>
    <row r="2553" spans="1:3" s="624" customFormat="1" x14ac:dyDescent="0.25">
      <c r="A2553" s="11"/>
      <c r="B2553" s="14"/>
      <c r="C2553" s="491"/>
    </row>
    <row r="2554" spans="1:3" s="624" customFormat="1" x14ac:dyDescent="0.25">
      <c r="A2554" s="11"/>
      <c r="B2554" s="14"/>
      <c r="C2554" s="491"/>
    </row>
    <row r="2555" spans="1:3" s="624" customFormat="1" x14ac:dyDescent="0.25">
      <c r="A2555" s="11"/>
      <c r="B2555" s="14"/>
      <c r="C2555" s="491"/>
    </row>
    <row r="2556" spans="1:3" s="624" customFormat="1" x14ac:dyDescent="0.25">
      <c r="A2556" s="11"/>
      <c r="B2556" s="14"/>
      <c r="C2556" s="491"/>
    </row>
    <row r="2557" spans="1:3" s="624" customFormat="1" x14ac:dyDescent="0.25">
      <c r="A2557" s="11"/>
      <c r="B2557" s="14"/>
      <c r="C2557" s="491"/>
    </row>
    <row r="2558" spans="1:3" s="624" customFormat="1" x14ac:dyDescent="0.25">
      <c r="A2558" s="11"/>
      <c r="B2558" s="14"/>
      <c r="C2558" s="491"/>
    </row>
    <row r="2559" spans="1:3" s="624" customFormat="1" x14ac:dyDescent="0.25">
      <c r="A2559" s="11"/>
      <c r="B2559" s="14"/>
      <c r="C2559" s="491"/>
    </row>
    <row r="2560" spans="1:3" s="624" customFormat="1" x14ac:dyDescent="0.25">
      <c r="A2560" s="11"/>
      <c r="B2560" s="14"/>
      <c r="C2560" s="491"/>
    </row>
    <row r="2561" spans="1:3" s="624" customFormat="1" x14ac:dyDescent="0.25">
      <c r="A2561" s="11"/>
      <c r="B2561" s="14"/>
      <c r="C2561" s="491"/>
    </row>
    <row r="2562" spans="1:3" s="624" customFormat="1" x14ac:dyDescent="0.25">
      <c r="A2562" s="11"/>
      <c r="B2562" s="14"/>
      <c r="C2562" s="491"/>
    </row>
    <row r="2563" spans="1:3" s="624" customFormat="1" x14ac:dyDescent="0.25">
      <c r="A2563" s="11"/>
      <c r="B2563" s="14"/>
      <c r="C2563" s="491"/>
    </row>
    <row r="2564" spans="1:3" s="624" customFormat="1" x14ac:dyDescent="0.25">
      <c r="A2564" s="11"/>
      <c r="B2564" s="14"/>
      <c r="C2564" s="491"/>
    </row>
    <row r="2565" spans="1:3" s="624" customFormat="1" x14ac:dyDescent="0.25">
      <c r="A2565" s="11"/>
      <c r="B2565" s="14"/>
      <c r="C2565" s="491"/>
    </row>
    <row r="2566" spans="1:3" s="624" customFormat="1" x14ac:dyDescent="0.25">
      <c r="A2566" s="11"/>
      <c r="B2566" s="14"/>
      <c r="C2566" s="491"/>
    </row>
    <row r="2567" spans="1:3" s="624" customFormat="1" x14ac:dyDescent="0.25">
      <c r="A2567" s="11"/>
      <c r="B2567" s="14"/>
      <c r="C2567" s="491"/>
    </row>
    <row r="2568" spans="1:3" s="624" customFormat="1" x14ac:dyDescent="0.25">
      <c r="A2568" s="11"/>
      <c r="B2568" s="14"/>
      <c r="C2568" s="491"/>
    </row>
    <row r="2569" spans="1:3" s="624" customFormat="1" x14ac:dyDescent="0.25">
      <c r="A2569" s="11"/>
      <c r="B2569" s="14"/>
      <c r="C2569" s="491"/>
    </row>
    <row r="2570" spans="1:3" s="624" customFormat="1" x14ac:dyDescent="0.25">
      <c r="A2570" s="11"/>
      <c r="B2570" s="14"/>
      <c r="C2570" s="491"/>
    </row>
    <row r="2571" spans="1:3" s="624" customFormat="1" x14ac:dyDescent="0.25">
      <c r="A2571" s="11"/>
      <c r="B2571" s="14"/>
      <c r="C2571" s="491"/>
    </row>
    <row r="2572" spans="1:3" s="624" customFormat="1" x14ac:dyDescent="0.25">
      <c r="A2572" s="11"/>
      <c r="B2572" s="14"/>
      <c r="C2572" s="491"/>
    </row>
    <row r="2573" spans="1:3" s="624" customFormat="1" x14ac:dyDescent="0.25">
      <c r="A2573" s="11"/>
      <c r="B2573" s="14"/>
      <c r="C2573" s="491"/>
    </row>
    <row r="2574" spans="1:3" s="624" customFormat="1" x14ac:dyDescent="0.25">
      <c r="A2574" s="11"/>
      <c r="B2574" s="14"/>
      <c r="C2574" s="491"/>
    </row>
    <row r="2575" spans="1:3" s="624" customFormat="1" x14ac:dyDescent="0.25">
      <c r="A2575" s="11"/>
      <c r="B2575" s="14"/>
      <c r="C2575" s="491"/>
    </row>
    <row r="2576" spans="1:3" s="624" customFormat="1" x14ac:dyDescent="0.25">
      <c r="A2576" s="11"/>
      <c r="B2576" s="14"/>
      <c r="C2576" s="491"/>
    </row>
    <row r="2577" spans="1:3" s="624" customFormat="1" x14ac:dyDescent="0.25">
      <c r="A2577" s="11"/>
      <c r="B2577" s="14"/>
      <c r="C2577" s="491"/>
    </row>
    <row r="2578" spans="1:3" s="624" customFormat="1" x14ac:dyDescent="0.25">
      <c r="A2578" s="11"/>
      <c r="B2578" s="14"/>
      <c r="C2578" s="491"/>
    </row>
    <row r="2579" spans="1:3" s="624" customFormat="1" x14ac:dyDescent="0.25">
      <c r="A2579" s="11"/>
      <c r="B2579" s="14"/>
      <c r="C2579" s="491"/>
    </row>
    <row r="2580" spans="1:3" s="624" customFormat="1" x14ac:dyDescent="0.25">
      <c r="A2580" s="11"/>
      <c r="B2580" s="14"/>
      <c r="C2580" s="491"/>
    </row>
    <row r="2581" spans="1:3" s="624" customFormat="1" x14ac:dyDescent="0.25">
      <c r="A2581" s="11"/>
      <c r="B2581" s="14"/>
      <c r="C2581" s="491"/>
    </row>
    <row r="2582" spans="1:3" s="624" customFormat="1" x14ac:dyDescent="0.25">
      <c r="A2582" s="11"/>
      <c r="B2582" s="14"/>
      <c r="C2582" s="491"/>
    </row>
    <row r="2583" spans="1:3" s="624" customFormat="1" x14ac:dyDescent="0.25">
      <c r="A2583" s="11"/>
      <c r="B2583" s="14"/>
      <c r="C2583" s="491"/>
    </row>
    <row r="2584" spans="1:3" s="624" customFormat="1" x14ac:dyDescent="0.25">
      <c r="A2584" s="11"/>
      <c r="B2584" s="14"/>
      <c r="C2584" s="491"/>
    </row>
    <row r="2585" spans="1:3" s="624" customFormat="1" x14ac:dyDescent="0.25">
      <c r="A2585" s="11"/>
      <c r="B2585" s="14"/>
      <c r="C2585" s="491"/>
    </row>
    <row r="2586" spans="1:3" s="624" customFormat="1" x14ac:dyDescent="0.25">
      <c r="A2586" s="11"/>
      <c r="B2586" s="14"/>
      <c r="C2586" s="491"/>
    </row>
    <row r="2587" spans="1:3" s="624" customFormat="1" x14ac:dyDescent="0.25">
      <c r="A2587" s="11"/>
      <c r="B2587" s="14"/>
      <c r="C2587" s="491"/>
    </row>
    <row r="2588" spans="1:3" s="624" customFormat="1" x14ac:dyDescent="0.25">
      <c r="A2588" s="11"/>
      <c r="B2588" s="14"/>
      <c r="C2588" s="491"/>
    </row>
    <row r="2589" spans="1:3" s="624" customFormat="1" x14ac:dyDescent="0.25">
      <c r="A2589" s="11"/>
      <c r="B2589" s="14"/>
      <c r="C2589" s="491"/>
    </row>
    <row r="2590" spans="1:3" s="624" customFormat="1" x14ac:dyDescent="0.25">
      <c r="A2590" s="11"/>
      <c r="B2590" s="14"/>
      <c r="C2590" s="491"/>
    </row>
    <row r="2591" spans="1:3" s="624" customFormat="1" x14ac:dyDescent="0.25">
      <c r="A2591" s="11"/>
      <c r="B2591" s="14"/>
      <c r="C2591" s="491"/>
    </row>
    <row r="2592" spans="1:3" s="624" customFormat="1" x14ac:dyDescent="0.25">
      <c r="A2592" s="11"/>
      <c r="B2592" s="14"/>
      <c r="C2592" s="491"/>
    </row>
    <row r="2593" spans="1:3" s="624" customFormat="1" x14ac:dyDescent="0.25">
      <c r="A2593" s="11"/>
      <c r="B2593" s="14"/>
      <c r="C2593" s="491"/>
    </row>
    <row r="2594" spans="1:3" s="624" customFormat="1" x14ac:dyDescent="0.25">
      <c r="A2594" s="11"/>
      <c r="B2594" s="14"/>
      <c r="C2594" s="491"/>
    </row>
    <row r="2595" spans="1:3" s="624" customFormat="1" x14ac:dyDescent="0.25">
      <c r="A2595" s="11"/>
      <c r="B2595" s="14"/>
      <c r="C2595" s="491"/>
    </row>
    <row r="2596" spans="1:3" s="624" customFormat="1" x14ac:dyDescent="0.25">
      <c r="A2596" s="11"/>
      <c r="B2596" s="14"/>
      <c r="C2596" s="491"/>
    </row>
    <row r="2597" spans="1:3" s="624" customFormat="1" x14ac:dyDescent="0.25">
      <c r="A2597" s="11"/>
      <c r="B2597" s="14"/>
      <c r="C2597" s="491"/>
    </row>
    <row r="2598" spans="1:3" s="624" customFormat="1" x14ac:dyDescent="0.25">
      <c r="A2598" s="11"/>
      <c r="B2598" s="14"/>
      <c r="C2598" s="491"/>
    </row>
    <row r="2599" spans="1:3" s="624" customFormat="1" x14ac:dyDescent="0.25">
      <c r="A2599" s="11"/>
      <c r="B2599" s="14"/>
      <c r="C2599" s="491"/>
    </row>
    <row r="2600" spans="1:3" s="624" customFormat="1" x14ac:dyDescent="0.25">
      <c r="A2600" s="11"/>
      <c r="B2600" s="14"/>
      <c r="C2600" s="491"/>
    </row>
    <row r="2601" spans="1:3" s="624" customFormat="1" x14ac:dyDescent="0.25">
      <c r="A2601" s="11"/>
      <c r="B2601" s="14"/>
      <c r="C2601" s="491"/>
    </row>
    <row r="2602" spans="1:3" s="624" customFormat="1" x14ac:dyDescent="0.25">
      <c r="A2602" s="11"/>
      <c r="B2602" s="14"/>
      <c r="C2602" s="491"/>
    </row>
    <row r="2603" spans="1:3" s="624" customFormat="1" x14ac:dyDescent="0.25">
      <c r="A2603" s="11"/>
      <c r="B2603" s="14"/>
      <c r="C2603" s="491"/>
    </row>
    <row r="2604" spans="1:3" s="624" customFormat="1" x14ac:dyDescent="0.25">
      <c r="A2604" s="11"/>
      <c r="B2604" s="14"/>
      <c r="C2604" s="491"/>
    </row>
    <row r="2605" spans="1:3" s="624" customFormat="1" x14ac:dyDescent="0.25">
      <c r="A2605" s="11"/>
      <c r="B2605" s="14"/>
      <c r="C2605" s="491"/>
    </row>
    <row r="2606" spans="1:3" s="624" customFormat="1" x14ac:dyDescent="0.25">
      <c r="A2606" s="11"/>
      <c r="B2606" s="14"/>
      <c r="C2606" s="491"/>
    </row>
    <row r="2607" spans="1:3" s="624" customFormat="1" x14ac:dyDescent="0.25">
      <c r="A2607" s="11"/>
      <c r="B2607" s="14"/>
      <c r="C2607" s="491"/>
    </row>
    <row r="2608" spans="1:3" s="624" customFormat="1" x14ac:dyDescent="0.25">
      <c r="A2608" s="11"/>
      <c r="B2608" s="14"/>
      <c r="C2608" s="491"/>
    </row>
    <row r="2609" spans="1:3" s="624" customFormat="1" x14ac:dyDescent="0.25">
      <c r="A2609" s="11"/>
      <c r="B2609" s="14"/>
      <c r="C2609" s="491"/>
    </row>
    <row r="2610" spans="1:3" s="624" customFormat="1" x14ac:dyDescent="0.25">
      <c r="A2610" s="11"/>
      <c r="B2610" s="14"/>
      <c r="C2610" s="491"/>
    </row>
    <row r="2611" spans="1:3" s="624" customFormat="1" x14ac:dyDescent="0.25">
      <c r="A2611" s="11"/>
      <c r="B2611" s="14"/>
      <c r="C2611" s="491"/>
    </row>
    <row r="2612" spans="1:3" s="624" customFormat="1" x14ac:dyDescent="0.25">
      <c r="A2612" s="11"/>
      <c r="B2612" s="14"/>
      <c r="C2612" s="491"/>
    </row>
    <row r="2613" spans="1:3" s="624" customFormat="1" x14ac:dyDescent="0.25">
      <c r="A2613" s="11"/>
      <c r="B2613" s="14"/>
      <c r="C2613" s="491"/>
    </row>
    <row r="2614" spans="1:3" s="624" customFormat="1" x14ac:dyDescent="0.25">
      <c r="A2614" s="11"/>
      <c r="B2614" s="14"/>
      <c r="C2614" s="491"/>
    </row>
    <row r="2615" spans="1:3" s="624" customFormat="1" x14ac:dyDescent="0.25">
      <c r="A2615" s="11"/>
      <c r="B2615" s="14"/>
      <c r="C2615" s="491"/>
    </row>
    <row r="2616" spans="1:3" s="624" customFormat="1" x14ac:dyDescent="0.25">
      <c r="A2616" s="11"/>
      <c r="B2616" s="14"/>
      <c r="C2616" s="491"/>
    </row>
    <row r="2617" spans="1:3" s="624" customFormat="1" x14ac:dyDescent="0.25">
      <c r="A2617" s="11"/>
      <c r="B2617" s="14"/>
      <c r="C2617" s="491"/>
    </row>
    <row r="2618" spans="1:3" s="624" customFormat="1" x14ac:dyDescent="0.25">
      <c r="A2618" s="11"/>
      <c r="B2618" s="14"/>
      <c r="C2618" s="491"/>
    </row>
    <row r="2619" spans="1:3" s="624" customFormat="1" x14ac:dyDescent="0.25">
      <c r="A2619" s="11"/>
      <c r="B2619" s="14"/>
      <c r="C2619" s="491"/>
    </row>
    <row r="2620" spans="1:3" s="624" customFormat="1" x14ac:dyDescent="0.25">
      <c r="A2620" s="11"/>
      <c r="B2620" s="14"/>
      <c r="C2620" s="491"/>
    </row>
    <row r="2621" spans="1:3" s="624" customFormat="1" x14ac:dyDescent="0.25">
      <c r="A2621" s="11"/>
      <c r="B2621" s="14"/>
      <c r="C2621" s="491"/>
    </row>
    <row r="2622" spans="1:3" s="624" customFormat="1" x14ac:dyDescent="0.25">
      <c r="A2622" s="11"/>
      <c r="B2622" s="14"/>
      <c r="C2622" s="491"/>
    </row>
    <row r="2623" spans="1:3" s="624" customFormat="1" x14ac:dyDescent="0.25">
      <c r="A2623" s="11"/>
      <c r="B2623" s="14"/>
      <c r="C2623" s="491"/>
    </row>
    <row r="2624" spans="1:3" s="624" customFormat="1" x14ac:dyDescent="0.25">
      <c r="A2624" s="11"/>
      <c r="B2624" s="14"/>
      <c r="C2624" s="491"/>
    </row>
    <row r="2625" spans="1:3" s="624" customFormat="1" x14ac:dyDescent="0.25">
      <c r="A2625" s="11"/>
      <c r="B2625" s="14"/>
      <c r="C2625" s="491"/>
    </row>
    <row r="2626" spans="1:3" s="624" customFormat="1" x14ac:dyDescent="0.25">
      <c r="A2626" s="11"/>
      <c r="B2626" s="14"/>
      <c r="C2626" s="491"/>
    </row>
    <row r="2627" spans="1:3" s="624" customFormat="1" x14ac:dyDescent="0.25">
      <c r="A2627" s="11"/>
      <c r="B2627" s="14"/>
      <c r="C2627" s="491"/>
    </row>
    <row r="2628" spans="1:3" s="624" customFormat="1" x14ac:dyDescent="0.25">
      <c r="A2628" s="11"/>
      <c r="B2628" s="14"/>
      <c r="C2628" s="491"/>
    </row>
    <row r="2629" spans="1:3" s="624" customFormat="1" x14ac:dyDescent="0.25">
      <c r="A2629" s="11"/>
      <c r="B2629" s="14"/>
      <c r="C2629" s="491"/>
    </row>
    <row r="2630" spans="1:3" s="624" customFormat="1" x14ac:dyDescent="0.25">
      <c r="A2630" s="11"/>
      <c r="B2630" s="14"/>
      <c r="C2630" s="491"/>
    </row>
    <row r="2631" spans="1:3" s="624" customFormat="1" x14ac:dyDescent="0.25">
      <c r="A2631" s="11"/>
      <c r="B2631" s="14"/>
      <c r="C2631" s="491"/>
    </row>
    <row r="2632" spans="1:3" s="624" customFormat="1" x14ac:dyDescent="0.25">
      <c r="A2632" s="11"/>
      <c r="B2632" s="14"/>
      <c r="C2632" s="491"/>
    </row>
    <row r="2633" spans="1:3" s="624" customFormat="1" x14ac:dyDescent="0.25">
      <c r="A2633" s="11"/>
      <c r="B2633" s="14"/>
      <c r="C2633" s="491"/>
    </row>
    <row r="2634" spans="1:3" s="624" customFormat="1" x14ac:dyDescent="0.25">
      <c r="A2634" s="11"/>
      <c r="B2634" s="14"/>
      <c r="C2634" s="491"/>
    </row>
    <row r="2635" spans="1:3" s="624" customFormat="1" x14ac:dyDescent="0.25">
      <c r="A2635" s="11"/>
      <c r="B2635" s="14"/>
      <c r="C2635" s="491"/>
    </row>
    <row r="2636" spans="1:3" s="624" customFormat="1" x14ac:dyDescent="0.25">
      <c r="A2636" s="11"/>
      <c r="B2636" s="14"/>
      <c r="C2636" s="491"/>
    </row>
    <row r="2637" spans="1:3" s="624" customFormat="1" x14ac:dyDescent="0.25">
      <c r="A2637" s="11"/>
      <c r="B2637" s="14"/>
      <c r="C2637" s="491"/>
    </row>
    <row r="2638" spans="1:3" s="624" customFormat="1" x14ac:dyDescent="0.25">
      <c r="A2638" s="11"/>
      <c r="B2638" s="14"/>
      <c r="C2638" s="491"/>
    </row>
    <row r="2639" spans="1:3" s="624" customFormat="1" x14ac:dyDescent="0.25">
      <c r="A2639" s="11"/>
      <c r="B2639" s="14"/>
      <c r="C2639" s="491"/>
    </row>
    <row r="2640" spans="1:3" s="624" customFormat="1" x14ac:dyDescent="0.25">
      <c r="A2640" s="11"/>
      <c r="B2640" s="14"/>
      <c r="C2640" s="491"/>
    </row>
    <row r="2641" spans="1:3" s="624" customFormat="1" x14ac:dyDescent="0.25">
      <c r="A2641" s="11"/>
      <c r="B2641" s="14"/>
      <c r="C2641" s="491"/>
    </row>
    <row r="2642" spans="1:3" s="624" customFormat="1" x14ac:dyDescent="0.25">
      <c r="A2642" s="11"/>
      <c r="B2642" s="14"/>
      <c r="C2642" s="491"/>
    </row>
    <row r="2643" spans="1:3" s="624" customFormat="1" x14ac:dyDescent="0.25">
      <c r="A2643" s="11"/>
      <c r="B2643" s="14"/>
      <c r="C2643" s="491"/>
    </row>
    <row r="2644" spans="1:3" s="624" customFormat="1" x14ac:dyDescent="0.25">
      <c r="A2644" s="11"/>
      <c r="B2644" s="14"/>
      <c r="C2644" s="491"/>
    </row>
    <row r="2645" spans="1:3" s="624" customFormat="1" x14ac:dyDescent="0.25">
      <c r="A2645" s="11"/>
      <c r="B2645" s="14"/>
      <c r="C2645" s="491"/>
    </row>
    <row r="2646" spans="1:3" s="624" customFormat="1" x14ac:dyDescent="0.25">
      <c r="A2646" s="11"/>
      <c r="B2646" s="14"/>
      <c r="C2646" s="491"/>
    </row>
    <row r="2647" spans="1:3" s="624" customFormat="1" x14ac:dyDescent="0.25">
      <c r="A2647" s="11"/>
      <c r="B2647" s="14"/>
      <c r="C2647" s="491"/>
    </row>
    <row r="2648" spans="1:3" s="624" customFormat="1" x14ac:dyDescent="0.25">
      <c r="A2648" s="11"/>
      <c r="B2648" s="14"/>
      <c r="C2648" s="491"/>
    </row>
    <row r="2649" spans="1:3" s="624" customFormat="1" x14ac:dyDescent="0.25">
      <c r="A2649" s="11"/>
      <c r="B2649" s="14"/>
      <c r="C2649" s="491"/>
    </row>
    <row r="2650" spans="1:3" s="624" customFormat="1" x14ac:dyDescent="0.25">
      <c r="A2650" s="11"/>
      <c r="B2650" s="14"/>
      <c r="C2650" s="491"/>
    </row>
    <row r="2651" spans="1:3" s="624" customFormat="1" x14ac:dyDescent="0.25">
      <c r="A2651" s="11"/>
      <c r="B2651" s="14"/>
      <c r="C2651" s="491"/>
    </row>
    <row r="2652" spans="1:3" s="624" customFormat="1" x14ac:dyDescent="0.25">
      <c r="A2652" s="11"/>
      <c r="B2652" s="14"/>
      <c r="C2652" s="491"/>
    </row>
    <row r="2653" spans="1:3" s="624" customFormat="1" x14ac:dyDescent="0.25">
      <c r="A2653" s="11"/>
      <c r="B2653" s="14"/>
      <c r="C2653" s="491"/>
    </row>
    <row r="2654" spans="1:3" s="624" customFormat="1" x14ac:dyDescent="0.25">
      <c r="A2654" s="11"/>
      <c r="B2654" s="14"/>
      <c r="C2654" s="491"/>
    </row>
    <row r="2655" spans="1:3" s="624" customFormat="1" x14ac:dyDescent="0.25">
      <c r="A2655" s="11"/>
      <c r="B2655" s="14"/>
      <c r="C2655" s="491"/>
    </row>
    <row r="2656" spans="1:3" s="624" customFormat="1" x14ac:dyDescent="0.25">
      <c r="A2656" s="11"/>
      <c r="B2656" s="14"/>
      <c r="C2656" s="491"/>
    </row>
    <row r="2657" spans="1:3" s="624" customFormat="1" x14ac:dyDescent="0.25">
      <c r="A2657" s="11"/>
      <c r="B2657" s="14"/>
      <c r="C2657" s="491"/>
    </row>
    <row r="2658" spans="1:3" s="624" customFormat="1" x14ac:dyDescent="0.25">
      <c r="A2658" s="11"/>
      <c r="B2658" s="14"/>
      <c r="C2658" s="491"/>
    </row>
    <row r="2659" spans="1:3" s="624" customFormat="1" x14ac:dyDescent="0.25">
      <c r="A2659" s="11"/>
      <c r="B2659" s="14"/>
      <c r="C2659" s="491"/>
    </row>
    <row r="2660" spans="1:3" s="624" customFormat="1" x14ac:dyDescent="0.25">
      <c r="A2660" s="11"/>
      <c r="B2660" s="14"/>
      <c r="C2660" s="491"/>
    </row>
    <row r="2661" spans="1:3" s="624" customFormat="1" x14ac:dyDescent="0.25">
      <c r="A2661" s="11"/>
      <c r="B2661" s="14"/>
      <c r="C2661" s="491"/>
    </row>
    <row r="2662" spans="1:3" s="624" customFormat="1" x14ac:dyDescent="0.25">
      <c r="A2662" s="11"/>
      <c r="B2662" s="14"/>
      <c r="C2662" s="491"/>
    </row>
    <row r="2663" spans="1:3" s="624" customFormat="1" x14ac:dyDescent="0.25">
      <c r="A2663" s="11"/>
      <c r="B2663" s="14"/>
      <c r="C2663" s="491"/>
    </row>
    <row r="2664" spans="1:3" s="624" customFormat="1" x14ac:dyDescent="0.25">
      <c r="A2664" s="11"/>
      <c r="B2664" s="14"/>
      <c r="C2664" s="491"/>
    </row>
    <row r="2665" spans="1:3" s="624" customFormat="1" x14ac:dyDescent="0.25">
      <c r="A2665" s="11"/>
      <c r="B2665" s="14"/>
      <c r="C2665" s="491"/>
    </row>
    <row r="2666" spans="1:3" s="624" customFormat="1" x14ac:dyDescent="0.25">
      <c r="A2666" s="11"/>
      <c r="B2666" s="14"/>
      <c r="C2666" s="491"/>
    </row>
    <row r="2667" spans="1:3" s="624" customFormat="1" x14ac:dyDescent="0.25">
      <c r="A2667" s="11"/>
      <c r="B2667" s="14"/>
      <c r="C2667" s="491"/>
    </row>
    <row r="2668" spans="1:3" s="624" customFormat="1" x14ac:dyDescent="0.25">
      <c r="A2668" s="11"/>
      <c r="B2668" s="14"/>
      <c r="C2668" s="491"/>
    </row>
    <row r="2669" spans="1:3" s="624" customFormat="1" x14ac:dyDescent="0.25">
      <c r="A2669" s="11"/>
      <c r="B2669" s="14"/>
      <c r="C2669" s="491"/>
    </row>
    <row r="2670" spans="1:3" s="624" customFormat="1" x14ac:dyDescent="0.25">
      <c r="A2670" s="11"/>
      <c r="B2670" s="14"/>
      <c r="C2670" s="491"/>
    </row>
    <row r="2671" spans="1:3" s="624" customFormat="1" x14ac:dyDescent="0.25">
      <c r="A2671" s="11"/>
      <c r="B2671" s="14"/>
      <c r="C2671" s="491"/>
    </row>
    <row r="2672" spans="1:3" s="624" customFormat="1" x14ac:dyDescent="0.25">
      <c r="A2672" s="11"/>
      <c r="B2672" s="14"/>
      <c r="C2672" s="491"/>
    </row>
    <row r="2673" spans="1:3" s="624" customFormat="1" x14ac:dyDescent="0.25">
      <c r="A2673" s="11"/>
      <c r="B2673" s="14"/>
      <c r="C2673" s="491"/>
    </row>
    <row r="2674" spans="1:3" s="624" customFormat="1" x14ac:dyDescent="0.25">
      <c r="A2674" s="11"/>
      <c r="B2674" s="14"/>
      <c r="C2674" s="491"/>
    </row>
    <row r="2675" spans="1:3" s="624" customFormat="1" x14ac:dyDescent="0.25">
      <c r="A2675" s="11"/>
      <c r="B2675" s="14"/>
      <c r="C2675" s="491"/>
    </row>
    <row r="2676" spans="1:3" s="624" customFormat="1" x14ac:dyDescent="0.25">
      <c r="A2676" s="11"/>
      <c r="B2676" s="14"/>
      <c r="C2676" s="491"/>
    </row>
    <row r="2677" spans="1:3" s="624" customFormat="1" x14ac:dyDescent="0.25">
      <c r="A2677" s="11"/>
      <c r="B2677" s="14"/>
      <c r="C2677" s="491"/>
    </row>
    <row r="2678" spans="1:3" s="624" customFormat="1" x14ac:dyDescent="0.25">
      <c r="A2678" s="11"/>
      <c r="B2678" s="14"/>
      <c r="C2678" s="491"/>
    </row>
    <row r="2679" spans="1:3" s="624" customFormat="1" x14ac:dyDescent="0.25">
      <c r="A2679" s="11"/>
      <c r="B2679" s="14"/>
      <c r="C2679" s="491"/>
    </row>
    <row r="2680" spans="1:3" s="624" customFormat="1" x14ac:dyDescent="0.25">
      <c r="A2680" s="11"/>
      <c r="B2680" s="14"/>
      <c r="C2680" s="491"/>
    </row>
    <row r="2681" spans="1:3" s="624" customFormat="1" x14ac:dyDescent="0.25">
      <c r="A2681" s="11"/>
      <c r="B2681" s="14"/>
      <c r="C2681" s="491"/>
    </row>
    <row r="2682" spans="1:3" s="624" customFormat="1" x14ac:dyDescent="0.25">
      <c r="A2682" s="11"/>
      <c r="B2682" s="14"/>
      <c r="C2682" s="491"/>
    </row>
    <row r="2683" spans="1:3" s="624" customFormat="1" x14ac:dyDescent="0.25">
      <c r="A2683" s="11"/>
      <c r="B2683" s="14"/>
      <c r="C2683" s="491"/>
    </row>
    <row r="2684" spans="1:3" s="624" customFormat="1" x14ac:dyDescent="0.25">
      <c r="A2684" s="11"/>
      <c r="B2684" s="14"/>
      <c r="C2684" s="491"/>
    </row>
    <row r="2685" spans="1:3" s="624" customFormat="1" x14ac:dyDescent="0.25">
      <c r="A2685" s="11"/>
      <c r="B2685" s="14"/>
      <c r="C2685" s="491"/>
    </row>
    <row r="2686" spans="1:3" s="624" customFormat="1" x14ac:dyDescent="0.25">
      <c r="A2686" s="11"/>
      <c r="B2686" s="14"/>
      <c r="C2686" s="491"/>
    </row>
    <row r="2687" spans="1:3" s="624" customFormat="1" x14ac:dyDescent="0.25">
      <c r="A2687" s="11"/>
      <c r="B2687" s="14"/>
      <c r="C2687" s="491"/>
    </row>
    <row r="2688" spans="1:3" s="624" customFormat="1" x14ac:dyDescent="0.25">
      <c r="A2688" s="11"/>
      <c r="B2688" s="14"/>
      <c r="C2688" s="491"/>
    </row>
    <row r="2689" spans="1:3" s="624" customFormat="1" x14ac:dyDescent="0.25">
      <c r="A2689" s="11"/>
      <c r="B2689" s="14"/>
      <c r="C2689" s="491"/>
    </row>
    <row r="2690" spans="1:3" s="624" customFormat="1" x14ac:dyDescent="0.25">
      <c r="A2690" s="11"/>
      <c r="B2690" s="14"/>
      <c r="C2690" s="491"/>
    </row>
    <row r="2691" spans="1:3" s="624" customFormat="1" x14ac:dyDescent="0.25">
      <c r="A2691" s="11"/>
      <c r="B2691" s="14"/>
      <c r="C2691" s="491"/>
    </row>
    <row r="2692" spans="1:3" s="624" customFormat="1" x14ac:dyDescent="0.25">
      <c r="A2692" s="11"/>
      <c r="B2692" s="14"/>
      <c r="C2692" s="491"/>
    </row>
    <row r="2693" spans="1:3" s="624" customFormat="1" x14ac:dyDescent="0.25">
      <c r="A2693" s="11"/>
      <c r="B2693" s="14"/>
      <c r="C2693" s="491"/>
    </row>
    <row r="2694" spans="1:3" s="624" customFormat="1" x14ac:dyDescent="0.25">
      <c r="A2694" s="11"/>
      <c r="B2694" s="14"/>
      <c r="C2694" s="491"/>
    </row>
    <row r="2695" spans="1:3" s="624" customFormat="1" x14ac:dyDescent="0.25">
      <c r="A2695" s="11"/>
      <c r="B2695" s="14"/>
      <c r="C2695" s="491"/>
    </row>
    <row r="2696" spans="1:3" s="624" customFormat="1" x14ac:dyDescent="0.25">
      <c r="A2696" s="11"/>
      <c r="B2696" s="14"/>
      <c r="C2696" s="491"/>
    </row>
    <row r="2697" spans="1:3" s="624" customFormat="1" x14ac:dyDescent="0.25">
      <c r="A2697" s="11"/>
      <c r="B2697" s="14"/>
      <c r="C2697" s="491"/>
    </row>
    <row r="2698" spans="1:3" s="624" customFormat="1" x14ac:dyDescent="0.25">
      <c r="A2698" s="11"/>
      <c r="B2698" s="14"/>
      <c r="C2698" s="491"/>
    </row>
    <row r="2699" spans="1:3" s="624" customFormat="1" x14ac:dyDescent="0.25">
      <c r="A2699" s="11"/>
      <c r="B2699" s="14"/>
      <c r="C2699" s="491"/>
    </row>
    <row r="2700" spans="1:3" s="624" customFormat="1" x14ac:dyDescent="0.25">
      <c r="A2700" s="11"/>
      <c r="B2700" s="14"/>
      <c r="C2700" s="491"/>
    </row>
    <row r="2701" spans="1:3" s="624" customFormat="1" x14ac:dyDescent="0.25">
      <c r="A2701" s="11"/>
      <c r="B2701" s="14"/>
      <c r="C2701" s="491"/>
    </row>
    <row r="2702" spans="1:3" s="624" customFormat="1" x14ac:dyDescent="0.25">
      <c r="A2702" s="11"/>
      <c r="B2702" s="14"/>
      <c r="C2702" s="491"/>
    </row>
    <row r="2703" spans="1:3" s="624" customFormat="1" x14ac:dyDescent="0.25">
      <c r="A2703" s="11"/>
      <c r="B2703" s="14"/>
      <c r="C2703" s="491"/>
    </row>
    <row r="2704" spans="1:3" s="624" customFormat="1" x14ac:dyDescent="0.25">
      <c r="A2704" s="11"/>
      <c r="B2704" s="14"/>
      <c r="C2704" s="491"/>
    </row>
    <row r="2705" spans="1:3" s="624" customFormat="1" x14ac:dyDescent="0.25">
      <c r="A2705" s="11"/>
      <c r="B2705" s="14"/>
      <c r="C2705" s="491"/>
    </row>
    <row r="2706" spans="1:3" s="624" customFormat="1" x14ac:dyDescent="0.25">
      <c r="A2706" s="11"/>
      <c r="B2706" s="14"/>
      <c r="C2706" s="491"/>
    </row>
    <row r="2707" spans="1:3" s="624" customFormat="1" x14ac:dyDescent="0.25">
      <c r="A2707" s="11"/>
      <c r="B2707" s="14"/>
      <c r="C2707" s="491"/>
    </row>
    <row r="2708" spans="1:3" s="624" customFormat="1" x14ac:dyDescent="0.25">
      <c r="A2708" s="11"/>
      <c r="B2708" s="14"/>
      <c r="C2708" s="491"/>
    </row>
    <row r="2709" spans="1:3" s="624" customFormat="1" x14ac:dyDescent="0.25">
      <c r="A2709" s="11"/>
      <c r="B2709" s="14"/>
      <c r="C2709" s="491"/>
    </row>
    <row r="2710" spans="1:3" s="624" customFormat="1" x14ac:dyDescent="0.25">
      <c r="A2710" s="11"/>
      <c r="B2710" s="14"/>
      <c r="C2710" s="491"/>
    </row>
    <row r="2711" spans="1:3" s="624" customFormat="1" x14ac:dyDescent="0.25">
      <c r="A2711" s="11"/>
      <c r="B2711" s="14"/>
      <c r="C2711" s="491"/>
    </row>
    <row r="2712" spans="1:3" s="624" customFormat="1" x14ac:dyDescent="0.25">
      <c r="A2712" s="11"/>
      <c r="B2712" s="14"/>
      <c r="C2712" s="491"/>
    </row>
    <row r="2713" spans="1:3" s="624" customFormat="1" x14ac:dyDescent="0.25">
      <c r="A2713" s="11"/>
      <c r="B2713" s="14"/>
      <c r="C2713" s="491"/>
    </row>
    <row r="2714" spans="1:3" s="624" customFormat="1" x14ac:dyDescent="0.25">
      <c r="A2714" s="11"/>
      <c r="B2714" s="14"/>
      <c r="C2714" s="491"/>
    </row>
    <row r="2715" spans="1:3" s="624" customFormat="1" x14ac:dyDescent="0.25">
      <c r="A2715" s="11"/>
      <c r="B2715" s="14"/>
      <c r="C2715" s="491"/>
    </row>
    <row r="2716" spans="1:3" s="624" customFormat="1" x14ac:dyDescent="0.25">
      <c r="A2716" s="11"/>
      <c r="B2716" s="14"/>
      <c r="C2716" s="491"/>
    </row>
    <row r="2717" spans="1:3" s="624" customFormat="1" x14ac:dyDescent="0.25">
      <c r="A2717" s="11"/>
      <c r="B2717" s="14"/>
      <c r="C2717" s="491"/>
    </row>
    <row r="2718" spans="1:3" s="624" customFormat="1" x14ac:dyDescent="0.25">
      <c r="A2718" s="11"/>
      <c r="B2718" s="14"/>
      <c r="C2718" s="491"/>
    </row>
    <row r="2719" spans="1:3" s="624" customFormat="1" x14ac:dyDescent="0.25">
      <c r="A2719" s="11"/>
      <c r="B2719" s="14"/>
      <c r="C2719" s="491"/>
    </row>
    <row r="2720" spans="1:3" s="624" customFormat="1" x14ac:dyDescent="0.25">
      <c r="A2720" s="11"/>
      <c r="B2720" s="14"/>
      <c r="C2720" s="491"/>
    </row>
    <row r="2721" spans="1:3" s="624" customFormat="1" x14ac:dyDescent="0.25">
      <c r="A2721" s="11"/>
      <c r="B2721" s="14"/>
      <c r="C2721" s="491"/>
    </row>
    <row r="2722" spans="1:3" s="624" customFormat="1" x14ac:dyDescent="0.25">
      <c r="A2722" s="11"/>
      <c r="B2722" s="14"/>
      <c r="C2722" s="491"/>
    </row>
    <row r="2723" spans="1:3" s="624" customFormat="1" x14ac:dyDescent="0.25">
      <c r="A2723" s="11"/>
      <c r="B2723" s="14"/>
      <c r="C2723" s="491"/>
    </row>
    <row r="2724" spans="1:3" s="624" customFormat="1" x14ac:dyDescent="0.25">
      <c r="A2724" s="11"/>
      <c r="B2724" s="14"/>
      <c r="C2724" s="491"/>
    </row>
    <row r="2725" spans="1:3" s="624" customFormat="1" x14ac:dyDescent="0.25">
      <c r="A2725" s="11"/>
      <c r="B2725" s="14"/>
      <c r="C2725" s="491"/>
    </row>
    <row r="2726" spans="1:3" s="624" customFormat="1" x14ac:dyDescent="0.25">
      <c r="A2726" s="11"/>
      <c r="B2726" s="14"/>
      <c r="C2726" s="491"/>
    </row>
    <row r="2727" spans="1:3" s="624" customFormat="1" x14ac:dyDescent="0.25">
      <c r="A2727" s="11"/>
      <c r="B2727" s="14"/>
      <c r="C2727" s="491"/>
    </row>
    <row r="2728" spans="1:3" s="624" customFormat="1" x14ac:dyDescent="0.25">
      <c r="A2728" s="11"/>
      <c r="B2728" s="14"/>
      <c r="C2728" s="491"/>
    </row>
    <row r="2729" spans="1:3" s="624" customFormat="1" x14ac:dyDescent="0.25">
      <c r="A2729" s="11"/>
      <c r="B2729" s="14"/>
      <c r="C2729" s="491"/>
    </row>
    <row r="2730" spans="1:3" s="624" customFormat="1" x14ac:dyDescent="0.25">
      <c r="A2730" s="11"/>
      <c r="B2730" s="14"/>
      <c r="C2730" s="491"/>
    </row>
    <row r="2731" spans="1:3" s="624" customFormat="1" x14ac:dyDescent="0.25">
      <c r="A2731" s="11"/>
      <c r="B2731" s="14"/>
      <c r="C2731" s="491"/>
    </row>
    <row r="2732" spans="1:3" s="624" customFormat="1" x14ac:dyDescent="0.25">
      <c r="A2732" s="11"/>
      <c r="B2732" s="14"/>
      <c r="C2732" s="491"/>
    </row>
    <row r="2733" spans="1:3" s="624" customFormat="1" x14ac:dyDescent="0.25">
      <c r="A2733" s="11"/>
      <c r="B2733" s="14"/>
      <c r="C2733" s="491"/>
    </row>
    <row r="2734" spans="1:3" s="624" customFormat="1" x14ac:dyDescent="0.25">
      <c r="A2734" s="11"/>
      <c r="B2734" s="14"/>
      <c r="C2734" s="491"/>
    </row>
    <row r="2735" spans="1:3" s="624" customFormat="1" x14ac:dyDescent="0.25">
      <c r="A2735" s="11"/>
      <c r="B2735" s="14"/>
      <c r="C2735" s="491"/>
    </row>
    <row r="2736" spans="1:3" s="624" customFormat="1" x14ac:dyDescent="0.25">
      <c r="A2736" s="11"/>
      <c r="B2736" s="14"/>
      <c r="C2736" s="491"/>
    </row>
    <row r="2737" spans="1:3" s="624" customFormat="1" x14ac:dyDescent="0.25">
      <c r="A2737" s="11"/>
      <c r="B2737" s="14"/>
      <c r="C2737" s="491"/>
    </row>
    <row r="2738" spans="1:3" s="624" customFormat="1" x14ac:dyDescent="0.25">
      <c r="A2738" s="11"/>
      <c r="B2738" s="14"/>
      <c r="C2738" s="491"/>
    </row>
    <row r="2739" spans="1:3" s="624" customFormat="1" x14ac:dyDescent="0.25">
      <c r="A2739" s="11"/>
      <c r="B2739" s="14"/>
      <c r="C2739" s="491"/>
    </row>
    <row r="2740" spans="1:3" s="624" customFormat="1" x14ac:dyDescent="0.25">
      <c r="A2740" s="11"/>
      <c r="B2740" s="14"/>
      <c r="C2740" s="491"/>
    </row>
    <row r="2741" spans="1:3" s="624" customFormat="1" x14ac:dyDescent="0.25">
      <c r="A2741" s="11"/>
      <c r="B2741" s="14"/>
      <c r="C2741" s="491"/>
    </row>
    <row r="2742" spans="1:3" s="624" customFormat="1" x14ac:dyDescent="0.25">
      <c r="A2742" s="11"/>
      <c r="B2742" s="14"/>
      <c r="C2742" s="491"/>
    </row>
    <row r="2743" spans="1:3" s="624" customFormat="1" x14ac:dyDescent="0.25">
      <c r="A2743" s="11"/>
      <c r="B2743" s="14"/>
      <c r="C2743" s="491"/>
    </row>
    <row r="2744" spans="1:3" s="624" customFormat="1" x14ac:dyDescent="0.25">
      <c r="A2744" s="11"/>
      <c r="B2744" s="14"/>
      <c r="C2744" s="491"/>
    </row>
    <row r="2745" spans="1:3" s="624" customFormat="1" x14ac:dyDescent="0.25">
      <c r="A2745" s="11"/>
      <c r="B2745" s="14"/>
      <c r="C2745" s="491"/>
    </row>
    <row r="2746" spans="1:3" s="624" customFormat="1" x14ac:dyDescent="0.25">
      <c r="A2746" s="11"/>
      <c r="B2746" s="14"/>
      <c r="C2746" s="491"/>
    </row>
    <row r="2747" spans="1:3" s="624" customFormat="1" x14ac:dyDescent="0.25">
      <c r="A2747" s="11"/>
      <c r="B2747" s="14"/>
      <c r="C2747" s="491"/>
    </row>
    <row r="2748" spans="1:3" s="624" customFormat="1" x14ac:dyDescent="0.25">
      <c r="A2748" s="11"/>
      <c r="B2748" s="14"/>
      <c r="C2748" s="491"/>
    </row>
    <row r="2749" spans="1:3" s="624" customFormat="1" x14ac:dyDescent="0.25">
      <c r="A2749" s="11"/>
      <c r="B2749" s="14"/>
      <c r="C2749" s="491"/>
    </row>
    <row r="2750" spans="1:3" s="624" customFormat="1" x14ac:dyDescent="0.25">
      <c r="A2750" s="11"/>
      <c r="B2750" s="14"/>
      <c r="C2750" s="491"/>
    </row>
    <row r="2751" spans="1:3" s="624" customFormat="1" x14ac:dyDescent="0.25">
      <c r="A2751" s="11"/>
      <c r="B2751" s="14"/>
      <c r="C2751" s="491"/>
    </row>
    <row r="2752" spans="1:3" s="624" customFormat="1" x14ac:dyDescent="0.25">
      <c r="A2752" s="11"/>
      <c r="B2752" s="14"/>
      <c r="C2752" s="491"/>
    </row>
    <row r="2753" spans="1:3" s="624" customFormat="1" x14ac:dyDescent="0.25">
      <c r="A2753" s="11"/>
      <c r="B2753" s="14"/>
      <c r="C2753" s="491"/>
    </row>
    <row r="2754" spans="1:3" s="624" customFormat="1" x14ac:dyDescent="0.25">
      <c r="A2754" s="11"/>
      <c r="B2754" s="14"/>
      <c r="C2754" s="491"/>
    </row>
    <row r="2755" spans="1:3" s="624" customFormat="1" x14ac:dyDescent="0.25">
      <c r="A2755" s="11"/>
      <c r="B2755" s="14"/>
      <c r="C2755" s="491"/>
    </row>
    <row r="2756" spans="1:3" s="624" customFormat="1" x14ac:dyDescent="0.25">
      <c r="A2756" s="11"/>
      <c r="B2756" s="14"/>
      <c r="C2756" s="491"/>
    </row>
    <row r="2757" spans="1:3" s="624" customFormat="1" x14ac:dyDescent="0.25">
      <c r="A2757" s="11"/>
      <c r="B2757" s="14"/>
      <c r="C2757" s="491"/>
    </row>
    <row r="2758" spans="1:3" s="624" customFormat="1" x14ac:dyDescent="0.25">
      <c r="A2758" s="11"/>
      <c r="B2758" s="14"/>
      <c r="C2758" s="491"/>
    </row>
    <row r="2759" spans="1:3" s="624" customFormat="1" x14ac:dyDescent="0.25">
      <c r="A2759" s="11"/>
      <c r="B2759" s="14"/>
      <c r="C2759" s="491"/>
    </row>
    <row r="2760" spans="1:3" s="624" customFormat="1" x14ac:dyDescent="0.25">
      <c r="A2760" s="11"/>
      <c r="B2760" s="14"/>
      <c r="C2760" s="491"/>
    </row>
    <row r="2761" spans="1:3" s="624" customFormat="1" x14ac:dyDescent="0.25">
      <c r="A2761" s="11"/>
      <c r="B2761" s="14"/>
      <c r="C2761" s="491"/>
    </row>
    <row r="2762" spans="1:3" s="624" customFormat="1" x14ac:dyDescent="0.25">
      <c r="A2762" s="11"/>
      <c r="B2762" s="14"/>
      <c r="C2762" s="491"/>
    </row>
    <row r="2763" spans="1:3" s="624" customFormat="1" x14ac:dyDescent="0.25">
      <c r="A2763" s="11"/>
      <c r="B2763" s="14"/>
      <c r="C2763" s="491"/>
    </row>
    <row r="2764" spans="1:3" s="624" customFormat="1" x14ac:dyDescent="0.25">
      <c r="A2764" s="11"/>
      <c r="B2764" s="14"/>
      <c r="C2764" s="491"/>
    </row>
    <row r="2765" spans="1:3" s="624" customFormat="1" x14ac:dyDescent="0.25">
      <c r="A2765" s="11"/>
      <c r="B2765" s="14"/>
      <c r="C2765" s="491"/>
    </row>
    <row r="2766" spans="1:3" s="624" customFormat="1" x14ac:dyDescent="0.25">
      <c r="A2766" s="11"/>
      <c r="B2766" s="14"/>
      <c r="C2766" s="491"/>
    </row>
    <row r="2767" spans="1:3" s="624" customFormat="1" x14ac:dyDescent="0.25">
      <c r="A2767" s="11"/>
      <c r="B2767" s="14"/>
      <c r="C2767" s="491"/>
    </row>
    <row r="2768" spans="1:3" s="624" customFormat="1" x14ac:dyDescent="0.25">
      <c r="A2768" s="11"/>
      <c r="B2768" s="14"/>
      <c r="C2768" s="491"/>
    </row>
    <row r="2769" spans="1:3" s="624" customFormat="1" x14ac:dyDescent="0.25">
      <c r="A2769" s="11"/>
      <c r="B2769" s="14"/>
      <c r="C2769" s="491"/>
    </row>
    <row r="2770" spans="1:3" s="624" customFormat="1" x14ac:dyDescent="0.25">
      <c r="A2770" s="11"/>
      <c r="B2770" s="14"/>
      <c r="C2770" s="491"/>
    </row>
    <row r="2771" spans="1:3" s="624" customFormat="1" x14ac:dyDescent="0.25">
      <c r="A2771" s="11"/>
      <c r="B2771" s="14"/>
      <c r="C2771" s="491"/>
    </row>
    <row r="2772" spans="1:3" s="624" customFormat="1" x14ac:dyDescent="0.25">
      <c r="A2772" s="11"/>
      <c r="B2772" s="14"/>
      <c r="C2772" s="491"/>
    </row>
    <row r="2773" spans="1:3" s="624" customFormat="1" x14ac:dyDescent="0.25">
      <c r="A2773" s="11"/>
      <c r="B2773" s="14"/>
      <c r="C2773" s="491"/>
    </row>
    <row r="2774" spans="1:3" s="624" customFormat="1" x14ac:dyDescent="0.25">
      <c r="A2774" s="11"/>
      <c r="B2774" s="14"/>
      <c r="C2774" s="491"/>
    </row>
    <row r="2775" spans="1:3" s="624" customFormat="1" x14ac:dyDescent="0.25">
      <c r="A2775" s="11"/>
      <c r="B2775" s="14"/>
      <c r="C2775" s="491"/>
    </row>
    <row r="2776" spans="1:3" s="624" customFormat="1" x14ac:dyDescent="0.25">
      <c r="A2776" s="11"/>
      <c r="B2776" s="14"/>
      <c r="C2776" s="491"/>
    </row>
    <row r="2777" spans="1:3" s="624" customFormat="1" x14ac:dyDescent="0.25">
      <c r="A2777" s="11"/>
      <c r="B2777" s="14"/>
      <c r="C2777" s="491"/>
    </row>
    <row r="2778" spans="1:3" s="624" customFormat="1" x14ac:dyDescent="0.25">
      <c r="A2778" s="11"/>
      <c r="B2778" s="14"/>
      <c r="C2778" s="491"/>
    </row>
    <row r="2779" spans="1:3" s="624" customFormat="1" x14ac:dyDescent="0.25">
      <c r="A2779" s="11"/>
      <c r="B2779" s="14"/>
      <c r="C2779" s="491"/>
    </row>
    <row r="2780" spans="1:3" s="624" customFormat="1" x14ac:dyDescent="0.25">
      <c r="A2780" s="11"/>
      <c r="B2780" s="14"/>
      <c r="C2780" s="491"/>
    </row>
    <row r="2781" spans="1:3" s="624" customFormat="1" x14ac:dyDescent="0.25">
      <c r="A2781" s="11"/>
      <c r="B2781" s="14"/>
      <c r="C2781" s="491"/>
    </row>
    <row r="2782" spans="1:3" s="624" customFormat="1" x14ac:dyDescent="0.25">
      <c r="A2782" s="11"/>
      <c r="B2782" s="14"/>
      <c r="C2782" s="491"/>
    </row>
    <row r="2783" spans="1:3" s="624" customFormat="1" x14ac:dyDescent="0.25">
      <c r="A2783" s="11"/>
      <c r="B2783" s="14"/>
      <c r="C2783" s="491"/>
    </row>
    <row r="2784" spans="1:3" s="624" customFormat="1" x14ac:dyDescent="0.25">
      <c r="A2784" s="11"/>
      <c r="B2784" s="14"/>
      <c r="C2784" s="491"/>
    </row>
    <row r="2785" spans="1:3" s="624" customFormat="1" x14ac:dyDescent="0.25">
      <c r="A2785" s="11"/>
      <c r="B2785" s="14"/>
      <c r="C2785" s="491"/>
    </row>
    <row r="2786" spans="1:3" s="624" customFormat="1" x14ac:dyDescent="0.25">
      <c r="A2786" s="11"/>
      <c r="B2786" s="14"/>
      <c r="C2786" s="491"/>
    </row>
    <row r="2787" spans="1:3" s="624" customFormat="1" x14ac:dyDescent="0.25">
      <c r="A2787" s="11"/>
      <c r="B2787" s="14"/>
      <c r="C2787" s="491"/>
    </row>
    <row r="2788" spans="1:3" s="624" customFormat="1" x14ac:dyDescent="0.25">
      <c r="A2788" s="11"/>
      <c r="B2788" s="14"/>
      <c r="C2788" s="491"/>
    </row>
    <row r="2789" spans="1:3" s="624" customFormat="1" x14ac:dyDescent="0.25">
      <c r="A2789" s="11"/>
      <c r="B2789" s="14"/>
      <c r="C2789" s="491"/>
    </row>
    <row r="2790" spans="1:3" s="624" customFormat="1" x14ac:dyDescent="0.25">
      <c r="A2790" s="11"/>
      <c r="B2790" s="14"/>
      <c r="C2790" s="491"/>
    </row>
    <row r="2791" spans="1:3" s="624" customFormat="1" x14ac:dyDescent="0.25">
      <c r="A2791" s="11"/>
      <c r="B2791" s="14"/>
      <c r="C2791" s="491"/>
    </row>
    <row r="2792" spans="1:3" s="624" customFormat="1" x14ac:dyDescent="0.25">
      <c r="A2792" s="11"/>
      <c r="B2792" s="14"/>
      <c r="C2792" s="491"/>
    </row>
    <row r="2793" spans="1:3" s="624" customFormat="1" x14ac:dyDescent="0.25">
      <c r="A2793" s="11"/>
      <c r="B2793" s="14"/>
      <c r="C2793" s="491"/>
    </row>
    <row r="2794" spans="1:3" s="624" customFormat="1" x14ac:dyDescent="0.25">
      <c r="A2794" s="11"/>
      <c r="B2794" s="14"/>
      <c r="C2794" s="491"/>
    </row>
    <row r="2795" spans="1:3" s="624" customFormat="1" x14ac:dyDescent="0.25">
      <c r="A2795" s="11"/>
      <c r="B2795" s="14"/>
      <c r="C2795" s="491"/>
    </row>
    <row r="2796" spans="1:3" s="624" customFormat="1" x14ac:dyDescent="0.25">
      <c r="A2796" s="11"/>
      <c r="B2796" s="14"/>
      <c r="C2796" s="491"/>
    </row>
    <row r="2797" spans="1:3" s="624" customFormat="1" x14ac:dyDescent="0.25">
      <c r="A2797" s="11"/>
      <c r="B2797" s="14"/>
      <c r="C2797" s="491"/>
    </row>
    <row r="2798" spans="1:3" s="624" customFormat="1" x14ac:dyDescent="0.25">
      <c r="A2798" s="11"/>
      <c r="B2798" s="14"/>
      <c r="C2798" s="491"/>
    </row>
    <row r="2799" spans="1:3" s="624" customFormat="1" x14ac:dyDescent="0.25">
      <c r="A2799" s="11"/>
      <c r="B2799" s="14"/>
      <c r="C2799" s="491"/>
    </row>
    <row r="2800" spans="1:3" s="624" customFormat="1" x14ac:dyDescent="0.25">
      <c r="A2800" s="11"/>
      <c r="B2800" s="14"/>
      <c r="C2800" s="491"/>
    </row>
    <row r="2801" spans="1:3" s="624" customFormat="1" x14ac:dyDescent="0.25">
      <c r="A2801" s="11"/>
      <c r="B2801" s="14"/>
      <c r="C2801" s="491"/>
    </row>
    <row r="2802" spans="1:3" s="624" customFormat="1" x14ac:dyDescent="0.25">
      <c r="A2802" s="11"/>
      <c r="B2802" s="14"/>
      <c r="C2802" s="491"/>
    </row>
    <row r="2803" spans="1:3" s="624" customFormat="1" x14ac:dyDescent="0.25">
      <c r="A2803" s="11"/>
      <c r="B2803" s="14"/>
      <c r="C2803" s="491"/>
    </row>
    <row r="2804" spans="1:3" s="624" customFormat="1" x14ac:dyDescent="0.25">
      <c r="A2804" s="11"/>
      <c r="B2804" s="14"/>
      <c r="C2804" s="491"/>
    </row>
    <row r="2805" spans="1:3" s="624" customFormat="1" x14ac:dyDescent="0.25">
      <c r="A2805" s="11"/>
      <c r="B2805" s="14"/>
      <c r="C2805" s="491"/>
    </row>
    <row r="2806" spans="1:3" s="624" customFormat="1" x14ac:dyDescent="0.25">
      <c r="A2806" s="11"/>
      <c r="B2806" s="14"/>
      <c r="C2806" s="491"/>
    </row>
    <row r="2807" spans="1:3" s="624" customFormat="1" x14ac:dyDescent="0.25">
      <c r="A2807" s="11"/>
      <c r="B2807" s="14"/>
      <c r="C2807" s="491"/>
    </row>
    <row r="2808" spans="1:3" s="624" customFormat="1" x14ac:dyDescent="0.25">
      <c r="A2808" s="11"/>
      <c r="B2808" s="14"/>
      <c r="C2808" s="491"/>
    </row>
    <row r="2809" spans="1:3" s="624" customFormat="1" x14ac:dyDescent="0.25">
      <c r="A2809" s="11"/>
      <c r="B2809" s="14"/>
      <c r="C2809" s="491"/>
    </row>
    <row r="2810" spans="1:3" s="624" customFormat="1" x14ac:dyDescent="0.25">
      <c r="A2810" s="11"/>
      <c r="B2810" s="14"/>
      <c r="C2810" s="491"/>
    </row>
    <row r="2811" spans="1:3" s="624" customFormat="1" x14ac:dyDescent="0.25">
      <c r="A2811" s="11"/>
      <c r="B2811" s="14"/>
      <c r="C2811" s="491"/>
    </row>
    <row r="2812" spans="1:3" s="624" customFormat="1" x14ac:dyDescent="0.25">
      <c r="A2812" s="11"/>
      <c r="B2812" s="14"/>
      <c r="C2812" s="491"/>
    </row>
    <row r="2813" spans="1:3" s="624" customFormat="1" x14ac:dyDescent="0.25">
      <c r="A2813" s="11"/>
      <c r="B2813" s="14"/>
      <c r="C2813" s="491"/>
    </row>
    <row r="2814" spans="1:3" s="624" customFormat="1" x14ac:dyDescent="0.25">
      <c r="A2814" s="11"/>
      <c r="B2814" s="14"/>
      <c r="C2814" s="491"/>
    </row>
    <row r="2815" spans="1:3" s="624" customFormat="1" x14ac:dyDescent="0.25">
      <c r="A2815" s="11"/>
      <c r="B2815" s="14"/>
      <c r="C2815" s="491"/>
    </row>
    <row r="2816" spans="1:3" s="624" customFormat="1" x14ac:dyDescent="0.25">
      <c r="A2816" s="11"/>
      <c r="B2816" s="14"/>
      <c r="C2816" s="491"/>
    </row>
    <row r="2817" spans="1:3" s="624" customFormat="1" x14ac:dyDescent="0.25">
      <c r="A2817" s="11"/>
      <c r="B2817" s="14"/>
      <c r="C2817" s="491"/>
    </row>
    <row r="2818" spans="1:3" s="624" customFormat="1" x14ac:dyDescent="0.25">
      <c r="A2818" s="11"/>
      <c r="B2818" s="14"/>
      <c r="C2818" s="491"/>
    </row>
    <row r="2819" spans="1:3" s="624" customFormat="1" x14ac:dyDescent="0.25">
      <c r="A2819" s="11"/>
      <c r="B2819" s="14"/>
      <c r="C2819" s="491"/>
    </row>
    <row r="2820" spans="1:3" s="624" customFormat="1" x14ac:dyDescent="0.25">
      <c r="A2820" s="11"/>
      <c r="B2820" s="14"/>
      <c r="C2820" s="491"/>
    </row>
    <row r="2821" spans="1:3" s="624" customFormat="1" x14ac:dyDescent="0.25">
      <c r="A2821" s="11"/>
      <c r="B2821" s="14"/>
      <c r="C2821" s="491"/>
    </row>
    <row r="2822" spans="1:3" s="624" customFormat="1" x14ac:dyDescent="0.25">
      <c r="A2822" s="11"/>
      <c r="B2822" s="14"/>
      <c r="C2822" s="491"/>
    </row>
    <row r="2823" spans="1:3" s="624" customFormat="1" x14ac:dyDescent="0.25">
      <c r="A2823" s="11"/>
      <c r="B2823" s="14"/>
      <c r="C2823" s="491"/>
    </row>
    <row r="2824" spans="1:3" s="624" customFormat="1" x14ac:dyDescent="0.25">
      <c r="A2824" s="11"/>
      <c r="B2824" s="14"/>
      <c r="C2824" s="491"/>
    </row>
    <row r="2825" spans="1:3" s="624" customFormat="1" x14ac:dyDescent="0.25">
      <c r="A2825" s="11"/>
      <c r="B2825" s="14"/>
      <c r="C2825" s="491"/>
    </row>
    <row r="2826" spans="1:3" s="624" customFormat="1" x14ac:dyDescent="0.25">
      <c r="A2826" s="11"/>
      <c r="B2826" s="14"/>
      <c r="C2826" s="491"/>
    </row>
    <row r="2827" spans="1:3" s="624" customFormat="1" x14ac:dyDescent="0.25">
      <c r="A2827" s="11"/>
      <c r="B2827" s="14"/>
      <c r="C2827" s="491"/>
    </row>
    <row r="2828" spans="1:3" s="624" customFormat="1" x14ac:dyDescent="0.25">
      <c r="A2828" s="11"/>
      <c r="B2828" s="14"/>
      <c r="C2828" s="491"/>
    </row>
    <row r="2829" spans="1:3" s="624" customFormat="1" x14ac:dyDescent="0.25">
      <c r="A2829" s="11"/>
      <c r="B2829" s="14"/>
      <c r="C2829" s="491"/>
    </row>
    <row r="2830" spans="1:3" s="624" customFormat="1" x14ac:dyDescent="0.25">
      <c r="A2830" s="11"/>
      <c r="B2830" s="14"/>
      <c r="C2830" s="491"/>
    </row>
    <row r="2831" spans="1:3" s="624" customFormat="1" x14ac:dyDescent="0.25">
      <c r="A2831" s="11"/>
      <c r="B2831" s="14"/>
      <c r="C2831" s="491"/>
    </row>
    <row r="2832" spans="1:3" s="624" customFormat="1" x14ac:dyDescent="0.25">
      <c r="A2832" s="11"/>
      <c r="B2832" s="14"/>
      <c r="C2832" s="491"/>
    </row>
    <row r="2833" spans="1:3" s="624" customFormat="1" x14ac:dyDescent="0.25">
      <c r="A2833" s="11"/>
      <c r="B2833" s="14"/>
      <c r="C2833" s="491"/>
    </row>
    <row r="2834" spans="1:3" s="624" customFormat="1" x14ac:dyDescent="0.25">
      <c r="A2834" s="11"/>
      <c r="B2834" s="14"/>
      <c r="C2834" s="491"/>
    </row>
    <row r="2835" spans="1:3" s="624" customFormat="1" x14ac:dyDescent="0.25">
      <c r="A2835" s="11"/>
      <c r="B2835" s="14"/>
      <c r="C2835" s="491"/>
    </row>
    <row r="2836" spans="1:3" s="624" customFormat="1" x14ac:dyDescent="0.25">
      <c r="A2836" s="11"/>
      <c r="B2836" s="14"/>
      <c r="C2836" s="491"/>
    </row>
    <row r="2837" spans="1:3" s="624" customFormat="1" x14ac:dyDescent="0.25">
      <c r="A2837" s="11"/>
      <c r="B2837" s="14"/>
      <c r="C2837" s="491"/>
    </row>
    <row r="2838" spans="1:3" s="624" customFormat="1" x14ac:dyDescent="0.25">
      <c r="A2838" s="11"/>
      <c r="B2838" s="14"/>
      <c r="C2838" s="491"/>
    </row>
    <row r="2839" spans="1:3" s="624" customFormat="1" x14ac:dyDescent="0.25">
      <c r="A2839" s="11"/>
      <c r="B2839" s="14"/>
      <c r="C2839" s="491"/>
    </row>
    <row r="2840" spans="1:3" s="624" customFormat="1" x14ac:dyDescent="0.25">
      <c r="A2840" s="11"/>
      <c r="B2840" s="14"/>
      <c r="C2840" s="491"/>
    </row>
    <row r="2841" spans="1:3" s="624" customFormat="1" x14ac:dyDescent="0.25">
      <c r="A2841" s="11"/>
      <c r="B2841" s="14"/>
      <c r="C2841" s="491"/>
    </row>
    <row r="2842" spans="1:3" s="624" customFormat="1" x14ac:dyDescent="0.25">
      <c r="A2842" s="11"/>
      <c r="B2842" s="14"/>
      <c r="C2842" s="491"/>
    </row>
    <row r="2843" spans="1:3" s="624" customFormat="1" x14ac:dyDescent="0.25">
      <c r="A2843" s="11"/>
      <c r="B2843" s="14"/>
      <c r="C2843" s="491"/>
    </row>
    <row r="2844" spans="1:3" s="624" customFormat="1" x14ac:dyDescent="0.25">
      <c r="A2844" s="11"/>
      <c r="B2844" s="14"/>
      <c r="C2844" s="491"/>
    </row>
    <row r="2845" spans="1:3" s="624" customFormat="1" x14ac:dyDescent="0.25">
      <c r="A2845" s="11"/>
      <c r="B2845" s="14"/>
      <c r="C2845" s="491"/>
    </row>
    <row r="2846" spans="1:3" s="624" customFormat="1" x14ac:dyDescent="0.25">
      <c r="A2846" s="11"/>
      <c r="B2846" s="14"/>
      <c r="C2846" s="491"/>
    </row>
    <row r="2847" spans="1:3" s="624" customFormat="1" x14ac:dyDescent="0.25">
      <c r="A2847" s="11"/>
      <c r="B2847" s="14"/>
      <c r="C2847" s="491"/>
    </row>
    <row r="2848" spans="1:3" s="624" customFormat="1" x14ac:dyDescent="0.25">
      <c r="A2848" s="11"/>
      <c r="B2848" s="14"/>
      <c r="C2848" s="491"/>
    </row>
    <row r="2849" spans="1:3" s="624" customFormat="1" x14ac:dyDescent="0.25">
      <c r="A2849" s="11"/>
      <c r="B2849" s="14"/>
      <c r="C2849" s="491"/>
    </row>
    <row r="2850" spans="1:3" s="624" customFormat="1" x14ac:dyDescent="0.25">
      <c r="A2850" s="11"/>
      <c r="B2850" s="14"/>
      <c r="C2850" s="491"/>
    </row>
    <row r="2851" spans="1:3" s="624" customFormat="1" x14ac:dyDescent="0.25">
      <c r="A2851" s="11"/>
      <c r="B2851" s="14"/>
      <c r="C2851" s="491"/>
    </row>
    <row r="2852" spans="1:3" s="624" customFormat="1" x14ac:dyDescent="0.25">
      <c r="A2852" s="11"/>
      <c r="B2852" s="14"/>
      <c r="C2852" s="491"/>
    </row>
    <row r="2853" spans="1:3" s="624" customFormat="1" x14ac:dyDescent="0.25">
      <c r="A2853" s="11"/>
      <c r="B2853" s="14"/>
      <c r="C2853" s="491"/>
    </row>
    <row r="2854" spans="1:3" s="624" customFormat="1" x14ac:dyDescent="0.25">
      <c r="A2854" s="11"/>
      <c r="B2854" s="14"/>
      <c r="C2854" s="491"/>
    </row>
    <row r="2855" spans="1:3" s="624" customFormat="1" x14ac:dyDescent="0.25">
      <c r="A2855" s="11"/>
      <c r="B2855" s="14"/>
      <c r="C2855" s="491"/>
    </row>
    <row r="2856" spans="1:3" s="624" customFormat="1" x14ac:dyDescent="0.25">
      <c r="A2856" s="11"/>
      <c r="B2856" s="14"/>
      <c r="C2856" s="491"/>
    </row>
    <row r="2857" spans="1:3" s="624" customFormat="1" x14ac:dyDescent="0.25">
      <c r="A2857" s="11"/>
      <c r="B2857" s="14"/>
      <c r="C2857" s="491"/>
    </row>
    <row r="2858" spans="1:3" s="624" customFormat="1" x14ac:dyDescent="0.25">
      <c r="A2858" s="11"/>
      <c r="B2858" s="14"/>
      <c r="C2858" s="491"/>
    </row>
    <row r="2859" spans="1:3" s="624" customFormat="1" x14ac:dyDescent="0.25">
      <c r="A2859" s="11"/>
      <c r="B2859" s="14"/>
      <c r="C2859" s="491"/>
    </row>
    <row r="2860" spans="1:3" s="624" customFormat="1" x14ac:dyDescent="0.25">
      <c r="A2860" s="11"/>
      <c r="B2860" s="14"/>
      <c r="C2860" s="491"/>
    </row>
    <row r="2861" spans="1:3" s="624" customFormat="1" x14ac:dyDescent="0.25">
      <c r="A2861" s="11"/>
      <c r="B2861" s="14"/>
      <c r="C2861" s="491"/>
    </row>
    <row r="2862" spans="1:3" s="624" customFormat="1" x14ac:dyDescent="0.25">
      <c r="A2862" s="11"/>
      <c r="B2862" s="14"/>
      <c r="C2862" s="491"/>
    </row>
    <row r="2863" spans="1:3" s="624" customFormat="1" x14ac:dyDescent="0.25">
      <c r="A2863" s="11"/>
      <c r="B2863" s="14"/>
      <c r="C2863" s="491"/>
    </row>
    <row r="2864" spans="1:3" s="624" customFormat="1" x14ac:dyDescent="0.25">
      <c r="A2864" s="11"/>
      <c r="B2864" s="14"/>
      <c r="C2864" s="491"/>
    </row>
    <row r="2865" spans="1:3" s="624" customFormat="1" x14ac:dyDescent="0.25">
      <c r="A2865" s="11"/>
      <c r="B2865" s="14"/>
      <c r="C2865" s="491"/>
    </row>
    <row r="2866" spans="1:3" s="624" customFormat="1" x14ac:dyDescent="0.25">
      <c r="A2866" s="11"/>
      <c r="B2866" s="14"/>
      <c r="C2866" s="491"/>
    </row>
    <row r="2867" spans="1:3" s="624" customFormat="1" x14ac:dyDescent="0.25">
      <c r="A2867" s="11"/>
      <c r="B2867" s="14"/>
      <c r="C2867" s="491"/>
    </row>
    <row r="2868" spans="1:3" s="624" customFormat="1" x14ac:dyDescent="0.25">
      <c r="A2868" s="11"/>
      <c r="B2868" s="14"/>
      <c r="C2868" s="491"/>
    </row>
    <row r="2869" spans="1:3" s="624" customFormat="1" x14ac:dyDescent="0.25">
      <c r="A2869" s="11"/>
      <c r="B2869" s="14"/>
      <c r="C2869" s="491"/>
    </row>
    <row r="2870" spans="1:3" s="624" customFormat="1" x14ac:dyDescent="0.25">
      <c r="A2870" s="11"/>
      <c r="B2870" s="14"/>
      <c r="C2870" s="491"/>
    </row>
    <row r="2871" spans="1:3" s="624" customFormat="1" x14ac:dyDescent="0.25">
      <c r="A2871" s="11"/>
      <c r="B2871" s="14"/>
      <c r="C2871" s="491"/>
    </row>
    <row r="2872" spans="1:3" s="624" customFormat="1" x14ac:dyDescent="0.25">
      <c r="A2872" s="11"/>
      <c r="B2872" s="14"/>
      <c r="C2872" s="491"/>
    </row>
    <row r="2873" spans="1:3" s="624" customFormat="1" x14ac:dyDescent="0.25">
      <c r="A2873" s="11"/>
      <c r="B2873" s="14"/>
      <c r="C2873" s="491"/>
    </row>
    <row r="2874" spans="1:3" s="624" customFormat="1" x14ac:dyDescent="0.25">
      <c r="A2874" s="11"/>
      <c r="B2874" s="14"/>
      <c r="C2874" s="491"/>
    </row>
    <row r="2875" spans="1:3" s="624" customFormat="1" x14ac:dyDescent="0.25">
      <c r="A2875" s="11"/>
      <c r="B2875" s="14"/>
      <c r="C2875" s="491"/>
    </row>
    <row r="2876" spans="1:3" s="624" customFormat="1" x14ac:dyDescent="0.25">
      <c r="A2876" s="11"/>
      <c r="B2876" s="14"/>
      <c r="C2876" s="491"/>
    </row>
    <row r="2877" spans="1:3" s="624" customFormat="1" x14ac:dyDescent="0.25">
      <c r="A2877" s="11"/>
      <c r="B2877" s="14"/>
      <c r="C2877" s="491"/>
    </row>
    <row r="2878" spans="1:3" s="624" customFormat="1" x14ac:dyDescent="0.25">
      <c r="A2878" s="11"/>
      <c r="B2878" s="14"/>
      <c r="C2878" s="491"/>
    </row>
    <row r="2879" spans="1:3" s="624" customFormat="1" x14ac:dyDescent="0.25">
      <c r="A2879" s="11"/>
      <c r="B2879" s="14"/>
      <c r="C2879" s="491"/>
    </row>
    <row r="2880" spans="1:3" s="624" customFormat="1" x14ac:dyDescent="0.25">
      <c r="A2880" s="11"/>
      <c r="B2880" s="14"/>
      <c r="C2880" s="491"/>
    </row>
    <row r="2881" spans="1:3" s="624" customFormat="1" x14ac:dyDescent="0.25">
      <c r="A2881" s="11"/>
      <c r="B2881" s="14"/>
      <c r="C2881" s="491"/>
    </row>
    <row r="2882" spans="1:3" s="624" customFormat="1" x14ac:dyDescent="0.25">
      <c r="A2882" s="11"/>
      <c r="B2882" s="14"/>
      <c r="C2882" s="491"/>
    </row>
    <row r="2883" spans="1:3" s="624" customFormat="1" x14ac:dyDescent="0.25">
      <c r="A2883" s="11"/>
      <c r="B2883" s="14"/>
      <c r="C2883" s="491"/>
    </row>
    <row r="2884" spans="1:3" s="624" customFormat="1" x14ac:dyDescent="0.25">
      <c r="A2884" s="11"/>
      <c r="B2884" s="14"/>
      <c r="C2884" s="491"/>
    </row>
    <row r="2885" spans="1:3" s="624" customFormat="1" x14ac:dyDescent="0.25">
      <c r="A2885" s="11"/>
      <c r="B2885" s="14"/>
      <c r="C2885" s="491"/>
    </row>
    <row r="2886" spans="1:3" s="624" customFormat="1" x14ac:dyDescent="0.25">
      <c r="A2886" s="11"/>
      <c r="B2886" s="14"/>
      <c r="C2886" s="491"/>
    </row>
    <row r="2887" spans="1:3" s="624" customFormat="1" x14ac:dyDescent="0.25">
      <c r="A2887" s="11"/>
      <c r="B2887" s="14"/>
      <c r="C2887" s="491"/>
    </row>
    <row r="2888" spans="1:3" s="624" customFormat="1" x14ac:dyDescent="0.25">
      <c r="A2888" s="11"/>
      <c r="B2888" s="14"/>
      <c r="C2888" s="491"/>
    </row>
    <row r="2889" spans="1:3" s="624" customFormat="1" x14ac:dyDescent="0.25">
      <c r="A2889" s="11"/>
      <c r="B2889" s="14"/>
      <c r="C2889" s="491"/>
    </row>
    <row r="2890" spans="1:3" s="624" customFormat="1" x14ac:dyDescent="0.25">
      <c r="A2890" s="11"/>
      <c r="B2890" s="14"/>
      <c r="C2890" s="491"/>
    </row>
    <row r="2891" spans="1:3" s="624" customFormat="1" x14ac:dyDescent="0.25">
      <c r="A2891" s="11"/>
      <c r="B2891" s="14"/>
      <c r="C2891" s="491"/>
    </row>
    <row r="2892" spans="1:3" s="624" customFormat="1" x14ac:dyDescent="0.25">
      <c r="A2892" s="11"/>
      <c r="B2892" s="14"/>
      <c r="C2892" s="491"/>
    </row>
    <row r="2893" spans="1:3" s="624" customFormat="1" x14ac:dyDescent="0.25">
      <c r="A2893" s="11"/>
      <c r="B2893" s="14"/>
      <c r="C2893" s="491"/>
    </row>
    <row r="2894" spans="1:3" s="624" customFormat="1" x14ac:dyDescent="0.25">
      <c r="A2894" s="11"/>
      <c r="B2894" s="14"/>
      <c r="C2894" s="491"/>
    </row>
    <row r="2895" spans="1:3" s="624" customFormat="1" x14ac:dyDescent="0.25">
      <c r="A2895" s="11"/>
      <c r="B2895" s="14"/>
      <c r="C2895" s="491"/>
    </row>
    <row r="2896" spans="1:3" s="624" customFormat="1" x14ac:dyDescent="0.25">
      <c r="A2896" s="11"/>
      <c r="B2896" s="14"/>
      <c r="C2896" s="491"/>
    </row>
    <row r="2897" spans="1:3" s="624" customFormat="1" x14ac:dyDescent="0.25">
      <c r="A2897" s="11"/>
      <c r="B2897" s="14"/>
      <c r="C2897" s="491"/>
    </row>
    <row r="2898" spans="1:3" s="624" customFormat="1" x14ac:dyDescent="0.25">
      <c r="A2898" s="11"/>
      <c r="B2898" s="14"/>
      <c r="C2898" s="491"/>
    </row>
    <row r="2899" spans="1:3" s="624" customFormat="1" x14ac:dyDescent="0.25">
      <c r="A2899" s="11"/>
      <c r="B2899" s="14"/>
      <c r="C2899" s="491"/>
    </row>
    <row r="2900" spans="1:3" s="624" customFormat="1" x14ac:dyDescent="0.25">
      <c r="A2900" s="11"/>
      <c r="B2900" s="14"/>
      <c r="C2900" s="491"/>
    </row>
    <row r="2901" spans="1:3" s="624" customFormat="1" x14ac:dyDescent="0.25">
      <c r="A2901" s="11"/>
      <c r="B2901" s="14"/>
      <c r="C2901" s="491"/>
    </row>
    <row r="2902" spans="1:3" s="624" customFormat="1" x14ac:dyDescent="0.25">
      <c r="A2902" s="11"/>
      <c r="B2902" s="14"/>
      <c r="C2902" s="491"/>
    </row>
    <row r="2903" spans="1:3" s="624" customFormat="1" x14ac:dyDescent="0.25">
      <c r="A2903" s="11"/>
      <c r="B2903" s="14"/>
      <c r="C2903" s="491"/>
    </row>
    <row r="2904" spans="1:3" s="624" customFormat="1" x14ac:dyDescent="0.25">
      <c r="A2904" s="11"/>
      <c r="B2904" s="14"/>
      <c r="C2904" s="491"/>
    </row>
    <row r="2905" spans="1:3" s="624" customFormat="1" x14ac:dyDescent="0.25">
      <c r="A2905" s="11"/>
      <c r="B2905" s="14"/>
      <c r="C2905" s="491"/>
    </row>
    <row r="2906" spans="1:3" s="624" customFormat="1" x14ac:dyDescent="0.25">
      <c r="A2906" s="11"/>
      <c r="B2906" s="14"/>
      <c r="C2906" s="491"/>
    </row>
    <row r="2907" spans="1:3" s="624" customFormat="1" x14ac:dyDescent="0.25">
      <c r="A2907" s="11"/>
      <c r="B2907" s="14"/>
      <c r="C2907" s="491"/>
    </row>
    <row r="2908" spans="1:3" s="624" customFormat="1" x14ac:dyDescent="0.25">
      <c r="A2908" s="11"/>
      <c r="B2908" s="14"/>
      <c r="C2908" s="491"/>
    </row>
    <row r="2909" spans="1:3" s="624" customFormat="1" x14ac:dyDescent="0.25">
      <c r="A2909" s="11"/>
      <c r="B2909" s="14"/>
      <c r="C2909" s="491"/>
    </row>
    <row r="2910" spans="1:3" s="624" customFormat="1" x14ac:dyDescent="0.25">
      <c r="A2910" s="11"/>
      <c r="B2910" s="14"/>
      <c r="C2910" s="491"/>
    </row>
    <row r="2911" spans="1:3" s="624" customFormat="1" x14ac:dyDescent="0.25">
      <c r="A2911" s="11"/>
      <c r="B2911" s="14"/>
      <c r="C2911" s="491"/>
    </row>
    <row r="2912" spans="1:3" s="624" customFormat="1" x14ac:dyDescent="0.25">
      <c r="A2912" s="11"/>
      <c r="B2912" s="14"/>
      <c r="C2912" s="491"/>
    </row>
    <row r="2913" spans="1:3" s="624" customFormat="1" x14ac:dyDescent="0.25">
      <c r="A2913" s="11"/>
      <c r="B2913" s="14"/>
      <c r="C2913" s="491"/>
    </row>
    <row r="2914" spans="1:3" s="624" customFormat="1" x14ac:dyDescent="0.25">
      <c r="A2914" s="11"/>
      <c r="B2914" s="14"/>
      <c r="C2914" s="491"/>
    </row>
    <row r="2915" spans="1:3" s="624" customFormat="1" x14ac:dyDescent="0.25">
      <c r="A2915" s="11"/>
      <c r="B2915" s="14"/>
      <c r="C2915" s="491"/>
    </row>
    <row r="2916" spans="1:3" s="624" customFormat="1" x14ac:dyDescent="0.25">
      <c r="A2916" s="11"/>
      <c r="B2916" s="14"/>
      <c r="C2916" s="491"/>
    </row>
    <row r="2917" spans="1:3" s="624" customFormat="1" x14ac:dyDescent="0.25">
      <c r="A2917" s="11"/>
      <c r="B2917" s="14"/>
      <c r="C2917" s="491"/>
    </row>
    <row r="2918" spans="1:3" s="624" customFormat="1" x14ac:dyDescent="0.25">
      <c r="A2918" s="11"/>
      <c r="B2918" s="14"/>
      <c r="C2918" s="491"/>
    </row>
    <row r="2919" spans="1:3" s="624" customFormat="1" x14ac:dyDescent="0.25">
      <c r="A2919" s="11"/>
      <c r="B2919" s="14"/>
      <c r="C2919" s="491"/>
    </row>
    <row r="2920" spans="1:3" s="624" customFormat="1" x14ac:dyDescent="0.25">
      <c r="A2920" s="11"/>
      <c r="B2920" s="14"/>
      <c r="C2920" s="491"/>
    </row>
    <row r="2921" spans="1:3" s="624" customFormat="1" x14ac:dyDescent="0.25">
      <c r="A2921" s="11"/>
      <c r="B2921" s="14"/>
      <c r="C2921" s="491"/>
    </row>
    <row r="2922" spans="1:3" s="624" customFormat="1" x14ac:dyDescent="0.25">
      <c r="A2922" s="11"/>
      <c r="B2922" s="14"/>
      <c r="C2922" s="491"/>
    </row>
    <row r="2923" spans="1:3" s="624" customFormat="1" x14ac:dyDescent="0.25">
      <c r="A2923" s="11"/>
      <c r="B2923" s="14"/>
      <c r="C2923" s="491"/>
    </row>
    <row r="2924" spans="1:3" s="624" customFormat="1" x14ac:dyDescent="0.25">
      <c r="A2924" s="11"/>
      <c r="B2924" s="14"/>
      <c r="C2924" s="491"/>
    </row>
    <row r="2925" spans="1:3" s="624" customFormat="1" x14ac:dyDescent="0.25">
      <c r="A2925" s="11"/>
      <c r="B2925" s="14"/>
      <c r="C2925" s="491"/>
    </row>
    <row r="2926" spans="1:3" s="624" customFormat="1" x14ac:dyDescent="0.25">
      <c r="A2926" s="11"/>
      <c r="B2926" s="14"/>
      <c r="C2926" s="491"/>
    </row>
    <row r="2927" spans="1:3" s="624" customFormat="1" x14ac:dyDescent="0.25">
      <c r="A2927" s="11"/>
      <c r="B2927" s="14"/>
      <c r="C2927" s="491"/>
    </row>
    <row r="2928" spans="1:3" s="624" customFormat="1" x14ac:dyDescent="0.25">
      <c r="A2928" s="11"/>
      <c r="B2928" s="14"/>
      <c r="C2928" s="491"/>
    </row>
    <row r="2929" spans="1:3" s="624" customFormat="1" x14ac:dyDescent="0.25">
      <c r="A2929" s="11"/>
      <c r="B2929" s="14"/>
      <c r="C2929" s="491"/>
    </row>
    <row r="2930" spans="1:3" s="624" customFormat="1" x14ac:dyDescent="0.25">
      <c r="A2930" s="11"/>
      <c r="B2930" s="14"/>
      <c r="C2930" s="491"/>
    </row>
    <row r="2931" spans="1:3" s="624" customFormat="1" x14ac:dyDescent="0.25">
      <c r="A2931" s="11"/>
      <c r="B2931" s="14"/>
      <c r="C2931" s="491"/>
    </row>
    <row r="2932" spans="1:3" s="624" customFormat="1" x14ac:dyDescent="0.25">
      <c r="A2932" s="11"/>
      <c r="B2932" s="14"/>
      <c r="C2932" s="491"/>
    </row>
    <row r="2933" spans="1:3" s="624" customFormat="1" x14ac:dyDescent="0.25">
      <c r="A2933" s="11"/>
      <c r="B2933" s="14"/>
      <c r="C2933" s="491"/>
    </row>
    <row r="2934" spans="1:3" s="624" customFormat="1" x14ac:dyDescent="0.25">
      <c r="A2934" s="11"/>
      <c r="B2934" s="14"/>
      <c r="C2934" s="491"/>
    </row>
    <row r="2935" spans="1:3" s="624" customFormat="1" x14ac:dyDescent="0.25">
      <c r="A2935" s="11"/>
      <c r="B2935" s="14"/>
      <c r="C2935" s="491"/>
    </row>
    <row r="2936" spans="1:3" s="624" customFormat="1" x14ac:dyDescent="0.25">
      <c r="A2936" s="11"/>
      <c r="B2936" s="14"/>
      <c r="C2936" s="491"/>
    </row>
    <row r="2937" spans="1:3" s="624" customFormat="1" x14ac:dyDescent="0.25">
      <c r="A2937" s="11"/>
      <c r="B2937" s="14"/>
      <c r="C2937" s="491"/>
    </row>
    <row r="2938" spans="1:3" s="624" customFormat="1" x14ac:dyDescent="0.25">
      <c r="A2938" s="11"/>
      <c r="B2938" s="14"/>
      <c r="C2938" s="491"/>
    </row>
    <row r="2939" spans="1:3" s="624" customFormat="1" x14ac:dyDescent="0.25">
      <c r="A2939" s="11"/>
      <c r="B2939" s="14"/>
      <c r="C2939" s="491"/>
    </row>
    <row r="2940" spans="1:3" s="624" customFormat="1" x14ac:dyDescent="0.25">
      <c r="A2940" s="11"/>
      <c r="B2940" s="14"/>
      <c r="C2940" s="491"/>
    </row>
    <row r="2941" spans="1:3" s="624" customFormat="1" x14ac:dyDescent="0.25">
      <c r="A2941" s="11"/>
      <c r="B2941" s="14"/>
      <c r="C2941" s="491"/>
    </row>
    <row r="2942" spans="1:3" s="624" customFormat="1" x14ac:dyDescent="0.25">
      <c r="A2942" s="11"/>
      <c r="B2942" s="14"/>
      <c r="C2942" s="491"/>
    </row>
    <row r="2943" spans="1:3" s="624" customFormat="1" x14ac:dyDescent="0.25">
      <c r="A2943" s="11"/>
      <c r="B2943" s="14"/>
      <c r="C2943" s="491"/>
    </row>
    <row r="2944" spans="1:3" s="624" customFormat="1" x14ac:dyDescent="0.25">
      <c r="A2944" s="11"/>
      <c r="B2944" s="14"/>
      <c r="C2944" s="491"/>
    </row>
    <row r="2945" spans="1:3" s="624" customFormat="1" x14ac:dyDescent="0.25">
      <c r="A2945" s="11"/>
      <c r="B2945" s="14"/>
      <c r="C2945" s="491"/>
    </row>
    <row r="2946" spans="1:3" s="624" customFormat="1" x14ac:dyDescent="0.25">
      <c r="A2946" s="11"/>
      <c r="B2946" s="14"/>
      <c r="C2946" s="491"/>
    </row>
    <row r="2947" spans="1:3" s="624" customFormat="1" x14ac:dyDescent="0.25">
      <c r="A2947" s="11"/>
      <c r="B2947" s="14"/>
      <c r="C2947" s="491"/>
    </row>
    <row r="2948" spans="1:3" s="624" customFormat="1" x14ac:dyDescent="0.25">
      <c r="A2948" s="11"/>
      <c r="B2948" s="14"/>
      <c r="C2948" s="491"/>
    </row>
    <row r="2949" spans="1:3" s="624" customFormat="1" x14ac:dyDescent="0.25">
      <c r="A2949" s="11"/>
      <c r="B2949" s="14"/>
      <c r="C2949" s="491"/>
    </row>
    <row r="2950" spans="1:3" s="624" customFormat="1" x14ac:dyDescent="0.25">
      <c r="A2950" s="11"/>
      <c r="B2950" s="14"/>
      <c r="C2950" s="491"/>
    </row>
    <row r="2951" spans="1:3" s="624" customFormat="1" x14ac:dyDescent="0.25">
      <c r="A2951" s="11"/>
      <c r="B2951" s="14"/>
      <c r="C2951" s="491"/>
    </row>
    <row r="2952" spans="1:3" s="624" customFormat="1" x14ac:dyDescent="0.25">
      <c r="A2952" s="11"/>
      <c r="B2952" s="14"/>
      <c r="C2952" s="491"/>
    </row>
    <row r="2953" spans="1:3" s="624" customFormat="1" x14ac:dyDescent="0.25">
      <c r="A2953" s="11"/>
      <c r="B2953" s="14"/>
      <c r="C2953" s="491"/>
    </row>
    <row r="2954" spans="1:3" s="624" customFormat="1" x14ac:dyDescent="0.25">
      <c r="A2954" s="11"/>
      <c r="B2954" s="14"/>
      <c r="C2954" s="491"/>
    </row>
    <row r="2955" spans="1:3" s="624" customFormat="1" x14ac:dyDescent="0.25">
      <c r="A2955" s="11"/>
      <c r="B2955" s="14"/>
      <c r="C2955" s="491"/>
    </row>
    <row r="2956" spans="1:3" s="624" customFormat="1" x14ac:dyDescent="0.25">
      <c r="A2956" s="11"/>
      <c r="B2956" s="14"/>
      <c r="C2956" s="491"/>
    </row>
    <row r="2957" spans="1:3" s="624" customFormat="1" x14ac:dyDescent="0.25">
      <c r="A2957" s="11"/>
      <c r="B2957" s="14"/>
      <c r="C2957" s="491"/>
    </row>
    <row r="2958" spans="1:3" s="624" customFormat="1" x14ac:dyDescent="0.25">
      <c r="A2958" s="11"/>
      <c r="B2958" s="14"/>
      <c r="C2958" s="491"/>
    </row>
    <row r="2959" spans="1:3" s="624" customFormat="1" x14ac:dyDescent="0.25">
      <c r="A2959" s="11"/>
      <c r="B2959" s="14"/>
      <c r="C2959" s="491"/>
    </row>
    <row r="2960" spans="1:3" s="624" customFormat="1" x14ac:dyDescent="0.25">
      <c r="A2960" s="11"/>
      <c r="B2960" s="14"/>
      <c r="C2960" s="491"/>
    </row>
    <row r="2961" spans="1:3" s="624" customFormat="1" x14ac:dyDescent="0.25">
      <c r="A2961" s="11"/>
      <c r="B2961" s="14"/>
      <c r="C2961" s="491"/>
    </row>
    <row r="2962" spans="1:3" s="624" customFormat="1" x14ac:dyDescent="0.25">
      <c r="A2962" s="11"/>
      <c r="B2962" s="14"/>
      <c r="C2962" s="491"/>
    </row>
    <row r="2963" spans="1:3" s="624" customFormat="1" x14ac:dyDescent="0.25">
      <c r="A2963" s="11"/>
      <c r="B2963" s="14"/>
      <c r="C2963" s="491"/>
    </row>
    <row r="2964" spans="1:3" s="624" customFormat="1" x14ac:dyDescent="0.25">
      <c r="A2964" s="11"/>
      <c r="B2964" s="14"/>
      <c r="C2964" s="491"/>
    </row>
    <row r="2965" spans="1:3" s="624" customFormat="1" x14ac:dyDescent="0.25">
      <c r="A2965" s="11"/>
      <c r="B2965" s="14"/>
      <c r="C2965" s="491"/>
    </row>
    <row r="2966" spans="1:3" s="624" customFormat="1" x14ac:dyDescent="0.25">
      <c r="A2966" s="11"/>
      <c r="B2966" s="14"/>
      <c r="C2966" s="491"/>
    </row>
    <row r="2967" spans="1:3" s="624" customFormat="1" x14ac:dyDescent="0.25">
      <c r="A2967" s="11"/>
      <c r="B2967" s="14"/>
      <c r="C2967" s="491"/>
    </row>
    <row r="2968" spans="1:3" s="624" customFormat="1" x14ac:dyDescent="0.25">
      <c r="A2968" s="11"/>
      <c r="B2968" s="14"/>
      <c r="C2968" s="491"/>
    </row>
    <row r="2969" spans="1:3" s="624" customFormat="1" x14ac:dyDescent="0.25">
      <c r="A2969" s="11"/>
      <c r="B2969" s="14"/>
      <c r="C2969" s="491"/>
    </row>
    <row r="2970" spans="1:3" s="624" customFormat="1" x14ac:dyDescent="0.25">
      <c r="A2970" s="11"/>
      <c r="B2970" s="14"/>
      <c r="C2970" s="491"/>
    </row>
    <row r="2971" spans="1:3" s="624" customFormat="1" x14ac:dyDescent="0.25">
      <c r="A2971" s="11"/>
      <c r="B2971" s="14"/>
      <c r="C2971" s="491"/>
    </row>
    <row r="2972" spans="1:3" s="624" customFormat="1" x14ac:dyDescent="0.25">
      <c r="A2972" s="11"/>
      <c r="B2972" s="14"/>
      <c r="C2972" s="491"/>
    </row>
    <row r="2973" spans="1:3" s="624" customFormat="1" x14ac:dyDescent="0.25">
      <c r="A2973" s="11"/>
      <c r="B2973" s="14"/>
      <c r="C2973" s="491"/>
    </row>
    <row r="2974" spans="1:3" s="624" customFormat="1" x14ac:dyDescent="0.25">
      <c r="A2974" s="11"/>
      <c r="B2974" s="14"/>
      <c r="C2974" s="491"/>
    </row>
    <row r="2975" spans="1:3" s="624" customFormat="1" x14ac:dyDescent="0.25">
      <c r="A2975" s="11"/>
      <c r="B2975" s="14"/>
      <c r="C2975" s="491"/>
    </row>
    <row r="2976" spans="1:3" s="624" customFormat="1" x14ac:dyDescent="0.25">
      <c r="A2976" s="11"/>
      <c r="B2976" s="14"/>
      <c r="C2976" s="491"/>
    </row>
    <row r="2977" spans="1:3" s="624" customFormat="1" x14ac:dyDescent="0.25">
      <c r="A2977" s="11"/>
      <c r="B2977" s="14"/>
      <c r="C2977" s="491"/>
    </row>
    <row r="2978" spans="1:3" s="624" customFormat="1" x14ac:dyDescent="0.25">
      <c r="A2978" s="11"/>
      <c r="B2978" s="14"/>
      <c r="C2978" s="491"/>
    </row>
    <row r="2979" spans="1:3" s="624" customFormat="1" x14ac:dyDescent="0.25">
      <c r="A2979" s="11"/>
      <c r="B2979" s="14"/>
      <c r="C2979" s="491"/>
    </row>
    <row r="2980" spans="1:3" s="624" customFormat="1" x14ac:dyDescent="0.25">
      <c r="A2980" s="11"/>
      <c r="B2980" s="14"/>
      <c r="C2980" s="491"/>
    </row>
    <row r="2981" spans="1:3" s="624" customFormat="1" x14ac:dyDescent="0.25">
      <c r="A2981" s="11"/>
      <c r="B2981" s="14"/>
      <c r="C2981" s="491"/>
    </row>
    <row r="2982" spans="1:3" s="624" customFormat="1" x14ac:dyDescent="0.25">
      <c r="A2982" s="11"/>
      <c r="B2982" s="14"/>
      <c r="C2982" s="491"/>
    </row>
    <row r="2983" spans="1:3" s="624" customFormat="1" x14ac:dyDescent="0.25">
      <c r="A2983" s="11"/>
      <c r="B2983" s="14"/>
      <c r="C2983" s="491"/>
    </row>
    <row r="2984" spans="1:3" s="624" customFormat="1" x14ac:dyDescent="0.25">
      <c r="A2984" s="11"/>
      <c r="B2984" s="14"/>
      <c r="C2984" s="491"/>
    </row>
    <row r="2985" spans="1:3" s="624" customFormat="1" x14ac:dyDescent="0.25">
      <c r="A2985" s="11"/>
      <c r="B2985" s="14"/>
      <c r="C2985" s="491"/>
    </row>
    <row r="2986" spans="1:3" s="624" customFormat="1" x14ac:dyDescent="0.25">
      <c r="A2986" s="11"/>
      <c r="B2986" s="14"/>
      <c r="C2986" s="491"/>
    </row>
    <row r="2987" spans="1:3" s="624" customFormat="1" x14ac:dyDescent="0.25">
      <c r="A2987" s="11"/>
      <c r="B2987" s="14"/>
      <c r="C2987" s="491"/>
    </row>
    <row r="2988" spans="1:3" s="624" customFormat="1" x14ac:dyDescent="0.25">
      <c r="A2988" s="11"/>
      <c r="B2988" s="14"/>
      <c r="C2988" s="491"/>
    </row>
    <row r="2989" spans="1:3" s="624" customFormat="1" x14ac:dyDescent="0.25">
      <c r="A2989" s="11"/>
      <c r="B2989" s="14"/>
      <c r="C2989" s="491"/>
    </row>
    <row r="2990" spans="1:3" s="624" customFormat="1" x14ac:dyDescent="0.25">
      <c r="A2990" s="11"/>
      <c r="B2990" s="14"/>
      <c r="C2990" s="491"/>
    </row>
    <row r="2991" spans="1:3" s="624" customFormat="1" x14ac:dyDescent="0.25">
      <c r="A2991" s="11"/>
      <c r="B2991" s="14"/>
      <c r="C2991" s="491"/>
    </row>
    <row r="2992" spans="1:3" s="624" customFormat="1" x14ac:dyDescent="0.25">
      <c r="A2992" s="11"/>
      <c r="B2992" s="14"/>
      <c r="C2992" s="491"/>
    </row>
    <row r="2993" spans="1:3" s="624" customFormat="1" x14ac:dyDescent="0.25">
      <c r="A2993" s="11"/>
      <c r="B2993" s="14"/>
      <c r="C2993" s="491"/>
    </row>
    <row r="2994" spans="1:3" s="624" customFormat="1" x14ac:dyDescent="0.25">
      <c r="A2994" s="11"/>
      <c r="B2994" s="14"/>
      <c r="C2994" s="491"/>
    </row>
    <row r="2995" spans="1:3" s="624" customFormat="1" x14ac:dyDescent="0.25">
      <c r="A2995" s="11"/>
      <c r="B2995" s="14"/>
      <c r="C2995" s="491"/>
    </row>
    <row r="2996" spans="1:3" s="624" customFormat="1" x14ac:dyDescent="0.25">
      <c r="A2996" s="11"/>
      <c r="B2996" s="14"/>
      <c r="C2996" s="491"/>
    </row>
    <row r="2997" spans="1:3" s="624" customFormat="1" x14ac:dyDescent="0.25">
      <c r="A2997" s="11"/>
      <c r="B2997" s="14"/>
      <c r="C2997" s="491"/>
    </row>
    <row r="2998" spans="1:3" s="624" customFormat="1" x14ac:dyDescent="0.25">
      <c r="A2998" s="11"/>
      <c r="B2998" s="14"/>
      <c r="C2998" s="491"/>
    </row>
    <row r="2999" spans="1:3" s="624" customFormat="1" x14ac:dyDescent="0.25">
      <c r="A2999" s="11"/>
      <c r="B2999" s="14"/>
      <c r="C2999" s="491"/>
    </row>
    <row r="3000" spans="1:3" s="624" customFormat="1" x14ac:dyDescent="0.25">
      <c r="A3000" s="11"/>
      <c r="B3000" s="14"/>
      <c r="C3000" s="491"/>
    </row>
    <row r="3001" spans="1:3" s="624" customFormat="1" x14ac:dyDescent="0.25">
      <c r="A3001" s="11"/>
      <c r="B3001" s="14"/>
      <c r="C3001" s="491"/>
    </row>
    <row r="3002" spans="1:3" s="624" customFormat="1" x14ac:dyDescent="0.25">
      <c r="A3002" s="11"/>
      <c r="B3002" s="14"/>
      <c r="C3002" s="491"/>
    </row>
    <row r="3003" spans="1:3" s="624" customFormat="1" x14ac:dyDescent="0.25">
      <c r="A3003" s="11"/>
      <c r="B3003" s="14"/>
      <c r="C3003" s="491"/>
    </row>
    <row r="3004" spans="1:3" s="624" customFormat="1" x14ac:dyDescent="0.25">
      <c r="A3004" s="11"/>
      <c r="B3004" s="14"/>
      <c r="C3004" s="491"/>
    </row>
    <row r="3005" spans="1:3" s="624" customFormat="1" x14ac:dyDescent="0.25">
      <c r="A3005" s="11"/>
      <c r="B3005" s="14"/>
      <c r="C3005" s="491"/>
    </row>
    <row r="3006" spans="1:3" s="624" customFormat="1" x14ac:dyDescent="0.25">
      <c r="A3006" s="11"/>
      <c r="B3006" s="14"/>
      <c r="C3006" s="491"/>
    </row>
    <row r="3007" spans="1:3" s="624" customFormat="1" x14ac:dyDescent="0.25">
      <c r="A3007" s="11"/>
      <c r="B3007" s="14"/>
      <c r="C3007" s="491"/>
    </row>
    <row r="3008" spans="1:3" s="624" customFormat="1" x14ac:dyDescent="0.25">
      <c r="A3008" s="11"/>
      <c r="B3008" s="14"/>
      <c r="C3008" s="491"/>
    </row>
    <row r="3009" spans="1:3" s="624" customFormat="1" x14ac:dyDescent="0.25">
      <c r="A3009" s="11"/>
      <c r="B3009" s="14"/>
      <c r="C3009" s="491"/>
    </row>
    <row r="3010" spans="1:3" s="624" customFormat="1" x14ac:dyDescent="0.25">
      <c r="A3010" s="11"/>
      <c r="B3010" s="14"/>
      <c r="C3010" s="491"/>
    </row>
    <row r="3011" spans="1:3" s="624" customFormat="1" x14ac:dyDescent="0.25">
      <c r="A3011" s="11"/>
      <c r="B3011" s="14"/>
      <c r="C3011" s="491"/>
    </row>
    <row r="3012" spans="1:3" s="624" customFormat="1" x14ac:dyDescent="0.25">
      <c r="A3012" s="11"/>
      <c r="B3012" s="14"/>
      <c r="C3012" s="491"/>
    </row>
    <row r="3013" spans="1:3" s="624" customFormat="1" x14ac:dyDescent="0.25">
      <c r="A3013" s="11"/>
      <c r="B3013" s="14"/>
      <c r="C3013" s="491"/>
    </row>
    <row r="3014" spans="1:3" s="624" customFormat="1" x14ac:dyDescent="0.25">
      <c r="A3014" s="11"/>
      <c r="B3014" s="14"/>
      <c r="C3014" s="491"/>
    </row>
    <row r="3015" spans="1:3" s="624" customFormat="1" x14ac:dyDescent="0.25">
      <c r="A3015" s="11"/>
      <c r="B3015" s="14"/>
      <c r="C3015" s="491"/>
    </row>
    <row r="3016" spans="1:3" s="624" customFormat="1" x14ac:dyDescent="0.25">
      <c r="A3016" s="11"/>
      <c r="B3016" s="14"/>
      <c r="C3016" s="491"/>
    </row>
    <row r="3017" spans="1:3" s="624" customFormat="1" x14ac:dyDescent="0.25">
      <c r="A3017" s="11"/>
      <c r="B3017" s="14"/>
      <c r="C3017" s="491"/>
    </row>
    <row r="3018" spans="1:3" s="624" customFormat="1" x14ac:dyDescent="0.25">
      <c r="A3018" s="11"/>
      <c r="B3018" s="14"/>
      <c r="C3018" s="491"/>
    </row>
    <row r="3019" spans="1:3" s="624" customFormat="1" x14ac:dyDescent="0.25">
      <c r="A3019" s="11"/>
      <c r="B3019" s="14"/>
      <c r="C3019" s="491"/>
    </row>
    <row r="3020" spans="1:3" s="624" customFormat="1" x14ac:dyDescent="0.25">
      <c r="A3020" s="11"/>
      <c r="B3020" s="14"/>
      <c r="C3020" s="491"/>
    </row>
    <row r="3021" spans="1:3" s="624" customFormat="1" x14ac:dyDescent="0.25">
      <c r="A3021" s="11"/>
      <c r="B3021" s="14"/>
      <c r="C3021" s="491"/>
    </row>
    <row r="3022" spans="1:3" s="624" customFormat="1" x14ac:dyDescent="0.25">
      <c r="A3022" s="11"/>
      <c r="B3022" s="14"/>
      <c r="C3022" s="491"/>
    </row>
    <row r="3023" spans="1:3" s="624" customFormat="1" x14ac:dyDescent="0.25">
      <c r="A3023" s="11"/>
      <c r="B3023" s="14"/>
      <c r="C3023" s="491"/>
    </row>
    <row r="3024" spans="1:3" s="624" customFormat="1" x14ac:dyDescent="0.25">
      <c r="A3024" s="11"/>
      <c r="B3024" s="14"/>
      <c r="C3024" s="491"/>
    </row>
    <row r="3025" spans="1:3" s="624" customFormat="1" x14ac:dyDescent="0.25">
      <c r="A3025" s="11"/>
      <c r="B3025" s="14"/>
      <c r="C3025" s="491"/>
    </row>
    <row r="3026" spans="1:3" s="624" customFormat="1" x14ac:dyDescent="0.25">
      <c r="A3026" s="11"/>
      <c r="B3026" s="14"/>
      <c r="C3026" s="491"/>
    </row>
    <row r="3027" spans="1:3" s="624" customFormat="1" x14ac:dyDescent="0.25">
      <c r="A3027" s="11"/>
      <c r="B3027" s="14"/>
      <c r="C3027" s="491"/>
    </row>
    <row r="3028" spans="1:3" s="624" customFormat="1" x14ac:dyDescent="0.25">
      <c r="A3028" s="11"/>
      <c r="B3028" s="14"/>
      <c r="C3028" s="491"/>
    </row>
    <row r="3029" spans="1:3" s="624" customFormat="1" x14ac:dyDescent="0.25">
      <c r="A3029" s="11"/>
      <c r="B3029" s="14"/>
      <c r="C3029" s="491"/>
    </row>
    <row r="3030" spans="1:3" s="624" customFormat="1" x14ac:dyDescent="0.25">
      <c r="A3030" s="11"/>
      <c r="B3030" s="14"/>
      <c r="C3030" s="491"/>
    </row>
    <row r="3031" spans="1:3" s="624" customFormat="1" x14ac:dyDescent="0.25">
      <c r="A3031" s="11"/>
      <c r="B3031" s="14"/>
      <c r="C3031" s="491"/>
    </row>
    <row r="3032" spans="1:3" s="624" customFormat="1" x14ac:dyDescent="0.25">
      <c r="A3032" s="11"/>
      <c r="B3032" s="14"/>
      <c r="C3032" s="491"/>
    </row>
    <row r="3033" spans="1:3" s="624" customFormat="1" x14ac:dyDescent="0.25">
      <c r="A3033" s="11"/>
      <c r="B3033" s="14"/>
      <c r="C3033" s="491"/>
    </row>
    <row r="3034" spans="1:3" s="624" customFormat="1" x14ac:dyDescent="0.25">
      <c r="A3034" s="11"/>
      <c r="B3034" s="14"/>
      <c r="C3034" s="491"/>
    </row>
    <row r="3035" spans="1:3" s="624" customFormat="1" x14ac:dyDescent="0.25">
      <c r="A3035" s="11"/>
      <c r="B3035" s="14"/>
      <c r="C3035" s="491"/>
    </row>
    <row r="3036" spans="1:3" s="624" customFormat="1" x14ac:dyDescent="0.25">
      <c r="A3036" s="11"/>
      <c r="B3036" s="14"/>
      <c r="C3036" s="491"/>
    </row>
    <row r="3037" spans="1:3" s="624" customFormat="1" x14ac:dyDescent="0.25">
      <c r="A3037" s="11"/>
      <c r="B3037" s="14"/>
      <c r="C3037" s="491"/>
    </row>
    <row r="3038" spans="1:3" s="624" customFormat="1" x14ac:dyDescent="0.25">
      <c r="A3038" s="11"/>
      <c r="B3038" s="14"/>
      <c r="C3038" s="491"/>
    </row>
    <row r="3039" spans="1:3" s="624" customFormat="1" x14ac:dyDescent="0.25">
      <c r="A3039" s="11"/>
      <c r="B3039" s="14"/>
      <c r="C3039" s="491"/>
    </row>
    <row r="3040" spans="1:3" s="624" customFormat="1" x14ac:dyDescent="0.25">
      <c r="A3040" s="11"/>
      <c r="B3040" s="14"/>
      <c r="C3040" s="491"/>
    </row>
    <row r="3041" spans="1:3" s="624" customFormat="1" x14ac:dyDescent="0.25">
      <c r="A3041" s="11"/>
      <c r="B3041" s="14"/>
      <c r="C3041" s="491"/>
    </row>
    <row r="3042" spans="1:3" s="624" customFormat="1" x14ac:dyDescent="0.25">
      <c r="A3042" s="11"/>
      <c r="B3042" s="14"/>
      <c r="C3042" s="491"/>
    </row>
    <row r="3043" spans="1:3" s="624" customFormat="1" x14ac:dyDescent="0.25">
      <c r="A3043" s="11"/>
      <c r="B3043" s="14"/>
      <c r="C3043" s="491"/>
    </row>
    <row r="3044" spans="1:3" s="624" customFormat="1" x14ac:dyDescent="0.25">
      <c r="A3044" s="11"/>
      <c r="B3044" s="14"/>
      <c r="C3044" s="491"/>
    </row>
    <row r="3045" spans="1:3" s="624" customFormat="1" x14ac:dyDescent="0.25">
      <c r="A3045" s="11"/>
      <c r="B3045" s="14"/>
      <c r="C3045" s="491"/>
    </row>
    <row r="3046" spans="1:3" s="624" customFormat="1" x14ac:dyDescent="0.25">
      <c r="A3046" s="11"/>
      <c r="B3046" s="14"/>
      <c r="C3046" s="491"/>
    </row>
    <row r="3047" spans="1:3" s="624" customFormat="1" x14ac:dyDescent="0.25">
      <c r="A3047" s="11"/>
      <c r="B3047" s="14"/>
      <c r="C3047" s="491"/>
    </row>
    <row r="3048" spans="1:3" s="624" customFormat="1" x14ac:dyDescent="0.25">
      <c r="A3048" s="11"/>
      <c r="B3048" s="14"/>
      <c r="C3048" s="491"/>
    </row>
    <row r="3049" spans="1:3" s="624" customFormat="1" x14ac:dyDescent="0.25">
      <c r="A3049" s="11"/>
      <c r="B3049" s="14"/>
      <c r="C3049" s="491"/>
    </row>
    <row r="3050" spans="1:3" s="624" customFormat="1" x14ac:dyDescent="0.25">
      <c r="A3050" s="11"/>
      <c r="B3050" s="14"/>
      <c r="C3050" s="491"/>
    </row>
    <row r="3051" spans="1:3" s="624" customFormat="1" x14ac:dyDescent="0.25">
      <c r="A3051" s="11"/>
      <c r="B3051" s="14"/>
      <c r="C3051" s="491"/>
    </row>
    <row r="3052" spans="1:3" s="624" customFormat="1" x14ac:dyDescent="0.25">
      <c r="A3052" s="11"/>
      <c r="B3052" s="14"/>
      <c r="C3052" s="491"/>
    </row>
    <row r="3053" spans="1:3" s="624" customFormat="1" x14ac:dyDescent="0.25">
      <c r="A3053" s="11"/>
      <c r="B3053" s="14"/>
      <c r="C3053" s="491"/>
    </row>
    <row r="3054" spans="1:3" s="624" customFormat="1" x14ac:dyDescent="0.25">
      <c r="A3054" s="11"/>
      <c r="B3054" s="14"/>
      <c r="C3054" s="491"/>
    </row>
    <row r="3055" spans="1:3" s="624" customFormat="1" x14ac:dyDescent="0.25">
      <c r="A3055" s="11"/>
      <c r="B3055" s="14"/>
      <c r="C3055" s="491"/>
    </row>
    <row r="3056" spans="1:3" s="624" customFormat="1" x14ac:dyDescent="0.25">
      <c r="A3056" s="11"/>
      <c r="B3056" s="14"/>
      <c r="C3056" s="491"/>
    </row>
    <row r="3057" spans="1:3" s="624" customFormat="1" x14ac:dyDescent="0.25">
      <c r="A3057" s="11"/>
      <c r="B3057" s="14"/>
      <c r="C3057" s="491"/>
    </row>
    <row r="3058" spans="1:3" s="624" customFormat="1" x14ac:dyDescent="0.25">
      <c r="A3058" s="11"/>
      <c r="B3058" s="14"/>
      <c r="C3058" s="491"/>
    </row>
    <row r="3059" spans="1:3" s="624" customFormat="1" x14ac:dyDescent="0.25">
      <c r="A3059" s="11"/>
      <c r="B3059" s="14"/>
      <c r="C3059" s="491"/>
    </row>
    <row r="3060" spans="1:3" s="624" customFormat="1" x14ac:dyDescent="0.25">
      <c r="A3060" s="11"/>
      <c r="B3060" s="14"/>
      <c r="C3060" s="491"/>
    </row>
    <row r="3061" spans="1:3" s="624" customFormat="1" x14ac:dyDescent="0.25">
      <c r="A3061" s="11"/>
      <c r="B3061" s="14"/>
      <c r="C3061" s="491"/>
    </row>
    <row r="3062" spans="1:3" s="624" customFormat="1" x14ac:dyDescent="0.25">
      <c r="A3062" s="11"/>
      <c r="B3062" s="14"/>
      <c r="C3062" s="491"/>
    </row>
    <row r="3063" spans="1:3" s="624" customFormat="1" x14ac:dyDescent="0.25">
      <c r="A3063" s="11"/>
      <c r="B3063" s="14"/>
      <c r="C3063" s="491"/>
    </row>
    <row r="3064" spans="1:3" s="624" customFormat="1" x14ac:dyDescent="0.25">
      <c r="A3064" s="11"/>
      <c r="B3064" s="14"/>
      <c r="C3064" s="491"/>
    </row>
    <row r="3065" spans="1:3" s="624" customFormat="1" x14ac:dyDescent="0.25">
      <c r="A3065" s="11"/>
      <c r="B3065" s="14"/>
      <c r="C3065" s="491"/>
    </row>
    <row r="3066" spans="1:3" s="624" customFormat="1" x14ac:dyDescent="0.25">
      <c r="A3066" s="11"/>
      <c r="B3066" s="14"/>
      <c r="C3066" s="491"/>
    </row>
    <row r="3067" spans="1:3" s="624" customFormat="1" x14ac:dyDescent="0.25">
      <c r="A3067" s="11"/>
      <c r="B3067" s="14"/>
      <c r="C3067" s="491"/>
    </row>
    <row r="3068" spans="1:3" s="624" customFormat="1" x14ac:dyDescent="0.25">
      <c r="A3068" s="11"/>
      <c r="B3068" s="14"/>
      <c r="C3068" s="491"/>
    </row>
    <row r="3069" spans="1:3" s="624" customFormat="1" x14ac:dyDescent="0.25">
      <c r="A3069" s="11"/>
      <c r="B3069" s="14"/>
      <c r="C3069" s="491"/>
    </row>
    <row r="3070" spans="1:3" s="624" customFormat="1" x14ac:dyDescent="0.25">
      <c r="A3070" s="11"/>
      <c r="B3070" s="14"/>
      <c r="C3070" s="491"/>
    </row>
    <row r="3071" spans="1:3" s="624" customFormat="1" x14ac:dyDescent="0.25">
      <c r="A3071" s="11"/>
      <c r="B3071" s="14"/>
      <c r="C3071" s="491"/>
    </row>
    <row r="3072" spans="1:3" s="624" customFormat="1" x14ac:dyDescent="0.25">
      <c r="A3072" s="11"/>
      <c r="B3072" s="14"/>
      <c r="C3072" s="491"/>
    </row>
    <row r="3073" spans="1:3" s="624" customFormat="1" x14ac:dyDescent="0.25">
      <c r="A3073" s="11"/>
      <c r="B3073" s="14"/>
      <c r="C3073" s="491"/>
    </row>
    <row r="3074" spans="1:3" s="624" customFormat="1" x14ac:dyDescent="0.25">
      <c r="A3074" s="11"/>
      <c r="B3074" s="14"/>
      <c r="C3074" s="491"/>
    </row>
    <row r="3075" spans="1:3" s="624" customFormat="1" x14ac:dyDescent="0.25">
      <c r="A3075" s="11"/>
      <c r="B3075" s="14"/>
      <c r="C3075" s="491"/>
    </row>
    <row r="3076" spans="1:3" s="624" customFormat="1" x14ac:dyDescent="0.25">
      <c r="A3076" s="11"/>
      <c r="B3076" s="14"/>
      <c r="C3076" s="491"/>
    </row>
    <row r="3077" spans="1:3" s="624" customFormat="1" x14ac:dyDescent="0.25">
      <c r="A3077" s="11"/>
      <c r="B3077" s="14"/>
      <c r="C3077" s="491"/>
    </row>
    <row r="3078" spans="1:3" s="624" customFormat="1" x14ac:dyDescent="0.25">
      <c r="A3078" s="11"/>
      <c r="B3078" s="14"/>
      <c r="C3078" s="491"/>
    </row>
    <row r="3079" spans="1:3" s="624" customFormat="1" x14ac:dyDescent="0.25">
      <c r="A3079" s="11"/>
      <c r="B3079" s="14"/>
      <c r="C3079" s="491"/>
    </row>
    <row r="3080" spans="1:3" s="624" customFormat="1" x14ac:dyDescent="0.25">
      <c r="A3080" s="11"/>
      <c r="B3080" s="14"/>
      <c r="C3080" s="491"/>
    </row>
    <row r="3081" spans="1:3" s="624" customFormat="1" x14ac:dyDescent="0.25">
      <c r="A3081" s="11"/>
      <c r="B3081" s="14"/>
      <c r="C3081" s="491"/>
    </row>
    <row r="3082" spans="1:3" s="624" customFormat="1" x14ac:dyDescent="0.25">
      <c r="A3082" s="11"/>
      <c r="B3082" s="14"/>
      <c r="C3082" s="491"/>
    </row>
    <row r="3083" spans="1:3" s="624" customFormat="1" x14ac:dyDescent="0.25">
      <c r="A3083" s="11"/>
      <c r="B3083" s="14"/>
      <c r="C3083" s="491"/>
    </row>
    <row r="3084" spans="1:3" s="624" customFormat="1" x14ac:dyDescent="0.25">
      <c r="A3084" s="11"/>
      <c r="B3084" s="14"/>
      <c r="C3084" s="491"/>
    </row>
    <row r="3085" spans="1:3" s="624" customFormat="1" x14ac:dyDescent="0.25">
      <c r="A3085" s="11"/>
      <c r="B3085" s="14"/>
      <c r="C3085" s="491"/>
    </row>
    <row r="3086" spans="1:3" s="624" customFormat="1" x14ac:dyDescent="0.25">
      <c r="A3086" s="11"/>
      <c r="B3086" s="14"/>
      <c r="C3086" s="491"/>
    </row>
    <row r="3087" spans="1:3" s="624" customFormat="1" x14ac:dyDescent="0.25">
      <c r="A3087" s="11"/>
      <c r="B3087" s="14"/>
      <c r="C3087" s="491"/>
    </row>
    <row r="3088" spans="1:3" s="624" customFormat="1" x14ac:dyDescent="0.25">
      <c r="A3088" s="11"/>
      <c r="B3088" s="14"/>
      <c r="C3088" s="491"/>
    </row>
    <row r="3089" spans="1:3" s="624" customFormat="1" x14ac:dyDescent="0.25">
      <c r="A3089" s="11"/>
      <c r="B3089" s="14"/>
      <c r="C3089" s="491"/>
    </row>
    <row r="3090" spans="1:3" s="624" customFormat="1" x14ac:dyDescent="0.25">
      <c r="A3090" s="11"/>
      <c r="B3090" s="14"/>
      <c r="C3090" s="491"/>
    </row>
    <row r="3091" spans="1:3" s="624" customFormat="1" x14ac:dyDescent="0.25">
      <c r="A3091" s="11"/>
      <c r="B3091" s="14"/>
      <c r="C3091" s="491"/>
    </row>
    <row r="3092" spans="1:3" s="624" customFormat="1" x14ac:dyDescent="0.25">
      <c r="A3092" s="11"/>
      <c r="B3092" s="14"/>
      <c r="C3092" s="491"/>
    </row>
    <row r="3093" spans="1:3" s="624" customFormat="1" x14ac:dyDescent="0.25">
      <c r="A3093" s="11"/>
      <c r="B3093" s="14"/>
      <c r="C3093" s="491"/>
    </row>
    <row r="3094" spans="1:3" s="624" customFormat="1" x14ac:dyDescent="0.25">
      <c r="A3094" s="11"/>
      <c r="B3094" s="14"/>
      <c r="C3094" s="491"/>
    </row>
    <row r="3095" spans="1:3" s="624" customFormat="1" x14ac:dyDescent="0.25">
      <c r="A3095" s="11"/>
      <c r="B3095" s="14"/>
      <c r="C3095" s="491"/>
    </row>
    <row r="3096" spans="1:3" s="624" customFormat="1" x14ac:dyDescent="0.25">
      <c r="A3096" s="11"/>
      <c r="B3096" s="14"/>
      <c r="C3096" s="491"/>
    </row>
    <row r="3097" spans="1:3" s="624" customFormat="1" x14ac:dyDescent="0.25">
      <c r="A3097" s="11"/>
      <c r="B3097" s="14"/>
      <c r="C3097" s="491"/>
    </row>
    <row r="3098" spans="1:3" s="624" customFormat="1" x14ac:dyDescent="0.25">
      <c r="A3098" s="11"/>
      <c r="B3098" s="14"/>
      <c r="C3098" s="491"/>
    </row>
    <row r="3099" spans="1:3" s="624" customFormat="1" x14ac:dyDescent="0.25">
      <c r="A3099" s="11"/>
      <c r="B3099" s="14"/>
      <c r="C3099" s="491"/>
    </row>
    <row r="3100" spans="1:3" s="624" customFormat="1" x14ac:dyDescent="0.25">
      <c r="A3100" s="11"/>
      <c r="B3100" s="14"/>
      <c r="C3100" s="491"/>
    </row>
    <row r="3101" spans="1:3" s="624" customFormat="1" x14ac:dyDescent="0.25">
      <c r="A3101" s="11"/>
      <c r="B3101" s="14"/>
      <c r="C3101" s="491"/>
    </row>
    <row r="3102" spans="1:3" s="624" customFormat="1" x14ac:dyDescent="0.25">
      <c r="A3102" s="11"/>
      <c r="B3102" s="14"/>
      <c r="C3102" s="491"/>
    </row>
    <row r="3103" spans="1:3" s="624" customFormat="1" x14ac:dyDescent="0.25">
      <c r="A3103" s="11"/>
      <c r="B3103" s="14"/>
      <c r="C3103" s="491"/>
    </row>
    <row r="3104" spans="1:3" s="624" customFormat="1" x14ac:dyDescent="0.25">
      <c r="A3104" s="11"/>
      <c r="B3104" s="14"/>
      <c r="C3104" s="491"/>
    </row>
    <row r="3105" spans="1:3" s="624" customFormat="1" x14ac:dyDescent="0.25">
      <c r="A3105" s="11"/>
      <c r="B3105" s="14"/>
      <c r="C3105" s="491"/>
    </row>
    <row r="3106" spans="1:3" s="624" customFormat="1" x14ac:dyDescent="0.25">
      <c r="A3106" s="11"/>
      <c r="B3106" s="14"/>
      <c r="C3106" s="491"/>
    </row>
    <row r="3107" spans="1:3" s="624" customFormat="1" x14ac:dyDescent="0.25">
      <c r="A3107" s="11"/>
      <c r="B3107" s="14"/>
      <c r="C3107" s="491"/>
    </row>
    <row r="3108" spans="1:3" s="624" customFormat="1" x14ac:dyDescent="0.25">
      <c r="A3108" s="11"/>
      <c r="B3108" s="14"/>
      <c r="C3108" s="491"/>
    </row>
    <row r="3109" spans="1:3" s="624" customFormat="1" x14ac:dyDescent="0.25">
      <c r="A3109" s="11"/>
      <c r="B3109" s="14"/>
      <c r="C3109" s="491"/>
    </row>
    <row r="3110" spans="1:3" s="624" customFormat="1" x14ac:dyDescent="0.25">
      <c r="A3110" s="11"/>
      <c r="B3110" s="14"/>
      <c r="C3110" s="491"/>
    </row>
    <row r="3111" spans="1:3" s="624" customFormat="1" x14ac:dyDescent="0.25">
      <c r="A3111" s="11"/>
      <c r="B3111" s="14"/>
      <c r="C3111" s="491"/>
    </row>
    <row r="3112" spans="1:3" s="624" customFormat="1" x14ac:dyDescent="0.25">
      <c r="A3112" s="11"/>
      <c r="B3112" s="14"/>
      <c r="C3112" s="491"/>
    </row>
    <row r="3113" spans="1:3" s="624" customFormat="1" x14ac:dyDescent="0.25">
      <c r="A3113" s="11"/>
      <c r="B3113" s="14"/>
      <c r="C3113" s="491"/>
    </row>
    <row r="3114" spans="1:3" s="624" customFormat="1" x14ac:dyDescent="0.25">
      <c r="A3114" s="11"/>
      <c r="B3114" s="14"/>
      <c r="C3114" s="491"/>
    </row>
    <row r="3115" spans="1:3" s="624" customFormat="1" x14ac:dyDescent="0.25">
      <c r="A3115" s="11"/>
      <c r="B3115" s="14"/>
      <c r="C3115" s="491"/>
    </row>
    <row r="3116" spans="1:3" s="624" customFormat="1" x14ac:dyDescent="0.25">
      <c r="A3116" s="11"/>
      <c r="B3116" s="14"/>
      <c r="C3116" s="491"/>
    </row>
    <row r="3117" spans="1:3" s="624" customFormat="1" x14ac:dyDescent="0.25">
      <c r="A3117" s="11"/>
      <c r="B3117" s="14"/>
      <c r="C3117" s="491"/>
    </row>
    <row r="3118" spans="1:3" s="624" customFormat="1" x14ac:dyDescent="0.25">
      <c r="A3118" s="11"/>
      <c r="B3118" s="14"/>
      <c r="C3118" s="491"/>
    </row>
    <row r="3119" spans="1:3" s="624" customFormat="1" x14ac:dyDescent="0.25">
      <c r="A3119" s="11"/>
      <c r="B3119" s="14"/>
      <c r="C3119" s="491"/>
    </row>
    <row r="3120" spans="1:3" s="624" customFormat="1" x14ac:dyDescent="0.25">
      <c r="A3120" s="11"/>
      <c r="B3120" s="14"/>
      <c r="C3120" s="491"/>
    </row>
    <row r="3121" spans="1:3" s="624" customFormat="1" x14ac:dyDescent="0.25">
      <c r="A3121" s="11"/>
      <c r="B3121" s="14"/>
      <c r="C3121" s="491"/>
    </row>
    <row r="3122" spans="1:3" s="624" customFormat="1" x14ac:dyDescent="0.25">
      <c r="A3122" s="11"/>
      <c r="B3122" s="14"/>
      <c r="C3122" s="491"/>
    </row>
    <row r="3123" spans="1:3" s="624" customFormat="1" x14ac:dyDescent="0.25">
      <c r="A3123" s="11"/>
      <c r="B3123" s="14"/>
      <c r="C3123" s="491"/>
    </row>
    <row r="3124" spans="1:3" s="624" customFormat="1" x14ac:dyDescent="0.25">
      <c r="A3124" s="11"/>
      <c r="B3124" s="14"/>
      <c r="C3124" s="491"/>
    </row>
    <row r="3125" spans="1:3" s="624" customFormat="1" x14ac:dyDescent="0.25">
      <c r="A3125" s="11"/>
      <c r="B3125" s="14"/>
      <c r="C3125" s="491"/>
    </row>
    <row r="3126" spans="1:3" s="624" customFormat="1" x14ac:dyDescent="0.25">
      <c r="A3126" s="11"/>
      <c r="B3126" s="14"/>
      <c r="C3126" s="491"/>
    </row>
    <row r="3127" spans="1:3" s="624" customFormat="1" x14ac:dyDescent="0.25">
      <c r="A3127" s="11"/>
      <c r="B3127" s="14"/>
      <c r="C3127" s="491"/>
    </row>
    <row r="3128" spans="1:3" s="624" customFormat="1" x14ac:dyDescent="0.25">
      <c r="A3128" s="11"/>
      <c r="B3128" s="14"/>
      <c r="C3128" s="491"/>
    </row>
    <row r="3129" spans="1:3" s="624" customFormat="1" x14ac:dyDescent="0.25">
      <c r="A3129" s="11"/>
      <c r="B3129" s="14"/>
      <c r="C3129" s="491"/>
    </row>
    <row r="3130" spans="1:3" s="624" customFormat="1" x14ac:dyDescent="0.25">
      <c r="A3130" s="11"/>
      <c r="B3130" s="14"/>
      <c r="C3130" s="491"/>
    </row>
    <row r="3131" spans="1:3" s="624" customFormat="1" x14ac:dyDescent="0.25">
      <c r="A3131" s="11"/>
      <c r="B3131" s="14"/>
      <c r="C3131" s="491"/>
    </row>
    <row r="3132" spans="1:3" s="624" customFormat="1" x14ac:dyDescent="0.25">
      <c r="A3132" s="11"/>
      <c r="B3132" s="14"/>
      <c r="C3132" s="491"/>
    </row>
    <row r="3133" spans="1:3" s="624" customFormat="1" x14ac:dyDescent="0.25">
      <c r="A3133" s="11"/>
      <c r="B3133" s="14"/>
      <c r="C3133" s="491"/>
    </row>
    <row r="3134" spans="1:3" s="624" customFormat="1" x14ac:dyDescent="0.25">
      <c r="A3134" s="11"/>
      <c r="B3134" s="14"/>
      <c r="C3134" s="491"/>
    </row>
    <row r="3135" spans="1:3" s="624" customFormat="1" x14ac:dyDescent="0.25">
      <c r="A3135" s="11"/>
      <c r="B3135" s="14"/>
      <c r="C3135" s="491"/>
    </row>
    <row r="3136" spans="1:3" s="624" customFormat="1" x14ac:dyDescent="0.25">
      <c r="A3136" s="11"/>
      <c r="B3136" s="14"/>
      <c r="C3136" s="491"/>
    </row>
    <row r="3137" spans="1:3" s="624" customFormat="1" x14ac:dyDescent="0.25">
      <c r="A3137" s="11"/>
      <c r="B3137" s="14"/>
      <c r="C3137" s="491"/>
    </row>
    <row r="3138" spans="1:3" s="624" customFormat="1" x14ac:dyDescent="0.25">
      <c r="A3138" s="11"/>
      <c r="B3138" s="14"/>
      <c r="C3138" s="491"/>
    </row>
    <row r="3139" spans="1:3" s="624" customFormat="1" x14ac:dyDescent="0.25">
      <c r="A3139" s="11"/>
      <c r="B3139" s="14"/>
      <c r="C3139" s="491"/>
    </row>
    <row r="3140" spans="1:3" s="624" customFormat="1" x14ac:dyDescent="0.25">
      <c r="A3140" s="11"/>
      <c r="B3140" s="14"/>
      <c r="C3140" s="491"/>
    </row>
    <row r="3141" spans="1:3" s="624" customFormat="1" x14ac:dyDescent="0.25">
      <c r="A3141" s="11"/>
      <c r="B3141" s="14"/>
      <c r="C3141" s="491"/>
    </row>
    <row r="3142" spans="1:3" s="624" customFormat="1" x14ac:dyDescent="0.25">
      <c r="A3142" s="11"/>
      <c r="B3142" s="14"/>
      <c r="C3142" s="491"/>
    </row>
    <row r="3143" spans="1:3" s="624" customFormat="1" x14ac:dyDescent="0.25">
      <c r="A3143" s="11"/>
      <c r="B3143" s="14"/>
      <c r="C3143" s="491"/>
    </row>
    <row r="3144" spans="1:3" s="624" customFormat="1" x14ac:dyDescent="0.25">
      <c r="A3144" s="11"/>
      <c r="B3144" s="14"/>
      <c r="C3144" s="491"/>
    </row>
    <row r="3145" spans="1:3" s="624" customFormat="1" x14ac:dyDescent="0.25">
      <c r="A3145" s="11"/>
      <c r="B3145" s="14"/>
      <c r="C3145" s="491"/>
    </row>
    <row r="3146" spans="1:3" s="624" customFormat="1" x14ac:dyDescent="0.25">
      <c r="A3146" s="11"/>
      <c r="B3146" s="14"/>
      <c r="C3146" s="491"/>
    </row>
    <row r="3147" spans="1:3" s="624" customFormat="1" x14ac:dyDescent="0.25">
      <c r="A3147" s="11"/>
      <c r="B3147" s="14"/>
      <c r="C3147" s="491"/>
    </row>
    <row r="3148" spans="1:3" s="624" customFormat="1" x14ac:dyDescent="0.25">
      <c r="A3148" s="11"/>
      <c r="B3148" s="14"/>
      <c r="C3148" s="491"/>
    </row>
    <row r="3149" spans="1:3" s="624" customFormat="1" x14ac:dyDescent="0.25">
      <c r="A3149" s="11"/>
      <c r="B3149" s="14"/>
      <c r="C3149" s="491"/>
    </row>
    <row r="3150" spans="1:3" s="624" customFormat="1" x14ac:dyDescent="0.25">
      <c r="A3150" s="11"/>
      <c r="B3150" s="14"/>
      <c r="C3150" s="491"/>
    </row>
    <row r="3151" spans="1:3" s="624" customFormat="1" x14ac:dyDescent="0.25">
      <c r="A3151" s="11"/>
      <c r="B3151" s="14"/>
      <c r="C3151" s="491"/>
    </row>
    <row r="3152" spans="1:3" s="624" customFormat="1" x14ac:dyDescent="0.25">
      <c r="A3152" s="11"/>
      <c r="B3152" s="14"/>
      <c r="C3152" s="491"/>
    </row>
    <row r="3153" spans="1:3" s="624" customFormat="1" x14ac:dyDescent="0.25">
      <c r="A3153" s="11"/>
      <c r="B3153" s="14"/>
      <c r="C3153" s="491"/>
    </row>
    <row r="3154" spans="1:3" s="624" customFormat="1" x14ac:dyDescent="0.25">
      <c r="A3154" s="11"/>
      <c r="B3154" s="14"/>
      <c r="C3154" s="491"/>
    </row>
    <row r="3155" spans="1:3" s="624" customFormat="1" x14ac:dyDescent="0.25">
      <c r="A3155" s="11"/>
      <c r="B3155" s="14"/>
      <c r="C3155" s="491"/>
    </row>
    <row r="3156" spans="1:3" s="624" customFormat="1" x14ac:dyDescent="0.25">
      <c r="A3156" s="11"/>
      <c r="B3156" s="14"/>
      <c r="C3156" s="491"/>
    </row>
    <row r="3157" spans="1:3" s="624" customFormat="1" x14ac:dyDescent="0.25">
      <c r="A3157" s="11"/>
      <c r="B3157" s="14"/>
      <c r="C3157" s="491"/>
    </row>
    <row r="3158" spans="1:3" s="624" customFormat="1" x14ac:dyDescent="0.25">
      <c r="A3158" s="11"/>
      <c r="B3158" s="14"/>
      <c r="C3158" s="491"/>
    </row>
    <row r="3159" spans="1:3" s="624" customFormat="1" x14ac:dyDescent="0.25">
      <c r="A3159" s="11"/>
      <c r="B3159" s="14"/>
      <c r="C3159" s="491"/>
    </row>
    <row r="3160" spans="1:3" s="624" customFormat="1" x14ac:dyDescent="0.25">
      <c r="A3160" s="11"/>
      <c r="B3160" s="14"/>
      <c r="C3160" s="491"/>
    </row>
    <row r="3161" spans="1:3" s="624" customFormat="1" x14ac:dyDescent="0.25">
      <c r="A3161" s="11"/>
      <c r="B3161" s="14"/>
      <c r="C3161" s="491"/>
    </row>
    <row r="3162" spans="1:3" s="624" customFormat="1" x14ac:dyDescent="0.25">
      <c r="A3162" s="11"/>
      <c r="B3162" s="14"/>
      <c r="C3162" s="491"/>
    </row>
    <row r="3163" spans="1:3" s="624" customFormat="1" x14ac:dyDescent="0.25">
      <c r="A3163" s="11"/>
      <c r="B3163" s="14"/>
      <c r="C3163" s="491"/>
    </row>
    <row r="3164" spans="1:3" s="624" customFormat="1" x14ac:dyDescent="0.25">
      <c r="A3164" s="11"/>
      <c r="B3164" s="14"/>
      <c r="C3164" s="491"/>
    </row>
    <row r="3165" spans="1:3" s="624" customFormat="1" x14ac:dyDescent="0.25">
      <c r="A3165" s="11"/>
      <c r="B3165" s="14"/>
      <c r="C3165" s="491"/>
    </row>
    <row r="3166" spans="1:3" s="624" customFormat="1" x14ac:dyDescent="0.25">
      <c r="A3166" s="11"/>
      <c r="B3166" s="14"/>
      <c r="C3166" s="491"/>
    </row>
    <row r="3167" spans="1:3" s="624" customFormat="1" x14ac:dyDescent="0.25">
      <c r="A3167" s="11"/>
      <c r="B3167" s="14"/>
      <c r="C3167" s="491"/>
    </row>
    <row r="3168" spans="1:3" s="624" customFormat="1" x14ac:dyDescent="0.25">
      <c r="A3168" s="11"/>
      <c r="B3168" s="14"/>
      <c r="C3168" s="491"/>
    </row>
    <row r="3169" spans="1:3" s="624" customFormat="1" x14ac:dyDescent="0.25">
      <c r="A3169" s="11"/>
      <c r="B3169" s="14"/>
      <c r="C3169" s="491"/>
    </row>
    <row r="3170" spans="1:3" s="624" customFormat="1" x14ac:dyDescent="0.25">
      <c r="A3170" s="11"/>
      <c r="B3170" s="14"/>
      <c r="C3170" s="491"/>
    </row>
    <row r="3171" spans="1:3" s="624" customFormat="1" x14ac:dyDescent="0.25">
      <c r="A3171" s="11"/>
      <c r="B3171" s="14"/>
      <c r="C3171" s="491"/>
    </row>
    <row r="3172" spans="1:3" s="624" customFormat="1" x14ac:dyDescent="0.25">
      <c r="A3172" s="11"/>
      <c r="B3172" s="14"/>
      <c r="C3172" s="491"/>
    </row>
    <row r="3173" spans="1:3" s="624" customFormat="1" x14ac:dyDescent="0.25">
      <c r="A3173" s="11"/>
      <c r="B3173" s="14"/>
      <c r="C3173" s="491"/>
    </row>
    <row r="3174" spans="1:3" s="624" customFormat="1" x14ac:dyDescent="0.25">
      <c r="A3174" s="11"/>
      <c r="B3174" s="14"/>
      <c r="C3174" s="491"/>
    </row>
    <row r="3175" spans="1:3" s="624" customFormat="1" x14ac:dyDescent="0.25">
      <c r="A3175" s="11"/>
      <c r="B3175" s="14"/>
      <c r="C3175" s="491"/>
    </row>
    <row r="3176" spans="1:3" s="624" customFormat="1" x14ac:dyDescent="0.25">
      <c r="A3176" s="11"/>
      <c r="B3176" s="14"/>
      <c r="C3176" s="491"/>
    </row>
    <row r="3177" spans="1:3" s="624" customFormat="1" x14ac:dyDescent="0.25">
      <c r="A3177" s="11"/>
      <c r="B3177" s="14"/>
      <c r="C3177" s="491"/>
    </row>
    <row r="3178" spans="1:3" s="624" customFormat="1" x14ac:dyDescent="0.25">
      <c r="A3178" s="11"/>
      <c r="B3178" s="14"/>
      <c r="C3178" s="491"/>
    </row>
    <row r="3179" spans="1:3" s="624" customFormat="1" x14ac:dyDescent="0.25">
      <c r="A3179" s="11"/>
      <c r="B3179" s="14"/>
      <c r="C3179" s="491"/>
    </row>
    <row r="3180" spans="1:3" s="624" customFormat="1" x14ac:dyDescent="0.25">
      <c r="A3180" s="11"/>
      <c r="B3180" s="14"/>
      <c r="C3180" s="491"/>
    </row>
    <row r="3181" spans="1:3" s="624" customFormat="1" x14ac:dyDescent="0.25">
      <c r="A3181" s="11"/>
      <c r="B3181" s="14"/>
      <c r="C3181" s="491"/>
    </row>
    <row r="3182" spans="1:3" s="624" customFormat="1" x14ac:dyDescent="0.25">
      <c r="A3182" s="11"/>
      <c r="B3182" s="14"/>
      <c r="C3182" s="491"/>
    </row>
    <row r="3183" spans="1:3" s="624" customFormat="1" x14ac:dyDescent="0.25">
      <c r="A3183" s="11"/>
      <c r="B3183" s="14"/>
      <c r="C3183" s="491"/>
    </row>
    <row r="3184" spans="1:3" s="624" customFormat="1" x14ac:dyDescent="0.25">
      <c r="A3184" s="11"/>
      <c r="B3184" s="14"/>
      <c r="C3184" s="491"/>
    </row>
    <row r="3185" spans="1:3" s="624" customFormat="1" x14ac:dyDescent="0.25">
      <c r="A3185" s="11"/>
      <c r="B3185" s="14"/>
      <c r="C3185" s="491"/>
    </row>
    <row r="3186" spans="1:3" s="624" customFormat="1" x14ac:dyDescent="0.25">
      <c r="A3186" s="11"/>
      <c r="B3186" s="14"/>
      <c r="C3186" s="491"/>
    </row>
    <row r="3187" spans="1:3" s="624" customFormat="1" x14ac:dyDescent="0.25">
      <c r="A3187" s="11"/>
      <c r="B3187" s="14"/>
      <c r="C3187" s="491"/>
    </row>
    <row r="3188" spans="1:3" s="624" customFormat="1" x14ac:dyDescent="0.25">
      <c r="A3188" s="11"/>
      <c r="B3188" s="14"/>
      <c r="C3188" s="491"/>
    </row>
    <row r="3189" spans="1:3" s="624" customFormat="1" x14ac:dyDescent="0.25">
      <c r="A3189" s="11"/>
      <c r="B3189" s="14"/>
      <c r="C3189" s="491"/>
    </row>
    <row r="3190" spans="1:3" s="624" customFormat="1" x14ac:dyDescent="0.25">
      <c r="A3190" s="11"/>
      <c r="B3190" s="14"/>
      <c r="C3190" s="491"/>
    </row>
    <row r="3191" spans="1:3" s="624" customFormat="1" x14ac:dyDescent="0.25">
      <c r="A3191" s="11"/>
      <c r="B3191" s="14"/>
      <c r="C3191" s="491"/>
    </row>
    <row r="3192" spans="1:3" s="624" customFormat="1" x14ac:dyDescent="0.25">
      <c r="A3192" s="11"/>
      <c r="B3192" s="14"/>
      <c r="C3192" s="491"/>
    </row>
    <row r="3193" spans="1:3" s="624" customFormat="1" x14ac:dyDescent="0.25">
      <c r="A3193" s="11"/>
      <c r="B3193" s="14"/>
      <c r="C3193" s="491"/>
    </row>
    <row r="3194" spans="1:3" s="624" customFormat="1" x14ac:dyDescent="0.25">
      <c r="A3194" s="11"/>
      <c r="B3194" s="14"/>
      <c r="C3194" s="491"/>
    </row>
    <row r="3195" spans="1:3" s="624" customFormat="1" x14ac:dyDescent="0.25">
      <c r="A3195" s="11"/>
      <c r="B3195" s="14"/>
      <c r="C3195" s="491"/>
    </row>
    <row r="3196" spans="1:3" s="624" customFormat="1" x14ac:dyDescent="0.25">
      <c r="A3196" s="11"/>
      <c r="B3196" s="14"/>
      <c r="C3196" s="491"/>
    </row>
    <row r="3197" spans="1:3" s="624" customFormat="1" x14ac:dyDescent="0.25">
      <c r="A3197" s="11"/>
      <c r="B3197" s="14"/>
      <c r="C3197" s="491"/>
    </row>
    <row r="3198" spans="1:3" s="624" customFormat="1" x14ac:dyDescent="0.25">
      <c r="A3198" s="11"/>
      <c r="B3198" s="14"/>
      <c r="C3198" s="491"/>
    </row>
    <row r="3199" spans="1:3" s="624" customFormat="1" x14ac:dyDescent="0.25">
      <c r="A3199" s="11"/>
      <c r="B3199" s="14"/>
      <c r="C3199" s="491"/>
    </row>
    <row r="3200" spans="1:3" s="624" customFormat="1" x14ac:dyDescent="0.25">
      <c r="A3200" s="11"/>
      <c r="B3200" s="14"/>
      <c r="C3200" s="491"/>
    </row>
    <row r="3201" spans="1:3" s="624" customFormat="1" x14ac:dyDescent="0.25">
      <c r="A3201" s="11"/>
      <c r="B3201" s="14"/>
      <c r="C3201" s="491"/>
    </row>
    <row r="3202" spans="1:3" s="624" customFormat="1" x14ac:dyDescent="0.25">
      <c r="A3202" s="11"/>
      <c r="B3202" s="14"/>
      <c r="C3202" s="491"/>
    </row>
    <row r="3203" spans="1:3" s="624" customFormat="1" x14ac:dyDescent="0.25">
      <c r="A3203" s="11"/>
      <c r="B3203" s="14"/>
      <c r="C3203" s="491"/>
    </row>
    <row r="3204" spans="1:3" s="624" customFormat="1" x14ac:dyDescent="0.25">
      <c r="A3204" s="11"/>
      <c r="B3204" s="14"/>
      <c r="C3204" s="491"/>
    </row>
    <row r="3205" spans="1:3" s="624" customFormat="1" x14ac:dyDescent="0.25">
      <c r="A3205" s="11"/>
      <c r="B3205" s="14"/>
      <c r="C3205" s="491"/>
    </row>
    <row r="3206" spans="1:3" s="624" customFormat="1" x14ac:dyDescent="0.25">
      <c r="A3206" s="11"/>
      <c r="B3206" s="14"/>
      <c r="C3206" s="491"/>
    </row>
    <row r="3207" spans="1:3" s="624" customFormat="1" x14ac:dyDescent="0.25">
      <c r="A3207" s="11"/>
      <c r="B3207" s="14"/>
      <c r="C3207" s="491"/>
    </row>
    <row r="3208" spans="1:3" s="624" customFormat="1" x14ac:dyDescent="0.25">
      <c r="A3208" s="11"/>
      <c r="B3208" s="14"/>
      <c r="C3208" s="491"/>
    </row>
    <row r="3209" spans="1:3" s="624" customFormat="1" x14ac:dyDescent="0.25">
      <c r="A3209" s="11"/>
      <c r="B3209" s="14"/>
      <c r="C3209" s="491"/>
    </row>
    <row r="3210" spans="1:3" s="624" customFormat="1" x14ac:dyDescent="0.25">
      <c r="A3210" s="11"/>
      <c r="B3210" s="14"/>
      <c r="C3210" s="491"/>
    </row>
    <row r="3211" spans="1:3" s="624" customFormat="1" x14ac:dyDescent="0.25">
      <c r="A3211" s="11"/>
      <c r="B3211" s="14"/>
      <c r="C3211" s="491"/>
    </row>
    <row r="3212" spans="1:3" s="624" customFormat="1" x14ac:dyDescent="0.25">
      <c r="A3212" s="11"/>
      <c r="B3212" s="14"/>
      <c r="C3212" s="491"/>
    </row>
    <row r="3213" spans="1:3" s="624" customFormat="1" x14ac:dyDescent="0.25">
      <c r="A3213" s="11"/>
      <c r="B3213" s="14"/>
      <c r="C3213" s="491"/>
    </row>
    <row r="3214" spans="1:3" s="624" customFormat="1" x14ac:dyDescent="0.25">
      <c r="A3214" s="11"/>
      <c r="B3214" s="14"/>
      <c r="C3214" s="491"/>
    </row>
    <row r="3215" spans="1:3" s="624" customFormat="1" x14ac:dyDescent="0.25">
      <c r="A3215" s="11"/>
      <c r="B3215" s="14"/>
      <c r="C3215" s="491"/>
    </row>
    <row r="3216" spans="1:3" s="624" customFormat="1" x14ac:dyDescent="0.25">
      <c r="A3216" s="11"/>
      <c r="B3216" s="14"/>
      <c r="C3216" s="491"/>
    </row>
    <row r="3217" spans="1:3" s="624" customFormat="1" x14ac:dyDescent="0.25">
      <c r="A3217" s="11"/>
      <c r="B3217" s="14"/>
      <c r="C3217" s="491"/>
    </row>
    <row r="3218" spans="1:3" s="624" customFormat="1" x14ac:dyDescent="0.25">
      <c r="A3218" s="11"/>
      <c r="B3218" s="14"/>
      <c r="C3218" s="491"/>
    </row>
    <row r="3219" spans="1:3" s="624" customFormat="1" x14ac:dyDescent="0.25">
      <c r="A3219" s="11"/>
      <c r="B3219" s="14"/>
      <c r="C3219" s="491"/>
    </row>
    <row r="3220" spans="1:3" s="624" customFormat="1" x14ac:dyDescent="0.25">
      <c r="A3220" s="11"/>
      <c r="B3220" s="14"/>
      <c r="C3220" s="491"/>
    </row>
    <row r="3221" spans="1:3" s="624" customFormat="1" x14ac:dyDescent="0.25">
      <c r="A3221" s="11"/>
      <c r="B3221" s="14"/>
      <c r="C3221" s="491"/>
    </row>
    <row r="3222" spans="1:3" s="624" customFormat="1" x14ac:dyDescent="0.25">
      <c r="A3222" s="11"/>
      <c r="B3222" s="14"/>
      <c r="C3222" s="491"/>
    </row>
    <row r="3223" spans="1:3" s="624" customFormat="1" x14ac:dyDescent="0.25">
      <c r="A3223" s="11"/>
      <c r="B3223" s="14"/>
      <c r="C3223" s="491"/>
    </row>
    <row r="3224" spans="1:3" s="624" customFormat="1" x14ac:dyDescent="0.25">
      <c r="A3224" s="11"/>
      <c r="B3224" s="14"/>
      <c r="C3224" s="491"/>
    </row>
    <row r="3225" spans="1:3" s="624" customFormat="1" x14ac:dyDescent="0.25">
      <c r="A3225" s="11"/>
      <c r="B3225" s="14"/>
      <c r="C3225" s="491"/>
    </row>
    <row r="3226" spans="1:3" s="624" customFormat="1" x14ac:dyDescent="0.25">
      <c r="A3226" s="11"/>
      <c r="B3226" s="14"/>
      <c r="C3226" s="491"/>
    </row>
    <row r="3227" spans="1:3" s="624" customFormat="1" x14ac:dyDescent="0.25">
      <c r="A3227" s="11"/>
      <c r="B3227" s="14"/>
      <c r="C3227" s="491"/>
    </row>
    <row r="3228" spans="1:3" s="624" customFormat="1" x14ac:dyDescent="0.25">
      <c r="A3228" s="11"/>
      <c r="B3228" s="14"/>
      <c r="C3228" s="491"/>
    </row>
    <row r="3229" spans="1:3" s="624" customFormat="1" x14ac:dyDescent="0.25">
      <c r="A3229" s="11"/>
      <c r="B3229" s="14"/>
      <c r="C3229" s="491"/>
    </row>
    <row r="3230" spans="1:3" s="624" customFormat="1" x14ac:dyDescent="0.25">
      <c r="A3230" s="11"/>
      <c r="B3230" s="14"/>
      <c r="C3230" s="491"/>
    </row>
    <row r="3231" spans="1:3" s="624" customFormat="1" x14ac:dyDescent="0.25">
      <c r="A3231" s="11"/>
      <c r="B3231" s="14"/>
      <c r="C3231" s="491"/>
    </row>
    <row r="3232" spans="1:3" s="624" customFormat="1" x14ac:dyDescent="0.25">
      <c r="A3232" s="11"/>
      <c r="B3232" s="14"/>
      <c r="C3232" s="491"/>
    </row>
    <row r="3233" spans="1:3" s="624" customFormat="1" x14ac:dyDescent="0.25">
      <c r="A3233" s="11"/>
      <c r="B3233" s="14"/>
      <c r="C3233" s="491"/>
    </row>
    <row r="3234" spans="1:3" s="624" customFormat="1" x14ac:dyDescent="0.25">
      <c r="A3234" s="11"/>
      <c r="B3234" s="14"/>
      <c r="C3234" s="491"/>
    </row>
    <row r="3235" spans="1:3" s="624" customFormat="1" x14ac:dyDescent="0.25">
      <c r="A3235" s="11"/>
      <c r="B3235" s="14"/>
      <c r="C3235" s="491"/>
    </row>
    <row r="3236" spans="1:3" s="624" customFormat="1" x14ac:dyDescent="0.25">
      <c r="A3236" s="11"/>
      <c r="B3236" s="14"/>
      <c r="C3236" s="491"/>
    </row>
    <row r="3237" spans="1:3" s="624" customFormat="1" x14ac:dyDescent="0.25">
      <c r="A3237" s="11"/>
      <c r="B3237" s="14"/>
      <c r="C3237" s="491"/>
    </row>
    <row r="3238" spans="1:3" s="624" customFormat="1" x14ac:dyDescent="0.25">
      <c r="A3238" s="11"/>
      <c r="B3238" s="14"/>
      <c r="C3238" s="491"/>
    </row>
    <row r="3239" spans="1:3" s="624" customFormat="1" x14ac:dyDescent="0.25">
      <c r="A3239" s="11"/>
      <c r="B3239" s="14"/>
      <c r="C3239" s="491"/>
    </row>
    <row r="3240" spans="1:3" s="624" customFormat="1" x14ac:dyDescent="0.25">
      <c r="A3240" s="11"/>
      <c r="B3240" s="14"/>
      <c r="C3240" s="491"/>
    </row>
    <row r="3241" spans="1:3" s="624" customFormat="1" x14ac:dyDescent="0.25">
      <c r="A3241" s="11"/>
      <c r="B3241" s="14"/>
      <c r="C3241" s="491"/>
    </row>
    <row r="3242" spans="1:3" s="624" customFormat="1" x14ac:dyDescent="0.25">
      <c r="A3242" s="11"/>
      <c r="B3242" s="14"/>
      <c r="C3242" s="491"/>
    </row>
    <row r="3243" spans="1:3" s="624" customFormat="1" x14ac:dyDescent="0.25">
      <c r="A3243" s="11"/>
      <c r="B3243" s="14"/>
      <c r="C3243" s="491"/>
    </row>
    <row r="3244" spans="1:3" s="624" customFormat="1" x14ac:dyDescent="0.25">
      <c r="A3244" s="11"/>
      <c r="B3244" s="14"/>
      <c r="C3244" s="491"/>
    </row>
    <row r="3245" spans="1:3" s="624" customFormat="1" x14ac:dyDescent="0.25">
      <c r="A3245" s="11"/>
      <c r="B3245" s="14"/>
      <c r="C3245" s="491"/>
    </row>
    <row r="3246" spans="1:3" s="624" customFormat="1" x14ac:dyDescent="0.25">
      <c r="A3246" s="11"/>
      <c r="B3246" s="14"/>
      <c r="C3246" s="491"/>
    </row>
    <row r="3247" spans="1:3" s="624" customFormat="1" x14ac:dyDescent="0.25">
      <c r="A3247" s="11"/>
      <c r="B3247" s="14"/>
      <c r="C3247" s="491"/>
    </row>
    <row r="3248" spans="1:3" s="624" customFormat="1" x14ac:dyDescent="0.25">
      <c r="A3248" s="11"/>
      <c r="B3248" s="14"/>
      <c r="C3248" s="491"/>
    </row>
    <row r="3249" spans="1:3" s="624" customFormat="1" x14ac:dyDescent="0.25">
      <c r="A3249" s="11"/>
      <c r="B3249" s="14"/>
      <c r="C3249" s="491"/>
    </row>
    <row r="3250" spans="1:3" s="624" customFormat="1" x14ac:dyDescent="0.25">
      <c r="A3250" s="11"/>
      <c r="B3250" s="14"/>
      <c r="C3250" s="491"/>
    </row>
    <row r="3251" spans="1:3" s="624" customFormat="1" x14ac:dyDescent="0.25">
      <c r="A3251" s="11"/>
      <c r="B3251" s="14"/>
      <c r="C3251" s="491"/>
    </row>
    <row r="3252" spans="1:3" s="624" customFormat="1" x14ac:dyDescent="0.25">
      <c r="A3252" s="11"/>
      <c r="B3252" s="14"/>
      <c r="C3252" s="491"/>
    </row>
    <row r="3253" spans="1:3" s="624" customFormat="1" x14ac:dyDescent="0.25">
      <c r="A3253" s="11"/>
      <c r="B3253" s="14"/>
      <c r="C3253" s="491"/>
    </row>
    <row r="3254" spans="1:3" s="624" customFormat="1" x14ac:dyDescent="0.25">
      <c r="A3254" s="11"/>
      <c r="B3254" s="14"/>
      <c r="C3254" s="491"/>
    </row>
    <row r="3255" spans="1:3" s="624" customFormat="1" x14ac:dyDescent="0.25">
      <c r="A3255" s="11"/>
      <c r="B3255" s="14"/>
      <c r="C3255" s="491"/>
    </row>
    <row r="3256" spans="1:3" s="624" customFormat="1" x14ac:dyDescent="0.25">
      <c r="A3256" s="11"/>
      <c r="B3256" s="14"/>
      <c r="C3256" s="491"/>
    </row>
    <row r="3257" spans="1:3" s="624" customFormat="1" x14ac:dyDescent="0.25">
      <c r="A3257" s="11"/>
      <c r="B3257" s="14"/>
      <c r="C3257" s="491"/>
    </row>
    <row r="3258" spans="1:3" s="624" customFormat="1" x14ac:dyDescent="0.25">
      <c r="A3258" s="11"/>
      <c r="B3258" s="14"/>
      <c r="C3258" s="491"/>
    </row>
    <row r="3259" spans="1:3" s="624" customFormat="1" x14ac:dyDescent="0.25">
      <c r="A3259" s="11"/>
      <c r="B3259" s="14"/>
      <c r="C3259" s="491"/>
    </row>
    <row r="3260" spans="1:3" s="624" customFormat="1" x14ac:dyDescent="0.25">
      <c r="A3260" s="11"/>
      <c r="B3260" s="14"/>
      <c r="C3260" s="491"/>
    </row>
    <row r="3261" spans="1:3" s="624" customFormat="1" x14ac:dyDescent="0.25">
      <c r="A3261" s="11"/>
      <c r="B3261" s="14"/>
      <c r="C3261" s="491"/>
    </row>
    <row r="3262" spans="1:3" s="624" customFormat="1" x14ac:dyDescent="0.25">
      <c r="A3262" s="11"/>
      <c r="B3262" s="14"/>
      <c r="C3262" s="491"/>
    </row>
    <row r="3263" spans="1:3" s="624" customFormat="1" x14ac:dyDescent="0.25">
      <c r="A3263" s="11"/>
      <c r="B3263" s="14"/>
      <c r="C3263" s="491"/>
    </row>
    <row r="3264" spans="1:3" s="624" customFormat="1" x14ac:dyDescent="0.25">
      <c r="A3264" s="11"/>
      <c r="B3264" s="14"/>
      <c r="C3264" s="491"/>
    </row>
    <row r="3265" spans="1:3" s="624" customFormat="1" x14ac:dyDescent="0.25">
      <c r="A3265" s="11"/>
      <c r="B3265" s="14"/>
      <c r="C3265" s="491"/>
    </row>
    <row r="3266" spans="1:3" s="624" customFormat="1" x14ac:dyDescent="0.25">
      <c r="A3266" s="11"/>
      <c r="B3266" s="14"/>
      <c r="C3266" s="491"/>
    </row>
    <row r="3267" spans="1:3" s="624" customFormat="1" x14ac:dyDescent="0.25">
      <c r="A3267" s="11"/>
      <c r="B3267" s="14"/>
      <c r="C3267" s="491"/>
    </row>
    <row r="3268" spans="1:3" s="624" customFormat="1" x14ac:dyDescent="0.25">
      <c r="A3268" s="11"/>
      <c r="B3268" s="14"/>
      <c r="C3268" s="491"/>
    </row>
    <row r="3269" spans="1:3" s="624" customFormat="1" x14ac:dyDescent="0.25">
      <c r="A3269" s="11"/>
      <c r="B3269" s="14"/>
      <c r="C3269" s="491"/>
    </row>
    <row r="3270" spans="1:3" s="624" customFormat="1" x14ac:dyDescent="0.25">
      <c r="A3270" s="11"/>
      <c r="B3270" s="14"/>
      <c r="C3270" s="491"/>
    </row>
    <row r="3271" spans="1:3" s="624" customFormat="1" x14ac:dyDescent="0.25">
      <c r="A3271" s="11"/>
      <c r="B3271" s="14"/>
      <c r="C3271" s="491"/>
    </row>
    <row r="3272" spans="1:3" s="624" customFormat="1" x14ac:dyDescent="0.25">
      <c r="A3272" s="11"/>
      <c r="B3272" s="14"/>
      <c r="C3272" s="491"/>
    </row>
    <row r="3273" spans="1:3" s="624" customFormat="1" x14ac:dyDescent="0.25">
      <c r="A3273" s="11"/>
      <c r="B3273" s="14"/>
      <c r="C3273" s="491"/>
    </row>
    <row r="3274" spans="1:3" s="624" customFormat="1" x14ac:dyDescent="0.25">
      <c r="A3274" s="11"/>
      <c r="B3274" s="14"/>
      <c r="C3274" s="491"/>
    </row>
    <row r="3275" spans="1:3" s="624" customFormat="1" x14ac:dyDescent="0.25">
      <c r="A3275" s="11"/>
      <c r="B3275" s="14"/>
      <c r="C3275" s="491"/>
    </row>
    <row r="3276" spans="1:3" s="624" customFormat="1" x14ac:dyDescent="0.25">
      <c r="A3276" s="11"/>
      <c r="B3276" s="14"/>
      <c r="C3276" s="491"/>
    </row>
    <row r="3277" spans="1:3" s="624" customFormat="1" x14ac:dyDescent="0.25">
      <c r="A3277" s="11"/>
      <c r="B3277" s="14"/>
      <c r="C3277" s="491"/>
    </row>
    <row r="3278" spans="1:3" s="624" customFormat="1" x14ac:dyDescent="0.25">
      <c r="A3278" s="11"/>
      <c r="B3278" s="14"/>
      <c r="C3278" s="491"/>
    </row>
    <row r="3279" spans="1:3" s="624" customFormat="1" x14ac:dyDescent="0.25">
      <c r="A3279" s="11"/>
      <c r="B3279" s="14"/>
      <c r="C3279" s="491"/>
    </row>
    <row r="3280" spans="1:3" s="624" customFormat="1" x14ac:dyDescent="0.25">
      <c r="A3280" s="11"/>
      <c r="B3280" s="14"/>
      <c r="C3280" s="491"/>
    </row>
    <row r="3281" spans="1:3" s="624" customFormat="1" x14ac:dyDescent="0.25">
      <c r="A3281" s="11"/>
      <c r="B3281" s="14"/>
      <c r="C3281" s="491"/>
    </row>
    <row r="3282" spans="1:3" s="624" customFormat="1" x14ac:dyDescent="0.25">
      <c r="A3282" s="11"/>
      <c r="B3282" s="14"/>
      <c r="C3282" s="491"/>
    </row>
    <row r="3283" spans="1:3" s="624" customFormat="1" x14ac:dyDescent="0.25">
      <c r="A3283" s="11"/>
      <c r="B3283" s="14"/>
      <c r="C3283" s="491"/>
    </row>
    <row r="3284" spans="1:3" s="624" customFormat="1" x14ac:dyDescent="0.25">
      <c r="A3284" s="11"/>
      <c r="B3284" s="14"/>
      <c r="C3284" s="491"/>
    </row>
    <row r="3285" spans="1:3" s="624" customFormat="1" x14ac:dyDescent="0.25">
      <c r="A3285" s="11"/>
      <c r="B3285" s="14"/>
      <c r="C3285" s="491"/>
    </row>
    <row r="3286" spans="1:3" s="624" customFormat="1" x14ac:dyDescent="0.25">
      <c r="A3286" s="11"/>
      <c r="B3286" s="14"/>
      <c r="C3286" s="491"/>
    </row>
    <row r="3287" spans="1:3" s="624" customFormat="1" x14ac:dyDescent="0.25">
      <c r="A3287" s="11"/>
      <c r="B3287" s="14"/>
      <c r="C3287" s="491"/>
    </row>
    <row r="3288" spans="1:3" s="624" customFormat="1" x14ac:dyDescent="0.25">
      <c r="A3288" s="11"/>
      <c r="B3288" s="14"/>
      <c r="C3288" s="491"/>
    </row>
    <row r="3289" spans="1:3" s="624" customFormat="1" x14ac:dyDescent="0.25">
      <c r="A3289" s="11"/>
      <c r="B3289" s="14"/>
      <c r="C3289" s="491"/>
    </row>
    <row r="3290" spans="1:3" s="624" customFormat="1" x14ac:dyDescent="0.25">
      <c r="A3290" s="11"/>
      <c r="B3290" s="14"/>
      <c r="C3290" s="491"/>
    </row>
    <row r="3291" spans="1:3" s="624" customFormat="1" x14ac:dyDescent="0.25">
      <c r="A3291" s="11"/>
      <c r="B3291" s="14"/>
      <c r="C3291" s="491"/>
    </row>
    <row r="3292" spans="1:3" s="624" customFormat="1" x14ac:dyDescent="0.25">
      <c r="A3292" s="11"/>
      <c r="B3292" s="14"/>
      <c r="C3292" s="491"/>
    </row>
    <row r="3293" spans="1:3" s="624" customFormat="1" x14ac:dyDescent="0.25">
      <c r="A3293" s="11"/>
      <c r="B3293" s="14"/>
      <c r="C3293" s="491"/>
    </row>
    <row r="3294" spans="1:3" s="624" customFormat="1" x14ac:dyDescent="0.25">
      <c r="A3294" s="11"/>
      <c r="B3294" s="14"/>
      <c r="C3294" s="491"/>
    </row>
    <row r="3295" spans="1:3" s="624" customFormat="1" x14ac:dyDescent="0.25">
      <c r="A3295" s="11"/>
      <c r="B3295" s="14"/>
      <c r="C3295" s="491"/>
    </row>
    <row r="3296" spans="1:3" s="624" customFormat="1" x14ac:dyDescent="0.25">
      <c r="A3296" s="11"/>
      <c r="B3296" s="14"/>
      <c r="C3296" s="491"/>
    </row>
    <row r="3297" spans="1:3" s="624" customFormat="1" x14ac:dyDescent="0.25">
      <c r="A3297" s="11"/>
      <c r="B3297" s="14"/>
      <c r="C3297" s="491"/>
    </row>
    <row r="3298" spans="1:3" s="624" customFormat="1" x14ac:dyDescent="0.25">
      <c r="A3298" s="11"/>
      <c r="B3298" s="14"/>
      <c r="C3298" s="491"/>
    </row>
    <row r="3299" spans="1:3" s="624" customFormat="1" x14ac:dyDescent="0.25">
      <c r="A3299" s="11"/>
      <c r="B3299" s="14"/>
      <c r="C3299" s="491"/>
    </row>
    <row r="3300" spans="1:3" s="624" customFormat="1" x14ac:dyDescent="0.25">
      <c r="A3300" s="11"/>
      <c r="B3300" s="14"/>
      <c r="C3300" s="491"/>
    </row>
    <row r="3301" spans="1:3" s="624" customFormat="1" x14ac:dyDescent="0.25">
      <c r="A3301" s="11"/>
      <c r="B3301" s="14"/>
      <c r="C3301" s="491"/>
    </row>
    <row r="3302" spans="1:3" s="624" customFormat="1" x14ac:dyDescent="0.25">
      <c r="A3302" s="11"/>
      <c r="B3302" s="14"/>
      <c r="C3302" s="491"/>
    </row>
    <row r="3303" spans="1:3" s="624" customFormat="1" x14ac:dyDescent="0.25">
      <c r="A3303" s="11"/>
      <c r="B3303" s="14"/>
      <c r="C3303" s="491"/>
    </row>
    <row r="3304" spans="1:3" s="624" customFormat="1" x14ac:dyDescent="0.25">
      <c r="A3304" s="11"/>
      <c r="B3304" s="14"/>
      <c r="C3304" s="491"/>
    </row>
    <row r="3305" spans="1:3" s="624" customFormat="1" x14ac:dyDescent="0.25">
      <c r="A3305" s="11"/>
      <c r="B3305" s="14"/>
      <c r="C3305" s="491"/>
    </row>
    <row r="3306" spans="1:3" s="624" customFormat="1" x14ac:dyDescent="0.25">
      <c r="A3306" s="11"/>
      <c r="B3306" s="14"/>
      <c r="C3306" s="491"/>
    </row>
    <row r="3307" spans="1:3" s="624" customFormat="1" x14ac:dyDescent="0.25">
      <c r="A3307" s="11"/>
      <c r="B3307" s="14"/>
      <c r="C3307" s="491"/>
    </row>
    <row r="3308" spans="1:3" s="624" customFormat="1" x14ac:dyDescent="0.25">
      <c r="A3308" s="11"/>
      <c r="B3308" s="14"/>
      <c r="C3308" s="491"/>
    </row>
    <row r="3309" spans="1:3" s="624" customFormat="1" x14ac:dyDescent="0.25">
      <c r="A3309" s="11"/>
      <c r="B3309" s="14"/>
      <c r="C3309" s="491"/>
    </row>
    <row r="3310" spans="1:3" s="624" customFormat="1" x14ac:dyDescent="0.25">
      <c r="A3310" s="11"/>
      <c r="B3310" s="14"/>
      <c r="C3310" s="491"/>
    </row>
    <row r="3311" spans="1:3" s="624" customFormat="1" x14ac:dyDescent="0.25">
      <c r="A3311" s="11"/>
      <c r="B3311" s="14"/>
      <c r="C3311" s="491"/>
    </row>
    <row r="3312" spans="1:3" s="624" customFormat="1" x14ac:dyDescent="0.25">
      <c r="A3312" s="11"/>
      <c r="B3312" s="14"/>
      <c r="C3312" s="491"/>
    </row>
    <row r="3313" spans="1:3" s="624" customFormat="1" x14ac:dyDescent="0.25">
      <c r="A3313" s="11"/>
      <c r="B3313" s="14"/>
      <c r="C3313" s="491"/>
    </row>
    <row r="3314" spans="1:3" s="624" customFormat="1" x14ac:dyDescent="0.25">
      <c r="A3314" s="11"/>
      <c r="B3314" s="14"/>
      <c r="C3314" s="491"/>
    </row>
    <row r="3315" spans="1:3" s="624" customFormat="1" x14ac:dyDescent="0.25">
      <c r="A3315" s="11"/>
      <c r="B3315" s="14"/>
      <c r="C3315" s="491"/>
    </row>
    <row r="3316" spans="1:3" s="624" customFormat="1" x14ac:dyDescent="0.25">
      <c r="A3316" s="11"/>
      <c r="B3316" s="14"/>
      <c r="C3316" s="491"/>
    </row>
    <row r="3317" spans="1:3" s="624" customFormat="1" x14ac:dyDescent="0.25">
      <c r="A3317" s="11"/>
      <c r="B3317" s="14"/>
      <c r="C3317" s="491"/>
    </row>
    <row r="3318" spans="1:3" s="624" customFormat="1" x14ac:dyDescent="0.25">
      <c r="A3318" s="11"/>
      <c r="B3318" s="14"/>
      <c r="C3318" s="491"/>
    </row>
    <row r="3319" spans="1:3" s="624" customFormat="1" x14ac:dyDescent="0.25">
      <c r="A3319" s="11"/>
      <c r="B3319" s="14"/>
      <c r="C3319" s="491"/>
    </row>
    <row r="3320" spans="1:3" s="624" customFormat="1" x14ac:dyDescent="0.25">
      <c r="A3320" s="11"/>
      <c r="B3320" s="14"/>
      <c r="C3320" s="491"/>
    </row>
    <row r="3321" spans="1:3" s="624" customFormat="1" x14ac:dyDescent="0.25">
      <c r="A3321" s="11"/>
      <c r="B3321" s="14"/>
      <c r="C3321" s="491"/>
    </row>
    <row r="3322" spans="1:3" s="624" customFormat="1" x14ac:dyDescent="0.25">
      <c r="A3322" s="11"/>
      <c r="B3322" s="14"/>
      <c r="C3322" s="491"/>
    </row>
    <row r="3323" spans="1:3" s="624" customFormat="1" x14ac:dyDescent="0.25">
      <c r="A3323" s="11"/>
      <c r="B3323" s="14"/>
      <c r="C3323" s="491"/>
    </row>
    <row r="3324" spans="1:3" s="624" customFormat="1" x14ac:dyDescent="0.25">
      <c r="A3324" s="11"/>
      <c r="B3324" s="14"/>
      <c r="C3324" s="491"/>
    </row>
    <row r="3325" spans="1:3" s="624" customFormat="1" x14ac:dyDescent="0.25">
      <c r="A3325" s="11"/>
      <c r="B3325" s="14"/>
      <c r="C3325" s="491"/>
    </row>
    <row r="3326" spans="1:3" s="624" customFormat="1" x14ac:dyDescent="0.25">
      <c r="A3326" s="11"/>
      <c r="B3326" s="14"/>
      <c r="C3326" s="491"/>
    </row>
    <row r="3327" spans="1:3" s="624" customFormat="1" x14ac:dyDescent="0.25">
      <c r="A3327" s="11"/>
      <c r="B3327" s="14"/>
      <c r="C3327" s="491"/>
    </row>
    <row r="3328" spans="1:3" s="624" customFormat="1" x14ac:dyDescent="0.25">
      <c r="A3328" s="11"/>
      <c r="B3328" s="14"/>
      <c r="C3328" s="491"/>
    </row>
    <row r="3329" spans="1:3" s="624" customFormat="1" x14ac:dyDescent="0.25">
      <c r="A3329" s="11"/>
      <c r="B3329" s="14"/>
      <c r="C3329" s="491"/>
    </row>
    <row r="3330" spans="1:3" s="624" customFormat="1" x14ac:dyDescent="0.25">
      <c r="A3330" s="11"/>
      <c r="B3330" s="14"/>
      <c r="C3330" s="491"/>
    </row>
    <row r="3331" spans="1:3" s="624" customFormat="1" x14ac:dyDescent="0.25">
      <c r="A3331" s="11"/>
      <c r="B3331" s="14"/>
      <c r="C3331" s="491"/>
    </row>
    <row r="3332" spans="1:3" s="624" customFormat="1" x14ac:dyDescent="0.25">
      <c r="A3332" s="11"/>
      <c r="B3332" s="14"/>
      <c r="C3332" s="491"/>
    </row>
    <row r="3333" spans="1:3" s="624" customFormat="1" x14ac:dyDescent="0.25">
      <c r="A3333" s="11"/>
      <c r="B3333" s="14"/>
      <c r="C3333" s="491"/>
    </row>
    <row r="3334" spans="1:3" s="624" customFormat="1" x14ac:dyDescent="0.25">
      <c r="A3334" s="11"/>
      <c r="B3334" s="14"/>
      <c r="C3334" s="491"/>
    </row>
    <row r="3335" spans="1:3" s="624" customFormat="1" x14ac:dyDescent="0.25">
      <c r="A3335" s="11"/>
      <c r="B3335" s="14"/>
      <c r="C3335" s="491"/>
    </row>
    <row r="3336" spans="1:3" s="624" customFormat="1" x14ac:dyDescent="0.25">
      <c r="A3336" s="11"/>
      <c r="B3336" s="14"/>
      <c r="C3336" s="491"/>
    </row>
    <row r="3337" spans="1:3" s="624" customFormat="1" x14ac:dyDescent="0.25">
      <c r="A3337" s="11"/>
      <c r="B3337" s="14"/>
      <c r="C3337" s="491"/>
    </row>
    <row r="3338" spans="1:3" s="624" customFormat="1" x14ac:dyDescent="0.25">
      <c r="A3338" s="11"/>
      <c r="B3338" s="14"/>
      <c r="C3338" s="491"/>
    </row>
    <row r="3339" spans="1:3" s="624" customFormat="1" x14ac:dyDescent="0.25">
      <c r="A3339" s="11"/>
      <c r="B3339" s="14"/>
      <c r="C3339" s="491"/>
    </row>
    <row r="3340" spans="1:3" s="624" customFormat="1" x14ac:dyDescent="0.25">
      <c r="A3340" s="11"/>
      <c r="B3340" s="14"/>
      <c r="C3340" s="491"/>
    </row>
    <row r="3341" spans="1:3" s="624" customFormat="1" x14ac:dyDescent="0.25">
      <c r="A3341" s="11"/>
      <c r="B3341" s="14"/>
      <c r="C3341" s="491"/>
    </row>
    <row r="3342" spans="1:3" s="624" customFormat="1" x14ac:dyDescent="0.25">
      <c r="A3342" s="11"/>
      <c r="B3342" s="14"/>
      <c r="C3342" s="491"/>
    </row>
    <row r="3343" spans="1:3" s="624" customFormat="1" x14ac:dyDescent="0.25">
      <c r="A3343" s="11"/>
      <c r="B3343" s="14"/>
      <c r="C3343" s="491"/>
    </row>
    <row r="3344" spans="1:3" s="624" customFormat="1" x14ac:dyDescent="0.25">
      <c r="A3344" s="11"/>
      <c r="B3344" s="14"/>
      <c r="C3344" s="491"/>
    </row>
    <row r="3345" spans="1:3" s="624" customFormat="1" x14ac:dyDescent="0.25">
      <c r="A3345" s="11"/>
      <c r="B3345" s="14"/>
      <c r="C3345" s="491"/>
    </row>
    <row r="3346" spans="1:3" s="624" customFormat="1" x14ac:dyDescent="0.25">
      <c r="A3346" s="11"/>
      <c r="B3346" s="14"/>
      <c r="C3346" s="491"/>
    </row>
    <row r="3347" spans="1:3" s="624" customFormat="1" x14ac:dyDescent="0.25">
      <c r="A3347" s="11"/>
      <c r="B3347" s="14"/>
      <c r="C3347" s="491"/>
    </row>
    <row r="3348" spans="1:3" s="624" customFormat="1" x14ac:dyDescent="0.25">
      <c r="A3348" s="11"/>
      <c r="B3348" s="14"/>
      <c r="C3348" s="491"/>
    </row>
    <row r="3349" spans="1:3" s="624" customFormat="1" x14ac:dyDescent="0.25">
      <c r="A3349" s="11"/>
      <c r="B3349" s="14"/>
      <c r="C3349" s="491"/>
    </row>
    <row r="3350" spans="1:3" s="624" customFormat="1" x14ac:dyDescent="0.25">
      <c r="A3350" s="11"/>
      <c r="B3350" s="14"/>
      <c r="C3350" s="491"/>
    </row>
    <row r="3351" spans="1:3" s="624" customFormat="1" x14ac:dyDescent="0.25">
      <c r="A3351" s="11"/>
      <c r="B3351" s="14"/>
      <c r="C3351" s="491"/>
    </row>
    <row r="3352" spans="1:3" s="624" customFormat="1" x14ac:dyDescent="0.25">
      <c r="A3352" s="11"/>
      <c r="B3352" s="14"/>
      <c r="C3352" s="491"/>
    </row>
    <row r="3353" spans="1:3" s="624" customFormat="1" x14ac:dyDescent="0.25">
      <c r="A3353" s="11"/>
      <c r="B3353" s="14"/>
      <c r="C3353" s="491"/>
    </row>
    <row r="3354" spans="1:3" s="624" customFormat="1" x14ac:dyDescent="0.25">
      <c r="A3354" s="11"/>
      <c r="B3354" s="14"/>
      <c r="C3354" s="491"/>
    </row>
    <row r="3355" spans="1:3" s="624" customFormat="1" x14ac:dyDescent="0.25">
      <c r="A3355" s="11"/>
      <c r="B3355" s="14"/>
      <c r="C3355" s="491"/>
    </row>
    <row r="3356" spans="1:3" s="624" customFormat="1" x14ac:dyDescent="0.25">
      <c r="A3356" s="11"/>
      <c r="B3356" s="14"/>
      <c r="C3356" s="491"/>
    </row>
    <row r="3357" spans="1:3" s="624" customFormat="1" x14ac:dyDescent="0.25">
      <c r="A3357" s="11"/>
      <c r="B3357" s="14"/>
      <c r="C3357" s="491"/>
    </row>
    <row r="3358" spans="1:3" s="624" customFormat="1" x14ac:dyDescent="0.25">
      <c r="A3358" s="11"/>
      <c r="B3358" s="14"/>
      <c r="C3358" s="491"/>
    </row>
    <row r="3359" spans="1:3" s="624" customFormat="1" x14ac:dyDescent="0.25">
      <c r="A3359" s="11"/>
      <c r="B3359" s="14"/>
      <c r="C3359" s="491"/>
    </row>
    <row r="3360" spans="1:3" s="624" customFormat="1" x14ac:dyDescent="0.25">
      <c r="A3360" s="11"/>
      <c r="B3360" s="14"/>
      <c r="C3360" s="491"/>
    </row>
    <row r="3361" spans="1:3" s="624" customFormat="1" x14ac:dyDescent="0.25">
      <c r="A3361" s="11"/>
      <c r="B3361" s="14"/>
      <c r="C3361" s="491"/>
    </row>
    <row r="3362" spans="1:3" s="624" customFormat="1" x14ac:dyDescent="0.25">
      <c r="A3362" s="11"/>
      <c r="B3362" s="14"/>
      <c r="C3362" s="491"/>
    </row>
    <row r="3363" spans="1:3" s="624" customFormat="1" x14ac:dyDescent="0.25">
      <c r="A3363" s="11"/>
      <c r="B3363" s="14"/>
      <c r="C3363" s="491"/>
    </row>
    <row r="3364" spans="1:3" s="624" customFormat="1" x14ac:dyDescent="0.25">
      <c r="A3364" s="11"/>
      <c r="B3364" s="14"/>
      <c r="C3364" s="491"/>
    </row>
    <row r="3365" spans="1:3" s="624" customFormat="1" x14ac:dyDescent="0.25">
      <c r="A3365" s="11"/>
      <c r="B3365" s="14"/>
      <c r="C3365" s="491"/>
    </row>
    <row r="3366" spans="1:3" s="624" customFormat="1" x14ac:dyDescent="0.25">
      <c r="A3366" s="11"/>
      <c r="B3366" s="14"/>
      <c r="C3366" s="491"/>
    </row>
    <row r="3367" spans="1:3" s="624" customFormat="1" x14ac:dyDescent="0.25">
      <c r="A3367" s="11"/>
      <c r="B3367" s="14"/>
      <c r="C3367" s="491"/>
    </row>
    <row r="3368" spans="1:3" s="624" customFormat="1" x14ac:dyDescent="0.25">
      <c r="A3368" s="11"/>
      <c r="B3368" s="14"/>
      <c r="C3368" s="491"/>
    </row>
    <row r="3369" spans="1:3" s="624" customFormat="1" x14ac:dyDescent="0.25">
      <c r="A3369" s="11"/>
      <c r="B3369" s="14"/>
      <c r="C3369" s="491"/>
    </row>
    <row r="3370" spans="1:3" s="624" customFormat="1" x14ac:dyDescent="0.25">
      <c r="A3370" s="11"/>
      <c r="B3370" s="14"/>
      <c r="C3370" s="491"/>
    </row>
    <row r="3371" spans="1:3" s="624" customFormat="1" x14ac:dyDescent="0.25">
      <c r="A3371" s="11"/>
      <c r="B3371" s="14"/>
      <c r="C3371" s="491"/>
    </row>
    <row r="3372" spans="1:3" s="624" customFormat="1" x14ac:dyDescent="0.25">
      <c r="A3372" s="11"/>
      <c r="B3372" s="14"/>
      <c r="C3372" s="491"/>
    </row>
    <row r="3373" spans="1:3" s="624" customFormat="1" x14ac:dyDescent="0.25">
      <c r="A3373" s="11"/>
      <c r="B3373" s="14"/>
      <c r="C3373" s="491"/>
    </row>
    <row r="3374" spans="1:3" s="624" customFormat="1" x14ac:dyDescent="0.25">
      <c r="A3374" s="11"/>
      <c r="B3374" s="14"/>
      <c r="C3374" s="491"/>
    </row>
    <row r="3375" spans="1:3" s="624" customFormat="1" x14ac:dyDescent="0.25">
      <c r="A3375" s="11"/>
      <c r="B3375" s="14"/>
      <c r="C3375" s="491"/>
    </row>
    <row r="3376" spans="1:3" s="624" customFormat="1" x14ac:dyDescent="0.25">
      <c r="A3376" s="11"/>
      <c r="B3376" s="14"/>
      <c r="C3376" s="491"/>
    </row>
    <row r="3377" spans="1:3" s="624" customFormat="1" x14ac:dyDescent="0.25">
      <c r="A3377" s="11"/>
      <c r="B3377" s="14"/>
      <c r="C3377" s="491"/>
    </row>
    <row r="3378" spans="1:3" s="624" customFormat="1" x14ac:dyDescent="0.25">
      <c r="A3378" s="11"/>
      <c r="B3378" s="14"/>
      <c r="C3378" s="491"/>
    </row>
    <row r="3379" spans="1:3" s="624" customFormat="1" x14ac:dyDescent="0.25">
      <c r="A3379" s="11"/>
      <c r="B3379" s="14"/>
      <c r="C3379" s="491"/>
    </row>
    <row r="3380" spans="1:3" s="624" customFormat="1" x14ac:dyDescent="0.25">
      <c r="A3380" s="11"/>
      <c r="B3380" s="14"/>
      <c r="C3380" s="491"/>
    </row>
    <row r="3381" spans="1:3" s="624" customFormat="1" x14ac:dyDescent="0.25">
      <c r="A3381" s="11"/>
      <c r="B3381" s="14"/>
      <c r="C3381" s="491"/>
    </row>
    <row r="3382" spans="1:3" s="624" customFormat="1" x14ac:dyDescent="0.25">
      <c r="A3382" s="11"/>
      <c r="B3382" s="14"/>
      <c r="C3382" s="491"/>
    </row>
    <row r="3383" spans="1:3" s="624" customFormat="1" x14ac:dyDescent="0.25">
      <c r="A3383" s="11"/>
      <c r="B3383" s="14"/>
      <c r="C3383" s="491"/>
    </row>
    <row r="3384" spans="1:3" s="624" customFormat="1" x14ac:dyDescent="0.25">
      <c r="A3384" s="11"/>
      <c r="B3384" s="14"/>
      <c r="C3384" s="491"/>
    </row>
    <row r="3385" spans="1:3" s="624" customFormat="1" x14ac:dyDescent="0.25">
      <c r="A3385" s="11"/>
      <c r="B3385" s="14"/>
      <c r="C3385" s="491"/>
    </row>
    <row r="3386" spans="1:3" s="624" customFormat="1" x14ac:dyDescent="0.25">
      <c r="A3386" s="11"/>
      <c r="B3386" s="14"/>
      <c r="C3386" s="491"/>
    </row>
    <row r="3387" spans="1:3" s="624" customFormat="1" x14ac:dyDescent="0.25">
      <c r="A3387" s="11"/>
      <c r="B3387" s="14"/>
      <c r="C3387" s="491"/>
    </row>
    <row r="3388" spans="1:3" s="624" customFormat="1" x14ac:dyDescent="0.25">
      <c r="A3388" s="11"/>
      <c r="B3388" s="14"/>
      <c r="C3388" s="491"/>
    </row>
    <row r="3389" spans="1:3" s="624" customFormat="1" x14ac:dyDescent="0.25">
      <c r="A3389" s="11"/>
      <c r="B3389" s="14"/>
      <c r="C3389" s="491"/>
    </row>
    <row r="3390" spans="1:3" s="624" customFormat="1" x14ac:dyDescent="0.25">
      <c r="A3390" s="11"/>
      <c r="B3390" s="14"/>
      <c r="C3390" s="491"/>
    </row>
    <row r="3391" spans="1:3" s="624" customFormat="1" x14ac:dyDescent="0.25">
      <c r="A3391" s="11"/>
      <c r="B3391" s="14"/>
      <c r="C3391" s="491"/>
    </row>
    <row r="3392" spans="1:3" s="624" customFormat="1" x14ac:dyDescent="0.25">
      <c r="A3392" s="11"/>
      <c r="B3392" s="14"/>
      <c r="C3392" s="491"/>
    </row>
    <row r="3393" spans="1:3" s="624" customFormat="1" x14ac:dyDescent="0.25">
      <c r="A3393" s="11"/>
      <c r="B3393" s="14"/>
      <c r="C3393" s="491"/>
    </row>
    <row r="3394" spans="1:3" s="624" customFormat="1" x14ac:dyDescent="0.25">
      <c r="A3394" s="11"/>
      <c r="B3394" s="14"/>
      <c r="C3394" s="491"/>
    </row>
    <row r="3395" spans="1:3" s="624" customFormat="1" x14ac:dyDescent="0.25">
      <c r="A3395" s="11"/>
      <c r="B3395" s="14"/>
      <c r="C3395" s="491"/>
    </row>
    <row r="3396" spans="1:3" s="624" customFormat="1" x14ac:dyDescent="0.25">
      <c r="A3396" s="11"/>
      <c r="B3396" s="14"/>
      <c r="C3396" s="491"/>
    </row>
    <row r="3397" spans="1:3" s="624" customFormat="1" x14ac:dyDescent="0.25">
      <c r="A3397" s="11"/>
      <c r="B3397" s="14"/>
      <c r="C3397" s="491"/>
    </row>
    <row r="3398" spans="1:3" s="624" customFormat="1" x14ac:dyDescent="0.25">
      <c r="A3398" s="11"/>
      <c r="B3398" s="14"/>
      <c r="C3398" s="491"/>
    </row>
    <row r="3399" spans="1:3" s="624" customFormat="1" x14ac:dyDescent="0.25">
      <c r="A3399" s="11"/>
      <c r="B3399" s="14"/>
      <c r="C3399" s="491"/>
    </row>
    <row r="3400" spans="1:3" s="624" customFormat="1" x14ac:dyDescent="0.25">
      <c r="A3400" s="11"/>
      <c r="B3400" s="14"/>
      <c r="C3400" s="491"/>
    </row>
    <row r="3401" spans="1:3" s="624" customFormat="1" x14ac:dyDescent="0.25">
      <c r="A3401" s="11"/>
      <c r="B3401" s="14"/>
      <c r="C3401" s="491"/>
    </row>
    <row r="3402" spans="1:3" s="624" customFormat="1" x14ac:dyDescent="0.25">
      <c r="A3402" s="11"/>
      <c r="B3402" s="14"/>
      <c r="C3402" s="491"/>
    </row>
    <row r="3403" spans="1:3" s="624" customFormat="1" x14ac:dyDescent="0.25">
      <c r="A3403" s="11"/>
      <c r="B3403" s="14"/>
      <c r="C3403" s="491"/>
    </row>
    <row r="3404" spans="1:3" s="624" customFormat="1" x14ac:dyDescent="0.25">
      <c r="A3404" s="11"/>
      <c r="B3404" s="14"/>
      <c r="C3404" s="491"/>
    </row>
    <row r="3405" spans="1:3" s="624" customFormat="1" x14ac:dyDescent="0.25">
      <c r="A3405" s="11"/>
      <c r="B3405" s="14"/>
      <c r="C3405" s="491"/>
    </row>
    <row r="3406" spans="1:3" s="624" customFormat="1" x14ac:dyDescent="0.25">
      <c r="A3406" s="11"/>
      <c r="B3406" s="14"/>
      <c r="C3406" s="491"/>
    </row>
    <row r="3407" spans="1:3" s="624" customFormat="1" x14ac:dyDescent="0.25">
      <c r="A3407" s="11"/>
      <c r="B3407" s="14"/>
      <c r="C3407" s="491"/>
    </row>
    <row r="3408" spans="1:3" s="624" customFormat="1" x14ac:dyDescent="0.25">
      <c r="A3408" s="11"/>
      <c r="B3408" s="14"/>
      <c r="C3408" s="491"/>
    </row>
    <row r="3409" spans="1:3" s="624" customFormat="1" x14ac:dyDescent="0.25">
      <c r="A3409" s="11"/>
      <c r="B3409" s="14"/>
      <c r="C3409" s="491"/>
    </row>
    <row r="3410" spans="1:3" s="624" customFormat="1" x14ac:dyDescent="0.25">
      <c r="A3410" s="11"/>
      <c r="B3410" s="14"/>
      <c r="C3410" s="491"/>
    </row>
    <row r="3411" spans="1:3" s="624" customFormat="1" x14ac:dyDescent="0.25">
      <c r="A3411" s="11"/>
      <c r="B3411" s="14"/>
      <c r="C3411" s="491"/>
    </row>
    <row r="3412" spans="1:3" s="624" customFormat="1" x14ac:dyDescent="0.25">
      <c r="A3412" s="11"/>
      <c r="B3412" s="14"/>
      <c r="C3412" s="491"/>
    </row>
    <row r="3413" spans="1:3" s="624" customFormat="1" x14ac:dyDescent="0.25">
      <c r="A3413" s="11"/>
      <c r="B3413" s="14"/>
      <c r="C3413" s="491"/>
    </row>
    <row r="3414" spans="1:3" s="624" customFormat="1" x14ac:dyDescent="0.25">
      <c r="A3414" s="11"/>
      <c r="B3414" s="14"/>
      <c r="C3414" s="491"/>
    </row>
    <row r="3415" spans="1:3" s="624" customFormat="1" x14ac:dyDescent="0.25">
      <c r="A3415" s="11"/>
      <c r="B3415" s="14"/>
      <c r="C3415" s="491"/>
    </row>
    <row r="3416" spans="1:3" s="624" customFormat="1" x14ac:dyDescent="0.25">
      <c r="A3416" s="11"/>
      <c r="B3416" s="14"/>
      <c r="C3416" s="491"/>
    </row>
    <row r="3417" spans="1:3" s="624" customFormat="1" x14ac:dyDescent="0.25">
      <c r="A3417" s="11"/>
      <c r="B3417" s="14"/>
      <c r="C3417" s="491"/>
    </row>
    <row r="3418" spans="1:3" s="624" customFormat="1" x14ac:dyDescent="0.25">
      <c r="A3418" s="11"/>
      <c r="B3418" s="14"/>
      <c r="C3418" s="491"/>
    </row>
    <row r="3419" spans="1:3" s="624" customFormat="1" x14ac:dyDescent="0.25">
      <c r="A3419" s="11"/>
      <c r="B3419" s="14"/>
      <c r="C3419" s="491"/>
    </row>
    <row r="3420" spans="1:3" s="624" customFormat="1" x14ac:dyDescent="0.25">
      <c r="A3420" s="11"/>
      <c r="B3420" s="14"/>
      <c r="C3420" s="491"/>
    </row>
    <row r="3421" spans="1:3" s="624" customFormat="1" x14ac:dyDescent="0.25">
      <c r="A3421" s="11"/>
      <c r="B3421" s="14"/>
      <c r="C3421" s="491"/>
    </row>
    <row r="3422" spans="1:3" s="624" customFormat="1" x14ac:dyDescent="0.25">
      <c r="A3422" s="11"/>
      <c r="B3422" s="14"/>
      <c r="C3422" s="491"/>
    </row>
    <row r="3423" spans="1:3" s="624" customFormat="1" x14ac:dyDescent="0.25">
      <c r="A3423" s="11"/>
      <c r="B3423" s="14"/>
      <c r="C3423" s="491"/>
    </row>
    <row r="3424" spans="1:3" s="624" customFormat="1" x14ac:dyDescent="0.25">
      <c r="A3424" s="11"/>
      <c r="B3424" s="14"/>
      <c r="C3424" s="491"/>
    </row>
    <row r="3425" spans="1:3" s="624" customFormat="1" x14ac:dyDescent="0.25">
      <c r="A3425" s="11"/>
      <c r="B3425" s="14"/>
      <c r="C3425" s="491"/>
    </row>
    <row r="3426" spans="1:3" s="624" customFormat="1" x14ac:dyDescent="0.25">
      <c r="A3426" s="11"/>
      <c r="B3426" s="14"/>
      <c r="C3426" s="491"/>
    </row>
    <row r="3427" spans="1:3" s="624" customFormat="1" x14ac:dyDescent="0.25">
      <c r="A3427" s="11"/>
      <c r="B3427" s="14"/>
      <c r="C3427" s="491"/>
    </row>
    <row r="3428" spans="1:3" s="624" customFormat="1" x14ac:dyDescent="0.25">
      <c r="A3428" s="11"/>
      <c r="B3428" s="14"/>
      <c r="C3428" s="491"/>
    </row>
    <row r="3429" spans="1:3" s="624" customFormat="1" x14ac:dyDescent="0.25">
      <c r="A3429" s="11"/>
      <c r="B3429" s="14"/>
      <c r="C3429" s="491"/>
    </row>
    <row r="3430" spans="1:3" s="624" customFormat="1" x14ac:dyDescent="0.25">
      <c r="A3430" s="11"/>
      <c r="B3430" s="14"/>
      <c r="C3430" s="491"/>
    </row>
    <row r="3431" spans="1:3" s="624" customFormat="1" x14ac:dyDescent="0.25">
      <c r="A3431" s="11"/>
      <c r="B3431" s="14"/>
      <c r="C3431" s="491"/>
    </row>
    <row r="3432" spans="1:3" s="624" customFormat="1" x14ac:dyDescent="0.25">
      <c r="A3432" s="11"/>
      <c r="B3432" s="14"/>
      <c r="C3432" s="491"/>
    </row>
    <row r="3433" spans="1:3" s="624" customFormat="1" x14ac:dyDescent="0.25">
      <c r="A3433" s="11"/>
      <c r="B3433" s="14"/>
      <c r="C3433" s="491"/>
    </row>
    <row r="3434" spans="1:3" s="624" customFormat="1" x14ac:dyDescent="0.25">
      <c r="A3434" s="11"/>
      <c r="B3434" s="14"/>
      <c r="C3434" s="491"/>
    </row>
    <row r="3435" spans="1:3" s="624" customFormat="1" x14ac:dyDescent="0.25">
      <c r="A3435" s="11"/>
      <c r="B3435" s="14"/>
      <c r="C3435" s="491"/>
    </row>
    <row r="3436" spans="1:3" s="624" customFormat="1" x14ac:dyDescent="0.25">
      <c r="A3436" s="11"/>
      <c r="B3436" s="14"/>
      <c r="C3436" s="491"/>
    </row>
    <row r="3437" spans="1:3" s="624" customFormat="1" x14ac:dyDescent="0.25">
      <c r="A3437" s="11"/>
      <c r="B3437" s="14"/>
      <c r="C3437" s="491"/>
    </row>
    <row r="3438" spans="1:3" s="624" customFormat="1" x14ac:dyDescent="0.25">
      <c r="A3438" s="11"/>
      <c r="B3438" s="14"/>
      <c r="C3438" s="491"/>
    </row>
    <row r="3439" spans="1:3" s="624" customFormat="1" x14ac:dyDescent="0.25">
      <c r="A3439" s="11"/>
      <c r="B3439" s="14"/>
      <c r="C3439" s="491"/>
    </row>
    <row r="3440" spans="1:3" s="624" customFormat="1" x14ac:dyDescent="0.25">
      <c r="A3440" s="11"/>
      <c r="B3440" s="14"/>
      <c r="C3440" s="491"/>
    </row>
    <row r="3441" spans="1:3" s="624" customFormat="1" x14ac:dyDescent="0.25">
      <c r="A3441" s="11"/>
      <c r="B3441" s="14"/>
      <c r="C3441" s="491"/>
    </row>
    <row r="3442" spans="1:3" s="624" customFormat="1" x14ac:dyDescent="0.25">
      <c r="A3442" s="11"/>
      <c r="B3442" s="14"/>
      <c r="C3442" s="491"/>
    </row>
    <row r="3443" spans="1:3" s="624" customFormat="1" x14ac:dyDescent="0.25">
      <c r="A3443" s="11"/>
      <c r="B3443" s="14"/>
      <c r="C3443" s="491"/>
    </row>
    <row r="3444" spans="1:3" s="624" customFormat="1" x14ac:dyDescent="0.25">
      <c r="A3444" s="11"/>
      <c r="B3444" s="14"/>
      <c r="C3444" s="491"/>
    </row>
    <row r="3445" spans="1:3" s="624" customFormat="1" x14ac:dyDescent="0.25">
      <c r="A3445" s="11"/>
      <c r="B3445" s="14"/>
      <c r="C3445" s="491"/>
    </row>
    <row r="3446" spans="1:3" s="624" customFormat="1" x14ac:dyDescent="0.25">
      <c r="A3446" s="11"/>
      <c r="B3446" s="14"/>
      <c r="C3446" s="491"/>
    </row>
    <row r="3447" spans="1:3" s="624" customFormat="1" x14ac:dyDescent="0.25">
      <c r="A3447" s="11"/>
      <c r="B3447" s="14"/>
      <c r="C3447" s="491"/>
    </row>
    <row r="3448" spans="1:3" s="624" customFormat="1" x14ac:dyDescent="0.25">
      <c r="A3448" s="11"/>
      <c r="B3448" s="14"/>
      <c r="C3448" s="491"/>
    </row>
    <row r="3449" spans="1:3" s="624" customFormat="1" x14ac:dyDescent="0.25">
      <c r="A3449" s="11"/>
      <c r="B3449" s="14"/>
      <c r="C3449" s="491"/>
    </row>
    <row r="3450" spans="1:3" s="624" customFormat="1" x14ac:dyDescent="0.25">
      <c r="A3450" s="11"/>
      <c r="B3450" s="14"/>
      <c r="C3450" s="491"/>
    </row>
    <row r="3451" spans="1:3" s="624" customFormat="1" x14ac:dyDescent="0.25">
      <c r="A3451" s="11"/>
      <c r="B3451" s="14"/>
      <c r="C3451" s="491"/>
    </row>
    <row r="3452" spans="1:3" s="624" customFormat="1" x14ac:dyDescent="0.25">
      <c r="A3452" s="11"/>
      <c r="B3452" s="14"/>
      <c r="C3452" s="491"/>
    </row>
    <row r="3453" spans="1:3" s="624" customFormat="1" x14ac:dyDescent="0.25">
      <c r="A3453" s="11"/>
      <c r="B3453" s="14"/>
      <c r="C3453" s="491"/>
    </row>
    <row r="3454" spans="1:3" s="624" customFormat="1" x14ac:dyDescent="0.25">
      <c r="A3454" s="11"/>
      <c r="B3454" s="14"/>
      <c r="C3454" s="491"/>
    </row>
    <row r="3455" spans="1:3" s="624" customFormat="1" x14ac:dyDescent="0.25">
      <c r="A3455" s="11"/>
      <c r="B3455" s="14"/>
      <c r="C3455" s="491"/>
    </row>
    <row r="3456" spans="1:3" s="624" customFormat="1" x14ac:dyDescent="0.25">
      <c r="A3456" s="11"/>
      <c r="B3456" s="14"/>
      <c r="C3456" s="491"/>
    </row>
    <row r="3457" spans="1:3" s="624" customFormat="1" x14ac:dyDescent="0.25">
      <c r="A3457" s="11"/>
      <c r="B3457" s="14"/>
      <c r="C3457" s="491"/>
    </row>
    <row r="3458" spans="1:3" s="624" customFormat="1" x14ac:dyDescent="0.25">
      <c r="A3458" s="11"/>
      <c r="B3458" s="14"/>
      <c r="C3458" s="491"/>
    </row>
    <row r="3459" spans="1:3" s="624" customFormat="1" x14ac:dyDescent="0.25">
      <c r="A3459" s="11"/>
      <c r="B3459" s="14"/>
      <c r="C3459" s="491"/>
    </row>
    <row r="3460" spans="1:3" s="624" customFormat="1" x14ac:dyDescent="0.25">
      <c r="A3460" s="11"/>
      <c r="B3460" s="14"/>
      <c r="C3460" s="491"/>
    </row>
    <row r="3461" spans="1:3" s="624" customFormat="1" x14ac:dyDescent="0.25">
      <c r="A3461" s="11"/>
      <c r="B3461" s="14"/>
      <c r="C3461" s="491"/>
    </row>
    <row r="3462" spans="1:3" s="624" customFormat="1" x14ac:dyDescent="0.25">
      <c r="A3462" s="11"/>
      <c r="B3462" s="14"/>
      <c r="C3462" s="491"/>
    </row>
    <row r="3463" spans="1:3" s="624" customFormat="1" x14ac:dyDescent="0.25">
      <c r="A3463" s="11"/>
      <c r="B3463" s="14"/>
      <c r="C3463" s="491"/>
    </row>
    <row r="3464" spans="1:3" s="624" customFormat="1" x14ac:dyDescent="0.25">
      <c r="A3464" s="11"/>
      <c r="B3464" s="14"/>
      <c r="C3464" s="491"/>
    </row>
    <row r="3465" spans="1:3" s="624" customFormat="1" x14ac:dyDescent="0.25">
      <c r="A3465" s="11"/>
      <c r="B3465" s="14"/>
      <c r="C3465" s="491"/>
    </row>
    <row r="3466" spans="1:3" s="624" customFormat="1" x14ac:dyDescent="0.25">
      <c r="A3466" s="11"/>
      <c r="B3466" s="14"/>
      <c r="C3466" s="491"/>
    </row>
    <row r="3467" spans="1:3" s="624" customFormat="1" x14ac:dyDescent="0.25">
      <c r="A3467" s="11"/>
      <c r="B3467" s="14"/>
      <c r="C3467" s="491"/>
    </row>
    <row r="3468" spans="1:3" s="624" customFormat="1" x14ac:dyDescent="0.25">
      <c r="A3468" s="11"/>
      <c r="B3468" s="14"/>
      <c r="C3468" s="491"/>
    </row>
    <row r="3469" spans="1:3" s="624" customFormat="1" x14ac:dyDescent="0.25">
      <c r="A3469" s="11"/>
      <c r="B3469" s="14"/>
      <c r="C3469" s="491"/>
    </row>
    <row r="3470" spans="1:3" s="624" customFormat="1" x14ac:dyDescent="0.25">
      <c r="A3470" s="11"/>
      <c r="B3470" s="14"/>
      <c r="C3470" s="491"/>
    </row>
    <row r="3471" spans="1:3" s="624" customFormat="1" x14ac:dyDescent="0.25">
      <c r="A3471" s="11"/>
      <c r="B3471" s="14"/>
      <c r="C3471" s="491"/>
    </row>
    <row r="3472" spans="1:3" s="624" customFormat="1" x14ac:dyDescent="0.25">
      <c r="A3472" s="11"/>
      <c r="B3472" s="14"/>
      <c r="C3472" s="491"/>
    </row>
    <row r="3473" spans="1:3" s="624" customFormat="1" x14ac:dyDescent="0.25">
      <c r="A3473" s="11"/>
      <c r="B3473" s="14"/>
      <c r="C3473" s="491"/>
    </row>
    <row r="3474" spans="1:3" s="624" customFormat="1" x14ac:dyDescent="0.25">
      <c r="A3474" s="11"/>
      <c r="B3474" s="14"/>
      <c r="C3474" s="491"/>
    </row>
    <row r="3475" spans="1:3" s="624" customFormat="1" x14ac:dyDescent="0.25">
      <c r="A3475" s="11"/>
      <c r="B3475" s="14"/>
      <c r="C3475" s="491"/>
    </row>
    <row r="3476" spans="1:3" s="624" customFormat="1" x14ac:dyDescent="0.25">
      <c r="A3476" s="11"/>
      <c r="B3476" s="14"/>
      <c r="C3476" s="491"/>
    </row>
    <row r="3477" spans="1:3" s="624" customFormat="1" x14ac:dyDescent="0.25">
      <c r="A3477" s="11"/>
      <c r="B3477" s="14"/>
      <c r="C3477" s="491"/>
    </row>
    <row r="3478" spans="1:3" s="624" customFormat="1" x14ac:dyDescent="0.25">
      <c r="A3478" s="11"/>
      <c r="B3478" s="14"/>
      <c r="C3478" s="491"/>
    </row>
    <row r="3479" spans="1:3" s="624" customFormat="1" x14ac:dyDescent="0.25">
      <c r="A3479" s="11"/>
      <c r="B3479" s="14"/>
      <c r="C3479" s="491"/>
    </row>
    <row r="3480" spans="1:3" s="624" customFormat="1" x14ac:dyDescent="0.25">
      <c r="A3480" s="11"/>
      <c r="B3480" s="14"/>
      <c r="C3480" s="491"/>
    </row>
    <row r="3481" spans="1:3" s="624" customFormat="1" x14ac:dyDescent="0.25">
      <c r="A3481" s="11"/>
      <c r="B3481" s="14"/>
      <c r="C3481" s="491"/>
    </row>
    <row r="3482" spans="1:3" s="624" customFormat="1" x14ac:dyDescent="0.25">
      <c r="A3482" s="11"/>
      <c r="B3482" s="14"/>
      <c r="C3482" s="491"/>
    </row>
    <row r="3483" spans="1:3" s="624" customFormat="1" x14ac:dyDescent="0.25">
      <c r="A3483" s="11"/>
      <c r="B3483" s="14"/>
      <c r="C3483" s="491"/>
    </row>
    <row r="3484" spans="1:3" s="624" customFormat="1" x14ac:dyDescent="0.25">
      <c r="A3484" s="11"/>
      <c r="B3484" s="14"/>
      <c r="C3484" s="491"/>
    </row>
    <row r="3485" spans="1:3" s="624" customFormat="1" x14ac:dyDescent="0.25">
      <c r="A3485" s="11"/>
      <c r="B3485" s="14"/>
      <c r="C3485" s="491"/>
    </row>
    <row r="3486" spans="1:3" s="624" customFormat="1" x14ac:dyDescent="0.25">
      <c r="A3486" s="11"/>
      <c r="B3486" s="14"/>
      <c r="C3486" s="491"/>
    </row>
    <row r="3487" spans="1:3" s="624" customFormat="1" x14ac:dyDescent="0.25">
      <c r="A3487" s="11"/>
      <c r="B3487" s="14"/>
      <c r="C3487" s="491"/>
    </row>
    <row r="3488" spans="1:3" s="624" customFormat="1" x14ac:dyDescent="0.25">
      <c r="A3488" s="11"/>
      <c r="B3488" s="14"/>
      <c r="C3488" s="491"/>
    </row>
    <row r="3489" spans="1:3" s="624" customFormat="1" x14ac:dyDescent="0.25">
      <c r="A3489" s="11"/>
      <c r="B3489" s="14"/>
      <c r="C3489" s="491"/>
    </row>
    <row r="3490" spans="1:3" s="624" customFormat="1" x14ac:dyDescent="0.25">
      <c r="A3490" s="11"/>
      <c r="B3490" s="14"/>
      <c r="C3490" s="491"/>
    </row>
    <row r="3491" spans="1:3" s="624" customFormat="1" x14ac:dyDescent="0.25">
      <c r="A3491" s="11"/>
      <c r="B3491" s="14"/>
      <c r="C3491" s="491"/>
    </row>
    <row r="3492" spans="1:3" s="624" customFormat="1" x14ac:dyDescent="0.25">
      <c r="A3492" s="11"/>
      <c r="B3492" s="14"/>
      <c r="C3492" s="491"/>
    </row>
    <row r="3493" spans="1:3" s="624" customFormat="1" x14ac:dyDescent="0.25">
      <c r="A3493" s="11"/>
      <c r="B3493" s="14"/>
      <c r="C3493" s="491"/>
    </row>
    <row r="3494" spans="1:3" s="624" customFormat="1" x14ac:dyDescent="0.25">
      <c r="A3494" s="11"/>
      <c r="B3494" s="14"/>
      <c r="C3494" s="491"/>
    </row>
    <row r="3495" spans="1:3" s="624" customFormat="1" x14ac:dyDescent="0.25">
      <c r="A3495" s="11"/>
      <c r="B3495" s="14"/>
      <c r="C3495" s="491"/>
    </row>
    <row r="3496" spans="1:3" s="624" customFormat="1" x14ac:dyDescent="0.25">
      <c r="A3496" s="11"/>
      <c r="B3496" s="14"/>
      <c r="C3496" s="491"/>
    </row>
    <row r="3497" spans="1:3" s="624" customFormat="1" x14ac:dyDescent="0.25">
      <c r="A3497" s="11"/>
      <c r="B3497" s="14"/>
      <c r="C3497" s="491"/>
    </row>
    <row r="3498" spans="1:3" s="624" customFormat="1" x14ac:dyDescent="0.25">
      <c r="A3498" s="11"/>
      <c r="B3498" s="14"/>
      <c r="C3498" s="491"/>
    </row>
    <row r="3499" spans="1:3" s="624" customFormat="1" x14ac:dyDescent="0.25">
      <c r="A3499" s="11"/>
      <c r="B3499" s="14"/>
      <c r="C3499" s="491"/>
    </row>
    <row r="3500" spans="1:3" s="624" customFormat="1" x14ac:dyDescent="0.25">
      <c r="A3500" s="11"/>
      <c r="B3500" s="14"/>
      <c r="C3500" s="491"/>
    </row>
    <row r="3501" spans="1:3" s="624" customFormat="1" x14ac:dyDescent="0.25">
      <c r="A3501" s="11"/>
      <c r="B3501" s="14"/>
      <c r="C3501" s="491"/>
    </row>
    <row r="3502" spans="1:3" s="624" customFormat="1" x14ac:dyDescent="0.25">
      <c r="A3502" s="11"/>
      <c r="B3502" s="14"/>
      <c r="C3502" s="491"/>
    </row>
    <row r="3503" spans="1:3" s="624" customFormat="1" x14ac:dyDescent="0.25">
      <c r="A3503" s="11"/>
      <c r="B3503" s="14"/>
      <c r="C3503" s="491"/>
    </row>
    <row r="3504" spans="1:3" s="624" customFormat="1" x14ac:dyDescent="0.25">
      <c r="A3504" s="11"/>
      <c r="B3504" s="14"/>
      <c r="C3504" s="491"/>
    </row>
    <row r="3505" spans="1:3" s="624" customFormat="1" x14ac:dyDescent="0.25">
      <c r="A3505" s="11"/>
      <c r="B3505" s="14"/>
      <c r="C3505" s="491"/>
    </row>
    <row r="3506" spans="1:3" s="624" customFormat="1" x14ac:dyDescent="0.25">
      <c r="A3506" s="11"/>
      <c r="B3506" s="14"/>
      <c r="C3506" s="491"/>
    </row>
    <row r="3507" spans="1:3" s="624" customFormat="1" x14ac:dyDescent="0.25">
      <c r="A3507" s="11"/>
      <c r="B3507" s="14"/>
      <c r="C3507" s="491"/>
    </row>
    <row r="3508" spans="1:3" s="624" customFormat="1" x14ac:dyDescent="0.25">
      <c r="A3508" s="11"/>
      <c r="B3508" s="14"/>
      <c r="C3508" s="491"/>
    </row>
    <row r="3509" spans="1:3" s="624" customFormat="1" x14ac:dyDescent="0.25">
      <c r="A3509" s="11"/>
      <c r="B3509" s="14"/>
      <c r="C3509" s="491"/>
    </row>
    <row r="3510" spans="1:3" s="624" customFormat="1" x14ac:dyDescent="0.25">
      <c r="A3510" s="11"/>
      <c r="B3510" s="14"/>
      <c r="C3510" s="491"/>
    </row>
    <row r="3511" spans="1:3" s="624" customFormat="1" x14ac:dyDescent="0.25">
      <c r="A3511" s="11"/>
      <c r="B3511" s="14"/>
      <c r="C3511" s="491"/>
    </row>
    <row r="3512" spans="1:3" s="624" customFormat="1" x14ac:dyDescent="0.25">
      <c r="A3512" s="11"/>
      <c r="B3512" s="14"/>
      <c r="C3512" s="491"/>
    </row>
    <row r="3513" spans="1:3" s="624" customFormat="1" x14ac:dyDescent="0.25">
      <c r="A3513" s="11"/>
      <c r="B3513" s="14"/>
      <c r="C3513" s="491"/>
    </row>
    <row r="3514" spans="1:3" s="624" customFormat="1" x14ac:dyDescent="0.25">
      <c r="A3514" s="11"/>
      <c r="B3514" s="14"/>
      <c r="C3514" s="491"/>
    </row>
    <row r="3515" spans="1:3" s="624" customFormat="1" x14ac:dyDescent="0.25">
      <c r="A3515" s="11"/>
      <c r="B3515" s="14"/>
      <c r="C3515" s="491"/>
    </row>
    <row r="3516" spans="1:3" s="624" customFormat="1" x14ac:dyDescent="0.25">
      <c r="A3516" s="11"/>
      <c r="B3516" s="14"/>
      <c r="C3516" s="491"/>
    </row>
    <row r="3517" spans="1:3" s="624" customFormat="1" x14ac:dyDescent="0.25">
      <c r="A3517" s="11"/>
      <c r="B3517" s="14"/>
      <c r="C3517" s="491"/>
    </row>
    <row r="3518" spans="1:3" s="624" customFormat="1" x14ac:dyDescent="0.25">
      <c r="A3518" s="11"/>
      <c r="B3518" s="14"/>
      <c r="C3518" s="491"/>
    </row>
    <row r="3519" spans="1:3" s="624" customFormat="1" x14ac:dyDescent="0.25">
      <c r="A3519" s="11"/>
      <c r="B3519" s="14"/>
      <c r="C3519" s="491"/>
    </row>
    <row r="3520" spans="1:3" s="624" customFormat="1" x14ac:dyDescent="0.25">
      <c r="A3520" s="11"/>
      <c r="B3520" s="14"/>
      <c r="C3520" s="491"/>
    </row>
    <row r="3521" spans="1:3" s="624" customFormat="1" x14ac:dyDescent="0.25">
      <c r="A3521" s="11"/>
      <c r="B3521" s="14"/>
      <c r="C3521" s="491"/>
    </row>
    <row r="3522" spans="1:3" s="624" customFormat="1" x14ac:dyDescent="0.25">
      <c r="A3522" s="11"/>
      <c r="B3522" s="14"/>
      <c r="C3522" s="491"/>
    </row>
    <row r="3523" spans="1:3" s="624" customFormat="1" x14ac:dyDescent="0.25">
      <c r="A3523" s="11"/>
      <c r="B3523" s="14"/>
      <c r="C3523" s="491"/>
    </row>
    <row r="3524" spans="1:3" s="624" customFormat="1" x14ac:dyDescent="0.25">
      <c r="A3524" s="11"/>
      <c r="B3524" s="14"/>
      <c r="C3524" s="491"/>
    </row>
    <row r="3525" spans="1:3" s="624" customFormat="1" x14ac:dyDescent="0.25">
      <c r="A3525" s="11"/>
      <c r="B3525" s="14"/>
      <c r="C3525" s="491"/>
    </row>
    <row r="3526" spans="1:3" s="624" customFormat="1" x14ac:dyDescent="0.25">
      <c r="A3526" s="11"/>
      <c r="B3526" s="14"/>
      <c r="C3526" s="491"/>
    </row>
    <row r="3527" spans="1:3" s="624" customFormat="1" x14ac:dyDescent="0.25">
      <c r="A3527" s="11"/>
      <c r="B3527" s="14"/>
      <c r="C3527" s="491"/>
    </row>
    <row r="3528" spans="1:3" s="624" customFormat="1" x14ac:dyDescent="0.25">
      <c r="A3528" s="11"/>
      <c r="B3528" s="14"/>
      <c r="C3528" s="491"/>
    </row>
    <row r="3529" spans="1:3" s="624" customFormat="1" x14ac:dyDescent="0.25">
      <c r="A3529" s="11"/>
      <c r="B3529" s="14"/>
      <c r="C3529" s="491"/>
    </row>
    <row r="3530" spans="1:3" s="624" customFormat="1" x14ac:dyDescent="0.25">
      <c r="A3530" s="11"/>
      <c r="B3530" s="14"/>
      <c r="C3530" s="491"/>
    </row>
    <row r="3531" spans="1:3" s="624" customFormat="1" x14ac:dyDescent="0.25">
      <c r="A3531" s="11"/>
      <c r="B3531" s="14"/>
      <c r="C3531" s="491"/>
    </row>
    <row r="3532" spans="1:3" s="624" customFormat="1" x14ac:dyDescent="0.25">
      <c r="A3532" s="11"/>
      <c r="B3532" s="14"/>
      <c r="C3532" s="491"/>
    </row>
    <row r="3533" spans="1:3" s="624" customFormat="1" x14ac:dyDescent="0.25">
      <c r="A3533" s="11"/>
      <c r="B3533" s="14"/>
      <c r="C3533" s="491"/>
    </row>
    <row r="3534" spans="1:3" s="624" customFormat="1" x14ac:dyDescent="0.25">
      <c r="A3534" s="11"/>
      <c r="B3534" s="14"/>
      <c r="C3534" s="491"/>
    </row>
    <row r="3535" spans="1:3" s="624" customFormat="1" x14ac:dyDescent="0.25">
      <c r="A3535" s="11"/>
      <c r="B3535" s="14"/>
      <c r="C3535" s="491"/>
    </row>
    <row r="3536" spans="1:3" s="624" customFormat="1" x14ac:dyDescent="0.25">
      <c r="A3536" s="11"/>
      <c r="B3536" s="14"/>
      <c r="C3536" s="491"/>
    </row>
    <row r="3537" spans="1:3" s="624" customFormat="1" x14ac:dyDescent="0.25">
      <c r="A3537" s="11"/>
      <c r="B3537" s="14"/>
      <c r="C3537" s="491"/>
    </row>
    <row r="3538" spans="1:3" s="624" customFormat="1" x14ac:dyDescent="0.25">
      <c r="A3538" s="11"/>
      <c r="B3538" s="14"/>
      <c r="C3538" s="491"/>
    </row>
    <row r="3539" spans="1:3" s="624" customFormat="1" x14ac:dyDescent="0.25">
      <c r="A3539" s="11"/>
      <c r="B3539" s="14"/>
      <c r="C3539" s="491"/>
    </row>
    <row r="3540" spans="1:3" s="624" customFormat="1" x14ac:dyDescent="0.25">
      <c r="A3540" s="11"/>
      <c r="B3540" s="14"/>
      <c r="C3540" s="491"/>
    </row>
    <row r="3541" spans="1:3" s="624" customFormat="1" x14ac:dyDescent="0.25">
      <c r="A3541" s="11"/>
      <c r="B3541" s="14"/>
      <c r="C3541" s="491"/>
    </row>
    <row r="3542" spans="1:3" s="624" customFormat="1" x14ac:dyDescent="0.25">
      <c r="A3542" s="11"/>
      <c r="B3542" s="14"/>
      <c r="C3542" s="491"/>
    </row>
    <row r="3543" spans="1:3" s="624" customFormat="1" x14ac:dyDescent="0.25">
      <c r="A3543" s="11"/>
      <c r="B3543" s="14"/>
      <c r="C3543" s="491"/>
    </row>
    <row r="3544" spans="1:3" s="624" customFormat="1" x14ac:dyDescent="0.25">
      <c r="A3544" s="11"/>
      <c r="B3544" s="14"/>
      <c r="C3544" s="491"/>
    </row>
    <row r="3545" spans="1:3" s="624" customFormat="1" x14ac:dyDescent="0.25">
      <c r="A3545" s="11"/>
      <c r="B3545" s="14"/>
      <c r="C3545" s="491"/>
    </row>
    <row r="3546" spans="1:3" s="624" customFormat="1" x14ac:dyDescent="0.25">
      <c r="A3546" s="11"/>
      <c r="B3546" s="14"/>
      <c r="C3546" s="491"/>
    </row>
    <row r="3547" spans="1:3" s="624" customFormat="1" x14ac:dyDescent="0.25">
      <c r="A3547" s="11"/>
      <c r="B3547" s="14"/>
      <c r="C3547" s="491"/>
    </row>
    <row r="3548" spans="1:3" s="624" customFormat="1" x14ac:dyDescent="0.25">
      <c r="A3548" s="11"/>
      <c r="B3548" s="14"/>
      <c r="C3548" s="491"/>
    </row>
    <row r="3549" spans="1:3" s="624" customFormat="1" x14ac:dyDescent="0.25">
      <c r="A3549" s="11"/>
      <c r="B3549" s="14"/>
      <c r="C3549" s="491"/>
    </row>
    <row r="3550" spans="1:3" s="624" customFormat="1" x14ac:dyDescent="0.25">
      <c r="A3550" s="11"/>
      <c r="B3550" s="14"/>
      <c r="C3550" s="491"/>
    </row>
    <row r="3551" spans="1:3" s="624" customFormat="1" x14ac:dyDescent="0.25">
      <c r="A3551" s="11"/>
      <c r="B3551" s="14"/>
      <c r="C3551" s="491"/>
    </row>
    <row r="3552" spans="1:3" s="624" customFormat="1" x14ac:dyDescent="0.25">
      <c r="A3552" s="11"/>
      <c r="B3552" s="14"/>
      <c r="C3552" s="491"/>
    </row>
    <row r="3553" spans="1:3" s="624" customFormat="1" x14ac:dyDescent="0.25">
      <c r="A3553" s="11"/>
      <c r="B3553" s="14"/>
      <c r="C3553" s="491"/>
    </row>
    <row r="3554" spans="1:3" s="624" customFormat="1" x14ac:dyDescent="0.25">
      <c r="A3554" s="11"/>
      <c r="B3554" s="14"/>
      <c r="C3554" s="491"/>
    </row>
    <row r="3555" spans="1:3" s="624" customFormat="1" x14ac:dyDescent="0.25">
      <c r="A3555" s="11"/>
      <c r="B3555" s="14"/>
      <c r="C3555" s="491"/>
    </row>
    <row r="3556" spans="1:3" s="624" customFormat="1" x14ac:dyDescent="0.25">
      <c r="A3556" s="11"/>
      <c r="B3556" s="14"/>
      <c r="C3556" s="491"/>
    </row>
    <row r="3557" spans="1:3" s="624" customFormat="1" x14ac:dyDescent="0.25">
      <c r="A3557" s="11"/>
      <c r="B3557" s="14"/>
      <c r="C3557" s="491"/>
    </row>
    <row r="3558" spans="1:3" s="624" customFormat="1" x14ac:dyDescent="0.25">
      <c r="A3558" s="11"/>
      <c r="B3558" s="14"/>
      <c r="C3558" s="491"/>
    </row>
    <row r="3559" spans="1:3" s="624" customFormat="1" x14ac:dyDescent="0.25">
      <c r="A3559" s="11"/>
      <c r="B3559" s="14"/>
      <c r="C3559" s="491"/>
    </row>
    <row r="3560" spans="1:3" s="624" customFormat="1" x14ac:dyDescent="0.25">
      <c r="A3560" s="11"/>
      <c r="B3560" s="14"/>
      <c r="C3560" s="491"/>
    </row>
    <row r="3561" spans="1:3" s="624" customFormat="1" x14ac:dyDescent="0.25">
      <c r="A3561" s="11"/>
      <c r="B3561" s="14"/>
      <c r="C3561" s="491"/>
    </row>
    <row r="3562" spans="1:3" s="624" customFormat="1" x14ac:dyDescent="0.25">
      <c r="A3562" s="11"/>
      <c r="B3562" s="14"/>
      <c r="C3562" s="491"/>
    </row>
    <row r="3563" spans="1:3" s="624" customFormat="1" x14ac:dyDescent="0.25">
      <c r="A3563" s="11"/>
      <c r="B3563" s="14"/>
      <c r="C3563" s="491"/>
    </row>
    <row r="3564" spans="1:3" s="624" customFormat="1" x14ac:dyDescent="0.25">
      <c r="A3564" s="11"/>
      <c r="B3564" s="14"/>
      <c r="C3564" s="491"/>
    </row>
    <row r="3565" spans="1:3" s="624" customFormat="1" x14ac:dyDescent="0.25">
      <c r="A3565" s="11"/>
      <c r="B3565" s="14"/>
      <c r="C3565" s="491"/>
    </row>
    <row r="3566" spans="1:3" s="624" customFormat="1" x14ac:dyDescent="0.25">
      <c r="A3566" s="11"/>
      <c r="B3566" s="14"/>
      <c r="C3566" s="491"/>
    </row>
    <row r="3567" spans="1:3" s="624" customFormat="1" x14ac:dyDescent="0.25">
      <c r="A3567" s="11"/>
      <c r="B3567" s="14"/>
      <c r="C3567" s="491"/>
    </row>
    <row r="3568" spans="1:3" s="624" customFormat="1" x14ac:dyDescent="0.25">
      <c r="A3568" s="11"/>
      <c r="B3568" s="14"/>
      <c r="C3568" s="491"/>
    </row>
    <row r="3569" spans="1:3" s="624" customFormat="1" x14ac:dyDescent="0.25">
      <c r="A3569" s="11"/>
      <c r="B3569" s="14"/>
      <c r="C3569" s="491"/>
    </row>
    <row r="3570" spans="1:3" s="624" customFormat="1" x14ac:dyDescent="0.25">
      <c r="A3570" s="11"/>
      <c r="B3570" s="14"/>
      <c r="C3570" s="491"/>
    </row>
    <row r="3571" spans="1:3" s="624" customFormat="1" x14ac:dyDescent="0.25">
      <c r="A3571" s="11"/>
      <c r="B3571" s="14"/>
      <c r="C3571" s="491"/>
    </row>
    <row r="3572" spans="1:3" s="624" customFormat="1" x14ac:dyDescent="0.25">
      <c r="A3572" s="11"/>
      <c r="B3572" s="14"/>
      <c r="C3572" s="491"/>
    </row>
    <row r="3573" spans="1:3" s="624" customFormat="1" x14ac:dyDescent="0.25">
      <c r="A3573" s="11"/>
      <c r="B3573" s="14"/>
      <c r="C3573" s="491"/>
    </row>
    <row r="3574" spans="1:3" s="624" customFormat="1" x14ac:dyDescent="0.25">
      <c r="A3574" s="11"/>
      <c r="B3574" s="14"/>
      <c r="C3574" s="491"/>
    </row>
    <row r="3575" spans="1:3" s="624" customFormat="1" x14ac:dyDescent="0.25">
      <c r="A3575" s="11"/>
      <c r="B3575" s="14"/>
      <c r="C3575" s="491"/>
    </row>
    <row r="3576" spans="1:3" s="624" customFormat="1" x14ac:dyDescent="0.25">
      <c r="A3576" s="11"/>
      <c r="B3576" s="14"/>
      <c r="C3576" s="491"/>
    </row>
    <row r="3577" spans="1:3" s="624" customFormat="1" x14ac:dyDescent="0.25">
      <c r="A3577" s="11"/>
      <c r="B3577" s="14"/>
      <c r="C3577" s="491"/>
    </row>
    <row r="3578" spans="1:3" s="624" customFormat="1" x14ac:dyDescent="0.25">
      <c r="A3578" s="11"/>
      <c r="B3578" s="14"/>
      <c r="C3578" s="491"/>
    </row>
    <row r="3579" spans="1:3" s="624" customFormat="1" x14ac:dyDescent="0.25">
      <c r="A3579" s="11"/>
      <c r="B3579" s="14"/>
      <c r="C3579" s="491"/>
    </row>
    <row r="3580" spans="1:3" s="624" customFormat="1" x14ac:dyDescent="0.25">
      <c r="A3580" s="11"/>
      <c r="B3580" s="14"/>
      <c r="C3580" s="491"/>
    </row>
    <row r="3581" spans="1:3" s="624" customFormat="1" x14ac:dyDescent="0.25">
      <c r="A3581" s="11"/>
      <c r="B3581" s="14"/>
      <c r="C3581" s="491"/>
    </row>
    <row r="3582" spans="1:3" s="624" customFormat="1" x14ac:dyDescent="0.25">
      <c r="A3582" s="11"/>
      <c r="B3582" s="14"/>
      <c r="C3582" s="491"/>
    </row>
    <row r="3583" spans="1:3" s="624" customFormat="1" x14ac:dyDescent="0.25">
      <c r="A3583" s="11"/>
      <c r="B3583" s="14"/>
      <c r="C3583" s="491"/>
    </row>
    <row r="3584" spans="1:3" s="624" customFormat="1" x14ac:dyDescent="0.25">
      <c r="A3584" s="11"/>
      <c r="B3584" s="14"/>
      <c r="C3584" s="491"/>
    </row>
    <row r="3585" spans="1:3" s="624" customFormat="1" x14ac:dyDescent="0.25">
      <c r="A3585" s="11"/>
      <c r="B3585" s="14"/>
      <c r="C3585" s="491"/>
    </row>
    <row r="3586" spans="1:3" s="624" customFormat="1" x14ac:dyDescent="0.25">
      <c r="A3586" s="11"/>
      <c r="B3586" s="14"/>
      <c r="C3586" s="491"/>
    </row>
    <row r="3587" spans="1:3" s="624" customFormat="1" x14ac:dyDescent="0.25">
      <c r="A3587" s="11"/>
      <c r="B3587" s="14"/>
      <c r="C3587" s="491"/>
    </row>
    <row r="3588" spans="1:3" s="624" customFormat="1" x14ac:dyDescent="0.25">
      <c r="A3588" s="11"/>
      <c r="B3588" s="14"/>
      <c r="C3588" s="491"/>
    </row>
    <row r="3589" spans="1:3" s="624" customFormat="1" x14ac:dyDescent="0.25">
      <c r="A3589" s="11"/>
      <c r="B3589" s="14"/>
      <c r="C3589" s="491"/>
    </row>
    <row r="3590" spans="1:3" s="624" customFormat="1" x14ac:dyDescent="0.25">
      <c r="A3590" s="11"/>
      <c r="B3590" s="14"/>
      <c r="C3590" s="491"/>
    </row>
    <row r="3591" spans="1:3" s="624" customFormat="1" x14ac:dyDescent="0.25">
      <c r="A3591" s="11"/>
      <c r="B3591" s="14"/>
      <c r="C3591" s="491"/>
    </row>
    <row r="3592" spans="1:3" s="624" customFormat="1" x14ac:dyDescent="0.25">
      <c r="A3592" s="11"/>
      <c r="B3592" s="14"/>
      <c r="C3592" s="491"/>
    </row>
    <row r="3593" spans="1:3" s="624" customFormat="1" x14ac:dyDescent="0.25">
      <c r="A3593" s="11"/>
      <c r="B3593" s="14"/>
      <c r="C3593" s="491"/>
    </row>
    <row r="3594" spans="1:3" s="624" customFormat="1" x14ac:dyDescent="0.25">
      <c r="A3594" s="11"/>
      <c r="B3594" s="14"/>
      <c r="C3594" s="491"/>
    </row>
    <row r="3595" spans="1:3" s="624" customFormat="1" x14ac:dyDescent="0.25">
      <c r="A3595" s="11"/>
      <c r="B3595" s="14"/>
      <c r="C3595" s="491"/>
    </row>
    <row r="3596" spans="1:3" s="624" customFormat="1" x14ac:dyDescent="0.25">
      <c r="A3596" s="11"/>
      <c r="B3596" s="14"/>
      <c r="C3596" s="491"/>
    </row>
    <row r="3597" spans="1:3" s="624" customFormat="1" x14ac:dyDescent="0.25">
      <c r="A3597" s="11"/>
      <c r="B3597" s="14"/>
      <c r="C3597" s="491"/>
    </row>
    <row r="3598" spans="1:3" s="624" customFormat="1" x14ac:dyDescent="0.25">
      <c r="A3598" s="11"/>
      <c r="B3598" s="14"/>
      <c r="C3598" s="491"/>
    </row>
    <row r="3599" spans="1:3" s="624" customFormat="1" x14ac:dyDescent="0.25">
      <c r="A3599" s="11"/>
      <c r="B3599" s="14"/>
      <c r="C3599" s="491"/>
    </row>
    <row r="3600" spans="1:3" s="624" customFormat="1" x14ac:dyDescent="0.25">
      <c r="A3600" s="11"/>
      <c r="B3600" s="14"/>
      <c r="C3600" s="491"/>
    </row>
    <row r="3601" spans="1:3" s="624" customFormat="1" x14ac:dyDescent="0.25">
      <c r="A3601" s="11"/>
      <c r="B3601" s="14"/>
      <c r="C3601" s="491"/>
    </row>
    <row r="3602" spans="1:3" s="624" customFormat="1" x14ac:dyDescent="0.25">
      <c r="A3602" s="11"/>
      <c r="B3602" s="14"/>
      <c r="C3602" s="491"/>
    </row>
    <row r="3603" spans="1:3" s="624" customFormat="1" x14ac:dyDescent="0.25">
      <c r="A3603" s="11"/>
      <c r="B3603" s="14"/>
      <c r="C3603" s="491"/>
    </row>
    <row r="3604" spans="1:3" s="624" customFormat="1" x14ac:dyDescent="0.25">
      <c r="A3604" s="11"/>
      <c r="B3604" s="14"/>
      <c r="C3604" s="491"/>
    </row>
    <row r="3605" spans="1:3" s="624" customFormat="1" x14ac:dyDescent="0.25">
      <c r="A3605" s="11"/>
      <c r="B3605" s="14"/>
      <c r="C3605" s="491"/>
    </row>
    <row r="3606" spans="1:3" s="624" customFormat="1" x14ac:dyDescent="0.25">
      <c r="A3606" s="11"/>
      <c r="B3606" s="14"/>
      <c r="C3606" s="491"/>
    </row>
    <row r="3607" spans="1:3" s="624" customFormat="1" x14ac:dyDescent="0.25">
      <c r="A3607" s="11"/>
      <c r="B3607" s="14"/>
      <c r="C3607" s="491"/>
    </row>
    <row r="3608" spans="1:3" s="624" customFormat="1" x14ac:dyDescent="0.25">
      <c r="A3608" s="11"/>
      <c r="B3608" s="14"/>
      <c r="C3608" s="491"/>
    </row>
    <row r="3609" spans="1:3" s="624" customFormat="1" x14ac:dyDescent="0.25">
      <c r="A3609" s="11"/>
      <c r="B3609" s="14"/>
      <c r="C3609" s="491"/>
    </row>
    <row r="3610" spans="1:3" s="624" customFormat="1" x14ac:dyDescent="0.25">
      <c r="A3610" s="11"/>
      <c r="B3610" s="14"/>
      <c r="C3610" s="491"/>
    </row>
    <row r="3611" spans="1:3" s="624" customFormat="1" x14ac:dyDescent="0.25">
      <c r="A3611" s="11"/>
      <c r="B3611" s="14"/>
      <c r="C3611" s="491"/>
    </row>
    <row r="3612" spans="1:3" s="624" customFormat="1" x14ac:dyDescent="0.25">
      <c r="A3612" s="11"/>
      <c r="B3612" s="14"/>
      <c r="C3612" s="491"/>
    </row>
    <row r="3613" spans="1:3" s="624" customFormat="1" x14ac:dyDescent="0.25">
      <c r="A3613" s="11"/>
      <c r="B3613" s="14"/>
      <c r="C3613" s="491"/>
    </row>
    <row r="3614" spans="1:3" s="624" customFormat="1" x14ac:dyDescent="0.25">
      <c r="A3614" s="11"/>
      <c r="B3614" s="14"/>
      <c r="C3614" s="491"/>
    </row>
    <row r="3615" spans="1:3" s="624" customFormat="1" x14ac:dyDescent="0.25">
      <c r="A3615" s="11"/>
      <c r="B3615" s="14"/>
      <c r="C3615" s="491"/>
    </row>
    <row r="3616" spans="1:3" s="624" customFormat="1" x14ac:dyDescent="0.25">
      <c r="A3616" s="11"/>
      <c r="B3616" s="14"/>
      <c r="C3616" s="491"/>
    </row>
    <row r="3617" spans="1:3" s="624" customFormat="1" x14ac:dyDescent="0.25">
      <c r="A3617" s="11"/>
      <c r="B3617" s="14"/>
      <c r="C3617" s="491"/>
    </row>
    <row r="3618" spans="1:3" s="624" customFormat="1" x14ac:dyDescent="0.25">
      <c r="A3618" s="11"/>
      <c r="B3618" s="14"/>
      <c r="C3618" s="491"/>
    </row>
    <row r="3619" spans="1:3" s="624" customFormat="1" x14ac:dyDescent="0.25">
      <c r="A3619" s="11"/>
      <c r="B3619" s="14"/>
      <c r="C3619" s="491"/>
    </row>
    <row r="3620" spans="1:3" s="624" customFormat="1" x14ac:dyDescent="0.25">
      <c r="A3620" s="11"/>
      <c r="B3620" s="14"/>
      <c r="C3620" s="491"/>
    </row>
    <row r="3621" spans="1:3" s="624" customFormat="1" x14ac:dyDescent="0.25">
      <c r="A3621" s="11"/>
      <c r="B3621" s="14"/>
      <c r="C3621" s="491"/>
    </row>
    <row r="3622" spans="1:3" s="624" customFormat="1" x14ac:dyDescent="0.25">
      <c r="A3622" s="11"/>
      <c r="B3622" s="14"/>
      <c r="C3622" s="491"/>
    </row>
    <row r="3623" spans="1:3" s="624" customFormat="1" x14ac:dyDescent="0.25">
      <c r="A3623" s="11"/>
      <c r="B3623" s="14"/>
      <c r="C3623" s="491"/>
    </row>
    <row r="3624" spans="1:3" s="624" customFormat="1" x14ac:dyDescent="0.25">
      <c r="A3624" s="11"/>
      <c r="B3624" s="14"/>
      <c r="C3624" s="491"/>
    </row>
    <row r="3625" spans="1:3" s="624" customFormat="1" x14ac:dyDescent="0.25">
      <c r="A3625" s="11"/>
      <c r="B3625" s="14"/>
      <c r="C3625" s="491"/>
    </row>
    <row r="3626" spans="1:3" s="624" customFormat="1" x14ac:dyDescent="0.25">
      <c r="A3626" s="11"/>
      <c r="B3626" s="14"/>
      <c r="C3626" s="491"/>
    </row>
    <row r="3627" spans="1:3" s="624" customFormat="1" x14ac:dyDescent="0.25">
      <c r="A3627" s="11"/>
      <c r="B3627" s="14"/>
      <c r="C3627" s="491"/>
    </row>
    <row r="3628" spans="1:3" s="624" customFormat="1" x14ac:dyDescent="0.25">
      <c r="A3628" s="11"/>
      <c r="B3628" s="14"/>
      <c r="C3628" s="491"/>
    </row>
    <row r="3629" spans="1:3" s="624" customFormat="1" x14ac:dyDescent="0.25">
      <c r="A3629" s="11"/>
      <c r="B3629" s="14"/>
      <c r="C3629" s="491"/>
    </row>
    <row r="3630" spans="1:3" s="624" customFormat="1" x14ac:dyDescent="0.25">
      <c r="A3630" s="11"/>
      <c r="B3630" s="14"/>
      <c r="C3630" s="491"/>
    </row>
    <row r="3631" spans="1:3" s="624" customFormat="1" x14ac:dyDescent="0.25">
      <c r="A3631" s="11"/>
      <c r="B3631" s="14"/>
      <c r="C3631" s="491"/>
    </row>
    <row r="3632" spans="1:3" s="624" customFormat="1" x14ac:dyDescent="0.25">
      <c r="A3632" s="11"/>
      <c r="B3632" s="14"/>
      <c r="C3632" s="491"/>
    </row>
    <row r="3633" spans="1:3" s="624" customFormat="1" x14ac:dyDescent="0.25">
      <c r="A3633" s="11"/>
      <c r="B3633" s="14"/>
      <c r="C3633" s="491"/>
    </row>
    <row r="3634" spans="1:3" s="624" customFormat="1" x14ac:dyDescent="0.25">
      <c r="A3634" s="11"/>
      <c r="B3634" s="14"/>
      <c r="C3634" s="491"/>
    </row>
    <row r="3635" spans="1:3" s="624" customFormat="1" x14ac:dyDescent="0.25">
      <c r="A3635" s="11"/>
      <c r="B3635" s="14"/>
      <c r="C3635" s="491"/>
    </row>
    <row r="3636" spans="1:3" s="624" customFormat="1" x14ac:dyDescent="0.25">
      <c r="A3636" s="11"/>
      <c r="B3636" s="14"/>
      <c r="C3636" s="491"/>
    </row>
    <row r="3637" spans="1:3" s="624" customFormat="1" x14ac:dyDescent="0.25">
      <c r="A3637" s="11"/>
      <c r="B3637" s="14"/>
      <c r="C3637" s="491"/>
    </row>
    <row r="3638" spans="1:3" s="624" customFormat="1" x14ac:dyDescent="0.25">
      <c r="A3638" s="11"/>
      <c r="B3638" s="14"/>
      <c r="C3638" s="491"/>
    </row>
    <row r="3639" spans="1:3" s="624" customFormat="1" x14ac:dyDescent="0.25">
      <c r="A3639" s="11"/>
      <c r="B3639" s="14"/>
      <c r="C3639" s="491"/>
    </row>
    <row r="3640" spans="1:3" s="624" customFormat="1" x14ac:dyDescent="0.25">
      <c r="A3640" s="11"/>
      <c r="B3640" s="14"/>
      <c r="C3640" s="491"/>
    </row>
    <row r="3641" spans="1:3" s="624" customFormat="1" x14ac:dyDescent="0.25">
      <c r="A3641" s="11"/>
      <c r="B3641" s="14"/>
      <c r="C3641" s="491"/>
    </row>
    <row r="3642" spans="1:3" s="624" customFormat="1" x14ac:dyDescent="0.25">
      <c r="A3642" s="11"/>
      <c r="B3642" s="14"/>
      <c r="C3642" s="491"/>
    </row>
    <row r="3643" spans="1:3" s="624" customFormat="1" x14ac:dyDescent="0.25">
      <c r="A3643" s="11"/>
      <c r="B3643" s="14"/>
      <c r="C3643" s="491"/>
    </row>
    <row r="3644" spans="1:3" s="624" customFormat="1" x14ac:dyDescent="0.25">
      <c r="A3644" s="11"/>
      <c r="B3644" s="14"/>
      <c r="C3644" s="491"/>
    </row>
    <row r="3645" spans="1:3" s="624" customFormat="1" x14ac:dyDescent="0.25">
      <c r="A3645" s="11"/>
      <c r="B3645" s="14"/>
      <c r="C3645" s="491"/>
    </row>
    <row r="3646" spans="1:3" s="624" customFormat="1" x14ac:dyDescent="0.25">
      <c r="A3646" s="11"/>
      <c r="B3646" s="14"/>
      <c r="C3646" s="491"/>
    </row>
    <row r="3647" spans="1:3" s="624" customFormat="1" x14ac:dyDescent="0.25">
      <c r="A3647" s="11"/>
      <c r="B3647" s="14"/>
      <c r="C3647" s="491"/>
    </row>
    <row r="3648" spans="1:3" s="624" customFormat="1" x14ac:dyDescent="0.25">
      <c r="A3648" s="11"/>
      <c r="B3648" s="14"/>
      <c r="C3648" s="491"/>
    </row>
    <row r="3649" spans="1:3" s="624" customFormat="1" x14ac:dyDescent="0.25">
      <c r="A3649" s="11"/>
      <c r="B3649" s="14"/>
      <c r="C3649" s="491"/>
    </row>
    <row r="3650" spans="1:3" s="624" customFormat="1" x14ac:dyDescent="0.25">
      <c r="A3650" s="11"/>
      <c r="B3650" s="14"/>
      <c r="C3650" s="491"/>
    </row>
    <row r="3651" spans="1:3" s="624" customFormat="1" x14ac:dyDescent="0.25">
      <c r="A3651" s="11"/>
      <c r="B3651" s="14"/>
      <c r="C3651" s="491"/>
    </row>
    <row r="3652" spans="1:3" s="624" customFormat="1" x14ac:dyDescent="0.25">
      <c r="A3652" s="11"/>
      <c r="B3652" s="14"/>
      <c r="C3652" s="491"/>
    </row>
    <row r="3653" spans="1:3" s="624" customFormat="1" x14ac:dyDescent="0.25">
      <c r="A3653" s="11"/>
      <c r="B3653" s="14"/>
      <c r="C3653" s="491"/>
    </row>
    <row r="3654" spans="1:3" s="624" customFormat="1" x14ac:dyDescent="0.25">
      <c r="A3654" s="11"/>
      <c r="B3654" s="14"/>
      <c r="C3654" s="491"/>
    </row>
    <row r="3655" spans="1:3" s="624" customFormat="1" x14ac:dyDescent="0.25">
      <c r="A3655" s="11"/>
      <c r="B3655" s="14"/>
      <c r="C3655" s="491"/>
    </row>
    <row r="3656" spans="1:3" s="624" customFormat="1" x14ac:dyDescent="0.25">
      <c r="A3656" s="11"/>
      <c r="B3656" s="14"/>
      <c r="C3656" s="491"/>
    </row>
    <row r="3657" spans="1:3" s="624" customFormat="1" x14ac:dyDescent="0.25">
      <c r="A3657" s="11"/>
      <c r="B3657" s="14"/>
      <c r="C3657" s="491"/>
    </row>
    <row r="3658" spans="1:3" s="624" customFormat="1" x14ac:dyDescent="0.25">
      <c r="A3658" s="11"/>
      <c r="B3658" s="14"/>
      <c r="C3658" s="491"/>
    </row>
    <row r="3659" spans="1:3" s="624" customFormat="1" x14ac:dyDescent="0.25">
      <c r="A3659" s="11"/>
      <c r="B3659" s="14"/>
      <c r="C3659" s="491"/>
    </row>
    <row r="3660" spans="1:3" s="624" customFormat="1" x14ac:dyDescent="0.25">
      <c r="A3660" s="11"/>
      <c r="B3660" s="14"/>
      <c r="C3660" s="491"/>
    </row>
    <row r="3661" spans="1:3" s="624" customFormat="1" x14ac:dyDescent="0.25">
      <c r="A3661" s="11"/>
      <c r="B3661" s="14"/>
      <c r="C3661" s="491"/>
    </row>
    <row r="3662" spans="1:3" s="624" customFormat="1" x14ac:dyDescent="0.25">
      <c r="A3662" s="11"/>
      <c r="B3662" s="14"/>
      <c r="C3662" s="491"/>
    </row>
    <row r="3663" spans="1:3" s="624" customFormat="1" x14ac:dyDescent="0.25">
      <c r="A3663" s="11"/>
      <c r="B3663" s="14"/>
      <c r="C3663" s="491"/>
    </row>
    <row r="3664" spans="1:3" s="624" customFormat="1" x14ac:dyDescent="0.25">
      <c r="A3664" s="11"/>
      <c r="B3664" s="14"/>
      <c r="C3664" s="491"/>
    </row>
    <row r="3665" spans="1:3" s="624" customFormat="1" x14ac:dyDescent="0.25">
      <c r="A3665" s="11"/>
      <c r="B3665" s="14"/>
      <c r="C3665" s="491"/>
    </row>
    <row r="3666" spans="1:3" s="624" customFormat="1" x14ac:dyDescent="0.25">
      <c r="A3666" s="11"/>
      <c r="B3666" s="14"/>
      <c r="C3666" s="491"/>
    </row>
    <row r="3667" spans="1:3" s="624" customFormat="1" x14ac:dyDescent="0.25">
      <c r="A3667" s="11"/>
      <c r="B3667" s="14"/>
      <c r="C3667" s="491"/>
    </row>
    <row r="3668" spans="1:3" s="624" customFormat="1" x14ac:dyDescent="0.25">
      <c r="A3668" s="11"/>
      <c r="B3668" s="14"/>
      <c r="C3668" s="491"/>
    </row>
    <row r="3669" spans="1:3" s="624" customFormat="1" x14ac:dyDescent="0.25">
      <c r="A3669" s="11"/>
      <c r="B3669" s="14"/>
      <c r="C3669" s="491"/>
    </row>
    <row r="3670" spans="1:3" s="624" customFormat="1" x14ac:dyDescent="0.25">
      <c r="A3670" s="11"/>
      <c r="B3670" s="14"/>
      <c r="C3670" s="491"/>
    </row>
    <row r="3671" spans="1:3" s="624" customFormat="1" x14ac:dyDescent="0.25">
      <c r="A3671" s="11"/>
      <c r="B3671" s="14"/>
      <c r="C3671" s="491"/>
    </row>
    <row r="3672" spans="1:3" s="624" customFormat="1" x14ac:dyDescent="0.25">
      <c r="A3672" s="11"/>
      <c r="B3672" s="14"/>
      <c r="C3672" s="491"/>
    </row>
    <row r="3673" spans="1:3" s="624" customFormat="1" x14ac:dyDescent="0.25">
      <c r="A3673" s="11"/>
      <c r="B3673" s="14"/>
      <c r="C3673" s="491"/>
    </row>
    <row r="3674" spans="1:3" s="624" customFormat="1" x14ac:dyDescent="0.25">
      <c r="A3674" s="11"/>
      <c r="B3674" s="14"/>
      <c r="C3674" s="491"/>
    </row>
    <row r="3675" spans="1:3" s="624" customFormat="1" x14ac:dyDescent="0.25">
      <c r="A3675" s="11"/>
      <c r="B3675" s="14"/>
      <c r="C3675" s="491"/>
    </row>
    <row r="3676" spans="1:3" s="624" customFormat="1" x14ac:dyDescent="0.25">
      <c r="A3676" s="11"/>
      <c r="B3676" s="14"/>
      <c r="C3676" s="491"/>
    </row>
    <row r="3677" spans="1:3" s="624" customFormat="1" x14ac:dyDescent="0.25">
      <c r="A3677" s="11"/>
      <c r="B3677" s="14"/>
      <c r="C3677" s="491"/>
    </row>
    <row r="3678" spans="1:3" s="624" customFormat="1" x14ac:dyDescent="0.25">
      <c r="A3678" s="11"/>
      <c r="B3678" s="14"/>
      <c r="C3678" s="491"/>
    </row>
    <row r="3679" spans="1:3" s="624" customFormat="1" x14ac:dyDescent="0.25">
      <c r="A3679" s="11"/>
      <c r="B3679" s="14"/>
      <c r="C3679" s="491"/>
    </row>
    <row r="3680" spans="1:3" s="624" customFormat="1" x14ac:dyDescent="0.25">
      <c r="A3680" s="11"/>
      <c r="B3680" s="14"/>
      <c r="C3680" s="491"/>
    </row>
    <row r="3681" spans="1:3" s="624" customFormat="1" x14ac:dyDescent="0.25">
      <c r="A3681" s="11"/>
      <c r="B3681" s="14"/>
      <c r="C3681" s="491"/>
    </row>
    <row r="3682" spans="1:3" s="624" customFormat="1" x14ac:dyDescent="0.25">
      <c r="A3682" s="11"/>
      <c r="B3682" s="14"/>
      <c r="C3682" s="491"/>
    </row>
    <row r="3683" spans="1:3" s="624" customFormat="1" x14ac:dyDescent="0.25">
      <c r="A3683" s="11"/>
      <c r="B3683" s="14"/>
      <c r="C3683" s="491"/>
    </row>
    <row r="3684" spans="1:3" s="624" customFormat="1" x14ac:dyDescent="0.25">
      <c r="A3684" s="11"/>
      <c r="B3684" s="14"/>
      <c r="C3684" s="491"/>
    </row>
    <row r="3685" spans="1:3" s="624" customFormat="1" x14ac:dyDescent="0.25">
      <c r="A3685" s="11"/>
      <c r="B3685" s="14"/>
      <c r="C3685" s="491"/>
    </row>
    <row r="3686" spans="1:3" s="624" customFormat="1" x14ac:dyDescent="0.25">
      <c r="A3686" s="11"/>
      <c r="B3686" s="14"/>
      <c r="C3686" s="491"/>
    </row>
    <row r="3687" spans="1:3" s="624" customFormat="1" x14ac:dyDescent="0.25">
      <c r="A3687" s="11"/>
      <c r="B3687" s="14"/>
      <c r="C3687" s="491"/>
    </row>
    <row r="3688" spans="1:3" s="624" customFormat="1" x14ac:dyDescent="0.25">
      <c r="A3688" s="11"/>
      <c r="B3688" s="14"/>
      <c r="C3688" s="491"/>
    </row>
    <row r="3689" spans="1:3" s="624" customFormat="1" x14ac:dyDescent="0.25">
      <c r="A3689" s="11"/>
      <c r="B3689" s="14"/>
      <c r="C3689" s="491"/>
    </row>
    <row r="3690" spans="1:3" s="624" customFormat="1" x14ac:dyDescent="0.25">
      <c r="A3690" s="11"/>
      <c r="B3690" s="14"/>
      <c r="C3690" s="491"/>
    </row>
    <row r="3691" spans="1:3" s="624" customFormat="1" x14ac:dyDescent="0.25">
      <c r="A3691" s="11"/>
      <c r="B3691" s="14"/>
      <c r="C3691" s="491"/>
    </row>
    <row r="3692" spans="1:3" s="624" customFormat="1" x14ac:dyDescent="0.25">
      <c r="A3692" s="11"/>
      <c r="B3692" s="14"/>
      <c r="C3692" s="491"/>
    </row>
    <row r="3693" spans="1:3" s="624" customFormat="1" x14ac:dyDescent="0.25">
      <c r="A3693" s="11"/>
      <c r="B3693" s="14"/>
      <c r="C3693" s="491"/>
    </row>
    <row r="3694" spans="1:3" s="624" customFormat="1" x14ac:dyDescent="0.25">
      <c r="A3694" s="11"/>
      <c r="B3694" s="14"/>
      <c r="C3694" s="491"/>
    </row>
    <row r="3695" spans="1:3" s="624" customFormat="1" x14ac:dyDescent="0.25">
      <c r="A3695" s="11"/>
      <c r="B3695" s="14"/>
      <c r="C3695" s="491"/>
    </row>
    <row r="3696" spans="1:3" s="624" customFormat="1" x14ac:dyDescent="0.25">
      <c r="A3696" s="11"/>
      <c r="B3696" s="14"/>
      <c r="C3696" s="491"/>
    </row>
    <row r="3697" spans="1:3" s="624" customFormat="1" x14ac:dyDescent="0.25">
      <c r="A3697" s="11"/>
      <c r="B3697" s="14"/>
      <c r="C3697" s="491"/>
    </row>
    <row r="3698" spans="1:3" s="624" customFormat="1" x14ac:dyDescent="0.25">
      <c r="A3698" s="11"/>
      <c r="B3698" s="14"/>
      <c r="C3698" s="491"/>
    </row>
    <row r="3699" spans="1:3" s="624" customFormat="1" x14ac:dyDescent="0.25">
      <c r="A3699" s="11"/>
      <c r="B3699" s="14"/>
      <c r="C3699" s="491"/>
    </row>
    <row r="3700" spans="1:3" s="624" customFormat="1" x14ac:dyDescent="0.25">
      <c r="A3700" s="11"/>
      <c r="B3700" s="14"/>
      <c r="C3700" s="491"/>
    </row>
    <row r="3701" spans="1:3" s="624" customFormat="1" x14ac:dyDescent="0.25">
      <c r="A3701" s="11"/>
      <c r="B3701" s="14"/>
      <c r="C3701" s="491"/>
    </row>
    <row r="3702" spans="1:3" s="624" customFormat="1" x14ac:dyDescent="0.25">
      <c r="A3702" s="11"/>
      <c r="B3702" s="14"/>
      <c r="C3702" s="491"/>
    </row>
    <row r="3703" spans="1:3" s="624" customFormat="1" x14ac:dyDescent="0.25">
      <c r="A3703" s="11"/>
      <c r="B3703" s="14"/>
      <c r="C3703" s="491"/>
    </row>
    <row r="3704" spans="1:3" s="624" customFormat="1" x14ac:dyDescent="0.25">
      <c r="A3704" s="11"/>
      <c r="B3704" s="14"/>
      <c r="C3704" s="491"/>
    </row>
    <row r="3705" spans="1:3" s="624" customFormat="1" x14ac:dyDescent="0.25">
      <c r="A3705" s="11"/>
      <c r="B3705" s="14"/>
      <c r="C3705" s="491"/>
    </row>
    <row r="3706" spans="1:3" s="624" customFormat="1" x14ac:dyDescent="0.25">
      <c r="A3706" s="11"/>
      <c r="B3706" s="14"/>
      <c r="C3706" s="491"/>
    </row>
    <row r="3707" spans="1:3" s="624" customFormat="1" x14ac:dyDescent="0.25">
      <c r="A3707" s="11"/>
      <c r="B3707" s="14"/>
      <c r="C3707" s="491"/>
    </row>
    <row r="3708" spans="1:3" s="624" customFormat="1" x14ac:dyDescent="0.25">
      <c r="A3708" s="11"/>
      <c r="B3708" s="14"/>
      <c r="C3708" s="491"/>
    </row>
    <row r="3709" spans="1:3" s="624" customFormat="1" x14ac:dyDescent="0.25">
      <c r="A3709" s="11"/>
      <c r="B3709" s="14"/>
      <c r="C3709" s="491"/>
    </row>
    <row r="3710" spans="1:3" s="624" customFormat="1" x14ac:dyDescent="0.25">
      <c r="A3710" s="11"/>
      <c r="B3710" s="14"/>
      <c r="C3710" s="491"/>
    </row>
    <row r="3711" spans="1:3" s="624" customFormat="1" x14ac:dyDescent="0.25">
      <c r="A3711" s="11"/>
      <c r="B3711" s="14"/>
      <c r="C3711" s="491"/>
    </row>
    <row r="3712" spans="1:3" s="624" customFormat="1" x14ac:dyDescent="0.25">
      <c r="A3712" s="11"/>
      <c r="B3712" s="14"/>
      <c r="C3712" s="491"/>
    </row>
    <row r="3713" spans="1:3" s="624" customFormat="1" x14ac:dyDescent="0.25">
      <c r="A3713" s="11"/>
      <c r="B3713" s="14"/>
      <c r="C3713" s="491"/>
    </row>
    <row r="3714" spans="1:3" s="624" customFormat="1" x14ac:dyDescent="0.25">
      <c r="A3714" s="11"/>
      <c r="B3714" s="14"/>
      <c r="C3714" s="491"/>
    </row>
    <row r="3715" spans="1:3" s="624" customFormat="1" x14ac:dyDescent="0.25">
      <c r="A3715" s="11"/>
      <c r="B3715" s="14"/>
      <c r="C3715" s="491"/>
    </row>
    <row r="3716" spans="1:3" s="624" customFormat="1" x14ac:dyDescent="0.25">
      <c r="A3716" s="11"/>
      <c r="B3716" s="14"/>
      <c r="C3716" s="491"/>
    </row>
    <row r="3717" spans="1:3" s="624" customFormat="1" x14ac:dyDescent="0.25">
      <c r="A3717" s="11"/>
      <c r="B3717" s="14"/>
      <c r="C3717" s="491"/>
    </row>
    <row r="3718" spans="1:3" s="624" customFormat="1" x14ac:dyDescent="0.25">
      <c r="A3718" s="11"/>
      <c r="B3718" s="14"/>
      <c r="C3718" s="491"/>
    </row>
    <row r="3719" spans="1:3" s="624" customFormat="1" x14ac:dyDescent="0.25">
      <c r="A3719" s="11"/>
      <c r="B3719" s="14"/>
      <c r="C3719" s="491"/>
    </row>
    <row r="3720" spans="1:3" s="624" customFormat="1" x14ac:dyDescent="0.25">
      <c r="A3720" s="11"/>
      <c r="B3720" s="14"/>
      <c r="C3720" s="491"/>
    </row>
    <row r="3721" spans="1:3" s="624" customFormat="1" x14ac:dyDescent="0.25">
      <c r="A3721" s="11"/>
      <c r="B3721" s="14"/>
      <c r="C3721" s="491"/>
    </row>
    <row r="3722" spans="1:3" s="624" customFormat="1" x14ac:dyDescent="0.25">
      <c r="A3722" s="11"/>
      <c r="B3722" s="14"/>
      <c r="C3722" s="491"/>
    </row>
    <row r="3723" spans="1:3" s="624" customFormat="1" x14ac:dyDescent="0.25">
      <c r="A3723" s="11"/>
      <c r="B3723" s="14"/>
      <c r="C3723" s="491"/>
    </row>
    <row r="3724" spans="1:3" s="624" customFormat="1" x14ac:dyDescent="0.25">
      <c r="A3724" s="11"/>
      <c r="B3724" s="14"/>
      <c r="C3724" s="491"/>
    </row>
    <row r="3725" spans="1:3" s="624" customFormat="1" x14ac:dyDescent="0.25">
      <c r="A3725" s="11"/>
      <c r="B3725" s="14"/>
      <c r="C3725" s="491"/>
    </row>
    <row r="3726" spans="1:3" s="624" customFormat="1" x14ac:dyDescent="0.25">
      <c r="A3726" s="11"/>
      <c r="B3726" s="14"/>
      <c r="C3726" s="491"/>
    </row>
    <row r="3727" spans="1:3" s="624" customFormat="1" x14ac:dyDescent="0.25">
      <c r="A3727" s="11"/>
      <c r="B3727" s="14"/>
      <c r="C3727" s="491"/>
    </row>
    <row r="3728" spans="1:3" s="624" customFormat="1" x14ac:dyDescent="0.25">
      <c r="A3728" s="11"/>
      <c r="B3728" s="14"/>
      <c r="C3728" s="491"/>
    </row>
    <row r="3729" spans="1:3" s="624" customFormat="1" x14ac:dyDescent="0.25">
      <c r="A3729" s="11"/>
      <c r="B3729" s="14"/>
      <c r="C3729" s="491"/>
    </row>
    <row r="3730" spans="1:3" s="624" customFormat="1" x14ac:dyDescent="0.25">
      <c r="A3730" s="11"/>
      <c r="B3730" s="14"/>
      <c r="C3730" s="491"/>
    </row>
    <row r="3731" spans="1:3" s="624" customFormat="1" x14ac:dyDescent="0.25">
      <c r="A3731" s="11"/>
      <c r="B3731" s="14"/>
      <c r="C3731" s="491"/>
    </row>
    <row r="3732" spans="1:3" s="624" customFormat="1" x14ac:dyDescent="0.25">
      <c r="A3732" s="11"/>
      <c r="B3732" s="14"/>
      <c r="C3732" s="491"/>
    </row>
    <row r="3733" spans="1:3" s="624" customFormat="1" x14ac:dyDescent="0.25">
      <c r="A3733" s="11"/>
      <c r="B3733" s="14"/>
      <c r="C3733" s="491"/>
    </row>
    <row r="3734" spans="1:3" s="624" customFormat="1" x14ac:dyDescent="0.25">
      <c r="A3734" s="11"/>
      <c r="B3734" s="14"/>
      <c r="C3734" s="491"/>
    </row>
    <row r="3735" spans="1:3" s="624" customFormat="1" x14ac:dyDescent="0.25">
      <c r="A3735" s="11"/>
      <c r="B3735" s="14"/>
      <c r="C3735" s="491"/>
    </row>
    <row r="3736" spans="1:3" s="624" customFormat="1" x14ac:dyDescent="0.25">
      <c r="A3736" s="11"/>
      <c r="B3736" s="14"/>
      <c r="C3736" s="491"/>
    </row>
    <row r="3737" spans="1:3" s="624" customFormat="1" x14ac:dyDescent="0.25">
      <c r="A3737" s="11"/>
      <c r="B3737" s="14"/>
      <c r="C3737" s="491"/>
    </row>
    <row r="3738" spans="1:3" s="624" customFormat="1" x14ac:dyDescent="0.25">
      <c r="A3738" s="11"/>
      <c r="B3738" s="14"/>
      <c r="C3738" s="491"/>
    </row>
    <row r="3739" spans="1:3" s="624" customFormat="1" x14ac:dyDescent="0.25">
      <c r="A3739" s="11"/>
      <c r="B3739" s="14"/>
      <c r="C3739" s="491"/>
    </row>
    <row r="3740" spans="1:3" s="624" customFormat="1" x14ac:dyDescent="0.25">
      <c r="A3740" s="11"/>
      <c r="B3740" s="14"/>
      <c r="C3740" s="491"/>
    </row>
    <row r="3741" spans="1:3" s="624" customFormat="1" x14ac:dyDescent="0.25">
      <c r="A3741" s="11"/>
      <c r="B3741" s="14"/>
      <c r="C3741" s="491"/>
    </row>
    <row r="3742" spans="1:3" s="624" customFormat="1" x14ac:dyDescent="0.25">
      <c r="A3742" s="11"/>
      <c r="B3742" s="14"/>
      <c r="C3742" s="491"/>
    </row>
    <row r="3743" spans="1:3" s="624" customFormat="1" x14ac:dyDescent="0.25">
      <c r="A3743" s="11"/>
      <c r="B3743" s="14"/>
      <c r="C3743" s="491"/>
    </row>
    <row r="3744" spans="1:3" s="624" customFormat="1" x14ac:dyDescent="0.25">
      <c r="A3744" s="11"/>
      <c r="B3744" s="14"/>
      <c r="C3744" s="491"/>
    </row>
    <row r="3745" spans="1:3" s="624" customFormat="1" x14ac:dyDescent="0.25">
      <c r="A3745" s="11"/>
      <c r="B3745" s="14"/>
      <c r="C3745" s="491"/>
    </row>
    <row r="3746" spans="1:3" s="624" customFormat="1" x14ac:dyDescent="0.25">
      <c r="A3746" s="11"/>
      <c r="B3746" s="14"/>
      <c r="C3746" s="491"/>
    </row>
    <row r="3747" spans="1:3" s="624" customFormat="1" x14ac:dyDescent="0.25">
      <c r="A3747" s="11"/>
      <c r="B3747" s="14"/>
      <c r="C3747" s="491"/>
    </row>
    <row r="3748" spans="1:3" s="624" customFormat="1" x14ac:dyDescent="0.25">
      <c r="A3748" s="11"/>
      <c r="B3748" s="14"/>
      <c r="C3748" s="491"/>
    </row>
    <row r="3749" spans="1:3" s="624" customFormat="1" x14ac:dyDescent="0.25">
      <c r="A3749" s="11"/>
      <c r="B3749" s="14"/>
      <c r="C3749" s="491"/>
    </row>
    <row r="3750" spans="1:3" s="624" customFormat="1" x14ac:dyDescent="0.25">
      <c r="A3750" s="11"/>
      <c r="B3750" s="14"/>
      <c r="C3750" s="491"/>
    </row>
    <row r="3751" spans="1:3" s="624" customFormat="1" x14ac:dyDescent="0.25">
      <c r="A3751" s="11"/>
      <c r="B3751" s="14"/>
      <c r="C3751" s="491"/>
    </row>
    <row r="3752" spans="1:3" s="624" customFormat="1" x14ac:dyDescent="0.25">
      <c r="A3752" s="11"/>
      <c r="B3752" s="14"/>
      <c r="C3752" s="491"/>
    </row>
    <row r="3753" spans="1:3" s="624" customFormat="1" x14ac:dyDescent="0.25">
      <c r="A3753" s="11"/>
      <c r="B3753" s="14"/>
      <c r="C3753" s="491"/>
    </row>
    <row r="3754" spans="1:3" s="624" customFormat="1" x14ac:dyDescent="0.25">
      <c r="A3754" s="11"/>
      <c r="B3754" s="14"/>
      <c r="C3754" s="491"/>
    </row>
    <row r="3755" spans="1:3" s="624" customFormat="1" x14ac:dyDescent="0.25">
      <c r="A3755" s="11"/>
      <c r="B3755" s="14"/>
      <c r="C3755" s="491"/>
    </row>
    <row r="3756" spans="1:3" s="624" customFormat="1" x14ac:dyDescent="0.25">
      <c r="A3756" s="11"/>
      <c r="B3756" s="14"/>
      <c r="C3756" s="491"/>
    </row>
    <row r="3757" spans="1:3" s="624" customFormat="1" x14ac:dyDescent="0.25">
      <c r="A3757" s="11"/>
      <c r="B3757" s="14"/>
      <c r="C3757" s="491"/>
    </row>
    <row r="3758" spans="1:3" s="624" customFormat="1" x14ac:dyDescent="0.25">
      <c r="A3758" s="11"/>
      <c r="B3758" s="14"/>
      <c r="C3758" s="491"/>
    </row>
    <row r="3759" spans="1:3" s="624" customFormat="1" x14ac:dyDescent="0.25">
      <c r="A3759" s="11"/>
      <c r="B3759" s="14"/>
      <c r="C3759" s="491"/>
    </row>
    <row r="3760" spans="1:3" s="624" customFormat="1" x14ac:dyDescent="0.25">
      <c r="A3760" s="11"/>
      <c r="B3760" s="14"/>
      <c r="C3760" s="491"/>
    </row>
    <row r="3761" spans="1:3" s="624" customFormat="1" x14ac:dyDescent="0.25">
      <c r="A3761" s="11"/>
      <c r="B3761" s="14"/>
      <c r="C3761" s="491"/>
    </row>
    <row r="3762" spans="1:3" s="624" customFormat="1" x14ac:dyDescent="0.25">
      <c r="A3762" s="11"/>
      <c r="B3762" s="14"/>
      <c r="C3762" s="491"/>
    </row>
    <row r="3763" spans="1:3" s="624" customFormat="1" x14ac:dyDescent="0.25">
      <c r="A3763" s="11"/>
      <c r="B3763" s="14"/>
      <c r="C3763" s="491"/>
    </row>
    <row r="3764" spans="1:3" s="624" customFormat="1" x14ac:dyDescent="0.25">
      <c r="A3764" s="11"/>
      <c r="B3764" s="14"/>
      <c r="C3764" s="491"/>
    </row>
    <row r="3765" spans="1:3" s="624" customFormat="1" x14ac:dyDescent="0.25">
      <c r="A3765" s="11"/>
      <c r="B3765" s="14"/>
      <c r="C3765" s="491"/>
    </row>
    <row r="3766" spans="1:3" s="624" customFormat="1" x14ac:dyDescent="0.25">
      <c r="A3766" s="11"/>
      <c r="B3766" s="14"/>
      <c r="C3766" s="491"/>
    </row>
    <row r="3767" spans="1:3" s="624" customFormat="1" x14ac:dyDescent="0.25">
      <c r="A3767" s="11"/>
      <c r="B3767" s="14"/>
      <c r="C3767" s="491"/>
    </row>
    <row r="3768" spans="1:3" s="624" customFormat="1" x14ac:dyDescent="0.25">
      <c r="A3768" s="11"/>
      <c r="B3768" s="14"/>
      <c r="C3768" s="491"/>
    </row>
    <row r="3769" spans="1:3" s="624" customFormat="1" x14ac:dyDescent="0.25">
      <c r="A3769" s="11"/>
      <c r="B3769" s="14"/>
      <c r="C3769" s="491"/>
    </row>
    <row r="3770" spans="1:3" s="624" customFormat="1" x14ac:dyDescent="0.25">
      <c r="A3770" s="11"/>
      <c r="B3770" s="14"/>
      <c r="C3770" s="491"/>
    </row>
    <row r="3771" spans="1:3" s="624" customFormat="1" x14ac:dyDescent="0.25">
      <c r="A3771" s="11"/>
      <c r="B3771" s="14"/>
      <c r="C3771" s="491"/>
    </row>
    <row r="3772" spans="1:3" s="624" customFormat="1" x14ac:dyDescent="0.25">
      <c r="A3772" s="11"/>
      <c r="B3772" s="14"/>
      <c r="C3772" s="491"/>
    </row>
    <row r="3773" spans="1:3" s="624" customFormat="1" x14ac:dyDescent="0.25">
      <c r="A3773" s="11"/>
      <c r="B3773" s="14"/>
      <c r="C3773" s="491"/>
    </row>
    <row r="3774" spans="1:3" s="624" customFormat="1" x14ac:dyDescent="0.25">
      <c r="A3774" s="11"/>
      <c r="B3774" s="14"/>
      <c r="C3774" s="491"/>
    </row>
    <row r="3775" spans="1:3" s="624" customFormat="1" x14ac:dyDescent="0.25">
      <c r="A3775" s="11"/>
      <c r="B3775" s="14"/>
      <c r="C3775" s="491"/>
    </row>
    <row r="3776" spans="1:3" s="624" customFormat="1" x14ac:dyDescent="0.25">
      <c r="A3776" s="11"/>
      <c r="B3776" s="14"/>
      <c r="C3776" s="491"/>
    </row>
    <row r="3777" spans="1:3" s="624" customFormat="1" x14ac:dyDescent="0.25">
      <c r="A3777" s="11"/>
      <c r="B3777" s="14"/>
      <c r="C3777" s="491"/>
    </row>
    <row r="3778" spans="1:3" s="624" customFormat="1" x14ac:dyDescent="0.25">
      <c r="A3778" s="11"/>
      <c r="B3778" s="14"/>
      <c r="C3778" s="491"/>
    </row>
    <row r="3779" spans="1:3" s="624" customFormat="1" x14ac:dyDescent="0.25">
      <c r="A3779" s="11"/>
      <c r="B3779" s="14"/>
      <c r="C3779" s="491"/>
    </row>
    <row r="3780" spans="1:3" s="624" customFormat="1" x14ac:dyDescent="0.25">
      <c r="A3780" s="11"/>
      <c r="B3780" s="14"/>
      <c r="C3780" s="491"/>
    </row>
    <row r="3781" spans="1:3" s="624" customFormat="1" x14ac:dyDescent="0.25">
      <c r="A3781" s="11"/>
      <c r="B3781" s="14"/>
      <c r="C3781" s="491"/>
    </row>
    <row r="3782" spans="1:3" s="624" customFormat="1" x14ac:dyDescent="0.25">
      <c r="A3782" s="11"/>
      <c r="B3782" s="14"/>
      <c r="C3782" s="491"/>
    </row>
    <row r="3783" spans="1:3" s="624" customFormat="1" x14ac:dyDescent="0.25">
      <c r="A3783" s="11"/>
      <c r="B3783" s="14"/>
      <c r="C3783" s="491"/>
    </row>
    <row r="3784" spans="1:3" s="624" customFormat="1" x14ac:dyDescent="0.25">
      <c r="A3784" s="11"/>
      <c r="B3784" s="14"/>
      <c r="C3784" s="491"/>
    </row>
    <row r="3785" spans="1:3" s="624" customFormat="1" x14ac:dyDescent="0.25">
      <c r="A3785" s="11"/>
      <c r="B3785" s="14"/>
      <c r="C3785" s="491"/>
    </row>
    <row r="3786" spans="1:3" s="624" customFormat="1" x14ac:dyDescent="0.25">
      <c r="A3786" s="11"/>
      <c r="B3786" s="14"/>
      <c r="C3786" s="491"/>
    </row>
    <row r="3787" spans="1:3" s="624" customFormat="1" x14ac:dyDescent="0.25">
      <c r="A3787" s="11"/>
      <c r="B3787" s="14"/>
      <c r="C3787" s="491"/>
    </row>
    <row r="3788" spans="1:3" s="624" customFormat="1" x14ac:dyDescent="0.25">
      <c r="A3788" s="11"/>
      <c r="B3788" s="14"/>
      <c r="C3788" s="491"/>
    </row>
    <row r="3789" spans="1:3" s="624" customFormat="1" x14ac:dyDescent="0.25">
      <c r="A3789" s="11"/>
      <c r="B3789" s="14"/>
      <c r="C3789" s="491"/>
    </row>
    <row r="3790" spans="1:3" s="624" customFormat="1" x14ac:dyDescent="0.25">
      <c r="A3790" s="11"/>
      <c r="B3790" s="14"/>
      <c r="C3790" s="491"/>
    </row>
    <row r="3791" spans="1:3" s="624" customFormat="1" x14ac:dyDescent="0.25">
      <c r="A3791" s="11"/>
      <c r="B3791" s="14"/>
      <c r="C3791" s="491"/>
    </row>
    <row r="3792" spans="1:3" s="624" customFormat="1" x14ac:dyDescent="0.25">
      <c r="A3792" s="11"/>
      <c r="B3792" s="14"/>
      <c r="C3792" s="491"/>
    </row>
    <row r="3793" spans="1:3" s="624" customFormat="1" x14ac:dyDescent="0.25">
      <c r="A3793" s="11"/>
      <c r="B3793" s="14"/>
      <c r="C3793" s="491"/>
    </row>
    <row r="3794" spans="1:3" s="624" customFormat="1" x14ac:dyDescent="0.25">
      <c r="A3794" s="11"/>
      <c r="B3794" s="14"/>
      <c r="C3794" s="491"/>
    </row>
    <row r="3795" spans="1:3" s="624" customFormat="1" x14ac:dyDescent="0.25">
      <c r="A3795" s="11"/>
      <c r="B3795" s="14"/>
      <c r="C3795" s="491"/>
    </row>
    <row r="3796" spans="1:3" s="624" customFormat="1" x14ac:dyDescent="0.25">
      <c r="A3796" s="11"/>
      <c r="B3796" s="14"/>
      <c r="C3796" s="491"/>
    </row>
    <row r="3797" spans="1:3" s="624" customFormat="1" x14ac:dyDescent="0.25">
      <c r="A3797" s="11"/>
      <c r="B3797" s="14"/>
      <c r="C3797" s="491"/>
    </row>
    <row r="3798" spans="1:3" s="624" customFormat="1" x14ac:dyDescent="0.25">
      <c r="A3798" s="11"/>
      <c r="B3798" s="14"/>
      <c r="C3798" s="491"/>
    </row>
    <row r="3799" spans="1:3" s="624" customFormat="1" x14ac:dyDescent="0.25">
      <c r="A3799" s="11"/>
      <c r="B3799" s="14"/>
      <c r="C3799" s="491"/>
    </row>
    <row r="3800" spans="1:3" s="624" customFormat="1" x14ac:dyDescent="0.25">
      <c r="A3800" s="11"/>
      <c r="B3800" s="14"/>
      <c r="C3800" s="491"/>
    </row>
    <row r="3801" spans="1:3" s="624" customFormat="1" x14ac:dyDescent="0.25">
      <c r="A3801" s="11"/>
      <c r="B3801" s="14"/>
      <c r="C3801" s="491"/>
    </row>
    <row r="3802" spans="1:3" s="624" customFormat="1" x14ac:dyDescent="0.25">
      <c r="A3802" s="11"/>
      <c r="B3802" s="14"/>
      <c r="C3802" s="491"/>
    </row>
    <row r="3803" spans="1:3" s="624" customFormat="1" x14ac:dyDescent="0.25">
      <c r="A3803" s="11"/>
      <c r="B3803" s="14"/>
      <c r="C3803" s="491"/>
    </row>
    <row r="3804" spans="1:3" s="624" customFormat="1" x14ac:dyDescent="0.25">
      <c r="A3804" s="11"/>
      <c r="B3804" s="14"/>
      <c r="C3804" s="491"/>
    </row>
    <row r="3805" spans="1:3" s="624" customFormat="1" x14ac:dyDescent="0.25">
      <c r="A3805" s="11"/>
      <c r="B3805" s="14"/>
      <c r="C3805" s="491"/>
    </row>
    <row r="3806" spans="1:3" s="624" customFormat="1" x14ac:dyDescent="0.25">
      <c r="A3806" s="11"/>
      <c r="B3806" s="14"/>
      <c r="C3806" s="491"/>
    </row>
    <row r="3807" spans="1:3" s="624" customFormat="1" x14ac:dyDescent="0.25">
      <c r="A3807" s="11"/>
      <c r="B3807" s="14"/>
      <c r="C3807" s="491"/>
    </row>
    <row r="3808" spans="1:3" s="624" customFormat="1" x14ac:dyDescent="0.25">
      <c r="A3808" s="11"/>
      <c r="B3808" s="14"/>
      <c r="C3808" s="491"/>
    </row>
    <row r="3809" spans="1:3" s="624" customFormat="1" x14ac:dyDescent="0.25">
      <c r="A3809" s="11"/>
      <c r="B3809" s="14"/>
      <c r="C3809" s="491"/>
    </row>
    <row r="3810" spans="1:3" s="624" customFormat="1" x14ac:dyDescent="0.25">
      <c r="A3810" s="11"/>
      <c r="B3810" s="14"/>
      <c r="C3810" s="491"/>
    </row>
    <row r="3811" spans="1:3" s="624" customFormat="1" x14ac:dyDescent="0.25">
      <c r="A3811" s="11"/>
      <c r="B3811" s="14"/>
      <c r="C3811" s="491"/>
    </row>
    <row r="3812" spans="1:3" s="624" customFormat="1" x14ac:dyDescent="0.25">
      <c r="A3812" s="11"/>
      <c r="B3812" s="14"/>
      <c r="C3812" s="491"/>
    </row>
    <row r="3813" spans="1:3" s="624" customFormat="1" x14ac:dyDescent="0.25">
      <c r="A3813" s="11"/>
      <c r="B3813" s="14"/>
      <c r="C3813" s="491"/>
    </row>
    <row r="3814" spans="1:3" s="624" customFormat="1" x14ac:dyDescent="0.25">
      <c r="A3814" s="11"/>
      <c r="B3814" s="14"/>
      <c r="C3814" s="491"/>
    </row>
    <row r="3815" spans="1:3" s="624" customFormat="1" x14ac:dyDescent="0.25">
      <c r="A3815" s="11"/>
      <c r="B3815" s="14"/>
      <c r="C3815" s="491"/>
    </row>
    <row r="3816" spans="1:3" s="624" customFormat="1" x14ac:dyDescent="0.25">
      <c r="A3816" s="11"/>
      <c r="B3816" s="14"/>
      <c r="C3816" s="491"/>
    </row>
    <row r="3817" spans="1:3" s="624" customFormat="1" x14ac:dyDescent="0.25">
      <c r="A3817" s="11"/>
      <c r="B3817" s="14"/>
      <c r="C3817" s="491"/>
    </row>
    <row r="3818" spans="1:3" s="624" customFormat="1" x14ac:dyDescent="0.25">
      <c r="A3818" s="11"/>
      <c r="B3818" s="14"/>
      <c r="C3818" s="491"/>
    </row>
    <row r="3819" spans="1:3" s="624" customFormat="1" x14ac:dyDescent="0.25">
      <c r="A3819" s="11"/>
      <c r="B3819" s="14"/>
      <c r="C3819" s="491"/>
    </row>
    <row r="3820" spans="1:3" s="624" customFormat="1" x14ac:dyDescent="0.25">
      <c r="A3820" s="11"/>
      <c r="B3820" s="14"/>
      <c r="C3820" s="491"/>
    </row>
    <row r="3821" spans="1:3" s="624" customFormat="1" x14ac:dyDescent="0.25">
      <c r="A3821" s="11"/>
      <c r="B3821" s="14"/>
      <c r="C3821" s="491"/>
    </row>
    <row r="3822" spans="1:3" s="624" customFormat="1" x14ac:dyDescent="0.25">
      <c r="A3822" s="11"/>
      <c r="B3822" s="14"/>
      <c r="C3822" s="491"/>
    </row>
    <row r="3823" spans="1:3" s="624" customFormat="1" x14ac:dyDescent="0.25">
      <c r="A3823" s="11"/>
      <c r="B3823" s="14"/>
      <c r="C3823" s="491"/>
    </row>
    <row r="3824" spans="1:3" s="624" customFormat="1" x14ac:dyDescent="0.25">
      <c r="A3824" s="11"/>
      <c r="B3824" s="14"/>
      <c r="C3824" s="491"/>
    </row>
    <row r="3825" spans="1:3" s="624" customFormat="1" x14ac:dyDescent="0.25">
      <c r="A3825" s="11"/>
      <c r="B3825" s="14"/>
      <c r="C3825" s="491"/>
    </row>
    <row r="3826" spans="1:3" s="624" customFormat="1" x14ac:dyDescent="0.25">
      <c r="A3826" s="11"/>
      <c r="B3826" s="14"/>
      <c r="C3826" s="491"/>
    </row>
    <row r="3827" spans="1:3" s="624" customFormat="1" x14ac:dyDescent="0.25">
      <c r="A3827" s="11"/>
      <c r="B3827" s="14"/>
      <c r="C3827" s="491"/>
    </row>
    <row r="3828" spans="1:3" s="624" customFormat="1" x14ac:dyDescent="0.25">
      <c r="A3828" s="11"/>
      <c r="B3828" s="14"/>
      <c r="C3828" s="491"/>
    </row>
    <row r="3829" spans="1:3" s="624" customFormat="1" x14ac:dyDescent="0.25">
      <c r="A3829" s="11"/>
      <c r="B3829" s="14"/>
      <c r="C3829" s="491"/>
    </row>
    <row r="3830" spans="1:3" s="624" customFormat="1" x14ac:dyDescent="0.25">
      <c r="A3830" s="11"/>
      <c r="B3830" s="14"/>
      <c r="C3830" s="491"/>
    </row>
    <row r="3831" spans="1:3" s="624" customFormat="1" x14ac:dyDescent="0.25">
      <c r="A3831" s="11"/>
      <c r="B3831" s="14"/>
      <c r="C3831" s="491"/>
    </row>
    <row r="3832" spans="1:3" s="624" customFormat="1" x14ac:dyDescent="0.25">
      <c r="A3832" s="11"/>
      <c r="B3832" s="14"/>
      <c r="C3832" s="491"/>
    </row>
    <row r="3833" spans="1:3" s="624" customFormat="1" x14ac:dyDescent="0.25">
      <c r="A3833" s="11"/>
      <c r="B3833" s="14"/>
      <c r="C3833" s="491"/>
    </row>
    <row r="3834" spans="1:3" s="624" customFormat="1" x14ac:dyDescent="0.25">
      <c r="A3834" s="11"/>
      <c r="B3834" s="14"/>
      <c r="C3834" s="491"/>
    </row>
    <row r="3835" spans="1:3" s="624" customFormat="1" x14ac:dyDescent="0.25">
      <c r="A3835" s="11"/>
      <c r="B3835" s="14"/>
      <c r="C3835" s="491"/>
    </row>
    <row r="3836" spans="1:3" s="624" customFormat="1" x14ac:dyDescent="0.25">
      <c r="A3836" s="11"/>
      <c r="B3836" s="14"/>
      <c r="C3836" s="491"/>
    </row>
    <row r="3837" spans="1:3" s="624" customFormat="1" x14ac:dyDescent="0.25">
      <c r="A3837" s="11"/>
      <c r="B3837" s="14"/>
      <c r="C3837" s="491"/>
    </row>
    <row r="3838" spans="1:3" s="624" customFormat="1" x14ac:dyDescent="0.25">
      <c r="A3838" s="11"/>
      <c r="B3838" s="14"/>
      <c r="C3838" s="491"/>
    </row>
    <row r="3839" spans="1:3" s="624" customFormat="1" x14ac:dyDescent="0.25">
      <c r="A3839" s="11"/>
      <c r="B3839" s="14"/>
      <c r="C3839" s="491"/>
    </row>
    <row r="3840" spans="1:3" s="624" customFormat="1" x14ac:dyDescent="0.25">
      <c r="A3840" s="11"/>
      <c r="B3840" s="14"/>
      <c r="C3840" s="491"/>
    </row>
    <row r="3841" spans="1:3" s="624" customFormat="1" x14ac:dyDescent="0.25">
      <c r="A3841" s="11"/>
      <c r="B3841" s="14"/>
      <c r="C3841" s="491"/>
    </row>
    <row r="3842" spans="1:3" s="624" customFormat="1" x14ac:dyDescent="0.25">
      <c r="A3842" s="11"/>
      <c r="B3842" s="14"/>
      <c r="C3842" s="491"/>
    </row>
    <row r="3843" spans="1:3" s="624" customFormat="1" x14ac:dyDescent="0.25">
      <c r="A3843" s="11"/>
      <c r="B3843" s="14"/>
      <c r="C3843" s="491"/>
    </row>
    <row r="3844" spans="1:3" s="624" customFormat="1" x14ac:dyDescent="0.25">
      <c r="A3844" s="11"/>
      <c r="B3844" s="14"/>
      <c r="C3844" s="491"/>
    </row>
    <row r="3845" spans="1:3" s="624" customFormat="1" x14ac:dyDescent="0.25">
      <c r="A3845" s="11"/>
      <c r="B3845" s="14"/>
      <c r="C3845" s="491"/>
    </row>
    <row r="3846" spans="1:3" s="624" customFormat="1" x14ac:dyDescent="0.25">
      <c r="A3846" s="11"/>
      <c r="B3846" s="14"/>
      <c r="C3846" s="491"/>
    </row>
    <row r="3847" spans="1:3" s="624" customFormat="1" x14ac:dyDescent="0.25">
      <c r="A3847" s="11"/>
      <c r="B3847" s="14"/>
      <c r="C3847" s="491"/>
    </row>
    <row r="3848" spans="1:3" s="624" customFormat="1" x14ac:dyDescent="0.25">
      <c r="A3848" s="11"/>
      <c r="B3848" s="14"/>
      <c r="C3848" s="491"/>
    </row>
    <row r="3849" spans="1:3" s="624" customFormat="1" x14ac:dyDescent="0.25">
      <c r="A3849" s="11"/>
      <c r="B3849" s="14"/>
      <c r="C3849" s="491"/>
    </row>
    <row r="3850" spans="1:3" s="624" customFormat="1" x14ac:dyDescent="0.25">
      <c r="A3850" s="11"/>
      <c r="B3850" s="14"/>
      <c r="C3850" s="491"/>
    </row>
    <row r="3851" spans="1:3" s="624" customFormat="1" x14ac:dyDescent="0.25">
      <c r="A3851" s="11"/>
      <c r="B3851" s="14"/>
      <c r="C3851" s="491"/>
    </row>
    <row r="3852" spans="1:3" s="624" customFormat="1" x14ac:dyDescent="0.25">
      <c r="A3852" s="11"/>
      <c r="B3852" s="14"/>
      <c r="C3852" s="491"/>
    </row>
    <row r="3853" spans="1:3" s="624" customFormat="1" x14ac:dyDescent="0.25">
      <c r="A3853" s="11"/>
      <c r="B3853" s="14"/>
      <c r="C3853" s="491"/>
    </row>
    <row r="3854" spans="1:3" s="624" customFormat="1" x14ac:dyDescent="0.25">
      <c r="A3854" s="11"/>
      <c r="B3854" s="14"/>
      <c r="C3854" s="491"/>
    </row>
    <row r="3855" spans="1:3" s="624" customFormat="1" x14ac:dyDescent="0.25">
      <c r="A3855" s="11"/>
      <c r="B3855" s="14"/>
      <c r="C3855" s="491"/>
    </row>
    <row r="3856" spans="1:3" s="624" customFormat="1" x14ac:dyDescent="0.25">
      <c r="A3856" s="11"/>
      <c r="B3856" s="14"/>
      <c r="C3856" s="491"/>
    </row>
    <row r="3857" spans="1:3" s="624" customFormat="1" x14ac:dyDescent="0.25">
      <c r="A3857" s="11"/>
      <c r="B3857" s="14"/>
      <c r="C3857" s="491"/>
    </row>
    <row r="3858" spans="1:3" s="624" customFormat="1" x14ac:dyDescent="0.25">
      <c r="A3858" s="11"/>
      <c r="B3858" s="14"/>
      <c r="C3858" s="491"/>
    </row>
    <row r="3859" spans="1:3" s="624" customFormat="1" x14ac:dyDescent="0.25">
      <c r="A3859" s="11"/>
      <c r="B3859" s="14"/>
      <c r="C3859" s="491"/>
    </row>
    <row r="3860" spans="1:3" s="624" customFormat="1" x14ac:dyDescent="0.25">
      <c r="A3860" s="11"/>
      <c r="B3860" s="14"/>
      <c r="C3860" s="491"/>
    </row>
    <row r="3861" spans="1:3" s="624" customFormat="1" x14ac:dyDescent="0.25">
      <c r="A3861" s="11"/>
      <c r="B3861" s="14"/>
      <c r="C3861" s="491"/>
    </row>
    <row r="3862" spans="1:3" s="624" customFormat="1" x14ac:dyDescent="0.25">
      <c r="A3862" s="11"/>
      <c r="B3862" s="14"/>
      <c r="C3862" s="491"/>
    </row>
    <row r="3863" spans="1:3" s="624" customFormat="1" x14ac:dyDescent="0.25">
      <c r="A3863" s="11"/>
      <c r="B3863" s="14"/>
      <c r="C3863" s="491"/>
    </row>
    <row r="3864" spans="1:3" s="624" customFormat="1" x14ac:dyDescent="0.25">
      <c r="A3864" s="11"/>
      <c r="B3864" s="14"/>
      <c r="C3864" s="491"/>
    </row>
    <row r="3865" spans="1:3" s="624" customFormat="1" x14ac:dyDescent="0.25">
      <c r="A3865" s="11"/>
      <c r="B3865" s="14"/>
      <c r="C3865" s="491"/>
    </row>
    <row r="3866" spans="1:3" s="624" customFormat="1" x14ac:dyDescent="0.25">
      <c r="A3866" s="11"/>
      <c r="B3866" s="14"/>
      <c r="C3866" s="491"/>
    </row>
    <row r="3867" spans="1:3" s="624" customFormat="1" x14ac:dyDescent="0.25">
      <c r="A3867" s="11"/>
      <c r="B3867" s="14"/>
      <c r="C3867" s="491"/>
    </row>
    <row r="3868" spans="1:3" s="624" customFormat="1" x14ac:dyDescent="0.25">
      <c r="A3868" s="11"/>
      <c r="B3868" s="14"/>
      <c r="C3868" s="491"/>
    </row>
    <row r="3869" spans="1:3" s="624" customFormat="1" x14ac:dyDescent="0.25">
      <c r="A3869" s="11"/>
      <c r="B3869" s="14"/>
      <c r="C3869" s="491"/>
    </row>
    <row r="3870" spans="1:3" s="624" customFormat="1" x14ac:dyDescent="0.25">
      <c r="A3870" s="11"/>
      <c r="B3870" s="14"/>
      <c r="C3870" s="491"/>
    </row>
    <row r="3871" spans="1:3" s="624" customFormat="1" x14ac:dyDescent="0.25">
      <c r="A3871" s="11"/>
      <c r="B3871" s="14"/>
      <c r="C3871" s="491"/>
    </row>
    <row r="3872" spans="1:3" s="624" customFormat="1" x14ac:dyDescent="0.25">
      <c r="A3872" s="11"/>
      <c r="B3872" s="14"/>
      <c r="C3872" s="491"/>
    </row>
    <row r="3873" spans="1:3" s="624" customFormat="1" x14ac:dyDescent="0.25">
      <c r="A3873" s="11"/>
      <c r="B3873" s="14"/>
      <c r="C3873" s="491"/>
    </row>
    <row r="3874" spans="1:3" s="624" customFormat="1" x14ac:dyDescent="0.25">
      <c r="A3874" s="11"/>
      <c r="B3874" s="14"/>
      <c r="C3874" s="491"/>
    </row>
    <row r="3875" spans="1:3" s="624" customFormat="1" x14ac:dyDescent="0.25">
      <c r="A3875" s="11"/>
      <c r="B3875" s="14"/>
      <c r="C3875" s="491"/>
    </row>
    <row r="3876" spans="1:3" s="624" customFormat="1" x14ac:dyDescent="0.25">
      <c r="A3876" s="11"/>
      <c r="B3876" s="14"/>
      <c r="C3876" s="491"/>
    </row>
    <row r="3877" spans="1:3" s="624" customFormat="1" x14ac:dyDescent="0.25">
      <c r="A3877" s="11"/>
      <c r="B3877" s="14"/>
      <c r="C3877" s="491"/>
    </row>
    <row r="3878" spans="1:3" s="624" customFormat="1" x14ac:dyDescent="0.25">
      <c r="A3878" s="11"/>
      <c r="B3878" s="14"/>
      <c r="C3878" s="491"/>
    </row>
    <row r="3879" spans="1:3" s="624" customFormat="1" x14ac:dyDescent="0.25">
      <c r="A3879" s="11"/>
      <c r="B3879" s="14"/>
      <c r="C3879" s="491"/>
    </row>
    <row r="3880" spans="1:3" s="624" customFormat="1" x14ac:dyDescent="0.25">
      <c r="A3880" s="11"/>
      <c r="B3880" s="14"/>
      <c r="C3880" s="491"/>
    </row>
    <row r="3881" spans="1:3" s="624" customFormat="1" x14ac:dyDescent="0.25">
      <c r="A3881" s="11"/>
      <c r="B3881" s="14"/>
      <c r="C3881" s="491"/>
    </row>
    <row r="3882" spans="1:3" s="624" customFormat="1" x14ac:dyDescent="0.25">
      <c r="A3882" s="11"/>
      <c r="B3882" s="14"/>
      <c r="C3882" s="491"/>
    </row>
    <row r="3883" spans="1:3" s="624" customFormat="1" x14ac:dyDescent="0.25">
      <c r="A3883" s="11"/>
      <c r="B3883" s="14"/>
      <c r="C3883" s="491"/>
    </row>
    <row r="3884" spans="1:3" s="624" customFormat="1" x14ac:dyDescent="0.25">
      <c r="A3884" s="11"/>
      <c r="B3884" s="14"/>
      <c r="C3884" s="491"/>
    </row>
    <row r="3885" spans="1:3" s="624" customFormat="1" x14ac:dyDescent="0.25">
      <c r="A3885" s="11"/>
      <c r="B3885" s="14"/>
      <c r="C3885" s="491"/>
    </row>
    <row r="3886" spans="1:3" s="624" customFormat="1" x14ac:dyDescent="0.25">
      <c r="A3886" s="11"/>
      <c r="B3886" s="14"/>
      <c r="C3886" s="491"/>
    </row>
    <row r="3887" spans="1:3" s="624" customFormat="1" x14ac:dyDescent="0.25">
      <c r="A3887" s="11"/>
      <c r="B3887" s="14"/>
      <c r="C3887" s="491"/>
    </row>
    <row r="3888" spans="1:3" s="624" customFormat="1" x14ac:dyDescent="0.25">
      <c r="A3888" s="11"/>
      <c r="B3888" s="14"/>
      <c r="C3888" s="491"/>
    </row>
    <row r="3889" spans="1:3" s="624" customFormat="1" x14ac:dyDescent="0.25">
      <c r="A3889" s="11"/>
      <c r="B3889" s="14"/>
      <c r="C3889" s="491"/>
    </row>
    <row r="3890" spans="1:3" s="624" customFormat="1" x14ac:dyDescent="0.25">
      <c r="A3890" s="11"/>
      <c r="B3890" s="14"/>
      <c r="C3890" s="491"/>
    </row>
    <row r="3891" spans="1:3" s="624" customFormat="1" x14ac:dyDescent="0.25">
      <c r="A3891" s="11"/>
      <c r="B3891" s="14"/>
      <c r="C3891" s="491"/>
    </row>
    <row r="3892" spans="1:3" s="624" customFormat="1" x14ac:dyDescent="0.25">
      <c r="A3892" s="11"/>
      <c r="B3892" s="14"/>
      <c r="C3892" s="491"/>
    </row>
    <row r="3893" spans="1:3" s="624" customFormat="1" x14ac:dyDescent="0.25">
      <c r="A3893" s="11"/>
      <c r="B3893" s="14"/>
      <c r="C3893" s="491"/>
    </row>
    <row r="3894" spans="1:3" s="624" customFormat="1" x14ac:dyDescent="0.25">
      <c r="A3894" s="11"/>
      <c r="B3894" s="14"/>
      <c r="C3894" s="491"/>
    </row>
    <row r="3895" spans="1:3" s="624" customFormat="1" x14ac:dyDescent="0.25">
      <c r="A3895" s="11"/>
      <c r="B3895" s="14"/>
      <c r="C3895" s="491"/>
    </row>
    <row r="3896" spans="1:3" s="624" customFormat="1" x14ac:dyDescent="0.25">
      <c r="A3896" s="11"/>
      <c r="B3896" s="14"/>
      <c r="C3896" s="491"/>
    </row>
    <row r="3897" spans="1:3" s="624" customFormat="1" x14ac:dyDescent="0.25">
      <c r="A3897" s="11"/>
      <c r="B3897" s="14"/>
      <c r="C3897" s="491"/>
    </row>
    <row r="3898" spans="1:3" s="624" customFormat="1" x14ac:dyDescent="0.25">
      <c r="A3898" s="11"/>
      <c r="B3898" s="14"/>
      <c r="C3898" s="491"/>
    </row>
    <row r="3899" spans="1:3" s="624" customFormat="1" x14ac:dyDescent="0.25">
      <c r="A3899" s="11"/>
      <c r="B3899" s="14"/>
      <c r="C3899" s="491"/>
    </row>
    <row r="3900" spans="1:3" s="624" customFormat="1" x14ac:dyDescent="0.25">
      <c r="A3900" s="11"/>
      <c r="B3900" s="14"/>
      <c r="C3900" s="491"/>
    </row>
    <row r="3901" spans="1:3" s="624" customFormat="1" x14ac:dyDescent="0.25">
      <c r="A3901" s="11"/>
      <c r="B3901" s="14"/>
      <c r="C3901" s="491"/>
    </row>
    <row r="3902" spans="1:3" s="624" customFormat="1" x14ac:dyDescent="0.25">
      <c r="A3902" s="11"/>
      <c r="B3902" s="14"/>
      <c r="C3902" s="491"/>
    </row>
    <row r="3903" spans="1:3" s="624" customFormat="1" x14ac:dyDescent="0.25">
      <c r="A3903" s="11"/>
      <c r="B3903" s="14"/>
      <c r="C3903" s="491"/>
    </row>
    <row r="3904" spans="1:3" s="624" customFormat="1" x14ac:dyDescent="0.25">
      <c r="A3904" s="11"/>
      <c r="B3904" s="14"/>
      <c r="C3904" s="491"/>
    </row>
    <row r="3905" spans="1:3" s="624" customFormat="1" x14ac:dyDescent="0.25">
      <c r="A3905" s="11"/>
      <c r="B3905" s="14"/>
      <c r="C3905" s="491"/>
    </row>
    <row r="3906" spans="1:3" s="624" customFormat="1" x14ac:dyDescent="0.25">
      <c r="A3906" s="11"/>
      <c r="B3906" s="14"/>
      <c r="C3906" s="491"/>
    </row>
    <row r="3907" spans="1:3" s="624" customFormat="1" x14ac:dyDescent="0.25">
      <c r="A3907" s="11"/>
      <c r="B3907" s="14"/>
      <c r="C3907" s="491"/>
    </row>
    <row r="3908" spans="1:3" s="624" customFormat="1" x14ac:dyDescent="0.25">
      <c r="A3908" s="11"/>
      <c r="B3908" s="14"/>
      <c r="C3908" s="491"/>
    </row>
    <row r="3909" spans="1:3" s="624" customFormat="1" x14ac:dyDescent="0.25">
      <c r="A3909" s="11"/>
      <c r="B3909" s="14"/>
      <c r="C3909" s="491"/>
    </row>
    <row r="3910" spans="1:3" s="624" customFormat="1" x14ac:dyDescent="0.25">
      <c r="A3910" s="11"/>
      <c r="B3910" s="14"/>
      <c r="C3910" s="491"/>
    </row>
    <row r="3911" spans="1:3" s="624" customFormat="1" x14ac:dyDescent="0.25">
      <c r="A3911" s="11"/>
      <c r="B3911" s="14"/>
      <c r="C3911" s="491"/>
    </row>
    <row r="3912" spans="1:3" s="624" customFormat="1" x14ac:dyDescent="0.25">
      <c r="A3912" s="11"/>
      <c r="B3912" s="14"/>
      <c r="C3912" s="491"/>
    </row>
    <row r="3913" spans="1:3" s="624" customFormat="1" x14ac:dyDescent="0.25">
      <c r="A3913" s="11"/>
      <c r="B3913" s="14"/>
      <c r="C3913" s="491"/>
    </row>
    <row r="3914" spans="1:3" s="624" customFormat="1" x14ac:dyDescent="0.25">
      <c r="A3914" s="11"/>
      <c r="B3914" s="14"/>
      <c r="C3914" s="491"/>
    </row>
    <row r="3915" spans="1:3" s="624" customFormat="1" x14ac:dyDescent="0.25">
      <c r="A3915" s="11"/>
      <c r="B3915" s="14"/>
      <c r="C3915" s="491"/>
    </row>
    <row r="3916" spans="1:3" s="624" customFormat="1" x14ac:dyDescent="0.25">
      <c r="A3916" s="11"/>
      <c r="B3916" s="14"/>
      <c r="C3916" s="491"/>
    </row>
    <row r="3917" spans="1:3" s="624" customFormat="1" x14ac:dyDescent="0.25">
      <c r="A3917" s="11"/>
      <c r="B3917" s="14"/>
      <c r="C3917" s="491"/>
    </row>
    <row r="3918" spans="1:3" s="624" customFormat="1" x14ac:dyDescent="0.25">
      <c r="A3918" s="11"/>
      <c r="B3918" s="14"/>
      <c r="C3918" s="491"/>
    </row>
    <row r="3919" spans="1:3" s="624" customFormat="1" x14ac:dyDescent="0.25">
      <c r="A3919" s="11"/>
      <c r="B3919" s="14"/>
      <c r="C3919" s="491"/>
    </row>
    <row r="3920" spans="1:3" s="624" customFormat="1" x14ac:dyDescent="0.25">
      <c r="A3920" s="11"/>
      <c r="B3920" s="14"/>
      <c r="C3920" s="491"/>
    </row>
    <row r="3921" spans="1:3" s="624" customFormat="1" x14ac:dyDescent="0.25">
      <c r="A3921" s="11"/>
      <c r="B3921" s="14"/>
      <c r="C3921" s="491"/>
    </row>
    <row r="3922" spans="1:3" s="624" customFormat="1" x14ac:dyDescent="0.25">
      <c r="A3922" s="11"/>
      <c r="B3922" s="14"/>
      <c r="C3922" s="491"/>
    </row>
    <row r="3923" spans="1:3" s="624" customFormat="1" x14ac:dyDescent="0.25">
      <c r="A3923" s="11"/>
      <c r="B3923" s="14"/>
      <c r="C3923" s="491"/>
    </row>
    <row r="3924" spans="1:3" s="624" customFormat="1" x14ac:dyDescent="0.25">
      <c r="A3924" s="11"/>
      <c r="B3924" s="14"/>
      <c r="C3924" s="491"/>
    </row>
    <row r="3925" spans="1:3" s="624" customFormat="1" x14ac:dyDescent="0.25">
      <c r="A3925" s="11"/>
      <c r="B3925" s="14"/>
      <c r="C3925" s="491"/>
    </row>
    <row r="3926" spans="1:3" s="624" customFormat="1" x14ac:dyDescent="0.25">
      <c r="A3926" s="11"/>
      <c r="B3926" s="14"/>
      <c r="C3926" s="491"/>
    </row>
    <row r="3927" spans="1:3" s="624" customFormat="1" x14ac:dyDescent="0.25">
      <c r="A3927" s="11"/>
      <c r="B3927" s="14"/>
      <c r="C3927" s="491"/>
    </row>
    <row r="3928" spans="1:3" s="624" customFormat="1" x14ac:dyDescent="0.25">
      <c r="A3928" s="11"/>
      <c r="B3928" s="14"/>
      <c r="C3928" s="491"/>
    </row>
    <row r="3929" spans="1:3" s="624" customFormat="1" x14ac:dyDescent="0.25">
      <c r="A3929" s="11"/>
      <c r="B3929" s="14"/>
      <c r="C3929" s="491"/>
    </row>
    <row r="3930" spans="1:3" s="624" customFormat="1" x14ac:dyDescent="0.25">
      <c r="A3930" s="11"/>
      <c r="B3930" s="14"/>
      <c r="C3930" s="491"/>
    </row>
    <row r="3931" spans="1:3" s="624" customFormat="1" x14ac:dyDescent="0.25">
      <c r="A3931" s="11"/>
      <c r="B3931" s="14"/>
      <c r="C3931" s="491"/>
    </row>
    <row r="3932" spans="1:3" s="624" customFormat="1" x14ac:dyDescent="0.25">
      <c r="A3932" s="11"/>
      <c r="B3932" s="14"/>
      <c r="C3932" s="491"/>
    </row>
    <row r="3933" spans="1:3" s="624" customFormat="1" x14ac:dyDescent="0.25">
      <c r="A3933" s="11"/>
      <c r="B3933" s="14"/>
      <c r="C3933" s="491"/>
    </row>
    <row r="3934" spans="1:3" s="624" customFormat="1" x14ac:dyDescent="0.25">
      <c r="A3934" s="11"/>
      <c r="B3934" s="14"/>
      <c r="C3934" s="491"/>
    </row>
    <row r="3935" spans="1:3" s="624" customFormat="1" x14ac:dyDescent="0.25">
      <c r="A3935" s="11"/>
      <c r="B3935" s="14"/>
      <c r="C3935" s="491"/>
    </row>
    <row r="3936" spans="1:3" s="624" customFormat="1" x14ac:dyDescent="0.25">
      <c r="A3936" s="11"/>
      <c r="B3936" s="14"/>
      <c r="C3936" s="491"/>
    </row>
    <row r="3937" spans="1:3" s="624" customFormat="1" x14ac:dyDescent="0.25">
      <c r="A3937" s="11"/>
      <c r="B3937" s="14"/>
      <c r="C3937" s="491"/>
    </row>
    <row r="3938" spans="1:3" s="624" customFormat="1" x14ac:dyDescent="0.25">
      <c r="A3938" s="11"/>
      <c r="B3938" s="14"/>
      <c r="C3938" s="491"/>
    </row>
    <row r="3939" spans="1:3" s="624" customFormat="1" x14ac:dyDescent="0.25">
      <c r="A3939" s="11"/>
      <c r="B3939" s="14"/>
      <c r="C3939" s="491"/>
    </row>
    <row r="3940" spans="1:3" s="624" customFormat="1" x14ac:dyDescent="0.25">
      <c r="A3940" s="11"/>
      <c r="B3940" s="14"/>
      <c r="C3940" s="491"/>
    </row>
    <row r="3941" spans="1:3" s="624" customFormat="1" x14ac:dyDescent="0.25">
      <c r="A3941" s="11"/>
      <c r="B3941" s="14"/>
      <c r="C3941" s="491"/>
    </row>
    <row r="3942" spans="1:3" s="624" customFormat="1" x14ac:dyDescent="0.25">
      <c r="A3942" s="11"/>
      <c r="B3942" s="14"/>
      <c r="C3942" s="491"/>
    </row>
    <row r="3943" spans="1:3" s="624" customFormat="1" x14ac:dyDescent="0.25">
      <c r="A3943" s="11"/>
      <c r="B3943" s="14"/>
      <c r="C3943" s="491"/>
    </row>
    <row r="3944" spans="1:3" s="624" customFormat="1" x14ac:dyDescent="0.25">
      <c r="A3944" s="11"/>
      <c r="B3944" s="14"/>
      <c r="C3944" s="491"/>
    </row>
    <row r="3945" spans="1:3" s="624" customFormat="1" x14ac:dyDescent="0.25">
      <c r="A3945" s="11"/>
      <c r="B3945" s="14"/>
      <c r="C3945" s="491"/>
    </row>
    <row r="3946" spans="1:3" s="624" customFormat="1" x14ac:dyDescent="0.25">
      <c r="A3946" s="11"/>
      <c r="B3946" s="14"/>
      <c r="C3946" s="491"/>
    </row>
    <row r="3947" spans="1:3" s="624" customFormat="1" x14ac:dyDescent="0.25">
      <c r="A3947" s="11"/>
      <c r="B3947" s="14"/>
      <c r="C3947" s="491"/>
    </row>
    <row r="3948" spans="1:3" s="624" customFormat="1" x14ac:dyDescent="0.25">
      <c r="A3948" s="11"/>
      <c r="B3948" s="14"/>
      <c r="C3948" s="491"/>
    </row>
    <row r="3949" spans="1:3" s="624" customFormat="1" x14ac:dyDescent="0.25">
      <c r="A3949" s="11"/>
      <c r="B3949" s="14"/>
      <c r="C3949" s="491"/>
    </row>
    <row r="3950" spans="1:3" s="624" customFormat="1" x14ac:dyDescent="0.25">
      <c r="A3950" s="11"/>
      <c r="B3950" s="14"/>
      <c r="C3950" s="491"/>
    </row>
    <row r="3951" spans="1:3" s="624" customFormat="1" x14ac:dyDescent="0.25">
      <c r="A3951" s="11"/>
      <c r="B3951" s="14"/>
      <c r="C3951" s="491"/>
    </row>
    <row r="3952" spans="1:3" s="624" customFormat="1" x14ac:dyDescent="0.25">
      <c r="A3952" s="11"/>
      <c r="B3952" s="14"/>
      <c r="C3952" s="491"/>
    </row>
    <row r="3953" spans="1:3" s="624" customFormat="1" x14ac:dyDescent="0.25">
      <c r="A3953" s="11"/>
      <c r="B3953" s="14"/>
      <c r="C3953" s="491"/>
    </row>
    <row r="3954" spans="1:3" s="624" customFormat="1" x14ac:dyDescent="0.25">
      <c r="A3954" s="11"/>
      <c r="B3954" s="14"/>
      <c r="C3954" s="491"/>
    </row>
    <row r="3955" spans="1:3" s="624" customFormat="1" x14ac:dyDescent="0.25">
      <c r="A3955" s="11"/>
      <c r="B3955" s="14"/>
      <c r="C3955" s="491"/>
    </row>
    <row r="3956" spans="1:3" s="624" customFormat="1" x14ac:dyDescent="0.25">
      <c r="A3956" s="11"/>
      <c r="B3956" s="14"/>
      <c r="C3956" s="491"/>
    </row>
    <row r="3957" spans="1:3" s="624" customFormat="1" x14ac:dyDescent="0.25">
      <c r="A3957" s="11"/>
      <c r="B3957" s="14"/>
      <c r="C3957" s="491"/>
    </row>
    <row r="3958" spans="1:3" s="624" customFormat="1" x14ac:dyDescent="0.25">
      <c r="A3958" s="11"/>
      <c r="B3958" s="14"/>
      <c r="C3958" s="491"/>
    </row>
    <row r="3959" spans="1:3" s="624" customFormat="1" x14ac:dyDescent="0.25">
      <c r="A3959" s="11"/>
      <c r="B3959" s="14"/>
      <c r="C3959" s="491"/>
    </row>
    <row r="3960" spans="1:3" s="624" customFormat="1" x14ac:dyDescent="0.25">
      <c r="A3960" s="11"/>
      <c r="B3960" s="14"/>
      <c r="C3960" s="491"/>
    </row>
    <row r="3961" spans="1:3" s="624" customFormat="1" x14ac:dyDescent="0.25">
      <c r="A3961" s="11"/>
      <c r="B3961" s="14"/>
      <c r="C3961" s="491"/>
    </row>
    <row r="3962" spans="1:3" s="624" customFormat="1" x14ac:dyDescent="0.25">
      <c r="A3962" s="11"/>
      <c r="B3962" s="14"/>
      <c r="C3962" s="491"/>
    </row>
    <row r="3963" spans="1:3" s="624" customFormat="1" x14ac:dyDescent="0.25">
      <c r="A3963" s="11"/>
      <c r="B3963" s="14"/>
      <c r="C3963" s="491"/>
    </row>
    <row r="3964" spans="1:3" s="624" customFormat="1" x14ac:dyDescent="0.25">
      <c r="A3964" s="11"/>
      <c r="B3964" s="14"/>
      <c r="C3964" s="491"/>
    </row>
    <row r="3965" spans="1:3" s="624" customFormat="1" x14ac:dyDescent="0.25">
      <c r="A3965" s="11"/>
      <c r="B3965" s="14"/>
      <c r="C3965" s="491"/>
    </row>
    <row r="3966" spans="1:3" s="624" customFormat="1" x14ac:dyDescent="0.25">
      <c r="A3966" s="11"/>
      <c r="B3966" s="14"/>
      <c r="C3966" s="491"/>
    </row>
    <row r="3967" spans="1:3" s="624" customFormat="1" x14ac:dyDescent="0.25">
      <c r="A3967" s="11"/>
      <c r="B3967" s="14"/>
      <c r="C3967" s="491"/>
    </row>
    <row r="3968" spans="1:3" s="624" customFormat="1" x14ac:dyDescent="0.25">
      <c r="A3968" s="11"/>
      <c r="B3968" s="14"/>
      <c r="C3968" s="491"/>
    </row>
    <row r="3969" spans="1:3" s="624" customFormat="1" x14ac:dyDescent="0.25">
      <c r="A3969" s="11"/>
      <c r="B3969" s="14"/>
      <c r="C3969" s="491"/>
    </row>
    <row r="3970" spans="1:3" s="624" customFormat="1" x14ac:dyDescent="0.25">
      <c r="A3970" s="11"/>
      <c r="B3970" s="14"/>
      <c r="C3970" s="491"/>
    </row>
    <row r="3971" spans="1:3" s="624" customFormat="1" x14ac:dyDescent="0.25">
      <c r="A3971" s="11"/>
      <c r="B3971" s="14"/>
      <c r="C3971" s="491"/>
    </row>
    <row r="3972" spans="1:3" s="624" customFormat="1" x14ac:dyDescent="0.25">
      <c r="A3972" s="11"/>
      <c r="B3972" s="14"/>
      <c r="C3972" s="491"/>
    </row>
    <row r="3973" spans="1:3" s="624" customFormat="1" x14ac:dyDescent="0.25">
      <c r="A3973" s="11"/>
      <c r="B3973" s="14"/>
      <c r="C3973" s="491"/>
    </row>
    <row r="3974" spans="1:3" s="624" customFormat="1" x14ac:dyDescent="0.25">
      <c r="A3974" s="11"/>
      <c r="B3974" s="14"/>
      <c r="C3974" s="491"/>
    </row>
    <row r="3975" spans="1:3" s="624" customFormat="1" x14ac:dyDescent="0.25">
      <c r="A3975" s="11"/>
      <c r="B3975" s="14"/>
      <c r="C3975" s="491"/>
    </row>
    <row r="3976" spans="1:3" s="624" customFormat="1" x14ac:dyDescent="0.25">
      <c r="A3976" s="11"/>
      <c r="B3976" s="14"/>
      <c r="C3976" s="491"/>
    </row>
    <row r="3977" spans="1:3" s="624" customFormat="1" x14ac:dyDescent="0.25">
      <c r="A3977" s="11"/>
      <c r="B3977" s="14"/>
      <c r="C3977" s="491"/>
    </row>
    <row r="3978" spans="1:3" s="624" customFormat="1" x14ac:dyDescent="0.25">
      <c r="A3978" s="11"/>
      <c r="B3978" s="14"/>
      <c r="C3978" s="491"/>
    </row>
    <row r="3979" spans="1:3" s="624" customFormat="1" x14ac:dyDescent="0.25">
      <c r="A3979" s="11"/>
      <c r="B3979" s="14"/>
      <c r="C3979" s="491"/>
    </row>
    <row r="3980" spans="1:3" s="624" customFormat="1" x14ac:dyDescent="0.25">
      <c r="A3980" s="11"/>
      <c r="B3980" s="14"/>
      <c r="C3980" s="491"/>
    </row>
    <row r="3981" spans="1:3" s="624" customFormat="1" x14ac:dyDescent="0.25">
      <c r="A3981" s="11"/>
      <c r="B3981" s="14"/>
      <c r="C3981" s="491"/>
    </row>
    <row r="3982" spans="1:3" s="624" customFormat="1" x14ac:dyDescent="0.25">
      <c r="A3982" s="11"/>
      <c r="B3982" s="14"/>
      <c r="C3982" s="491"/>
    </row>
    <row r="3983" spans="1:3" s="624" customFormat="1" x14ac:dyDescent="0.25">
      <c r="A3983" s="11"/>
      <c r="B3983" s="14"/>
      <c r="C3983" s="491"/>
    </row>
    <row r="3984" spans="1:3" s="624" customFormat="1" x14ac:dyDescent="0.25">
      <c r="A3984" s="11"/>
      <c r="B3984" s="14"/>
      <c r="C3984" s="491"/>
    </row>
    <row r="3985" spans="1:3" s="624" customFormat="1" x14ac:dyDescent="0.25">
      <c r="A3985" s="11"/>
      <c r="B3985" s="14"/>
      <c r="C3985" s="491"/>
    </row>
    <row r="3986" spans="1:3" s="624" customFormat="1" x14ac:dyDescent="0.25">
      <c r="A3986" s="11"/>
      <c r="B3986" s="14"/>
      <c r="C3986" s="491"/>
    </row>
    <row r="3987" spans="1:3" s="624" customFormat="1" x14ac:dyDescent="0.25">
      <c r="A3987" s="11"/>
      <c r="B3987" s="14"/>
      <c r="C3987" s="491"/>
    </row>
    <row r="3988" spans="1:3" s="624" customFormat="1" x14ac:dyDescent="0.25">
      <c r="A3988" s="11"/>
      <c r="B3988" s="14"/>
      <c r="C3988" s="491"/>
    </row>
    <row r="3989" spans="1:3" s="624" customFormat="1" x14ac:dyDescent="0.25">
      <c r="A3989" s="11"/>
      <c r="B3989" s="14"/>
      <c r="C3989" s="491"/>
    </row>
    <row r="3990" spans="1:3" s="624" customFormat="1" x14ac:dyDescent="0.25">
      <c r="A3990" s="11"/>
      <c r="B3990" s="14"/>
      <c r="C3990" s="491"/>
    </row>
    <row r="3991" spans="1:3" s="624" customFormat="1" x14ac:dyDescent="0.25">
      <c r="A3991" s="11"/>
      <c r="B3991" s="14"/>
      <c r="C3991" s="491"/>
    </row>
    <row r="3992" spans="1:3" s="624" customFormat="1" x14ac:dyDescent="0.25">
      <c r="A3992" s="11"/>
      <c r="B3992" s="14"/>
      <c r="C3992" s="491"/>
    </row>
    <row r="3993" spans="1:3" s="624" customFormat="1" x14ac:dyDescent="0.25">
      <c r="A3993" s="11"/>
      <c r="B3993" s="14"/>
      <c r="C3993" s="491"/>
    </row>
    <row r="3994" spans="1:3" s="624" customFormat="1" x14ac:dyDescent="0.25">
      <c r="A3994" s="11"/>
      <c r="B3994" s="14"/>
      <c r="C3994" s="491"/>
    </row>
    <row r="3995" spans="1:3" s="624" customFormat="1" x14ac:dyDescent="0.25">
      <c r="A3995" s="11"/>
      <c r="B3995" s="14"/>
      <c r="C3995" s="491"/>
    </row>
    <row r="3996" spans="1:3" s="624" customFormat="1" x14ac:dyDescent="0.25">
      <c r="A3996" s="11"/>
      <c r="B3996" s="14"/>
      <c r="C3996" s="491"/>
    </row>
    <row r="3997" spans="1:3" s="624" customFormat="1" x14ac:dyDescent="0.25">
      <c r="A3997" s="11"/>
      <c r="B3997" s="14"/>
      <c r="C3997" s="491"/>
    </row>
    <row r="3998" spans="1:3" s="624" customFormat="1" x14ac:dyDescent="0.25">
      <c r="A3998" s="11"/>
      <c r="B3998" s="14"/>
      <c r="C3998" s="491"/>
    </row>
    <row r="3999" spans="1:3" s="624" customFormat="1" x14ac:dyDescent="0.25">
      <c r="A3999" s="11"/>
      <c r="B3999" s="14"/>
      <c r="C3999" s="491"/>
    </row>
    <row r="4000" spans="1:3" s="624" customFormat="1" x14ac:dyDescent="0.25">
      <c r="A4000" s="11"/>
      <c r="B4000" s="14"/>
      <c r="C4000" s="491"/>
    </row>
    <row r="4001" spans="1:3" s="624" customFormat="1" x14ac:dyDescent="0.25">
      <c r="A4001" s="11"/>
      <c r="B4001" s="14"/>
      <c r="C4001" s="491"/>
    </row>
    <row r="4002" spans="1:3" s="624" customFormat="1" x14ac:dyDescent="0.25">
      <c r="A4002" s="11"/>
      <c r="B4002" s="14"/>
      <c r="C4002" s="491"/>
    </row>
    <row r="4003" spans="1:3" s="624" customFormat="1" x14ac:dyDescent="0.25">
      <c r="A4003" s="11"/>
      <c r="B4003" s="14"/>
      <c r="C4003" s="491"/>
    </row>
    <row r="4004" spans="1:3" s="624" customFormat="1" x14ac:dyDescent="0.25">
      <c r="A4004" s="11"/>
      <c r="B4004" s="14"/>
      <c r="C4004" s="491"/>
    </row>
    <row r="4005" spans="1:3" s="624" customFormat="1" x14ac:dyDescent="0.25">
      <c r="A4005" s="11"/>
      <c r="B4005" s="14"/>
      <c r="C4005" s="491"/>
    </row>
    <row r="4006" spans="1:3" s="624" customFormat="1" x14ac:dyDescent="0.25">
      <c r="A4006" s="11"/>
      <c r="B4006" s="14"/>
      <c r="C4006" s="491"/>
    </row>
    <row r="4007" spans="1:3" s="624" customFormat="1" x14ac:dyDescent="0.25">
      <c r="A4007" s="11"/>
      <c r="B4007" s="14"/>
      <c r="C4007" s="491"/>
    </row>
    <row r="4008" spans="1:3" s="624" customFormat="1" x14ac:dyDescent="0.25">
      <c r="A4008" s="11"/>
      <c r="B4008" s="14"/>
      <c r="C4008" s="491"/>
    </row>
    <row r="4009" spans="1:3" s="624" customFormat="1" x14ac:dyDescent="0.25">
      <c r="A4009" s="11"/>
      <c r="B4009" s="14"/>
      <c r="C4009" s="491"/>
    </row>
    <row r="4010" spans="1:3" s="624" customFormat="1" x14ac:dyDescent="0.25">
      <c r="A4010" s="11"/>
      <c r="B4010" s="14"/>
      <c r="C4010" s="491"/>
    </row>
    <row r="4011" spans="1:3" s="624" customFormat="1" x14ac:dyDescent="0.25">
      <c r="A4011" s="11"/>
      <c r="B4011" s="14"/>
      <c r="C4011" s="491"/>
    </row>
    <row r="4012" spans="1:3" s="624" customFormat="1" x14ac:dyDescent="0.25">
      <c r="A4012" s="11"/>
      <c r="B4012" s="14"/>
      <c r="C4012" s="491"/>
    </row>
    <row r="4013" spans="1:3" s="624" customFormat="1" x14ac:dyDescent="0.25">
      <c r="A4013" s="11"/>
      <c r="B4013" s="14"/>
      <c r="C4013" s="491"/>
    </row>
    <row r="4014" spans="1:3" s="624" customFormat="1" x14ac:dyDescent="0.25">
      <c r="A4014" s="11"/>
      <c r="B4014" s="14"/>
      <c r="C4014" s="491"/>
    </row>
    <row r="4015" spans="1:3" s="624" customFormat="1" x14ac:dyDescent="0.25">
      <c r="A4015" s="11"/>
      <c r="B4015" s="14"/>
      <c r="C4015" s="491"/>
    </row>
    <row r="4016" spans="1:3" s="624" customFormat="1" x14ac:dyDescent="0.25">
      <c r="A4016" s="11"/>
      <c r="B4016" s="14"/>
      <c r="C4016" s="491"/>
    </row>
    <row r="4017" spans="1:3" s="624" customFormat="1" x14ac:dyDescent="0.25">
      <c r="A4017" s="11"/>
      <c r="B4017" s="14"/>
      <c r="C4017" s="491"/>
    </row>
    <row r="4018" spans="1:3" s="624" customFormat="1" x14ac:dyDescent="0.25">
      <c r="A4018" s="11"/>
      <c r="B4018" s="14"/>
      <c r="C4018" s="491"/>
    </row>
    <row r="4019" spans="1:3" s="624" customFormat="1" x14ac:dyDescent="0.25">
      <c r="A4019" s="11"/>
      <c r="B4019" s="14"/>
      <c r="C4019" s="491"/>
    </row>
    <row r="4020" spans="1:3" s="624" customFormat="1" x14ac:dyDescent="0.25">
      <c r="A4020" s="11"/>
      <c r="B4020" s="14"/>
      <c r="C4020" s="491"/>
    </row>
    <row r="4021" spans="1:3" s="624" customFormat="1" x14ac:dyDescent="0.25">
      <c r="A4021" s="11"/>
      <c r="B4021" s="14"/>
      <c r="C4021" s="491"/>
    </row>
    <row r="4022" spans="1:3" s="624" customFormat="1" x14ac:dyDescent="0.25">
      <c r="A4022" s="11"/>
      <c r="B4022" s="14"/>
      <c r="C4022" s="491"/>
    </row>
    <row r="4023" spans="1:3" s="624" customFormat="1" x14ac:dyDescent="0.25">
      <c r="A4023" s="11"/>
      <c r="B4023" s="14"/>
      <c r="C4023" s="491"/>
    </row>
    <row r="4024" spans="1:3" s="624" customFormat="1" x14ac:dyDescent="0.25">
      <c r="A4024" s="11"/>
      <c r="B4024" s="14"/>
      <c r="C4024" s="491"/>
    </row>
    <row r="4025" spans="1:3" s="624" customFormat="1" x14ac:dyDescent="0.25">
      <c r="A4025" s="11"/>
      <c r="B4025" s="14"/>
      <c r="C4025" s="491"/>
    </row>
    <row r="4026" spans="1:3" s="624" customFormat="1" x14ac:dyDescent="0.25">
      <c r="A4026" s="11"/>
      <c r="B4026" s="14"/>
      <c r="C4026" s="491"/>
    </row>
    <row r="4027" spans="1:3" s="624" customFormat="1" x14ac:dyDescent="0.25">
      <c r="A4027" s="11"/>
      <c r="B4027" s="14"/>
      <c r="C4027" s="491"/>
    </row>
    <row r="4028" spans="1:3" s="624" customFormat="1" x14ac:dyDescent="0.25">
      <c r="A4028" s="11"/>
      <c r="B4028" s="14"/>
      <c r="C4028" s="491"/>
    </row>
    <row r="4029" spans="1:3" s="624" customFormat="1" x14ac:dyDescent="0.25">
      <c r="A4029" s="11"/>
      <c r="B4029" s="14"/>
      <c r="C4029" s="491"/>
    </row>
    <row r="4030" spans="1:3" s="624" customFormat="1" x14ac:dyDescent="0.25">
      <c r="A4030" s="11"/>
      <c r="B4030" s="14"/>
      <c r="C4030" s="491"/>
    </row>
    <row r="4031" spans="1:3" s="624" customFormat="1" x14ac:dyDescent="0.25">
      <c r="A4031" s="11"/>
      <c r="B4031" s="14"/>
      <c r="C4031" s="491"/>
    </row>
    <row r="4032" spans="1:3" s="624" customFormat="1" x14ac:dyDescent="0.25">
      <c r="A4032" s="11"/>
      <c r="B4032" s="14"/>
      <c r="C4032" s="491"/>
    </row>
    <row r="4033" spans="1:3" s="624" customFormat="1" x14ac:dyDescent="0.25">
      <c r="A4033" s="11"/>
      <c r="B4033" s="14"/>
      <c r="C4033" s="491"/>
    </row>
    <row r="4034" spans="1:3" s="624" customFormat="1" x14ac:dyDescent="0.25">
      <c r="A4034" s="11"/>
      <c r="B4034" s="14"/>
      <c r="C4034" s="491"/>
    </row>
    <row r="4035" spans="1:3" s="624" customFormat="1" x14ac:dyDescent="0.25">
      <c r="A4035" s="11"/>
      <c r="B4035" s="14"/>
      <c r="C4035" s="491"/>
    </row>
    <row r="4036" spans="1:3" s="624" customFormat="1" x14ac:dyDescent="0.25">
      <c r="A4036" s="11"/>
      <c r="B4036" s="14"/>
      <c r="C4036" s="491"/>
    </row>
    <row r="4037" spans="1:3" s="624" customFormat="1" x14ac:dyDescent="0.25">
      <c r="A4037" s="11"/>
      <c r="B4037" s="14"/>
      <c r="C4037" s="491"/>
    </row>
    <row r="4038" spans="1:3" s="624" customFormat="1" x14ac:dyDescent="0.25">
      <c r="A4038" s="11"/>
      <c r="B4038" s="14"/>
      <c r="C4038" s="491"/>
    </row>
    <row r="4039" spans="1:3" s="624" customFormat="1" x14ac:dyDescent="0.25">
      <c r="A4039" s="11"/>
      <c r="B4039" s="14"/>
      <c r="C4039" s="491"/>
    </row>
    <row r="4040" spans="1:3" s="624" customFormat="1" x14ac:dyDescent="0.25">
      <c r="A4040" s="11"/>
      <c r="B4040" s="14"/>
      <c r="C4040" s="491"/>
    </row>
    <row r="4041" spans="1:3" s="624" customFormat="1" x14ac:dyDescent="0.25">
      <c r="A4041" s="11"/>
      <c r="B4041" s="14"/>
      <c r="C4041" s="491"/>
    </row>
    <row r="4042" spans="1:3" s="624" customFormat="1" x14ac:dyDescent="0.25">
      <c r="A4042" s="11"/>
      <c r="B4042" s="14"/>
      <c r="C4042" s="491"/>
    </row>
    <row r="4043" spans="1:3" s="624" customFormat="1" x14ac:dyDescent="0.25">
      <c r="A4043" s="11"/>
      <c r="B4043" s="14"/>
      <c r="C4043" s="491"/>
    </row>
    <row r="4044" spans="1:3" s="624" customFormat="1" x14ac:dyDescent="0.25">
      <c r="A4044" s="11"/>
      <c r="B4044" s="14"/>
      <c r="C4044" s="491"/>
    </row>
    <row r="4045" spans="1:3" s="624" customFormat="1" x14ac:dyDescent="0.25">
      <c r="A4045" s="11"/>
      <c r="B4045" s="14"/>
      <c r="C4045" s="491"/>
    </row>
    <row r="4046" spans="1:3" s="624" customFormat="1" x14ac:dyDescent="0.25">
      <c r="A4046" s="11"/>
      <c r="B4046" s="14"/>
      <c r="C4046" s="491"/>
    </row>
    <row r="4047" spans="1:3" s="624" customFormat="1" x14ac:dyDescent="0.25">
      <c r="A4047" s="11"/>
      <c r="B4047" s="14"/>
      <c r="C4047" s="491"/>
    </row>
    <row r="4048" spans="1:3" s="624" customFormat="1" x14ac:dyDescent="0.25">
      <c r="A4048" s="11"/>
      <c r="B4048" s="14"/>
      <c r="C4048" s="491"/>
    </row>
    <row r="4049" spans="1:3" s="624" customFormat="1" x14ac:dyDescent="0.25">
      <c r="A4049" s="11"/>
      <c r="B4049" s="14"/>
      <c r="C4049" s="491"/>
    </row>
    <row r="4050" spans="1:3" s="624" customFormat="1" x14ac:dyDescent="0.25">
      <c r="A4050" s="11"/>
      <c r="B4050" s="14"/>
      <c r="C4050" s="491"/>
    </row>
    <row r="4051" spans="1:3" s="624" customFormat="1" x14ac:dyDescent="0.25">
      <c r="A4051" s="11"/>
      <c r="B4051" s="14"/>
      <c r="C4051" s="491"/>
    </row>
    <row r="4052" spans="1:3" s="624" customFormat="1" x14ac:dyDescent="0.25">
      <c r="A4052" s="11"/>
      <c r="B4052" s="14"/>
      <c r="C4052" s="491"/>
    </row>
    <row r="4053" spans="1:3" s="624" customFormat="1" x14ac:dyDescent="0.25">
      <c r="A4053" s="11"/>
      <c r="B4053" s="14"/>
      <c r="C4053" s="491"/>
    </row>
    <row r="4054" spans="1:3" s="624" customFormat="1" x14ac:dyDescent="0.25">
      <c r="A4054" s="11"/>
      <c r="B4054" s="14"/>
      <c r="C4054" s="491"/>
    </row>
    <row r="4055" spans="1:3" s="624" customFormat="1" x14ac:dyDescent="0.25">
      <c r="A4055" s="11"/>
      <c r="B4055" s="14"/>
      <c r="C4055" s="491"/>
    </row>
    <row r="4056" spans="1:3" s="624" customFormat="1" x14ac:dyDescent="0.25">
      <c r="A4056" s="11"/>
      <c r="B4056" s="14"/>
      <c r="C4056" s="491"/>
    </row>
    <row r="4057" spans="1:3" s="624" customFormat="1" x14ac:dyDescent="0.25">
      <c r="A4057" s="11"/>
      <c r="B4057" s="14"/>
      <c r="C4057" s="491"/>
    </row>
    <row r="4058" spans="1:3" s="624" customFormat="1" x14ac:dyDescent="0.25">
      <c r="A4058" s="11"/>
      <c r="B4058" s="14"/>
      <c r="C4058" s="491"/>
    </row>
    <row r="4059" spans="1:3" s="624" customFormat="1" x14ac:dyDescent="0.25">
      <c r="A4059" s="11"/>
      <c r="B4059" s="14"/>
      <c r="C4059" s="491"/>
    </row>
    <row r="4060" spans="1:3" s="624" customFormat="1" x14ac:dyDescent="0.25">
      <c r="A4060" s="11"/>
      <c r="B4060" s="14"/>
      <c r="C4060" s="491"/>
    </row>
    <row r="4061" spans="1:3" s="624" customFormat="1" x14ac:dyDescent="0.25">
      <c r="A4061" s="11"/>
      <c r="B4061" s="14"/>
      <c r="C4061" s="491"/>
    </row>
    <row r="4062" spans="1:3" s="624" customFormat="1" x14ac:dyDescent="0.25">
      <c r="A4062" s="11"/>
      <c r="B4062" s="14"/>
      <c r="C4062" s="491"/>
    </row>
    <row r="4063" spans="1:3" s="624" customFormat="1" x14ac:dyDescent="0.25">
      <c r="A4063" s="11"/>
      <c r="B4063" s="14"/>
      <c r="C4063" s="491"/>
    </row>
    <row r="4064" spans="1:3" s="624" customFormat="1" x14ac:dyDescent="0.25">
      <c r="A4064" s="11"/>
      <c r="B4064" s="14"/>
      <c r="C4064" s="491"/>
    </row>
    <row r="4065" spans="1:3" s="624" customFormat="1" x14ac:dyDescent="0.25">
      <c r="A4065" s="11"/>
      <c r="B4065" s="14"/>
      <c r="C4065" s="491"/>
    </row>
    <row r="4066" spans="1:3" s="624" customFormat="1" x14ac:dyDescent="0.25">
      <c r="A4066" s="11"/>
      <c r="B4066" s="14"/>
      <c r="C4066" s="491"/>
    </row>
    <row r="4067" spans="1:3" s="624" customFormat="1" x14ac:dyDescent="0.25">
      <c r="A4067" s="11"/>
      <c r="B4067" s="14"/>
      <c r="C4067" s="491"/>
    </row>
    <row r="4068" spans="1:3" s="624" customFormat="1" x14ac:dyDescent="0.25">
      <c r="A4068" s="11"/>
      <c r="B4068" s="14"/>
      <c r="C4068" s="491"/>
    </row>
    <row r="4069" spans="1:3" s="624" customFormat="1" x14ac:dyDescent="0.25">
      <c r="A4069" s="11"/>
      <c r="B4069" s="14"/>
      <c r="C4069" s="491"/>
    </row>
    <row r="4070" spans="1:3" s="624" customFormat="1" x14ac:dyDescent="0.25">
      <c r="A4070" s="11"/>
      <c r="B4070" s="14"/>
      <c r="C4070" s="491"/>
    </row>
    <row r="4071" spans="1:3" s="624" customFormat="1" x14ac:dyDescent="0.25">
      <c r="A4071" s="11"/>
      <c r="B4071" s="14"/>
      <c r="C4071" s="491"/>
    </row>
    <row r="4072" spans="1:3" s="624" customFormat="1" x14ac:dyDescent="0.25">
      <c r="A4072" s="11"/>
      <c r="B4072" s="14"/>
      <c r="C4072" s="491"/>
    </row>
    <row r="4073" spans="1:3" s="624" customFormat="1" x14ac:dyDescent="0.25">
      <c r="A4073" s="11"/>
      <c r="B4073" s="14"/>
      <c r="C4073" s="491"/>
    </row>
    <row r="4074" spans="1:3" s="624" customFormat="1" x14ac:dyDescent="0.25">
      <c r="A4074" s="11"/>
      <c r="B4074" s="14"/>
      <c r="C4074" s="491"/>
    </row>
    <row r="4075" spans="1:3" s="624" customFormat="1" x14ac:dyDescent="0.25">
      <c r="A4075" s="11"/>
      <c r="B4075" s="14"/>
      <c r="C4075" s="491"/>
    </row>
    <row r="4076" spans="1:3" s="624" customFormat="1" x14ac:dyDescent="0.25">
      <c r="A4076" s="11"/>
      <c r="B4076" s="14"/>
      <c r="C4076" s="491"/>
    </row>
    <row r="4077" spans="1:3" s="624" customFormat="1" x14ac:dyDescent="0.25">
      <c r="A4077" s="11"/>
      <c r="B4077" s="14"/>
      <c r="C4077" s="491"/>
    </row>
    <row r="4078" spans="1:3" s="624" customFormat="1" x14ac:dyDescent="0.25">
      <c r="A4078" s="11"/>
      <c r="B4078" s="14"/>
      <c r="C4078" s="491"/>
    </row>
    <row r="4079" spans="1:3" s="624" customFormat="1" x14ac:dyDescent="0.25">
      <c r="A4079" s="11"/>
      <c r="B4079" s="14"/>
      <c r="C4079" s="491"/>
    </row>
    <row r="4080" spans="1:3" s="624" customFormat="1" x14ac:dyDescent="0.25">
      <c r="A4080" s="11"/>
      <c r="B4080" s="14"/>
      <c r="C4080" s="491"/>
    </row>
    <row r="4081" spans="1:3" s="624" customFormat="1" x14ac:dyDescent="0.25">
      <c r="A4081" s="11"/>
      <c r="B4081" s="14"/>
      <c r="C4081" s="491"/>
    </row>
    <row r="4082" spans="1:3" s="624" customFormat="1" x14ac:dyDescent="0.25">
      <c r="A4082" s="11"/>
      <c r="B4082" s="14"/>
      <c r="C4082" s="491"/>
    </row>
    <row r="4083" spans="1:3" s="624" customFormat="1" x14ac:dyDescent="0.25">
      <c r="A4083" s="11"/>
      <c r="B4083" s="14"/>
      <c r="C4083" s="491"/>
    </row>
    <row r="4084" spans="1:3" s="624" customFormat="1" x14ac:dyDescent="0.25">
      <c r="A4084" s="11"/>
      <c r="B4084" s="14"/>
      <c r="C4084" s="491"/>
    </row>
    <row r="4085" spans="1:3" s="624" customFormat="1" x14ac:dyDescent="0.25">
      <c r="A4085" s="11"/>
      <c r="B4085" s="14"/>
      <c r="C4085" s="491"/>
    </row>
    <row r="4086" spans="1:3" s="624" customFormat="1" x14ac:dyDescent="0.25">
      <c r="A4086" s="11"/>
      <c r="B4086" s="14"/>
      <c r="C4086" s="491"/>
    </row>
    <row r="4087" spans="1:3" s="624" customFormat="1" x14ac:dyDescent="0.25">
      <c r="A4087" s="11"/>
      <c r="B4087" s="14"/>
      <c r="C4087" s="491"/>
    </row>
    <row r="4088" spans="1:3" s="624" customFormat="1" x14ac:dyDescent="0.25">
      <c r="A4088" s="11"/>
      <c r="B4088" s="14"/>
      <c r="C4088" s="491"/>
    </row>
    <row r="4089" spans="1:3" s="624" customFormat="1" x14ac:dyDescent="0.25">
      <c r="A4089" s="11"/>
      <c r="B4089" s="14"/>
      <c r="C4089" s="491"/>
    </row>
    <row r="4090" spans="1:3" s="624" customFormat="1" x14ac:dyDescent="0.25">
      <c r="A4090" s="11"/>
      <c r="B4090" s="14"/>
      <c r="C4090" s="491"/>
    </row>
    <row r="4091" spans="1:3" s="624" customFormat="1" x14ac:dyDescent="0.25">
      <c r="A4091" s="11"/>
      <c r="B4091" s="14"/>
      <c r="C4091" s="491"/>
    </row>
    <row r="4092" spans="1:3" s="624" customFormat="1" x14ac:dyDescent="0.25">
      <c r="A4092" s="11"/>
      <c r="B4092" s="14"/>
      <c r="C4092" s="491"/>
    </row>
    <row r="4093" spans="1:3" s="624" customFormat="1" x14ac:dyDescent="0.25">
      <c r="A4093" s="11"/>
      <c r="B4093" s="14"/>
      <c r="C4093" s="491"/>
    </row>
    <row r="4094" spans="1:3" s="624" customFormat="1" x14ac:dyDescent="0.25">
      <c r="A4094" s="11"/>
      <c r="B4094" s="14"/>
      <c r="C4094" s="491"/>
    </row>
    <row r="4095" spans="1:3" s="624" customFormat="1" x14ac:dyDescent="0.25">
      <c r="A4095" s="11"/>
      <c r="B4095" s="14"/>
      <c r="C4095" s="491"/>
    </row>
    <row r="4096" spans="1:3" s="624" customFormat="1" x14ac:dyDescent="0.25">
      <c r="A4096" s="11"/>
      <c r="B4096" s="14"/>
      <c r="C4096" s="491"/>
    </row>
    <row r="4097" spans="1:3" s="624" customFormat="1" x14ac:dyDescent="0.25">
      <c r="A4097" s="11"/>
      <c r="B4097" s="14"/>
      <c r="C4097" s="491"/>
    </row>
    <row r="4098" spans="1:3" s="624" customFormat="1" x14ac:dyDescent="0.25">
      <c r="A4098" s="11"/>
      <c r="B4098" s="14"/>
      <c r="C4098" s="491"/>
    </row>
    <row r="4099" spans="1:3" s="624" customFormat="1" x14ac:dyDescent="0.25">
      <c r="A4099" s="11"/>
      <c r="B4099" s="14"/>
      <c r="C4099" s="491"/>
    </row>
    <row r="4100" spans="1:3" s="624" customFormat="1" x14ac:dyDescent="0.25">
      <c r="A4100" s="11"/>
      <c r="B4100" s="14"/>
      <c r="C4100" s="491"/>
    </row>
    <row r="4101" spans="1:3" s="624" customFormat="1" x14ac:dyDescent="0.25">
      <c r="A4101" s="11"/>
      <c r="B4101" s="14"/>
      <c r="C4101" s="491"/>
    </row>
    <row r="4102" spans="1:3" s="624" customFormat="1" x14ac:dyDescent="0.25">
      <c r="A4102" s="11"/>
      <c r="B4102" s="14"/>
      <c r="C4102" s="491"/>
    </row>
    <row r="4103" spans="1:3" s="624" customFormat="1" x14ac:dyDescent="0.25">
      <c r="A4103" s="11"/>
      <c r="B4103" s="14"/>
      <c r="C4103" s="491"/>
    </row>
    <row r="4104" spans="1:3" s="624" customFormat="1" x14ac:dyDescent="0.25">
      <c r="A4104" s="11"/>
      <c r="B4104" s="14"/>
      <c r="C4104" s="491"/>
    </row>
    <row r="4105" spans="1:3" s="624" customFormat="1" x14ac:dyDescent="0.25">
      <c r="A4105" s="11"/>
      <c r="B4105" s="14"/>
      <c r="C4105" s="491"/>
    </row>
    <row r="4106" spans="1:3" s="624" customFormat="1" x14ac:dyDescent="0.25">
      <c r="A4106" s="11"/>
      <c r="B4106" s="14"/>
      <c r="C4106" s="491"/>
    </row>
    <row r="4107" spans="1:3" s="624" customFormat="1" x14ac:dyDescent="0.25">
      <c r="A4107" s="11"/>
      <c r="B4107" s="14"/>
      <c r="C4107" s="491"/>
    </row>
    <row r="4108" spans="1:3" s="624" customFormat="1" x14ac:dyDescent="0.25">
      <c r="A4108" s="11"/>
      <c r="B4108" s="14"/>
      <c r="C4108" s="491"/>
    </row>
    <row r="4109" spans="1:3" s="624" customFormat="1" x14ac:dyDescent="0.25">
      <c r="A4109" s="11"/>
      <c r="B4109" s="14"/>
      <c r="C4109" s="491"/>
    </row>
    <row r="4110" spans="1:3" s="624" customFormat="1" x14ac:dyDescent="0.25">
      <c r="A4110" s="11"/>
      <c r="B4110" s="14"/>
      <c r="C4110" s="491"/>
    </row>
    <row r="4111" spans="1:3" s="624" customFormat="1" x14ac:dyDescent="0.25">
      <c r="A4111" s="11"/>
      <c r="B4111" s="14"/>
      <c r="C4111" s="491"/>
    </row>
    <row r="4112" spans="1:3" s="624" customFormat="1" x14ac:dyDescent="0.25">
      <c r="A4112" s="11"/>
      <c r="B4112" s="14"/>
      <c r="C4112" s="491"/>
    </row>
    <row r="4113" spans="1:3" s="624" customFormat="1" x14ac:dyDescent="0.25">
      <c r="A4113" s="11"/>
      <c r="B4113" s="14"/>
      <c r="C4113" s="491"/>
    </row>
    <row r="4114" spans="1:3" s="624" customFormat="1" x14ac:dyDescent="0.25">
      <c r="A4114" s="11"/>
      <c r="B4114" s="14"/>
      <c r="C4114" s="491"/>
    </row>
    <row r="4115" spans="1:3" s="624" customFormat="1" x14ac:dyDescent="0.25">
      <c r="A4115" s="11"/>
      <c r="B4115" s="14"/>
      <c r="C4115" s="491"/>
    </row>
    <row r="4116" spans="1:3" s="624" customFormat="1" x14ac:dyDescent="0.25">
      <c r="A4116" s="11"/>
      <c r="B4116" s="14"/>
      <c r="C4116" s="491"/>
    </row>
    <row r="4117" spans="1:3" s="624" customFormat="1" x14ac:dyDescent="0.25">
      <c r="A4117" s="11"/>
      <c r="B4117" s="14"/>
      <c r="C4117" s="491"/>
    </row>
    <row r="4118" spans="1:3" s="624" customFormat="1" x14ac:dyDescent="0.25">
      <c r="A4118" s="11"/>
      <c r="B4118" s="14"/>
      <c r="C4118" s="491"/>
    </row>
    <row r="4119" spans="1:3" s="624" customFormat="1" x14ac:dyDescent="0.25">
      <c r="A4119" s="11"/>
      <c r="B4119" s="14"/>
      <c r="C4119" s="491"/>
    </row>
    <row r="4120" spans="1:3" s="624" customFormat="1" x14ac:dyDescent="0.25">
      <c r="A4120" s="11"/>
      <c r="B4120" s="14"/>
      <c r="C4120" s="491"/>
    </row>
    <row r="4121" spans="1:3" s="624" customFormat="1" x14ac:dyDescent="0.25">
      <c r="A4121" s="11"/>
      <c r="B4121" s="14"/>
      <c r="C4121" s="491"/>
    </row>
    <row r="4122" spans="1:3" s="624" customFormat="1" x14ac:dyDescent="0.25">
      <c r="A4122" s="11"/>
      <c r="B4122" s="14"/>
      <c r="C4122" s="491"/>
    </row>
    <row r="4123" spans="1:3" s="624" customFormat="1" x14ac:dyDescent="0.25">
      <c r="A4123" s="11"/>
      <c r="B4123" s="14"/>
      <c r="C4123" s="491"/>
    </row>
    <row r="4124" spans="1:3" s="624" customFormat="1" x14ac:dyDescent="0.25">
      <c r="A4124" s="11"/>
      <c r="B4124" s="14"/>
      <c r="C4124" s="491"/>
    </row>
    <row r="4125" spans="1:3" s="624" customFormat="1" x14ac:dyDescent="0.25">
      <c r="A4125" s="11"/>
      <c r="B4125" s="14"/>
      <c r="C4125" s="491"/>
    </row>
    <row r="4126" spans="1:3" s="624" customFormat="1" x14ac:dyDescent="0.25">
      <c r="A4126" s="11"/>
      <c r="B4126" s="14"/>
      <c r="C4126" s="491"/>
    </row>
    <row r="4127" spans="1:3" s="624" customFormat="1" x14ac:dyDescent="0.25">
      <c r="A4127" s="11"/>
      <c r="B4127" s="14"/>
      <c r="C4127" s="491"/>
    </row>
    <row r="4128" spans="1:3" s="624" customFormat="1" x14ac:dyDescent="0.25">
      <c r="A4128" s="11"/>
      <c r="B4128" s="14"/>
      <c r="C4128" s="491"/>
    </row>
    <row r="4129" spans="1:3" s="624" customFormat="1" x14ac:dyDescent="0.25">
      <c r="A4129" s="11"/>
      <c r="B4129" s="14"/>
      <c r="C4129" s="491"/>
    </row>
    <row r="4130" spans="1:3" s="624" customFormat="1" x14ac:dyDescent="0.25">
      <c r="A4130" s="11"/>
      <c r="B4130" s="14"/>
      <c r="C4130" s="491"/>
    </row>
    <row r="4131" spans="1:3" s="624" customFormat="1" x14ac:dyDescent="0.25">
      <c r="A4131" s="11"/>
      <c r="B4131" s="14"/>
      <c r="C4131" s="491"/>
    </row>
    <row r="4132" spans="1:3" s="624" customFormat="1" x14ac:dyDescent="0.25">
      <c r="A4132" s="11"/>
      <c r="B4132" s="14"/>
      <c r="C4132" s="491"/>
    </row>
    <row r="4133" spans="1:3" s="624" customFormat="1" x14ac:dyDescent="0.25">
      <c r="A4133" s="11"/>
      <c r="B4133" s="14"/>
      <c r="C4133" s="491"/>
    </row>
    <row r="4134" spans="1:3" s="624" customFormat="1" x14ac:dyDescent="0.25">
      <c r="A4134" s="11"/>
      <c r="B4134" s="14"/>
      <c r="C4134" s="491"/>
    </row>
    <row r="4135" spans="1:3" s="624" customFormat="1" x14ac:dyDescent="0.25">
      <c r="A4135" s="11"/>
      <c r="B4135" s="14"/>
      <c r="C4135" s="491"/>
    </row>
    <row r="4136" spans="1:3" s="624" customFormat="1" x14ac:dyDescent="0.25">
      <c r="A4136" s="11"/>
      <c r="B4136" s="14"/>
      <c r="C4136" s="491"/>
    </row>
    <row r="4137" spans="1:3" s="624" customFormat="1" x14ac:dyDescent="0.25">
      <c r="A4137" s="11"/>
      <c r="B4137" s="14"/>
      <c r="C4137" s="491"/>
    </row>
    <row r="4138" spans="1:3" s="624" customFormat="1" x14ac:dyDescent="0.25">
      <c r="A4138" s="11"/>
      <c r="B4138" s="14"/>
      <c r="C4138" s="491"/>
    </row>
    <row r="4139" spans="1:3" s="624" customFormat="1" x14ac:dyDescent="0.25">
      <c r="A4139" s="11"/>
      <c r="B4139" s="14"/>
      <c r="C4139" s="491"/>
    </row>
    <row r="4140" spans="1:3" s="624" customFormat="1" x14ac:dyDescent="0.25">
      <c r="A4140" s="11"/>
      <c r="B4140" s="14"/>
      <c r="C4140" s="491"/>
    </row>
    <row r="4141" spans="1:3" s="624" customFormat="1" x14ac:dyDescent="0.25">
      <c r="A4141" s="11"/>
      <c r="B4141" s="14"/>
      <c r="C4141" s="491"/>
    </row>
    <row r="4142" spans="1:3" s="624" customFormat="1" x14ac:dyDescent="0.25">
      <c r="A4142" s="11"/>
      <c r="B4142" s="14"/>
      <c r="C4142" s="491"/>
    </row>
    <row r="4143" spans="1:3" s="624" customFormat="1" x14ac:dyDescent="0.25">
      <c r="A4143" s="11"/>
      <c r="B4143" s="14"/>
      <c r="C4143" s="491"/>
    </row>
    <row r="4144" spans="1:3" s="624" customFormat="1" x14ac:dyDescent="0.25">
      <c r="A4144" s="11"/>
      <c r="B4144" s="14"/>
      <c r="C4144" s="491"/>
    </row>
    <row r="4145" spans="1:3" s="624" customFormat="1" x14ac:dyDescent="0.25">
      <c r="A4145" s="11"/>
      <c r="B4145" s="14"/>
      <c r="C4145" s="491"/>
    </row>
    <row r="4146" spans="1:3" s="624" customFormat="1" x14ac:dyDescent="0.25">
      <c r="A4146" s="11"/>
      <c r="B4146" s="14"/>
      <c r="C4146" s="491"/>
    </row>
    <row r="4147" spans="1:3" s="624" customFormat="1" x14ac:dyDescent="0.25">
      <c r="A4147" s="11"/>
      <c r="B4147" s="14"/>
      <c r="C4147" s="491"/>
    </row>
    <row r="4148" spans="1:3" s="624" customFormat="1" x14ac:dyDescent="0.25">
      <c r="A4148" s="11"/>
      <c r="B4148" s="14"/>
      <c r="C4148" s="491"/>
    </row>
    <row r="4149" spans="1:3" s="624" customFormat="1" x14ac:dyDescent="0.25">
      <c r="A4149" s="11"/>
      <c r="B4149" s="14"/>
      <c r="C4149" s="491"/>
    </row>
    <row r="4150" spans="1:3" s="624" customFormat="1" x14ac:dyDescent="0.25">
      <c r="A4150" s="11"/>
      <c r="B4150" s="14"/>
      <c r="C4150" s="491"/>
    </row>
    <row r="4151" spans="1:3" s="624" customFormat="1" x14ac:dyDescent="0.25">
      <c r="A4151" s="11"/>
      <c r="B4151" s="14"/>
      <c r="C4151" s="491"/>
    </row>
    <row r="4152" spans="1:3" s="624" customFormat="1" x14ac:dyDescent="0.25">
      <c r="A4152" s="11"/>
      <c r="B4152" s="14"/>
      <c r="C4152" s="491"/>
    </row>
    <row r="4153" spans="1:3" s="624" customFormat="1" x14ac:dyDescent="0.25">
      <c r="A4153" s="11"/>
      <c r="B4153" s="14"/>
      <c r="C4153" s="491"/>
    </row>
    <row r="4154" spans="1:3" s="624" customFormat="1" x14ac:dyDescent="0.25">
      <c r="A4154" s="11"/>
      <c r="B4154" s="14"/>
      <c r="C4154" s="491"/>
    </row>
    <row r="4155" spans="1:3" s="624" customFormat="1" x14ac:dyDescent="0.25">
      <c r="A4155" s="11"/>
      <c r="B4155" s="14"/>
      <c r="C4155" s="491"/>
    </row>
    <row r="4156" spans="1:3" s="624" customFormat="1" x14ac:dyDescent="0.25">
      <c r="A4156" s="11"/>
      <c r="B4156" s="14"/>
      <c r="C4156" s="491"/>
    </row>
    <row r="4157" spans="1:3" s="624" customFormat="1" x14ac:dyDescent="0.25">
      <c r="A4157" s="11"/>
      <c r="B4157" s="14"/>
      <c r="C4157" s="491"/>
    </row>
    <row r="4158" spans="1:3" s="624" customFormat="1" x14ac:dyDescent="0.25">
      <c r="A4158" s="11"/>
      <c r="B4158" s="14"/>
      <c r="C4158" s="491"/>
    </row>
    <row r="4159" spans="1:3" s="624" customFormat="1" x14ac:dyDescent="0.25">
      <c r="A4159" s="11"/>
      <c r="B4159" s="14"/>
      <c r="C4159" s="491"/>
    </row>
    <row r="4160" spans="1:3" s="624" customFormat="1" x14ac:dyDescent="0.25">
      <c r="A4160" s="11"/>
      <c r="B4160" s="14"/>
      <c r="C4160" s="491"/>
    </row>
    <row r="4161" spans="1:3" s="624" customFormat="1" x14ac:dyDescent="0.25">
      <c r="A4161" s="11"/>
      <c r="B4161" s="14"/>
      <c r="C4161" s="491"/>
    </row>
    <row r="4162" spans="1:3" s="624" customFormat="1" x14ac:dyDescent="0.25">
      <c r="A4162" s="11"/>
      <c r="B4162" s="14"/>
      <c r="C4162" s="491"/>
    </row>
    <row r="4163" spans="1:3" s="624" customFormat="1" x14ac:dyDescent="0.25">
      <c r="A4163" s="11"/>
      <c r="B4163" s="14"/>
      <c r="C4163" s="491"/>
    </row>
    <row r="4164" spans="1:3" s="624" customFormat="1" x14ac:dyDescent="0.25">
      <c r="A4164" s="11"/>
      <c r="B4164" s="14"/>
      <c r="C4164" s="491"/>
    </row>
    <row r="4165" spans="1:3" s="624" customFormat="1" x14ac:dyDescent="0.25">
      <c r="A4165" s="11"/>
      <c r="B4165" s="14"/>
      <c r="C4165" s="491"/>
    </row>
    <row r="4166" spans="1:3" s="624" customFormat="1" x14ac:dyDescent="0.25">
      <c r="A4166" s="11"/>
      <c r="B4166" s="14"/>
      <c r="C4166" s="491"/>
    </row>
    <row r="4167" spans="1:3" s="624" customFormat="1" x14ac:dyDescent="0.25">
      <c r="A4167" s="11"/>
      <c r="B4167" s="14"/>
      <c r="C4167" s="491"/>
    </row>
    <row r="4168" spans="1:3" s="624" customFormat="1" x14ac:dyDescent="0.25">
      <c r="A4168" s="11"/>
      <c r="B4168" s="14"/>
      <c r="C4168" s="491"/>
    </row>
    <row r="4169" spans="1:3" s="624" customFormat="1" x14ac:dyDescent="0.25">
      <c r="A4169" s="11"/>
      <c r="B4169" s="14"/>
      <c r="C4169" s="491"/>
    </row>
    <row r="4170" spans="1:3" s="624" customFormat="1" x14ac:dyDescent="0.25">
      <c r="A4170" s="11"/>
      <c r="B4170" s="14"/>
      <c r="C4170" s="491"/>
    </row>
    <row r="4171" spans="1:3" s="624" customFormat="1" x14ac:dyDescent="0.25">
      <c r="A4171" s="11"/>
      <c r="B4171" s="14"/>
      <c r="C4171" s="491"/>
    </row>
    <row r="4172" spans="1:3" s="624" customFormat="1" x14ac:dyDescent="0.25">
      <c r="A4172" s="11"/>
      <c r="B4172" s="14"/>
      <c r="C4172" s="491"/>
    </row>
    <row r="4173" spans="1:3" s="624" customFormat="1" x14ac:dyDescent="0.25">
      <c r="A4173" s="11"/>
      <c r="B4173" s="14"/>
      <c r="C4173" s="491"/>
    </row>
    <row r="4174" spans="1:3" s="624" customFormat="1" x14ac:dyDescent="0.25">
      <c r="A4174" s="11"/>
      <c r="B4174" s="14"/>
      <c r="C4174" s="491"/>
    </row>
    <row r="4175" spans="1:3" s="624" customFormat="1" x14ac:dyDescent="0.25">
      <c r="A4175" s="11"/>
      <c r="B4175" s="14"/>
      <c r="C4175" s="491"/>
    </row>
    <row r="4176" spans="1:3" s="624" customFormat="1" x14ac:dyDescent="0.25">
      <c r="A4176" s="11"/>
      <c r="B4176" s="14"/>
      <c r="C4176" s="491"/>
    </row>
    <row r="4177" spans="1:3" s="624" customFormat="1" x14ac:dyDescent="0.25">
      <c r="A4177" s="11"/>
      <c r="B4177" s="14"/>
      <c r="C4177" s="491"/>
    </row>
    <row r="4178" spans="1:3" s="624" customFormat="1" x14ac:dyDescent="0.25">
      <c r="A4178" s="11"/>
      <c r="B4178" s="14"/>
      <c r="C4178" s="491"/>
    </row>
    <row r="4179" spans="1:3" s="624" customFormat="1" x14ac:dyDescent="0.25">
      <c r="A4179" s="11"/>
      <c r="B4179" s="14"/>
      <c r="C4179" s="491"/>
    </row>
    <row r="4180" spans="1:3" s="624" customFormat="1" x14ac:dyDescent="0.25">
      <c r="A4180" s="11"/>
      <c r="B4180" s="14"/>
      <c r="C4180" s="491"/>
    </row>
    <row r="4181" spans="1:3" s="624" customFormat="1" x14ac:dyDescent="0.25">
      <c r="A4181" s="11"/>
      <c r="B4181" s="14"/>
      <c r="C4181" s="491"/>
    </row>
    <row r="4182" spans="1:3" s="624" customFormat="1" x14ac:dyDescent="0.25">
      <c r="A4182" s="11"/>
      <c r="B4182" s="14"/>
      <c r="C4182" s="491"/>
    </row>
    <row r="4183" spans="1:3" s="624" customFormat="1" x14ac:dyDescent="0.25">
      <c r="A4183" s="11"/>
      <c r="B4183" s="14"/>
      <c r="C4183" s="491"/>
    </row>
    <row r="4184" spans="1:3" s="624" customFormat="1" x14ac:dyDescent="0.25">
      <c r="A4184" s="11"/>
      <c r="B4184" s="14"/>
      <c r="C4184" s="491"/>
    </row>
    <row r="4185" spans="1:3" s="624" customFormat="1" x14ac:dyDescent="0.25">
      <c r="A4185" s="11"/>
      <c r="B4185" s="14"/>
      <c r="C4185" s="491"/>
    </row>
    <row r="4186" spans="1:3" s="624" customFormat="1" x14ac:dyDescent="0.25">
      <c r="A4186" s="11"/>
      <c r="B4186" s="14"/>
      <c r="C4186" s="491"/>
    </row>
    <row r="4187" spans="1:3" s="624" customFormat="1" x14ac:dyDescent="0.25">
      <c r="A4187" s="11"/>
      <c r="B4187" s="14"/>
      <c r="C4187" s="491"/>
    </row>
    <row r="4188" spans="1:3" s="624" customFormat="1" x14ac:dyDescent="0.25">
      <c r="A4188" s="11"/>
      <c r="B4188" s="14"/>
      <c r="C4188" s="491"/>
    </row>
    <row r="4189" spans="1:3" s="624" customFormat="1" x14ac:dyDescent="0.25">
      <c r="A4189" s="11"/>
      <c r="B4189" s="14"/>
      <c r="C4189" s="491"/>
    </row>
    <row r="4190" spans="1:3" s="624" customFormat="1" x14ac:dyDescent="0.25">
      <c r="A4190" s="11"/>
      <c r="B4190" s="14"/>
      <c r="C4190" s="491"/>
    </row>
    <row r="4191" spans="1:3" s="624" customFormat="1" x14ac:dyDescent="0.25">
      <c r="A4191" s="11"/>
      <c r="B4191" s="14"/>
      <c r="C4191" s="491"/>
    </row>
    <row r="4192" spans="1:3" s="624" customFormat="1" x14ac:dyDescent="0.25">
      <c r="A4192" s="11"/>
      <c r="B4192" s="14"/>
      <c r="C4192" s="491"/>
    </row>
    <row r="4193" spans="1:3" s="624" customFormat="1" x14ac:dyDescent="0.25">
      <c r="A4193" s="11"/>
      <c r="B4193" s="14"/>
      <c r="C4193" s="491"/>
    </row>
    <row r="4194" spans="1:3" s="624" customFormat="1" x14ac:dyDescent="0.25">
      <c r="A4194" s="11"/>
      <c r="B4194" s="14"/>
      <c r="C4194" s="491"/>
    </row>
    <row r="4195" spans="1:3" s="624" customFormat="1" x14ac:dyDescent="0.25">
      <c r="A4195" s="11"/>
      <c r="B4195" s="14"/>
      <c r="C4195" s="491"/>
    </row>
    <row r="4196" spans="1:3" s="624" customFormat="1" x14ac:dyDescent="0.25">
      <c r="A4196" s="11"/>
      <c r="B4196" s="14"/>
      <c r="C4196" s="491"/>
    </row>
    <row r="4197" spans="1:3" s="624" customFormat="1" x14ac:dyDescent="0.25">
      <c r="A4197" s="11"/>
      <c r="B4197" s="14"/>
      <c r="C4197" s="491"/>
    </row>
    <row r="4198" spans="1:3" s="624" customFormat="1" x14ac:dyDescent="0.25">
      <c r="A4198" s="11"/>
      <c r="B4198" s="14"/>
      <c r="C4198" s="491"/>
    </row>
    <row r="4199" spans="1:3" s="624" customFormat="1" x14ac:dyDescent="0.25">
      <c r="A4199" s="11"/>
      <c r="B4199" s="14"/>
      <c r="C4199" s="491"/>
    </row>
    <row r="4200" spans="1:3" s="624" customFormat="1" x14ac:dyDescent="0.25">
      <c r="A4200" s="11"/>
      <c r="B4200" s="14"/>
      <c r="C4200" s="491"/>
    </row>
    <row r="4201" spans="1:3" s="624" customFormat="1" x14ac:dyDescent="0.25">
      <c r="A4201" s="11"/>
      <c r="B4201" s="14"/>
      <c r="C4201" s="491"/>
    </row>
    <row r="4202" spans="1:3" s="624" customFormat="1" x14ac:dyDescent="0.25">
      <c r="A4202" s="11"/>
      <c r="B4202" s="14"/>
      <c r="C4202" s="491"/>
    </row>
    <row r="4203" spans="1:3" s="624" customFormat="1" x14ac:dyDescent="0.25">
      <c r="A4203" s="11"/>
      <c r="B4203" s="14"/>
      <c r="C4203" s="491"/>
    </row>
    <row r="4204" spans="1:3" s="624" customFormat="1" x14ac:dyDescent="0.25">
      <c r="A4204" s="11"/>
      <c r="B4204" s="14"/>
      <c r="C4204" s="491"/>
    </row>
    <row r="4205" spans="1:3" s="624" customFormat="1" x14ac:dyDescent="0.25">
      <c r="A4205" s="11"/>
      <c r="B4205" s="14"/>
      <c r="C4205" s="491"/>
    </row>
    <row r="4206" spans="1:3" s="624" customFormat="1" x14ac:dyDescent="0.25">
      <c r="A4206" s="11"/>
      <c r="B4206" s="14"/>
      <c r="C4206" s="491"/>
    </row>
    <row r="4207" spans="1:3" s="624" customFormat="1" x14ac:dyDescent="0.25">
      <c r="A4207" s="11"/>
      <c r="B4207" s="14"/>
      <c r="C4207" s="491"/>
    </row>
    <row r="4208" spans="1:3" s="624" customFormat="1" x14ac:dyDescent="0.25">
      <c r="A4208" s="11"/>
      <c r="B4208" s="14"/>
      <c r="C4208" s="491"/>
    </row>
    <row r="4209" spans="1:3" s="624" customFormat="1" x14ac:dyDescent="0.25">
      <c r="A4209" s="11"/>
      <c r="B4209" s="14"/>
      <c r="C4209" s="491"/>
    </row>
    <row r="4210" spans="1:3" s="624" customFormat="1" x14ac:dyDescent="0.25">
      <c r="A4210" s="11"/>
      <c r="B4210" s="14"/>
      <c r="C4210" s="491"/>
    </row>
    <row r="4211" spans="1:3" s="624" customFormat="1" x14ac:dyDescent="0.25">
      <c r="A4211" s="11"/>
      <c r="B4211" s="14"/>
      <c r="C4211" s="491"/>
    </row>
    <row r="4212" spans="1:3" s="624" customFormat="1" x14ac:dyDescent="0.25">
      <c r="A4212" s="11"/>
      <c r="B4212" s="14"/>
      <c r="C4212" s="491"/>
    </row>
    <row r="4213" spans="1:3" s="624" customFormat="1" x14ac:dyDescent="0.25">
      <c r="A4213" s="11"/>
      <c r="B4213" s="14"/>
      <c r="C4213" s="491"/>
    </row>
    <row r="4214" spans="1:3" s="624" customFormat="1" x14ac:dyDescent="0.25">
      <c r="A4214" s="11"/>
      <c r="B4214" s="14"/>
      <c r="C4214" s="491"/>
    </row>
    <row r="4215" spans="1:3" s="624" customFormat="1" x14ac:dyDescent="0.25">
      <c r="A4215" s="11"/>
      <c r="B4215" s="14"/>
      <c r="C4215" s="491"/>
    </row>
    <row r="4216" spans="1:3" s="624" customFormat="1" x14ac:dyDescent="0.25">
      <c r="A4216" s="11"/>
      <c r="B4216" s="14"/>
      <c r="C4216" s="491"/>
    </row>
    <row r="4217" spans="1:3" s="624" customFormat="1" x14ac:dyDescent="0.25">
      <c r="A4217" s="11"/>
      <c r="B4217" s="14"/>
      <c r="C4217" s="491"/>
    </row>
    <row r="4218" spans="1:3" s="624" customFormat="1" x14ac:dyDescent="0.25">
      <c r="A4218" s="11"/>
      <c r="B4218" s="14"/>
      <c r="C4218" s="491"/>
    </row>
    <row r="4219" spans="1:3" s="624" customFormat="1" x14ac:dyDescent="0.25">
      <c r="A4219" s="11"/>
      <c r="B4219" s="14"/>
      <c r="C4219" s="491"/>
    </row>
    <row r="4220" spans="1:3" s="624" customFormat="1" x14ac:dyDescent="0.25">
      <c r="A4220" s="11"/>
      <c r="B4220" s="14"/>
      <c r="C4220" s="491"/>
    </row>
    <row r="4221" spans="1:3" s="624" customFormat="1" x14ac:dyDescent="0.25">
      <c r="A4221" s="11"/>
      <c r="B4221" s="14"/>
      <c r="C4221" s="491"/>
    </row>
    <row r="4222" spans="1:3" s="624" customFormat="1" x14ac:dyDescent="0.25">
      <c r="A4222" s="11"/>
      <c r="B4222" s="14"/>
      <c r="C4222" s="491"/>
    </row>
    <row r="4223" spans="1:3" s="624" customFormat="1" x14ac:dyDescent="0.25">
      <c r="A4223" s="11"/>
      <c r="B4223" s="14"/>
      <c r="C4223" s="491"/>
    </row>
    <row r="4224" spans="1:3" s="624" customFormat="1" x14ac:dyDescent="0.25">
      <c r="A4224" s="11"/>
      <c r="B4224" s="14"/>
      <c r="C4224" s="491"/>
    </row>
    <row r="4225" spans="1:3" s="624" customFormat="1" x14ac:dyDescent="0.25">
      <c r="A4225" s="11"/>
      <c r="B4225" s="14"/>
      <c r="C4225" s="491"/>
    </row>
    <row r="4226" spans="1:3" s="624" customFormat="1" x14ac:dyDescent="0.25">
      <c r="A4226" s="11"/>
      <c r="B4226" s="14"/>
      <c r="C4226" s="491"/>
    </row>
    <row r="4227" spans="1:3" s="624" customFormat="1" x14ac:dyDescent="0.25">
      <c r="A4227" s="11"/>
      <c r="B4227" s="14"/>
      <c r="C4227" s="491"/>
    </row>
    <row r="4228" spans="1:3" s="624" customFormat="1" x14ac:dyDescent="0.25">
      <c r="A4228" s="11"/>
      <c r="B4228" s="14"/>
      <c r="C4228" s="491"/>
    </row>
    <row r="4229" spans="1:3" s="624" customFormat="1" x14ac:dyDescent="0.25">
      <c r="A4229" s="11"/>
      <c r="B4229" s="14"/>
      <c r="C4229" s="491"/>
    </row>
    <row r="4230" spans="1:3" s="624" customFormat="1" x14ac:dyDescent="0.25">
      <c r="A4230" s="11"/>
      <c r="B4230" s="14"/>
      <c r="C4230" s="491"/>
    </row>
    <row r="4231" spans="1:3" s="624" customFormat="1" x14ac:dyDescent="0.25">
      <c r="A4231" s="11"/>
      <c r="B4231" s="14"/>
      <c r="C4231" s="491"/>
    </row>
    <row r="4232" spans="1:3" s="624" customFormat="1" x14ac:dyDescent="0.25">
      <c r="A4232" s="11"/>
      <c r="B4232" s="14"/>
      <c r="C4232" s="491"/>
    </row>
    <row r="4233" spans="1:3" s="624" customFormat="1" x14ac:dyDescent="0.25">
      <c r="A4233" s="11"/>
      <c r="B4233" s="14"/>
      <c r="C4233" s="491"/>
    </row>
    <row r="4234" spans="1:3" s="624" customFormat="1" x14ac:dyDescent="0.25">
      <c r="A4234" s="11"/>
      <c r="B4234" s="14"/>
      <c r="C4234" s="491"/>
    </row>
    <row r="4235" spans="1:3" s="624" customFormat="1" x14ac:dyDescent="0.25">
      <c r="A4235" s="11"/>
      <c r="B4235" s="14"/>
      <c r="C4235" s="491"/>
    </row>
    <row r="4236" spans="1:3" s="624" customFormat="1" x14ac:dyDescent="0.25">
      <c r="A4236" s="11"/>
      <c r="B4236" s="14"/>
      <c r="C4236" s="491"/>
    </row>
    <row r="4237" spans="1:3" s="624" customFormat="1" x14ac:dyDescent="0.25">
      <c r="A4237" s="11"/>
      <c r="B4237" s="14"/>
      <c r="C4237" s="491"/>
    </row>
    <row r="4238" spans="1:3" s="624" customFormat="1" x14ac:dyDescent="0.25">
      <c r="A4238" s="11"/>
      <c r="B4238" s="14"/>
      <c r="C4238" s="491"/>
    </row>
    <row r="4239" spans="1:3" s="624" customFormat="1" x14ac:dyDescent="0.25">
      <c r="A4239" s="11"/>
      <c r="B4239" s="14"/>
      <c r="C4239" s="491"/>
    </row>
    <row r="4240" spans="1:3" s="624" customFormat="1" x14ac:dyDescent="0.25">
      <c r="A4240" s="11"/>
      <c r="B4240" s="14"/>
      <c r="C4240" s="491"/>
    </row>
    <row r="4241" spans="1:3" s="624" customFormat="1" x14ac:dyDescent="0.25">
      <c r="A4241" s="11"/>
      <c r="B4241" s="14"/>
      <c r="C4241" s="491"/>
    </row>
    <row r="4242" spans="1:3" s="624" customFormat="1" x14ac:dyDescent="0.25">
      <c r="A4242" s="11"/>
      <c r="B4242" s="14"/>
      <c r="C4242" s="491"/>
    </row>
    <row r="4243" spans="1:3" s="624" customFormat="1" x14ac:dyDescent="0.25">
      <c r="A4243" s="11"/>
      <c r="B4243" s="14"/>
      <c r="C4243" s="491"/>
    </row>
    <row r="4244" spans="1:3" s="624" customFormat="1" x14ac:dyDescent="0.25">
      <c r="A4244" s="11"/>
      <c r="B4244" s="14"/>
      <c r="C4244" s="491"/>
    </row>
    <row r="4245" spans="1:3" s="624" customFormat="1" x14ac:dyDescent="0.25">
      <c r="A4245" s="11"/>
      <c r="B4245" s="14"/>
      <c r="C4245" s="491"/>
    </row>
    <row r="4246" spans="1:3" s="624" customFormat="1" x14ac:dyDescent="0.25">
      <c r="A4246" s="11"/>
      <c r="B4246" s="14"/>
      <c r="C4246" s="491"/>
    </row>
    <row r="4247" spans="1:3" s="624" customFormat="1" x14ac:dyDescent="0.25">
      <c r="A4247" s="11"/>
      <c r="B4247" s="14"/>
      <c r="C4247" s="491"/>
    </row>
    <row r="4248" spans="1:3" s="624" customFormat="1" x14ac:dyDescent="0.25">
      <c r="A4248" s="11"/>
      <c r="B4248" s="14"/>
      <c r="C4248" s="491"/>
    </row>
    <row r="4249" spans="1:3" s="624" customFormat="1" x14ac:dyDescent="0.25">
      <c r="A4249" s="11"/>
      <c r="B4249" s="14"/>
      <c r="C4249" s="491"/>
    </row>
    <row r="4250" spans="1:3" s="624" customFormat="1" x14ac:dyDescent="0.25">
      <c r="A4250" s="11"/>
      <c r="B4250" s="14"/>
      <c r="C4250" s="491"/>
    </row>
    <row r="4251" spans="1:3" s="624" customFormat="1" x14ac:dyDescent="0.25">
      <c r="A4251" s="11"/>
      <c r="B4251" s="14"/>
      <c r="C4251" s="491"/>
    </row>
    <row r="4252" spans="1:3" s="624" customFormat="1" x14ac:dyDescent="0.25">
      <c r="A4252" s="11"/>
      <c r="B4252" s="14"/>
      <c r="C4252" s="491"/>
    </row>
    <row r="4253" spans="1:3" s="624" customFormat="1" x14ac:dyDescent="0.25">
      <c r="A4253" s="11"/>
      <c r="B4253" s="14"/>
      <c r="C4253" s="491"/>
    </row>
    <row r="4254" spans="1:3" s="624" customFormat="1" x14ac:dyDescent="0.25">
      <c r="A4254" s="11"/>
      <c r="B4254" s="14"/>
      <c r="C4254" s="491"/>
    </row>
    <row r="4255" spans="1:3" s="624" customFormat="1" x14ac:dyDescent="0.25">
      <c r="A4255" s="11"/>
      <c r="B4255" s="14"/>
      <c r="C4255" s="491"/>
    </row>
    <row r="4256" spans="1:3" s="624" customFormat="1" x14ac:dyDescent="0.25">
      <c r="A4256" s="11"/>
      <c r="B4256" s="14"/>
      <c r="C4256" s="491"/>
    </row>
    <row r="4257" spans="1:3" s="624" customFormat="1" x14ac:dyDescent="0.25">
      <c r="A4257" s="11"/>
      <c r="B4257" s="14"/>
      <c r="C4257" s="491"/>
    </row>
    <row r="4258" spans="1:3" s="624" customFormat="1" x14ac:dyDescent="0.25">
      <c r="A4258" s="11"/>
      <c r="B4258" s="14"/>
      <c r="C4258" s="491"/>
    </row>
    <row r="4259" spans="1:3" s="624" customFormat="1" x14ac:dyDescent="0.25">
      <c r="A4259" s="11"/>
      <c r="B4259" s="14"/>
      <c r="C4259" s="491"/>
    </row>
    <row r="4260" spans="1:3" s="624" customFormat="1" x14ac:dyDescent="0.25">
      <c r="A4260" s="11"/>
      <c r="B4260" s="14"/>
      <c r="C4260" s="491"/>
    </row>
    <row r="4261" spans="1:3" s="624" customFormat="1" x14ac:dyDescent="0.25">
      <c r="A4261" s="11"/>
      <c r="B4261" s="14"/>
      <c r="C4261" s="491"/>
    </row>
    <row r="4262" spans="1:3" s="624" customFormat="1" x14ac:dyDescent="0.25">
      <c r="A4262" s="11"/>
      <c r="B4262" s="14"/>
      <c r="C4262" s="491"/>
    </row>
    <row r="4263" spans="1:3" s="624" customFormat="1" x14ac:dyDescent="0.25">
      <c r="A4263" s="11"/>
      <c r="B4263" s="14"/>
      <c r="C4263" s="491"/>
    </row>
    <row r="4264" spans="1:3" s="624" customFormat="1" x14ac:dyDescent="0.25">
      <c r="A4264" s="11"/>
      <c r="B4264" s="14"/>
      <c r="C4264" s="491"/>
    </row>
    <row r="4265" spans="1:3" s="624" customFormat="1" x14ac:dyDescent="0.25">
      <c r="A4265" s="11"/>
      <c r="B4265" s="14"/>
      <c r="C4265" s="491"/>
    </row>
    <row r="4266" spans="1:3" s="624" customFormat="1" x14ac:dyDescent="0.25">
      <c r="A4266" s="11"/>
      <c r="B4266" s="14"/>
      <c r="C4266" s="491"/>
    </row>
    <row r="4267" spans="1:3" s="624" customFormat="1" x14ac:dyDescent="0.25">
      <c r="A4267" s="11"/>
      <c r="B4267" s="14"/>
      <c r="C4267" s="491"/>
    </row>
    <row r="4268" spans="1:3" s="624" customFormat="1" x14ac:dyDescent="0.25">
      <c r="A4268" s="11"/>
      <c r="B4268" s="14"/>
      <c r="C4268" s="491"/>
    </row>
    <row r="4269" spans="1:3" s="624" customFormat="1" x14ac:dyDescent="0.25">
      <c r="A4269" s="11"/>
      <c r="B4269" s="14"/>
      <c r="C4269" s="491"/>
    </row>
    <row r="4270" spans="1:3" s="624" customFormat="1" x14ac:dyDescent="0.25">
      <c r="A4270" s="11"/>
      <c r="B4270" s="14"/>
      <c r="C4270" s="491"/>
    </row>
    <row r="4271" spans="1:3" s="624" customFormat="1" x14ac:dyDescent="0.25">
      <c r="A4271" s="11"/>
      <c r="B4271" s="14"/>
      <c r="C4271" s="491"/>
    </row>
    <row r="4272" spans="1:3" s="624" customFormat="1" x14ac:dyDescent="0.25">
      <c r="A4272" s="11"/>
      <c r="B4272" s="14"/>
      <c r="C4272" s="491"/>
    </row>
    <row r="4273" spans="1:3" s="624" customFormat="1" x14ac:dyDescent="0.25">
      <c r="A4273" s="11"/>
      <c r="B4273" s="14"/>
      <c r="C4273" s="491"/>
    </row>
    <row r="4274" spans="1:3" s="624" customFormat="1" x14ac:dyDescent="0.25">
      <c r="A4274" s="11"/>
      <c r="B4274" s="14"/>
      <c r="C4274" s="491"/>
    </row>
    <row r="4275" spans="1:3" s="624" customFormat="1" x14ac:dyDescent="0.25">
      <c r="A4275" s="11"/>
      <c r="B4275" s="14"/>
      <c r="C4275" s="491"/>
    </row>
    <row r="4276" spans="1:3" s="624" customFormat="1" x14ac:dyDescent="0.25">
      <c r="A4276" s="11"/>
      <c r="B4276" s="14"/>
      <c r="C4276" s="491"/>
    </row>
    <row r="4277" spans="1:3" s="624" customFormat="1" x14ac:dyDescent="0.25">
      <c r="A4277" s="11"/>
      <c r="B4277" s="14"/>
      <c r="C4277" s="491"/>
    </row>
    <row r="4278" spans="1:3" s="624" customFormat="1" x14ac:dyDescent="0.25">
      <c r="A4278" s="11"/>
      <c r="B4278" s="14"/>
      <c r="C4278" s="491"/>
    </row>
    <row r="4279" spans="1:3" s="624" customFormat="1" x14ac:dyDescent="0.25">
      <c r="A4279" s="11"/>
      <c r="B4279" s="14"/>
      <c r="C4279" s="491"/>
    </row>
    <row r="4280" spans="1:3" s="624" customFormat="1" x14ac:dyDescent="0.25">
      <c r="A4280" s="11"/>
      <c r="B4280" s="14"/>
      <c r="C4280" s="491"/>
    </row>
    <row r="4281" spans="1:3" s="624" customFormat="1" x14ac:dyDescent="0.25">
      <c r="A4281" s="11"/>
      <c r="B4281" s="14"/>
      <c r="C4281" s="491"/>
    </row>
    <row r="4282" spans="1:3" s="624" customFormat="1" x14ac:dyDescent="0.25">
      <c r="A4282" s="11"/>
      <c r="B4282" s="14"/>
      <c r="C4282" s="491"/>
    </row>
    <row r="4283" spans="1:3" s="624" customFormat="1" x14ac:dyDescent="0.25">
      <c r="A4283" s="11"/>
      <c r="B4283" s="14"/>
      <c r="C4283" s="491"/>
    </row>
    <row r="4284" spans="1:3" s="624" customFormat="1" x14ac:dyDescent="0.25">
      <c r="A4284" s="11"/>
      <c r="B4284" s="14"/>
      <c r="C4284" s="491"/>
    </row>
    <row r="4285" spans="1:3" s="624" customFormat="1" x14ac:dyDescent="0.25">
      <c r="A4285" s="11"/>
      <c r="B4285" s="14"/>
      <c r="C4285" s="491"/>
    </row>
    <row r="4286" spans="1:3" s="624" customFormat="1" x14ac:dyDescent="0.25">
      <c r="A4286" s="11"/>
      <c r="B4286" s="14"/>
      <c r="C4286" s="491"/>
    </row>
    <row r="4287" spans="1:3" s="624" customFormat="1" x14ac:dyDescent="0.25">
      <c r="A4287" s="11"/>
      <c r="B4287" s="14"/>
      <c r="C4287" s="491"/>
    </row>
    <row r="4288" spans="1:3" s="624" customFormat="1" x14ac:dyDescent="0.25">
      <c r="A4288" s="11"/>
      <c r="B4288" s="14"/>
      <c r="C4288" s="491"/>
    </row>
    <row r="4289" spans="1:3" s="624" customFormat="1" x14ac:dyDescent="0.25">
      <c r="A4289" s="11"/>
      <c r="B4289" s="14"/>
      <c r="C4289" s="491"/>
    </row>
    <row r="4290" spans="1:3" s="624" customFormat="1" x14ac:dyDescent="0.25">
      <c r="A4290" s="11"/>
      <c r="B4290" s="14"/>
      <c r="C4290" s="491"/>
    </row>
    <row r="4291" spans="1:3" s="624" customFormat="1" x14ac:dyDescent="0.25">
      <c r="A4291" s="11"/>
      <c r="B4291" s="14"/>
      <c r="C4291" s="491"/>
    </row>
    <row r="4292" spans="1:3" s="624" customFormat="1" x14ac:dyDescent="0.25">
      <c r="A4292" s="11"/>
      <c r="B4292" s="14"/>
      <c r="C4292" s="491"/>
    </row>
    <row r="4293" spans="1:3" s="624" customFormat="1" x14ac:dyDescent="0.25">
      <c r="A4293" s="11"/>
      <c r="B4293" s="14"/>
      <c r="C4293" s="491"/>
    </row>
    <row r="4294" spans="1:3" s="624" customFormat="1" x14ac:dyDescent="0.25">
      <c r="A4294" s="11"/>
      <c r="B4294" s="14"/>
      <c r="C4294" s="491"/>
    </row>
    <row r="4295" spans="1:3" s="624" customFormat="1" x14ac:dyDescent="0.25">
      <c r="A4295" s="11"/>
      <c r="B4295" s="14"/>
      <c r="C4295" s="491"/>
    </row>
    <row r="4296" spans="1:3" s="624" customFormat="1" x14ac:dyDescent="0.25">
      <c r="A4296" s="11"/>
      <c r="B4296" s="14"/>
      <c r="C4296" s="491"/>
    </row>
    <row r="4297" spans="1:3" s="624" customFormat="1" x14ac:dyDescent="0.25">
      <c r="A4297" s="11"/>
      <c r="B4297" s="14"/>
      <c r="C4297" s="491"/>
    </row>
    <row r="4298" spans="1:3" s="624" customFormat="1" x14ac:dyDescent="0.25">
      <c r="A4298" s="11"/>
      <c r="B4298" s="14"/>
      <c r="C4298" s="491"/>
    </row>
    <row r="4299" spans="1:3" s="624" customFormat="1" x14ac:dyDescent="0.25">
      <c r="A4299" s="11"/>
      <c r="B4299" s="14"/>
      <c r="C4299" s="491"/>
    </row>
    <row r="4300" spans="1:3" s="624" customFormat="1" x14ac:dyDescent="0.25">
      <c r="A4300" s="11"/>
      <c r="B4300" s="14"/>
      <c r="C4300" s="491"/>
    </row>
    <row r="4301" spans="1:3" s="624" customFormat="1" x14ac:dyDescent="0.25">
      <c r="A4301" s="11"/>
      <c r="B4301" s="14"/>
      <c r="C4301" s="491"/>
    </row>
    <row r="4302" spans="1:3" s="624" customFormat="1" x14ac:dyDescent="0.25">
      <c r="A4302" s="11"/>
      <c r="B4302" s="14"/>
      <c r="C4302" s="491"/>
    </row>
    <row r="4303" spans="1:3" s="624" customFormat="1" x14ac:dyDescent="0.25">
      <c r="A4303" s="11"/>
      <c r="B4303" s="14"/>
      <c r="C4303" s="491"/>
    </row>
    <row r="4304" spans="1:3" s="624" customFormat="1" x14ac:dyDescent="0.25">
      <c r="A4304" s="11"/>
      <c r="B4304" s="14"/>
      <c r="C4304" s="491"/>
    </row>
    <row r="4305" spans="1:3" s="624" customFormat="1" x14ac:dyDescent="0.25">
      <c r="A4305" s="11"/>
      <c r="B4305" s="14"/>
      <c r="C4305" s="491"/>
    </row>
    <row r="4306" spans="1:3" s="624" customFormat="1" x14ac:dyDescent="0.25">
      <c r="A4306" s="11"/>
      <c r="B4306" s="14"/>
      <c r="C4306" s="491"/>
    </row>
    <row r="4307" spans="1:3" s="624" customFormat="1" x14ac:dyDescent="0.25">
      <c r="A4307" s="11"/>
      <c r="B4307" s="14"/>
      <c r="C4307" s="491"/>
    </row>
    <row r="4308" spans="1:3" s="624" customFormat="1" x14ac:dyDescent="0.25">
      <c r="A4308" s="11"/>
      <c r="B4308" s="14"/>
      <c r="C4308" s="491"/>
    </row>
    <row r="4309" spans="1:3" s="624" customFormat="1" x14ac:dyDescent="0.25">
      <c r="A4309" s="11"/>
      <c r="B4309" s="14"/>
      <c r="C4309" s="491"/>
    </row>
    <row r="4310" spans="1:3" s="624" customFormat="1" x14ac:dyDescent="0.25">
      <c r="A4310" s="11"/>
      <c r="B4310" s="14"/>
      <c r="C4310" s="491"/>
    </row>
    <row r="4311" spans="1:3" s="624" customFormat="1" x14ac:dyDescent="0.25">
      <c r="A4311" s="11"/>
      <c r="B4311" s="14"/>
      <c r="C4311" s="491"/>
    </row>
    <row r="4312" spans="1:3" s="624" customFormat="1" x14ac:dyDescent="0.25">
      <c r="A4312" s="11"/>
      <c r="B4312" s="14"/>
      <c r="C4312" s="491"/>
    </row>
    <row r="4313" spans="1:3" s="624" customFormat="1" x14ac:dyDescent="0.25">
      <c r="A4313" s="11"/>
      <c r="B4313" s="14"/>
      <c r="C4313" s="491"/>
    </row>
    <row r="4314" spans="1:3" s="624" customFormat="1" x14ac:dyDescent="0.25">
      <c r="A4314" s="11"/>
      <c r="B4314" s="14"/>
      <c r="C4314" s="491"/>
    </row>
    <row r="4315" spans="1:3" s="624" customFormat="1" x14ac:dyDescent="0.25">
      <c r="A4315" s="11"/>
      <c r="B4315" s="14"/>
      <c r="C4315" s="491"/>
    </row>
    <row r="4316" spans="1:3" s="624" customFormat="1" x14ac:dyDescent="0.25">
      <c r="A4316" s="11"/>
      <c r="B4316" s="14"/>
      <c r="C4316" s="491"/>
    </row>
    <row r="4317" spans="1:3" s="624" customFormat="1" x14ac:dyDescent="0.25">
      <c r="A4317" s="11"/>
      <c r="B4317" s="14"/>
      <c r="C4317" s="491"/>
    </row>
    <row r="4318" spans="1:3" s="624" customFormat="1" x14ac:dyDescent="0.25">
      <c r="A4318" s="11"/>
      <c r="B4318" s="14"/>
      <c r="C4318" s="491"/>
    </row>
    <row r="4319" spans="1:3" s="624" customFormat="1" x14ac:dyDescent="0.25">
      <c r="A4319" s="11"/>
      <c r="B4319" s="14"/>
      <c r="C4319" s="491"/>
    </row>
    <row r="4320" spans="1:3" s="624" customFormat="1" x14ac:dyDescent="0.25">
      <c r="A4320" s="11"/>
      <c r="B4320" s="14"/>
      <c r="C4320" s="491"/>
    </row>
    <row r="4321" spans="1:3" s="624" customFormat="1" x14ac:dyDescent="0.25">
      <c r="A4321" s="11"/>
      <c r="B4321" s="14"/>
      <c r="C4321" s="491"/>
    </row>
    <row r="4322" spans="1:3" s="624" customFormat="1" x14ac:dyDescent="0.25">
      <c r="A4322" s="11"/>
      <c r="B4322" s="14"/>
      <c r="C4322" s="491"/>
    </row>
    <row r="4323" spans="1:3" s="624" customFormat="1" x14ac:dyDescent="0.25">
      <c r="A4323" s="11"/>
      <c r="B4323" s="14"/>
      <c r="C4323" s="491"/>
    </row>
    <row r="4324" spans="1:3" s="624" customFormat="1" x14ac:dyDescent="0.25">
      <c r="A4324" s="11"/>
      <c r="B4324" s="14"/>
      <c r="C4324" s="491"/>
    </row>
    <row r="4325" spans="1:3" s="624" customFormat="1" x14ac:dyDescent="0.25">
      <c r="A4325" s="11"/>
      <c r="B4325" s="14"/>
      <c r="C4325" s="491"/>
    </row>
    <row r="4326" spans="1:3" s="624" customFormat="1" x14ac:dyDescent="0.25">
      <c r="A4326" s="11"/>
      <c r="B4326" s="14"/>
      <c r="C4326" s="491"/>
    </row>
    <row r="4327" spans="1:3" s="624" customFormat="1" x14ac:dyDescent="0.25">
      <c r="A4327" s="11"/>
      <c r="B4327" s="14"/>
      <c r="C4327" s="491"/>
    </row>
    <row r="4328" spans="1:3" s="624" customFormat="1" x14ac:dyDescent="0.25">
      <c r="A4328" s="11"/>
      <c r="B4328" s="14"/>
      <c r="C4328" s="491"/>
    </row>
    <row r="4329" spans="1:3" s="624" customFormat="1" x14ac:dyDescent="0.25">
      <c r="A4329" s="11"/>
      <c r="B4329" s="14"/>
      <c r="C4329" s="491"/>
    </row>
    <row r="4330" spans="1:3" s="624" customFormat="1" x14ac:dyDescent="0.25">
      <c r="A4330" s="11"/>
      <c r="B4330" s="14"/>
      <c r="C4330" s="491"/>
    </row>
    <row r="4331" spans="1:3" s="624" customFormat="1" x14ac:dyDescent="0.25">
      <c r="A4331" s="11"/>
      <c r="B4331" s="14"/>
      <c r="C4331" s="491"/>
    </row>
    <row r="4332" spans="1:3" s="624" customFormat="1" x14ac:dyDescent="0.25">
      <c r="A4332" s="11"/>
      <c r="B4332" s="14"/>
      <c r="C4332" s="491"/>
    </row>
    <row r="4333" spans="1:3" s="624" customFormat="1" x14ac:dyDescent="0.25">
      <c r="A4333" s="11"/>
      <c r="B4333" s="14"/>
      <c r="C4333" s="491"/>
    </row>
    <row r="4334" spans="1:3" s="624" customFormat="1" x14ac:dyDescent="0.25">
      <c r="A4334" s="11"/>
      <c r="B4334" s="14"/>
      <c r="C4334" s="491"/>
    </row>
    <row r="4335" spans="1:3" s="624" customFormat="1" x14ac:dyDescent="0.25">
      <c r="A4335" s="11"/>
      <c r="B4335" s="14"/>
      <c r="C4335" s="491"/>
    </row>
    <row r="4336" spans="1:3" s="624" customFormat="1" x14ac:dyDescent="0.25">
      <c r="A4336" s="11"/>
      <c r="B4336" s="14"/>
      <c r="C4336" s="491"/>
    </row>
    <row r="4337" spans="1:3" s="624" customFormat="1" x14ac:dyDescent="0.25">
      <c r="A4337" s="11"/>
      <c r="B4337" s="14"/>
      <c r="C4337" s="491"/>
    </row>
    <row r="4338" spans="1:3" s="624" customFormat="1" x14ac:dyDescent="0.25">
      <c r="A4338" s="11"/>
      <c r="B4338" s="14"/>
      <c r="C4338" s="491"/>
    </row>
    <row r="4339" spans="1:3" s="624" customFormat="1" x14ac:dyDescent="0.25">
      <c r="A4339" s="11"/>
      <c r="B4339" s="14"/>
      <c r="C4339" s="491"/>
    </row>
    <row r="4340" spans="1:3" s="624" customFormat="1" x14ac:dyDescent="0.25">
      <c r="A4340" s="11"/>
      <c r="B4340" s="14"/>
      <c r="C4340" s="491"/>
    </row>
    <row r="4341" spans="1:3" s="624" customFormat="1" x14ac:dyDescent="0.25">
      <c r="A4341" s="11"/>
      <c r="B4341" s="14"/>
      <c r="C4341" s="491"/>
    </row>
    <row r="4342" spans="1:3" s="624" customFormat="1" x14ac:dyDescent="0.25">
      <c r="A4342" s="11"/>
      <c r="B4342" s="14"/>
      <c r="C4342" s="491"/>
    </row>
    <row r="4343" spans="1:3" s="624" customFormat="1" x14ac:dyDescent="0.25">
      <c r="A4343" s="11"/>
      <c r="B4343" s="14"/>
      <c r="C4343" s="491"/>
    </row>
    <row r="4344" spans="1:3" s="624" customFormat="1" x14ac:dyDescent="0.25">
      <c r="A4344" s="11"/>
      <c r="B4344" s="14"/>
      <c r="C4344" s="491"/>
    </row>
    <row r="4345" spans="1:3" s="624" customFormat="1" x14ac:dyDescent="0.25">
      <c r="A4345" s="11"/>
      <c r="B4345" s="14"/>
      <c r="C4345" s="491"/>
    </row>
    <row r="4346" spans="1:3" s="624" customFormat="1" x14ac:dyDescent="0.25">
      <c r="A4346" s="11"/>
      <c r="B4346" s="14"/>
      <c r="C4346" s="491"/>
    </row>
    <row r="4347" spans="1:3" s="624" customFormat="1" x14ac:dyDescent="0.25">
      <c r="A4347" s="11"/>
      <c r="B4347" s="14"/>
      <c r="C4347" s="491"/>
    </row>
    <row r="4348" spans="1:3" s="624" customFormat="1" x14ac:dyDescent="0.25">
      <c r="A4348" s="11"/>
      <c r="B4348" s="14"/>
      <c r="C4348" s="491"/>
    </row>
    <row r="4349" spans="1:3" s="624" customFormat="1" x14ac:dyDescent="0.25">
      <c r="A4349" s="11"/>
      <c r="B4349" s="14"/>
      <c r="C4349" s="491"/>
    </row>
    <row r="4350" spans="1:3" s="624" customFormat="1" x14ac:dyDescent="0.25">
      <c r="A4350" s="11"/>
      <c r="B4350" s="14"/>
      <c r="C4350" s="491"/>
    </row>
    <row r="4351" spans="1:3" s="624" customFormat="1" x14ac:dyDescent="0.25">
      <c r="A4351" s="11"/>
      <c r="B4351" s="14"/>
      <c r="C4351" s="491"/>
    </row>
    <row r="4352" spans="1:3" s="624" customFormat="1" x14ac:dyDescent="0.25">
      <c r="A4352" s="11"/>
      <c r="B4352" s="14"/>
      <c r="C4352" s="491"/>
    </row>
    <row r="4353" spans="1:3" s="624" customFormat="1" x14ac:dyDescent="0.25">
      <c r="A4353" s="11"/>
      <c r="B4353" s="14"/>
      <c r="C4353" s="491"/>
    </row>
    <row r="4354" spans="1:3" s="624" customFormat="1" x14ac:dyDescent="0.25">
      <c r="A4354" s="11"/>
      <c r="B4354" s="14"/>
      <c r="C4354" s="491"/>
    </row>
    <row r="4355" spans="1:3" s="624" customFormat="1" x14ac:dyDescent="0.25">
      <c r="A4355" s="11"/>
      <c r="B4355" s="14"/>
      <c r="C4355" s="491"/>
    </row>
    <row r="4356" spans="1:3" s="624" customFormat="1" x14ac:dyDescent="0.25">
      <c r="A4356" s="11"/>
      <c r="B4356" s="14"/>
      <c r="C4356" s="491"/>
    </row>
    <row r="4357" spans="1:3" s="624" customFormat="1" x14ac:dyDescent="0.25">
      <c r="A4357" s="11"/>
      <c r="B4357" s="14"/>
      <c r="C4357" s="491"/>
    </row>
    <row r="4358" spans="1:3" s="624" customFormat="1" x14ac:dyDescent="0.25">
      <c r="A4358" s="11"/>
      <c r="B4358" s="14"/>
      <c r="C4358" s="491"/>
    </row>
    <row r="4359" spans="1:3" s="624" customFormat="1" x14ac:dyDescent="0.25">
      <c r="A4359" s="11"/>
      <c r="B4359" s="14"/>
      <c r="C4359" s="491"/>
    </row>
    <row r="4360" spans="1:3" s="624" customFormat="1" x14ac:dyDescent="0.25">
      <c r="A4360" s="11"/>
      <c r="B4360" s="14"/>
      <c r="C4360" s="491"/>
    </row>
    <row r="4361" spans="1:3" s="624" customFormat="1" x14ac:dyDescent="0.25">
      <c r="A4361" s="11"/>
      <c r="B4361" s="14"/>
      <c r="C4361" s="491"/>
    </row>
    <row r="4362" spans="1:3" s="624" customFormat="1" x14ac:dyDescent="0.25">
      <c r="A4362" s="11"/>
      <c r="B4362" s="14"/>
      <c r="C4362" s="491"/>
    </row>
    <row r="4363" spans="1:3" s="624" customFormat="1" x14ac:dyDescent="0.25">
      <c r="A4363" s="11"/>
      <c r="B4363" s="14"/>
      <c r="C4363" s="491"/>
    </row>
    <row r="4364" spans="1:3" s="624" customFormat="1" x14ac:dyDescent="0.25">
      <c r="A4364" s="11"/>
      <c r="B4364" s="14"/>
      <c r="C4364" s="491"/>
    </row>
    <row r="4365" spans="1:3" s="624" customFormat="1" x14ac:dyDescent="0.25">
      <c r="A4365" s="11"/>
      <c r="B4365" s="14"/>
      <c r="C4365" s="491"/>
    </row>
    <row r="4366" spans="1:3" s="624" customFormat="1" x14ac:dyDescent="0.25">
      <c r="A4366" s="11"/>
      <c r="B4366" s="14"/>
      <c r="C4366" s="491"/>
    </row>
    <row r="4367" spans="1:3" s="624" customFormat="1" x14ac:dyDescent="0.25">
      <c r="A4367" s="11"/>
      <c r="B4367" s="14"/>
      <c r="C4367" s="491"/>
    </row>
    <row r="4368" spans="1:3" s="624" customFormat="1" x14ac:dyDescent="0.25">
      <c r="A4368" s="11"/>
      <c r="B4368" s="14"/>
      <c r="C4368" s="491"/>
    </row>
    <row r="4369" spans="1:3" s="624" customFormat="1" x14ac:dyDescent="0.25">
      <c r="A4369" s="11"/>
      <c r="B4369" s="14"/>
      <c r="C4369" s="491"/>
    </row>
    <row r="4370" spans="1:3" s="624" customFormat="1" x14ac:dyDescent="0.25">
      <c r="A4370" s="11"/>
      <c r="B4370" s="14"/>
      <c r="C4370" s="491"/>
    </row>
    <row r="4371" spans="1:3" s="624" customFormat="1" x14ac:dyDescent="0.25">
      <c r="A4371" s="11"/>
      <c r="B4371" s="14"/>
      <c r="C4371" s="491"/>
    </row>
    <row r="4372" spans="1:3" s="624" customFormat="1" x14ac:dyDescent="0.25">
      <c r="A4372" s="11"/>
      <c r="B4372" s="14"/>
      <c r="C4372" s="491"/>
    </row>
    <row r="4373" spans="1:3" s="624" customFormat="1" x14ac:dyDescent="0.25">
      <c r="A4373" s="11"/>
      <c r="B4373" s="14"/>
      <c r="C4373" s="491"/>
    </row>
    <row r="4374" spans="1:3" s="624" customFormat="1" x14ac:dyDescent="0.25">
      <c r="A4374" s="11"/>
      <c r="B4374" s="14"/>
      <c r="C4374" s="491"/>
    </row>
    <row r="4375" spans="1:3" s="624" customFormat="1" x14ac:dyDescent="0.25">
      <c r="A4375" s="11"/>
      <c r="B4375" s="14"/>
      <c r="C4375" s="491"/>
    </row>
    <row r="4376" spans="1:3" s="624" customFormat="1" x14ac:dyDescent="0.25">
      <c r="A4376" s="11"/>
      <c r="B4376" s="14"/>
      <c r="C4376" s="491"/>
    </row>
    <row r="4377" spans="1:3" s="624" customFormat="1" x14ac:dyDescent="0.25">
      <c r="A4377" s="11"/>
      <c r="B4377" s="14"/>
      <c r="C4377" s="491"/>
    </row>
    <row r="4378" spans="1:3" s="624" customFormat="1" x14ac:dyDescent="0.25">
      <c r="A4378" s="11"/>
      <c r="B4378" s="14"/>
      <c r="C4378" s="491"/>
    </row>
    <row r="4379" spans="1:3" s="624" customFormat="1" x14ac:dyDescent="0.25">
      <c r="A4379" s="11"/>
      <c r="B4379" s="14"/>
      <c r="C4379" s="491"/>
    </row>
    <row r="4380" spans="1:3" s="624" customFormat="1" x14ac:dyDescent="0.25">
      <c r="A4380" s="11"/>
      <c r="B4380" s="14"/>
      <c r="C4380" s="491"/>
    </row>
    <row r="4381" spans="1:3" s="624" customFormat="1" x14ac:dyDescent="0.25">
      <c r="A4381" s="11"/>
      <c r="B4381" s="14"/>
      <c r="C4381" s="491"/>
    </row>
    <row r="4382" spans="1:3" s="624" customFormat="1" x14ac:dyDescent="0.25">
      <c r="A4382" s="11"/>
      <c r="B4382" s="14"/>
      <c r="C4382" s="491"/>
    </row>
    <row r="4383" spans="1:3" s="624" customFormat="1" x14ac:dyDescent="0.25">
      <c r="A4383" s="11"/>
      <c r="B4383" s="14"/>
      <c r="C4383" s="491"/>
    </row>
    <row r="4384" spans="1:3" s="624" customFormat="1" x14ac:dyDescent="0.25">
      <c r="A4384" s="11"/>
      <c r="B4384" s="14"/>
      <c r="C4384" s="491"/>
    </row>
    <row r="4385" spans="1:3" s="624" customFormat="1" x14ac:dyDescent="0.25">
      <c r="A4385" s="11"/>
      <c r="B4385" s="14"/>
      <c r="C4385" s="491"/>
    </row>
    <row r="4386" spans="1:3" s="624" customFormat="1" x14ac:dyDescent="0.25">
      <c r="A4386" s="11"/>
      <c r="B4386" s="14"/>
      <c r="C4386" s="491"/>
    </row>
    <row r="4387" spans="1:3" s="624" customFormat="1" x14ac:dyDescent="0.25">
      <c r="A4387" s="11"/>
      <c r="B4387" s="14"/>
      <c r="C4387" s="491"/>
    </row>
    <row r="4388" spans="1:3" s="624" customFormat="1" x14ac:dyDescent="0.25">
      <c r="A4388" s="11"/>
      <c r="B4388" s="14"/>
      <c r="C4388" s="491"/>
    </row>
    <row r="4389" spans="1:3" s="624" customFormat="1" x14ac:dyDescent="0.25">
      <c r="A4389" s="11"/>
      <c r="B4389" s="14"/>
      <c r="C4389" s="491"/>
    </row>
    <row r="4390" spans="1:3" s="624" customFormat="1" x14ac:dyDescent="0.25">
      <c r="A4390" s="11"/>
      <c r="B4390" s="14"/>
      <c r="C4390" s="491"/>
    </row>
    <row r="4391" spans="1:3" s="624" customFormat="1" x14ac:dyDescent="0.25">
      <c r="A4391" s="11"/>
      <c r="B4391" s="14"/>
      <c r="C4391" s="491"/>
    </row>
    <row r="4392" spans="1:3" s="624" customFormat="1" x14ac:dyDescent="0.25">
      <c r="A4392" s="11"/>
      <c r="B4392" s="14"/>
      <c r="C4392" s="491"/>
    </row>
    <row r="4393" spans="1:3" s="624" customFormat="1" x14ac:dyDescent="0.25">
      <c r="A4393" s="11"/>
      <c r="B4393" s="14"/>
      <c r="C4393" s="491"/>
    </row>
    <row r="4394" spans="1:3" s="624" customFormat="1" x14ac:dyDescent="0.25">
      <c r="A4394" s="11"/>
      <c r="B4394" s="14"/>
      <c r="C4394" s="491"/>
    </row>
    <row r="4395" spans="1:3" s="624" customFormat="1" x14ac:dyDescent="0.25">
      <c r="A4395" s="11"/>
      <c r="B4395" s="14"/>
      <c r="C4395" s="491"/>
    </row>
    <row r="4396" spans="1:3" s="624" customFormat="1" x14ac:dyDescent="0.25">
      <c r="A4396" s="11"/>
      <c r="B4396" s="14"/>
      <c r="C4396" s="491"/>
    </row>
    <row r="4397" spans="1:3" s="624" customFormat="1" x14ac:dyDescent="0.25">
      <c r="A4397" s="11"/>
      <c r="B4397" s="14"/>
      <c r="C4397" s="491"/>
    </row>
    <row r="4398" spans="1:3" s="624" customFormat="1" x14ac:dyDescent="0.25">
      <c r="A4398" s="11"/>
      <c r="B4398" s="14"/>
      <c r="C4398" s="491"/>
    </row>
    <row r="4399" spans="1:3" s="624" customFormat="1" x14ac:dyDescent="0.25">
      <c r="A4399" s="11"/>
      <c r="B4399" s="14"/>
      <c r="C4399" s="491"/>
    </row>
    <row r="4400" spans="1:3" s="624" customFormat="1" x14ac:dyDescent="0.25">
      <c r="A4400" s="11"/>
      <c r="B4400" s="14"/>
      <c r="C4400" s="491"/>
    </row>
    <row r="4401" spans="1:3" s="624" customFormat="1" x14ac:dyDescent="0.25">
      <c r="A4401" s="11"/>
      <c r="B4401" s="14"/>
      <c r="C4401" s="491"/>
    </row>
    <row r="4402" spans="1:3" s="624" customFormat="1" x14ac:dyDescent="0.25">
      <c r="A4402" s="11"/>
      <c r="B4402" s="14"/>
      <c r="C4402" s="491"/>
    </row>
    <row r="4403" spans="1:3" s="624" customFormat="1" x14ac:dyDescent="0.25">
      <c r="A4403" s="11"/>
      <c r="B4403" s="14"/>
      <c r="C4403" s="491"/>
    </row>
    <row r="4404" spans="1:3" s="624" customFormat="1" x14ac:dyDescent="0.25">
      <c r="A4404" s="11"/>
      <c r="B4404" s="14"/>
      <c r="C4404" s="491"/>
    </row>
    <row r="4405" spans="1:3" s="624" customFormat="1" x14ac:dyDescent="0.25">
      <c r="A4405" s="11"/>
      <c r="B4405" s="14"/>
      <c r="C4405" s="491"/>
    </row>
    <row r="4406" spans="1:3" s="624" customFormat="1" x14ac:dyDescent="0.25">
      <c r="A4406" s="11"/>
      <c r="B4406" s="14"/>
      <c r="C4406" s="491"/>
    </row>
    <row r="4407" spans="1:3" s="624" customFormat="1" x14ac:dyDescent="0.25">
      <c r="A4407" s="11"/>
      <c r="B4407" s="14"/>
      <c r="C4407" s="491"/>
    </row>
    <row r="4408" spans="1:3" s="624" customFormat="1" x14ac:dyDescent="0.25">
      <c r="A4408" s="11"/>
      <c r="B4408" s="14"/>
      <c r="C4408" s="491"/>
    </row>
    <row r="4409" spans="1:3" s="624" customFormat="1" x14ac:dyDescent="0.25">
      <c r="A4409" s="11"/>
      <c r="B4409" s="14"/>
      <c r="C4409" s="491"/>
    </row>
    <row r="4410" spans="1:3" s="624" customFormat="1" x14ac:dyDescent="0.25">
      <c r="A4410" s="11"/>
      <c r="B4410" s="14"/>
      <c r="C4410" s="491"/>
    </row>
    <row r="4411" spans="1:3" s="624" customFormat="1" x14ac:dyDescent="0.25">
      <c r="A4411" s="11"/>
      <c r="B4411" s="14"/>
      <c r="C4411" s="491"/>
    </row>
    <row r="4412" spans="1:3" s="624" customFormat="1" x14ac:dyDescent="0.25">
      <c r="A4412" s="11"/>
      <c r="B4412" s="14"/>
      <c r="C4412" s="491"/>
    </row>
    <row r="4413" spans="1:3" s="624" customFormat="1" x14ac:dyDescent="0.25">
      <c r="A4413" s="11"/>
      <c r="B4413" s="14"/>
      <c r="C4413" s="491"/>
    </row>
    <row r="4414" spans="1:3" s="624" customFormat="1" x14ac:dyDescent="0.25">
      <c r="A4414" s="11"/>
      <c r="B4414" s="14"/>
      <c r="C4414" s="491"/>
    </row>
    <row r="4415" spans="1:3" s="624" customFormat="1" x14ac:dyDescent="0.25">
      <c r="A4415" s="11"/>
      <c r="B4415" s="14"/>
      <c r="C4415" s="491"/>
    </row>
    <row r="4416" spans="1:3" s="624" customFormat="1" x14ac:dyDescent="0.25">
      <c r="A4416" s="11"/>
      <c r="B4416" s="14"/>
      <c r="C4416" s="491"/>
    </row>
    <row r="4417" spans="1:3" s="624" customFormat="1" x14ac:dyDescent="0.25">
      <c r="A4417" s="11"/>
      <c r="B4417" s="14"/>
      <c r="C4417" s="491"/>
    </row>
    <row r="4418" spans="1:3" s="624" customFormat="1" x14ac:dyDescent="0.25">
      <c r="A4418" s="11"/>
      <c r="B4418" s="14"/>
      <c r="C4418" s="491"/>
    </row>
    <row r="4419" spans="1:3" s="624" customFormat="1" x14ac:dyDescent="0.25">
      <c r="A4419" s="11"/>
      <c r="B4419" s="14"/>
      <c r="C4419" s="491"/>
    </row>
    <row r="4420" spans="1:3" s="624" customFormat="1" x14ac:dyDescent="0.25">
      <c r="A4420" s="11"/>
      <c r="B4420" s="14"/>
      <c r="C4420" s="491"/>
    </row>
    <row r="4421" spans="1:3" s="624" customFormat="1" x14ac:dyDescent="0.25">
      <c r="A4421" s="11"/>
      <c r="B4421" s="14"/>
      <c r="C4421" s="491"/>
    </row>
    <row r="4422" spans="1:3" s="624" customFormat="1" x14ac:dyDescent="0.25">
      <c r="A4422" s="11"/>
      <c r="B4422" s="14"/>
      <c r="C4422" s="491"/>
    </row>
    <row r="4423" spans="1:3" s="624" customFormat="1" x14ac:dyDescent="0.25">
      <c r="A4423" s="11"/>
      <c r="B4423" s="14"/>
      <c r="C4423" s="491"/>
    </row>
    <row r="4424" spans="1:3" s="624" customFormat="1" x14ac:dyDescent="0.25">
      <c r="A4424" s="11"/>
      <c r="B4424" s="14"/>
      <c r="C4424" s="491"/>
    </row>
    <row r="4425" spans="1:3" s="624" customFormat="1" x14ac:dyDescent="0.25">
      <c r="A4425" s="11"/>
      <c r="B4425" s="14"/>
      <c r="C4425" s="491"/>
    </row>
    <row r="4426" spans="1:3" s="624" customFormat="1" x14ac:dyDescent="0.25">
      <c r="A4426" s="11"/>
      <c r="B4426" s="14"/>
      <c r="C4426" s="491"/>
    </row>
    <row r="4427" spans="1:3" s="624" customFormat="1" x14ac:dyDescent="0.25">
      <c r="A4427" s="11"/>
      <c r="B4427" s="14"/>
      <c r="C4427" s="491"/>
    </row>
    <row r="4428" spans="1:3" s="624" customFormat="1" x14ac:dyDescent="0.25">
      <c r="A4428" s="11"/>
      <c r="B4428" s="14"/>
      <c r="C4428" s="491"/>
    </row>
    <row r="4429" spans="1:3" s="624" customFormat="1" x14ac:dyDescent="0.25">
      <c r="A4429" s="11"/>
      <c r="B4429" s="14"/>
      <c r="C4429" s="491"/>
    </row>
    <row r="4430" spans="1:3" s="624" customFormat="1" x14ac:dyDescent="0.25">
      <c r="A4430" s="11"/>
      <c r="B4430" s="14"/>
      <c r="C4430" s="491"/>
    </row>
    <row r="4431" spans="1:3" s="624" customFormat="1" x14ac:dyDescent="0.25">
      <c r="A4431" s="11"/>
      <c r="B4431" s="14"/>
      <c r="C4431" s="491"/>
    </row>
    <row r="4432" spans="1:3" s="624" customFormat="1" x14ac:dyDescent="0.25">
      <c r="A4432" s="11"/>
      <c r="B4432" s="14"/>
      <c r="C4432" s="491"/>
    </row>
    <row r="4433" spans="1:3" s="624" customFormat="1" x14ac:dyDescent="0.25">
      <c r="A4433" s="11"/>
      <c r="B4433" s="14"/>
      <c r="C4433" s="491"/>
    </row>
    <row r="4434" spans="1:3" s="624" customFormat="1" x14ac:dyDescent="0.25">
      <c r="A4434" s="11"/>
      <c r="B4434" s="14"/>
      <c r="C4434" s="491"/>
    </row>
    <row r="4435" spans="1:3" s="624" customFormat="1" x14ac:dyDescent="0.25">
      <c r="A4435" s="11"/>
      <c r="B4435" s="14"/>
      <c r="C4435" s="491"/>
    </row>
    <row r="4436" spans="1:3" s="624" customFormat="1" x14ac:dyDescent="0.25">
      <c r="A4436" s="11"/>
      <c r="B4436" s="14"/>
      <c r="C4436" s="491"/>
    </row>
    <row r="4437" spans="1:3" s="624" customFormat="1" x14ac:dyDescent="0.25">
      <c r="A4437" s="11"/>
      <c r="B4437" s="14"/>
      <c r="C4437" s="491"/>
    </row>
    <row r="4438" spans="1:3" s="624" customFormat="1" x14ac:dyDescent="0.25">
      <c r="A4438" s="11"/>
      <c r="B4438" s="14"/>
      <c r="C4438" s="491"/>
    </row>
    <row r="4439" spans="1:3" s="624" customFormat="1" x14ac:dyDescent="0.25">
      <c r="A4439" s="11"/>
      <c r="B4439" s="14"/>
      <c r="C4439" s="491"/>
    </row>
    <row r="4440" spans="1:3" s="624" customFormat="1" x14ac:dyDescent="0.25">
      <c r="A4440" s="11"/>
      <c r="B4440" s="14"/>
      <c r="C4440" s="491"/>
    </row>
    <row r="4441" spans="1:3" s="624" customFormat="1" x14ac:dyDescent="0.25">
      <c r="A4441" s="11"/>
      <c r="B4441" s="14"/>
      <c r="C4441" s="491"/>
    </row>
    <row r="4442" spans="1:3" s="624" customFormat="1" x14ac:dyDescent="0.25">
      <c r="A4442" s="11"/>
      <c r="B4442" s="14"/>
      <c r="C4442" s="491"/>
    </row>
    <row r="4443" spans="1:3" s="624" customFormat="1" x14ac:dyDescent="0.25">
      <c r="A4443" s="11"/>
      <c r="B4443" s="14"/>
      <c r="C4443" s="491"/>
    </row>
    <row r="4444" spans="1:3" s="624" customFormat="1" x14ac:dyDescent="0.25">
      <c r="A4444" s="11"/>
      <c r="B4444" s="14"/>
      <c r="C4444" s="491"/>
    </row>
    <row r="4445" spans="1:3" s="624" customFormat="1" x14ac:dyDescent="0.25">
      <c r="A4445" s="11"/>
      <c r="B4445" s="14"/>
      <c r="C4445" s="491"/>
    </row>
    <row r="4446" spans="1:3" s="624" customFormat="1" x14ac:dyDescent="0.25">
      <c r="A4446" s="11"/>
      <c r="B4446" s="14"/>
      <c r="C4446" s="491"/>
    </row>
    <row r="4447" spans="1:3" s="624" customFormat="1" x14ac:dyDescent="0.25">
      <c r="A4447" s="11"/>
      <c r="B4447" s="14"/>
      <c r="C4447" s="491"/>
    </row>
    <row r="4448" spans="1:3" s="624" customFormat="1" x14ac:dyDescent="0.25">
      <c r="A4448" s="11"/>
      <c r="B4448" s="14"/>
      <c r="C4448" s="491"/>
    </row>
    <row r="4449" spans="1:3" s="624" customFormat="1" x14ac:dyDescent="0.25">
      <c r="A4449" s="11"/>
      <c r="B4449" s="14"/>
      <c r="C4449" s="491"/>
    </row>
    <row r="4450" spans="1:3" s="624" customFormat="1" x14ac:dyDescent="0.25">
      <c r="A4450" s="11"/>
      <c r="B4450" s="14"/>
      <c r="C4450" s="491"/>
    </row>
    <row r="4451" spans="1:3" s="624" customFormat="1" x14ac:dyDescent="0.25">
      <c r="A4451" s="11"/>
      <c r="B4451" s="14"/>
      <c r="C4451" s="491"/>
    </row>
    <row r="4452" spans="1:3" s="624" customFormat="1" x14ac:dyDescent="0.25">
      <c r="A4452" s="11"/>
      <c r="B4452" s="14"/>
      <c r="C4452" s="491"/>
    </row>
    <row r="4453" spans="1:3" s="624" customFormat="1" x14ac:dyDescent="0.25">
      <c r="A4453" s="11"/>
      <c r="B4453" s="14"/>
      <c r="C4453" s="491"/>
    </row>
    <row r="4454" spans="1:3" s="624" customFormat="1" x14ac:dyDescent="0.25">
      <c r="A4454" s="11"/>
      <c r="B4454" s="14"/>
      <c r="C4454" s="491"/>
    </row>
    <row r="4455" spans="1:3" s="624" customFormat="1" x14ac:dyDescent="0.25">
      <c r="A4455" s="11"/>
      <c r="B4455" s="14"/>
      <c r="C4455" s="491"/>
    </row>
    <row r="4456" spans="1:3" s="624" customFormat="1" x14ac:dyDescent="0.25">
      <c r="A4456" s="11"/>
      <c r="B4456" s="14"/>
      <c r="C4456" s="491"/>
    </row>
    <row r="4457" spans="1:3" s="624" customFormat="1" x14ac:dyDescent="0.25">
      <c r="A4457" s="11"/>
      <c r="B4457" s="14"/>
      <c r="C4457" s="491"/>
    </row>
    <row r="4458" spans="1:3" s="624" customFormat="1" x14ac:dyDescent="0.25">
      <c r="A4458" s="11"/>
      <c r="B4458" s="14"/>
      <c r="C4458" s="491"/>
    </row>
    <row r="4459" spans="1:3" s="624" customFormat="1" x14ac:dyDescent="0.25">
      <c r="A4459" s="11"/>
      <c r="B4459" s="14"/>
      <c r="C4459" s="491"/>
    </row>
    <row r="4460" spans="1:3" s="624" customFormat="1" x14ac:dyDescent="0.25">
      <c r="A4460" s="11"/>
      <c r="B4460" s="14"/>
      <c r="C4460" s="491"/>
    </row>
    <row r="4461" spans="1:3" s="624" customFormat="1" x14ac:dyDescent="0.25">
      <c r="A4461" s="11"/>
      <c r="B4461" s="14"/>
      <c r="C4461" s="491"/>
    </row>
    <row r="4462" spans="1:3" s="624" customFormat="1" x14ac:dyDescent="0.25">
      <c r="A4462" s="11"/>
      <c r="B4462" s="14"/>
      <c r="C4462" s="491"/>
    </row>
    <row r="4463" spans="1:3" s="624" customFormat="1" x14ac:dyDescent="0.25">
      <c r="A4463" s="11"/>
      <c r="B4463" s="14"/>
      <c r="C4463" s="491"/>
    </row>
    <row r="4464" spans="1:3" s="624" customFormat="1" x14ac:dyDescent="0.25">
      <c r="A4464" s="11"/>
      <c r="B4464" s="14"/>
      <c r="C4464" s="491"/>
    </row>
    <row r="4465" spans="1:3" s="624" customFormat="1" x14ac:dyDescent="0.25">
      <c r="A4465" s="11"/>
      <c r="B4465" s="14"/>
      <c r="C4465" s="491"/>
    </row>
    <row r="4466" spans="1:3" s="624" customFormat="1" x14ac:dyDescent="0.25">
      <c r="A4466" s="11"/>
      <c r="B4466" s="14"/>
      <c r="C4466" s="491"/>
    </row>
    <row r="4467" spans="1:3" s="624" customFormat="1" x14ac:dyDescent="0.25">
      <c r="A4467" s="11"/>
      <c r="B4467" s="14"/>
      <c r="C4467" s="491"/>
    </row>
    <row r="4468" spans="1:3" s="624" customFormat="1" x14ac:dyDescent="0.25">
      <c r="A4468" s="11"/>
      <c r="B4468" s="14"/>
      <c r="C4468" s="491"/>
    </row>
    <row r="4469" spans="1:3" s="624" customFormat="1" x14ac:dyDescent="0.25">
      <c r="A4469" s="11"/>
      <c r="B4469" s="14"/>
      <c r="C4469" s="491"/>
    </row>
    <row r="4470" spans="1:3" s="624" customFormat="1" x14ac:dyDescent="0.25">
      <c r="A4470" s="11"/>
      <c r="B4470" s="14"/>
      <c r="C4470" s="491"/>
    </row>
    <row r="4471" spans="1:3" s="624" customFormat="1" x14ac:dyDescent="0.25">
      <c r="A4471" s="11"/>
      <c r="B4471" s="14"/>
      <c r="C4471" s="491"/>
    </row>
    <row r="4472" spans="1:3" s="624" customFormat="1" x14ac:dyDescent="0.25">
      <c r="A4472" s="11"/>
      <c r="B4472" s="14"/>
      <c r="C4472" s="491"/>
    </row>
    <row r="4473" spans="1:3" s="624" customFormat="1" x14ac:dyDescent="0.25">
      <c r="A4473" s="11"/>
      <c r="B4473" s="14"/>
      <c r="C4473" s="491"/>
    </row>
    <row r="4474" spans="1:3" s="624" customFormat="1" x14ac:dyDescent="0.25">
      <c r="A4474" s="11"/>
      <c r="B4474" s="14"/>
      <c r="C4474" s="491"/>
    </row>
    <row r="4475" spans="1:3" s="624" customFormat="1" x14ac:dyDescent="0.25">
      <c r="A4475" s="11"/>
      <c r="B4475" s="14"/>
      <c r="C4475" s="491"/>
    </row>
    <row r="4476" spans="1:3" s="624" customFormat="1" x14ac:dyDescent="0.25">
      <c r="A4476" s="11"/>
      <c r="B4476" s="14"/>
      <c r="C4476" s="491"/>
    </row>
    <row r="4477" spans="1:3" s="624" customFormat="1" x14ac:dyDescent="0.25">
      <c r="A4477" s="11"/>
      <c r="B4477" s="14"/>
      <c r="C4477" s="491"/>
    </row>
    <row r="4478" spans="1:3" s="624" customFormat="1" x14ac:dyDescent="0.25">
      <c r="A4478" s="11"/>
      <c r="B4478" s="14"/>
      <c r="C4478" s="491"/>
    </row>
    <row r="4479" spans="1:3" s="624" customFormat="1" x14ac:dyDescent="0.25">
      <c r="A4479" s="11"/>
      <c r="B4479" s="14"/>
      <c r="C4479" s="491"/>
    </row>
    <row r="4480" spans="1:3" s="624" customFormat="1" x14ac:dyDescent="0.25">
      <c r="A4480" s="11"/>
      <c r="B4480" s="14"/>
      <c r="C4480" s="491"/>
    </row>
    <row r="4481" spans="1:3" s="624" customFormat="1" x14ac:dyDescent="0.25">
      <c r="A4481" s="11"/>
      <c r="B4481" s="14"/>
      <c r="C4481" s="491"/>
    </row>
    <row r="4482" spans="1:3" s="624" customFormat="1" x14ac:dyDescent="0.25">
      <c r="A4482" s="11"/>
      <c r="B4482" s="14"/>
      <c r="C4482" s="491"/>
    </row>
    <row r="4483" spans="1:3" s="624" customFormat="1" x14ac:dyDescent="0.25">
      <c r="A4483" s="11"/>
      <c r="B4483" s="14"/>
      <c r="C4483" s="491"/>
    </row>
    <row r="4484" spans="1:3" s="624" customFormat="1" x14ac:dyDescent="0.25">
      <c r="A4484" s="11"/>
      <c r="B4484" s="14"/>
      <c r="C4484" s="491"/>
    </row>
    <row r="4485" spans="1:3" s="624" customFormat="1" x14ac:dyDescent="0.25">
      <c r="A4485" s="11"/>
      <c r="B4485" s="14"/>
      <c r="C4485" s="491"/>
    </row>
    <row r="4486" spans="1:3" s="624" customFormat="1" x14ac:dyDescent="0.25">
      <c r="A4486" s="11"/>
      <c r="B4486" s="14"/>
      <c r="C4486" s="491"/>
    </row>
    <row r="4487" spans="1:3" s="624" customFormat="1" x14ac:dyDescent="0.25">
      <c r="A4487" s="11"/>
      <c r="B4487" s="14"/>
      <c r="C4487" s="491"/>
    </row>
    <row r="4488" spans="1:3" s="624" customFormat="1" x14ac:dyDescent="0.25">
      <c r="A4488" s="11"/>
      <c r="B4488" s="14"/>
      <c r="C4488" s="491"/>
    </row>
    <row r="4489" spans="1:3" s="624" customFormat="1" x14ac:dyDescent="0.25">
      <c r="A4489" s="11"/>
      <c r="B4489" s="14"/>
      <c r="C4489" s="491"/>
    </row>
    <row r="4490" spans="1:3" s="624" customFormat="1" x14ac:dyDescent="0.25">
      <c r="A4490" s="11"/>
      <c r="B4490" s="14"/>
      <c r="C4490" s="491"/>
    </row>
    <row r="4491" spans="1:3" s="624" customFormat="1" x14ac:dyDescent="0.25">
      <c r="A4491" s="11"/>
      <c r="B4491" s="14"/>
      <c r="C4491" s="491"/>
    </row>
    <row r="4492" spans="1:3" s="624" customFormat="1" x14ac:dyDescent="0.25">
      <c r="A4492" s="11"/>
      <c r="B4492" s="14"/>
      <c r="C4492" s="491"/>
    </row>
    <row r="4493" spans="1:3" s="624" customFormat="1" x14ac:dyDescent="0.25">
      <c r="A4493" s="11"/>
      <c r="B4493" s="14"/>
      <c r="C4493" s="491"/>
    </row>
    <row r="4494" spans="1:3" s="624" customFormat="1" x14ac:dyDescent="0.25">
      <c r="A4494" s="11"/>
      <c r="B4494" s="14"/>
      <c r="C4494" s="491"/>
    </row>
    <row r="4495" spans="1:3" s="624" customFormat="1" x14ac:dyDescent="0.25">
      <c r="A4495" s="11"/>
      <c r="B4495" s="14"/>
      <c r="C4495" s="491"/>
    </row>
    <row r="4496" spans="1:3" s="624" customFormat="1" x14ac:dyDescent="0.25">
      <c r="A4496" s="11"/>
      <c r="B4496" s="14"/>
      <c r="C4496" s="491"/>
    </row>
    <row r="4497" spans="1:3" s="624" customFormat="1" x14ac:dyDescent="0.25">
      <c r="A4497" s="11"/>
      <c r="B4497" s="14"/>
      <c r="C4497" s="491"/>
    </row>
    <row r="4498" spans="1:3" s="624" customFormat="1" x14ac:dyDescent="0.25">
      <c r="A4498" s="11"/>
      <c r="B4498" s="14"/>
      <c r="C4498" s="491"/>
    </row>
    <row r="4499" spans="1:3" s="624" customFormat="1" x14ac:dyDescent="0.25">
      <c r="A4499" s="11"/>
      <c r="B4499" s="14"/>
      <c r="C4499" s="491"/>
    </row>
    <row r="4500" spans="1:3" s="624" customFormat="1" x14ac:dyDescent="0.25">
      <c r="A4500" s="11"/>
      <c r="B4500" s="14"/>
      <c r="C4500" s="491"/>
    </row>
    <row r="4501" spans="1:3" s="624" customFormat="1" x14ac:dyDescent="0.25">
      <c r="A4501" s="11"/>
      <c r="B4501" s="14"/>
      <c r="C4501" s="491"/>
    </row>
    <row r="4502" spans="1:3" s="624" customFormat="1" x14ac:dyDescent="0.25">
      <c r="A4502" s="11"/>
      <c r="B4502" s="14"/>
      <c r="C4502" s="491"/>
    </row>
    <row r="4503" spans="1:3" s="624" customFormat="1" x14ac:dyDescent="0.25">
      <c r="A4503" s="11"/>
      <c r="B4503" s="14"/>
      <c r="C4503" s="491"/>
    </row>
    <row r="4504" spans="1:3" s="624" customFormat="1" x14ac:dyDescent="0.25">
      <c r="A4504" s="11"/>
      <c r="B4504" s="14"/>
      <c r="C4504" s="491"/>
    </row>
    <row r="4505" spans="1:3" s="624" customFormat="1" x14ac:dyDescent="0.25">
      <c r="A4505" s="11"/>
      <c r="B4505" s="14"/>
      <c r="C4505" s="491"/>
    </row>
    <row r="4506" spans="1:3" s="624" customFormat="1" x14ac:dyDescent="0.25">
      <c r="A4506" s="11"/>
      <c r="B4506" s="14"/>
      <c r="C4506" s="491"/>
    </row>
    <row r="4507" spans="1:3" s="624" customFormat="1" x14ac:dyDescent="0.25">
      <c r="A4507" s="11"/>
      <c r="B4507" s="14"/>
      <c r="C4507" s="491"/>
    </row>
    <row r="4508" spans="1:3" s="624" customFormat="1" x14ac:dyDescent="0.25">
      <c r="A4508" s="11"/>
      <c r="B4508" s="14"/>
      <c r="C4508" s="491"/>
    </row>
    <row r="4509" spans="1:3" s="624" customFormat="1" x14ac:dyDescent="0.25">
      <c r="A4509" s="11"/>
      <c r="B4509" s="14"/>
      <c r="C4509" s="491"/>
    </row>
    <row r="4510" spans="1:3" s="624" customFormat="1" x14ac:dyDescent="0.25">
      <c r="A4510" s="11"/>
      <c r="B4510" s="14"/>
      <c r="C4510" s="491"/>
    </row>
    <row r="4511" spans="1:3" s="624" customFormat="1" x14ac:dyDescent="0.25">
      <c r="A4511" s="11"/>
      <c r="B4511" s="14"/>
      <c r="C4511" s="491"/>
    </row>
    <row r="4512" spans="1:3" s="624" customFormat="1" x14ac:dyDescent="0.25">
      <c r="A4512" s="11"/>
      <c r="B4512" s="14"/>
      <c r="C4512" s="491"/>
    </row>
    <row r="4513" spans="1:3" s="624" customFormat="1" x14ac:dyDescent="0.25">
      <c r="A4513" s="11"/>
      <c r="B4513" s="14"/>
      <c r="C4513" s="491"/>
    </row>
    <row r="4514" spans="1:3" s="624" customFormat="1" x14ac:dyDescent="0.25">
      <c r="A4514" s="11"/>
      <c r="B4514" s="14"/>
      <c r="C4514" s="491"/>
    </row>
    <row r="4515" spans="1:3" s="624" customFormat="1" x14ac:dyDescent="0.25">
      <c r="A4515" s="11"/>
      <c r="B4515" s="14"/>
      <c r="C4515" s="491"/>
    </row>
    <row r="4516" spans="1:3" s="624" customFormat="1" x14ac:dyDescent="0.25">
      <c r="A4516" s="11"/>
      <c r="B4516" s="14"/>
      <c r="C4516" s="491"/>
    </row>
    <row r="4517" spans="1:3" s="624" customFormat="1" x14ac:dyDescent="0.25">
      <c r="A4517" s="11"/>
      <c r="B4517" s="14"/>
      <c r="C4517" s="491"/>
    </row>
    <row r="4518" spans="1:3" s="624" customFormat="1" x14ac:dyDescent="0.25">
      <c r="A4518" s="11"/>
      <c r="B4518" s="14"/>
      <c r="C4518" s="491"/>
    </row>
    <row r="4519" spans="1:3" s="624" customFormat="1" x14ac:dyDescent="0.25">
      <c r="A4519" s="11"/>
      <c r="B4519" s="14"/>
      <c r="C4519" s="491"/>
    </row>
    <row r="4520" spans="1:3" s="624" customFormat="1" x14ac:dyDescent="0.25">
      <c r="A4520" s="11"/>
      <c r="B4520" s="14"/>
      <c r="C4520" s="491"/>
    </row>
    <row r="4521" spans="1:3" s="624" customFormat="1" x14ac:dyDescent="0.25">
      <c r="A4521" s="11"/>
      <c r="B4521" s="14"/>
      <c r="C4521" s="491"/>
    </row>
    <row r="4522" spans="1:3" s="624" customFormat="1" x14ac:dyDescent="0.25">
      <c r="A4522" s="11"/>
      <c r="B4522" s="14"/>
      <c r="C4522" s="491"/>
    </row>
    <row r="4523" spans="1:3" s="624" customFormat="1" x14ac:dyDescent="0.25">
      <c r="A4523" s="11"/>
      <c r="B4523" s="14"/>
      <c r="C4523" s="491"/>
    </row>
    <row r="4524" spans="1:3" s="624" customFormat="1" x14ac:dyDescent="0.25">
      <c r="A4524" s="11"/>
      <c r="B4524" s="14"/>
      <c r="C4524" s="491"/>
    </row>
    <row r="4525" spans="1:3" s="624" customFormat="1" x14ac:dyDescent="0.25">
      <c r="A4525" s="11"/>
      <c r="B4525" s="14"/>
      <c r="C4525" s="491"/>
    </row>
    <row r="4526" spans="1:3" s="624" customFormat="1" x14ac:dyDescent="0.25">
      <c r="A4526" s="11"/>
      <c r="B4526" s="14"/>
      <c r="C4526" s="491"/>
    </row>
    <row r="4527" spans="1:3" s="624" customFormat="1" x14ac:dyDescent="0.25">
      <c r="A4527" s="11"/>
      <c r="B4527" s="14"/>
      <c r="C4527" s="491"/>
    </row>
    <row r="4528" spans="1:3" s="624" customFormat="1" x14ac:dyDescent="0.25">
      <c r="A4528" s="11"/>
      <c r="B4528" s="14"/>
      <c r="C4528" s="491"/>
    </row>
    <row r="4529" spans="1:3" s="624" customFormat="1" x14ac:dyDescent="0.25">
      <c r="A4529" s="11"/>
      <c r="B4529" s="14"/>
      <c r="C4529" s="491"/>
    </row>
    <row r="4530" spans="1:3" s="624" customFormat="1" x14ac:dyDescent="0.25">
      <c r="A4530" s="11"/>
      <c r="B4530" s="14"/>
      <c r="C4530" s="491"/>
    </row>
    <row r="4531" spans="1:3" s="624" customFormat="1" x14ac:dyDescent="0.25">
      <c r="A4531" s="11"/>
      <c r="B4531" s="14"/>
      <c r="C4531" s="491"/>
    </row>
    <row r="4532" spans="1:3" s="624" customFormat="1" x14ac:dyDescent="0.25">
      <c r="A4532" s="11"/>
      <c r="B4532" s="14"/>
      <c r="C4532" s="491"/>
    </row>
    <row r="4533" spans="1:3" s="624" customFormat="1" x14ac:dyDescent="0.25">
      <c r="A4533" s="11"/>
      <c r="B4533" s="14"/>
      <c r="C4533" s="491"/>
    </row>
    <row r="4534" spans="1:3" s="624" customFormat="1" x14ac:dyDescent="0.25">
      <c r="A4534" s="11"/>
      <c r="B4534" s="14"/>
      <c r="C4534" s="491"/>
    </row>
    <row r="4535" spans="1:3" s="624" customFormat="1" x14ac:dyDescent="0.25">
      <c r="A4535" s="11"/>
      <c r="B4535" s="14"/>
      <c r="C4535" s="491"/>
    </row>
    <row r="4536" spans="1:3" s="624" customFormat="1" x14ac:dyDescent="0.25">
      <c r="A4536" s="11"/>
      <c r="B4536" s="14"/>
      <c r="C4536" s="491"/>
    </row>
    <row r="4537" spans="1:3" s="624" customFormat="1" x14ac:dyDescent="0.25">
      <c r="A4537" s="11"/>
      <c r="B4537" s="14"/>
      <c r="C4537" s="491"/>
    </row>
    <row r="4538" spans="1:3" s="624" customFormat="1" x14ac:dyDescent="0.25">
      <c r="A4538" s="11"/>
      <c r="B4538" s="14"/>
      <c r="C4538" s="491"/>
    </row>
    <row r="4539" spans="1:3" s="624" customFormat="1" x14ac:dyDescent="0.25">
      <c r="A4539" s="11"/>
      <c r="B4539" s="14"/>
      <c r="C4539" s="491"/>
    </row>
    <row r="4540" spans="1:3" s="624" customFormat="1" x14ac:dyDescent="0.25">
      <c r="A4540" s="11"/>
      <c r="B4540" s="14"/>
      <c r="C4540" s="491"/>
    </row>
    <row r="4541" spans="1:3" s="624" customFormat="1" x14ac:dyDescent="0.25">
      <c r="A4541" s="11"/>
      <c r="B4541" s="14"/>
      <c r="C4541" s="491"/>
    </row>
    <row r="4542" spans="1:3" s="624" customFormat="1" x14ac:dyDescent="0.25">
      <c r="A4542" s="11"/>
      <c r="B4542" s="14"/>
      <c r="C4542" s="491"/>
    </row>
    <row r="4543" spans="1:3" s="624" customFormat="1" x14ac:dyDescent="0.25">
      <c r="A4543" s="11"/>
      <c r="B4543" s="14"/>
      <c r="C4543" s="491"/>
    </row>
    <row r="4544" spans="1:3" s="624" customFormat="1" x14ac:dyDescent="0.25">
      <c r="A4544" s="11"/>
      <c r="B4544" s="14"/>
      <c r="C4544" s="491"/>
    </row>
    <row r="4545" spans="1:3" s="624" customFormat="1" x14ac:dyDescent="0.25">
      <c r="A4545" s="11"/>
      <c r="B4545" s="14"/>
      <c r="C4545" s="491"/>
    </row>
    <row r="4546" spans="1:3" s="624" customFormat="1" x14ac:dyDescent="0.25">
      <c r="A4546" s="11"/>
      <c r="B4546" s="14"/>
      <c r="C4546" s="491"/>
    </row>
    <row r="4547" spans="1:3" s="624" customFormat="1" x14ac:dyDescent="0.25">
      <c r="A4547" s="11"/>
      <c r="B4547" s="14"/>
      <c r="C4547" s="491"/>
    </row>
    <row r="4548" spans="1:3" s="624" customFormat="1" x14ac:dyDescent="0.25">
      <c r="A4548" s="11"/>
      <c r="B4548" s="14"/>
      <c r="C4548" s="491"/>
    </row>
    <row r="4549" spans="1:3" s="624" customFormat="1" x14ac:dyDescent="0.25">
      <c r="A4549" s="11"/>
      <c r="B4549" s="14"/>
      <c r="C4549" s="491"/>
    </row>
    <row r="4550" spans="1:3" s="624" customFormat="1" x14ac:dyDescent="0.25">
      <c r="A4550" s="11"/>
      <c r="B4550" s="14"/>
      <c r="C4550" s="491"/>
    </row>
    <row r="4551" spans="1:3" s="624" customFormat="1" x14ac:dyDescent="0.25">
      <c r="A4551" s="11"/>
      <c r="B4551" s="14"/>
      <c r="C4551" s="491"/>
    </row>
    <row r="4552" spans="1:3" s="624" customFormat="1" x14ac:dyDescent="0.25">
      <c r="A4552" s="11"/>
      <c r="B4552" s="14"/>
      <c r="C4552" s="491"/>
    </row>
    <row r="4553" spans="1:3" s="624" customFormat="1" x14ac:dyDescent="0.25">
      <c r="A4553" s="11"/>
      <c r="B4553" s="14"/>
      <c r="C4553" s="491"/>
    </row>
    <row r="4554" spans="1:3" s="624" customFormat="1" x14ac:dyDescent="0.25">
      <c r="A4554" s="11"/>
      <c r="B4554" s="14"/>
      <c r="C4554" s="491"/>
    </row>
    <row r="4555" spans="1:3" s="624" customFormat="1" x14ac:dyDescent="0.25">
      <c r="A4555" s="11"/>
      <c r="B4555" s="14"/>
      <c r="C4555" s="491"/>
    </row>
    <row r="4556" spans="1:3" s="624" customFormat="1" x14ac:dyDescent="0.25">
      <c r="A4556" s="11"/>
      <c r="B4556" s="14"/>
      <c r="C4556" s="491"/>
    </row>
    <row r="4557" spans="1:3" s="624" customFormat="1" x14ac:dyDescent="0.25">
      <c r="A4557" s="11"/>
      <c r="B4557" s="14"/>
      <c r="C4557" s="491"/>
    </row>
    <row r="4558" spans="1:3" s="624" customFormat="1" x14ac:dyDescent="0.25">
      <c r="A4558" s="11"/>
      <c r="B4558" s="14"/>
      <c r="C4558" s="491"/>
    </row>
    <row r="4559" spans="1:3" s="624" customFormat="1" x14ac:dyDescent="0.25">
      <c r="A4559" s="11"/>
      <c r="B4559" s="14"/>
      <c r="C4559" s="491"/>
    </row>
    <row r="4560" spans="1:3" s="624" customFormat="1" x14ac:dyDescent="0.25">
      <c r="A4560" s="11"/>
      <c r="B4560" s="14"/>
      <c r="C4560" s="491"/>
    </row>
    <row r="4561" spans="1:3" s="624" customFormat="1" x14ac:dyDescent="0.25">
      <c r="A4561" s="11"/>
      <c r="B4561" s="14"/>
      <c r="C4561" s="491"/>
    </row>
    <row r="4562" spans="1:3" s="624" customFormat="1" x14ac:dyDescent="0.25">
      <c r="A4562" s="11"/>
      <c r="B4562" s="14"/>
      <c r="C4562" s="491"/>
    </row>
    <row r="4563" spans="1:3" s="624" customFormat="1" x14ac:dyDescent="0.25">
      <c r="A4563" s="11"/>
      <c r="B4563" s="14"/>
      <c r="C4563" s="491"/>
    </row>
    <row r="4564" spans="1:3" s="624" customFormat="1" x14ac:dyDescent="0.25">
      <c r="A4564" s="11"/>
      <c r="B4564" s="14"/>
      <c r="C4564" s="491"/>
    </row>
    <row r="4565" spans="1:3" s="624" customFormat="1" x14ac:dyDescent="0.25">
      <c r="A4565" s="11"/>
      <c r="B4565" s="14"/>
      <c r="C4565" s="491"/>
    </row>
    <row r="4566" spans="1:3" s="624" customFormat="1" x14ac:dyDescent="0.25">
      <c r="A4566" s="11"/>
      <c r="B4566" s="14"/>
      <c r="C4566" s="491"/>
    </row>
    <row r="4567" spans="1:3" s="624" customFormat="1" x14ac:dyDescent="0.25">
      <c r="A4567" s="11"/>
      <c r="B4567" s="14"/>
      <c r="C4567" s="491"/>
    </row>
    <row r="4568" spans="1:3" s="624" customFormat="1" x14ac:dyDescent="0.25">
      <c r="A4568" s="11"/>
      <c r="B4568" s="14"/>
      <c r="C4568" s="491"/>
    </row>
    <row r="4569" spans="1:3" s="624" customFormat="1" x14ac:dyDescent="0.25">
      <c r="A4569" s="11"/>
      <c r="B4569" s="14"/>
      <c r="C4569" s="491"/>
    </row>
    <row r="4570" spans="1:3" s="624" customFormat="1" x14ac:dyDescent="0.25">
      <c r="A4570" s="11"/>
      <c r="B4570" s="14"/>
      <c r="C4570" s="491"/>
    </row>
    <row r="4571" spans="1:3" s="624" customFormat="1" x14ac:dyDescent="0.25">
      <c r="A4571" s="11"/>
      <c r="B4571" s="14"/>
      <c r="C4571" s="491"/>
    </row>
    <row r="4572" spans="1:3" s="624" customFormat="1" x14ac:dyDescent="0.25">
      <c r="A4572" s="11"/>
      <c r="B4572" s="14"/>
      <c r="C4572" s="491"/>
    </row>
    <row r="4573" spans="1:3" s="624" customFormat="1" x14ac:dyDescent="0.25">
      <c r="A4573" s="11"/>
      <c r="B4573" s="14"/>
      <c r="C4573" s="491"/>
    </row>
    <row r="4574" spans="1:3" s="624" customFormat="1" x14ac:dyDescent="0.25">
      <c r="A4574" s="11"/>
      <c r="B4574" s="14"/>
      <c r="C4574" s="491"/>
    </row>
    <row r="4575" spans="1:3" s="624" customFormat="1" x14ac:dyDescent="0.25">
      <c r="A4575" s="11"/>
      <c r="B4575" s="14"/>
      <c r="C4575" s="491"/>
    </row>
    <row r="4576" spans="1:3" s="624" customFormat="1" x14ac:dyDescent="0.25">
      <c r="A4576" s="11"/>
      <c r="B4576" s="14"/>
      <c r="C4576" s="491"/>
    </row>
    <row r="4577" spans="1:3" s="624" customFormat="1" x14ac:dyDescent="0.25">
      <c r="A4577" s="11"/>
      <c r="B4577" s="14"/>
      <c r="C4577" s="491"/>
    </row>
    <row r="4578" spans="1:3" s="624" customFormat="1" x14ac:dyDescent="0.25">
      <c r="A4578" s="11"/>
      <c r="B4578" s="14"/>
      <c r="C4578" s="491"/>
    </row>
    <row r="4579" spans="1:3" s="624" customFormat="1" x14ac:dyDescent="0.25">
      <c r="A4579" s="11"/>
      <c r="B4579" s="14"/>
      <c r="C4579" s="491"/>
    </row>
    <row r="4580" spans="1:3" s="624" customFormat="1" x14ac:dyDescent="0.25">
      <c r="A4580" s="11"/>
      <c r="B4580" s="14"/>
      <c r="C4580" s="491"/>
    </row>
    <row r="4581" spans="1:3" s="624" customFormat="1" x14ac:dyDescent="0.25">
      <c r="A4581" s="11"/>
      <c r="B4581" s="14"/>
      <c r="C4581" s="491"/>
    </row>
    <row r="4582" spans="1:3" s="624" customFormat="1" x14ac:dyDescent="0.25">
      <c r="A4582" s="11"/>
      <c r="B4582" s="14"/>
      <c r="C4582" s="491"/>
    </row>
    <row r="4583" spans="1:3" s="624" customFormat="1" x14ac:dyDescent="0.25">
      <c r="A4583" s="11"/>
      <c r="B4583" s="14"/>
      <c r="C4583" s="491"/>
    </row>
    <row r="4584" spans="1:3" s="624" customFormat="1" x14ac:dyDescent="0.25">
      <c r="A4584" s="11"/>
      <c r="B4584" s="14"/>
      <c r="C4584" s="491"/>
    </row>
    <row r="4585" spans="1:3" s="624" customFormat="1" x14ac:dyDescent="0.25">
      <c r="A4585" s="11"/>
      <c r="B4585" s="14"/>
      <c r="C4585" s="491"/>
    </row>
    <row r="4586" spans="1:3" s="624" customFormat="1" x14ac:dyDescent="0.25">
      <c r="A4586" s="11"/>
      <c r="B4586" s="14"/>
      <c r="C4586" s="491"/>
    </row>
    <row r="4587" spans="1:3" s="624" customFormat="1" x14ac:dyDescent="0.25">
      <c r="A4587" s="11"/>
      <c r="B4587" s="14"/>
      <c r="C4587" s="491"/>
    </row>
    <row r="4588" spans="1:3" s="624" customFormat="1" x14ac:dyDescent="0.25">
      <c r="A4588" s="11"/>
      <c r="B4588" s="14"/>
      <c r="C4588" s="491"/>
    </row>
    <row r="4589" spans="1:3" s="624" customFormat="1" x14ac:dyDescent="0.25">
      <c r="A4589" s="11"/>
      <c r="B4589" s="14"/>
      <c r="C4589" s="491"/>
    </row>
    <row r="4590" spans="1:3" s="624" customFormat="1" x14ac:dyDescent="0.25">
      <c r="A4590" s="11"/>
      <c r="B4590" s="14"/>
      <c r="C4590" s="491"/>
    </row>
    <row r="4591" spans="1:3" s="624" customFormat="1" x14ac:dyDescent="0.25">
      <c r="A4591" s="11"/>
      <c r="B4591" s="14"/>
      <c r="C4591" s="491"/>
    </row>
    <row r="4592" spans="1:3" s="624" customFormat="1" x14ac:dyDescent="0.25">
      <c r="A4592" s="11"/>
      <c r="B4592" s="14"/>
      <c r="C4592" s="491"/>
    </row>
    <row r="4593" spans="1:3" s="624" customFormat="1" x14ac:dyDescent="0.25">
      <c r="A4593" s="11"/>
      <c r="B4593" s="14"/>
      <c r="C4593" s="491"/>
    </row>
    <row r="4594" spans="1:3" s="624" customFormat="1" x14ac:dyDescent="0.25">
      <c r="A4594" s="11"/>
      <c r="B4594" s="14"/>
      <c r="C4594" s="491"/>
    </row>
    <row r="4595" spans="1:3" s="624" customFormat="1" x14ac:dyDescent="0.25">
      <c r="A4595" s="11"/>
      <c r="B4595" s="14"/>
      <c r="C4595" s="491"/>
    </row>
    <row r="4596" spans="1:3" s="624" customFormat="1" x14ac:dyDescent="0.25">
      <c r="A4596" s="11"/>
      <c r="B4596" s="14"/>
      <c r="C4596" s="491"/>
    </row>
    <row r="4597" spans="1:3" s="624" customFormat="1" x14ac:dyDescent="0.25">
      <c r="A4597" s="11"/>
      <c r="B4597" s="14"/>
      <c r="C4597" s="491"/>
    </row>
    <row r="4598" spans="1:3" s="624" customFormat="1" x14ac:dyDescent="0.25">
      <c r="A4598" s="11"/>
      <c r="B4598" s="14"/>
      <c r="C4598" s="491"/>
    </row>
    <row r="4599" spans="1:3" s="624" customFormat="1" x14ac:dyDescent="0.25">
      <c r="A4599" s="11"/>
      <c r="B4599" s="14"/>
      <c r="C4599" s="491"/>
    </row>
    <row r="4600" spans="1:3" s="624" customFormat="1" x14ac:dyDescent="0.25">
      <c r="A4600" s="11"/>
      <c r="B4600" s="14"/>
      <c r="C4600" s="491"/>
    </row>
    <row r="4601" spans="1:3" s="624" customFormat="1" x14ac:dyDescent="0.25">
      <c r="A4601" s="11"/>
      <c r="B4601" s="14"/>
      <c r="C4601" s="491"/>
    </row>
    <row r="4602" spans="1:3" s="624" customFormat="1" x14ac:dyDescent="0.25">
      <c r="A4602" s="11"/>
      <c r="B4602" s="14"/>
      <c r="C4602" s="491"/>
    </row>
    <row r="4603" spans="1:3" s="624" customFormat="1" x14ac:dyDescent="0.25">
      <c r="A4603" s="11"/>
      <c r="B4603" s="14"/>
      <c r="C4603" s="491"/>
    </row>
    <row r="4604" spans="1:3" s="624" customFormat="1" x14ac:dyDescent="0.25">
      <c r="A4604" s="11"/>
      <c r="B4604" s="14"/>
      <c r="C4604" s="491"/>
    </row>
    <row r="4605" spans="1:3" s="624" customFormat="1" x14ac:dyDescent="0.25">
      <c r="A4605" s="11"/>
      <c r="B4605" s="14"/>
      <c r="C4605" s="491"/>
    </row>
    <row r="4606" spans="1:3" s="624" customFormat="1" x14ac:dyDescent="0.25">
      <c r="A4606" s="11"/>
      <c r="B4606" s="14"/>
      <c r="C4606" s="491"/>
    </row>
    <row r="4607" spans="1:3" s="624" customFormat="1" x14ac:dyDescent="0.25">
      <c r="A4607" s="11"/>
      <c r="B4607" s="14"/>
      <c r="C4607" s="491"/>
    </row>
    <row r="4608" spans="1:3" s="624" customFormat="1" x14ac:dyDescent="0.25">
      <c r="A4608" s="11"/>
      <c r="B4608" s="14"/>
      <c r="C4608" s="491"/>
    </row>
    <row r="4609" spans="1:3" s="624" customFormat="1" x14ac:dyDescent="0.25">
      <c r="A4609" s="11"/>
      <c r="B4609" s="14"/>
      <c r="C4609" s="491"/>
    </row>
    <row r="4610" spans="1:3" s="624" customFormat="1" x14ac:dyDescent="0.25">
      <c r="A4610" s="11"/>
      <c r="B4610" s="14"/>
      <c r="C4610" s="491"/>
    </row>
    <row r="4611" spans="1:3" s="624" customFormat="1" x14ac:dyDescent="0.25">
      <c r="A4611" s="11"/>
      <c r="B4611" s="14"/>
      <c r="C4611" s="491"/>
    </row>
    <row r="4612" spans="1:3" s="624" customFormat="1" x14ac:dyDescent="0.25">
      <c r="A4612" s="11"/>
      <c r="B4612" s="14"/>
      <c r="C4612" s="491"/>
    </row>
    <row r="4613" spans="1:3" s="624" customFormat="1" x14ac:dyDescent="0.25">
      <c r="A4613" s="11"/>
      <c r="B4613" s="14"/>
      <c r="C4613" s="491"/>
    </row>
    <row r="4614" spans="1:3" s="624" customFormat="1" x14ac:dyDescent="0.25">
      <c r="A4614" s="11"/>
      <c r="B4614" s="14"/>
      <c r="C4614" s="491"/>
    </row>
    <row r="4615" spans="1:3" s="624" customFormat="1" x14ac:dyDescent="0.25">
      <c r="A4615" s="11"/>
      <c r="B4615" s="14"/>
      <c r="C4615" s="491"/>
    </row>
    <row r="4616" spans="1:3" s="624" customFormat="1" x14ac:dyDescent="0.25">
      <c r="A4616" s="11"/>
      <c r="B4616" s="14"/>
      <c r="C4616" s="491"/>
    </row>
    <row r="4617" spans="1:3" s="624" customFormat="1" x14ac:dyDescent="0.25">
      <c r="A4617" s="11"/>
      <c r="B4617" s="14"/>
      <c r="C4617" s="491"/>
    </row>
    <row r="4618" spans="1:3" s="624" customFormat="1" x14ac:dyDescent="0.25">
      <c r="A4618" s="11"/>
      <c r="B4618" s="14"/>
      <c r="C4618" s="491"/>
    </row>
    <row r="4619" spans="1:3" s="624" customFormat="1" x14ac:dyDescent="0.25">
      <c r="A4619" s="11"/>
      <c r="B4619" s="14"/>
      <c r="C4619" s="491"/>
    </row>
    <row r="4620" spans="1:3" s="624" customFormat="1" x14ac:dyDescent="0.25">
      <c r="A4620" s="11"/>
      <c r="B4620" s="14"/>
      <c r="C4620" s="491"/>
    </row>
    <row r="4621" spans="1:3" s="624" customFormat="1" x14ac:dyDescent="0.25">
      <c r="A4621" s="11"/>
      <c r="B4621" s="14"/>
      <c r="C4621" s="491"/>
    </row>
    <row r="4622" spans="1:3" s="624" customFormat="1" x14ac:dyDescent="0.25">
      <c r="A4622" s="11"/>
      <c r="B4622" s="14"/>
      <c r="C4622" s="491"/>
    </row>
    <row r="4623" spans="1:3" s="624" customFormat="1" x14ac:dyDescent="0.25">
      <c r="A4623" s="11"/>
      <c r="B4623" s="14"/>
      <c r="C4623" s="491"/>
    </row>
    <row r="4624" spans="1:3" s="624" customFormat="1" x14ac:dyDescent="0.25">
      <c r="A4624" s="11"/>
      <c r="B4624" s="14"/>
      <c r="C4624" s="491"/>
    </row>
    <row r="4625" spans="1:3" s="624" customFormat="1" x14ac:dyDescent="0.25">
      <c r="A4625" s="11"/>
      <c r="B4625" s="14"/>
      <c r="C4625" s="491"/>
    </row>
    <row r="4626" spans="1:3" s="624" customFormat="1" x14ac:dyDescent="0.25">
      <c r="A4626" s="11"/>
      <c r="B4626" s="14"/>
      <c r="C4626" s="491"/>
    </row>
    <row r="4627" spans="1:3" s="624" customFormat="1" x14ac:dyDescent="0.25">
      <c r="A4627" s="11"/>
      <c r="B4627" s="14"/>
      <c r="C4627" s="491"/>
    </row>
    <row r="4628" spans="1:3" s="624" customFormat="1" x14ac:dyDescent="0.25">
      <c r="A4628" s="11"/>
      <c r="B4628" s="14"/>
      <c r="C4628" s="491"/>
    </row>
    <row r="4629" spans="1:3" s="624" customFormat="1" x14ac:dyDescent="0.25">
      <c r="A4629" s="11"/>
      <c r="B4629" s="14"/>
      <c r="C4629" s="491"/>
    </row>
    <row r="4630" spans="1:3" s="624" customFormat="1" x14ac:dyDescent="0.25">
      <c r="A4630" s="11"/>
      <c r="B4630" s="14"/>
      <c r="C4630" s="491"/>
    </row>
    <row r="4631" spans="1:3" s="624" customFormat="1" x14ac:dyDescent="0.25">
      <c r="A4631" s="11"/>
      <c r="B4631" s="14"/>
      <c r="C4631" s="491"/>
    </row>
    <row r="4632" spans="1:3" s="624" customFormat="1" x14ac:dyDescent="0.25">
      <c r="A4632" s="11"/>
      <c r="B4632" s="14"/>
      <c r="C4632" s="491"/>
    </row>
    <row r="4633" spans="1:3" s="624" customFormat="1" x14ac:dyDescent="0.25">
      <c r="A4633" s="11"/>
      <c r="B4633" s="14"/>
      <c r="C4633" s="491"/>
    </row>
    <row r="4634" spans="1:3" s="624" customFormat="1" x14ac:dyDescent="0.25">
      <c r="A4634" s="11"/>
      <c r="B4634" s="14"/>
      <c r="C4634" s="491"/>
    </row>
    <row r="4635" spans="1:3" s="624" customFormat="1" x14ac:dyDescent="0.25">
      <c r="A4635" s="11"/>
      <c r="B4635" s="14"/>
      <c r="C4635" s="491"/>
    </row>
    <row r="4636" spans="1:3" s="624" customFormat="1" x14ac:dyDescent="0.25">
      <c r="A4636" s="11"/>
      <c r="B4636" s="14"/>
      <c r="C4636" s="491"/>
    </row>
    <row r="4637" spans="1:3" s="624" customFormat="1" x14ac:dyDescent="0.25">
      <c r="A4637" s="11"/>
      <c r="B4637" s="14"/>
      <c r="C4637" s="491"/>
    </row>
    <row r="4638" spans="1:3" s="624" customFormat="1" x14ac:dyDescent="0.25">
      <c r="A4638" s="11"/>
      <c r="B4638" s="14"/>
      <c r="C4638" s="491"/>
    </row>
    <row r="4639" spans="1:3" s="624" customFormat="1" x14ac:dyDescent="0.25">
      <c r="A4639" s="11"/>
      <c r="B4639" s="14"/>
      <c r="C4639" s="491"/>
    </row>
    <row r="4640" spans="1:3" s="624" customFormat="1" x14ac:dyDescent="0.25">
      <c r="A4640" s="11"/>
      <c r="B4640" s="14"/>
      <c r="C4640" s="491"/>
    </row>
    <row r="4641" spans="1:3" s="624" customFormat="1" x14ac:dyDescent="0.25">
      <c r="A4641" s="11"/>
      <c r="B4641" s="14"/>
      <c r="C4641" s="491"/>
    </row>
    <row r="4642" spans="1:3" s="624" customFormat="1" x14ac:dyDescent="0.25">
      <c r="A4642" s="11"/>
      <c r="B4642" s="14"/>
      <c r="C4642" s="491"/>
    </row>
    <row r="4643" spans="1:3" s="624" customFormat="1" x14ac:dyDescent="0.25">
      <c r="A4643" s="11"/>
      <c r="B4643" s="14"/>
      <c r="C4643" s="491"/>
    </row>
    <row r="4644" spans="1:3" s="624" customFormat="1" x14ac:dyDescent="0.25">
      <c r="A4644" s="11"/>
      <c r="B4644" s="14"/>
      <c r="C4644" s="491"/>
    </row>
    <row r="4645" spans="1:3" s="624" customFormat="1" x14ac:dyDescent="0.25">
      <c r="A4645" s="11"/>
      <c r="B4645" s="14"/>
      <c r="C4645" s="491"/>
    </row>
    <row r="4646" spans="1:3" s="624" customFormat="1" x14ac:dyDescent="0.25">
      <c r="A4646" s="11"/>
      <c r="B4646" s="14"/>
      <c r="C4646" s="491"/>
    </row>
    <row r="4647" spans="1:3" s="624" customFormat="1" x14ac:dyDescent="0.25">
      <c r="A4647" s="11"/>
      <c r="B4647" s="14"/>
      <c r="C4647" s="491"/>
    </row>
    <row r="4648" spans="1:3" s="624" customFormat="1" x14ac:dyDescent="0.25">
      <c r="A4648" s="11"/>
      <c r="B4648" s="14"/>
      <c r="C4648" s="491"/>
    </row>
    <row r="4649" spans="1:3" s="624" customFormat="1" x14ac:dyDescent="0.25">
      <c r="A4649" s="11"/>
      <c r="B4649" s="14"/>
      <c r="C4649" s="491"/>
    </row>
    <row r="4650" spans="1:3" s="624" customFormat="1" x14ac:dyDescent="0.25">
      <c r="A4650" s="11"/>
      <c r="B4650" s="14"/>
      <c r="C4650" s="491"/>
    </row>
    <row r="4651" spans="1:3" s="624" customFormat="1" x14ac:dyDescent="0.25">
      <c r="A4651" s="11"/>
      <c r="B4651" s="14"/>
      <c r="C4651" s="491"/>
    </row>
    <row r="4652" spans="1:3" s="624" customFormat="1" x14ac:dyDescent="0.25">
      <c r="A4652" s="11"/>
      <c r="B4652" s="14"/>
      <c r="C4652" s="491"/>
    </row>
    <row r="4653" spans="1:3" s="624" customFormat="1" x14ac:dyDescent="0.25">
      <c r="A4653" s="11"/>
      <c r="B4653" s="14"/>
      <c r="C4653" s="491"/>
    </row>
    <row r="4654" spans="1:3" s="624" customFormat="1" x14ac:dyDescent="0.25">
      <c r="A4654" s="11"/>
      <c r="B4654" s="14"/>
      <c r="C4654" s="491"/>
    </row>
    <row r="4655" spans="1:3" s="624" customFormat="1" x14ac:dyDescent="0.25">
      <c r="A4655" s="11"/>
      <c r="B4655" s="14"/>
      <c r="C4655" s="491"/>
    </row>
    <row r="4656" spans="1:3" s="624" customFormat="1" x14ac:dyDescent="0.25">
      <c r="A4656" s="11"/>
      <c r="B4656" s="14"/>
      <c r="C4656" s="491"/>
    </row>
    <row r="4657" spans="1:3" s="624" customFormat="1" x14ac:dyDescent="0.25">
      <c r="A4657" s="11"/>
      <c r="B4657" s="14"/>
      <c r="C4657" s="491"/>
    </row>
    <row r="4658" spans="1:3" s="624" customFormat="1" x14ac:dyDescent="0.25">
      <c r="A4658" s="11"/>
      <c r="B4658" s="14"/>
      <c r="C4658" s="491"/>
    </row>
    <row r="4659" spans="1:3" s="624" customFormat="1" x14ac:dyDescent="0.25">
      <c r="A4659" s="11"/>
      <c r="B4659" s="14"/>
      <c r="C4659" s="491"/>
    </row>
    <row r="4660" spans="1:3" s="624" customFormat="1" x14ac:dyDescent="0.25">
      <c r="A4660" s="11"/>
      <c r="B4660" s="14"/>
      <c r="C4660" s="491"/>
    </row>
    <row r="4661" spans="1:3" s="624" customFormat="1" x14ac:dyDescent="0.25">
      <c r="A4661" s="11"/>
      <c r="B4661" s="14"/>
      <c r="C4661" s="491"/>
    </row>
    <row r="4662" spans="1:3" s="624" customFormat="1" x14ac:dyDescent="0.25">
      <c r="A4662" s="11"/>
      <c r="B4662" s="14"/>
      <c r="C4662" s="491"/>
    </row>
    <row r="4663" spans="1:3" s="624" customFormat="1" x14ac:dyDescent="0.25">
      <c r="A4663" s="11"/>
      <c r="B4663" s="14"/>
      <c r="C4663" s="491"/>
    </row>
    <row r="4664" spans="1:3" s="624" customFormat="1" x14ac:dyDescent="0.25">
      <c r="A4664" s="11"/>
      <c r="B4664" s="14"/>
      <c r="C4664" s="491"/>
    </row>
    <row r="4665" spans="1:3" s="624" customFormat="1" x14ac:dyDescent="0.25">
      <c r="A4665" s="11"/>
      <c r="B4665" s="14"/>
      <c r="C4665" s="491"/>
    </row>
    <row r="4666" spans="1:3" s="624" customFormat="1" x14ac:dyDescent="0.25">
      <c r="A4666" s="11"/>
      <c r="B4666" s="14"/>
      <c r="C4666" s="491"/>
    </row>
    <row r="4667" spans="1:3" s="624" customFormat="1" x14ac:dyDescent="0.25">
      <c r="A4667" s="11"/>
      <c r="B4667" s="14"/>
      <c r="C4667" s="491"/>
    </row>
    <row r="4668" spans="1:3" s="624" customFormat="1" x14ac:dyDescent="0.25">
      <c r="A4668" s="11"/>
      <c r="B4668" s="14"/>
      <c r="C4668" s="491"/>
    </row>
    <row r="4669" spans="1:3" s="624" customFormat="1" x14ac:dyDescent="0.25">
      <c r="A4669" s="11"/>
      <c r="B4669" s="14"/>
      <c r="C4669" s="491"/>
    </row>
    <row r="4670" spans="1:3" s="624" customFormat="1" x14ac:dyDescent="0.25">
      <c r="A4670" s="11"/>
      <c r="B4670" s="14"/>
      <c r="C4670" s="491"/>
    </row>
    <row r="4671" spans="1:3" s="624" customFormat="1" x14ac:dyDescent="0.25">
      <c r="A4671" s="11"/>
      <c r="B4671" s="14"/>
      <c r="C4671" s="491"/>
    </row>
    <row r="4672" spans="1:3" s="624" customFormat="1" x14ac:dyDescent="0.25">
      <c r="A4672" s="11"/>
      <c r="B4672" s="14"/>
      <c r="C4672" s="491"/>
    </row>
    <row r="4673" spans="1:3" s="624" customFormat="1" x14ac:dyDescent="0.25">
      <c r="A4673" s="11"/>
      <c r="B4673" s="14"/>
      <c r="C4673" s="491"/>
    </row>
    <row r="4674" spans="1:3" s="624" customFormat="1" x14ac:dyDescent="0.25">
      <c r="A4674" s="11"/>
      <c r="B4674" s="14"/>
      <c r="C4674" s="491"/>
    </row>
    <row r="4675" spans="1:3" s="624" customFormat="1" x14ac:dyDescent="0.25">
      <c r="A4675" s="11"/>
      <c r="B4675" s="14"/>
      <c r="C4675" s="491"/>
    </row>
    <row r="4676" spans="1:3" s="624" customFormat="1" x14ac:dyDescent="0.25">
      <c r="A4676" s="11"/>
      <c r="B4676" s="14"/>
      <c r="C4676" s="491"/>
    </row>
    <row r="4677" spans="1:3" s="624" customFormat="1" x14ac:dyDescent="0.25">
      <c r="A4677" s="11"/>
      <c r="B4677" s="14"/>
      <c r="C4677" s="491"/>
    </row>
    <row r="4678" spans="1:3" s="624" customFormat="1" x14ac:dyDescent="0.25">
      <c r="A4678" s="11"/>
      <c r="B4678" s="14"/>
      <c r="C4678" s="491"/>
    </row>
    <row r="4679" spans="1:3" s="624" customFormat="1" x14ac:dyDescent="0.25">
      <c r="A4679" s="11"/>
      <c r="B4679" s="14"/>
      <c r="C4679" s="491"/>
    </row>
    <row r="4680" spans="1:3" s="624" customFormat="1" x14ac:dyDescent="0.25">
      <c r="A4680" s="11"/>
      <c r="B4680" s="14"/>
      <c r="C4680" s="491"/>
    </row>
    <row r="4681" spans="1:3" s="624" customFormat="1" x14ac:dyDescent="0.25">
      <c r="A4681" s="11"/>
      <c r="B4681" s="14"/>
      <c r="C4681" s="491"/>
    </row>
    <row r="4682" spans="1:3" s="624" customFormat="1" x14ac:dyDescent="0.25">
      <c r="A4682" s="11"/>
      <c r="B4682" s="14"/>
      <c r="C4682" s="491"/>
    </row>
    <row r="4683" spans="1:3" s="624" customFormat="1" x14ac:dyDescent="0.25">
      <c r="A4683" s="11"/>
      <c r="B4683" s="14"/>
      <c r="C4683" s="491"/>
    </row>
    <row r="4684" spans="1:3" s="624" customFormat="1" x14ac:dyDescent="0.25">
      <c r="A4684" s="11"/>
      <c r="B4684" s="14"/>
      <c r="C4684" s="491"/>
    </row>
    <row r="4685" spans="1:3" s="624" customFormat="1" x14ac:dyDescent="0.25">
      <c r="A4685" s="11"/>
      <c r="B4685" s="14"/>
      <c r="C4685" s="491"/>
    </row>
    <row r="4686" spans="1:3" s="624" customFormat="1" x14ac:dyDescent="0.25">
      <c r="A4686" s="11"/>
      <c r="B4686" s="14"/>
      <c r="C4686" s="491"/>
    </row>
    <row r="4687" spans="1:3" s="624" customFormat="1" x14ac:dyDescent="0.25">
      <c r="A4687" s="11"/>
      <c r="B4687" s="14"/>
      <c r="C4687" s="491"/>
    </row>
    <row r="4688" spans="1:3" s="624" customFormat="1" x14ac:dyDescent="0.25">
      <c r="A4688" s="11"/>
      <c r="B4688" s="14"/>
      <c r="C4688" s="491"/>
    </row>
    <row r="4689" spans="1:3" s="624" customFormat="1" x14ac:dyDescent="0.25">
      <c r="A4689" s="11"/>
      <c r="B4689" s="14"/>
      <c r="C4689" s="491"/>
    </row>
    <row r="4690" spans="1:3" s="624" customFormat="1" x14ac:dyDescent="0.25">
      <c r="A4690" s="11"/>
      <c r="B4690" s="14"/>
      <c r="C4690" s="491"/>
    </row>
    <row r="4691" spans="1:3" s="624" customFormat="1" x14ac:dyDescent="0.25">
      <c r="A4691" s="11"/>
      <c r="B4691" s="14"/>
      <c r="C4691" s="491"/>
    </row>
    <row r="4692" spans="1:3" s="624" customFormat="1" x14ac:dyDescent="0.25">
      <c r="A4692" s="11"/>
      <c r="B4692" s="14"/>
      <c r="C4692" s="491"/>
    </row>
    <row r="4693" spans="1:3" s="624" customFormat="1" x14ac:dyDescent="0.25">
      <c r="A4693" s="11"/>
      <c r="B4693" s="14"/>
      <c r="C4693" s="491"/>
    </row>
    <row r="4694" spans="1:3" s="624" customFormat="1" x14ac:dyDescent="0.25">
      <c r="A4694" s="11"/>
      <c r="B4694" s="14"/>
      <c r="C4694" s="491"/>
    </row>
    <row r="4695" spans="1:3" s="624" customFormat="1" x14ac:dyDescent="0.25">
      <c r="A4695" s="11"/>
      <c r="B4695" s="14"/>
      <c r="C4695" s="491"/>
    </row>
    <row r="4696" spans="1:3" s="624" customFormat="1" x14ac:dyDescent="0.25">
      <c r="A4696" s="11"/>
      <c r="B4696" s="14"/>
      <c r="C4696" s="491"/>
    </row>
    <row r="4697" spans="1:3" s="624" customFormat="1" x14ac:dyDescent="0.25">
      <c r="A4697" s="11"/>
      <c r="B4697" s="14"/>
      <c r="C4697" s="491"/>
    </row>
    <row r="4698" spans="1:3" s="624" customFormat="1" x14ac:dyDescent="0.25">
      <c r="A4698" s="11"/>
      <c r="B4698" s="14"/>
      <c r="C4698" s="491"/>
    </row>
    <row r="4699" spans="1:3" s="624" customFormat="1" x14ac:dyDescent="0.25">
      <c r="A4699" s="11"/>
      <c r="B4699" s="14"/>
      <c r="C4699" s="491"/>
    </row>
    <row r="4700" spans="1:3" s="624" customFormat="1" x14ac:dyDescent="0.25">
      <c r="A4700" s="11"/>
      <c r="B4700" s="14"/>
      <c r="C4700" s="491"/>
    </row>
    <row r="4701" spans="1:3" s="624" customFormat="1" x14ac:dyDescent="0.25">
      <c r="A4701" s="11"/>
      <c r="B4701" s="14"/>
      <c r="C4701" s="491"/>
    </row>
    <row r="4702" spans="1:3" s="624" customFormat="1" x14ac:dyDescent="0.25">
      <c r="A4702" s="11"/>
      <c r="B4702" s="14"/>
      <c r="C4702" s="491"/>
    </row>
    <row r="4703" spans="1:3" s="624" customFormat="1" x14ac:dyDescent="0.25">
      <c r="A4703" s="11"/>
      <c r="B4703" s="14"/>
      <c r="C4703" s="491"/>
    </row>
    <row r="4704" spans="1:3" s="624" customFormat="1" x14ac:dyDescent="0.25">
      <c r="A4704" s="11"/>
      <c r="B4704" s="14"/>
      <c r="C4704" s="491"/>
    </row>
    <row r="4705" spans="1:3" s="624" customFormat="1" x14ac:dyDescent="0.25">
      <c r="A4705" s="11"/>
      <c r="B4705" s="14"/>
      <c r="C4705" s="491"/>
    </row>
    <row r="4706" spans="1:3" s="624" customFormat="1" x14ac:dyDescent="0.25">
      <c r="A4706" s="11"/>
      <c r="B4706" s="14"/>
      <c r="C4706" s="491"/>
    </row>
    <row r="4707" spans="1:3" s="624" customFormat="1" x14ac:dyDescent="0.25">
      <c r="A4707" s="11"/>
      <c r="B4707" s="14"/>
      <c r="C4707" s="491"/>
    </row>
    <row r="4708" spans="1:3" s="624" customFormat="1" x14ac:dyDescent="0.25">
      <c r="A4708" s="11"/>
      <c r="B4708" s="14"/>
      <c r="C4708" s="491"/>
    </row>
    <row r="4709" spans="1:3" s="624" customFormat="1" x14ac:dyDescent="0.25">
      <c r="A4709" s="11"/>
      <c r="B4709" s="14"/>
      <c r="C4709" s="491"/>
    </row>
    <row r="4710" spans="1:3" s="624" customFormat="1" x14ac:dyDescent="0.25">
      <c r="A4710" s="11"/>
      <c r="B4710" s="14"/>
      <c r="C4710" s="491"/>
    </row>
    <row r="4711" spans="1:3" s="624" customFormat="1" x14ac:dyDescent="0.25">
      <c r="A4711" s="11"/>
      <c r="B4711" s="14"/>
      <c r="C4711" s="491"/>
    </row>
    <row r="4712" spans="1:3" s="624" customFormat="1" x14ac:dyDescent="0.25">
      <c r="A4712" s="11"/>
      <c r="B4712" s="14"/>
      <c r="C4712" s="491"/>
    </row>
    <row r="4713" spans="1:3" s="624" customFormat="1" x14ac:dyDescent="0.25">
      <c r="A4713" s="11"/>
      <c r="B4713" s="14"/>
      <c r="C4713" s="491"/>
    </row>
    <row r="4714" spans="1:3" s="624" customFormat="1" x14ac:dyDescent="0.25">
      <c r="A4714" s="11"/>
      <c r="B4714" s="14"/>
      <c r="C4714" s="491"/>
    </row>
    <row r="4715" spans="1:3" s="624" customFormat="1" x14ac:dyDescent="0.25">
      <c r="A4715" s="11"/>
      <c r="B4715" s="14"/>
      <c r="C4715" s="491"/>
    </row>
    <row r="4716" spans="1:3" s="624" customFormat="1" x14ac:dyDescent="0.25">
      <c r="A4716" s="11"/>
      <c r="B4716" s="14"/>
      <c r="C4716" s="491"/>
    </row>
    <row r="4717" spans="1:3" s="624" customFormat="1" x14ac:dyDescent="0.25">
      <c r="A4717" s="11"/>
      <c r="B4717" s="14"/>
      <c r="C4717" s="491"/>
    </row>
    <row r="4718" spans="1:3" s="624" customFormat="1" x14ac:dyDescent="0.25">
      <c r="A4718" s="11"/>
      <c r="B4718" s="14"/>
      <c r="C4718" s="491"/>
    </row>
    <row r="4719" spans="1:3" s="624" customFormat="1" x14ac:dyDescent="0.25">
      <c r="A4719" s="11"/>
      <c r="B4719" s="14"/>
      <c r="C4719" s="491"/>
    </row>
    <row r="4720" spans="1:3" s="624" customFormat="1" x14ac:dyDescent="0.25">
      <c r="A4720" s="11"/>
      <c r="B4720" s="14"/>
      <c r="C4720" s="491"/>
    </row>
    <row r="4721" spans="1:3" s="624" customFormat="1" x14ac:dyDescent="0.25">
      <c r="A4721" s="11"/>
      <c r="B4721" s="14"/>
      <c r="C4721" s="491"/>
    </row>
    <row r="4722" spans="1:3" s="624" customFormat="1" x14ac:dyDescent="0.25">
      <c r="A4722" s="11"/>
      <c r="B4722" s="14"/>
      <c r="C4722" s="491"/>
    </row>
    <row r="4723" spans="1:3" s="624" customFormat="1" x14ac:dyDescent="0.25">
      <c r="A4723" s="11"/>
      <c r="B4723" s="14"/>
      <c r="C4723" s="491"/>
    </row>
    <row r="4724" spans="1:3" s="624" customFormat="1" x14ac:dyDescent="0.25">
      <c r="A4724" s="11"/>
      <c r="B4724" s="14"/>
      <c r="C4724" s="491"/>
    </row>
    <row r="4725" spans="1:3" s="624" customFormat="1" x14ac:dyDescent="0.25">
      <c r="A4725" s="11"/>
      <c r="B4725" s="14"/>
      <c r="C4725" s="491"/>
    </row>
    <row r="4726" spans="1:3" s="624" customFormat="1" x14ac:dyDescent="0.25">
      <c r="A4726" s="11"/>
      <c r="B4726" s="14"/>
      <c r="C4726" s="491"/>
    </row>
    <row r="4727" spans="1:3" s="624" customFormat="1" x14ac:dyDescent="0.25">
      <c r="A4727" s="11"/>
      <c r="B4727" s="14"/>
      <c r="C4727" s="491"/>
    </row>
    <row r="4728" spans="1:3" s="624" customFormat="1" x14ac:dyDescent="0.25">
      <c r="A4728" s="11"/>
      <c r="B4728" s="14"/>
      <c r="C4728" s="491"/>
    </row>
    <row r="4729" spans="1:3" s="624" customFormat="1" x14ac:dyDescent="0.25">
      <c r="A4729" s="11"/>
      <c r="B4729" s="14"/>
      <c r="C4729" s="491"/>
    </row>
    <row r="4730" spans="1:3" s="624" customFormat="1" x14ac:dyDescent="0.25">
      <c r="A4730" s="11"/>
      <c r="B4730" s="14"/>
      <c r="C4730" s="491"/>
    </row>
    <row r="4731" spans="1:3" s="624" customFormat="1" x14ac:dyDescent="0.25">
      <c r="A4731" s="11"/>
      <c r="B4731" s="14"/>
      <c r="C4731" s="491"/>
    </row>
    <row r="4732" spans="1:3" s="624" customFormat="1" x14ac:dyDescent="0.25">
      <c r="A4732" s="11"/>
      <c r="B4732" s="14"/>
      <c r="C4732" s="491"/>
    </row>
    <row r="4733" spans="1:3" s="624" customFormat="1" x14ac:dyDescent="0.25">
      <c r="A4733" s="11"/>
      <c r="B4733" s="14"/>
      <c r="C4733" s="491"/>
    </row>
    <row r="4734" spans="1:3" s="624" customFormat="1" x14ac:dyDescent="0.25">
      <c r="A4734" s="11"/>
      <c r="B4734" s="14"/>
      <c r="C4734" s="491"/>
    </row>
    <row r="4735" spans="1:3" s="624" customFormat="1" x14ac:dyDescent="0.25">
      <c r="A4735" s="11"/>
      <c r="B4735" s="14"/>
      <c r="C4735" s="491"/>
    </row>
    <row r="4736" spans="1:3" s="624" customFormat="1" x14ac:dyDescent="0.25">
      <c r="A4736" s="11"/>
      <c r="B4736" s="14"/>
      <c r="C4736" s="491"/>
    </row>
    <row r="4737" spans="1:3" s="624" customFormat="1" x14ac:dyDescent="0.25">
      <c r="A4737" s="11"/>
      <c r="B4737" s="14"/>
      <c r="C4737" s="491"/>
    </row>
    <row r="4738" spans="1:3" s="624" customFormat="1" x14ac:dyDescent="0.25">
      <c r="A4738" s="11"/>
      <c r="B4738" s="14"/>
      <c r="C4738" s="491"/>
    </row>
    <row r="4739" spans="1:3" s="624" customFormat="1" x14ac:dyDescent="0.25">
      <c r="A4739" s="11"/>
      <c r="B4739" s="14"/>
      <c r="C4739" s="491"/>
    </row>
    <row r="4740" spans="1:3" s="624" customFormat="1" x14ac:dyDescent="0.25">
      <c r="A4740" s="11"/>
      <c r="B4740" s="14"/>
      <c r="C4740" s="491"/>
    </row>
    <row r="4741" spans="1:3" s="624" customFormat="1" x14ac:dyDescent="0.25">
      <c r="A4741" s="11"/>
      <c r="B4741" s="14"/>
      <c r="C4741" s="491"/>
    </row>
    <row r="4742" spans="1:3" s="624" customFormat="1" x14ac:dyDescent="0.25">
      <c r="A4742" s="11"/>
      <c r="B4742" s="14"/>
      <c r="C4742" s="491"/>
    </row>
    <row r="4743" spans="1:3" s="624" customFormat="1" x14ac:dyDescent="0.25">
      <c r="A4743" s="11"/>
      <c r="B4743" s="14"/>
      <c r="C4743" s="491"/>
    </row>
    <row r="4744" spans="1:3" s="624" customFormat="1" x14ac:dyDescent="0.25">
      <c r="A4744" s="11"/>
      <c r="B4744" s="14"/>
      <c r="C4744" s="491"/>
    </row>
    <row r="4745" spans="1:3" s="624" customFormat="1" x14ac:dyDescent="0.25">
      <c r="A4745" s="11"/>
      <c r="B4745" s="14"/>
      <c r="C4745" s="491"/>
    </row>
    <row r="4746" spans="1:3" s="624" customFormat="1" x14ac:dyDescent="0.25">
      <c r="A4746" s="11"/>
      <c r="B4746" s="14"/>
      <c r="C4746" s="491"/>
    </row>
    <row r="4747" spans="1:3" s="624" customFormat="1" x14ac:dyDescent="0.25">
      <c r="A4747" s="11"/>
      <c r="B4747" s="14"/>
      <c r="C4747" s="491"/>
    </row>
    <row r="4748" spans="1:3" s="624" customFormat="1" x14ac:dyDescent="0.25">
      <c r="A4748" s="11"/>
      <c r="B4748" s="14"/>
      <c r="C4748" s="491"/>
    </row>
    <row r="4749" spans="1:3" s="624" customFormat="1" x14ac:dyDescent="0.25">
      <c r="A4749" s="11"/>
      <c r="B4749" s="14"/>
      <c r="C4749" s="491"/>
    </row>
    <row r="4750" spans="1:3" s="624" customFormat="1" x14ac:dyDescent="0.25">
      <c r="A4750" s="11"/>
      <c r="B4750" s="14"/>
      <c r="C4750" s="491"/>
    </row>
    <row r="4751" spans="1:3" s="624" customFormat="1" x14ac:dyDescent="0.25">
      <c r="A4751" s="11"/>
      <c r="B4751" s="14"/>
      <c r="C4751" s="491"/>
    </row>
    <row r="4752" spans="1:3" s="624" customFormat="1" x14ac:dyDescent="0.25">
      <c r="A4752" s="11"/>
      <c r="B4752" s="14"/>
      <c r="C4752" s="491"/>
    </row>
    <row r="4753" spans="1:3" s="624" customFormat="1" x14ac:dyDescent="0.25">
      <c r="A4753" s="11"/>
      <c r="B4753" s="14"/>
      <c r="C4753" s="491"/>
    </row>
    <row r="4754" spans="1:3" s="624" customFormat="1" x14ac:dyDescent="0.25">
      <c r="A4754" s="11"/>
      <c r="B4754" s="14"/>
      <c r="C4754" s="491"/>
    </row>
    <row r="4755" spans="1:3" s="624" customFormat="1" x14ac:dyDescent="0.25">
      <c r="A4755" s="11"/>
      <c r="B4755" s="14"/>
      <c r="C4755" s="491"/>
    </row>
    <row r="4756" spans="1:3" s="624" customFormat="1" x14ac:dyDescent="0.25">
      <c r="A4756" s="11"/>
      <c r="B4756" s="14"/>
      <c r="C4756" s="491"/>
    </row>
    <row r="4757" spans="1:3" s="624" customFormat="1" x14ac:dyDescent="0.25">
      <c r="A4757" s="11"/>
      <c r="B4757" s="14"/>
      <c r="C4757" s="491"/>
    </row>
    <row r="4758" spans="1:3" s="624" customFormat="1" x14ac:dyDescent="0.25">
      <c r="A4758" s="11"/>
      <c r="B4758" s="14"/>
      <c r="C4758" s="491"/>
    </row>
    <row r="4759" spans="1:3" s="624" customFormat="1" x14ac:dyDescent="0.25">
      <c r="A4759" s="11"/>
      <c r="B4759" s="14"/>
      <c r="C4759" s="491"/>
    </row>
    <row r="4760" spans="1:3" s="624" customFormat="1" x14ac:dyDescent="0.25">
      <c r="A4760" s="11"/>
      <c r="B4760" s="14"/>
      <c r="C4760" s="491"/>
    </row>
    <row r="4761" spans="1:3" s="624" customFormat="1" x14ac:dyDescent="0.25">
      <c r="A4761" s="11"/>
      <c r="B4761" s="14"/>
      <c r="C4761" s="491"/>
    </row>
    <row r="4762" spans="1:3" s="624" customFormat="1" x14ac:dyDescent="0.25">
      <c r="A4762" s="11"/>
      <c r="B4762" s="14"/>
      <c r="C4762" s="491"/>
    </row>
    <row r="4763" spans="1:3" s="624" customFormat="1" x14ac:dyDescent="0.25">
      <c r="A4763" s="11"/>
      <c r="B4763" s="14"/>
      <c r="C4763" s="491"/>
    </row>
    <row r="4764" spans="1:3" s="624" customFormat="1" x14ac:dyDescent="0.25">
      <c r="A4764" s="11"/>
      <c r="B4764" s="14"/>
      <c r="C4764" s="491"/>
    </row>
    <row r="4765" spans="1:3" s="624" customFormat="1" x14ac:dyDescent="0.25">
      <c r="A4765" s="11"/>
      <c r="B4765" s="14"/>
      <c r="C4765" s="491"/>
    </row>
    <row r="4766" spans="1:3" s="624" customFormat="1" x14ac:dyDescent="0.25">
      <c r="A4766" s="11"/>
      <c r="B4766" s="14"/>
      <c r="C4766" s="491"/>
    </row>
    <row r="4767" spans="1:3" s="624" customFormat="1" x14ac:dyDescent="0.25">
      <c r="A4767" s="11"/>
      <c r="B4767" s="14"/>
      <c r="C4767" s="491"/>
    </row>
    <row r="4768" spans="1:3" s="624" customFormat="1" x14ac:dyDescent="0.25">
      <c r="A4768" s="11"/>
      <c r="B4768" s="14"/>
      <c r="C4768" s="491"/>
    </row>
    <row r="4769" spans="1:3" s="624" customFormat="1" x14ac:dyDescent="0.25">
      <c r="A4769" s="11"/>
      <c r="B4769" s="14"/>
      <c r="C4769" s="491"/>
    </row>
    <row r="4770" spans="1:3" s="624" customFormat="1" x14ac:dyDescent="0.25">
      <c r="A4770" s="11"/>
      <c r="B4770" s="14"/>
      <c r="C4770" s="491"/>
    </row>
    <row r="4771" spans="1:3" s="624" customFormat="1" x14ac:dyDescent="0.25">
      <c r="A4771" s="11"/>
      <c r="B4771" s="14"/>
      <c r="C4771" s="491"/>
    </row>
    <row r="4772" spans="1:3" s="624" customFormat="1" x14ac:dyDescent="0.25">
      <c r="A4772" s="11"/>
      <c r="B4772" s="14"/>
      <c r="C4772" s="491"/>
    </row>
    <row r="4773" spans="1:3" s="624" customFormat="1" x14ac:dyDescent="0.25">
      <c r="A4773" s="11"/>
      <c r="B4773" s="14"/>
      <c r="C4773" s="491"/>
    </row>
    <row r="4774" spans="1:3" s="624" customFormat="1" x14ac:dyDescent="0.25">
      <c r="A4774" s="11"/>
      <c r="B4774" s="14"/>
      <c r="C4774" s="491"/>
    </row>
    <row r="4775" spans="1:3" s="624" customFormat="1" x14ac:dyDescent="0.25">
      <c r="A4775" s="11"/>
      <c r="B4775" s="14"/>
      <c r="C4775" s="491"/>
    </row>
    <row r="4776" spans="1:3" s="624" customFormat="1" x14ac:dyDescent="0.25">
      <c r="A4776" s="11"/>
      <c r="B4776" s="14"/>
      <c r="C4776" s="491"/>
    </row>
    <row r="4777" spans="1:3" s="624" customFormat="1" x14ac:dyDescent="0.25">
      <c r="A4777" s="11"/>
      <c r="B4777" s="14"/>
      <c r="C4777" s="491"/>
    </row>
    <row r="4778" spans="1:3" s="624" customFormat="1" x14ac:dyDescent="0.25">
      <c r="A4778" s="11"/>
      <c r="B4778" s="14"/>
      <c r="C4778" s="491"/>
    </row>
    <row r="4779" spans="1:3" s="624" customFormat="1" x14ac:dyDescent="0.25">
      <c r="A4779" s="11"/>
      <c r="B4779" s="14"/>
      <c r="C4779" s="491"/>
    </row>
    <row r="4780" spans="1:3" s="624" customFormat="1" x14ac:dyDescent="0.25">
      <c r="A4780" s="11"/>
      <c r="B4780" s="14"/>
      <c r="C4780" s="491"/>
    </row>
    <row r="4781" spans="1:3" s="624" customFormat="1" x14ac:dyDescent="0.25">
      <c r="A4781" s="11"/>
      <c r="B4781" s="14"/>
      <c r="C4781" s="491"/>
    </row>
    <row r="4782" spans="1:3" s="624" customFormat="1" x14ac:dyDescent="0.25">
      <c r="A4782" s="11"/>
      <c r="B4782" s="14"/>
      <c r="C4782" s="491"/>
    </row>
    <row r="4783" spans="1:3" s="624" customFormat="1" x14ac:dyDescent="0.25">
      <c r="A4783" s="11"/>
      <c r="B4783" s="14"/>
      <c r="C4783" s="491"/>
    </row>
    <row r="4784" spans="1:3" s="624" customFormat="1" x14ac:dyDescent="0.25">
      <c r="A4784" s="11"/>
      <c r="B4784" s="14"/>
      <c r="C4784" s="491"/>
    </row>
    <row r="4785" spans="1:3" s="624" customFormat="1" x14ac:dyDescent="0.25">
      <c r="A4785" s="11"/>
      <c r="B4785" s="14"/>
      <c r="C4785" s="491"/>
    </row>
    <row r="4786" spans="1:3" s="624" customFormat="1" x14ac:dyDescent="0.25">
      <c r="A4786" s="11"/>
      <c r="B4786" s="14"/>
      <c r="C4786" s="491"/>
    </row>
    <row r="4787" spans="1:3" s="624" customFormat="1" x14ac:dyDescent="0.25">
      <c r="A4787" s="11"/>
      <c r="B4787" s="14"/>
      <c r="C4787" s="491"/>
    </row>
    <row r="4788" spans="1:3" s="624" customFormat="1" x14ac:dyDescent="0.25">
      <c r="A4788" s="11"/>
      <c r="B4788" s="14"/>
      <c r="C4788" s="491"/>
    </row>
    <row r="4789" spans="1:3" s="624" customFormat="1" x14ac:dyDescent="0.25">
      <c r="A4789" s="11"/>
      <c r="B4789" s="14"/>
      <c r="C4789" s="491"/>
    </row>
    <row r="4790" spans="1:3" s="624" customFormat="1" x14ac:dyDescent="0.25">
      <c r="A4790" s="11"/>
      <c r="B4790" s="14"/>
      <c r="C4790" s="491"/>
    </row>
    <row r="4791" spans="1:3" s="624" customFormat="1" x14ac:dyDescent="0.25">
      <c r="A4791" s="11"/>
      <c r="B4791" s="14"/>
      <c r="C4791" s="491"/>
    </row>
    <row r="4792" spans="1:3" s="624" customFormat="1" x14ac:dyDescent="0.25">
      <c r="A4792" s="11"/>
      <c r="B4792" s="14"/>
      <c r="C4792" s="491"/>
    </row>
    <row r="4793" spans="1:3" s="624" customFormat="1" x14ac:dyDescent="0.25">
      <c r="A4793" s="11"/>
      <c r="B4793" s="14"/>
      <c r="C4793" s="491"/>
    </row>
    <row r="4794" spans="1:3" s="624" customFormat="1" x14ac:dyDescent="0.25">
      <c r="A4794" s="11"/>
      <c r="B4794" s="14"/>
      <c r="C4794" s="491"/>
    </row>
    <row r="4795" spans="1:3" s="624" customFormat="1" x14ac:dyDescent="0.25">
      <c r="A4795" s="11"/>
      <c r="B4795" s="14"/>
      <c r="C4795" s="491"/>
    </row>
    <row r="4796" spans="1:3" s="624" customFormat="1" x14ac:dyDescent="0.25">
      <c r="A4796" s="11"/>
      <c r="B4796" s="14"/>
      <c r="C4796" s="491"/>
    </row>
    <row r="4797" spans="1:3" s="624" customFormat="1" x14ac:dyDescent="0.25">
      <c r="A4797" s="11"/>
      <c r="B4797" s="14"/>
      <c r="C4797" s="491"/>
    </row>
    <row r="4798" spans="1:3" s="624" customFormat="1" x14ac:dyDescent="0.25">
      <c r="A4798" s="11"/>
      <c r="B4798" s="14"/>
      <c r="C4798" s="491"/>
    </row>
    <row r="4799" spans="1:3" s="624" customFormat="1" x14ac:dyDescent="0.25">
      <c r="A4799" s="11"/>
      <c r="B4799" s="14"/>
      <c r="C4799" s="491"/>
    </row>
    <row r="4800" spans="1:3" s="624" customFormat="1" x14ac:dyDescent="0.25">
      <c r="A4800" s="11"/>
      <c r="B4800" s="14"/>
      <c r="C4800" s="491"/>
    </row>
    <row r="4801" spans="1:3" s="624" customFormat="1" x14ac:dyDescent="0.25">
      <c r="A4801" s="11"/>
      <c r="B4801" s="14"/>
      <c r="C4801" s="491"/>
    </row>
    <row r="4802" spans="1:3" s="624" customFormat="1" x14ac:dyDescent="0.25">
      <c r="A4802" s="11"/>
      <c r="B4802" s="14"/>
      <c r="C4802" s="491"/>
    </row>
    <row r="4803" spans="1:3" s="624" customFormat="1" x14ac:dyDescent="0.25">
      <c r="A4803" s="11"/>
      <c r="B4803" s="14"/>
      <c r="C4803" s="491"/>
    </row>
    <row r="4804" spans="1:3" s="624" customFormat="1" x14ac:dyDescent="0.25">
      <c r="A4804" s="11"/>
      <c r="B4804" s="14"/>
      <c r="C4804" s="491"/>
    </row>
    <row r="4805" spans="1:3" s="624" customFormat="1" x14ac:dyDescent="0.25">
      <c r="A4805" s="11"/>
      <c r="B4805" s="14"/>
      <c r="C4805" s="491"/>
    </row>
    <row r="4806" spans="1:3" s="624" customFormat="1" x14ac:dyDescent="0.25">
      <c r="A4806" s="11"/>
      <c r="B4806" s="14"/>
      <c r="C4806" s="491"/>
    </row>
    <row r="4807" spans="1:3" s="624" customFormat="1" x14ac:dyDescent="0.25">
      <c r="A4807" s="11"/>
      <c r="B4807" s="14"/>
      <c r="C4807" s="491"/>
    </row>
    <row r="4808" spans="1:3" s="624" customFormat="1" x14ac:dyDescent="0.25">
      <c r="A4808" s="11"/>
      <c r="B4808" s="14"/>
      <c r="C4808" s="491"/>
    </row>
    <row r="4809" spans="1:3" s="624" customFormat="1" x14ac:dyDescent="0.25">
      <c r="A4809" s="11"/>
      <c r="B4809" s="14"/>
      <c r="C4809" s="491"/>
    </row>
    <row r="4810" spans="1:3" s="624" customFormat="1" x14ac:dyDescent="0.25">
      <c r="A4810" s="11"/>
      <c r="B4810" s="14"/>
      <c r="C4810" s="491"/>
    </row>
    <row r="4811" spans="1:3" s="624" customFormat="1" x14ac:dyDescent="0.25">
      <c r="A4811" s="11"/>
      <c r="B4811" s="14"/>
      <c r="C4811" s="491"/>
    </row>
    <row r="4812" spans="1:3" s="624" customFormat="1" x14ac:dyDescent="0.25">
      <c r="A4812" s="11"/>
      <c r="B4812" s="14"/>
      <c r="C4812" s="491"/>
    </row>
    <row r="4813" spans="1:3" s="624" customFormat="1" x14ac:dyDescent="0.25">
      <c r="A4813" s="11"/>
      <c r="B4813" s="14"/>
      <c r="C4813" s="491"/>
    </row>
    <row r="4814" spans="1:3" s="624" customFormat="1" x14ac:dyDescent="0.25">
      <c r="A4814" s="11"/>
      <c r="B4814" s="14"/>
      <c r="C4814" s="491"/>
    </row>
    <row r="4815" spans="1:3" s="624" customFormat="1" x14ac:dyDescent="0.25">
      <c r="A4815" s="11"/>
      <c r="B4815" s="14"/>
      <c r="C4815" s="491"/>
    </row>
    <row r="4816" spans="1:3" s="624" customFormat="1" x14ac:dyDescent="0.25">
      <c r="A4816" s="11"/>
      <c r="B4816" s="14"/>
      <c r="C4816" s="491"/>
    </row>
    <row r="4817" spans="1:3" s="624" customFormat="1" x14ac:dyDescent="0.25">
      <c r="A4817" s="11"/>
      <c r="B4817" s="14"/>
      <c r="C4817" s="491"/>
    </row>
    <row r="4818" spans="1:3" s="624" customFormat="1" x14ac:dyDescent="0.25">
      <c r="A4818" s="11"/>
      <c r="B4818" s="14"/>
      <c r="C4818" s="491"/>
    </row>
    <row r="4819" spans="1:3" s="624" customFormat="1" x14ac:dyDescent="0.25">
      <c r="A4819" s="11"/>
      <c r="B4819" s="14"/>
      <c r="C4819" s="491"/>
    </row>
    <row r="4820" spans="1:3" s="624" customFormat="1" x14ac:dyDescent="0.25">
      <c r="A4820" s="11"/>
      <c r="B4820" s="14"/>
      <c r="C4820" s="491"/>
    </row>
    <row r="4821" spans="1:3" s="624" customFormat="1" x14ac:dyDescent="0.25">
      <c r="A4821" s="11"/>
      <c r="B4821" s="14"/>
      <c r="C4821" s="491"/>
    </row>
    <row r="4822" spans="1:3" s="624" customFormat="1" x14ac:dyDescent="0.25">
      <c r="A4822" s="11"/>
      <c r="B4822" s="14"/>
      <c r="C4822" s="491"/>
    </row>
    <row r="4823" spans="1:3" s="624" customFormat="1" x14ac:dyDescent="0.25">
      <c r="A4823" s="11"/>
      <c r="B4823" s="14"/>
      <c r="C4823" s="491"/>
    </row>
    <row r="4824" spans="1:3" s="624" customFormat="1" x14ac:dyDescent="0.25">
      <c r="A4824" s="11"/>
      <c r="B4824" s="14"/>
      <c r="C4824" s="491"/>
    </row>
    <row r="4825" spans="1:3" s="624" customFormat="1" x14ac:dyDescent="0.25">
      <c r="A4825" s="11"/>
      <c r="B4825" s="14"/>
      <c r="C4825" s="491"/>
    </row>
    <row r="4826" spans="1:3" s="624" customFormat="1" x14ac:dyDescent="0.25">
      <c r="A4826" s="11"/>
      <c r="B4826" s="14"/>
      <c r="C4826" s="491"/>
    </row>
    <row r="4827" spans="1:3" s="624" customFormat="1" x14ac:dyDescent="0.25">
      <c r="A4827" s="11"/>
      <c r="B4827" s="14"/>
      <c r="C4827" s="491"/>
    </row>
    <row r="4828" spans="1:3" s="624" customFormat="1" x14ac:dyDescent="0.25">
      <c r="A4828" s="11"/>
      <c r="B4828" s="14"/>
      <c r="C4828" s="491"/>
    </row>
    <row r="4829" spans="1:3" s="624" customFormat="1" x14ac:dyDescent="0.25">
      <c r="A4829" s="11"/>
      <c r="B4829" s="14"/>
      <c r="C4829" s="491"/>
    </row>
    <row r="4830" spans="1:3" s="624" customFormat="1" x14ac:dyDescent="0.25">
      <c r="A4830" s="11"/>
      <c r="B4830" s="14"/>
      <c r="C4830" s="491"/>
    </row>
    <row r="4831" spans="1:3" s="624" customFormat="1" x14ac:dyDescent="0.25">
      <c r="A4831" s="11"/>
      <c r="B4831" s="14"/>
      <c r="C4831" s="491"/>
    </row>
    <row r="4832" spans="1:3" s="624" customFormat="1" x14ac:dyDescent="0.25">
      <c r="A4832" s="11"/>
      <c r="B4832" s="14"/>
      <c r="C4832" s="491"/>
    </row>
    <row r="4833" spans="1:3" s="624" customFormat="1" x14ac:dyDescent="0.25">
      <c r="A4833" s="11"/>
      <c r="B4833" s="14"/>
      <c r="C4833" s="491"/>
    </row>
    <row r="4834" spans="1:3" s="624" customFormat="1" x14ac:dyDescent="0.25">
      <c r="A4834" s="11"/>
      <c r="B4834" s="14"/>
      <c r="C4834" s="491"/>
    </row>
    <row r="4835" spans="1:3" s="624" customFormat="1" x14ac:dyDescent="0.25">
      <c r="A4835" s="11"/>
      <c r="B4835" s="14"/>
      <c r="C4835" s="491"/>
    </row>
    <row r="4836" spans="1:3" s="624" customFormat="1" x14ac:dyDescent="0.25">
      <c r="A4836" s="11"/>
      <c r="B4836" s="14"/>
      <c r="C4836" s="491"/>
    </row>
    <row r="4837" spans="1:3" s="624" customFormat="1" x14ac:dyDescent="0.25">
      <c r="A4837" s="11"/>
      <c r="B4837" s="14"/>
      <c r="C4837" s="491"/>
    </row>
    <row r="4838" spans="1:3" s="624" customFormat="1" x14ac:dyDescent="0.25">
      <c r="A4838" s="11"/>
      <c r="B4838" s="14"/>
      <c r="C4838" s="491"/>
    </row>
    <row r="4839" spans="1:3" s="624" customFormat="1" x14ac:dyDescent="0.25">
      <c r="A4839" s="11"/>
      <c r="B4839" s="14"/>
      <c r="C4839" s="491"/>
    </row>
    <row r="4840" spans="1:3" s="624" customFormat="1" x14ac:dyDescent="0.25">
      <c r="A4840" s="11"/>
      <c r="B4840" s="14"/>
      <c r="C4840" s="491"/>
    </row>
    <row r="4841" spans="1:3" s="624" customFormat="1" x14ac:dyDescent="0.25">
      <c r="A4841" s="11"/>
      <c r="B4841" s="14"/>
      <c r="C4841" s="491"/>
    </row>
    <row r="4842" spans="1:3" s="624" customFormat="1" x14ac:dyDescent="0.25">
      <c r="A4842" s="11"/>
      <c r="B4842" s="14"/>
      <c r="C4842" s="491"/>
    </row>
    <row r="4843" spans="1:3" s="624" customFormat="1" x14ac:dyDescent="0.25">
      <c r="A4843" s="11"/>
      <c r="B4843" s="14"/>
      <c r="C4843" s="491"/>
    </row>
    <row r="4844" spans="1:3" s="624" customFormat="1" x14ac:dyDescent="0.25">
      <c r="A4844" s="11"/>
      <c r="B4844" s="14"/>
      <c r="C4844" s="491"/>
    </row>
    <row r="4845" spans="1:3" s="624" customFormat="1" x14ac:dyDescent="0.25">
      <c r="A4845" s="11"/>
      <c r="B4845" s="14"/>
      <c r="C4845" s="491"/>
    </row>
    <row r="4846" spans="1:3" s="624" customFormat="1" x14ac:dyDescent="0.25">
      <c r="A4846" s="11"/>
      <c r="B4846" s="14"/>
      <c r="C4846" s="491"/>
    </row>
    <row r="4847" spans="1:3" s="624" customFormat="1" x14ac:dyDescent="0.25">
      <c r="A4847" s="11"/>
      <c r="B4847" s="14"/>
      <c r="C4847" s="491"/>
    </row>
    <row r="4848" spans="1:3" s="624" customFormat="1" x14ac:dyDescent="0.25">
      <c r="A4848" s="11"/>
      <c r="B4848" s="14"/>
      <c r="C4848" s="491"/>
    </row>
    <row r="4849" spans="1:3" s="624" customFormat="1" x14ac:dyDescent="0.25">
      <c r="A4849" s="11"/>
      <c r="B4849" s="14"/>
      <c r="C4849" s="491"/>
    </row>
    <row r="4850" spans="1:3" s="624" customFormat="1" x14ac:dyDescent="0.25">
      <c r="A4850" s="11"/>
      <c r="B4850" s="14"/>
      <c r="C4850" s="491"/>
    </row>
    <row r="4851" spans="1:3" s="624" customFormat="1" x14ac:dyDescent="0.25">
      <c r="A4851" s="11"/>
      <c r="B4851" s="14"/>
      <c r="C4851" s="491"/>
    </row>
    <row r="4852" spans="1:3" s="624" customFormat="1" x14ac:dyDescent="0.25">
      <c r="A4852" s="11"/>
      <c r="B4852" s="14"/>
      <c r="C4852" s="491"/>
    </row>
    <row r="4853" spans="1:3" s="624" customFormat="1" x14ac:dyDescent="0.25">
      <c r="A4853" s="11"/>
      <c r="B4853" s="14"/>
      <c r="C4853" s="491"/>
    </row>
    <row r="4854" spans="1:3" s="624" customFormat="1" x14ac:dyDescent="0.25">
      <c r="A4854" s="11"/>
      <c r="B4854" s="14"/>
      <c r="C4854" s="491"/>
    </row>
    <row r="4855" spans="1:3" s="624" customFormat="1" x14ac:dyDescent="0.25">
      <c r="A4855" s="11"/>
      <c r="B4855" s="14"/>
      <c r="C4855" s="491"/>
    </row>
    <row r="4856" spans="1:3" s="624" customFormat="1" x14ac:dyDescent="0.25">
      <c r="A4856" s="11"/>
      <c r="B4856" s="14"/>
      <c r="C4856" s="491"/>
    </row>
    <row r="4857" spans="1:3" s="624" customFormat="1" x14ac:dyDescent="0.25">
      <c r="A4857" s="11"/>
      <c r="B4857" s="14"/>
      <c r="C4857" s="491"/>
    </row>
    <row r="4858" spans="1:3" s="624" customFormat="1" x14ac:dyDescent="0.25">
      <c r="A4858" s="11"/>
      <c r="B4858" s="14"/>
      <c r="C4858" s="491"/>
    </row>
    <row r="4859" spans="1:3" s="624" customFormat="1" x14ac:dyDescent="0.25">
      <c r="A4859" s="11"/>
      <c r="B4859" s="14"/>
      <c r="C4859" s="491"/>
    </row>
    <row r="4860" spans="1:3" s="624" customFormat="1" x14ac:dyDescent="0.25">
      <c r="A4860" s="11"/>
      <c r="B4860" s="14"/>
      <c r="C4860" s="491"/>
    </row>
    <row r="4861" spans="1:3" s="624" customFormat="1" x14ac:dyDescent="0.25">
      <c r="A4861" s="11"/>
      <c r="B4861" s="14"/>
      <c r="C4861" s="491"/>
    </row>
    <row r="4862" spans="1:3" s="624" customFormat="1" x14ac:dyDescent="0.25">
      <c r="A4862" s="11"/>
      <c r="B4862" s="14"/>
      <c r="C4862" s="491"/>
    </row>
    <row r="4863" spans="1:3" s="624" customFormat="1" x14ac:dyDescent="0.25">
      <c r="A4863" s="11"/>
      <c r="B4863" s="14"/>
      <c r="C4863" s="491"/>
    </row>
    <row r="4864" spans="1:3" s="624" customFormat="1" x14ac:dyDescent="0.25">
      <c r="A4864" s="11"/>
      <c r="B4864" s="14"/>
      <c r="C4864" s="491"/>
    </row>
    <row r="4865" spans="1:3" s="624" customFormat="1" x14ac:dyDescent="0.25">
      <c r="A4865" s="11"/>
      <c r="B4865" s="14"/>
      <c r="C4865" s="491"/>
    </row>
    <row r="4866" spans="1:3" s="624" customFormat="1" x14ac:dyDescent="0.25">
      <c r="A4866" s="11"/>
      <c r="B4866" s="14"/>
      <c r="C4866" s="491"/>
    </row>
    <row r="4867" spans="1:3" s="624" customFormat="1" x14ac:dyDescent="0.25">
      <c r="A4867" s="11"/>
      <c r="B4867" s="14"/>
      <c r="C4867" s="491"/>
    </row>
    <row r="4868" spans="1:3" s="624" customFormat="1" x14ac:dyDescent="0.25">
      <c r="A4868" s="11"/>
      <c r="B4868" s="14"/>
      <c r="C4868" s="491"/>
    </row>
    <row r="4869" spans="1:3" s="624" customFormat="1" x14ac:dyDescent="0.25">
      <c r="A4869" s="11"/>
      <c r="B4869" s="14"/>
      <c r="C4869" s="491"/>
    </row>
    <row r="4870" spans="1:3" s="624" customFormat="1" x14ac:dyDescent="0.25">
      <c r="A4870" s="11"/>
      <c r="B4870" s="14"/>
      <c r="C4870" s="491"/>
    </row>
    <row r="4871" spans="1:3" s="624" customFormat="1" x14ac:dyDescent="0.25">
      <c r="A4871" s="11"/>
      <c r="B4871" s="14"/>
      <c r="C4871" s="491"/>
    </row>
    <row r="4872" spans="1:3" s="624" customFormat="1" x14ac:dyDescent="0.25">
      <c r="A4872" s="11"/>
      <c r="B4872" s="14"/>
      <c r="C4872" s="491"/>
    </row>
    <row r="4873" spans="1:3" s="624" customFormat="1" x14ac:dyDescent="0.25">
      <c r="A4873" s="11"/>
      <c r="B4873" s="14"/>
      <c r="C4873" s="491"/>
    </row>
    <row r="4874" spans="1:3" s="624" customFormat="1" x14ac:dyDescent="0.25">
      <c r="A4874" s="11"/>
      <c r="B4874" s="14"/>
      <c r="C4874" s="491"/>
    </row>
    <row r="4875" spans="1:3" s="624" customFormat="1" x14ac:dyDescent="0.25">
      <c r="A4875" s="11"/>
      <c r="B4875" s="14"/>
      <c r="C4875" s="491"/>
    </row>
    <row r="4876" spans="1:3" s="624" customFormat="1" x14ac:dyDescent="0.25">
      <c r="A4876" s="11"/>
      <c r="B4876" s="14"/>
      <c r="C4876" s="491"/>
    </row>
    <row r="4877" spans="1:3" s="624" customFormat="1" x14ac:dyDescent="0.25">
      <c r="A4877" s="11"/>
      <c r="B4877" s="14"/>
      <c r="C4877" s="491"/>
    </row>
    <row r="4878" spans="1:3" s="624" customFormat="1" x14ac:dyDescent="0.25">
      <c r="A4878" s="11"/>
      <c r="B4878" s="14"/>
      <c r="C4878" s="491"/>
    </row>
    <row r="4879" spans="1:3" s="624" customFormat="1" x14ac:dyDescent="0.25">
      <c r="A4879" s="11"/>
      <c r="B4879" s="14"/>
      <c r="C4879" s="491"/>
    </row>
    <row r="4880" spans="1:3" s="624" customFormat="1" x14ac:dyDescent="0.25">
      <c r="A4880" s="11"/>
      <c r="B4880" s="14"/>
      <c r="C4880" s="491"/>
    </row>
    <row r="4881" spans="1:3" s="624" customFormat="1" x14ac:dyDescent="0.25">
      <c r="A4881" s="11"/>
      <c r="B4881" s="14"/>
      <c r="C4881" s="491"/>
    </row>
    <row r="4882" spans="1:3" s="624" customFormat="1" x14ac:dyDescent="0.25">
      <c r="A4882" s="11"/>
      <c r="B4882" s="14"/>
      <c r="C4882" s="491"/>
    </row>
    <row r="4883" spans="1:3" s="624" customFormat="1" x14ac:dyDescent="0.25">
      <c r="A4883" s="11"/>
      <c r="B4883" s="14"/>
      <c r="C4883" s="491"/>
    </row>
    <row r="4884" spans="1:3" s="624" customFormat="1" x14ac:dyDescent="0.25">
      <c r="A4884" s="11"/>
      <c r="B4884" s="14"/>
      <c r="C4884" s="491"/>
    </row>
    <row r="4885" spans="1:3" s="624" customFormat="1" x14ac:dyDescent="0.25">
      <c r="A4885" s="11"/>
      <c r="B4885" s="14"/>
      <c r="C4885" s="491"/>
    </row>
    <row r="4886" spans="1:3" s="624" customFormat="1" x14ac:dyDescent="0.25">
      <c r="A4886" s="11"/>
      <c r="B4886" s="14"/>
      <c r="C4886" s="491"/>
    </row>
    <row r="4887" spans="1:3" s="624" customFormat="1" x14ac:dyDescent="0.25">
      <c r="A4887" s="11"/>
      <c r="B4887" s="14"/>
      <c r="C4887" s="491"/>
    </row>
    <row r="4888" spans="1:3" s="624" customFormat="1" x14ac:dyDescent="0.25">
      <c r="A4888" s="11"/>
      <c r="B4888" s="14"/>
      <c r="C4888" s="491"/>
    </row>
    <row r="4889" spans="1:3" s="624" customFormat="1" x14ac:dyDescent="0.25">
      <c r="A4889" s="11"/>
      <c r="B4889" s="14"/>
      <c r="C4889" s="491"/>
    </row>
    <row r="4890" spans="1:3" s="624" customFormat="1" x14ac:dyDescent="0.25">
      <c r="A4890" s="11"/>
      <c r="B4890" s="14"/>
      <c r="C4890" s="491"/>
    </row>
    <row r="4891" spans="1:3" s="624" customFormat="1" x14ac:dyDescent="0.25">
      <c r="A4891" s="11"/>
      <c r="B4891" s="14"/>
      <c r="C4891" s="491"/>
    </row>
    <row r="4892" spans="1:3" s="624" customFormat="1" x14ac:dyDescent="0.25">
      <c r="A4892" s="11"/>
      <c r="B4892" s="14"/>
      <c r="C4892" s="491"/>
    </row>
    <row r="4893" spans="1:3" s="624" customFormat="1" x14ac:dyDescent="0.25">
      <c r="A4893" s="11"/>
      <c r="B4893" s="14"/>
      <c r="C4893" s="491"/>
    </row>
    <row r="4894" spans="1:3" s="624" customFormat="1" x14ac:dyDescent="0.25">
      <c r="A4894" s="11"/>
      <c r="B4894" s="14"/>
      <c r="C4894" s="491"/>
    </row>
    <row r="4895" spans="1:3" s="624" customFormat="1" x14ac:dyDescent="0.25">
      <c r="A4895" s="11"/>
      <c r="B4895" s="14"/>
      <c r="C4895" s="491"/>
    </row>
    <row r="4896" spans="1:3" s="624" customFormat="1" x14ac:dyDescent="0.25">
      <c r="A4896" s="11"/>
      <c r="B4896" s="14"/>
      <c r="C4896" s="491"/>
    </row>
    <row r="4897" spans="1:3" s="624" customFormat="1" x14ac:dyDescent="0.25">
      <c r="A4897" s="11"/>
      <c r="B4897" s="14"/>
      <c r="C4897" s="491"/>
    </row>
    <row r="4898" spans="1:3" s="624" customFormat="1" x14ac:dyDescent="0.25">
      <c r="A4898" s="11"/>
      <c r="B4898" s="14"/>
      <c r="C4898" s="491"/>
    </row>
    <row r="4899" spans="1:3" s="624" customFormat="1" x14ac:dyDescent="0.25">
      <c r="A4899" s="11"/>
      <c r="B4899" s="14"/>
      <c r="C4899" s="491"/>
    </row>
    <row r="4900" spans="1:3" s="624" customFormat="1" x14ac:dyDescent="0.25">
      <c r="A4900" s="11"/>
      <c r="B4900" s="14"/>
      <c r="C4900" s="491"/>
    </row>
    <row r="4901" spans="1:3" s="624" customFormat="1" x14ac:dyDescent="0.25">
      <c r="A4901" s="11"/>
      <c r="B4901" s="14"/>
      <c r="C4901" s="491"/>
    </row>
    <row r="4902" spans="1:3" s="624" customFormat="1" x14ac:dyDescent="0.25">
      <c r="A4902" s="11"/>
      <c r="B4902" s="14"/>
      <c r="C4902" s="491"/>
    </row>
    <row r="4903" spans="1:3" s="624" customFormat="1" x14ac:dyDescent="0.25">
      <c r="A4903" s="11"/>
      <c r="B4903" s="14"/>
      <c r="C4903" s="491"/>
    </row>
    <row r="4904" spans="1:3" s="624" customFormat="1" x14ac:dyDescent="0.25">
      <c r="A4904" s="11"/>
      <c r="B4904" s="14"/>
      <c r="C4904" s="491"/>
    </row>
    <row r="4905" spans="1:3" s="624" customFormat="1" x14ac:dyDescent="0.25">
      <c r="A4905" s="11"/>
      <c r="B4905" s="14"/>
      <c r="C4905" s="491"/>
    </row>
    <row r="4906" spans="1:3" s="624" customFormat="1" x14ac:dyDescent="0.25">
      <c r="A4906" s="11"/>
      <c r="B4906" s="14"/>
      <c r="C4906" s="491"/>
    </row>
    <row r="4907" spans="1:3" s="624" customFormat="1" x14ac:dyDescent="0.25">
      <c r="A4907" s="11"/>
      <c r="B4907" s="14"/>
      <c r="C4907" s="491"/>
    </row>
    <row r="4908" spans="1:3" s="624" customFormat="1" x14ac:dyDescent="0.25">
      <c r="A4908" s="11"/>
      <c r="B4908" s="14"/>
      <c r="C4908" s="491"/>
    </row>
    <row r="4909" spans="1:3" s="624" customFormat="1" x14ac:dyDescent="0.25">
      <c r="A4909" s="11"/>
      <c r="B4909" s="14"/>
      <c r="C4909" s="491"/>
    </row>
    <row r="4910" spans="1:3" s="624" customFormat="1" x14ac:dyDescent="0.25">
      <c r="A4910" s="11"/>
      <c r="B4910" s="14"/>
      <c r="C4910" s="491"/>
    </row>
    <row r="4911" spans="1:3" s="624" customFormat="1" x14ac:dyDescent="0.25">
      <c r="A4911" s="11"/>
      <c r="B4911" s="14"/>
      <c r="C4911" s="491"/>
    </row>
    <row r="4912" spans="1:3" s="624" customFormat="1" x14ac:dyDescent="0.25">
      <c r="A4912" s="11"/>
      <c r="B4912" s="14"/>
      <c r="C4912" s="491"/>
    </row>
    <row r="4913" spans="1:3" s="624" customFormat="1" x14ac:dyDescent="0.25">
      <c r="A4913" s="11"/>
      <c r="B4913" s="14"/>
      <c r="C4913" s="491"/>
    </row>
    <row r="4914" spans="1:3" s="624" customFormat="1" x14ac:dyDescent="0.25">
      <c r="A4914" s="11"/>
      <c r="B4914" s="14"/>
      <c r="C4914" s="491"/>
    </row>
    <row r="4915" spans="1:3" s="624" customFormat="1" x14ac:dyDescent="0.25">
      <c r="A4915" s="11"/>
      <c r="B4915" s="14"/>
      <c r="C4915" s="491"/>
    </row>
    <row r="4916" spans="1:3" s="624" customFormat="1" x14ac:dyDescent="0.25">
      <c r="A4916" s="11"/>
      <c r="B4916" s="14"/>
      <c r="C4916" s="491"/>
    </row>
    <row r="4917" spans="1:3" s="624" customFormat="1" x14ac:dyDescent="0.25">
      <c r="A4917" s="11"/>
      <c r="B4917" s="14"/>
      <c r="C4917" s="491"/>
    </row>
    <row r="4918" spans="1:3" s="624" customFormat="1" x14ac:dyDescent="0.25">
      <c r="A4918" s="11"/>
      <c r="B4918" s="14"/>
      <c r="C4918" s="491"/>
    </row>
    <row r="4919" spans="1:3" s="624" customFormat="1" x14ac:dyDescent="0.25">
      <c r="A4919" s="11"/>
      <c r="B4919" s="14"/>
      <c r="C4919" s="491"/>
    </row>
    <row r="4920" spans="1:3" s="624" customFormat="1" x14ac:dyDescent="0.25">
      <c r="A4920" s="11"/>
      <c r="B4920" s="14"/>
      <c r="C4920" s="491"/>
    </row>
    <row r="4921" spans="1:3" s="624" customFormat="1" x14ac:dyDescent="0.25">
      <c r="A4921" s="11"/>
      <c r="B4921" s="14"/>
      <c r="C4921" s="491"/>
    </row>
    <row r="4922" spans="1:3" s="624" customFormat="1" x14ac:dyDescent="0.25">
      <c r="A4922" s="11"/>
      <c r="B4922" s="14"/>
      <c r="C4922" s="491"/>
    </row>
    <row r="4923" spans="1:3" s="624" customFormat="1" x14ac:dyDescent="0.25">
      <c r="A4923" s="11"/>
      <c r="B4923" s="14"/>
      <c r="C4923" s="491"/>
    </row>
    <row r="4924" spans="1:3" s="624" customFormat="1" x14ac:dyDescent="0.25">
      <c r="A4924" s="11"/>
      <c r="B4924" s="14"/>
      <c r="C4924" s="491"/>
    </row>
    <row r="4925" spans="1:3" s="624" customFormat="1" x14ac:dyDescent="0.25">
      <c r="A4925" s="11"/>
      <c r="B4925" s="14"/>
      <c r="C4925" s="491"/>
    </row>
    <row r="4926" spans="1:3" s="624" customFormat="1" x14ac:dyDescent="0.25">
      <c r="A4926" s="11"/>
      <c r="B4926" s="14"/>
      <c r="C4926" s="491"/>
    </row>
    <row r="4927" spans="1:3" s="624" customFormat="1" x14ac:dyDescent="0.25">
      <c r="A4927" s="11"/>
      <c r="B4927" s="14"/>
      <c r="C4927" s="491"/>
    </row>
    <row r="4928" spans="1:3" s="624" customFormat="1" x14ac:dyDescent="0.25">
      <c r="A4928" s="11"/>
      <c r="B4928" s="14"/>
      <c r="C4928" s="491"/>
    </row>
    <row r="4929" spans="1:3" s="624" customFormat="1" x14ac:dyDescent="0.25">
      <c r="A4929" s="11"/>
      <c r="B4929" s="14"/>
      <c r="C4929" s="491"/>
    </row>
    <row r="4930" spans="1:3" s="624" customFormat="1" x14ac:dyDescent="0.25">
      <c r="A4930" s="11"/>
      <c r="B4930" s="14"/>
      <c r="C4930" s="491"/>
    </row>
    <row r="4931" spans="1:3" s="624" customFormat="1" x14ac:dyDescent="0.25">
      <c r="A4931" s="11"/>
      <c r="B4931" s="14"/>
      <c r="C4931" s="491"/>
    </row>
    <row r="4932" spans="1:3" s="624" customFormat="1" x14ac:dyDescent="0.25">
      <c r="A4932" s="11"/>
      <c r="B4932" s="14"/>
      <c r="C4932" s="491"/>
    </row>
    <row r="4933" spans="1:3" s="624" customFormat="1" x14ac:dyDescent="0.25">
      <c r="A4933" s="11"/>
      <c r="B4933" s="14"/>
      <c r="C4933" s="491"/>
    </row>
    <row r="4934" spans="1:3" s="624" customFormat="1" x14ac:dyDescent="0.25">
      <c r="A4934" s="11"/>
      <c r="B4934" s="14"/>
      <c r="C4934" s="491"/>
    </row>
    <row r="4935" spans="1:3" s="624" customFormat="1" x14ac:dyDescent="0.25">
      <c r="A4935" s="11"/>
      <c r="B4935" s="14"/>
      <c r="C4935" s="491"/>
    </row>
    <row r="4936" spans="1:3" s="624" customFormat="1" x14ac:dyDescent="0.25">
      <c r="A4936" s="11"/>
      <c r="B4936" s="14"/>
      <c r="C4936" s="491"/>
    </row>
    <row r="4937" spans="1:3" s="624" customFormat="1" x14ac:dyDescent="0.25">
      <c r="A4937" s="11"/>
      <c r="B4937" s="14"/>
      <c r="C4937" s="491"/>
    </row>
    <row r="4938" spans="1:3" s="624" customFormat="1" x14ac:dyDescent="0.25">
      <c r="A4938" s="11"/>
      <c r="B4938" s="14"/>
      <c r="C4938" s="491"/>
    </row>
    <row r="4939" spans="1:3" s="624" customFormat="1" x14ac:dyDescent="0.25">
      <c r="A4939" s="11"/>
      <c r="B4939" s="14"/>
      <c r="C4939" s="491"/>
    </row>
    <row r="4940" spans="1:3" s="624" customFormat="1" x14ac:dyDescent="0.25">
      <c r="A4940" s="11"/>
      <c r="B4940" s="14"/>
      <c r="C4940" s="491"/>
    </row>
    <row r="4941" spans="1:3" s="624" customFormat="1" x14ac:dyDescent="0.25">
      <c r="A4941" s="11"/>
      <c r="B4941" s="14"/>
      <c r="C4941" s="491"/>
    </row>
    <row r="4942" spans="1:3" s="624" customFormat="1" x14ac:dyDescent="0.25">
      <c r="A4942" s="11"/>
      <c r="B4942" s="14"/>
      <c r="C4942" s="491"/>
    </row>
    <row r="4943" spans="1:3" s="624" customFormat="1" x14ac:dyDescent="0.25">
      <c r="A4943" s="11"/>
      <c r="B4943" s="14"/>
      <c r="C4943" s="491"/>
    </row>
    <row r="4944" spans="1:3" s="624" customFormat="1" x14ac:dyDescent="0.25">
      <c r="A4944" s="11"/>
      <c r="B4944" s="14"/>
      <c r="C4944" s="491"/>
    </row>
    <row r="4945" spans="1:3" s="624" customFormat="1" x14ac:dyDescent="0.25">
      <c r="A4945" s="11"/>
      <c r="B4945" s="14"/>
      <c r="C4945" s="491"/>
    </row>
    <row r="4946" spans="1:3" s="624" customFormat="1" x14ac:dyDescent="0.25">
      <c r="A4946" s="11"/>
      <c r="B4946" s="14"/>
      <c r="C4946" s="491"/>
    </row>
    <row r="4947" spans="1:3" s="624" customFormat="1" x14ac:dyDescent="0.25">
      <c r="A4947" s="11"/>
      <c r="B4947" s="14"/>
      <c r="C4947" s="491"/>
    </row>
    <row r="4948" spans="1:3" s="624" customFormat="1" x14ac:dyDescent="0.25">
      <c r="A4948" s="11"/>
      <c r="B4948" s="14"/>
      <c r="C4948" s="491"/>
    </row>
    <row r="4949" spans="1:3" s="624" customFormat="1" x14ac:dyDescent="0.25">
      <c r="A4949" s="11"/>
      <c r="B4949" s="14"/>
      <c r="C4949" s="491"/>
    </row>
    <row r="4950" spans="1:3" s="624" customFormat="1" x14ac:dyDescent="0.25">
      <c r="A4950" s="11"/>
      <c r="B4950" s="14"/>
      <c r="C4950" s="491"/>
    </row>
    <row r="4951" spans="1:3" s="624" customFormat="1" x14ac:dyDescent="0.25">
      <c r="A4951" s="11"/>
      <c r="B4951" s="14"/>
      <c r="C4951" s="491"/>
    </row>
    <row r="4952" spans="1:3" s="624" customFormat="1" x14ac:dyDescent="0.25">
      <c r="A4952" s="11"/>
      <c r="B4952" s="14"/>
      <c r="C4952" s="491"/>
    </row>
    <row r="4953" spans="1:3" s="624" customFormat="1" x14ac:dyDescent="0.25">
      <c r="A4953" s="11"/>
      <c r="B4953" s="14"/>
      <c r="C4953" s="491"/>
    </row>
    <row r="4954" spans="1:3" s="624" customFormat="1" x14ac:dyDescent="0.25">
      <c r="A4954" s="11"/>
      <c r="B4954" s="14"/>
      <c r="C4954" s="491"/>
    </row>
    <row r="4955" spans="1:3" s="624" customFormat="1" x14ac:dyDescent="0.25">
      <c r="A4955" s="11"/>
      <c r="B4955" s="14"/>
      <c r="C4955" s="491"/>
    </row>
    <row r="4956" spans="1:3" s="624" customFormat="1" x14ac:dyDescent="0.25">
      <c r="A4956" s="11"/>
      <c r="B4956" s="14"/>
      <c r="C4956" s="491"/>
    </row>
    <row r="4957" spans="1:3" s="624" customFormat="1" x14ac:dyDescent="0.25">
      <c r="A4957" s="11"/>
      <c r="B4957" s="14"/>
      <c r="C4957" s="491"/>
    </row>
    <row r="4958" spans="1:3" s="624" customFormat="1" x14ac:dyDescent="0.25">
      <c r="A4958" s="11"/>
      <c r="B4958" s="14"/>
      <c r="C4958" s="491"/>
    </row>
    <row r="4959" spans="1:3" s="624" customFormat="1" x14ac:dyDescent="0.25">
      <c r="A4959" s="11"/>
      <c r="B4959" s="14"/>
      <c r="C4959" s="491"/>
    </row>
    <row r="4960" spans="1:3" s="624" customFormat="1" x14ac:dyDescent="0.25">
      <c r="A4960" s="11"/>
      <c r="B4960" s="14"/>
      <c r="C4960" s="491"/>
    </row>
    <row r="4961" spans="1:3" s="624" customFormat="1" x14ac:dyDescent="0.25">
      <c r="A4961" s="11"/>
      <c r="B4961" s="14"/>
      <c r="C4961" s="491"/>
    </row>
    <row r="4962" spans="1:3" s="624" customFormat="1" x14ac:dyDescent="0.25">
      <c r="A4962" s="11"/>
      <c r="B4962" s="14"/>
      <c r="C4962" s="491"/>
    </row>
    <row r="4963" spans="1:3" s="624" customFormat="1" x14ac:dyDescent="0.25">
      <c r="A4963" s="11"/>
      <c r="B4963" s="14"/>
      <c r="C4963" s="491"/>
    </row>
    <row r="4964" spans="1:3" s="624" customFormat="1" x14ac:dyDescent="0.25">
      <c r="A4964" s="11"/>
      <c r="B4964" s="14"/>
      <c r="C4964" s="491"/>
    </row>
    <row r="4965" spans="1:3" s="624" customFormat="1" x14ac:dyDescent="0.25">
      <c r="A4965" s="11"/>
      <c r="B4965" s="14"/>
      <c r="C4965" s="491"/>
    </row>
    <row r="4966" spans="1:3" s="624" customFormat="1" x14ac:dyDescent="0.25">
      <c r="A4966" s="11"/>
      <c r="B4966" s="14"/>
      <c r="C4966" s="491"/>
    </row>
    <row r="4967" spans="1:3" s="624" customFormat="1" x14ac:dyDescent="0.25">
      <c r="A4967" s="11"/>
      <c r="B4967" s="14"/>
      <c r="C4967" s="491"/>
    </row>
    <row r="4968" spans="1:3" s="624" customFormat="1" x14ac:dyDescent="0.25">
      <c r="A4968" s="11"/>
      <c r="B4968" s="14"/>
      <c r="C4968" s="491"/>
    </row>
    <row r="4969" spans="1:3" s="624" customFormat="1" x14ac:dyDescent="0.25">
      <c r="A4969" s="11"/>
      <c r="B4969" s="14"/>
      <c r="C4969" s="491"/>
    </row>
    <row r="4970" spans="1:3" s="624" customFormat="1" x14ac:dyDescent="0.25">
      <c r="A4970" s="11"/>
      <c r="B4970" s="14"/>
      <c r="C4970" s="491"/>
    </row>
    <row r="4971" spans="1:3" s="624" customFormat="1" x14ac:dyDescent="0.25">
      <c r="A4971" s="11"/>
      <c r="B4971" s="14"/>
      <c r="C4971" s="491"/>
    </row>
    <row r="4972" spans="1:3" s="624" customFormat="1" x14ac:dyDescent="0.25">
      <c r="A4972" s="11"/>
      <c r="B4972" s="14"/>
      <c r="C4972" s="491"/>
    </row>
    <row r="4973" spans="1:3" s="624" customFormat="1" x14ac:dyDescent="0.25">
      <c r="A4973" s="11"/>
      <c r="B4973" s="14"/>
      <c r="C4973" s="491"/>
    </row>
    <row r="4974" spans="1:3" s="624" customFormat="1" x14ac:dyDescent="0.25">
      <c r="A4974" s="11"/>
      <c r="B4974" s="14"/>
      <c r="C4974" s="491"/>
    </row>
    <row r="4975" spans="1:3" s="624" customFormat="1" x14ac:dyDescent="0.25">
      <c r="A4975" s="11"/>
      <c r="B4975" s="14"/>
      <c r="C4975" s="491"/>
    </row>
    <row r="4976" spans="1:3" s="624" customFormat="1" x14ac:dyDescent="0.25">
      <c r="A4976" s="11"/>
      <c r="B4976" s="14"/>
      <c r="C4976" s="491"/>
    </row>
    <row r="4977" spans="1:3" s="624" customFormat="1" x14ac:dyDescent="0.25">
      <c r="A4977" s="11"/>
      <c r="B4977" s="14"/>
      <c r="C4977" s="491"/>
    </row>
    <row r="4978" spans="1:3" s="624" customFormat="1" x14ac:dyDescent="0.25">
      <c r="A4978" s="11"/>
      <c r="B4978" s="14"/>
      <c r="C4978" s="491"/>
    </row>
    <row r="4979" spans="1:3" s="624" customFormat="1" x14ac:dyDescent="0.25">
      <c r="A4979" s="11"/>
      <c r="B4979" s="14"/>
      <c r="C4979" s="491"/>
    </row>
    <row r="4980" spans="1:3" s="624" customFormat="1" x14ac:dyDescent="0.25">
      <c r="A4980" s="11"/>
      <c r="B4980" s="14"/>
      <c r="C4980" s="491"/>
    </row>
    <row r="4981" spans="1:3" s="624" customFormat="1" x14ac:dyDescent="0.25">
      <c r="A4981" s="11"/>
      <c r="B4981" s="14"/>
      <c r="C4981" s="491"/>
    </row>
    <row r="4982" spans="1:3" s="624" customFormat="1" x14ac:dyDescent="0.25">
      <c r="A4982" s="11"/>
      <c r="B4982" s="14"/>
      <c r="C4982" s="491"/>
    </row>
    <row r="4983" spans="1:3" s="624" customFormat="1" x14ac:dyDescent="0.25">
      <c r="A4983" s="11"/>
      <c r="B4983" s="14"/>
      <c r="C4983" s="491"/>
    </row>
    <row r="4984" spans="1:3" s="624" customFormat="1" x14ac:dyDescent="0.25">
      <c r="A4984" s="11"/>
      <c r="B4984" s="14"/>
      <c r="C4984" s="491"/>
    </row>
    <row r="4985" spans="1:3" s="624" customFormat="1" x14ac:dyDescent="0.25">
      <c r="A4985" s="11"/>
      <c r="B4985" s="14"/>
      <c r="C4985" s="491"/>
    </row>
    <row r="4986" spans="1:3" s="624" customFormat="1" x14ac:dyDescent="0.25">
      <c r="A4986" s="11"/>
      <c r="B4986" s="14"/>
      <c r="C4986" s="491"/>
    </row>
    <row r="4987" spans="1:3" s="624" customFormat="1" x14ac:dyDescent="0.25">
      <c r="A4987" s="11"/>
      <c r="B4987" s="14"/>
      <c r="C4987" s="491"/>
    </row>
    <row r="4988" spans="1:3" s="624" customFormat="1" x14ac:dyDescent="0.25">
      <c r="A4988" s="11"/>
      <c r="B4988" s="14"/>
      <c r="C4988" s="491"/>
    </row>
    <row r="4989" spans="1:3" s="624" customFormat="1" x14ac:dyDescent="0.25">
      <c r="A4989" s="11"/>
      <c r="B4989" s="14"/>
      <c r="C4989" s="491"/>
    </row>
    <row r="4990" spans="1:3" s="624" customFormat="1" x14ac:dyDescent="0.25">
      <c r="A4990" s="11"/>
      <c r="B4990" s="14"/>
      <c r="C4990" s="491"/>
    </row>
    <row r="4991" spans="1:3" s="624" customFormat="1" x14ac:dyDescent="0.25">
      <c r="A4991" s="11"/>
      <c r="B4991" s="14"/>
      <c r="C4991" s="491"/>
    </row>
    <row r="4992" spans="1:3" s="624" customFormat="1" x14ac:dyDescent="0.25">
      <c r="A4992" s="11"/>
      <c r="B4992" s="14"/>
      <c r="C4992" s="491"/>
    </row>
    <row r="4993" spans="1:3" s="624" customFormat="1" x14ac:dyDescent="0.25">
      <c r="A4993" s="11"/>
      <c r="B4993" s="14"/>
      <c r="C4993" s="491"/>
    </row>
    <row r="4994" spans="1:3" s="624" customFormat="1" x14ac:dyDescent="0.25">
      <c r="A4994" s="11"/>
      <c r="B4994" s="14"/>
      <c r="C4994" s="491"/>
    </row>
    <row r="4995" spans="1:3" s="624" customFormat="1" x14ac:dyDescent="0.25">
      <c r="A4995" s="11"/>
      <c r="B4995" s="14"/>
      <c r="C4995" s="491"/>
    </row>
    <row r="4996" spans="1:3" s="624" customFormat="1" x14ac:dyDescent="0.25">
      <c r="A4996" s="11"/>
      <c r="B4996" s="14"/>
      <c r="C4996" s="491"/>
    </row>
    <row r="4997" spans="1:3" s="624" customFormat="1" x14ac:dyDescent="0.25">
      <c r="A4997" s="11"/>
      <c r="B4997" s="14"/>
      <c r="C4997" s="491"/>
    </row>
    <row r="4998" spans="1:3" s="624" customFormat="1" x14ac:dyDescent="0.25">
      <c r="A4998" s="11"/>
      <c r="B4998" s="14"/>
      <c r="C4998" s="491"/>
    </row>
    <row r="4999" spans="1:3" s="624" customFormat="1" x14ac:dyDescent="0.25">
      <c r="A4999" s="11"/>
      <c r="B4999" s="14"/>
      <c r="C4999" s="491"/>
    </row>
    <row r="5000" spans="1:3" s="624" customFormat="1" x14ac:dyDescent="0.25">
      <c r="A5000" s="11"/>
      <c r="B5000" s="14"/>
      <c r="C5000" s="491"/>
    </row>
    <row r="5001" spans="1:3" s="624" customFormat="1" x14ac:dyDescent="0.25">
      <c r="A5001" s="11"/>
      <c r="B5001" s="14"/>
      <c r="C5001" s="491"/>
    </row>
    <row r="5002" spans="1:3" s="624" customFormat="1" x14ac:dyDescent="0.25">
      <c r="A5002" s="11"/>
      <c r="B5002" s="14"/>
      <c r="C5002" s="491"/>
    </row>
    <row r="5003" spans="1:3" s="624" customFormat="1" x14ac:dyDescent="0.25">
      <c r="A5003" s="11"/>
      <c r="B5003" s="14"/>
      <c r="C5003" s="491"/>
    </row>
    <row r="5004" spans="1:3" s="624" customFormat="1" x14ac:dyDescent="0.25">
      <c r="A5004" s="11"/>
      <c r="B5004" s="14"/>
      <c r="C5004" s="491"/>
    </row>
    <row r="5005" spans="1:3" s="624" customFormat="1" x14ac:dyDescent="0.25">
      <c r="A5005" s="11"/>
      <c r="B5005" s="14"/>
      <c r="C5005" s="491"/>
    </row>
    <row r="5006" spans="1:3" s="624" customFormat="1" x14ac:dyDescent="0.25">
      <c r="A5006" s="11"/>
      <c r="B5006" s="14"/>
      <c r="C5006" s="491"/>
    </row>
    <row r="5007" spans="1:3" s="624" customFormat="1" x14ac:dyDescent="0.25">
      <c r="A5007" s="11"/>
      <c r="B5007" s="14"/>
      <c r="C5007" s="491"/>
    </row>
    <row r="5008" spans="1:3" s="624" customFormat="1" x14ac:dyDescent="0.25">
      <c r="A5008" s="11"/>
      <c r="B5008" s="14"/>
      <c r="C5008" s="491"/>
    </row>
    <row r="5009" spans="1:3" s="624" customFormat="1" x14ac:dyDescent="0.25">
      <c r="A5009" s="11"/>
      <c r="B5009" s="14"/>
      <c r="C5009" s="491"/>
    </row>
    <row r="5010" spans="1:3" s="624" customFormat="1" x14ac:dyDescent="0.25">
      <c r="A5010" s="11"/>
      <c r="B5010" s="14"/>
      <c r="C5010" s="491"/>
    </row>
    <row r="5011" spans="1:3" s="624" customFormat="1" x14ac:dyDescent="0.25">
      <c r="A5011" s="11"/>
      <c r="B5011" s="14"/>
      <c r="C5011" s="491"/>
    </row>
    <row r="5012" spans="1:3" s="624" customFormat="1" x14ac:dyDescent="0.25">
      <c r="A5012" s="11"/>
      <c r="B5012" s="14"/>
      <c r="C5012" s="491"/>
    </row>
    <row r="5013" spans="1:3" s="624" customFormat="1" x14ac:dyDescent="0.25">
      <c r="A5013" s="11"/>
      <c r="B5013" s="14"/>
      <c r="C5013" s="491"/>
    </row>
    <row r="5014" spans="1:3" s="624" customFormat="1" x14ac:dyDescent="0.25">
      <c r="A5014" s="11"/>
      <c r="B5014" s="14"/>
      <c r="C5014" s="491"/>
    </row>
    <row r="5015" spans="1:3" s="624" customFormat="1" x14ac:dyDescent="0.25">
      <c r="A5015" s="11"/>
      <c r="B5015" s="14"/>
      <c r="C5015" s="491"/>
    </row>
    <row r="5016" spans="1:3" s="624" customFormat="1" x14ac:dyDescent="0.25">
      <c r="A5016" s="11"/>
      <c r="B5016" s="14"/>
      <c r="C5016" s="491"/>
    </row>
    <row r="5017" spans="1:3" s="624" customFormat="1" x14ac:dyDescent="0.25">
      <c r="A5017" s="11"/>
      <c r="B5017" s="14"/>
      <c r="C5017" s="491"/>
    </row>
    <row r="5018" spans="1:3" s="624" customFormat="1" x14ac:dyDescent="0.25">
      <c r="A5018" s="11"/>
      <c r="B5018" s="14"/>
      <c r="C5018" s="491"/>
    </row>
    <row r="5019" spans="1:3" s="624" customFormat="1" x14ac:dyDescent="0.25">
      <c r="A5019" s="11"/>
      <c r="B5019" s="14"/>
      <c r="C5019" s="491"/>
    </row>
    <row r="5020" spans="1:3" s="624" customFormat="1" x14ac:dyDescent="0.25">
      <c r="A5020" s="11"/>
      <c r="B5020" s="14"/>
      <c r="C5020" s="491"/>
    </row>
    <row r="5021" spans="1:3" s="624" customFormat="1" x14ac:dyDescent="0.25">
      <c r="A5021" s="11"/>
      <c r="B5021" s="14"/>
      <c r="C5021" s="491"/>
    </row>
    <row r="5022" spans="1:3" s="624" customFormat="1" x14ac:dyDescent="0.25">
      <c r="A5022" s="11"/>
      <c r="B5022" s="14"/>
      <c r="C5022" s="491"/>
    </row>
    <row r="5023" spans="1:3" s="624" customFormat="1" x14ac:dyDescent="0.25">
      <c r="A5023" s="11"/>
      <c r="B5023" s="14"/>
      <c r="C5023" s="491"/>
    </row>
    <row r="5024" spans="1:3" s="624" customFormat="1" x14ac:dyDescent="0.25">
      <c r="A5024" s="11"/>
      <c r="B5024" s="14"/>
      <c r="C5024" s="491"/>
    </row>
    <row r="5025" spans="1:3" s="624" customFormat="1" x14ac:dyDescent="0.25">
      <c r="A5025" s="11"/>
      <c r="B5025" s="14"/>
      <c r="C5025" s="491"/>
    </row>
    <row r="5026" spans="1:3" s="624" customFormat="1" x14ac:dyDescent="0.25">
      <c r="A5026" s="11"/>
      <c r="B5026" s="14"/>
      <c r="C5026" s="491"/>
    </row>
    <row r="5027" spans="1:3" s="624" customFormat="1" x14ac:dyDescent="0.25">
      <c r="A5027" s="11"/>
      <c r="B5027" s="14"/>
      <c r="C5027" s="491"/>
    </row>
    <row r="5028" spans="1:3" s="624" customFormat="1" x14ac:dyDescent="0.25">
      <c r="A5028" s="11"/>
      <c r="B5028" s="14"/>
      <c r="C5028" s="491"/>
    </row>
    <row r="5029" spans="1:3" s="624" customFormat="1" x14ac:dyDescent="0.25">
      <c r="A5029" s="11"/>
      <c r="B5029" s="14"/>
      <c r="C5029" s="491"/>
    </row>
    <row r="5030" spans="1:3" s="624" customFormat="1" x14ac:dyDescent="0.25">
      <c r="A5030" s="11"/>
      <c r="B5030" s="14"/>
      <c r="C5030" s="491"/>
    </row>
    <row r="5031" spans="1:3" s="624" customFormat="1" x14ac:dyDescent="0.25">
      <c r="A5031" s="11"/>
      <c r="B5031" s="14"/>
      <c r="C5031" s="491"/>
    </row>
    <row r="5032" spans="1:3" s="624" customFormat="1" x14ac:dyDescent="0.25">
      <c r="A5032" s="11"/>
      <c r="B5032" s="14"/>
      <c r="C5032" s="491"/>
    </row>
    <row r="5033" spans="1:3" s="624" customFormat="1" x14ac:dyDescent="0.25">
      <c r="A5033" s="11"/>
      <c r="B5033" s="14"/>
      <c r="C5033" s="491"/>
    </row>
    <row r="5034" spans="1:3" s="624" customFormat="1" x14ac:dyDescent="0.25">
      <c r="A5034" s="11"/>
      <c r="B5034" s="14"/>
      <c r="C5034" s="491"/>
    </row>
    <row r="5035" spans="1:3" s="624" customFormat="1" x14ac:dyDescent="0.25">
      <c r="A5035" s="11"/>
      <c r="B5035" s="14"/>
      <c r="C5035" s="491"/>
    </row>
    <row r="5036" spans="1:3" s="624" customFormat="1" x14ac:dyDescent="0.25">
      <c r="A5036" s="11"/>
      <c r="B5036" s="14"/>
      <c r="C5036" s="491"/>
    </row>
    <row r="5037" spans="1:3" s="624" customFormat="1" x14ac:dyDescent="0.25">
      <c r="A5037" s="11"/>
      <c r="B5037" s="14"/>
      <c r="C5037" s="491"/>
    </row>
    <row r="5038" spans="1:3" s="624" customFormat="1" x14ac:dyDescent="0.25">
      <c r="A5038" s="11"/>
      <c r="B5038" s="14"/>
      <c r="C5038" s="491"/>
    </row>
    <row r="5039" spans="1:3" s="624" customFormat="1" x14ac:dyDescent="0.25">
      <c r="A5039" s="11"/>
      <c r="B5039" s="14"/>
      <c r="C5039" s="491"/>
    </row>
    <row r="5040" spans="1:3" s="624" customFormat="1" x14ac:dyDescent="0.25">
      <c r="A5040" s="11"/>
      <c r="B5040" s="14"/>
      <c r="C5040" s="491"/>
    </row>
    <row r="5041" spans="1:3" s="624" customFormat="1" x14ac:dyDescent="0.25">
      <c r="A5041" s="11"/>
      <c r="B5041" s="14"/>
      <c r="C5041" s="491"/>
    </row>
    <row r="5042" spans="1:3" s="624" customFormat="1" x14ac:dyDescent="0.25">
      <c r="A5042" s="11"/>
      <c r="B5042" s="14"/>
      <c r="C5042" s="491"/>
    </row>
    <row r="5043" spans="1:3" s="624" customFormat="1" x14ac:dyDescent="0.25">
      <c r="A5043" s="11"/>
      <c r="B5043" s="14"/>
      <c r="C5043" s="491"/>
    </row>
    <row r="5044" spans="1:3" s="624" customFormat="1" x14ac:dyDescent="0.25">
      <c r="A5044" s="11"/>
      <c r="B5044" s="14"/>
      <c r="C5044" s="491"/>
    </row>
    <row r="5045" spans="1:3" s="624" customFormat="1" x14ac:dyDescent="0.25">
      <c r="A5045" s="11"/>
      <c r="B5045" s="14"/>
      <c r="C5045" s="491"/>
    </row>
    <row r="5046" spans="1:3" s="624" customFormat="1" x14ac:dyDescent="0.25">
      <c r="A5046" s="11"/>
      <c r="B5046" s="14"/>
      <c r="C5046" s="491"/>
    </row>
    <row r="5047" spans="1:3" s="624" customFormat="1" x14ac:dyDescent="0.25">
      <c r="A5047" s="11"/>
      <c r="B5047" s="14"/>
      <c r="C5047" s="491"/>
    </row>
    <row r="5048" spans="1:3" s="624" customFormat="1" x14ac:dyDescent="0.25">
      <c r="A5048" s="11"/>
      <c r="B5048" s="14"/>
      <c r="C5048" s="491"/>
    </row>
    <row r="5049" spans="1:3" s="624" customFormat="1" x14ac:dyDescent="0.25">
      <c r="A5049" s="11"/>
      <c r="B5049" s="14"/>
      <c r="C5049" s="491"/>
    </row>
    <row r="5050" spans="1:3" s="624" customFormat="1" x14ac:dyDescent="0.25">
      <c r="A5050" s="11"/>
      <c r="B5050" s="14"/>
      <c r="C5050" s="491"/>
    </row>
    <row r="5051" spans="1:3" s="624" customFormat="1" x14ac:dyDescent="0.25">
      <c r="A5051" s="11"/>
      <c r="B5051" s="14"/>
      <c r="C5051" s="491"/>
    </row>
    <row r="5052" spans="1:3" s="624" customFormat="1" x14ac:dyDescent="0.25">
      <c r="A5052" s="11"/>
      <c r="B5052" s="14"/>
      <c r="C5052" s="491"/>
    </row>
    <row r="5053" spans="1:3" s="624" customFormat="1" x14ac:dyDescent="0.25">
      <c r="A5053" s="11"/>
      <c r="B5053" s="14"/>
      <c r="C5053" s="491"/>
    </row>
    <row r="5054" spans="1:3" s="624" customFormat="1" x14ac:dyDescent="0.25">
      <c r="A5054" s="11"/>
      <c r="B5054" s="14"/>
      <c r="C5054" s="491"/>
    </row>
    <row r="5055" spans="1:3" s="624" customFormat="1" x14ac:dyDescent="0.25">
      <c r="A5055" s="11"/>
      <c r="B5055" s="14"/>
      <c r="C5055" s="491"/>
    </row>
    <row r="5056" spans="1:3" s="624" customFormat="1" x14ac:dyDescent="0.25">
      <c r="A5056" s="11"/>
      <c r="B5056" s="14"/>
      <c r="C5056" s="491"/>
    </row>
    <row r="5057" spans="1:3" s="624" customFormat="1" x14ac:dyDescent="0.25">
      <c r="A5057" s="11"/>
      <c r="B5057" s="14"/>
      <c r="C5057" s="491"/>
    </row>
    <row r="5058" spans="1:3" s="624" customFormat="1" x14ac:dyDescent="0.25">
      <c r="A5058" s="11"/>
      <c r="B5058" s="14"/>
      <c r="C5058" s="491"/>
    </row>
    <row r="5059" spans="1:3" s="624" customFormat="1" x14ac:dyDescent="0.25">
      <c r="A5059" s="11"/>
      <c r="B5059" s="14"/>
      <c r="C5059" s="491"/>
    </row>
    <row r="5060" spans="1:3" s="624" customFormat="1" x14ac:dyDescent="0.25">
      <c r="A5060" s="11"/>
      <c r="B5060" s="14"/>
      <c r="C5060" s="491"/>
    </row>
    <row r="5061" spans="1:3" s="624" customFormat="1" x14ac:dyDescent="0.25">
      <c r="A5061" s="11"/>
      <c r="B5061" s="14"/>
      <c r="C5061" s="491"/>
    </row>
    <row r="5062" spans="1:3" s="624" customFormat="1" x14ac:dyDescent="0.25">
      <c r="A5062" s="11"/>
      <c r="B5062" s="14"/>
      <c r="C5062" s="491"/>
    </row>
    <row r="5063" spans="1:3" s="624" customFormat="1" x14ac:dyDescent="0.25">
      <c r="A5063" s="11"/>
      <c r="B5063" s="14"/>
      <c r="C5063" s="491"/>
    </row>
    <row r="5064" spans="1:3" s="624" customFormat="1" x14ac:dyDescent="0.25">
      <c r="A5064" s="11"/>
      <c r="B5064" s="14"/>
      <c r="C5064" s="491"/>
    </row>
    <row r="5065" spans="1:3" s="624" customFormat="1" x14ac:dyDescent="0.25">
      <c r="A5065" s="11"/>
      <c r="B5065" s="14"/>
      <c r="C5065" s="491"/>
    </row>
    <row r="5066" spans="1:3" s="624" customFormat="1" x14ac:dyDescent="0.25">
      <c r="A5066" s="11"/>
      <c r="B5066" s="14"/>
      <c r="C5066" s="491"/>
    </row>
    <row r="5067" spans="1:3" s="624" customFormat="1" x14ac:dyDescent="0.25">
      <c r="A5067" s="11"/>
      <c r="B5067" s="14"/>
      <c r="C5067" s="491"/>
    </row>
    <row r="5068" spans="1:3" s="624" customFormat="1" x14ac:dyDescent="0.25">
      <c r="A5068" s="11"/>
      <c r="B5068" s="14"/>
      <c r="C5068" s="491"/>
    </row>
    <row r="5069" spans="1:3" s="624" customFormat="1" x14ac:dyDescent="0.25">
      <c r="A5069" s="11"/>
      <c r="B5069" s="14"/>
      <c r="C5069" s="491"/>
    </row>
    <row r="5070" spans="1:3" s="624" customFormat="1" x14ac:dyDescent="0.25">
      <c r="A5070" s="11"/>
      <c r="B5070" s="14"/>
      <c r="C5070" s="491"/>
    </row>
    <row r="5071" spans="1:3" s="624" customFormat="1" x14ac:dyDescent="0.25">
      <c r="A5071" s="11"/>
      <c r="B5071" s="14"/>
      <c r="C5071" s="491"/>
    </row>
    <row r="5072" spans="1:3" s="624" customFormat="1" x14ac:dyDescent="0.25">
      <c r="A5072" s="11"/>
      <c r="B5072" s="14"/>
      <c r="C5072" s="491"/>
    </row>
    <row r="5073" spans="1:3" s="624" customFormat="1" x14ac:dyDescent="0.25">
      <c r="A5073" s="11"/>
      <c r="B5073" s="14"/>
      <c r="C5073" s="491"/>
    </row>
    <row r="5074" spans="1:3" s="624" customFormat="1" x14ac:dyDescent="0.25">
      <c r="A5074" s="11"/>
      <c r="B5074" s="14"/>
      <c r="C5074" s="491"/>
    </row>
    <row r="5075" spans="1:3" s="624" customFormat="1" x14ac:dyDescent="0.25">
      <c r="A5075" s="11"/>
      <c r="B5075" s="14"/>
      <c r="C5075" s="491"/>
    </row>
    <row r="5076" spans="1:3" s="624" customFormat="1" x14ac:dyDescent="0.25">
      <c r="A5076" s="11"/>
      <c r="B5076" s="14"/>
      <c r="C5076" s="491"/>
    </row>
    <row r="5077" spans="1:3" s="624" customFormat="1" x14ac:dyDescent="0.25">
      <c r="A5077" s="11"/>
      <c r="B5077" s="14"/>
      <c r="C5077" s="491"/>
    </row>
    <row r="5078" spans="1:3" s="624" customFormat="1" x14ac:dyDescent="0.25">
      <c r="A5078" s="11"/>
      <c r="B5078" s="14"/>
      <c r="C5078" s="491"/>
    </row>
    <row r="5079" spans="1:3" s="624" customFormat="1" x14ac:dyDescent="0.25">
      <c r="A5079" s="11"/>
      <c r="B5079" s="14"/>
      <c r="C5079" s="491"/>
    </row>
    <row r="5080" spans="1:3" s="624" customFormat="1" x14ac:dyDescent="0.25">
      <c r="A5080" s="11"/>
      <c r="B5080" s="14"/>
      <c r="C5080" s="491"/>
    </row>
    <row r="5081" spans="1:3" s="624" customFormat="1" x14ac:dyDescent="0.25">
      <c r="A5081" s="11"/>
      <c r="B5081" s="14"/>
      <c r="C5081" s="491"/>
    </row>
    <row r="5082" spans="1:3" s="624" customFormat="1" x14ac:dyDescent="0.25">
      <c r="A5082" s="11"/>
      <c r="B5082" s="14"/>
      <c r="C5082" s="491"/>
    </row>
    <row r="5083" spans="1:3" s="624" customFormat="1" x14ac:dyDescent="0.25">
      <c r="A5083" s="11"/>
      <c r="B5083" s="14"/>
      <c r="C5083" s="491"/>
    </row>
    <row r="5084" spans="1:3" s="624" customFormat="1" x14ac:dyDescent="0.25">
      <c r="A5084" s="11"/>
      <c r="B5084" s="14"/>
      <c r="C5084" s="491"/>
    </row>
    <row r="5085" spans="1:3" s="624" customFormat="1" x14ac:dyDescent="0.25">
      <c r="A5085" s="11"/>
      <c r="B5085" s="14"/>
      <c r="C5085" s="491"/>
    </row>
    <row r="5086" spans="1:3" s="624" customFormat="1" x14ac:dyDescent="0.25">
      <c r="A5086" s="11"/>
      <c r="B5086" s="14"/>
      <c r="C5086" s="491"/>
    </row>
    <row r="5087" spans="1:3" s="624" customFormat="1" x14ac:dyDescent="0.25">
      <c r="A5087" s="11"/>
      <c r="B5087" s="14"/>
      <c r="C5087" s="491"/>
    </row>
    <row r="5088" spans="1:3" s="624" customFormat="1" x14ac:dyDescent="0.25">
      <c r="A5088" s="11"/>
      <c r="B5088" s="14"/>
      <c r="C5088" s="491"/>
    </row>
    <row r="5089" spans="1:3" s="624" customFormat="1" x14ac:dyDescent="0.25">
      <c r="A5089" s="11"/>
      <c r="B5089" s="14"/>
      <c r="C5089" s="491"/>
    </row>
    <row r="5090" spans="1:3" s="624" customFormat="1" x14ac:dyDescent="0.25">
      <c r="A5090" s="11"/>
      <c r="B5090" s="14"/>
      <c r="C5090" s="491"/>
    </row>
    <row r="5091" spans="1:3" s="624" customFormat="1" x14ac:dyDescent="0.25">
      <c r="A5091" s="11"/>
      <c r="B5091" s="14"/>
      <c r="C5091" s="491"/>
    </row>
    <row r="5092" spans="1:3" s="624" customFormat="1" x14ac:dyDescent="0.25">
      <c r="A5092" s="11"/>
      <c r="B5092" s="14"/>
      <c r="C5092" s="491"/>
    </row>
    <row r="5093" spans="1:3" s="624" customFormat="1" x14ac:dyDescent="0.25">
      <c r="A5093" s="11"/>
      <c r="B5093" s="14"/>
      <c r="C5093" s="491"/>
    </row>
    <row r="5094" spans="1:3" s="624" customFormat="1" x14ac:dyDescent="0.25">
      <c r="A5094" s="11"/>
      <c r="B5094" s="14"/>
      <c r="C5094" s="491"/>
    </row>
    <row r="5095" spans="1:3" s="624" customFormat="1" x14ac:dyDescent="0.25">
      <c r="A5095" s="11"/>
      <c r="B5095" s="14"/>
      <c r="C5095" s="491"/>
    </row>
    <row r="5096" spans="1:3" s="624" customFormat="1" x14ac:dyDescent="0.25">
      <c r="A5096" s="11"/>
      <c r="B5096" s="14"/>
      <c r="C5096" s="491"/>
    </row>
    <row r="5097" spans="1:3" s="624" customFormat="1" x14ac:dyDescent="0.25">
      <c r="A5097" s="11"/>
      <c r="B5097" s="14"/>
      <c r="C5097" s="491"/>
    </row>
    <row r="5098" spans="1:3" s="624" customFormat="1" x14ac:dyDescent="0.25">
      <c r="A5098" s="11"/>
      <c r="B5098" s="14"/>
      <c r="C5098" s="491"/>
    </row>
    <row r="5099" spans="1:3" s="624" customFormat="1" x14ac:dyDescent="0.25">
      <c r="A5099" s="11"/>
      <c r="B5099" s="14"/>
      <c r="C5099" s="491"/>
    </row>
    <row r="5100" spans="1:3" s="624" customFormat="1" x14ac:dyDescent="0.25">
      <c r="A5100" s="11"/>
      <c r="B5100" s="14"/>
      <c r="C5100" s="491"/>
    </row>
    <row r="5101" spans="1:3" s="624" customFormat="1" x14ac:dyDescent="0.25">
      <c r="A5101" s="11"/>
      <c r="B5101" s="14"/>
      <c r="C5101" s="491"/>
    </row>
    <row r="5102" spans="1:3" s="624" customFormat="1" x14ac:dyDescent="0.25">
      <c r="A5102" s="11"/>
      <c r="B5102" s="14"/>
      <c r="C5102" s="491"/>
    </row>
    <row r="5103" spans="1:3" s="624" customFormat="1" x14ac:dyDescent="0.25">
      <c r="A5103" s="11"/>
      <c r="B5103" s="14"/>
      <c r="C5103" s="491"/>
    </row>
    <row r="5104" spans="1:3" s="624" customFormat="1" x14ac:dyDescent="0.25">
      <c r="A5104" s="11"/>
      <c r="B5104" s="14"/>
      <c r="C5104" s="491"/>
    </row>
    <row r="5105" spans="1:3" s="624" customFormat="1" x14ac:dyDescent="0.25">
      <c r="A5105" s="11"/>
      <c r="B5105" s="14"/>
      <c r="C5105" s="491"/>
    </row>
    <row r="5106" spans="1:3" s="624" customFormat="1" x14ac:dyDescent="0.25">
      <c r="A5106" s="11"/>
      <c r="B5106" s="14"/>
      <c r="C5106" s="491"/>
    </row>
    <row r="5107" spans="1:3" s="624" customFormat="1" x14ac:dyDescent="0.25">
      <c r="A5107" s="11"/>
      <c r="B5107" s="14"/>
      <c r="C5107" s="491"/>
    </row>
    <row r="5108" spans="1:3" s="624" customFormat="1" x14ac:dyDescent="0.25">
      <c r="A5108" s="11"/>
      <c r="B5108" s="14"/>
      <c r="C5108" s="491"/>
    </row>
    <row r="5109" spans="1:3" s="624" customFormat="1" x14ac:dyDescent="0.25">
      <c r="A5109" s="11"/>
      <c r="B5109" s="14"/>
      <c r="C5109" s="491"/>
    </row>
    <row r="5110" spans="1:3" s="624" customFormat="1" x14ac:dyDescent="0.25">
      <c r="A5110" s="11"/>
      <c r="B5110" s="14"/>
      <c r="C5110" s="491"/>
    </row>
    <row r="5111" spans="1:3" s="624" customFormat="1" x14ac:dyDescent="0.25">
      <c r="A5111" s="11"/>
      <c r="B5111" s="14"/>
      <c r="C5111" s="491"/>
    </row>
    <row r="5112" spans="1:3" s="624" customFormat="1" x14ac:dyDescent="0.25">
      <c r="A5112" s="11"/>
      <c r="B5112" s="14"/>
      <c r="C5112" s="491"/>
    </row>
    <row r="5113" spans="1:3" s="624" customFormat="1" x14ac:dyDescent="0.25">
      <c r="A5113" s="11"/>
      <c r="B5113" s="14"/>
      <c r="C5113" s="491"/>
    </row>
    <row r="5114" spans="1:3" s="624" customFormat="1" x14ac:dyDescent="0.25">
      <c r="A5114" s="11"/>
      <c r="B5114" s="14"/>
      <c r="C5114" s="491"/>
    </row>
    <row r="5115" spans="1:3" s="624" customFormat="1" x14ac:dyDescent="0.25">
      <c r="A5115" s="11"/>
      <c r="B5115" s="14"/>
      <c r="C5115" s="491"/>
    </row>
    <row r="5116" spans="1:3" s="624" customFormat="1" x14ac:dyDescent="0.25">
      <c r="A5116" s="11"/>
      <c r="B5116" s="14"/>
      <c r="C5116" s="491"/>
    </row>
    <row r="5117" spans="1:3" s="624" customFormat="1" x14ac:dyDescent="0.25">
      <c r="A5117" s="11"/>
      <c r="B5117" s="14"/>
      <c r="C5117" s="491"/>
    </row>
    <row r="5118" spans="1:3" s="624" customFormat="1" x14ac:dyDescent="0.25">
      <c r="A5118" s="11"/>
      <c r="B5118" s="14"/>
      <c r="C5118" s="491"/>
    </row>
    <row r="5119" spans="1:3" s="624" customFormat="1" x14ac:dyDescent="0.25">
      <c r="A5119" s="11"/>
      <c r="B5119" s="14"/>
      <c r="C5119" s="491"/>
    </row>
    <row r="5120" spans="1:3" s="624" customFormat="1" x14ac:dyDescent="0.25">
      <c r="A5120" s="11"/>
      <c r="B5120" s="14"/>
      <c r="C5120" s="491"/>
    </row>
    <row r="5121" spans="1:3" s="624" customFormat="1" x14ac:dyDescent="0.25">
      <c r="A5121" s="11"/>
      <c r="B5121" s="14"/>
      <c r="C5121" s="491"/>
    </row>
    <row r="5122" spans="1:3" s="624" customFormat="1" x14ac:dyDescent="0.25">
      <c r="A5122" s="11"/>
      <c r="B5122" s="14"/>
      <c r="C5122" s="491"/>
    </row>
    <row r="5123" spans="1:3" s="624" customFormat="1" x14ac:dyDescent="0.25">
      <c r="A5123" s="11"/>
      <c r="B5123" s="14"/>
      <c r="C5123" s="491"/>
    </row>
    <row r="5124" spans="1:3" s="624" customFormat="1" x14ac:dyDescent="0.25">
      <c r="A5124" s="11"/>
      <c r="B5124" s="14"/>
      <c r="C5124" s="491"/>
    </row>
    <row r="5125" spans="1:3" s="624" customFormat="1" x14ac:dyDescent="0.25">
      <c r="A5125" s="11"/>
      <c r="B5125" s="14"/>
      <c r="C5125" s="491"/>
    </row>
    <row r="5126" spans="1:3" s="624" customFormat="1" x14ac:dyDescent="0.25">
      <c r="A5126" s="11"/>
      <c r="B5126" s="14"/>
      <c r="C5126" s="491"/>
    </row>
    <row r="5127" spans="1:3" s="624" customFormat="1" x14ac:dyDescent="0.25">
      <c r="A5127" s="11"/>
      <c r="B5127" s="14"/>
      <c r="C5127" s="491"/>
    </row>
    <row r="5128" spans="1:3" s="624" customFormat="1" x14ac:dyDescent="0.25">
      <c r="A5128" s="11"/>
      <c r="B5128" s="14"/>
      <c r="C5128" s="491"/>
    </row>
    <row r="5129" spans="1:3" s="624" customFormat="1" x14ac:dyDescent="0.25">
      <c r="A5129" s="11"/>
      <c r="B5129" s="14"/>
      <c r="C5129" s="491"/>
    </row>
    <row r="5130" spans="1:3" s="624" customFormat="1" x14ac:dyDescent="0.25">
      <c r="A5130" s="11"/>
      <c r="B5130" s="14"/>
      <c r="C5130" s="491"/>
    </row>
    <row r="5131" spans="1:3" s="624" customFormat="1" x14ac:dyDescent="0.25">
      <c r="A5131" s="11"/>
      <c r="B5131" s="14"/>
      <c r="C5131" s="491"/>
    </row>
    <row r="5132" spans="1:3" s="624" customFormat="1" x14ac:dyDescent="0.25">
      <c r="A5132" s="11"/>
      <c r="B5132" s="14"/>
      <c r="C5132" s="491"/>
    </row>
    <row r="5133" spans="1:3" s="624" customFormat="1" x14ac:dyDescent="0.25">
      <c r="A5133" s="11"/>
      <c r="B5133" s="14"/>
      <c r="C5133" s="491"/>
    </row>
    <row r="5134" spans="1:3" s="624" customFormat="1" x14ac:dyDescent="0.25">
      <c r="A5134" s="11"/>
      <c r="B5134" s="14"/>
      <c r="C5134" s="491"/>
    </row>
    <row r="5135" spans="1:3" s="624" customFormat="1" x14ac:dyDescent="0.25">
      <c r="A5135" s="11"/>
      <c r="B5135" s="14"/>
      <c r="C5135" s="491"/>
    </row>
    <row r="5136" spans="1:3" s="624" customFormat="1" x14ac:dyDescent="0.25">
      <c r="A5136" s="11"/>
      <c r="B5136" s="14"/>
      <c r="C5136" s="491"/>
    </row>
    <row r="5137" spans="1:3" s="624" customFormat="1" x14ac:dyDescent="0.25">
      <c r="A5137" s="11"/>
      <c r="B5137" s="14"/>
      <c r="C5137" s="491"/>
    </row>
    <row r="5138" spans="1:3" s="624" customFormat="1" x14ac:dyDescent="0.25">
      <c r="A5138" s="11"/>
      <c r="B5138" s="14"/>
      <c r="C5138" s="491"/>
    </row>
    <row r="5139" spans="1:3" s="624" customFormat="1" x14ac:dyDescent="0.25">
      <c r="A5139" s="11"/>
      <c r="B5139" s="14"/>
      <c r="C5139" s="491"/>
    </row>
    <row r="5140" spans="1:3" s="624" customFormat="1" x14ac:dyDescent="0.25">
      <c r="A5140" s="11"/>
      <c r="B5140" s="14"/>
      <c r="C5140" s="491"/>
    </row>
    <row r="5141" spans="1:3" s="624" customFormat="1" x14ac:dyDescent="0.25">
      <c r="A5141" s="11"/>
      <c r="B5141" s="14"/>
      <c r="C5141" s="491"/>
    </row>
    <row r="5142" spans="1:3" s="624" customFormat="1" x14ac:dyDescent="0.25">
      <c r="A5142" s="11"/>
      <c r="B5142" s="14"/>
      <c r="C5142" s="491"/>
    </row>
    <row r="5143" spans="1:3" s="624" customFormat="1" x14ac:dyDescent="0.25">
      <c r="A5143" s="11"/>
      <c r="B5143" s="14"/>
      <c r="C5143" s="491"/>
    </row>
    <row r="5144" spans="1:3" s="624" customFormat="1" x14ac:dyDescent="0.25">
      <c r="A5144" s="11"/>
      <c r="B5144" s="14"/>
      <c r="C5144" s="491"/>
    </row>
    <row r="5145" spans="1:3" s="624" customFormat="1" x14ac:dyDescent="0.25">
      <c r="A5145" s="11"/>
      <c r="B5145" s="14"/>
      <c r="C5145" s="491"/>
    </row>
    <row r="5146" spans="1:3" s="624" customFormat="1" x14ac:dyDescent="0.25">
      <c r="A5146" s="11"/>
      <c r="B5146" s="14"/>
      <c r="C5146" s="491"/>
    </row>
    <row r="5147" spans="1:3" s="624" customFormat="1" x14ac:dyDescent="0.25">
      <c r="A5147" s="11"/>
      <c r="B5147" s="14"/>
      <c r="C5147" s="491"/>
    </row>
    <row r="5148" spans="1:3" s="624" customFormat="1" x14ac:dyDescent="0.25">
      <c r="A5148" s="11"/>
      <c r="B5148" s="14"/>
      <c r="C5148" s="491"/>
    </row>
    <row r="5149" spans="1:3" s="624" customFormat="1" x14ac:dyDescent="0.25">
      <c r="A5149" s="11"/>
      <c r="B5149" s="14"/>
      <c r="C5149" s="491"/>
    </row>
    <row r="5150" spans="1:3" s="624" customFormat="1" x14ac:dyDescent="0.25">
      <c r="A5150" s="11"/>
      <c r="B5150" s="14"/>
      <c r="C5150" s="491"/>
    </row>
    <row r="5151" spans="1:3" s="624" customFormat="1" x14ac:dyDescent="0.25">
      <c r="A5151" s="11"/>
      <c r="B5151" s="14"/>
      <c r="C5151" s="491"/>
    </row>
    <row r="5152" spans="1:3" s="624" customFormat="1" x14ac:dyDescent="0.25">
      <c r="A5152" s="11"/>
      <c r="B5152" s="14"/>
      <c r="C5152" s="491"/>
    </row>
    <row r="5153" spans="1:3" s="624" customFormat="1" x14ac:dyDescent="0.25">
      <c r="A5153" s="11"/>
      <c r="B5153" s="14"/>
      <c r="C5153" s="491"/>
    </row>
    <row r="5154" spans="1:3" s="624" customFormat="1" x14ac:dyDescent="0.25">
      <c r="A5154" s="11"/>
      <c r="B5154" s="14"/>
      <c r="C5154" s="491"/>
    </row>
    <row r="5155" spans="1:3" s="624" customFormat="1" x14ac:dyDescent="0.25">
      <c r="A5155" s="11"/>
      <c r="B5155" s="14"/>
      <c r="C5155" s="491"/>
    </row>
    <row r="5156" spans="1:3" s="624" customFormat="1" x14ac:dyDescent="0.25">
      <c r="A5156" s="11"/>
      <c r="B5156" s="14"/>
      <c r="C5156" s="491"/>
    </row>
    <row r="5157" spans="1:3" s="624" customFormat="1" x14ac:dyDescent="0.25">
      <c r="A5157" s="11"/>
      <c r="B5157" s="14"/>
      <c r="C5157" s="491"/>
    </row>
    <row r="5158" spans="1:3" s="624" customFormat="1" x14ac:dyDescent="0.25">
      <c r="A5158" s="11"/>
      <c r="B5158" s="14"/>
      <c r="C5158" s="491"/>
    </row>
    <row r="5159" spans="1:3" s="624" customFormat="1" x14ac:dyDescent="0.25">
      <c r="A5159" s="11"/>
      <c r="B5159" s="14"/>
      <c r="C5159" s="491"/>
    </row>
    <row r="5160" spans="1:3" s="624" customFormat="1" x14ac:dyDescent="0.25">
      <c r="A5160" s="11"/>
      <c r="B5160" s="14"/>
      <c r="C5160" s="491"/>
    </row>
    <row r="5161" spans="1:3" s="624" customFormat="1" x14ac:dyDescent="0.25">
      <c r="A5161" s="11"/>
      <c r="B5161" s="14"/>
      <c r="C5161" s="491"/>
    </row>
    <row r="5162" spans="1:3" s="624" customFormat="1" x14ac:dyDescent="0.25">
      <c r="A5162" s="11"/>
      <c r="B5162" s="14"/>
      <c r="C5162" s="491"/>
    </row>
    <row r="5163" spans="1:3" s="624" customFormat="1" x14ac:dyDescent="0.25">
      <c r="A5163" s="11"/>
      <c r="B5163" s="14"/>
      <c r="C5163" s="491"/>
    </row>
    <row r="5164" spans="1:3" s="624" customFormat="1" x14ac:dyDescent="0.25">
      <c r="A5164" s="11"/>
      <c r="B5164" s="14"/>
      <c r="C5164" s="491"/>
    </row>
    <row r="5165" spans="1:3" s="624" customFormat="1" x14ac:dyDescent="0.25">
      <c r="A5165" s="11"/>
      <c r="B5165" s="14"/>
      <c r="C5165" s="491"/>
    </row>
    <row r="5166" spans="1:3" s="624" customFormat="1" x14ac:dyDescent="0.25">
      <c r="A5166" s="11"/>
      <c r="B5166" s="14"/>
      <c r="C5166" s="491"/>
    </row>
    <row r="5167" spans="1:3" s="624" customFormat="1" x14ac:dyDescent="0.25">
      <c r="A5167" s="11"/>
      <c r="B5167" s="14"/>
      <c r="C5167" s="491"/>
    </row>
    <row r="5168" spans="1:3" s="624" customFormat="1" x14ac:dyDescent="0.25">
      <c r="A5168" s="11"/>
      <c r="B5168" s="14"/>
      <c r="C5168" s="491"/>
    </row>
    <row r="5169" spans="1:3" s="624" customFormat="1" x14ac:dyDescent="0.25">
      <c r="A5169" s="11"/>
      <c r="B5169" s="14"/>
      <c r="C5169" s="491"/>
    </row>
    <row r="5170" spans="1:3" s="624" customFormat="1" x14ac:dyDescent="0.25">
      <c r="A5170" s="11"/>
      <c r="B5170" s="14"/>
      <c r="C5170" s="491"/>
    </row>
    <row r="5171" spans="1:3" s="624" customFormat="1" x14ac:dyDescent="0.25">
      <c r="A5171" s="11"/>
      <c r="B5171" s="14"/>
      <c r="C5171" s="491"/>
    </row>
    <row r="5172" spans="1:3" s="624" customFormat="1" x14ac:dyDescent="0.25">
      <c r="A5172" s="11"/>
      <c r="B5172" s="14"/>
      <c r="C5172" s="491"/>
    </row>
    <row r="5173" spans="1:3" s="624" customFormat="1" x14ac:dyDescent="0.25">
      <c r="A5173" s="11"/>
      <c r="B5173" s="14"/>
      <c r="C5173" s="491"/>
    </row>
    <row r="5174" spans="1:3" s="624" customFormat="1" x14ac:dyDescent="0.25">
      <c r="A5174" s="11"/>
      <c r="B5174" s="14"/>
      <c r="C5174" s="491"/>
    </row>
    <row r="5175" spans="1:3" s="624" customFormat="1" x14ac:dyDescent="0.25">
      <c r="A5175" s="11"/>
      <c r="B5175" s="14"/>
      <c r="C5175" s="491"/>
    </row>
    <row r="5176" spans="1:3" s="624" customFormat="1" x14ac:dyDescent="0.25">
      <c r="A5176" s="11"/>
      <c r="B5176" s="14"/>
      <c r="C5176" s="491"/>
    </row>
    <row r="5177" spans="1:3" s="624" customFormat="1" x14ac:dyDescent="0.25">
      <c r="A5177" s="11"/>
      <c r="B5177" s="14"/>
      <c r="C5177" s="491"/>
    </row>
    <row r="5178" spans="1:3" s="624" customFormat="1" x14ac:dyDescent="0.25">
      <c r="A5178" s="11"/>
      <c r="B5178" s="14"/>
      <c r="C5178" s="491"/>
    </row>
    <row r="5179" spans="1:3" s="624" customFormat="1" x14ac:dyDescent="0.25">
      <c r="A5179" s="11"/>
      <c r="B5179" s="14"/>
      <c r="C5179" s="491"/>
    </row>
    <row r="5180" spans="1:3" s="624" customFormat="1" x14ac:dyDescent="0.25">
      <c r="A5180" s="11"/>
      <c r="B5180" s="14"/>
      <c r="C5180" s="491"/>
    </row>
    <row r="5181" spans="1:3" s="624" customFormat="1" x14ac:dyDescent="0.25">
      <c r="A5181" s="11"/>
      <c r="B5181" s="14"/>
      <c r="C5181" s="491"/>
    </row>
    <row r="5182" spans="1:3" s="624" customFormat="1" x14ac:dyDescent="0.25">
      <c r="A5182" s="11"/>
      <c r="B5182" s="14"/>
      <c r="C5182" s="491"/>
    </row>
    <row r="5183" spans="1:3" s="624" customFormat="1" x14ac:dyDescent="0.25">
      <c r="A5183" s="11"/>
      <c r="B5183" s="14"/>
      <c r="C5183" s="491"/>
    </row>
    <row r="5184" spans="1:3" s="624" customFormat="1" x14ac:dyDescent="0.25">
      <c r="A5184" s="11"/>
      <c r="B5184" s="14"/>
      <c r="C5184" s="491"/>
    </row>
    <row r="5185" spans="1:3" s="624" customFormat="1" x14ac:dyDescent="0.25">
      <c r="A5185" s="11"/>
      <c r="B5185" s="14"/>
      <c r="C5185" s="491"/>
    </row>
    <row r="5186" spans="1:3" s="624" customFormat="1" x14ac:dyDescent="0.25">
      <c r="A5186" s="11"/>
      <c r="B5186" s="14"/>
      <c r="C5186" s="491"/>
    </row>
    <row r="5187" spans="1:3" s="624" customFormat="1" x14ac:dyDescent="0.25">
      <c r="A5187" s="11"/>
      <c r="B5187" s="14"/>
      <c r="C5187" s="491"/>
    </row>
    <row r="5188" spans="1:3" s="624" customFormat="1" x14ac:dyDescent="0.25">
      <c r="A5188" s="11"/>
      <c r="B5188" s="14"/>
      <c r="C5188" s="491"/>
    </row>
    <row r="5189" spans="1:3" s="624" customFormat="1" x14ac:dyDescent="0.25">
      <c r="A5189" s="11"/>
      <c r="B5189" s="14"/>
      <c r="C5189" s="491"/>
    </row>
    <row r="5190" spans="1:3" s="624" customFormat="1" x14ac:dyDescent="0.25">
      <c r="A5190" s="11"/>
      <c r="B5190" s="14"/>
      <c r="C5190" s="491"/>
    </row>
    <row r="5191" spans="1:3" s="624" customFormat="1" x14ac:dyDescent="0.25">
      <c r="A5191" s="11"/>
      <c r="B5191" s="14"/>
      <c r="C5191" s="491"/>
    </row>
    <row r="5192" spans="1:3" s="624" customFormat="1" x14ac:dyDescent="0.25">
      <c r="A5192" s="11"/>
      <c r="B5192" s="14"/>
      <c r="C5192" s="491"/>
    </row>
    <row r="5193" spans="1:3" s="624" customFormat="1" x14ac:dyDescent="0.25">
      <c r="A5193" s="11"/>
      <c r="B5193" s="14"/>
      <c r="C5193" s="491"/>
    </row>
    <row r="5194" spans="1:3" s="624" customFormat="1" x14ac:dyDescent="0.25">
      <c r="A5194" s="11"/>
      <c r="B5194" s="14"/>
      <c r="C5194" s="491"/>
    </row>
    <row r="5195" spans="1:3" s="624" customFormat="1" x14ac:dyDescent="0.25">
      <c r="A5195" s="11"/>
      <c r="B5195" s="14"/>
      <c r="C5195" s="491"/>
    </row>
    <row r="5196" spans="1:3" s="624" customFormat="1" x14ac:dyDescent="0.25">
      <c r="A5196" s="11"/>
      <c r="B5196" s="14"/>
      <c r="C5196" s="491"/>
    </row>
    <row r="5197" spans="1:3" s="624" customFormat="1" x14ac:dyDescent="0.25">
      <c r="A5197" s="11"/>
      <c r="B5197" s="14"/>
      <c r="C5197" s="491"/>
    </row>
    <row r="5198" spans="1:3" s="624" customFormat="1" x14ac:dyDescent="0.25">
      <c r="A5198" s="11"/>
      <c r="B5198" s="14"/>
      <c r="C5198" s="491"/>
    </row>
    <row r="5199" spans="1:3" s="624" customFormat="1" x14ac:dyDescent="0.25">
      <c r="A5199" s="11"/>
      <c r="B5199" s="14"/>
      <c r="C5199" s="491"/>
    </row>
    <row r="5200" spans="1:3" s="624" customFormat="1" x14ac:dyDescent="0.25">
      <c r="A5200" s="11"/>
      <c r="B5200" s="14"/>
      <c r="C5200" s="491"/>
    </row>
    <row r="5201" spans="1:3" s="624" customFormat="1" x14ac:dyDescent="0.25">
      <c r="A5201" s="11"/>
      <c r="B5201" s="14"/>
      <c r="C5201" s="491"/>
    </row>
    <row r="5202" spans="1:3" s="624" customFormat="1" x14ac:dyDescent="0.25">
      <c r="A5202" s="11"/>
      <c r="B5202" s="14"/>
      <c r="C5202" s="491"/>
    </row>
    <row r="5203" spans="1:3" s="624" customFormat="1" x14ac:dyDescent="0.25">
      <c r="A5203" s="11"/>
      <c r="B5203" s="14"/>
      <c r="C5203" s="491"/>
    </row>
    <row r="5204" spans="1:3" s="624" customFormat="1" x14ac:dyDescent="0.25">
      <c r="A5204" s="11"/>
      <c r="B5204" s="14"/>
      <c r="C5204" s="491"/>
    </row>
    <row r="5205" spans="1:3" s="624" customFormat="1" x14ac:dyDescent="0.25">
      <c r="A5205" s="11"/>
      <c r="B5205" s="14"/>
      <c r="C5205" s="491"/>
    </row>
    <row r="5206" spans="1:3" s="624" customFormat="1" x14ac:dyDescent="0.25">
      <c r="A5206" s="11"/>
      <c r="B5206" s="14"/>
      <c r="C5206" s="491"/>
    </row>
    <row r="5207" spans="1:3" s="624" customFormat="1" x14ac:dyDescent="0.25">
      <c r="A5207" s="11"/>
      <c r="B5207" s="14"/>
      <c r="C5207" s="491"/>
    </row>
    <row r="5208" spans="1:3" s="624" customFormat="1" x14ac:dyDescent="0.25">
      <c r="A5208" s="11"/>
      <c r="B5208" s="14"/>
      <c r="C5208" s="491"/>
    </row>
    <row r="5209" spans="1:3" s="624" customFormat="1" x14ac:dyDescent="0.25">
      <c r="A5209" s="11"/>
      <c r="B5209" s="14"/>
      <c r="C5209" s="491"/>
    </row>
    <row r="5210" spans="1:3" s="624" customFormat="1" x14ac:dyDescent="0.25">
      <c r="A5210" s="11"/>
      <c r="B5210" s="14"/>
      <c r="C5210" s="491"/>
    </row>
    <row r="5211" spans="1:3" s="624" customFormat="1" x14ac:dyDescent="0.25">
      <c r="A5211" s="11"/>
      <c r="B5211" s="14"/>
      <c r="C5211" s="491"/>
    </row>
    <row r="5212" spans="1:3" s="624" customFormat="1" x14ac:dyDescent="0.25">
      <c r="A5212" s="11"/>
      <c r="B5212" s="14"/>
      <c r="C5212" s="491"/>
    </row>
    <row r="5213" spans="1:3" s="624" customFormat="1" x14ac:dyDescent="0.25">
      <c r="A5213" s="11"/>
      <c r="B5213" s="14"/>
      <c r="C5213" s="491"/>
    </row>
    <row r="5214" spans="1:3" s="624" customFormat="1" x14ac:dyDescent="0.25">
      <c r="A5214" s="11"/>
      <c r="B5214" s="14"/>
      <c r="C5214" s="491"/>
    </row>
    <row r="5215" spans="1:3" s="624" customFormat="1" x14ac:dyDescent="0.25">
      <c r="A5215" s="11"/>
      <c r="B5215" s="14"/>
      <c r="C5215" s="491"/>
    </row>
    <row r="5216" spans="1:3" s="624" customFormat="1" x14ac:dyDescent="0.25">
      <c r="A5216" s="11"/>
      <c r="B5216" s="14"/>
      <c r="C5216" s="491"/>
    </row>
    <row r="5217" spans="1:3" s="624" customFormat="1" x14ac:dyDescent="0.25">
      <c r="A5217" s="11"/>
      <c r="B5217" s="14"/>
      <c r="C5217" s="491"/>
    </row>
    <row r="5218" spans="1:3" s="624" customFormat="1" x14ac:dyDescent="0.25">
      <c r="A5218" s="11"/>
      <c r="B5218" s="14"/>
      <c r="C5218" s="491"/>
    </row>
    <row r="5219" spans="1:3" s="624" customFormat="1" x14ac:dyDescent="0.25">
      <c r="A5219" s="11"/>
      <c r="B5219" s="14"/>
      <c r="C5219" s="491"/>
    </row>
    <row r="5220" spans="1:3" s="624" customFormat="1" x14ac:dyDescent="0.25">
      <c r="A5220" s="11"/>
      <c r="B5220" s="14"/>
      <c r="C5220" s="491"/>
    </row>
    <row r="5221" spans="1:3" s="624" customFormat="1" x14ac:dyDescent="0.25">
      <c r="A5221" s="11"/>
      <c r="B5221" s="14"/>
      <c r="C5221" s="491"/>
    </row>
    <row r="5222" spans="1:3" s="624" customFormat="1" x14ac:dyDescent="0.25">
      <c r="A5222" s="11"/>
      <c r="B5222" s="14"/>
      <c r="C5222" s="491"/>
    </row>
    <row r="5223" spans="1:3" s="624" customFormat="1" x14ac:dyDescent="0.25">
      <c r="A5223" s="11"/>
      <c r="B5223" s="14"/>
      <c r="C5223" s="491"/>
    </row>
    <row r="5224" spans="1:3" s="624" customFormat="1" x14ac:dyDescent="0.25">
      <c r="A5224" s="11"/>
      <c r="B5224" s="14"/>
      <c r="C5224" s="491"/>
    </row>
    <row r="5225" spans="1:3" s="624" customFormat="1" x14ac:dyDescent="0.25">
      <c r="A5225" s="11"/>
      <c r="B5225" s="14"/>
      <c r="C5225" s="491"/>
    </row>
    <row r="5226" spans="1:3" s="624" customFormat="1" x14ac:dyDescent="0.25">
      <c r="A5226" s="11"/>
      <c r="B5226" s="14"/>
      <c r="C5226" s="491"/>
    </row>
    <row r="5227" spans="1:3" s="624" customFormat="1" x14ac:dyDescent="0.25">
      <c r="A5227" s="11"/>
      <c r="B5227" s="14"/>
      <c r="C5227" s="491"/>
    </row>
    <row r="5228" spans="1:3" s="624" customFormat="1" x14ac:dyDescent="0.25">
      <c r="A5228" s="11"/>
      <c r="B5228" s="14"/>
      <c r="C5228" s="491"/>
    </row>
    <row r="5229" spans="1:3" s="624" customFormat="1" x14ac:dyDescent="0.25">
      <c r="A5229" s="11"/>
      <c r="B5229" s="14"/>
      <c r="C5229" s="491"/>
    </row>
    <row r="5230" spans="1:3" s="624" customFormat="1" x14ac:dyDescent="0.25">
      <c r="A5230" s="11"/>
      <c r="B5230" s="14"/>
      <c r="C5230" s="491"/>
    </row>
    <row r="5231" spans="1:3" s="624" customFormat="1" x14ac:dyDescent="0.25">
      <c r="A5231" s="11"/>
      <c r="B5231" s="14"/>
      <c r="C5231" s="491"/>
    </row>
    <row r="5232" spans="1:3" s="624" customFormat="1" x14ac:dyDescent="0.25">
      <c r="A5232" s="11"/>
      <c r="B5232" s="14"/>
      <c r="C5232" s="491"/>
    </row>
    <row r="5233" spans="1:3" s="624" customFormat="1" x14ac:dyDescent="0.25">
      <c r="A5233" s="11"/>
      <c r="B5233" s="14"/>
      <c r="C5233" s="491"/>
    </row>
    <row r="5234" spans="1:3" s="624" customFormat="1" x14ac:dyDescent="0.25">
      <c r="A5234" s="11"/>
      <c r="B5234" s="14"/>
      <c r="C5234" s="491"/>
    </row>
    <row r="5235" spans="1:3" s="624" customFormat="1" x14ac:dyDescent="0.25">
      <c r="A5235" s="11"/>
      <c r="B5235" s="14"/>
      <c r="C5235" s="491"/>
    </row>
    <row r="5236" spans="1:3" s="624" customFormat="1" x14ac:dyDescent="0.25">
      <c r="A5236" s="11"/>
      <c r="B5236" s="14"/>
      <c r="C5236" s="491"/>
    </row>
    <row r="5237" spans="1:3" s="624" customFormat="1" x14ac:dyDescent="0.25">
      <c r="A5237" s="11"/>
      <c r="B5237" s="14"/>
      <c r="C5237" s="491"/>
    </row>
    <row r="5238" spans="1:3" s="624" customFormat="1" x14ac:dyDescent="0.25">
      <c r="A5238" s="11"/>
      <c r="B5238" s="14"/>
      <c r="C5238" s="491"/>
    </row>
    <row r="5239" spans="1:3" s="624" customFormat="1" x14ac:dyDescent="0.25">
      <c r="A5239" s="11"/>
      <c r="B5239" s="14"/>
      <c r="C5239" s="491"/>
    </row>
    <row r="5240" spans="1:3" s="624" customFormat="1" x14ac:dyDescent="0.25">
      <c r="A5240" s="11"/>
      <c r="B5240" s="14"/>
      <c r="C5240" s="491"/>
    </row>
    <row r="5241" spans="1:3" s="624" customFormat="1" x14ac:dyDescent="0.25">
      <c r="A5241" s="11"/>
      <c r="B5241" s="14"/>
      <c r="C5241" s="491"/>
    </row>
    <row r="5242" spans="1:3" s="624" customFormat="1" x14ac:dyDescent="0.25">
      <c r="A5242" s="11"/>
      <c r="B5242" s="14"/>
      <c r="C5242" s="491"/>
    </row>
    <row r="5243" spans="1:3" s="624" customFormat="1" x14ac:dyDescent="0.25">
      <c r="A5243" s="11"/>
      <c r="B5243" s="14"/>
      <c r="C5243" s="491"/>
    </row>
    <row r="5244" spans="1:3" s="624" customFormat="1" x14ac:dyDescent="0.25">
      <c r="A5244" s="11"/>
      <c r="B5244" s="14"/>
      <c r="C5244" s="491"/>
    </row>
    <row r="5245" spans="1:3" s="624" customFormat="1" x14ac:dyDescent="0.25">
      <c r="A5245" s="11"/>
      <c r="B5245" s="14"/>
      <c r="C5245" s="491"/>
    </row>
    <row r="5246" spans="1:3" s="624" customFormat="1" x14ac:dyDescent="0.25">
      <c r="A5246" s="11"/>
      <c r="B5246" s="14"/>
      <c r="C5246" s="491"/>
    </row>
    <row r="5247" spans="1:3" s="624" customFormat="1" x14ac:dyDescent="0.25">
      <c r="A5247" s="11"/>
      <c r="B5247" s="14"/>
      <c r="C5247" s="491"/>
    </row>
    <row r="5248" spans="1:3" s="624" customFormat="1" x14ac:dyDescent="0.25">
      <c r="A5248" s="11"/>
      <c r="B5248" s="14"/>
      <c r="C5248" s="491"/>
    </row>
    <row r="5249" spans="1:3" s="624" customFormat="1" x14ac:dyDescent="0.25">
      <c r="A5249" s="11"/>
      <c r="B5249" s="14"/>
      <c r="C5249" s="491"/>
    </row>
    <row r="5250" spans="1:3" s="624" customFormat="1" x14ac:dyDescent="0.25">
      <c r="A5250" s="11"/>
      <c r="B5250" s="14"/>
      <c r="C5250" s="491"/>
    </row>
    <row r="5251" spans="1:3" s="624" customFormat="1" x14ac:dyDescent="0.25">
      <c r="A5251" s="11"/>
      <c r="B5251" s="14"/>
      <c r="C5251" s="491"/>
    </row>
    <row r="5252" spans="1:3" s="624" customFormat="1" x14ac:dyDescent="0.25">
      <c r="A5252" s="11"/>
      <c r="B5252" s="14"/>
      <c r="C5252" s="491"/>
    </row>
    <row r="5253" spans="1:3" s="624" customFormat="1" x14ac:dyDescent="0.25">
      <c r="A5253" s="11"/>
      <c r="B5253" s="14"/>
      <c r="C5253" s="491"/>
    </row>
    <row r="5254" spans="1:3" s="624" customFormat="1" x14ac:dyDescent="0.25">
      <c r="A5254" s="11"/>
      <c r="B5254" s="14"/>
      <c r="C5254" s="491"/>
    </row>
    <row r="5255" spans="1:3" s="624" customFormat="1" x14ac:dyDescent="0.25">
      <c r="A5255" s="11"/>
      <c r="B5255" s="14"/>
      <c r="C5255" s="491"/>
    </row>
    <row r="5256" spans="1:3" s="624" customFormat="1" x14ac:dyDescent="0.25">
      <c r="A5256" s="11"/>
      <c r="B5256" s="14"/>
      <c r="C5256" s="491"/>
    </row>
    <row r="5257" spans="1:3" s="624" customFormat="1" x14ac:dyDescent="0.25">
      <c r="A5257" s="11"/>
      <c r="B5257" s="14"/>
      <c r="C5257" s="491"/>
    </row>
    <row r="5258" spans="1:3" s="624" customFormat="1" x14ac:dyDescent="0.25">
      <c r="A5258" s="11"/>
      <c r="B5258" s="14"/>
      <c r="C5258" s="491"/>
    </row>
    <row r="5259" spans="1:3" s="624" customFormat="1" x14ac:dyDescent="0.25">
      <c r="A5259" s="11"/>
      <c r="B5259" s="14"/>
      <c r="C5259" s="491"/>
    </row>
    <row r="5260" spans="1:3" s="624" customFormat="1" x14ac:dyDescent="0.25">
      <c r="A5260" s="11"/>
      <c r="B5260" s="14"/>
      <c r="C5260" s="491"/>
    </row>
    <row r="5261" spans="1:3" s="624" customFormat="1" x14ac:dyDescent="0.25">
      <c r="A5261" s="11"/>
      <c r="B5261" s="14"/>
      <c r="C5261" s="491"/>
    </row>
    <row r="5262" spans="1:3" s="624" customFormat="1" x14ac:dyDescent="0.25">
      <c r="A5262" s="11"/>
      <c r="B5262" s="14"/>
      <c r="C5262" s="491"/>
    </row>
    <row r="5263" spans="1:3" s="624" customFormat="1" x14ac:dyDescent="0.25">
      <c r="A5263" s="11"/>
      <c r="B5263" s="14"/>
      <c r="C5263" s="491"/>
    </row>
    <row r="5264" spans="1:3" s="624" customFormat="1" x14ac:dyDescent="0.25">
      <c r="A5264" s="11"/>
      <c r="B5264" s="14"/>
      <c r="C5264" s="491"/>
    </row>
    <row r="5265" spans="1:3" s="624" customFormat="1" x14ac:dyDescent="0.25">
      <c r="A5265" s="11"/>
      <c r="B5265" s="14"/>
      <c r="C5265" s="491"/>
    </row>
    <row r="5266" spans="1:3" s="624" customFormat="1" x14ac:dyDescent="0.25">
      <c r="A5266" s="11"/>
      <c r="B5266" s="14"/>
      <c r="C5266" s="491"/>
    </row>
    <row r="5267" spans="1:3" s="624" customFormat="1" x14ac:dyDescent="0.25">
      <c r="A5267" s="11"/>
      <c r="B5267" s="14"/>
      <c r="C5267" s="491"/>
    </row>
    <row r="5268" spans="1:3" s="624" customFormat="1" x14ac:dyDescent="0.25">
      <c r="A5268" s="11"/>
      <c r="B5268" s="14"/>
      <c r="C5268" s="491"/>
    </row>
    <row r="5269" spans="1:3" s="624" customFormat="1" x14ac:dyDescent="0.25">
      <c r="A5269" s="11"/>
      <c r="B5269" s="14"/>
      <c r="C5269" s="491"/>
    </row>
    <row r="5270" spans="1:3" s="624" customFormat="1" x14ac:dyDescent="0.25">
      <c r="A5270" s="11"/>
      <c r="B5270" s="14"/>
      <c r="C5270" s="491"/>
    </row>
    <row r="5271" spans="1:3" s="624" customFormat="1" x14ac:dyDescent="0.25">
      <c r="A5271" s="11"/>
      <c r="B5271" s="14"/>
      <c r="C5271" s="491"/>
    </row>
    <row r="5272" spans="1:3" s="624" customFormat="1" x14ac:dyDescent="0.25">
      <c r="A5272" s="11"/>
      <c r="B5272" s="14"/>
      <c r="C5272" s="491"/>
    </row>
    <row r="5273" spans="1:3" s="624" customFormat="1" x14ac:dyDescent="0.25">
      <c r="A5273" s="11"/>
      <c r="B5273" s="14"/>
      <c r="C5273" s="491"/>
    </row>
    <row r="5274" spans="1:3" s="624" customFormat="1" x14ac:dyDescent="0.25">
      <c r="A5274" s="11"/>
      <c r="B5274" s="14"/>
      <c r="C5274" s="491"/>
    </row>
    <row r="5275" spans="1:3" s="624" customFormat="1" x14ac:dyDescent="0.25">
      <c r="A5275" s="11"/>
      <c r="B5275" s="14"/>
      <c r="C5275" s="491"/>
    </row>
    <row r="5276" spans="1:3" s="624" customFormat="1" x14ac:dyDescent="0.25">
      <c r="A5276" s="11"/>
      <c r="B5276" s="14"/>
      <c r="C5276" s="491"/>
    </row>
    <row r="5277" spans="1:3" s="624" customFormat="1" x14ac:dyDescent="0.25">
      <c r="A5277" s="11"/>
      <c r="B5277" s="14"/>
      <c r="C5277" s="491"/>
    </row>
    <row r="5278" spans="1:3" s="624" customFormat="1" x14ac:dyDescent="0.25">
      <c r="A5278" s="11"/>
      <c r="B5278" s="14"/>
      <c r="C5278" s="491"/>
    </row>
    <row r="5279" spans="1:3" s="624" customFormat="1" x14ac:dyDescent="0.25">
      <c r="A5279" s="11"/>
      <c r="B5279" s="14"/>
      <c r="C5279" s="491"/>
    </row>
    <row r="5280" spans="1:3" s="624" customFormat="1" x14ac:dyDescent="0.25">
      <c r="A5280" s="11"/>
      <c r="B5280" s="14"/>
      <c r="C5280" s="491"/>
    </row>
    <row r="5281" spans="1:3" s="624" customFormat="1" x14ac:dyDescent="0.25">
      <c r="A5281" s="11"/>
      <c r="B5281" s="14"/>
      <c r="C5281" s="491"/>
    </row>
    <row r="5282" spans="1:3" s="624" customFormat="1" x14ac:dyDescent="0.25">
      <c r="A5282" s="11"/>
      <c r="B5282" s="14"/>
      <c r="C5282" s="491"/>
    </row>
    <row r="5283" spans="1:3" s="624" customFormat="1" x14ac:dyDescent="0.25">
      <c r="A5283" s="11"/>
      <c r="B5283" s="14"/>
      <c r="C5283" s="491"/>
    </row>
    <row r="5284" spans="1:3" s="624" customFormat="1" x14ac:dyDescent="0.25">
      <c r="A5284" s="11"/>
      <c r="B5284" s="14"/>
      <c r="C5284" s="491"/>
    </row>
    <row r="5285" spans="1:3" s="624" customFormat="1" x14ac:dyDescent="0.25">
      <c r="A5285" s="11"/>
      <c r="B5285" s="14"/>
      <c r="C5285" s="491"/>
    </row>
    <row r="5286" spans="1:3" s="624" customFormat="1" x14ac:dyDescent="0.25">
      <c r="A5286" s="11"/>
      <c r="B5286" s="14"/>
      <c r="C5286" s="491"/>
    </row>
    <row r="5287" spans="1:3" s="624" customFormat="1" x14ac:dyDescent="0.25">
      <c r="A5287" s="11"/>
      <c r="B5287" s="14"/>
      <c r="C5287" s="491"/>
    </row>
    <row r="5288" spans="1:3" s="624" customFormat="1" x14ac:dyDescent="0.25">
      <c r="A5288" s="11"/>
      <c r="B5288" s="14"/>
      <c r="C5288" s="491"/>
    </row>
    <row r="5289" spans="1:3" s="624" customFormat="1" x14ac:dyDescent="0.25">
      <c r="A5289" s="11"/>
      <c r="B5289" s="14"/>
      <c r="C5289" s="491"/>
    </row>
    <row r="5290" spans="1:3" s="624" customFormat="1" x14ac:dyDescent="0.25">
      <c r="A5290" s="11"/>
      <c r="B5290" s="14"/>
      <c r="C5290" s="491"/>
    </row>
    <row r="5291" spans="1:3" s="624" customFormat="1" x14ac:dyDescent="0.25">
      <c r="A5291" s="11"/>
      <c r="B5291" s="14"/>
      <c r="C5291" s="491"/>
    </row>
    <row r="5292" spans="1:3" s="624" customFormat="1" x14ac:dyDescent="0.25">
      <c r="A5292" s="11"/>
      <c r="B5292" s="14"/>
      <c r="C5292" s="491"/>
    </row>
    <row r="5293" spans="1:3" s="624" customFormat="1" x14ac:dyDescent="0.25">
      <c r="A5293" s="11"/>
      <c r="B5293" s="14"/>
      <c r="C5293" s="491"/>
    </row>
    <row r="5294" spans="1:3" s="624" customFormat="1" x14ac:dyDescent="0.25">
      <c r="A5294" s="11"/>
      <c r="B5294" s="14"/>
      <c r="C5294" s="491"/>
    </row>
    <row r="5295" spans="1:3" s="624" customFormat="1" x14ac:dyDescent="0.25">
      <c r="A5295" s="11"/>
      <c r="B5295" s="14"/>
      <c r="C5295" s="491"/>
    </row>
    <row r="5296" spans="1:3" s="624" customFormat="1" x14ac:dyDescent="0.25">
      <c r="A5296" s="11"/>
      <c r="B5296" s="14"/>
      <c r="C5296" s="491"/>
    </row>
    <row r="5297" spans="1:3" s="624" customFormat="1" x14ac:dyDescent="0.25">
      <c r="A5297" s="11"/>
      <c r="B5297" s="14"/>
      <c r="C5297" s="491"/>
    </row>
    <row r="5298" spans="1:3" s="624" customFormat="1" x14ac:dyDescent="0.25">
      <c r="A5298" s="11"/>
      <c r="B5298" s="14"/>
      <c r="C5298" s="491"/>
    </row>
    <row r="5299" spans="1:3" s="624" customFormat="1" x14ac:dyDescent="0.25">
      <c r="A5299" s="11"/>
      <c r="B5299" s="14"/>
      <c r="C5299" s="491"/>
    </row>
    <row r="5300" spans="1:3" s="624" customFormat="1" x14ac:dyDescent="0.25">
      <c r="A5300" s="11"/>
      <c r="B5300" s="14"/>
      <c r="C5300" s="491"/>
    </row>
    <row r="5301" spans="1:3" s="624" customFormat="1" x14ac:dyDescent="0.25">
      <c r="A5301" s="11"/>
      <c r="B5301" s="14"/>
      <c r="C5301" s="491"/>
    </row>
    <row r="5302" spans="1:3" s="624" customFormat="1" x14ac:dyDescent="0.25">
      <c r="A5302" s="11"/>
      <c r="B5302" s="14"/>
      <c r="C5302" s="491"/>
    </row>
    <row r="5303" spans="1:3" s="624" customFormat="1" x14ac:dyDescent="0.25">
      <c r="A5303" s="11"/>
      <c r="B5303" s="14"/>
      <c r="C5303" s="491"/>
    </row>
    <row r="5304" spans="1:3" s="624" customFormat="1" x14ac:dyDescent="0.25">
      <c r="A5304" s="11"/>
      <c r="B5304" s="14"/>
      <c r="C5304" s="491"/>
    </row>
    <row r="5305" spans="1:3" s="624" customFormat="1" x14ac:dyDescent="0.25">
      <c r="A5305" s="11"/>
      <c r="B5305" s="14"/>
      <c r="C5305" s="491"/>
    </row>
    <row r="5306" spans="1:3" s="624" customFormat="1" x14ac:dyDescent="0.25">
      <c r="A5306" s="11"/>
      <c r="B5306" s="14"/>
      <c r="C5306" s="491"/>
    </row>
    <row r="5307" spans="1:3" s="624" customFormat="1" x14ac:dyDescent="0.25">
      <c r="A5307" s="11"/>
      <c r="B5307" s="14"/>
      <c r="C5307" s="491"/>
    </row>
    <row r="5308" spans="1:3" s="624" customFormat="1" x14ac:dyDescent="0.25">
      <c r="A5308" s="11"/>
      <c r="B5308" s="14"/>
      <c r="C5308" s="491"/>
    </row>
    <row r="5309" spans="1:3" s="624" customFormat="1" x14ac:dyDescent="0.25">
      <c r="A5309" s="11"/>
      <c r="B5309" s="14"/>
      <c r="C5309" s="491"/>
    </row>
    <row r="5310" spans="1:3" s="624" customFormat="1" x14ac:dyDescent="0.25">
      <c r="A5310" s="11"/>
      <c r="B5310" s="14"/>
      <c r="C5310" s="491"/>
    </row>
    <row r="5311" spans="1:3" s="624" customFormat="1" x14ac:dyDescent="0.25">
      <c r="A5311" s="11"/>
      <c r="B5311" s="14"/>
      <c r="C5311" s="491"/>
    </row>
    <row r="5312" spans="1:3" s="624" customFormat="1" x14ac:dyDescent="0.25">
      <c r="A5312" s="11"/>
      <c r="B5312" s="14"/>
      <c r="C5312" s="491"/>
    </row>
    <row r="5313" spans="1:3" s="624" customFormat="1" x14ac:dyDescent="0.25">
      <c r="A5313" s="11"/>
      <c r="B5313" s="14"/>
      <c r="C5313" s="491"/>
    </row>
    <row r="5314" spans="1:3" s="624" customFormat="1" x14ac:dyDescent="0.25">
      <c r="A5314" s="11"/>
      <c r="B5314" s="14"/>
      <c r="C5314" s="491"/>
    </row>
    <row r="5315" spans="1:3" s="624" customFormat="1" x14ac:dyDescent="0.25">
      <c r="A5315" s="11"/>
      <c r="B5315" s="14"/>
      <c r="C5315" s="491"/>
    </row>
    <row r="5316" spans="1:3" s="624" customFormat="1" x14ac:dyDescent="0.25">
      <c r="A5316" s="11"/>
      <c r="B5316" s="14"/>
      <c r="C5316" s="491"/>
    </row>
    <row r="5317" spans="1:3" s="624" customFormat="1" x14ac:dyDescent="0.25">
      <c r="A5317" s="11"/>
      <c r="B5317" s="14"/>
      <c r="C5317" s="491"/>
    </row>
    <row r="5318" spans="1:3" s="624" customFormat="1" x14ac:dyDescent="0.25">
      <c r="A5318" s="11"/>
      <c r="B5318" s="14"/>
      <c r="C5318" s="491"/>
    </row>
    <row r="5319" spans="1:3" s="624" customFormat="1" x14ac:dyDescent="0.25">
      <c r="A5319" s="11"/>
      <c r="B5319" s="14"/>
      <c r="C5319" s="491"/>
    </row>
    <row r="5320" spans="1:3" s="624" customFormat="1" x14ac:dyDescent="0.25">
      <c r="A5320" s="11"/>
      <c r="B5320" s="14"/>
      <c r="C5320" s="491"/>
    </row>
    <row r="5321" spans="1:3" s="624" customFormat="1" x14ac:dyDescent="0.25">
      <c r="A5321" s="11"/>
      <c r="B5321" s="14"/>
      <c r="C5321" s="491"/>
    </row>
    <row r="5322" spans="1:3" s="624" customFormat="1" x14ac:dyDescent="0.25">
      <c r="A5322" s="11"/>
      <c r="B5322" s="14"/>
      <c r="C5322" s="491"/>
    </row>
    <row r="5323" spans="1:3" s="624" customFormat="1" x14ac:dyDescent="0.25">
      <c r="A5323" s="11"/>
      <c r="B5323" s="14"/>
      <c r="C5323" s="491"/>
    </row>
    <row r="5324" spans="1:3" s="624" customFormat="1" x14ac:dyDescent="0.25">
      <c r="A5324" s="11"/>
      <c r="B5324" s="14"/>
      <c r="C5324" s="491"/>
    </row>
    <row r="5325" spans="1:3" s="624" customFormat="1" x14ac:dyDescent="0.25">
      <c r="A5325" s="11"/>
      <c r="B5325" s="14"/>
      <c r="C5325" s="491"/>
    </row>
    <row r="5326" spans="1:3" s="624" customFormat="1" x14ac:dyDescent="0.25">
      <c r="A5326" s="11"/>
      <c r="B5326" s="14"/>
      <c r="C5326" s="491"/>
    </row>
    <row r="5327" spans="1:3" s="624" customFormat="1" x14ac:dyDescent="0.25">
      <c r="A5327" s="11"/>
      <c r="B5327" s="14"/>
      <c r="C5327" s="491"/>
    </row>
    <row r="5328" spans="1:3" s="624" customFormat="1" x14ac:dyDescent="0.25">
      <c r="A5328" s="11"/>
      <c r="B5328" s="14"/>
      <c r="C5328" s="491"/>
    </row>
    <row r="5329" spans="1:3" s="624" customFormat="1" x14ac:dyDescent="0.25">
      <c r="A5329" s="11"/>
      <c r="B5329" s="14"/>
      <c r="C5329" s="491"/>
    </row>
    <row r="5330" spans="1:3" s="624" customFormat="1" x14ac:dyDescent="0.25">
      <c r="A5330" s="11"/>
      <c r="B5330" s="14"/>
      <c r="C5330" s="491"/>
    </row>
    <row r="5331" spans="1:3" s="624" customFormat="1" x14ac:dyDescent="0.25">
      <c r="A5331" s="11"/>
      <c r="B5331" s="14"/>
      <c r="C5331" s="491"/>
    </row>
    <row r="5332" spans="1:3" s="624" customFormat="1" x14ac:dyDescent="0.25">
      <c r="A5332" s="11"/>
      <c r="B5332" s="14"/>
      <c r="C5332" s="491"/>
    </row>
    <row r="5333" spans="1:3" s="624" customFormat="1" x14ac:dyDescent="0.25">
      <c r="A5333" s="11"/>
      <c r="B5333" s="14"/>
      <c r="C5333" s="491"/>
    </row>
    <row r="5334" spans="1:3" s="624" customFormat="1" x14ac:dyDescent="0.25">
      <c r="A5334" s="11"/>
      <c r="B5334" s="14"/>
      <c r="C5334" s="491"/>
    </row>
    <row r="5335" spans="1:3" s="624" customFormat="1" x14ac:dyDescent="0.25">
      <c r="A5335" s="11"/>
      <c r="B5335" s="14"/>
      <c r="C5335" s="491"/>
    </row>
    <row r="5336" spans="1:3" s="624" customFormat="1" x14ac:dyDescent="0.25">
      <c r="A5336" s="11"/>
      <c r="B5336" s="14"/>
      <c r="C5336" s="491"/>
    </row>
    <row r="5337" spans="1:3" s="624" customFormat="1" x14ac:dyDescent="0.25">
      <c r="A5337" s="11"/>
      <c r="B5337" s="14"/>
      <c r="C5337" s="491"/>
    </row>
    <row r="5338" spans="1:3" s="624" customFormat="1" x14ac:dyDescent="0.25">
      <c r="A5338" s="11"/>
      <c r="B5338" s="14"/>
      <c r="C5338" s="491"/>
    </row>
    <row r="5339" spans="1:3" s="624" customFormat="1" x14ac:dyDescent="0.25">
      <c r="A5339" s="11"/>
      <c r="B5339" s="14"/>
      <c r="C5339" s="491"/>
    </row>
    <row r="5340" spans="1:3" s="624" customFormat="1" x14ac:dyDescent="0.25">
      <c r="A5340" s="11"/>
      <c r="B5340" s="14"/>
      <c r="C5340" s="491"/>
    </row>
    <row r="5341" spans="1:3" s="624" customFormat="1" x14ac:dyDescent="0.25">
      <c r="A5341" s="11"/>
      <c r="B5341" s="14"/>
      <c r="C5341" s="491"/>
    </row>
    <row r="5342" spans="1:3" s="624" customFormat="1" x14ac:dyDescent="0.25">
      <c r="A5342" s="11"/>
      <c r="B5342" s="14"/>
      <c r="C5342" s="491"/>
    </row>
    <row r="5343" spans="1:3" s="624" customFormat="1" x14ac:dyDescent="0.25">
      <c r="A5343" s="11"/>
      <c r="B5343" s="14"/>
      <c r="C5343" s="491"/>
    </row>
    <row r="5344" spans="1:3" s="624" customFormat="1" x14ac:dyDescent="0.25">
      <c r="A5344" s="11"/>
      <c r="B5344" s="14"/>
      <c r="C5344" s="491"/>
    </row>
    <row r="5345" spans="1:3" s="624" customFormat="1" x14ac:dyDescent="0.25">
      <c r="A5345" s="11"/>
      <c r="B5345" s="14"/>
      <c r="C5345" s="491"/>
    </row>
    <row r="5346" spans="1:3" s="624" customFormat="1" x14ac:dyDescent="0.25">
      <c r="A5346" s="11"/>
      <c r="B5346" s="14"/>
      <c r="C5346" s="491"/>
    </row>
    <row r="5347" spans="1:3" s="624" customFormat="1" x14ac:dyDescent="0.25">
      <c r="A5347" s="11"/>
      <c r="B5347" s="14"/>
      <c r="C5347" s="491"/>
    </row>
    <row r="5348" spans="1:3" s="624" customFormat="1" x14ac:dyDescent="0.25">
      <c r="A5348" s="11"/>
      <c r="B5348" s="14"/>
      <c r="C5348" s="491"/>
    </row>
    <row r="5349" spans="1:3" s="624" customFormat="1" x14ac:dyDescent="0.25">
      <c r="A5349" s="11"/>
      <c r="B5349" s="14"/>
      <c r="C5349" s="491"/>
    </row>
    <row r="5350" spans="1:3" s="624" customFormat="1" x14ac:dyDescent="0.25">
      <c r="A5350" s="11"/>
      <c r="B5350" s="14"/>
      <c r="C5350" s="491"/>
    </row>
    <row r="5351" spans="1:3" s="624" customFormat="1" x14ac:dyDescent="0.25">
      <c r="A5351" s="11"/>
      <c r="B5351" s="14"/>
      <c r="C5351" s="491"/>
    </row>
    <row r="5352" spans="1:3" s="624" customFormat="1" x14ac:dyDescent="0.25">
      <c r="A5352" s="11"/>
      <c r="B5352" s="14"/>
      <c r="C5352" s="491"/>
    </row>
    <row r="5353" spans="1:3" s="624" customFormat="1" x14ac:dyDescent="0.25">
      <c r="A5353" s="11"/>
      <c r="B5353" s="14"/>
      <c r="C5353" s="491"/>
    </row>
    <row r="5354" spans="1:3" s="624" customFormat="1" x14ac:dyDescent="0.25">
      <c r="A5354" s="11"/>
      <c r="B5354" s="14"/>
      <c r="C5354" s="491"/>
    </row>
    <row r="5355" spans="1:3" s="624" customFormat="1" x14ac:dyDescent="0.25">
      <c r="A5355" s="11"/>
      <c r="B5355" s="14"/>
      <c r="C5355" s="491"/>
    </row>
    <row r="5356" spans="1:3" s="624" customFormat="1" x14ac:dyDescent="0.25">
      <c r="A5356" s="11"/>
      <c r="B5356" s="14"/>
      <c r="C5356" s="491"/>
    </row>
    <row r="5357" spans="1:3" s="624" customFormat="1" x14ac:dyDescent="0.25">
      <c r="A5357" s="11"/>
      <c r="B5357" s="14"/>
      <c r="C5357" s="491"/>
    </row>
    <row r="5358" spans="1:3" s="624" customFormat="1" x14ac:dyDescent="0.25">
      <c r="A5358" s="11"/>
      <c r="B5358" s="14"/>
      <c r="C5358" s="491"/>
    </row>
    <row r="5359" spans="1:3" s="624" customFormat="1" x14ac:dyDescent="0.25">
      <c r="A5359" s="11"/>
      <c r="B5359" s="14"/>
      <c r="C5359" s="491"/>
    </row>
    <row r="5360" spans="1:3" s="624" customFormat="1" x14ac:dyDescent="0.25">
      <c r="A5360" s="11"/>
      <c r="B5360" s="14"/>
      <c r="C5360" s="491"/>
    </row>
    <row r="5361" spans="1:3" s="624" customFormat="1" x14ac:dyDescent="0.25">
      <c r="A5361" s="11"/>
      <c r="B5361" s="14"/>
      <c r="C5361" s="491"/>
    </row>
    <row r="5362" spans="1:3" s="624" customFormat="1" x14ac:dyDescent="0.25">
      <c r="A5362" s="11"/>
      <c r="B5362" s="14"/>
      <c r="C5362" s="491"/>
    </row>
    <row r="5363" spans="1:3" s="624" customFormat="1" x14ac:dyDescent="0.25">
      <c r="A5363" s="11"/>
      <c r="B5363" s="14"/>
      <c r="C5363" s="491"/>
    </row>
    <row r="5364" spans="1:3" s="624" customFormat="1" x14ac:dyDescent="0.25">
      <c r="A5364" s="11"/>
      <c r="B5364" s="14"/>
      <c r="C5364" s="491"/>
    </row>
    <row r="5365" spans="1:3" s="624" customFormat="1" x14ac:dyDescent="0.25">
      <c r="A5365" s="11"/>
      <c r="B5365" s="14"/>
      <c r="C5365" s="491"/>
    </row>
    <row r="5366" spans="1:3" s="624" customFormat="1" x14ac:dyDescent="0.25">
      <c r="A5366" s="11"/>
      <c r="B5366" s="14"/>
      <c r="C5366" s="491"/>
    </row>
    <row r="5367" spans="1:3" s="624" customFormat="1" x14ac:dyDescent="0.25">
      <c r="A5367" s="11"/>
      <c r="B5367" s="14"/>
      <c r="C5367" s="491"/>
    </row>
    <row r="5368" spans="1:3" s="624" customFormat="1" x14ac:dyDescent="0.25">
      <c r="A5368" s="11"/>
      <c r="B5368" s="14"/>
      <c r="C5368" s="491"/>
    </row>
    <row r="5369" spans="1:3" s="624" customFormat="1" x14ac:dyDescent="0.25">
      <c r="A5369" s="11"/>
      <c r="B5369" s="14"/>
      <c r="C5369" s="491"/>
    </row>
    <row r="5370" spans="1:3" s="624" customFormat="1" x14ac:dyDescent="0.25">
      <c r="A5370" s="11"/>
      <c r="B5370" s="14"/>
      <c r="C5370" s="491"/>
    </row>
    <row r="5371" spans="1:3" s="624" customFormat="1" x14ac:dyDescent="0.25">
      <c r="A5371" s="11"/>
      <c r="B5371" s="14"/>
      <c r="C5371" s="491"/>
    </row>
    <row r="5372" spans="1:3" s="624" customFormat="1" x14ac:dyDescent="0.25">
      <c r="A5372" s="11"/>
      <c r="B5372" s="14"/>
      <c r="C5372" s="491"/>
    </row>
    <row r="5373" spans="1:3" s="624" customFormat="1" x14ac:dyDescent="0.25">
      <c r="A5373" s="11"/>
      <c r="B5373" s="14"/>
      <c r="C5373" s="491"/>
    </row>
    <row r="5374" spans="1:3" s="624" customFormat="1" x14ac:dyDescent="0.25">
      <c r="A5374" s="11"/>
      <c r="B5374" s="14"/>
      <c r="C5374" s="491"/>
    </row>
    <row r="5375" spans="1:3" s="624" customFormat="1" x14ac:dyDescent="0.25">
      <c r="A5375" s="11"/>
      <c r="B5375" s="14"/>
      <c r="C5375" s="491"/>
    </row>
    <row r="5376" spans="1:3" s="624" customFormat="1" x14ac:dyDescent="0.25">
      <c r="A5376" s="11"/>
      <c r="B5376" s="14"/>
      <c r="C5376" s="491"/>
    </row>
    <row r="5377" spans="1:3" s="624" customFormat="1" x14ac:dyDescent="0.25">
      <c r="A5377" s="11"/>
      <c r="B5377" s="14"/>
      <c r="C5377" s="491"/>
    </row>
    <row r="5378" spans="1:3" s="624" customFormat="1" x14ac:dyDescent="0.25">
      <c r="A5378" s="11"/>
      <c r="B5378" s="14"/>
      <c r="C5378" s="491"/>
    </row>
    <row r="5379" spans="1:3" s="624" customFormat="1" x14ac:dyDescent="0.25">
      <c r="A5379" s="11"/>
      <c r="B5379" s="14"/>
      <c r="C5379" s="491"/>
    </row>
    <row r="5380" spans="1:3" s="624" customFormat="1" x14ac:dyDescent="0.25">
      <c r="A5380" s="11"/>
      <c r="B5380" s="14"/>
      <c r="C5380" s="491"/>
    </row>
    <row r="5381" spans="1:3" s="624" customFormat="1" x14ac:dyDescent="0.25">
      <c r="A5381" s="11"/>
      <c r="B5381" s="14"/>
      <c r="C5381" s="491"/>
    </row>
    <row r="5382" spans="1:3" s="624" customFormat="1" x14ac:dyDescent="0.25">
      <c r="A5382" s="11"/>
      <c r="B5382" s="14"/>
      <c r="C5382" s="491"/>
    </row>
    <row r="5383" spans="1:3" s="624" customFormat="1" x14ac:dyDescent="0.25">
      <c r="A5383" s="11"/>
      <c r="B5383" s="14"/>
      <c r="C5383" s="491"/>
    </row>
    <row r="5384" spans="1:3" s="624" customFormat="1" x14ac:dyDescent="0.25">
      <c r="A5384" s="11"/>
      <c r="B5384" s="14"/>
      <c r="C5384" s="491"/>
    </row>
    <row r="5385" spans="1:3" s="624" customFormat="1" x14ac:dyDescent="0.25">
      <c r="A5385" s="11"/>
      <c r="B5385" s="14"/>
      <c r="C5385" s="491"/>
    </row>
    <row r="5386" spans="1:3" s="624" customFormat="1" x14ac:dyDescent="0.25">
      <c r="A5386" s="11"/>
      <c r="B5386" s="14"/>
      <c r="C5386" s="491"/>
    </row>
    <row r="5387" spans="1:3" s="624" customFormat="1" x14ac:dyDescent="0.25">
      <c r="A5387" s="11"/>
      <c r="B5387" s="14"/>
      <c r="C5387" s="491"/>
    </row>
    <row r="5388" spans="1:3" s="624" customFormat="1" x14ac:dyDescent="0.25">
      <c r="A5388" s="11"/>
      <c r="B5388" s="14"/>
      <c r="C5388" s="491"/>
    </row>
    <row r="5389" spans="1:3" s="624" customFormat="1" x14ac:dyDescent="0.25">
      <c r="A5389" s="11"/>
      <c r="B5389" s="14"/>
      <c r="C5389" s="491"/>
    </row>
    <row r="5390" spans="1:3" s="624" customFormat="1" x14ac:dyDescent="0.25">
      <c r="A5390" s="11"/>
      <c r="B5390" s="14"/>
      <c r="C5390" s="491"/>
    </row>
    <row r="5391" spans="1:3" s="624" customFormat="1" x14ac:dyDescent="0.25">
      <c r="A5391" s="11"/>
      <c r="B5391" s="14"/>
      <c r="C5391" s="491"/>
    </row>
    <row r="5392" spans="1:3" s="624" customFormat="1" x14ac:dyDescent="0.25">
      <c r="A5392" s="11"/>
      <c r="B5392" s="14"/>
      <c r="C5392" s="491"/>
    </row>
    <row r="5393" spans="1:3" s="624" customFormat="1" x14ac:dyDescent="0.25">
      <c r="A5393" s="11"/>
      <c r="B5393" s="14"/>
      <c r="C5393" s="491"/>
    </row>
    <row r="5394" spans="1:3" s="624" customFormat="1" x14ac:dyDescent="0.25">
      <c r="A5394" s="11"/>
      <c r="B5394" s="14"/>
      <c r="C5394" s="491"/>
    </row>
    <row r="5395" spans="1:3" s="624" customFormat="1" x14ac:dyDescent="0.25">
      <c r="A5395" s="11"/>
      <c r="B5395" s="14"/>
      <c r="C5395" s="491"/>
    </row>
    <row r="5396" spans="1:3" s="624" customFormat="1" x14ac:dyDescent="0.25">
      <c r="A5396" s="11"/>
      <c r="B5396" s="14"/>
      <c r="C5396" s="491"/>
    </row>
    <row r="5397" spans="1:3" s="624" customFormat="1" x14ac:dyDescent="0.25">
      <c r="A5397" s="11"/>
      <c r="B5397" s="14"/>
      <c r="C5397" s="491"/>
    </row>
    <row r="5398" spans="1:3" s="624" customFormat="1" x14ac:dyDescent="0.25">
      <c r="A5398" s="11"/>
      <c r="B5398" s="14"/>
      <c r="C5398" s="491"/>
    </row>
    <row r="5399" spans="1:3" s="624" customFormat="1" x14ac:dyDescent="0.25">
      <c r="A5399" s="11"/>
      <c r="B5399" s="14"/>
      <c r="C5399" s="491"/>
    </row>
    <row r="5400" spans="1:3" s="624" customFormat="1" x14ac:dyDescent="0.25">
      <c r="A5400" s="11"/>
      <c r="B5400" s="14"/>
      <c r="C5400" s="491"/>
    </row>
    <row r="5401" spans="1:3" s="624" customFormat="1" x14ac:dyDescent="0.25">
      <c r="A5401" s="11"/>
      <c r="B5401" s="14"/>
      <c r="C5401" s="491"/>
    </row>
    <row r="5402" spans="1:3" s="624" customFormat="1" x14ac:dyDescent="0.25">
      <c r="A5402" s="11"/>
      <c r="B5402" s="14"/>
      <c r="C5402" s="491"/>
    </row>
    <row r="5403" spans="1:3" s="624" customFormat="1" x14ac:dyDescent="0.25">
      <c r="A5403" s="11"/>
      <c r="B5403" s="14"/>
      <c r="C5403" s="491"/>
    </row>
    <row r="5404" spans="1:3" s="624" customFormat="1" x14ac:dyDescent="0.25">
      <c r="A5404" s="11"/>
      <c r="B5404" s="14"/>
      <c r="C5404" s="491"/>
    </row>
    <row r="5405" spans="1:3" s="624" customFormat="1" x14ac:dyDescent="0.25">
      <c r="A5405" s="11"/>
      <c r="B5405" s="14"/>
      <c r="C5405" s="491"/>
    </row>
    <row r="5406" spans="1:3" s="624" customFormat="1" x14ac:dyDescent="0.25">
      <c r="A5406" s="11"/>
      <c r="B5406" s="14"/>
      <c r="C5406" s="491"/>
    </row>
    <row r="5407" spans="1:3" s="624" customFormat="1" x14ac:dyDescent="0.25">
      <c r="A5407" s="11"/>
      <c r="B5407" s="14"/>
      <c r="C5407" s="491"/>
    </row>
    <row r="5408" spans="1:3" s="624" customFormat="1" x14ac:dyDescent="0.25">
      <c r="A5408" s="11"/>
      <c r="B5408" s="14"/>
      <c r="C5408" s="491"/>
    </row>
    <row r="5409" spans="1:3" s="624" customFormat="1" x14ac:dyDescent="0.25">
      <c r="A5409" s="11"/>
      <c r="B5409" s="14"/>
      <c r="C5409" s="491"/>
    </row>
    <row r="5410" spans="1:3" s="624" customFormat="1" x14ac:dyDescent="0.25">
      <c r="A5410" s="11"/>
      <c r="B5410" s="14"/>
      <c r="C5410" s="491"/>
    </row>
    <row r="5411" spans="1:3" s="624" customFormat="1" x14ac:dyDescent="0.25">
      <c r="A5411" s="11"/>
      <c r="B5411" s="14"/>
      <c r="C5411" s="491"/>
    </row>
    <row r="5412" spans="1:3" s="624" customFormat="1" x14ac:dyDescent="0.25">
      <c r="A5412" s="11"/>
      <c r="B5412" s="14"/>
      <c r="C5412" s="491"/>
    </row>
    <row r="5413" spans="1:3" s="624" customFormat="1" x14ac:dyDescent="0.25">
      <c r="A5413" s="11"/>
      <c r="B5413" s="14"/>
      <c r="C5413" s="491"/>
    </row>
    <row r="5414" spans="1:3" s="624" customFormat="1" x14ac:dyDescent="0.25">
      <c r="A5414" s="11"/>
      <c r="B5414" s="14"/>
      <c r="C5414" s="491"/>
    </row>
    <row r="5415" spans="1:3" s="624" customFormat="1" x14ac:dyDescent="0.25">
      <c r="A5415" s="11"/>
      <c r="B5415" s="14"/>
      <c r="C5415" s="491"/>
    </row>
    <row r="5416" spans="1:3" s="624" customFormat="1" x14ac:dyDescent="0.25">
      <c r="A5416" s="11"/>
      <c r="B5416" s="14"/>
      <c r="C5416" s="491"/>
    </row>
    <row r="5417" spans="1:3" s="624" customFormat="1" x14ac:dyDescent="0.25">
      <c r="A5417" s="11"/>
      <c r="B5417" s="14"/>
      <c r="C5417" s="491"/>
    </row>
    <row r="5418" spans="1:3" s="624" customFormat="1" x14ac:dyDescent="0.25">
      <c r="A5418" s="11"/>
      <c r="B5418" s="14"/>
      <c r="C5418" s="491"/>
    </row>
    <row r="5419" spans="1:3" s="624" customFormat="1" x14ac:dyDescent="0.25">
      <c r="A5419" s="11"/>
      <c r="B5419" s="14"/>
      <c r="C5419" s="491"/>
    </row>
    <row r="5420" spans="1:3" s="624" customFormat="1" x14ac:dyDescent="0.25">
      <c r="A5420" s="11"/>
      <c r="B5420" s="14"/>
      <c r="C5420" s="491"/>
    </row>
    <row r="5421" spans="1:3" s="624" customFormat="1" x14ac:dyDescent="0.25">
      <c r="A5421" s="11"/>
      <c r="B5421" s="14"/>
      <c r="C5421" s="491"/>
    </row>
    <row r="5422" spans="1:3" s="624" customFormat="1" x14ac:dyDescent="0.25">
      <c r="A5422" s="11"/>
      <c r="B5422" s="14"/>
      <c r="C5422" s="491"/>
    </row>
    <row r="5423" spans="1:3" s="624" customFormat="1" x14ac:dyDescent="0.25">
      <c r="A5423" s="11"/>
      <c r="B5423" s="14"/>
      <c r="C5423" s="491"/>
    </row>
    <row r="5424" spans="1:3" s="624" customFormat="1" x14ac:dyDescent="0.25">
      <c r="A5424" s="11"/>
      <c r="B5424" s="14"/>
      <c r="C5424" s="491"/>
    </row>
    <row r="5425" spans="1:3" s="624" customFormat="1" x14ac:dyDescent="0.25">
      <c r="A5425" s="11"/>
      <c r="B5425" s="14"/>
      <c r="C5425" s="491"/>
    </row>
    <row r="5426" spans="1:3" s="624" customFormat="1" x14ac:dyDescent="0.25">
      <c r="A5426" s="11"/>
      <c r="B5426" s="14"/>
      <c r="C5426" s="491"/>
    </row>
    <row r="5427" spans="1:3" s="624" customFormat="1" x14ac:dyDescent="0.25">
      <c r="A5427" s="11"/>
      <c r="B5427" s="14"/>
      <c r="C5427" s="491"/>
    </row>
    <row r="5428" spans="1:3" s="624" customFormat="1" x14ac:dyDescent="0.25">
      <c r="A5428" s="11"/>
      <c r="B5428" s="14"/>
      <c r="C5428" s="491"/>
    </row>
    <row r="5429" spans="1:3" s="624" customFormat="1" x14ac:dyDescent="0.25">
      <c r="A5429" s="11"/>
      <c r="B5429" s="14"/>
      <c r="C5429" s="491"/>
    </row>
    <row r="5430" spans="1:3" s="624" customFormat="1" x14ac:dyDescent="0.25">
      <c r="A5430" s="11"/>
      <c r="B5430" s="14"/>
      <c r="C5430" s="491"/>
    </row>
    <row r="5431" spans="1:3" s="624" customFormat="1" x14ac:dyDescent="0.25">
      <c r="A5431" s="11"/>
      <c r="B5431" s="14"/>
      <c r="C5431" s="491"/>
    </row>
    <row r="5432" spans="1:3" s="624" customFormat="1" x14ac:dyDescent="0.25">
      <c r="A5432" s="11"/>
      <c r="B5432" s="14"/>
      <c r="C5432" s="491"/>
    </row>
    <row r="5433" spans="1:3" s="624" customFormat="1" x14ac:dyDescent="0.25">
      <c r="A5433" s="11"/>
      <c r="B5433" s="14"/>
      <c r="C5433" s="491"/>
    </row>
    <row r="5434" spans="1:3" s="624" customFormat="1" x14ac:dyDescent="0.25">
      <c r="A5434" s="11"/>
      <c r="B5434" s="14"/>
      <c r="C5434" s="491"/>
    </row>
    <row r="5435" spans="1:3" s="624" customFormat="1" x14ac:dyDescent="0.25">
      <c r="A5435" s="11"/>
      <c r="B5435" s="14"/>
      <c r="C5435" s="491"/>
    </row>
    <row r="5436" spans="1:3" s="624" customFormat="1" x14ac:dyDescent="0.25">
      <c r="A5436" s="11"/>
      <c r="B5436" s="14"/>
      <c r="C5436" s="491"/>
    </row>
    <row r="5437" spans="1:3" s="624" customFormat="1" x14ac:dyDescent="0.25">
      <c r="A5437" s="11"/>
      <c r="B5437" s="14"/>
      <c r="C5437" s="491"/>
    </row>
    <row r="5438" spans="1:3" s="624" customFormat="1" x14ac:dyDescent="0.25">
      <c r="A5438" s="11"/>
      <c r="B5438" s="14"/>
      <c r="C5438" s="491"/>
    </row>
    <row r="5439" spans="1:3" s="624" customFormat="1" x14ac:dyDescent="0.25">
      <c r="A5439" s="11"/>
      <c r="B5439" s="14"/>
      <c r="C5439" s="491"/>
    </row>
    <row r="5440" spans="1:3" s="624" customFormat="1" x14ac:dyDescent="0.25">
      <c r="A5440" s="11"/>
      <c r="B5440" s="14"/>
      <c r="C5440" s="491"/>
    </row>
    <row r="5441" spans="1:3" s="624" customFormat="1" x14ac:dyDescent="0.25">
      <c r="A5441" s="11"/>
      <c r="B5441" s="14"/>
      <c r="C5441" s="491"/>
    </row>
    <row r="5442" spans="1:3" s="624" customFormat="1" x14ac:dyDescent="0.25">
      <c r="A5442" s="11"/>
      <c r="B5442" s="14"/>
      <c r="C5442" s="491"/>
    </row>
    <row r="5443" spans="1:3" s="624" customFormat="1" x14ac:dyDescent="0.25">
      <c r="A5443" s="11"/>
      <c r="B5443" s="14"/>
      <c r="C5443" s="491"/>
    </row>
    <row r="5444" spans="1:3" s="624" customFormat="1" x14ac:dyDescent="0.25">
      <c r="A5444" s="11"/>
      <c r="B5444" s="14"/>
      <c r="C5444" s="491"/>
    </row>
    <row r="5445" spans="1:3" s="624" customFormat="1" x14ac:dyDescent="0.25">
      <c r="A5445" s="11"/>
      <c r="B5445" s="14"/>
      <c r="C5445" s="491"/>
    </row>
    <row r="5446" spans="1:3" s="624" customFormat="1" x14ac:dyDescent="0.25">
      <c r="A5446" s="11"/>
      <c r="B5446" s="14"/>
      <c r="C5446" s="491"/>
    </row>
    <row r="5447" spans="1:3" s="624" customFormat="1" x14ac:dyDescent="0.25">
      <c r="A5447" s="11"/>
      <c r="B5447" s="14"/>
      <c r="C5447" s="491"/>
    </row>
    <row r="5448" spans="1:3" s="624" customFormat="1" x14ac:dyDescent="0.25">
      <c r="A5448" s="11"/>
      <c r="B5448" s="14"/>
      <c r="C5448" s="491"/>
    </row>
    <row r="5449" spans="1:3" s="624" customFormat="1" x14ac:dyDescent="0.25">
      <c r="A5449" s="11"/>
      <c r="B5449" s="14"/>
      <c r="C5449" s="491"/>
    </row>
    <row r="5450" spans="1:3" s="624" customFormat="1" x14ac:dyDescent="0.25">
      <c r="A5450" s="11"/>
      <c r="B5450" s="14"/>
      <c r="C5450" s="491"/>
    </row>
    <row r="5451" spans="1:3" s="624" customFormat="1" x14ac:dyDescent="0.25">
      <c r="A5451" s="11"/>
      <c r="B5451" s="14"/>
      <c r="C5451" s="491"/>
    </row>
    <row r="5452" spans="1:3" s="624" customFormat="1" x14ac:dyDescent="0.25">
      <c r="A5452" s="11"/>
      <c r="B5452" s="14"/>
      <c r="C5452" s="491"/>
    </row>
    <row r="5453" spans="1:3" s="624" customFormat="1" x14ac:dyDescent="0.25">
      <c r="A5453" s="11"/>
      <c r="B5453" s="14"/>
      <c r="C5453" s="491"/>
    </row>
    <row r="5454" spans="1:3" s="624" customFormat="1" x14ac:dyDescent="0.25">
      <c r="A5454" s="11"/>
      <c r="B5454" s="14"/>
      <c r="C5454" s="491"/>
    </row>
    <row r="5455" spans="1:3" s="624" customFormat="1" x14ac:dyDescent="0.25">
      <c r="A5455" s="11"/>
      <c r="B5455" s="14"/>
      <c r="C5455" s="491"/>
    </row>
    <row r="5456" spans="1:3" s="624" customFormat="1" x14ac:dyDescent="0.25">
      <c r="A5456" s="11"/>
      <c r="B5456" s="14"/>
      <c r="C5456" s="491"/>
    </row>
    <row r="5457" spans="1:3" s="624" customFormat="1" x14ac:dyDescent="0.25">
      <c r="A5457" s="11"/>
      <c r="B5457" s="14"/>
      <c r="C5457" s="491"/>
    </row>
    <row r="5458" spans="1:3" s="624" customFormat="1" x14ac:dyDescent="0.25">
      <c r="A5458" s="11"/>
      <c r="B5458" s="14"/>
      <c r="C5458" s="491"/>
    </row>
    <row r="5459" spans="1:3" s="624" customFormat="1" x14ac:dyDescent="0.25">
      <c r="A5459" s="11"/>
      <c r="B5459" s="14"/>
      <c r="C5459" s="491"/>
    </row>
    <row r="5460" spans="1:3" s="624" customFormat="1" x14ac:dyDescent="0.25">
      <c r="A5460" s="11"/>
      <c r="B5460" s="14"/>
      <c r="C5460" s="491"/>
    </row>
    <row r="5461" spans="1:3" s="624" customFormat="1" x14ac:dyDescent="0.25">
      <c r="A5461" s="11"/>
      <c r="B5461" s="14"/>
      <c r="C5461" s="491"/>
    </row>
    <row r="5462" spans="1:3" s="624" customFormat="1" x14ac:dyDescent="0.25">
      <c r="A5462" s="11"/>
      <c r="B5462" s="14"/>
      <c r="C5462" s="491"/>
    </row>
    <row r="5463" spans="1:3" s="624" customFormat="1" x14ac:dyDescent="0.25">
      <c r="A5463" s="11"/>
      <c r="B5463" s="14"/>
      <c r="C5463" s="491"/>
    </row>
    <row r="5464" spans="1:3" s="624" customFormat="1" x14ac:dyDescent="0.25">
      <c r="A5464" s="11"/>
      <c r="B5464" s="14"/>
      <c r="C5464" s="491"/>
    </row>
    <row r="5465" spans="1:3" s="624" customFormat="1" x14ac:dyDescent="0.25">
      <c r="A5465" s="11"/>
      <c r="B5465" s="14"/>
      <c r="C5465" s="491"/>
    </row>
    <row r="5466" spans="1:3" s="624" customFormat="1" x14ac:dyDescent="0.25">
      <c r="A5466" s="11"/>
      <c r="B5466" s="14"/>
      <c r="C5466" s="491"/>
    </row>
    <row r="5467" spans="1:3" s="624" customFormat="1" x14ac:dyDescent="0.25">
      <c r="A5467" s="11"/>
      <c r="B5467" s="14"/>
      <c r="C5467" s="491"/>
    </row>
    <row r="5468" spans="1:3" s="624" customFormat="1" x14ac:dyDescent="0.25">
      <c r="A5468" s="11"/>
      <c r="B5468" s="14"/>
      <c r="C5468" s="491"/>
    </row>
    <row r="5469" spans="1:3" s="624" customFormat="1" x14ac:dyDescent="0.25">
      <c r="A5469" s="11"/>
      <c r="B5469" s="14"/>
      <c r="C5469" s="491"/>
    </row>
    <row r="5470" spans="1:3" s="624" customFormat="1" x14ac:dyDescent="0.25">
      <c r="A5470" s="11"/>
      <c r="B5470" s="14"/>
      <c r="C5470" s="491"/>
    </row>
    <row r="5471" spans="1:3" s="624" customFormat="1" x14ac:dyDescent="0.25">
      <c r="A5471" s="11"/>
      <c r="B5471" s="14"/>
      <c r="C5471" s="491"/>
    </row>
    <row r="5472" spans="1:3" s="624" customFormat="1" x14ac:dyDescent="0.25">
      <c r="A5472" s="11"/>
      <c r="B5472" s="14"/>
      <c r="C5472" s="491"/>
    </row>
    <row r="5473" spans="1:3" s="624" customFormat="1" x14ac:dyDescent="0.25">
      <c r="A5473" s="11"/>
      <c r="B5473" s="14"/>
      <c r="C5473" s="491"/>
    </row>
    <row r="5474" spans="1:3" s="624" customFormat="1" x14ac:dyDescent="0.25">
      <c r="A5474" s="11"/>
      <c r="B5474" s="14"/>
      <c r="C5474" s="491"/>
    </row>
    <row r="5475" spans="1:3" s="624" customFormat="1" x14ac:dyDescent="0.25">
      <c r="A5475" s="11"/>
      <c r="B5475" s="14"/>
      <c r="C5475" s="491"/>
    </row>
    <row r="5476" spans="1:3" s="624" customFormat="1" x14ac:dyDescent="0.25">
      <c r="A5476" s="11"/>
      <c r="B5476" s="14"/>
      <c r="C5476" s="491"/>
    </row>
    <row r="5477" spans="1:3" s="624" customFormat="1" x14ac:dyDescent="0.25">
      <c r="A5477" s="11"/>
      <c r="B5477" s="14"/>
      <c r="C5477" s="491"/>
    </row>
    <row r="5478" spans="1:3" s="624" customFormat="1" x14ac:dyDescent="0.25">
      <c r="A5478" s="11"/>
      <c r="B5478" s="14"/>
      <c r="C5478" s="491"/>
    </row>
    <row r="5479" spans="1:3" s="624" customFormat="1" x14ac:dyDescent="0.25">
      <c r="A5479" s="11"/>
      <c r="B5479" s="14"/>
      <c r="C5479" s="491"/>
    </row>
    <row r="5480" spans="1:3" s="624" customFormat="1" x14ac:dyDescent="0.25">
      <c r="A5480" s="11"/>
      <c r="B5480" s="14"/>
      <c r="C5480" s="491"/>
    </row>
    <row r="5481" spans="1:3" s="624" customFormat="1" x14ac:dyDescent="0.25">
      <c r="A5481" s="11"/>
      <c r="B5481" s="14"/>
      <c r="C5481" s="491"/>
    </row>
    <row r="5482" spans="1:3" s="624" customFormat="1" x14ac:dyDescent="0.25">
      <c r="A5482" s="11"/>
      <c r="B5482" s="14"/>
      <c r="C5482" s="491"/>
    </row>
    <row r="5483" spans="1:3" s="624" customFormat="1" x14ac:dyDescent="0.25">
      <c r="A5483" s="11"/>
      <c r="B5483" s="14"/>
      <c r="C5483" s="491"/>
    </row>
    <row r="5484" spans="1:3" s="624" customFormat="1" x14ac:dyDescent="0.25">
      <c r="A5484" s="11"/>
      <c r="B5484" s="14"/>
      <c r="C5484" s="491"/>
    </row>
    <row r="5485" spans="1:3" s="624" customFormat="1" x14ac:dyDescent="0.25">
      <c r="A5485" s="11"/>
      <c r="B5485" s="14"/>
      <c r="C5485" s="491"/>
    </row>
    <row r="5486" spans="1:3" s="624" customFormat="1" x14ac:dyDescent="0.25">
      <c r="A5486" s="11"/>
      <c r="B5486" s="14"/>
      <c r="C5486" s="491"/>
    </row>
    <row r="5487" spans="1:3" s="624" customFormat="1" x14ac:dyDescent="0.25">
      <c r="A5487" s="11"/>
      <c r="B5487" s="14"/>
      <c r="C5487" s="491"/>
    </row>
    <row r="5488" spans="1:3" s="624" customFormat="1" x14ac:dyDescent="0.25">
      <c r="A5488" s="11"/>
      <c r="B5488" s="14"/>
      <c r="C5488" s="491"/>
    </row>
    <row r="5489" spans="1:3" s="624" customFormat="1" x14ac:dyDescent="0.25">
      <c r="A5489" s="11"/>
      <c r="B5489" s="14"/>
      <c r="C5489" s="491"/>
    </row>
    <row r="5490" spans="1:3" s="624" customFormat="1" x14ac:dyDescent="0.25">
      <c r="A5490" s="11"/>
      <c r="B5490" s="14"/>
      <c r="C5490" s="491"/>
    </row>
    <row r="5491" spans="1:3" s="624" customFormat="1" x14ac:dyDescent="0.25">
      <c r="A5491" s="11"/>
      <c r="B5491" s="14"/>
      <c r="C5491" s="491"/>
    </row>
    <row r="5492" spans="1:3" s="624" customFormat="1" x14ac:dyDescent="0.25">
      <c r="A5492" s="11"/>
      <c r="B5492" s="14"/>
      <c r="C5492" s="491"/>
    </row>
    <row r="5493" spans="1:3" s="624" customFormat="1" x14ac:dyDescent="0.25">
      <c r="A5493" s="11"/>
      <c r="B5493" s="14"/>
      <c r="C5493" s="491"/>
    </row>
    <row r="5494" spans="1:3" s="624" customFormat="1" x14ac:dyDescent="0.25">
      <c r="A5494" s="11"/>
      <c r="B5494" s="14"/>
      <c r="C5494" s="491"/>
    </row>
    <row r="5495" spans="1:3" s="624" customFormat="1" x14ac:dyDescent="0.25">
      <c r="A5495" s="11"/>
      <c r="B5495" s="14"/>
      <c r="C5495" s="491"/>
    </row>
    <row r="5496" spans="1:3" s="624" customFormat="1" x14ac:dyDescent="0.25">
      <c r="A5496" s="11"/>
      <c r="B5496" s="14"/>
      <c r="C5496" s="491"/>
    </row>
    <row r="5497" spans="1:3" s="624" customFormat="1" x14ac:dyDescent="0.25">
      <c r="A5497" s="11"/>
      <c r="B5497" s="14"/>
      <c r="C5497" s="491"/>
    </row>
    <row r="5498" spans="1:3" s="624" customFormat="1" x14ac:dyDescent="0.25">
      <c r="A5498" s="11"/>
      <c r="B5498" s="14"/>
      <c r="C5498" s="491"/>
    </row>
    <row r="5499" spans="1:3" s="624" customFormat="1" x14ac:dyDescent="0.25">
      <c r="A5499" s="11"/>
      <c r="B5499" s="14"/>
      <c r="C5499" s="491"/>
    </row>
    <row r="5500" spans="1:3" s="624" customFormat="1" x14ac:dyDescent="0.25">
      <c r="A5500" s="11"/>
      <c r="B5500" s="14"/>
      <c r="C5500" s="491"/>
    </row>
    <row r="5501" spans="1:3" s="624" customFormat="1" x14ac:dyDescent="0.25">
      <c r="A5501" s="11"/>
      <c r="B5501" s="14"/>
      <c r="C5501" s="491"/>
    </row>
    <row r="5502" spans="1:3" s="624" customFormat="1" x14ac:dyDescent="0.25">
      <c r="A5502" s="11"/>
      <c r="B5502" s="14"/>
      <c r="C5502" s="491"/>
    </row>
    <row r="5503" spans="1:3" s="624" customFormat="1" x14ac:dyDescent="0.25">
      <c r="A5503" s="11"/>
      <c r="B5503" s="14"/>
      <c r="C5503" s="491"/>
    </row>
    <row r="5504" spans="1:3" s="624" customFormat="1" x14ac:dyDescent="0.25">
      <c r="A5504" s="11"/>
      <c r="B5504" s="14"/>
      <c r="C5504" s="491"/>
    </row>
    <row r="5505" spans="1:3" s="624" customFormat="1" x14ac:dyDescent="0.25">
      <c r="A5505" s="11"/>
      <c r="B5505" s="14"/>
      <c r="C5505" s="491"/>
    </row>
    <row r="5506" spans="1:3" s="624" customFormat="1" x14ac:dyDescent="0.25">
      <c r="A5506" s="11"/>
      <c r="B5506" s="14"/>
      <c r="C5506" s="491"/>
    </row>
    <row r="5507" spans="1:3" s="624" customFormat="1" x14ac:dyDescent="0.25">
      <c r="A5507" s="11"/>
      <c r="B5507" s="14"/>
      <c r="C5507" s="491"/>
    </row>
    <row r="5508" spans="1:3" s="624" customFormat="1" x14ac:dyDescent="0.25">
      <c r="A5508" s="11"/>
      <c r="B5508" s="14"/>
      <c r="C5508" s="491"/>
    </row>
    <row r="5509" spans="1:3" s="624" customFormat="1" x14ac:dyDescent="0.25">
      <c r="A5509" s="11"/>
      <c r="B5509" s="14"/>
      <c r="C5509" s="491"/>
    </row>
    <row r="5510" spans="1:3" s="624" customFormat="1" x14ac:dyDescent="0.25">
      <c r="A5510" s="11"/>
      <c r="B5510" s="14"/>
      <c r="C5510" s="491"/>
    </row>
    <row r="5511" spans="1:3" s="624" customFormat="1" x14ac:dyDescent="0.25">
      <c r="A5511" s="11"/>
      <c r="B5511" s="14"/>
      <c r="C5511" s="491"/>
    </row>
    <row r="5512" spans="1:3" s="624" customFormat="1" x14ac:dyDescent="0.25">
      <c r="A5512" s="11"/>
      <c r="B5512" s="14"/>
      <c r="C5512" s="491"/>
    </row>
    <row r="5513" spans="1:3" s="624" customFormat="1" x14ac:dyDescent="0.25">
      <c r="A5513" s="11"/>
      <c r="B5513" s="14"/>
      <c r="C5513" s="491"/>
    </row>
    <row r="5514" spans="1:3" s="624" customFormat="1" x14ac:dyDescent="0.25">
      <c r="A5514" s="11"/>
      <c r="B5514" s="14"/>
      <c r="C5514" s="491"/>
    </row>
    <row r="5515" spans="1:3" s="624" customFormat="1" x14ac:dyDescent="0.25">
      <c r="A5515" s="11"/>
      <c r="B5515" s="14"/>
      <c r="C5515" s="491"/>
    </row>
    <row r="5516" spans="1:3" s="624" customFormat="1" x14ac:dyDescent="0.25">
      <c r="A5516" s="11"/>
      <c r="B5516" s="14"/>
      <c r="C5516" s="491"/>
    </row>
    <row r="5517" spans="1:3" s="624" customFormat="1" x14ac:dyDescent="0.25">
      <c r="A5517" s="11"/>
      <c r="B5517" s="14"/>
      <c r="C5517" s="491"/>
    </row>
    <row r="5518" spans="1:3" s="624" customFormat="1" x14ac:dyDescent="0.25">
      <c r="A5518" s="11"/>
      <c r="B5518" s="14"/>
      <c r="C5518" s="491"/>
    </row>
    <row r="5519" spans="1:3" s="624" customFormat="1" x14ac:dyDescent="0.25">
      <c r="A5519" s="11"/>
      <c r="B5519" s="14"/>
      <c r="C5519" s="491"/>
    </row>
    <row r="5520" spans="1:3" s="624" customFormat="1" x14ac:dyDescent="0.25">
      <c r="A5520" s="11"/>
      <c r="B5520" s="14"/>
      <c r="C5520" s="491"/>
    </row>
    <row r="5521" spans="1:3" s="624" customFormat="1" x14ac:dyDescent="0.25">
      <c r="A5521" s="11"/>
      <c r="B5521" s="14"/>
      <c r="C5521" s="491"/>
    </row>
    <row r="5522" spans="1:3" s="624" customFormat="1" x14ac:dyDescent="0.25">
      <c r="A5522" s="11"/>
      <c r="B5522" s="14"/>
      <c r="C5522" s="491"/>
    </row>
    <row r="5523" spans="1:3" s="624" customFormat="1" x14ac:dyDescent="0.25">
      <c r="A5523" s="11"/>
      <c r="B5523" s="14"/>
      <c r="C5523" s="491"/>
    </row>
    <row r="5524" spans="1:3" s="624" customFormat="1" x14ac:dyDescent="0.25">
      <c r="A5524" s="11"/>
      <c r="B5524" s="14"/>
      <c r="C5524" s="491"/>
    </row>
    <row r="5525" spans="1:3" s="624" customFormat="1" x14ac:dyDescent="0.25">
      <c r="A5525" s="11"/>
      <c r="B5525" s="14"/>
      <c r="C5525" s="491"/>
    </row>
    <row r="5526" spans="1:3" s="624" customFormat="1" x14ac:dyDescent="0.25">
      <c r="A5526" s="11"/>
      <c r="B5526" s="14"/>
      <c r="C5526" s="491"/>
    </row>
    <row r="5527" spans="1:3" s="624" customFormat="1" x14ac:dyDescent="0.25">
      <c r="A5527" s="11"/>
      <c r="B5527" s="14"/>
      <c r="C5527" s="491"/>
    </row>
    <row r="5528" spans="1:3" s="624" customFormat="1" x14ac:dyDescent="0.25">
      <c r="A5528" s="11"/>
      <c r="B5528" s="14"/>
      <c r="C5528" s="491"/>
    </row>
    <row r="5529" spans="1:3" s="624" customFormat="1" x14ac:dyDescent="0.25">
      <c r="A5529" s="11"/>
      <c r="B5529" s="14"/>
      <c r="C5529" s="491"/>
    </row>
    <row r="5530" spans="1:3" s="624" customFormat="1" x14ac:dyDescent="0.25">
      <c r="A5530" s="11"/>
      <c r="B5530" s="14"/>
      <c r="C5530" s="491"/>
    </row>
    <row r="5531" spans="1:3" s="624" customFormat="1" x14ac:dyDescent="0.25">
      <c r="A5531" s="11"/>
      <c r="B5531" s="14"/>
      <c r="C5531" s="491"/>
    </row>
    <row r="5532" spans="1:3" s="624" customFormat="1" x14ac:dyDescent="0.25">
      <c r="A5532" s="11"/>
      <c r="B5532" s="14"/>
      <c r="C5532" s="491"/>
    </row>
    <row r="5533" spans="1:3" s="624" customFormat="1" x14ac:dyDescent="0.25">
      <c r="A5533" s="11"/>
      <c r="B5533" s="14"/>
      <c r="C5533" s="491"/>
    </row>
    <row r="5534" spans="1:3" s="624" customFormat="1" x14ac:dyDescent="0.25">
      <c r="A5534" s="11"/>
      <c r="B5534" s="14"/>
      <c r="C5534" s="491"/>
    </row>
    <row r="5535" spans="1:3" s="624" customFormat="1" x14ac:dyDescent="0.25">
      <c r="A5535" s="11"/>
      <c r="B5535" s="14"/>
      <c r="C5535" s="491"/>
    </row>
    <row r="5536" spans="1:3" s="624" customFormat="1" x14ac:dyDescent="0.25">
      <c r="A5536" s="11"/>
      <c r="B5536" s="14"/>
      <c r="C5536" s="491"/>
    </row>
    <row r="5537" spans="1:3" s="624" customFormat="1" x14ac:dyDescent="0.25">
      <c r="A5537" s="11"/>
      <c r="B5537" s="14"/>
      <c r="C5537" s="491"/>
    </row>
    <row r="5538" spans="1:3" s="624" customFormat="1" x14ac:dyDescent="0.25">
      <c r="A5538" s="11"/>
      <c r="B5538" s="14"/>
      <c r="C5538" s="491"/>
    </row>
    <row r="5539" spans="1:3" s="624" customFormat="1" x14ac:dyDescent="0.25">
      <c r="A5539" s="11"/>
      <c r="B5539" s="14"/>
      <c r="C5539" s="491"/>
    </row>
    <row r="5540" spans="1:3" s="624" customFormat="1" x14ac:dyDescent="0.25">
      <c r="A5540" s="11"/>
      <c r="B5540" s="14"/>
      <c r="C5540" s="491"/>
    </row>
    <row r="5541" spans="1:3" s="624" customFormat="1" x14ac:dyDescent="0.25">
      <c r="A5541" s="11"/>
      <c r="B5541" s="14"/>
      <c r="C5541" s="491"/>
    </row>
    <row r="5542" spans="1:3" s="624" customFormat="1" x14ac:dyDescent="0.25">
      <c r="A5542" s="11"/>
      <c r="B5542" s="14"/>
      <c r="C5542" s="491"/>
    </row>
    <row r="5543" spans="1:3" s="624" customFormat="1" x14ac:dyDescent="0.25">
      <c r="A5543" s="11"/>
      <c r="B5543" s="14"/>
      <c r="C5543" s="491"/>
    </row>
    <row r="5544" spans="1:3" s="624" customFormat="1" x14ac:dyDescent="0.25">
      <c r="A5544" s="11"/>
      <c r="B5544" s="14"/>
      <c r="C5544" s="491"/>
    </row>
    <row r="5545" spans="1:3" s="624" customFormat="1" x14ac:dyDescent="0.25">
      <c r="A5545" s="11"/>
      <c r="B5545" s="14"/>
      <c r="C5545" s="491"/>
    </row>
    <row r="5546" spans="1:3" s="624" customFormat="1" x14ac:dyDescent="0.25">
      <c r="A5546" s="11"/>
      <c r="B5546" s="14"/>
      <c r="C5546" s="491"/>
    </row>
    <row r="5547" spans="1:3" s="624" customFormat="1" x14ac:dyDescent="0.25">
      <c r="A5547" s="11"/>
      <c r="B5547" s="14"/>
      <c r="C5547" s="491"/>
    </row>
    <row r="5548" spans="1:3" s="624" customFormat="1" x14ac:dyDescent="0.25">
      <c r="A5548" s="11"/>
      <c r="B5548" s="14"/>
      <c r="C5548" s="491"/>
    </row>
    <row r="5549" spans="1:3" s="624" customFormat="1" x14ac:dyDescent="0.25">
      <c r="A5549" s="11"/>
      <c r="B5549" s="14"/>
      <c r="C5549" s="491"/>
    </row>
    <row r="5550" spans="1:3" s="624" customFormat="1" x14ac:dyDescent="0.25">
      <c r="A5550" s="11"/>
      <c r="B5550" s="14"/>
      <c r="C5550" s="491"/>
    </row>
    <row r="5551" spans="1:3" s="624" customFormat="1" x14ac:dyDescent="0.25">
      <c r="A5551" s="11"/>
      <c r="B5551" s="14"/>
      <c r="C5551" s="491"/>
    </row>
    <row r="5552" spans="1:3" s="624" customFormat="1" x14ac:dyDescent="0.25">
      <c r="A5552" s="11"/>
      <c r="B5552" s="14"/>
      <c r="C5552" s="491"/>
    </row>
    <row r="5553" spans="1:3" s="624" customFormat="1" x14ac:dyDescent="0.25">
      <c r="A5553" s="11"/>
      <c r="B5553" s="14"/>
      <c r="C5553" s="491"/>
    </row>
    <row r="5554" spans="1:3" s="624" customFormat="1" x14ac:dyDescent="0.25">
      <c r="A5554" s="11"/>
      <c r="B5554" s="14"/>
      <c r="C5554" s="491"/>
    </row>
    <row r="5555" spans="1:3" s="624" customFormat="1" x14ac:dyDescent="0.25">
      <c r="A5555" s="11"/>
      <c r="B5555" s="14"/>
      <c r="C5555" s="491"/>
    </row>
    <row r="5556" spans="1:3" s="624" customFormat="1" x14ac:dyDescent="0.25">
      <c r="A5556" s="11"/>
      <c r="B5556" s="14"/>
      <c r="C5556" s="491"/>
    </row>
    <row r="5557" spans="1:3" s="624" customFormat="1" x14ac:dyDescent="0.25">
      <c r="A5557" s="11"/>
      <c r="B5557" s="14"/>
      <c r="C5557" s="491"/>
    </row>
    <row r="5558" spans="1:3" s="624" customFormat="1" x14ac:dyDescent="0.25">
      <c r="A5558" s="11"/>
      <c r="B5558" s="14"/>
      <c r="C5558" s="491"/>
    </row>
    <row r="5559" spans="1:3" s="624" customFormat="1" x14ac:dyDescent="0.25">
      <c r="A5559" s="11"/>
      <c r="B5559" s="14"/>
      <c r="C5559" s="491"/>
    </row>
    <row r="5560" spans="1:3" s="624" customFormat="1" x14ac:dyDescent="0.25">
      <c r="A5560" s="11"/>
      <c r="B5560" s="14"/>
      <c r="C5560" s="491"/>
    </row>
    <row r="5561" spans="1:3" s="624" customFormat="1" x14ac:dyDescent="0.25">
      <c r="A5561" s="11"/>
      <c r="B5561" s="14"/>
      <c r="C5561" s="491"/>
    </row>
    <row r="5562" spans="1:3" s="624" customFormat="1" x14ac:dyDescent="0.25">
      <c r="A5562" s="11"/>
      <c r="B5562" s="14"/>
      <c r="C5562" s="491"/>
    </row>
    <row r="5563" spans="1:3" s="624" customFormat="1" x14ac:dyDescent="0.25">
      <c r="A5563" s="11"/>
      <c r="B5563" s="14"/>
      <c r="C5563" s="491"/>
    </row>
    <row r="5564" spans="1:3" s="624" customFormat="1" x14ac:dyDescent="0.25">
      <c r="A5564" s="11"/>
      <c r="B5564" s="14"/>
      <c r="C5564" s="491"/>
    </row>
    <row r="5565" spans="1:3" s="624" customFormat="1" x14ac:dyDescent="0.25">
      <c r="A5565" s="11"/>
      <c r="B5565" s="14"/>
      <c r="C5565" s="491"/>
    </row>
    <row r="5566" spans="1:3" s="624" customFormat="1" x14ac:dyDescent="0.25">
      <c r="A5566" s="11"/>
      <c r="B5566" s="14"/>
      <c r="C5566" s="491"/>
    </row>
    <row r="5567" spans="1:3" s="624" customFormat="1" x14ac:dyDescent="0.25">
      <c r="A5567" s="11"/>
      <c r="B5567" s="14"/>
      <c r="C5567" s="491"/>
    </row>
    <row r="5568" spans="1:3" s="624" customFormat="1" x14ac:dyDescent="0.25">
      <c r="A5568" s="11"/>
      <c r="B5568" s="14"/>
      <c r="C5568" s="491"/>
    </row>
    <row r="5569" spans="1:3" s="624" customFormat="1" x14ac:dyDescent="0.25">
      <c r="A5569" s="11"/>
      <c r="B5569" s="14"/>
      <c r="C5569" s="491"/>
    </row>
    <row r="5570" spans="1:3" s="624" customFormat="1" x14ac:dyDescent="0.25">
      <c r="A5570" s="11"/>
      <c r="B5570" s="14"/>
      <c r="C5570" s="491"/>
    </row>
    <row r="5571" spans="1:3" s="624" customFormat="1" x14ac:dyDescent="0.25">
      <c r="A5571" s="11"/>
      <c r="B5571" s="14"/>
      <c r="C5571" s="491"/>
    </row>
    <row r="5572" spans="1:3" s="624" customFormat="1" x14ac:dyDescent="0.25">
      <c r="A5572" s="11"/>
      <c r="B5572" s="14"/>
      <c r="C5572" s="491"/>
    </row>
    <row r="5573" spans="1:3" s="624" customFormat="1" x14ac:dyDescent="0.25">
      <c r="A5573" s="11"/>
      <c r="B5573" s="14"/>
      <c r="C5573" s="491"/>
    </row>
    <row r="5574" spans="1:3" s="624" customFormat="1" x14ac:dyDescent="0.25">
      <c r="A5574" s="11"/>
      <c r="B5574" s="14"/>
      <c r="C5574" s="491"/>
    </row>
    <row r="5575" spans="1:3" s="624" customFormat="1" x14ac:dyDescent="0.25">
      <c r="A5575" s="11"/>
      <c r="B5575" s="14"/>
      <c r="C5575" s="491"/>
    </row>
    <row r="5576" spans="1:3" s="624" customFormat="1" x14ac:dyDescent="0.25">
      <c r="A5576" s="11"/>
      <c r="B5576" s="14"/>
      <c r="C5576" s="491"/>
    </row>
    <row r="5577" spans="1:3" s="624" customFormat="1" x14ac:dyDescent="0.25">
      <c r="A5577" s="11"/>
      <c r="B5577" s="14"/>
      <c r="C5577" s="491"/>
    </row>
    <row r="5578" spans="1:3" s="624" customFormat="1" x14ac:dyDescent="0.25">
      <c r="A5578" s="11"/>
      <c r="B5578" s="14"/>
      <c r="C5578" s="491"/>
    </row>
    <row r="5579" spans="1:3" s="624" customFormat="1" x14ac:dyDescent="0.25">
      <c r="A5579" s="11"/>
      <c r="B5579" s="14"/>
      <c r="C5579" s="491"/>
    </row>
    <row r="5580" spans="1:3" s="624" customFormat="1" x14ac:dyDescent="0.25">
      <c r="A5580" s="11"/>
      <c r="B5580" s="14"/>
      <c r="C5580" s="491"/>
    </row>
    <row r="5581" spans="1:3" s="624" customFormat="1" x14ac:dyDescent="0.25">
      <c r="A5581" s="11"/>
      <c r="B5581" s="14"/>
      <c r="C5581" s="491"/>
    </row>
    <row r="5582" spans="1:3" s="624" customFormat="1" x14ac:dyDescent="0.25">
      <c r="A5582" s="11"/>
      <c r="B5582" s="14"/>
      <c r="C5582" s="491"/>
    </row>
    <row r="5583" spans="1:3" s="624" customFormat="1" x14ac:dyDescent="0.25">
      <c r="A5583" s="11"/>
      <c r="B5583" s="14"/>
      <c r="C5583" s="491"/>
    </row>
    <row r="5584" spans="1:3" s="624" customFormat="1" x14ac:dyDescent="0.25">
      <c r="A5584" s="11"/>
      <c r="B5584" s="14"/>
      <c r="C5584" s="491"/>
    </row>
    <row r="5585" spans="1:3" s="624" customFormat="1" x14ac:dyDescent="0.25">
      <c r="A5585" s="11"/>
      <c r="B5585" s="14"/>
      <c r="C5585" s="491"/>
    </row>
    <row r="5586" spans="1:3" s="624" customFormat="1" x14ac:dyDescent="0.25">
      <c r="A5586" s="11"/>
      <c r="B5586" s="14"/>
      <c r="C5586" s="491"/>
    </row>
    <row r="5587" spans="1:3" s="624" customFormat="1" x14ac:dyDescent="0.25">
      <c r="A5587" s="11"/>
      <c r="B5587" s="14"/>
      <c r="C5587" s="491"/>
    </row>
    <row r="5588" spans="1:3" s="624" customFormat="1" x14ac:dyDescent="0.25">
      <c r="A5588" s="11"/>
      <c r="B5588" s="14"/>
      <c r="C5588" s="491"/>
    </row>
    <row r="5589" spans="1:3" s="624" customFormat="1" x14ac:dyDescent="0.25">
      <c r="A5589" s="11"/>
      <c r="B5589" s="14"/>
      <c r="C5589" s="491"/>
    </row>
    <row r="5590" spans="1:3" s="624" customFormat="1" x14ac:dyDescent="0.25">
      <c r="A5590" s="11"/>
      <c r="B5590" s="14"/>
      <c r="C5590" s="491"/>
    </row>
    <row r="5591" spans="1:3" s="624" customFormat="1" x14ac:dyDescent="0.25">
      <c r="A5591" s="11"/>
      <c r="B5591" s="14"/>
      <c r="C5591" s="491"/>
    </row>
    <row r="5592" spans="1:3" s="624" customFormat="1" x14ac:dyDescent="0.25">
      <c r="A5592" s="11"/>
      <c r="B5592" s="14"/>
      <c r="C5592" s="491"/>
    </row>
    <row r="5593" spans="1:3" s="624" customFormat="1" x14ac:dyDescent="0.25">
      <c r="A5593" s="11"/>
      <c r="B5593" s="14"/>
      <c r="C5593" s="491"/>
    </row>
    <row r="5594" spans="1:3" s="624" customFormat="1" x14ac:dyDescent="0.25">
      <c r="A5594" s="11"/>
      <c r="B5594" s="14"/>
      <c r="C5594" s="491"/>
    </row>
    <row r="5595" spans="1:3" s="624" customFormat="1" x14ac:dyDescent="0.25">
      <c r="A5595" s="11"/>
      <c r="B5595" s="14"/>
      <c r="C5595" s="491"/>
    </row>
    <row r="5596" spans="1:3" s="624" customFormat="1" x14ac:dyDescent="0.25">
      <c r="A5596" s="11"/>
      <c r="B5596" s="14"/>
      <c r="C5596" s="491"/>
    </row>
    <row r="5597" spans="1:3" s="624" customFormat="1" x14ac:dyDescent="0.25">
      <c r="A5597" s="11"/>
      <c r="B5597" s="14"/>
      <c r="C5597" s="491"/>
    </row>
    <row r="5598" spans="1:3" s="624" customFormat="1" x14ac:dyDescent="0.25">
      <c r="A5598" s="11"/>
      <c r="B5598" s="14"/>
      <c r="C5598" s="491"/>
    </row>
    <row r="5599" spans="1:3" s="624" customFormat="1" x14ac:dyDescent="0.25">
      <c r="A5599" s="11"/>
      <c r="B5599" s="14"/>
      <c r="C5599" s="491"/>
    </row>
    <row r="5600" spans="1:3" s="624" customFormat="1" x14ac:dyDescent="0.25">
      <c r="A5600" s="11"/>
      <c r="B5600" s="14"/>
      <c r="C5600" s="491"/>
    </row>
    <row r="5601" spans="1:3" s="624" customFormat="1" x14ac:dyDescent="0.25">
      <c r="A5601" s="11"/>
      <c r="B5601" s="14"/>
      <c r="C5601" s="491"/>
    </row>
    <row r="5602" spans="1:3" s="624" customFormat="1" x14ac:dyDescent="0.25">
      <c r="A5602" s="11"/>
      <c r="B5602" s="14"/>
      <c r="C5602" s="491"/>
    </row>
    <row r="5603" spans="1:3" s="624" customFormat="1" x14ac:dyDescent="0.25">
      <c r="A5603" s="11"/>
      <c r="B5603" s="14"/>
      <c r="C5603" s="491"/>
    </row>
    <row r="5604" spans="1:3" s="624" customFormat="1" x14ac:dyDescent="0.25">
      <c r="A5604" s="11"/>
      <c r="B5604" s="14"/>
      <c r="C5604" s="491"/>
    </row>
    <row r="5605" spans="1:3" s="624" customFormat="1" x14ac:dyDescent="0.25">
      <c r="A5605" s="11"/>
      <c r="B5605" s="14"/>
      <c r="C5605" s="491"/>
    </row>
    <row r="5606" spans="1:3" s="624" customFormat="1" x14ac:dyDescent="0.25">
      <c r="A5606" s="11"/>
      <c r="B5606" s="14"/>
      <c r="C5606" s="491"/>
    </row>
    <row r="5607" spans="1:3" s="624" customFormat="1" x14ac:dyDescent="0.25">
      <c r="A5607" s="11"/>
      <c r="B5607" s="14"/>
      <c r="C5607" s="491"/>
    </row>
    <row r="5608" spans="1:3" s="624" customFormat="1" x14ac:dyDescent="0.25">
      <c r="A5608" s="11"/>
      <c r="B5608" s="14"/>
      <c r="C5608" s="491"/>
    </row>
    <row r="5609" spans="1:3" s="624" customFormat="1" x14ac:dyDescent="0.25">
      <c r="A5609" s="11"/>
      <c r="B5609" s="14"/>
      <c r="C5609" s="491"/>
    </row>
    <row r="5610" spans="1:3" s="624" customFormat="1" x14ac:dyDescent="0.25">
      <c r="A5610" s="11"/>
      <c r="B5610" s="14"/>
      <c r="C5610" s="491"/>
    </row>
    <row r="5611" spans="1:3" s="624" customFormat="1" x14ac:dyDescent="0.25">
      <c r="A5611" s="11"/>
      <c r="B5611" s="14"/>
      <c r="C5611" s="491"/>
    </row>
    <row r="5612" spans="1:3" s="624" customFormat="1" x14ac:dyDescent="0.25">
      <c r="A5612" s="11"/>
      <c r="B5612" s="14"/>
      <c r="C5612" s="491"/>
    </row>
    <row r="5613" spans="1:3" s="624" customFormat="1" x14ac:dyDescent="0.25">
      <c r="A5613" s="11"/>
      <c r="B5613" s="14"/>
      <c r="C5613" s="491"/>
    </row>
    <row r="5614" spans="1:3" s="624" customFormat="1" x14ac:dyDescent="0.25">
      <c r="A5614" s="11"/>
      <c r="B5614" s="14"/>
      <c r="C5614" s="491"/>
    </row>
    <row r="5615" spans="1:3" s="624" customFormat="1" x14ac:dyDescent="0.25">
      <c r="A5615" s="11"/>
      <c r="B5615" s="14"/>
      <c r="C5615" s="491"/>
    </row>
    <row r="5616" spans="1:3" s="624" customFormat="1" x14ac:dyDescent="0.25">
      <c r="A5616" s="11"/>
      <c r="B5616" s="14"/>
      <c r="C5616" s="491"/>
    </row>
    <row r="5617" spans="1:3" s="624" customFormat="1" x14ac:dyDescent="0.25">
      <c r="A5617" s="11"/>
      <c r="B5617" s="14"/>
      <c r="C5617" s="491"/>
    </row>
    <row r="5618" spans="1:3" s="624" customFormat="1" x14ac:dyDescent="0.25">
      <c r="A5618" s="11"/>
      <c r="B5618" s="14"/>
      <c r="C5618" s="491"/>
    </row>
    <row r="5619" spans="1:3" s="624" customFormat="1" x14ac:dyDescent="0.25">
      <c r="A5619" s="11"/>
      <c r="B5619" s="14"/>
      <c r="C5619" s="491"/>
    </row>
    <row r="5620" spans="1:3" s="624" customFormat="1" x14ac:dyDescent="0.25">
      <c r="A5620" s="11"/>
      <c r="B5620" s="14"/>
      <c r="C5620" s="491"/>
    </row>
    <row r="5621" spans="1:3" s="624" customFormat="1" x14ac:dyDescent="0.25">
      <c r="A5621" s="11"/>
      <c r="B5621" s="14"/>
      <c r="C5621" s="491"/>
    </row>
    <row r="5622" spans="1:3" s="624" customFormat="1" x14ac:dyDescent="0.25">
      <c r="A5622" s="11"/>
      <c r="B5622" s="14"/>
      <c r="C5622" s="491"/>
    </row>
    <row r="5623" spans="1:3" s="624" customFormat="1" x14ac:dyDescent="0.25">
      <c r="A5623" s="11"/>
      <c r="B5623" s="14"/>
      <c r="C5623" s="491"/>
    </row>
    <row r="5624" spans="1:3" s="624" customFormat="1" x14ac:dyDescent="0.25">
      <c r="A5624" s="11"/>
      <c r="B5624" s="14"/>
      <c r="C5624" s="491"/>
    </row>
    <row r="5625" spans="1:3" s="624" customFormat="1" x14ac:dyDescent="0.25">
      <c r="A5625" s="11"/>
      <c r="B5625" s="14"/>
      <c r="C5625" s="491"/>
    </row>
    <row r="5626" spans="1:3" s="624" customFormat="1" x14ac:dyDescent="0.25">
      <c r="A5626" s="11"/>
      <c r="B5626" s="14"/>
      <c r="C5626" s="491"/>
    </row>
    <row r="5627" spans="1:3" s="624" customFormat="1" x14ac:dyDescent="0.25">
      <c r="A5627" s="11"/>
      <c r="B5627" s="14"/>
      <c r="C5627" s="491"/>
    </row>
    <row r="5628" spans="1:3" s="624" customFormat="1" x14ac:dyDescent="0.25">
      <c r="A5628" s="11"/>
      <c r="B5628" s="14"/>
      <c r="C5628" s="491"/>
    </row>
    <row r="5629" spans="1:3" s="624" customFormat="1" x14ac:dyDescent="0.25">
      <c r="A5629" s="11"/>
      <c r="B5629" s="14"/>
      <c r="C5629" s="491"/>
    </row>
    <row r="5630" spans="1:3" s="624" customFormat="1" x14ac:dyDescent="0.25">
      <c r="A5630" s="11"/>
      <c r="B5630" s="14"/>
      <c r="C5630" s="491"/>
    </row>
    <row r="5631" spans="1:3" s="624" customFormat="1" x14ac:dyDescent="0.25">
      <c r="A5631" s="11"/>
      <c r="B5631" s="14"/>
      <c r="C5631" s="491"/>
    </row>
    <row r="5632" spans="1:3" s="624" customFormat="1" x14ac:dyDescent="0.25">
      <c r="A5632" s="11"/>
      <c r="B5632" s="14"/>
      <c r="C5632" s="491"/>
    </row>
    <row r="5633" spans="1:3" s="624" customFormat="1" x14ac:dyDescent="0.25">
      <c r="A5633" s="11"/>
      <c r="B5633" s="14"/>
      <c r="C5633" s="491"/>
    </row>
    <row r="5634" spans="1:3" s="624" customFormat="1" x14ac:dyDescent="0.25">
      <c r="A5634" s="11"/>
      <c r="B5634" s="14"/>
      <c r="C5634" s="491"/>
    </row>
    <row r="5635" spans="1:3" s="624" customFormat="1" x14ac:dyDescent="0.25">
      <c r="A5635" s="11"/>
      <c r="B5635" s="14"/>
      <c r="C5635" s="491"/>
    </row>
    <row r="5636" spans="1:3" s="624" customFormat="1" x14ac:dyDescent="0.25">
      <c r="A5636" s="11"/>
      <c r="B5636" s="14"/>
      <c r="C5636" s="491"/>
    </row>
    <row r="5637" spans="1:3" s="624" customFormat="1" x14ac:dyDescent="0.25">
      <c r="A5637" s="11"/>
      <c r="B5637" s="14"/>
      <c r="C5637" s="491"/>
    </row>
    <row r="5638" spans="1:3" s="624" customFormat="1" x14ac:dyDescent="0.25">
      <c r="A5638" s="11"/>
      <c r="B5638" s="14"/>
      <c r="C5638" s="491"/>
    </row>
    <row r="5639" spans="1:3" s="624" customFormat="1" x14ac:dyDescent="0.25">
      <c r="A5639" s="11"/>
      <c r="B5639" s="14"/>
      <c r="C5639" s="491"/>
    </row>
    <row r="5640" spans="1:3" s="624" customFormat="1" x14ac:dyDescent="0.25">
      <c r="A5640" s="11"/>
      <c r="B5640" s="14"/>
      <c r="C5640" s="491"/>
    </row>
    <row r="5641" spans="1:3" s="624" customFormat="1" x14ac:dyDescent="0.25">
      <c r="A5641" s="11"/>
      <c r="B5641" s="14"/>
      <c r="C5641" s="491"/>
    </row>
    <row r="5642" spans="1:3" s="624" customFormat="1" x14ac:dyDescent="0.25">
      <c r="A5642" s="11"/>
      <c r="B5642" s="14"/>
      <c r="C5642" s="491"/>
    </row>
    <row r="5643" spans="1:3" s="624" customFormat="1" x14ac:dyDescent="0.25">
      <c r="A5643" s="11"/>
      <c r="B5643" s="14"/>
      <c r="C5643" s="491"/>
    </row>
    <row r="5644" spans="1:3" s="624" customFormat="1" x14ac:dyDescent="0.25">
      <c r="A5644" s="11"/>
      <c r="B5644" s="14"/>
      <c r="C5644" s="491"/>
    </row>
    <row r="5645" spans="1:3" s="624" customFormat="1" x14ac:dyDescent="0.25">
      <c r="A5645" s="11"/>
      <c r="B5645" s="14"/>
      <c r="C5645" s="491"/>
    </row>
    <row r="5646" spans="1:3" s="624" customFormat="1" x14ac:dyDescent="0.25">
      <c r="A5646" s="11"/>
      <c r="B5646" s="14"/>
      <c r="C5646" s="491"/>
    </row>
    <row r="5647" spans="1:3" s="624" customFormat="1" x14ac:dyDescent="0.25">
      <c r="A5647" s="11"/>
      <c r="B5647" s="14"/>
      <c r="C5647" s="491"/>
    </row>
    <row r="5648" spans="1:3" s="624" customFormat="1" x14ac:dyDescent="0.25">
      <c r="A5648" s="11"/>
      <c r="B5648" s="14"/>
      <c r="C5648" s="491"/>
    </row>
    <row r="5649" spans="1:3" s="624" customFormat="1" x14ac:dyDescent="0.25">
      <c r="A5649" s="11"/>
      <c r="B5649" s="14"/>
      <c r="C5649" s="491"/>
    </row>
    <row r="5650" spans="1:3" s="624" customFormat="1" x14ac:dyDescent="0.25">
      <c r="A5650" s="11"/>
      <c r="B5650" s="14"/>
      <c r="C5650" s="491"/>
    </row>
    <row r="5651" spans="1:3" s="624" customFormat="1" x14ac:dyDescent="0.25">
      <c r="A5651" s="11"/>
      <c r="B5651" s="14"/>
      <c r="C5651" s="491"/>
    </row>
    <row r="5652" spans="1:3" s="624" customFormat="1" x14ac:dyDescent="0.25">
      <c r="A5652" s="11"/>
      <c r="B5652" s="14"/>
      <c r="C5652" s="491"/>
    </row>
    <row r="5653" spans="1:3" s="624" customFormat="1" x14ac:dyDescent="0.25">
      <c r="A5653" s="11"/>
      <c r="B5653" s="14"/>
      <c r="C5653" s="491"/>
    </row>
    <row r="5654" spans="1:3" s="624" customFormat="1" x14ac:dyDescent="0.25">
      <c r="A5654" s="11"/>
      <c r="B5654" s="14"/>
      <c r="C5654" s="491"/>
    </row>
    <row r="5655" spans="1:3" s="624" customFormat="1" x14ac:dyDescent="0.25">
      <c r="A5655" s="11"/>
      <c r="B5655" s="14"/>
      <c r="C5655" s="491"/>
    </row>
    <row r="5656" spans="1:3" s="624" customFormat="1" x14ac:dyDescent="0.25">
      <c r="A5656" s="11"/>
      <c r="B5656" s="14"/>
      <c r="C5656" s="491"/>
    </row>
    <row r="5657" spans="1:3" s="624" customFormat="1" x14ac:dyDescent="0.25">
      <c r="A5657" s="11"/>
      <c r="B5657" s="14"/>
      <c r="C5657" s="491"/>
    </row>
    <row r="5658" spans="1:3" s="624" customFormat="1" x14ac:dyDescent="0.25">
      <c r="A5658" s="11"/>
      <c r="B5658" s="14"/>
      <c r="C5658" s="491"/>
    </row>
    <row r="5659" spans="1:3" s="624" customFormat="1" x14ac:dyDescent="0.25">
      <c r="A5659" s="11"/>
      <c r="B5659" s="14"/>
      <c r="C5659" s="491"/>
    </row>
    <row r="5660" spans="1:3" s="624" customFormat="1" x14ac:dyDescent="0.25">
      <c r="A5660" s="11"/>
      <c r="B5660" s="14"/>
      <c r="C5660" s="491"/>
    </row>
    <row r="5661" spans="1:3" s="624" customFormat="1" x14ac:dyDescent="0.25">
      <c r="A5661" s="11"/>
      <c r="B5661" s="14"/>
      <c r="C5661" s="491"/>
    </row>
    <row r="5662" spans="1:3" s="624" customFormat="1" x14ac:dyDescent="0.25">
      <c r="A5662" s="11"/>
      <c r="B5662" s="14"/>
      <c r="C5662" s="491"/>
    </row>
    <row r="5663" spans="1:3" s="624" customFormat="1" x14ac:dyDescent="0.25">
      <c r="A5663" s="11"/>
      <c r="B5663" s="14"/>
      <c r="C5663" s="491"/>
    </row>
    <row r="5664" spans="1:3" s="624" customFormat="1" x14ac:dyDescent="0.25">
      <c r="A5664" s="11"/>
      <c r="B5664" s="14"/>
      <c r="C5664" s="491"/>
    </row>
    <row r="5665" spans="1:3" s="624" customFormat="1" x14ac:dyDescent="0.25">
      <c r="A5665" s="11"/>
      <c r="B5665" s="14"/>
      <c r="C5665" s="491"/>
    </row>
    <row r="5666" spans="1:3" s="624" customFormat="1" x14ac:dyDescent="0.25">
      <c r="A5666" s="11"/>
      <c r="B5666" s="14"/>
      <c r="C5666" s="491"/>
    </row>
    <row r="5667" spans="1:3" s="624" customFormat="1" x14ac:dyDescent="0.25">
      <c r="A5667" s="11"/>
      <c r="B5667" s="14"/>
      <c r="C5667" s="491"/>
    </row>
    <row r="5668" spans="1:3" s="624" customFormat="1" x14ac:dyDescent="0.25">
      <c r="A5668" s="11"/>
      <c r="B5668" s="14"/>
      <c r="C5668" s="491"/>
    </row>
    <row r="5669" spans="1:3" s="624" customFormat="1" x14ac:dyDescent="0.25">
      <c r="A5669" s="11"/>
      <c r="B5669" s="14"/>
      <c r="C5669" s="491"/>
    </row>
    <row r="5670" spans="1:3" s="624" customFormat="1" x14ac:dyDescent="0.25">
      <c r="A5670" s="11"/>
      <c r="B5670" s="14"/>
      <c r="C5670" s="491"/>
    </row>
    <row r="5671" spans="1:3" s="624" customFormat="1" x14ac:dyDescent="0.25">
      <c r="A5671" s="11"/>
      <c r="B5671" s="14"/>
      <c r="C5671" s="491"/>
    </row>
    <row r="5672" spans="1:3" s="624" customFormat="1" x14ac:dyDescent="0.25">
      <c r="A5672" s="11"/>
      <c r="B5672" s="14"/>
      <c r="C5672" s="491"/>
    </row>
    <row r="5673" spans="1:3" s="624" customFormat="1" x14ac:dyDescent="0.25">
      <c r="A5673" s="11"/>
      <c r="B5673" s="14"/>
      <c r="C5673" s="491"/>
    </row>
    <row r="5674" spans="1:3" s="624" customFormat="1" x14ac:dyDescent="0.25">
      <c r="A5674" s="11"/>
      <c r="B5674" s="14"/>
      <c r="C5674" s="491"/>
    </row>
    <row r="5675" spans="1:3" s="624" customFormat="1" x14ac:dyDescent="0.25">
      <c r="A5675" s="11"/>
      <c r="B5675" s="14"/>
      <c r="C5675" s="491"/>
    </row>
    <row r="5676" spans="1:3" s="624" customFormat="1" x14ac:dyDescent="0.25">
      <c r="A5676" s="11"/>
      <c r="B5676" s="14"/>
      <c r="C5676" s="491"/>
    </row>
    <row r="5677" spans="1:3" s="624" customFormat="1" x14ac:dyDescent="0.25">
      <c r="A5677" s="11"/>
      <c r="B5677" s="14"/>
      <c r="C5677" s="491"/>
    </row>
    <row r="5678" spans="1:3" s="624" customFormat="1" x14ac:dyDescent="0.25">
      <c r="A5678" s="11"/>
      <c r="B5678" s="14"/>
      <c r="C5678" s="491"/>
    </row>
    <row r="5679" spans="1:3" s="624" customFormat="1" x14ac:dyDescent="0.25">
      <c r="A5679" s="11"/>
      <c r="B5679" s="14"/>
      <c r="C5679" s="491"/>
    </row>
    <row r="5680" spans="1:3" s="624" customFormat="1" x14ac:dyDescent="0.25">
      <c r="A5680" s="11"/>
      <c r="B5680" s="14"/>
      <c r="C5680" s="491"/>
    </row>
    <row r="5681" spans="1:3" s="624" customFormat="1" x14ac:dyDescent="0.25">
      <c r="A5681" s="11"/>
      <c r="B5681" s="14"/>
      <c r="C5681" s="491"/>
    </row>
    <row r="5682" spans="1:3" s="624" customFormat="1" x14ac:dyDescent="0.25">
      <c r="A5682" s="11"/>
      <c r="B5682" s="14"/>
      <c r="C5682" s="491"/>
    </row>
    <row r="5683" spans="1:3" s="624" customFormat="1" x14ac:dyDescent="0.25">
      <c r="A5683" s="11"/>
      <c r="B5683" s="14"/>
      <c r="C5683" s="491"/>
    </row>
    <row r="5684" spans="1:3" s="624" customFormat="1" x14ac:dyDescent="0.25">
      <c r="A5684" s="11"/>
      <c r="B5684" s="14"/>
      <c r="C5684" s="491"/>
    </row>
    <row r="5685" spans="1:3" s="624" customFormat="1" x14ac:dyDescent="0.25">
      <c r="A5685" s="11"/>
      <c r="B5685" s="14"/>
      <c r="C5685" s="491"/>
    </row>
    <row r="5686" spans="1:3" s="624" customFormat="1" x14ac:dyDescent="0.25">
      <c r="A5686" s="11"/>
      <c r="B5686" s="14"/>
      <c r="C5686" s="491"/>
    </row>
    <row r="5687" spans="1:3" s="624" customFormat="1" x14ac:dyDescent="0.25">
      <c r="A5687" s="11"/>
      <c r="B5687" s="14"/>
      <c r="C5687" s="491"/>
    </row>
    <row r="5688" spans="1:3" s="624" customFormat="1" x14ac:dyDescent="0.25">
      <c r="A5688" s="11"/>
      <c r="B5688" s="14"/>
      <c r="C5688" s="491"/>
    </row>
    <row r="5689" spans="1:3" s="624" customFormat="1" x14ac:dyDescent="0.25">
      <c r="A5689" s="11"/>
      <c r="B5689" s="14"/>
      <c r="C5689" s="491"/>
    </row>
    <row r="5690" spans="1:3" s="624" customFormat="1" x14ac:dyDescent="0.25">
      <c r="A5690" s="11"/>
      <c r="B5690" s="14"/>
      <c r="C5690" s="491"/>
    </row>
    <row r="5691" spans="1:3" s="624" customFormat="1" x14ac:dyDescent="0.25">
      <c r="A5691" s="11"/>
      <c r="B5691" s="14"/>
      <c r="C5691" s="491"/>
    </row>
    <row r="5692" spans="1:3" s="624" customFormat="1" x14ac:dyDescent="0.25">
      <c r="A5692" s="11"/>
      <c r="B5692" s="14"/>
      <c r="C5692" s="491"/>
    </row>
    <row r="5693" spans="1:3" s="624" customFormat="1" x14ac:dyDescent="0.25">
      <c r="A5693" s="11"/>
      <c r="B5693" s="14"/>
      <c r="C5693" s="491"/>
    </row>
    <row r="5694" spans="1:3" s="624" customFormat="1" x14ac:dyDescent="0.25">
      <c r="A5694" s="11"/>
      <c r="B5694" s="14"/>
      <c r="C5694" s="491"/>
    </row>
    <row r="5695" spans="1:3" s="624" customFormat="1" x14ac:dyDescent="0.25">
      <c r="A5695" s="11"/>
      <c r="B5695" s="14"/>
      <c r="C5695" s="491"/>
    </row>
    <row r="5696" spans="1:3" s="624" customFormat="1" x14ac:dyDescent="0.25">
      <c r="A5696" s="11"/>
      <c r="B5696" s="14"/>
      <c r="C5696" s="491"/>
    </row>
    <row r="5697" spans="1:3" s="624" customFormat="1" x14ac:dyDescent="0.25">
      <c r="A5697" s="11"/>
      <c r="B5697" s="14"/>
      <c r="C5697" s="491"/>
    </row>
    <row r="5698" spans="1:3" s="624" customFormat="1" x14ac:dyDescent="0.25">
      <c r="A5698" s="11"/>
      <c r="B5698" s="14"/>
      <c r="C5698" s="491"/>
    </row>
    <row r="5699" spans="1:3" s="624" customFormat="1" x14ac:dyDescent="0.25">
      <c r="A5699" s="11"/>
      <c r="B5699" s="14"/>
      <c r="C5699" s="491"/>
    </row>
    <row r="5700" spans="1:3" s="624" customFormat="1" x14ac:dyDescent="0.25">
      <c r="A5700" s="11"/>
      <c r="B5700" s="14"/>
      <c r="C5700" s="491"/>
    </row>
    <row r="5701" spans="1:3" s="624" customFormat="1" x14ac:dyDescent="0.25">
      <c r="A5701" s="11"/>
      <c r="B5701" s="14"/>
      <c r="C5701" s="491"/>
    </row>
    <row r="5702" spans="1:3" s="624" customFormat="1" x14ac:dyDescent="0.25">
      <c r="A5702" s="11"/>
      <c r="B5702" s="14"/>
      <c r="C5702" s="491"/>
    </row>
    <row r="5703" spans="1:3" s="624" customFormat="1" x14ac:dyDescent="0.25">
      <c r="A5703" s="11"/>
      <c r="B5703" s="14"/>
      <c r="C5703" s="491"/>
    </row>
    <row r="5704" spans="1:3" s="624" customFormat="1" x14ac:dyDescent="0.25">
      <c r="A5704" s="11"/>
      <c r="B5704" s="14"/>
      <c r="C5704" s="491"/>
    </row>
    <row r="5705" spans="1:3" s="624" customFormat="1" x14ac:dyDescent="0.25">
      <c r="A5705" s="11"/>
      <c r="B5705" s="14"/>
      <c r="C5705" s="491"/>
    </row>
    <row r="5706" spans="1:3" s="624" customFormat="1" x14ac:dyDescent="0.25">
      <c r="A5706" s="11"/>
      <c r="B5706" s="14"/>
      <c r="C5706" s="491"/>
    </row>
    <row r="5707" spans="1:3" s="624" customFormat="1" x14ac:dyDescent="0.25">
      <c r="A5707" s="11"/>
      <c r="B5707" s="14"/>
      <c r="C5707" s="491"/>
    </row>
    <row r="5708" spans="1:3" s="624" customFormat="1" x14ac:dyDescent="0.25">
      <c r="A5708" s="11"/>
      <c r="B5708" s="14"/>
      <c r="C5708" s="491"/>
    </row>
    <row r="5709" spans="1:3" s="624" customFormat="1" x14ac:dyDescent="0.25">
      <c r="A5709" s="11"/>
      <c r="B5709" s="14"/>
      <c r="C5709" s="491"/>
    </row>
    <row r="5710" spans="1:3" s="624" customFormat="1" x14ac:dyDescent="0.25">
      <c r="A5710" s="11"/>
      <c r="B5710" s="14"/>
      <c r="C5710" s="491"/>
    </row>
    <row r="5711" spans="1:3" s="624" customFormat="1" x14ac:dyDescent="0.25">
      <c r="A5711" s="11"/>
      <c r="B5711" s="14"/>
      <c r="C5711" s="491"/>
    </row>
    <row r="5712" spans="1:3" s="624" customFormat="1" x14ac:dyDescent="0.25">
      <c r="A5712" s="11"/>
      <c r="B5712" s="14"/>
      <c r="C5712" s="491"/>
    </row>
    <row r="5713" spans="1:3" s="624" customFormat="1" x14ac:dyDescent="0.25">
      <c r="A5713" s="11"/>
      <c r="B5713" s="14"/>
      <c r="C5713" s="491"/>
    </row>
    <row r="5714" spans="1:3" s="624" customFormat="1" x14ac:dyDescent="0.25">
      <c r="A5714" s="11"/>
      <c r="B5714" s="14"/>
      <c r="C5714" s="491"/>
    </row>
    <row r="5715" spans="1:3" s="624" customFormat="1" x14ac:dyDescent="0.25">
      <c r="A5715" s="11"/>
      <c r="B5715" s="14"/>
      <c r="C5715" s="491"/>
    </row>
    <row r="5716" spans="1:3" s="624" customFormat="1" x14ac:dyDescent="0.25">
      <c r="A5716" s="11"/>
      <c r="B5716" s="14"/>
      <c r="C5716" s="491"/>
    </row>
    <row r="5717" spans="1:3" s="624" customFormat="1" x14ac:dyDescent="0.25">
      <c r="A5717" s="11"/>
      <c r="B5717" s="14"/>
      <c r="C5717" s="491"/>
    </row>
    <row r="5718" spans="1:3" s="624" customFormat="1" x14ac:dyDescent="0.25">
      <c r="A5718" s="11"/>
      <c r="B5718" s="14"/>
      <c r="C5718" s="491"/>
    </row>
    <row r="5719" spans="1:3" s="624" customFormat="1" x14ac:dyDescent="0.25">
      <c r="A5719" s="11"/>
      <c r="B5719" s="14"/>
      <c r="C5719" s="491"/>
    </row>
    <row r="5720" spans="1:3" s="624" customFormat="1" x14ac:dyDescent="0.25">
      <c r="A5720" s="11"/>
      <c r="B5720" s="14"/>
      <c r="C5720" s="491"/>
    </row>
    <row r="5721" spans="1:3" s="624" customFormat="1" x14ac:dyDescent="0.25">
      <c r="A5721" s="11"/>
      <c r="B5721" s="14"/>
      <c r="C5721" s="491"/>
    </row>
    <row r="5722" spans="1:3" s="624" customFormat="1" x14ac:dyDescent="0.25">
      <c r="A5722" s="11"/>
      <c r="B5722" s="14"/>
      <c r="C5722" s="491"/>
    </row>
    <row r="5723" spans="1:3" s="624" customFormat="1" x14ac:dyDescent="0.25">
      <c r="A5723" s="11"/>
      <c r="B5723" s="14"/>
      <c r="C5723" s="491"/>
    </row>
    <row r="5724" spans="1:3" s="624" customFormat="1" x14ac:dyDescent="0.25">
      <c r="A5724" s="11"/>
      <c r="B5724" s="14"/>
      <c r="C5724" s="491"/>
    </row>
    <row r="5725" spans="1:3" s="624" customFormat="1" x14ac:dyDescent="0.25">
      <c r="A5725" s="11"/>
      <c r="B5725" s="14"/>
      <c r="C5725" s="491"/>
    </row>
    <row r="5726" spans="1:3" s="624" customFormat="1" x14ac:dyDescent="0.25">
      <c r="A5726" s="11"/>
      <c r="B5726" s="14"/>
      <c r="C5726" s="491"/>
    </row>
    <row r="5727" spans="1:3" s="624" customFormat="1" x14ac:dyDescent="0.25">
      <c r="A5727" s="11"/>
      <c r="B5727" s="14"/>
      <c r="C5727" s="491"/>
    </row>
    <row r="5728" spans="1:3" s="624" customFormat="1" x14ac:dyDescent="0.25">
      <c r="A5728" s="11"/>
      <c r="B5728" s="14"/>
      <c r="C5728" s="491"/>
    </row>
    <row r="5729" spans="1:3" s="624" customFormat="1" x14ac:dyDescent="0.25">
      <c r="A5729" s="11"/>
      <c r="B5729" s="14"/>
      <c r="C5729" s="491"/>
    </row>
    <row r="5730" spans="1:3" s="624" customFormat="1" x14ac:dyDescent="0.25">
      <c r="A5730" s="11"/>
      <c r="B5730" s="14"/>
      <c r="C5730" s="491"/>
    </row>
    <row r="5731" spans="1:3" s="624" customFormat="1" x14ac:dyDescent="0.25">
      <c r="A5731" s="11"/>
      <c r="B5731" s="14"/>
      <c r="C5731" s="491"/>
    </row>
    <row r="5732" spans="1:3" s="624" customFormat="1" x14ac:dyDescent="0.25">
      <c r="A5732" s="11"/>
      <c r="B5732" s="14"/>
      <c r="C5732" s="491"/>
    </row>
    <row r="5733" spans="1:3" s="624" customFormat="1" x14ac:dyDescent="0.25">
      <c r="A5733" s="11"/>
      <c r="B5733" s="14"/>
      <c r="C5733" s="491"/>
    </row>
    <row r="5734" spans="1:3" s="624" customFormat="1" x14ac:dyDescent="0.25">
      <c r="A5734" s="11"/>
      <c r="B5734" s="14"/>
      <c r="C5734" s="491"/>
    </row>
    <row r="5735" spans="1:3" s="624" customFormat="1" x14ac:dyDescent="0.25">
      <c r="A5735" s="11"/>
      <c r="B5735" s="14"/>
      <c r="C5735" s="491"/>
    </row>
    <row r="5736" spans="1:3" s="624" customFormat="1" x14ac:dyDescent="0.25">
      <c r="A5736" s="11"/>
      <c r="B5736" s="14"/>
      <c r="C5736" s="491"/>
    </row>
    <row r="5737" spans="1:3" s="624" customFormat="1" x14ac:dyDescent="0.25">
      <c r="A5737" s="11"/>
      <c r="B5737" s="14"/>
      <c r="C5737" s="491"/>
    </row>
    <row r="5738" spans="1:3" s="624" customFormat="1" x14ac:dyDescent="0.25">
      <c r="A5738" s="11"/>
      <c r="B5738" s="14"/>
      <c r="C5738" s="491"/>
    </row>
    <row r="5739" spans="1:3" s="624" customFormat="1" x14ac:dyDescent="0.25">
      <c r="A5739" s="11"/>
      <c r="B5739" s="14"/>
      <c r="C5739" s="491"/>
    </row>
    <row r="5740" spans="1:3" s="624" customFormat="1" x14ac:dyDescent="0.25">
      <c r="A5740" s="11"/>
      <c r="B5740" s="14"/>
      <c r="C5740" s="491"/>
    </row>
    <row r="5741" spans="1:3" s="624" customFormat="1" x14ac:dyDescent="0.25">
      <c r="A5741" s="11"/>
      <c r="B5741" s="14"/>
      <c r="C5741" s="491"/>
    </row>
    <row r="5742" spans="1:3" s="624" customFormat="1" x14ac:dyDescent="0.25">
      <c r="A5742" s="11"/>
      <c r="B5742" s="14"/>
      <c r="C5742" s="491"/>
    </row>
    <row r="5743" spans="1:3" s="624" customFormat="1" x14ac:dyDescent="0.25">
      <c r="A5743" s="11"/>
      <c r="B5743" s="14"/>
      <c r="C5743" s="491"/>
    </row>
    <row r="5744" spans="1:3" s="624" customFormat="1" x14ac:dyDescent="0.25">
      <c r="A5744" s="11"/>
      <c r="B5744" s="14"/>
      <c r="C5744" s="491"/>
    </row>
    <row r="5745" spans="1:3" s="624" customFormat="1" x14ac:dyDescent="0.25">
      <c r="A5745" s="11"/>
      <c r="B5745" s="14"/>
      <c r="C5745" s="491"/>
    </row>
    <row r="5746" spans="1:3" s="624" customFormat="1" x14ac:dyDescent="0.25">
      <c r="A5746" s="11"/>
      <c r="B5746" s="14"/>
      <c r="C5746" s="491"/>
    </row>
    <row r="5747" spans="1:3" s="624" customFormat="1" x14ac:dyDescent="0.25">
      <c r="A5747" s="11"/>
      <c r="B5747" s="14"/>
      <c r="C5747" s="491"/>
    </row>
    <row r="5748" spans="1:3" s="624" customFormat="1" x14ac:dyDescent="0.25">
      <c r="A5748" s="11"/>
      <c r="B5748" s="14"/>
      <c r="C5748" s="491"/>
    </row>
    <row r="5749" spans="1:3" s="624" customFormat="1" x14ac:dyDescent="0.25">
      <c r="A5749" s="11"/>
      <c r="B5749" s="14"/>
      <c r="C5749" s="491"/>
    </row>
    <row r="5750" spans="1:3" s="624" customFormat="1" x14ac:dyDescent="0.25">
      <c r="A5750" s="11"/>
      <c r="B5750" s="14"/>
      <c r="C5750" s="491"/>
    </row>
    <row r="5751" spans="1:3" s="624" customFormat="1" x14ac:dyDescent="0.25">
      <c r="A5751" s="11"/>
      <c r="B5751" s="14"/>
      <c r="C5751" s="491"/>
    </row>
    <row r="5752" spans="1:3" s="624" customFormat="1" x14ac:dyDescent="0.25">
      <c r="A5752" s="11"/>
      <c r="B5752" s="14"/>
      <c r="C5752" s="491"/>
    </row>
    <row r="5753" spans="1:3" s="624" customFormat="1" x14ac:dyDescent="0.25">
      <c r="A5753" s="11"/>
      <c r="B5753" s="14"/>
      <c r="C5753" s="491"/>
    </row>
    <row r="5754" spans="1:3" s="624" customFormat="1" x14ac:dyDescent="0.25">
      <c r="A5754" s="11"/>
      <c r="B5754" s="14"/>
      <c r="C5754" s="491"/>
    </row>
    <row r="5755" spans="1:3" s="624" customFormat="1" x14ac:dyDescent="0.25">
      <c r="A5755" s="11"/>
      <c r="B5755" s="14"/>
      <c r="C5755" s="491"/>
    </row>
    <row r="5756" spans="1:3" s="624" customFormat="1" x14ac:dyDescent="0.25">
      <c r="A5756" s="11"/>
      <c r="B5756" s="14"/>
      <c r="C5756" s="491"/>
    </row>
    <row r="5757" spans="1:3" s="624" customFormat="1" x14ac:dyDescent="0.25">
      <c r="A5757" s="11"/>
      <c r="B5757" s="14"/>
      <c r="C5757" s="491"/>
    </row>
    <row r="5758" spans="1:3" s="624" customFormat="1" x14ac:dyDescent="0.25">
      <c r="A5758" s="11"/>
      <c r="B5758" s="14"/>
      <c r="C5758" s="491"/>
    </row>
    <row r="5759" spans="1:3" s="624" customFormat="1" x14ac:dyDescent="0.25">
      <c r="A5759" s="11"/>
      <c r="B5759" s="14"/>
      <c r="C5759" s="491"/>
    </row>
    <row r="5760" spans="1:3" s="624" customFormat="1" x14ac:dyDescent="0.25">
      <c r="A5760" s="11"/>
      <c r="B5760" s="14"/>
      <c r="C5760" s="491"/>
    </row>
    <row r="5761" spans="1:3" s="624" customFormat="1" x14ac:dyDescent="0.25">
      <c r="A5761" s="11"/>
      <c r="B5761" s="14"/>
      <c r="C5761" s="491"/>
    </row>
    <row r="5762" spans="1:3" s="624" customFormat="1" x14ac:dyDescent="0.25">
      <c r="A5762" s="11"/>
      <c r="B5762" s="14"/>
      <c r="C5762" s="491"/>
    </row>
    <row r="5763" spans="1:3" s="624" customFormat="1" x14ac:dyDescent="0.25">
      <c r="A5763" s="11"/>
      <c r="B5763" s="14"/>
      <c r="C5763" s="491"/>
    </row>
    <row r="5764" spans="1:3" s="624" customFormat="1" x14ac:dyDescent="0.25">
      <c r="A5764" s="11"/>
      <c r="B5764" s="14"/>
      <c r="C5764" s="491"/>
    </row>
    <row r="5765" spans="1:3" s="624" customFormat="1" x14ac:dyDescent="0.25">
      <c r="A5765" s="11"/>
      <c r="B5765" s="14"/>
      <c r="C5765" s="491"/>
    </row>
    <row r="5766" spans="1:3" s="624" customFormat="1" x14ac:dyDescent="0.25">
      <c r="A5766" s="11"/>
      <c r="B5766" s="14"/>
      <c r="C5766" s="491"/>
    </row>
    <row r="5767" spans="1:3" s="624" customFormat="1" x14ac:dyDescent="0.25">
      <c r="A5767" s="11"/>
      <c r="B5767" s="14"/>
      <c r="C5767" s="491"/>
    </row>
    <row r="5768" spans="1:3" s="624" customFormat="1" x14ac:dyDescent="0.25">
      <c r="A5768" s="11"/>
      <c r="B5768" s="14"/>
      <c r="C5768" s="491"/>
    </row>
    <row r="5769" spans="1:3" s="624" customFormat="1" x14ac:dyDescent="0.25">
      <c r="A5769" s="11"/>
      <c r="B5769" s="14"/>
      <c r="C5769" s="491"/>
    </row>
    <row r="5770" spans="1:3" s="624" customFormat="1" x14ac:dyDescent="0.25">
      <c r="A5770" s="11"/>
      <c r="B5770" s="14"/>
      <c r="C5770" s="491"/>
    </row>
    <row r="5771" spans="1:3" s="624" customFormat="1" x14ac:dyDescent="0.25">
      <c r="A5771" s="11"/>
      <c r="B5771" s="14"/>
      <c r="C5771" s="491"/>
    </row>
    <row r="5772" spans="1:3" s="624" customFormat="1" x14ac:dyDescent="0.25">
      <c r="A5772" s="11"/>
      <c r="B5772" s="14"/>
      <c r="C5772" s="491"/>
    </row>
    <row r="5773" spans="1:3" s="624" customFormat="1" x14ac:dyDescent="0.25">
      <c r="A5773" s="11"/>
      <c r="B5773" s="14"/>
      <c r="C5773" s="491"/>
    </row>
    <row r="5774" spans="1:3" s="624" customFormat="1" x14ac:dyDescent="0.25">
      <c r="A5774" s="11"/>
      <c r="B5774" s="14"/>
      <c r="C5774" s="491"/>
    </row>
    <row r="5775" spans="1:3" s="624" customFormat="1" x14ac:dyDescent="0.25">
      <c r="A5775" s="11"/>
      <c r="B5775" s="14"/>
      <c r="C5775" s="491"/>
    </row>
    <row r="5776" spans="1:3" s="624" customFormat="1" x14ac:dyDescent="0.25">
      <c r="A5776" s="11"/>
      <c r="B5776" s="14"/>
      <c r="C5776" s="491"/>
    </row>
    <row r="5777" spans="1:3" s="624" customFormat="1" x14ac:dyDescent="0.25">
      <c r="A5777" s="11"/>
      <c r="B5777" s="14"/>
      <c r="C5777" s="491"/>
    </row>
    <row r="5778" spans="1:3" s="624" customFormat="1" x14ac:dyDescent="0.25">
      <c r="A5778" s="11"/>
      <c r="B5778" s="14"/>
      <c r="C5778" s="491"/>
    </row>
    <row r="5779" spans="1:3" s="624" customFormat="1" x14ac:dyDescent="0.25">
      <c r="A5779" s="11"/>
      <c r="B5779" s="14"/>
      <c r="C5779" s="491"/>
    </row>
    <row r="5780" spans="1:3" s="624" customFormat="1" x14ac:dyDescent="0.25">
      <c r="A5780" s="11"/>
      <c r="B5780" s="14"/>
      <c r="C5780" s="491"/>
    </row>
    <row r="5781" spans="1:3" s="624" customFormat="1" x14ac:dyDescent="0.25">
      <c r="A5781" s="11"/>
      <c r="B5781" s="14"/>
      <c r="C5781" s="491"/>
    </row>
    <row r="5782" spans="1:3" s="624" customFormat="1" x14ac:dyDescent="0.25">
      <c r="A5782" s="11"/>
      <c r="B5782" s="14"/>
      <c r="C5782" s="491"/>
    </row>
    <row r="5783" spans="1:3" s="624" customFormat="1" x14ac:dyDescent="0.25">
      <c r="A5783" s="11"/>
      <c r="B5783" s="14"/>
      <c r="C5783" s="491"/>
    </row>
    <row r="5784" spans="1:3" s="624" customFormat="1" x14ac:dyDescent="0.25">
      <c r="A5784" s="11"/>
      <c r="B5784" s="14"/>
      <c r="C5784" s="491"/>
    </row>
    <row r="5785" spans="1:3" s="624" customFormat="1" x14ac:dyDescent="0.25">
      <c r="A5785" s="11"/>
      <c r="B5785" s="14"/>
      <c r="C5785" s="491"/>
    </row>
    <row r="5786" spans="1:3" s="624" customFormat="1" x14ac:dyDescent="0.25">
      <c r="A5786" s="11"/>
      <c r="B5786" s="14"/>
      <c r="C5786" s="491"/>
    </row>
    <row r="5787" spans="1:3" s="624" customFormat="1" x14ac:dyDescent="0.25">
      <c r="A5787" s="11"/>
      <c r="B5787" s="14"/>
      <c r="C5787" s="491"/>
    </row>
    <row r="5788" spans="1:3" s="624" customFormat="1" x14ac:dyDescent="0.25">
      <c r="A5788" s="11"/>
      <c r="B5788" s="14"/>
      <c r="C5788" s="491"/>
    </row>
    <row r="5789" spans="1:3" s="624" customFormat="1" x14ac:dyDescent="0.25">
      <c r="A5789" s="11"/>
      <c r="B5789" s="14"/>
      <c r="C5789" s="491"/>
    </row>
    <row r="5790" spans="1:3" s="624" customFormat="1" x14ac:dyDescent="0.25">
      <c r="A5790" s="11"/>
      <c r="B5790" s="14"/>
      <c r="C5790" s="491"/>
    </row>
    <row r="5791" spans="1:3" s="624" customFormat="1" x14ac:dyDescent="0.25">
      <c r="A5791" s="11"/>
      <c r="B5791" s="14"/>
      <c r="C5791" s="491"/>
    </row>
    <row r="5792" spans="1:3" s="624" customFormat="1" x14ac:dyDescent="0.25">
      <c r="A5792" s="11"/>
      <c r="B5792" s="14"/>
      <c r="C5792" s="491"/>
    </row>
    <row r="5793" spans="1:3" s="624" customFormat="1" x14ac:dyDescent="0.25">
      <c r="A5793" s="11"/>
      <c r="B5793" s="14"/>
      <c r="C5793" s="491"/>
    </row>
    <row r="5794" spans="1:3" s="624" customFormat="1" x14ac:dyDescent="0.25">
      <c r="A5794" s="11"/>
      <c r="B5794" s="14"/>
      <c r="C5794" s="491"/>
    </row>
    <row r="5795" spans="1:3" s="624" customFormat="1" x14ac:dyDescent="0.25">
      <c r="A5795" s="11"/>
      <c r="B5795" s="14"/>
      <c r="C5795" s="491"/>
    </row>
    <row r="5796" spans="1:3" s="624" customFormat="1" x14ac:dyDescent="0.25">
      <c r="A5796" s="11"/>
      <c r="B5796" s="14"/>
      <c r="C5796" s="491"/>
    </row>
    <row r="5797" spans="1:3" s="624" customFormat="1" x14ac:dyDescent="0.25">
      <c r="A5797" s="11"/>
      <c r="B5797" s="14"/>
      <c r="C5797" s="491"/>
    </row>
    <row r="5798" spans="1:3" s="624" customFormat="1" x14ac:dyDescent="0.25">
      <c r="A5798" s="11"/>
      <c r="B5798" s="14"/>
      <c r="C5798" s="491"/>
    </row>
    <row r="5799" spans="1:3" s="624" customFormat="1" x14ac:dyDescent="0.25">
      <c r="A5799" s="11"/>
      <c r="B5799" s="14"/>
      <c r="C5799" s="491"/>
    </row>
    <row r="5800" spans="1:3" s="624" customFormat="1" x14ac:dyDescent="0.25">
      <c r="A5800" s="11"/>
      <c r="B5800" s="14"/>
      <c r="C5800" s="491"/>
    </row>
    <row r="5801" spans="1:3" s="624" customFormat="1" x14ac:dyDescent="0.25">
      <c r="A5801" s="11"/>
      <c r="B5801" s="14"/>
      <c r="C5801" s="491"/>
    </row>
    <row r="5802" spans="1:3" s="624" customFormat="1" x14ac:dyDescent="0.25">
      <c r="A5802" s="11"/>
      <c r="B5802" s="14"/>
      <c r="C5802" s="491"/>
    </row>
    <row r="5803" spans="1:3" s="624" customFormat="1" x14ac:dyDescent="0.25">
      <c r="A5803" s="11"/>
      <c r="B5803" s="14"/>
      <c r="C5803" s="491"/>
    </row>
    <row r="5804" spans="1:3" s="624" customFormat="1" x14ac:dyDescent="0.25">
      <c r="A5804" s="11"/>
      <c r="B5804" s="14"/>
      <c r="C5804" s="491"/>
    </row>
    <row r="5805" spans="1:3" s="624" customFormat="1" x14ac:dyDescent="0.25">
      <c r="A5805" s="11"/>
      <c r="B5805" s="14"/>
      <c r="C5805" s="491"/>
    </row>
    <row r="5806" spans="1:3" s="624" customFormat="1" x14ac:dyDescent="0.25">
      <c r="A5806" s="11"/>
      <c r="B5806" s="14"/>
      <c r="C5806" s="491"/>
    </row>
    <row r="5807" spans="1:3" s="624" customFormat="1" x14ac:dyDescent="0.25">
      <c r="A5807" s="11"/>
      <c r="B5807" s="14"/>
      <c r="C5807" s="491"/>
    </row>
    <row r="5808" spans="1:3" s="624" customFormat="1" x14ac:dyDescent="0.25">
      <c r="A5808" s="11"/>
      <c r="B5808" s="14"/>
      <c r="C5808" s="491"/>
    </row>
    <row r="5809" spans="1:3" s="624" customFormat="1" x14ac:dyDescent="0.25">
      <c r="A5809" s="11"/>
      <c r="B5809" s="14"/>
      <c r="C5809" s="491"/>
    </row>
    <row r="5810" spans="1:3" s="624" customFormat="1" x14ac:dyDescent="0.25">
      <c r="A5810" s="11"/>
      <c r="B5810" s="14"/>
      <c r="C5810" s="491"/>
    </row>
    <row r="5811" spans="1:3" s="624" customFormat="1" x14ac:dyDescent="0.25">
      <c r="A5811" s="11"/>
      <c r="B5811" s="14"/>
      <c r="C5811" s="491"/>
    </row>
    <row r="5812" spans="1:3" s="624" customFormat="1" x14ac:dyDescent="0.25">
      <c r="A5812" s="11"/>
      <c r="B5812" s="14"/>
      <c r="C5812" s="491"/>
    </row>
    <row r="5813" spans="1:3" s="624" customFormat="1" x14ac:dyDescent="0.25">
      <c r="A5813" s="11"/>
      <c r="B5813" s="14"/>
      <c r="C5813" s="491"/>
    </row>
    <row r="5814" spans="1:3" s="624" customFormat="1" x14ac:dyDescent="0.25">
      <c r="A5814" s="11"/>
      <c r="B5814" s="14"/>
      <c r="C5814" s="491"/>
    </row>
    <row r="5815" spans="1:3" s="624" customFormat="1" x14ac:dyDescent="0.25">
      <c r="A5815" s="11"/>
      <c r="B5815" s="14"/>
      <c r="C5815" s="491"/>
    </row>
    <row r="5816" spans="1:3" s="624" customFormat="1" x14ac:dyDescent="0.25">
      <c r="A5816" s="11"/>
      <c r="B5816" s="14"/>
      <c r="C5816" s="491"/>
    </row>
    <row r="5817" spans="1:3" s="624" customFormat="1" x14ac:dyDescent="0.25">
      <c r="A5817" s="11"/>
      <c r="B5817" s="14"/>
      <c r="C5817" s="491"/>
    </row>
    <row r="5818" spans="1:3" s="624" customFormat="1" x14ac:dyDescent="0.25">
      <c r="A5818" s="11"/>
      <c r="B5818" s="14"/>
      <c r="C5818" s="491"/>
    </row>
    <row r="5819" spans="1:3" s="624" customFormat="1" x14ac:dyDescent="0.25">
      <c r="A5819" s="11"/>
      <c r="B5819" s="14"/>
      <c r="C5819" s="491"/>
    </row>
    <row r="5820" spans="1:3" s="624" customFormat="1" x14ac:dyDescent="0.25">
      <c r="A5820" s="11"/>
      <c r="B5820" s="14"/>
      <c r="C5820" s="491"/>
    </row>
    <row r="5821" spans="1:3" s="624" customFormat="1" x14ac:dyDescent="0.25">
      <c r="A5821" s="11"/>
      <c r="B5821" s="14"/>
      <c r="C5821" s="491"/>
    </row>
    <row r="5822" spans="1:3" s="624" customFormat="1" x14ac:dyDescent="0.25">
      <c r="A5822" s="11"/>
      <c r="B5822" s="14"/>
      <c r="C5822" s="491"/>
    </row>
    <row r="5823" spans="1:3" s="624" customFormat="1" x14ac:dyDescent="0.25">
      <c r="A5823" s="11"/>
      <c r="B5823" s="14"/>
      <c r="C5823" s="491"/>
    </row>
    <row r="5824" spans="1:3" s="624" customFormat="1" x14ac:dyDescent="0.25">
      <c r="A5824" s="11"/>
      <c r="B5824" s="14"/>
      <c r="C5824" s="491"/>
    </row>
    <row r="5825" spans="1:3" s="624" customFormat="1" x14ac:dyDescent="0.25">
      <c r="A5825" s="11"/>
      <c r="B5825" s="14"/>
      <c r="C5825" s="491"/>
    </row>
    <row r="5826" spans="1:3" s="624" customFormat="1" x14ac:dyDescent="0.25">
      <c r="A5826" s="11"/>
      <c r="B5826" s="14"/>
      <c r="C5826" s="491"/>
    </row>
    <row r="5827" spans="1:3" s="624" customFormat="1" x14ac:dyDescent="0.25">
      <c r="A5827" s="11"/>
      <c r="B5827" s="14"/>
      <c r="C5827" s="491"/>
    </row>
    <row r="5828" spans="1:3" s="624" customFormat="1" x14ac:dyDescent="0.25">
      <c r="A5828" s="11"/>
      <c r="B5828" s="14"/>
      <c r="C5828" s="491"/>
    </row>
    <row r="5829" spans="1:3" s="624" customFormat="1" x14ac:dyDescent="0.25">
      <c r="A5829" s="11"/>
      <c r="B5829" s="14"/>
      <c r="C5829" s="491"/>
    </row>
    <row r="5830" spans="1:3" s="624" customFormat="1" x14ac:dyDescent="0.25">
      <c r="A5830" s="11"/>
      <c r="B5830" s="14"/>
      <c r="C5830" s="491"/>
    </row>
    <row r="5831" spans="1:3" s="624" customFormat="1" x14ac:dyDescent="0.25">
      <c r="A5831" s="11"/>
      <c r="B5831" s="14"/>
      <c r="C5831" s="491"/>
    </row>
    <row r="5832" spans="1:3" s="624" customFormat="1" x14ac:dyDescent="0.25">
      <c r="A5832" s="11"/>
      <c r="B5832" s="14"/>
      <c r="C5832" s="491"/>
    </row>
    <row r="5833" spans="1:3" s="624" customFormat="1" x14ac:dyDescent="0.25">
      <c r="A5833" s="11"/>
      <c r="B5833" s="14"/>
      <c r="C5833" s="491"/>
    </row>
    <row r="5834" spans="1:3" s="624" customFormat="1" x14ac:dyDescent="0.25">
      <c r="A5834" s="11"/>
      <c r="B5834" s="14"/>
      <c r="C5834" s="491"/>
    </row>
    <row r="5835" spans="1:3" s="624" customFormat="1" x14ac:dyDescent="0.25">
      <c r="A5835" s="11"/>
      <c r="B5835" s="14"/>
      <c r="C5835" s="491"/>
    </row>
    <row r="5836" spans="1:3" s="624" customFormat="1" x14ac:dyDescent="0.25">
      <c r="A5836" s="11"/>
      <c r="B5836" s="14"/>
      <c r="C5836" s="491"/>
    </row>
    <row r="5837" spans="1:3" s="624" customFormat="1" x14ac:dyDescent="0.25">
      <c r="A5837" s="11"/>
      <c r="B5837" s="14"/>
      <c r="C5837" s="491"/>
    </row>
    <row r="5838" spans="1:3" s="624" customFormat="1" x14ac:dyDescent="0.25">
      <c r="A5838" s="11"/>
      <c r="B5838" s="14"/>
      <c r="C5838" s="491"/>
    </row>
    <row r="5839" spans="1:3" s="624" customFormat="1" x14ac:dyDescent="0.25">
      <c r="A5839" s="11"/>
      <c r="B5839" s="14"/>
      <c r="C5839" s="491"/>
    </row>
    <row r="5840" spans="1:3" s="624" customFormat="1" x14ac:dyDescent="0.25">
      <c r="A5840" s="11"/>
      <c r="B5840" s="14"/>
      <c r="C5840" s="491"/>
    </row>
    <row r="5841" spans="1:3" s="624" customFormat="1" x14ac:dyDescent="0.25">
      <c r="A5841" s="11"/>
      <c r="B5841" s="14"/>
      <c r="C5841" s="491"/>
    </row>
    <row r="5842" spans="1:3" s="624" customFormat="1" x14ac:dyDescent="0.25">
      <c r="A5842" s="11"/>
      <c r="B5842" s="14"/>
      <c r="C5842" s="491"/>
    </row>
    <row r="5843" spans="1:3" s="624" customFormat="1" x14ac:dyDescent="0.25">
      <c r="A5843" s="11"/>
      <c r="B5843" s="14"/>
      <c r="C5843" s="491"/>
    </row>
    <row r="5844" spans="1:3" s="624" customFormat="1" x14ac:dyDescent="0.25">
      <c r="A5844" s="11"/>
      <c r="B5844" s="14"/>
      <c r="C5844" s="491"/>
    </row>
    <row r="5845" spans="1:3" s="624" customFormat="1" x14ac:dyDescent="0.25">
      <c r="A5845" s="11"/>
      <c r="B5845" s="14"/>
      <c r="C5845" s="491"/>
    </row>
    <row r="5846" spans="1:3" s="624" customFormat="1" x14ac:dyDescent="0.25">
      <c r="A5846" s="11"/>
      <c r="B5846" s="14"/>
      <c r="C5846" s="491"/>
    </row>
    <row r="5847" spans="1:3" s="624" customFormat="1" x14ac:dyDescent="0.25">
      <c r="A5847" s="11"/>
      <c r="B5847" s="14"/>
      <c r="C5847" s="491"/>
    </row>
    <row r="5848" spans="1:3" s="624" customFormat="1" x14ac:dyDescent="0.25">
      <c r="A5848" s="11"/>
      <c r="B5848" s="14"/>
      <c r="C5848" s="491"/>
    </row>
    <row r="5849" spans="1:3" s="624" customFormat="1" x14ac:dyDescent="0.25">
      <c r="A5849" s="11"/>
      <c r="B5849" s="14"/>
      <c r="C5849" s="491"/>
    </row>
    <row r="5850" spans="1:3" s="624" customFormat="1" x14ac:dyDescent="0.25">
      <c r="A5850" s="11"/>
      <c r="B5850" s="14"/>
      <c r="C5850" s="491"/>
    </row>
    <row r="5851" spans="1:3" s="624" customFormat="1" x14ac:dyDescent="0.25">
      <c r="A5851" s="11"/>
      <c r="B5851" s="14"/>
      <c r="C5851" s="491"/>
    </row>
    <row r="5852" spans="1:3" s="624" customFormat="1" x14ac:dyDescent="0.25">
      <c r="A5852" s="11"/>
      <c r="B5852" s="14"/>
      <c r="C5852" s="491"/>
    </row>
    <row r="5853" spans="1:3" s="624" customFormat="1" x14ac:dyDescent="0.25">
      <c r="A5853" s="11"/>
      <c r="B5853" s="14"/>
      <c r="C5853" s="491"/>
    </row>
    <row r="5854" spans="1:3" s="624" customFormat="1" x14ac:dyDescent="0.25">
      <c r="A5854" s="11"/>
      <c r="B5854" s="14"/>
      <c r="C5854" s="491"/>
    </row>
    <row r="5855" spans="1:3" s="624" customFormat="1" x14ac:dyDescent="0.25">
      <c r="A5855" s="11"/>
      <c r="B5855" s="14"/>
      <c r="C5855" s="491"/>
    </row>
    <row r="5856" spans="1:3" s="624" customFormat="1" x14ac:dyDescent="0.25">
      <c r="A5856" s="11"/>
      <c r="B5856" s="14"/>
      <c r="C5856" s="491"/>
    </row>
    <row r="5857" spans="1:3" s="624" customFormat="1" x14ac:dyDescent="0.25">
      <c r="A5857" s="11"/>
      <c r="B5857" s="14"/>
      <c r="C5857" s="491"/>
    </row>
    <row r="5858" spans="1:3" s="624" customFormat="1" x14ac:dyDescent="0.25">
      <c r="A5858" s="11"/>
      <c r="B5858" s="14"/>
      <c r="C5858" s="491"/>
    </row>
    <row r="5859" spans="1:3" s="624" customFormat="1" x14ac:dyDescent="0.25">
      <c r="A5859" s="11"/>
      <c r="B5859" s="14"/>
      <c r="C5859" s="491"/>
    </row>
    <row r="5860" spans="1:3" s="624" customFormat="1" x14ac:dyDescent="0.25">
      <c r="A5860" s="11"/>
      <c r="B5860" s="14"/>
      <c r="C5860" s="491"/>
    </row>
    <row r="5861" spans="1:3" s="624" customFormat="1" x14ac:dyDescent="0.25">
      <c r="A5861" s="11"/>
      <c r="B5861" s="14"/>
      <c r="C5861" s="491"/>
    </row>
    <row r="5862" spans="1:3" s="624" customFormat="1" x14ac:dyDescent="0.25">
      <c r="A5862" s="11"/>
      <c r="B5862" s="14"/>
      <c r="C5862" s="491"/>
    </row>
    <row r="5863" spans="1:3" s="624" customFormat="1" x14ac:dyDescent="0.25">
      <c r="A5863" s="11"/>
      <c r="B5863" s="14"/>
      <c r="C5863" s="491"/>
    </row>
    <row r="5864" spans="1:3" s="624" customFormat="1" x14ac:dyDescent="0.25">
      <c r="A5864" s="11"/>
      <c r="B5864" s="14"/>
      <c r="C5864" s="491"/>
    </row>
    <row r="5865" spans="1:3" s="624" customFormat="1" x14ac:dyDescent="0.25">
      <c r="A5865" s="11"/>
      <c r="B5865" s="14"/>
      <c r="C5865" s="491"/>
    </row>
    <row r="5866" spans="1:3" s="624" customFormat="1" x14ac:dyDescent="0.25">
      <c r="A5866" s="11"/>
      <c r="B5866" s="14"/>
      <c r="C5866" s="491"/>
    </row>
    <row r="5867" spans="1:3" s="624" customFormat="1" x14ac:dyDescent="0.25">
      <c r="A5867" s="11"/>
      <c r="B5867" s="14"/>
      <c r="C5867" s="491"/>
    </row>
    <row r="5868" spans="1:3" s="624" customFormat="1" x14ac:dyDescent="0.25">
      <c r="A5868" s="11"/>
      <c r="B5868" s="14"/>
      <c r="C5868" s="491"/>
    </row>
    <row r="5869" spans="1:3" s="624" customFormat="1" x14ac:dyDescent="0.25">
      <c r="A5869" s="11"/>
      <c r="B5869" s="14"/>
      <c r="C5869" s="491"/>
    </row>
    <row r="5870" spans="1:3" s="624" customFormat="1" x14ac:dyDescent="0.25">
      <c r="A5870" s="11"/>
      <c r="B5870" s="14"/>
      <c r="C5870" s="491"/>
    </row>
    <row r="5871" spans="1:3" s="624" customFormat="1" x14ac:dyDescent="0.25">
      <c r="A5871" s="11"/>
      <c r="B5871" s="14"/>
      <c r="C5871" s="491"/>
    </row>
    <row r="5872" spans="1:3" s="624" customFormat="1" x14ac:dyDescent="0.25">
      <c r="A5872" s="11"/>
      <c r="B5872" s="14"/>
      <c r="C5872" s="491"/>
    </row>
    <row r="5873" spans="1:3" s="624" customFormat="1" x14ac:dyDescent="0.25">
      <c r="A5873" s="11"/>
      <c r="B5873" s="14"/>
      <c r="C5873" s="491"/>
    </row>
    <row r="5874" spans="1:3" s="624" customFormat="1" x14ac:dyDescent="0.25">
      <c r="A5874" s="11"/>
      <c r="B5874" s="14"/>
      <c r="C5874" s="491"/>
    </row>
    <row r="5875" spans="1:3" s="624" customFormat="1" x14ac:dyDescent="0.25">
      <c r="A5875" s="11"/>
      <c r="B5875" s="14"/>
      <c r="C5875" s="491"/>
    </row>
    <row r="5876" spans="1:3" s="624" customFormat="1" x14ac:dyDescent="0.25">
      <c r="A5876" s="11"/>
      <c r="B5876" s="14"/>
      <c r="C5876" s="491"/>
    </row>
    <row r="5877" spans="1:3" s="624" customFormat="1" x14ac:dyDescent="0.25">
      <c r="A5877" s="11"/>
      <c r="B5877" s="14"/>
      <c r="C5877" s="491"/>
    </row>
    <row r="5878" spans="1:3" s="624" customFormat="1" x14ac:dyDescent="0.25">
      <c r="A5878" s="11"/>
      <c r="B5878" s="14"/>
      <c r="C5878" s="491"/>
    </row>
    <row r="5879" spans="1:3" s="624" customFormat="1" x14ac:dyDescent="0.25">
      <c r="A5879" s="11"/>
      <c r="B5879" s="14"/>
      <c r="C5879" s="491"/>
    </row>
    <row r="5880" spans="1:3" s="624" customFormat="1" x14ac:dyDescent="0.25">
      <c r="A5880" s="11"/>
      <c r="B5880" s="14"/>
      <c r="C5880" s="491"/>
    </row>
    <row r="5881" spans="1:3" s="624" customFormat="1" x14ac:dyDescent="0.25">
      <c r="A5881" s="11"/>
      <c r="B5881" s="14"/>
      <c r="C5881" s="491"/>
    </row>
    <row r="5882" spans="1:3" s="624" customFormat="1" x14ac:dyDescent="0.25">
      <c r="A5882" s="11"/>
      <c r="B5882" s="14"/>
      <c r="C5882" s="491"/>
    </row>
    <row r="5883" spans="1:3" s="624" customFormat="1" x14ac:dyDescent="0.25">
      <c r="A5883" s="11"/>
      <c r="B5883" s="14"/>
      <c r="C5883" s="491"/>
    </row>
    <row r="5884" spans="1:3" s="624" customFormat="1" x14ac:dyDescent="0.25">
      <c r="A5884" s="11"/>
      <c r="B5884" s="14"/>
      <c r="C5884" s="491"/>
    </row>
    <row r="5885" spans="1:3" s="624" customFormat="1" x14ac:dyDescent="0.25">
      <c r="A5885" s="11"/>
      <c r="B5885" s="14"/>
      <c r="C5885" s="491"/>
    </row>
    <row r="5886" spans="1:3" s="624" customFormat="1" x14ac:dyDescent="0.25">
      <c r="A5886" s="11"/>
      <c r="B5886" s="14"/>
      <c r="C5886" s="491"/>
    </row>
    <row r="5887" spans="1:3" s="624" customFormat="1" x14ac:dyDescent="0.25">
      <c r="A5887" s="11"/>
      <c r="B5887" s="14"/>
      <c r="C5887" s="491"/>
    </row>
    <row r="5888" spans="1:3" s="624" customFormat="1" x14ac:dyDescent="0.25">
      <c r="A5888" s="11"/>
      <c r="B5888" s="14"/>
      <c r="C5888" s="491"/>
    </row>
    <row r="5889" spans="1:3" s="624" customFormat="1" x14ac:dyDescent="0.25">
      <c r="A5889" s="11"/>
      <c r="B5889" s="14"/>
      <c r="C5889" s="491"/>
    </row>
    <row r="5890" spans="1:3" s="624" customFormat="1" x14ac:dyDescent="0.25">
      <c r="A5890" s="11"/>
      <c r="B5890" s="14"/>
      <c r="C5890" s="491"/>
    </row>
    <row r="5891" spans="1:3" s="624" customFormat="1" x14ac:dyDescent="0.25">
      <c r="A5891" s="11"/>
      <c r="B5891" s="14"/>
      <c r="C5891" s="491"/>
    </row>
    <row r="5892" spans="1:3" s="624" customFormat="1" x14ac:dyDescent="0.25">
      <c r="A5892" s="11"/>
      <c r="B5892" s="14"/>
      <c r="C5892" s="491"/>
    </row>
    <row r="5893" spans="1:3" s="624" customFormat="1" x14ac:dyDescent="0.25">
      <c r="A5893" s="11"/>
      <c r="B5893" s="14"/>
      <c r="C5893" s="491"/>
    </row>
    <row r="5894" spans="1:3" s="624" customFormat="1" x14ac:dyDescent="0.25">
      <c r="A5894" s="11"/>
      <c r="B5894" s="14"/>
      <c r="C5894" s="491"/>
    </row>
    <row r="5895" spans="1:3" s="624" customFormat="1" x14ac:dyDescent="0.25">
      <c r="A5895" s="11"/>
      <c r="B5895" s="14"/>
      <c r="C5895" s="491"/>
    </row>
    <row r="5896" spans="1:3" s="624" customFormat="1" x14ac:dyDescent="0.25">
      <c r="A5896" s="11"/>
      <c r="B5896" s="14"/>
      <c r="C5896" s="491"/>
    </row>
    <row r="5897" spans="1:3" s="624" customFormat="1" x14ac:dyDescent="0.25">
      <c r="A5897" s="11"/>
      <c r="B5897" s="14"/>
      <c r="C5897" s="491"/>
    </row>
    <row r="5898" spans="1:3" s="624" customFormat="1" x14ac:dyDescent="0.25">
      <c r="A5898" s="11"/>
      <c r="B5898" s="14"/>
      <c r="C5898" s="491"/>
    </row>
    <row r="5899" spans="1:3" s="624" customFormat="1" x14ac:dyDescent="0.25">
      <c r="A5899" s="11"/>
      <c r="B5899" s="14"/>
      <c r="C5899" s="491"/>
    </row>
    <row r="5900" spans="1:3" s="624" customFormat="1" x14ac:dyDescent="0.25">
      <c r="A5900" s="11"/>
      <c r="B5900" s="14"/>
      <c r="C5900" s="491"/>
    </row>
    <row r="5901" spans="1:3" s="624" customFormat="1" x14ac:dyDescent="0.25">
      <c r="A5901" s="11"/>
      <c r="B5901" s="14"/>
      <c r="C5901" s="491"/>
    </row>
    <row r="5902" spans="1:3" s="624" customFormat="1" x14ac:dyDescent="0.25">
      <c r="A5902" s="11"/>
      <c r="B5902" s="14"/>
      <c r="C5902" s="491"/>
    </row>
    <row r="5903" spans="1:3" s="624" customFormat="1" x14ac:dyDescent="0.25">
      <c r="A5903" s="11"/>
      <c r="B5903" s="14"/>
      <c r="C5903" s="491"/>
    </row>
    <row r="5904" spans="1:3" s="624" customFormat="1" x14ac:dyDescent="0.25">
      <c r="A5904" s="11"/>
      <c r="B5904" s="14"/>
      <c r="C5904" s="491"/>
    </row>
    <row r="5905" spans="1:3" s="624" customFormat="1" x14ac:dyDescent="0.25">
      <c r="A5905" s="11"/>
      <c r="B5905" s="14"/>
      <c r="C5905" s="491"/>
    </row>
    <row r="5906" spans="1:3" s="624" customFormat="1" x14ac:dyDescent="0.25">
      <c r="A5906" s="11"/>
      <c r="B5906" s="14"/>
      <c r="C5906" s="491"/>
    </row>
    <row r="5907" spans="1:3" s="624" customFormat="1" x14ac:dyDescent="0.25">
      <c r="A5907" s="11"/>
      <c r="B5907" s="14"/>
      <c r="C5907" s="491"/>
    </row>
    <row r="5908" spans="1:3" s="624" customFormat="1" x14ac:dyDescent="0.25">
      <c r="A5908" s="11"/>
      <c r="B5908" s="14"/>
      <c r="C5908" s="491"/>
    </row>
    <row r="5909" spans="1:3" s="624" customFormat="1" x14ac:dyDescent="0.25">
      <c r="A5909" s="11"/>
      <c r="B5909" s="14"/>
      <c r="C5909" s="491"/>
    </row>
    <row r="5910" spans="1:3" s="624" customFormat="1" x14ac:dyDescent="0.25">
      <c r="A5910" s="11"/>
      <c r="B5910" s="14"/>
      <c r="C5910" s="491"/>
    </row>
    <row r="5911" spans="1:3" s="624" customFormat="1" x14ac:dyDescent="0.25">
      <c r="A5911" s="11"/>
      <c r="B5911" s="14"/>
      <c r="C5911" s="491"/>
    </row>
    <row r="5912" spans="1:3" s="624" customFormat="1" x14ac:dyDescent="0.25">
      <c r="A5912" s="11"/>
      <c r="B5912" s="14"/>
      <c r="C5912" s="491"/>
    </row>
    <row r="5913" spans="1:3" s="624" customFormat="1" x14ac:dyDescent="0.25">
      <c r="A5913" s="11"/>
      <c r="B5913" s="14"/>
      <c r="C5913" s="491"/>
    </row>
    <row r="5914" spans="1:3" s="624" customFormat="1" x14ac:dyDescent="0.25">
      <c r="A5914" s="11"/>
      <c r="B5914" s="14"/>
      <c r="C5914" s="491"/>
    </row>
    <row r="5915" spans="1:3" s="624" customFormat="1" x14ac:dyDescent="0.25">
      <c r="A5915" s="11"/>
      <c r="B5915" s="14"/>
      <c r="C5915" s="491"/>
    </row>
    <row r="5916" spans="1:3" s="624" customFormat="1" x14ac:dyDescent="0.25">
      <c r="A5916" s="11"/>
      <c r="B5916" s="14"/>
      <c r="C5916" s="491"/>
    </row>
    <row r="5917" spans="1:3" s="624" customFormat="1" x14ac:dyDescent="0.25">
      <c r="A5917" s="11"/>
      <c r="B5917" s="14"/>
      <c r="C5917" s="491"/>
    </row>
    <row r="5918" spans="1:3" s="624" customFormat="1" x14ac:dyDescent="0.25">
      <c r="A5918" s="11"/>
      <c r="B5918" s="14"/>
      <c r="C5918" s="491"/>
    </row>
    <row r="5919" spans="1:3" s="624" customFormat="1" x14ac:dyDescent="0.25">
      <c r="A5919" s="11"/>
      <c r="B5919" s="14"/>
      <c r="C5919" s="491"/>
    </row>
    <row r="5920" spans="1:3" s="624" customFormat="1" x14ac:dyDescent="0.25">
      <c r="A5920" s="11"/>
      <c r="B5920" s="14"/>
      <c r="C5920" s="491"/>
    </row>
    <row r="5921" spans="1:3" s="624" customFormat="1" x14ac:dyDescent="0.25">
      <c r="A5921" s="11"/>
      <c r="B5921" s="14"/>
      <c r="C5921" s="491"/>
    </row>
    <row r="5922" spans="1:3" s="624" customFormat="1" x14ac:dyDescent="0.25">
      <c r="A5922" s="11"/>
      <c r="B5922" s="14"/>
      <c r="C5922" s="491"/>
    </row>
    <row r="5923" spans="1:3" s="624" customFormat="1" x14ac:dyDescent="0.25">
      <c r="A5923" s="11"/>
      <c r="B5923" s="14"/>
      <c r="C5923" s="491"/>
    </row>
    <row r="5924" spans="1:3" s="624" customFormat="1" x14ac:dyDescent="0.25">
      <c r="A5924" s="11"/>
      <c r="B5924" s="14"/>
      <c r="C5924" s="491"/>
    </row>
    <row r="5925" spans="1:3" s="624" customFormat="1" x14ac:dyDescent="0.25">
      <c r="A5925" s="11"/>
      <c r="B5925" s="14"/>
      <c r="C5925" s="491"/>
    </row>
    <row r="5926" spans="1:3" s="624" customFormat="1" x14ac:dyDescent="0.25">
      <c r="A5926" s="11"/>
      <c r="B5926" s="14"/>
      <c r="C5926" s="491"/>
    </row>
    <row r="5927" spans="1:3" s="624" customFormat="1" x14ac:dyDescent="0.25">
      <c r="A5927" s="11"/>
      <c r="B5927" s="14"/>
      <c r="C5927" s="491"/>
    </row>
    <row r="5928" spans="1:3" s="624" customFormat="1" x14ac:dyDescent="0.25">
      <c r="A5928" s="11"/>
      <c r="B5928" s="14"/>
      <c r="C5928" s="491"/>
    </row>
    <row r="5929" spans="1:3" s="624" customFormat="1" x14ac:dyDescent="0.25">
      <c r="A5929" s="11"/>
      <c r="B5929" s="14"/>
      <c r="C5929" s="491"/>
    </row>
    <row r="5930" spans="1:3" s="624" customFormat="1" x14ac:dyDescent="0.25">
      <c r="A5930" s="11"/>
      <c r="B5930" s="14"/>
      <c r="C5930" s="491"/>
    </row>
    <row r="5931" spans="1:3" s="624" customFormat="1" x14ac:dyDescent="0.25">
      <c r="A5931" s="11"/>
      <c r="B5931" s="14"/>
      <c r="C5931" s="491"/>
    </row>
    <row r="5932" spans="1:3" s="624" customFormat="1" x14ac:dyDescent="0.25">
      <c r="A5932" s="11"/>
      <c r="B5932" s="14"/>
      <c r="C5932" s="491"/>
    </row>
    <row r="5933" spans="1:3" s="624" customFormat="1" x14ac:dyDescent="0.25">
      <c r="A5933" s="11"/>
      <c r="B5933" s="14"/>
      <c r="C5933" s="491"/>
    </row>
    <row r="5934" spans="1:3" s="624" customFormat="1" x14ac:dyDescent="0.25">
      <c r="A5934" s="11"/>
      <c r="B5934" s="14"/>
      <c r="C5934" s="491"/>
    </row>
    <row r="5935" spans="1:3" s="624" customFormat="1" x14ac:dyDescent="0.25">
      <c r="A5935" s="11"/>
      <c r="B5935" s="14"/>
      <c r="C5935" s="491"/>
    </row>
    <row r="5936" spans="1:3" s="624" customFormat="1" x14ac:dyDescent="0.25">
      <c r="A5936" s="11"/>
      <c r="B5936" s="14"/>
      <c r="C5936" s="491"/>
    </row>
    <row r="5937" spans="1:3" s="624" customFormat="1" x14ac:dyDescent="0.25">
      <c r="A5937" s="11"/>
      <c r="B5937" s="14"/>
      <c r="C5937" s="491"/>
    </row>
    <row r="5938" spans="1:3" s="624" customFormat="1" x14ac:dyDescent="0.25">
      <c r="A5938" s="11"/>
      <c r="B5938" s="14"/>
      <c r="C5938" s="491"/>
    </row>
    <row r="5939" spans="1:3" s="624" customFormat="1" x14ac:dyDescent="0.25">
      <c r="A5939" s="11"/>
      <c r="B5939" s="14"/>
      <c r="C5939" s="491"/>
    </row>
    <row r="5940" spans="1:3" s="624" customFormat="1" x14ac:dyDescent="0.25">
      <c r="A5940" s="11"/>
      <c r="B5940" s="14"/>
      <c r="C5940" s="491"/>
    </row>
    <row r="5941" spans="1:3" s="624" customFormat="1" x14ac:dyDescent="0.25">
      <c r="A5941" s="11"/>
      <c r="B5941" s="14"/>
      <c r="C5941" s="491"/>
    </row>
    <row r="5942" spans="1:3" s="624" customFormat="1" x14ac:dyDescent="0.25">
      <c r="A5942" s="11"/>
      <c r="B5942" s="14"/>
      <c r="C5942" s="491"/>
    </row>
    <row r="5943" spans="1:3" s="624" customFormat="1" x14ac:dyDescent="0.25">
      <c r="A5943" s="11"/>
      <c r="B5943" s="14"/>
      <c r="C5943" s="491"/>
    </row>
    <row r="5944" spans="1:3" s="624" customFormat="1" x14ac:dyDescent="0.25">
      <c r="A5944" s="11"/>
      <c r="B5944" s="14"/>
      <c r="C5944" s="491"/>
    </row>
    <row r="5945" spans="1:3" s="624" customFormat="1" x14ac:dyDescent="0.25">
      <c r="A5945" s="11"/>
      <c r="B5945" s="14"/>
      <c r="C5945" s="491"/>
    </row>
    <row r="5946" spans="1:3" s="624" customFormat="1" x14ac:dyDescent="0.25">
      <c r="A5946" s="11"/>
      <c r="B5946" s="14"/>
      <c r="C5946" s="491"/>
    </row>
    <row r="5947" spans="1:3" s="624" customFormat="1" x14ac:dyDescent="0.25">
      <c r="A5947" s="11"/>
      <c r="B5947" s="14"/>
      <c r="C5947" s="491"/>
    </row>
    <row r="5948" spans="1:3" s="624" customFormat="1" x14ac:dyDescent="0.25">
      <c r="A5948" s="11"/>
      <c r="B5948" s="14"/>
      <c r="C5948" s="491"/>
    </row>
    <row r="5949" spans="1:3" s="624" customFormat="1" x14ac:dyDescent="0.25">
      <c r="A5949" s="11"/>
      <c r="B5949" s="14"/>
      <c r="C5949" s="491"/>
    </row>
    <row r="5950" spans="1:3" s="624" customFormat="1" x14ac:dyDescent="0.25">
      <c r="A5950" s="11"/>
      <c r="B5950" s="14"/>
      <c r="C5950" s="491"/>
    </row>
    <row r="5951" spans="1:3" s="624" customFormat="1" x14ac:dyDescent="0.25">
      <c r="A5951" s="11"/>
      <c r="B5951" s="14"/>
      <c r="C5951" s="491"/>
    </row>
    <row r="5952" spans="1:3" s="624" customFormat="1" x14ac:dyDescent="0.25">
      <c r="A5952" s="11"/>
      <c r="B5952" s="14"/>
      <c r="C5952" s="491"/>
    </row>
    <row r="5953" spans="1:3" s="624" customFormat="1" x14ac:dyDescent="0.25">
      <c r="A5953" s="11"/>
      <c r="B5953" s="14"/>
      <c r="C5953" s="491"/>
    </row>
    <row r="5954" spans="1:3" s="624" customFormat="1" x14ac:dyDescent="0.25">
      <c r="A5954" s="11"/>
      <c r="B5954" s="14"/>
      <c r="C5954" s="491"/>
    </row>
    <row r="5955" spans="1:3" s="624" customFormat="1" x14ac:dyDescent="0.25">
      <c r="A5955" s="11"/>
      <c r="B5955" s="14"/>
      <c r="C5955" s="491"/>
    </row>
    <row r="5956" spans="1:3" s="624" customFormat="1" x14ac:dyDescent="0.25">
      <c r="A5956" s="11"/>
      <c r="B5956" s="14"/>
      <c r="C5956" s="491"/>
    </row>
    <row r="5957" spans="1:3" s="624" customFormat="1" x14ac:dyDescent="0.25">
      <c r="A5957" s="11"/>
      <c r="B5957" s="14"/>
      <c r="C5957" s="491"/>
    </row>
    <row r="5958" spans="1:3" s="624" customFormat="1" x14ac:dyDescent="0.25">
      <c r="A5958" s="11"/>
      <c r="B5958" s="14"/>
      <c r="C5958" s="491"/>
    </row>
    <row r="5959" spans="1:3" s="624" customFormat="1" x14ac:dyDescent="0.25">
      <c r="A5959" s="11"/>
      <c r="B5959" s="14"/>
      <c r="C5959" s="491"/>
    </row>
    <row r="5960" spans="1:3" s="624" customFormat="1" x14ac:dyDescent="0.25">
      <c r="A5960" s="11"/>
      <c r="B5960" s="14"/>
      <c r="C5960" s="491"/>
    </row>
    <row r="5961" spans="1:3" s="624" customFormat="1" x14ac:dyDescent="0.25">
      <c r="A5961" s="11"/>
      <c r="B5961" s="14"/>
      <c r="C5961" s="491"/>
    </row>
    <row r="5962" spans="1:3" s="624" customFormat="1" x14ac:dyDescent="0.25">
      <c r="A5962" s="11"/>
      <c r="B5962" s="14"/>
      <c r="C5962" s="491"/>
    </row>
    <row r="5963" spans="1:3" s="624" customFormat="1" x14ac:dyDescent="0.25">
      <c r="A5963" s="11"/>
      <c r="B5963" s="14"/>
      <c r="C5963" s="491"/>
    </row>
    <row r="5964" spans="1:3" s="624" customFormat="1" x14ac:dyDescent="0.25">
      <c r="A5964" s="11"/>
      <c r="B5964" s="14"/>
      <c r="C5964" s="491"/>
    </row>
    <row r="5965" spans="1:3" s="624" customFormat="1" x14ac:dyDescent="0.25">
      <c r="A5965" s="11"/>
      <c r="B5965" s="14"/>
      <c r="C5965" s="491"/>
    </row>
    <row r="5966" spans="1:3" s="624" customFormat="1" x14ac:dyDescent="0.25">
      <c r="A5966" s="11"/>
      <c r="B5966" s="14"/>
      <c r="C5966" s="491"/>
    </row>
    <row r="5967" spans="1:3" s="624" customFormat="1" x14ac:dyDescent="0.25">
      <c r="A5967" s="11"/>
      <c r="B5967" s="14"/>
      <c r="C5967" s="491"/>
    </row>
    <row r="5968" spans="1:3" s="624" customFormat="1" x14ac:dyDescent="0.25">
      <c r="A5968" s="11"/>
      <c r="B5968" s="14"/>
      <c r="C5968" s="491"/>
    </row>
    <row r="5969" spans="1:3" s="624" customFormat="1" x14ac:dyDescent="0.25">
      <c r="A5969" s="11"/>
      <c r="B5969" s="14"/>
      <c r="C5969" s="491"/>
    </row>
    <row r="5970" spans="1:3" s="624" customFormat="1" x14ac:dyDescent="0.25">
      <c r="A5970" s="11"/>
      <c r="B5970" s="14"/>
      <c r="C5970" s="491"/>
    </row>
    <row r="5971" spans="1:3" s="624" customFormat="1" x14ac:dyDescent="0.25">
      <c r="A5971" s="11"/>
      <c r="B5971" s="14"/>
      <c r="C5971" s="491"/>
    </row>
    <row r="5972" spans="1:3" s="624" customFormat="1" x14ac:dyDescent="0.25">
      <c r="A5972" s="11"/>
      <c r="B5972" s="14"/>
      <c r="C5972" s="491"/>
    </row>
    <row r="5973" spans="1:3" s="624" customFormat="1" x14ac:dyDescent="0.25">
      <c r="A5973" s="11"/>
      <c r="B5973" s="14"/>
      <c r="C5973" s="491"/>
    </row>
    <row r="5974" spans="1:3" s="624" customFormat="1" x14ac:dyDescent="0.25">
      <c r="A5974" s="11"/>
      <c r="B5974" s="14"/>
      <c r="C5974" s="491"/>
    </row>
    <row r="5975" spans="1:3" s="624" customFormat="1" x14ac:dyDescent="0.25">
      <c r="A5975" s="11"/>
      <c r="B5975" s="14"/>
      <c r="C5975" s="491"/>
    </row>
    <row r="5976" spans="1:3" s="624" customFormat="1" x14ac:dyDescent="0.25">
      <c r="A5976" s="11"/>
      <c r="B5976" s="14"/>
      <c r="C5976" s="491"/>
    </row>
    <row r="5977" spans="1:3" s="624" customFormat="1" x14ac:dyDescent="0.25">
      <c r="A5977" s="11"/>
      <c r="B5977" s="14"/>
      <c r="C5977" s="491"/>
    </row>
    <row r="5978" spans="1:3" s="624" customFormat="1" x14ac:dyDescent="0.25">
      <c r="A5978" s="11"/>
      <c r="B5978" s="14"/>
      <c r="C5978" s="491"/>
    </row>
    <row r="5979" spans="1:3" s="624" customFormat="1" x14ac:dyDescent="0.25">
      <c r="A5979" s="11"/>
      <c r="B5979" s="14"/>
      <c r="C5979" s="491"/>
    </row>
    <row r="5980" spans="1:3" s="624" customFormat="1" x14ac:dyDescent="0.25">
      <c r="A5980" s="11"/>
      <c r="B5980" s="14"/>
      <c r="C5980" s="491"/>
    </row>
    <row r="5981" spans="1:3" s="624" customFormat="1" x14ac:dyDescent="0.25">
      <c r="A5981" s="11"/>
      <c r="B5981" s="14"/>
      <c r="C5981" s="491"/>
    </row>
    <row r="5982" spans="1:3" s="624" customFormat="1" x14ac:dyDescent="0.25">
      <c r="A5982" s="11"/>
      <c r="B5982" s="14"/>
      <c r="C5982" s="491"/>
    </row>
    <row r="5983" spans="1:3" s="624" customFormat="1" x14ac:dyDescent="0.25">
      <c r="A5983" s="11"/>
      <c r="B5983" s="14"/>
      <c r="C5983" s="491"/>
    </row>
    <row r="5984" spans="1:3" s="624" customFormat="1" x14ac:dyDescent="0.25">
      <c r="A5984" s="11"/>
      <c r="B5984" s="14"/>
      <c r="C5984" s="491"/>
    </row>
    <row r="5985" spans="1:3" s="624" customFormat="1" x14ac:dyDescent="0.25">
      <c r="A5985" s="11"/>
      <c r="B5985" s="14"/>
      <c r="C5985" s="491"/>
    </row>
    <row r="5986" spans="1:3" s="624" customFormat="1" x14ac:dyDescent="0.25">
      <c r="A5986" s="11"/>
      <c r="B5986" s="14"/>
      <c r="C5986" s="491"/>
    </row>
    <row r="5987" spans="1:3" s="624" customFormat="1" x14ac:dyDescent="0.25">
      <c r="A5987" s="11"/>
      <c r="B5987" s="14"/>
      <c r="C5987" s="491"/>
    </row>
    <row r="5988" spans="1:3" s="624" customFormat="1" x14ac:dyDescent="0.25">
      <c r="A5988" s="11"/>
      <c r="B5988" s="14"/>
      <c r="C5988" s="491"/>
    </row>
    <row r="5989" spans="1:3" s="624" customFormat="1" x14ac:dyDescent="0.25">
      <c r="A5989" s="11"/>
      <c r="B5989" s="14"/>
      <c r="C5989" s="491"/>
    </row>
    <row r="5990" spans="1:3" s="624" customFormat="1" x14ac:dyDescent="0.25">
      <c r="A5990" s="11"/>
      <c r="B5990" s="14"/>
      <c r="C5990" s="491"/>
    </row>
    <row r="5991" spans="1:3" s="624" customFormat="1" x14ac:dyDescent="0.25">
      <c r="A5991" s="11"/>
      <c r="B5991" s="14"/>
      <c r="C5991" s="491"/>
    </row>
    <row r="5992" spans="1:3" s="624" customFormat="1" x14ac:dyDescent="0.25">
      <c r="A5992" s="11"/>
      <c r="B5992" s="14"/>
      <c r="C5992" s="491"/>
    </row>
    <row r="5993" spans="1:3" s="624" customFormat="1" x14ac:dyDescent="0.25">
      <c r="A5993" s="11"/>
      <c r="B5993" s="14"/>
      <c r="C5993" s="491"/>
    </row>
    <row r="5994" spans="1:3" s="624" customFormat="1" x14ac:dyDescent="0.25">
      <c r="A5994" s="11"/>
      <c r="B5994" s="14"/>
      <c r="C5994" s="491"/>
    </row>
    <row r="5995" spans="1:3" s="624" customFormat="1" x14ac:dyDescent="0.25">
      <c r="A5995" s="11"/>
      <c r="B5995" s="14"/>
      <c r="C5995" s="491"/>
    </row>
    <row r="5996" spans="1:3" s="624" customFormat="1" x14ac:dyDescent="0.25">
      <c r="A5996" s="11"/>
      <c r="B5996" s="14"/>
      <c r="C5996" s="491"/>
    </row>
    <row r="5997" spans="1:3" s="624" customFormat="1" x14ac:dyDescent="0.25">
      <c r="A5997" s="11"/>
      <c r="B5997" s="14"/>
      <c r="C5997" s="491"/>
    </row>
    <row r="5998" spans="1:3" s="624" customFormat="1" x14ac:dyDescent="0.25">
      <c r="A5998" s="11"/>
      <c r="B5998" s="14"/>
      <c r="C5998" s="491"/>
    </row>
    <row r="5999" spans="1:3" s="624" customFormat="1" x14ac:dyDescent="0.25">
      <c r="A5999" s="11"/>
      <c r="B5999" s="14"/>
      <c r="C5999" s="491"/>
    </row>
    <row r="6000" spans="1:3" s="624" customFormat="1" x14ac:dyDescent="0.25">
      <c r="A6000" s="11"/>
      <c r="B6000" s="14"/>
      <c r="C6000" s="491"/>
    </row>
    <row r="6001" spans="1:3" s="624" customFormat="1" x14ac:dyDescent="0.25">
      <c r="A6001" s="11"/>
      <c r="B6001" s="14"/>
      <c r="C6001" s="491"/>
    </row>
    <row r="6002" spans="1:3" s="624" customFormat="1" x14ac:dyDescent="0.25">
      <c r="A6002" s="11"/>
      <c r="B6002" s="14"/>
      <c r="C6002" s="491"/>
    </row>
    <row r="6003" spans="1:3" s="624" customFormat="1" x14ac:dyDescent="0.25">
      <c r="A6003" s="11"/>
      <c r="B6003" s="14"/>
      <c r="C6003" s="491"/>
    </row>
    <row r="6004" spans="1:3" s="624" customFormat="1" x14ac:dyDescent="0.25">
      <c r="A6004" s="11"/>
      <c r="B6004" s="14"/>
      <c r="C6004" s="491"/>
    </row>
    <row r="6005" spans="1:3" s="624" customFormat="1" x14ac:dyDescent="0.25">
      <c r="A6005" s="11"/>
      <c r="B6005" s="14"/>
      <c r="C6005" s="491"/>
    </row>
    <row r="6006" spans="1:3" s="624" customFormat="1" x14ac:dyDescent="0.25">
      <c r="A6006" s="11"/>
      <c r="B6006" s="14"/>
      <c r="C6006" s="491"/>
    </row>
    <row r="6007" spans="1:3" s="624" customFormat="1" x14ac:dyDescent="0.25">
      <c r="A6007" s="11"/>
      <c r="B6007" s="14"/>
      <c r="C6007" s="491"/>
    </row>
    <row r="6008" spans="1:3" s="624" customFormat="1" x14ac:dyDescent="0.25">
      <c r="A6008" s="11"/>
      <c r="B6008" s="14"/>
      <c r="C6008" s="491"/>
    </row>
    <row r="6009" spans="1:3" s="624" customFormat="1" x14ac:dyDescent="0.25">
      <c r="A6009" s="11"/>
      <c r="B6009" s="14"/>
      <c r="C6009" s="491"/>
    </row>
    <row r="6010" spans="1:3" s="624" customFormat="1" x14ac:dyDescent="0.25">
      <c r="A6010" s="11"/>
      <c r="B6010" s="14"/>
      <c r="C6010" s="491"/>
    </row>
    <row r="6011" spans="1:3" s="624" customFormat="1" x14ac:dyDescent="0.25">
      <c r="A6011" s="11"/>
      <c r="B6011" s="14"/>
      <c r="C6011" s="491"/>
    </row>
    <row r="6012" spans="1:3" s="624" customFormat="1" x14ac:dyDescent="0.25">
      <c r="A6012" s="11"/>
      <c r="B6012" s="14"/>
      <c r="C6012" s="491"/>
    </row>
    <row r="6013" spans="1:3" s="624" customFormat="1" x14ac:dyDescent="0.25">
      <c r="A6013" s="11"/>
      <c r="B6013" s="14"/>
      <c r="C6013" s="491"/>
    </row>
    <row r="6014" spans="1:3" s="624" customFormat="1" x14ac:dyDescent="0.25">
      <c r="A6014" s="11"/>
      <c r="B6014" s="14"/>
      <c r="C6014" s="491"/>
    </row>
    <row r="6015" spans="1:3" s="624" customFormat="1" x14ac:dyDescent="0.25">
      <c r="A6015" s="11"/>
      <c r="B6015" s="14"/>
      <c r="C6015" s="491"/>
    </row>
    <row r="6016" spans="1:3" s="624" customFormat="1" x14ac:dyDescent="0.25">
      <c r="A6016" s="11"/>
      <c r="B6016" s="14"/>
      <c r="C6016" s="491"/>
    </row>
    <row r="6017" spans="1:3" s="624" customFormat="1" x14ac:dyDescent="0.25">
      <c r="A6017" s="11"/>
      <c r="B6017" s="14"/>
      <c r="C6017" s="491"/>
    </row>
    <row r="6018" spans="1:3" s="624" customFormat="1" x14ac:dyDescent="0.25">
      <c r="A6018" s="11"/>
      <c r="B6018" s="14"/>
      <c r="C6018" s="491"/>
    </row>
    <row r="6019" spans="1:3" s="624" customFormat="1" x14ac:dyDescent="0.25">
      <c r="A6019" s="11"/>
      <c r="B6019" s="14"/>
      <c r="C6019" s="491"/>
    </row>
    <row r="6020" spans="1:3" s="624" customFormat="1" x14ac:dyDescent="0.25">
      <c r="A6020" s="11"/>
      <c r="B6020" s="14"/>
      <c r="C6020" s="491"/>
    </row>
    <row r="6021" spans="1:3" s="624" customFormat="1" x14ac:dyDescent="0.25">
      <c r="A6021" s="11"/>
      <c r="B6021" s="14"/>
      <c r="C6021" s="491"/>
    </row>
    <row r="6022" spans="1:3" s="624" customFormat="1" x14ac:dyDescent="0.25">
      <c r="A6022" s="11"/>
      <c r="B6022" s="14"/>
      <c r="C6022" s="491"/>
    </row>
    <row r="6023" spans="1:3" s="624" customFormat="1" x14ac:dyDescent="0.25">
      <c r="A6023" s="11"/>
      <c r="B6023" s="14"/>
      <c r="C6023" s="491"/>
    </row>
    <row r="6024" spans="1:3" s="624" customFormat="1" x14ac:dyDescent="0.25">
      <c r="A6024" s="11"/>
      <c r="B6024" s="14"/>
      <c r="C6024" s="491"/>
    </row>
    <row r="6025" spans="1:3" s="624" customFormat="1" x14ac:dyDescent="0.25">
      <c r="A6025" s="11"/>
      <c r="B6025" s="14"/>
      <c r="C6025" s="491"/>
    </row>
    <row r="6026" spans="1:3" s="624" customFormat="1" x14ac:dyDescent="0.25">
      <c r="A6026" s="11"/>
      <c r="B6026" s="14"/>
      <c r="C6026" s="491"/>
    </row>
    <row r="6027" spans="1:3" s="624" customFormat="1" x14ac:dyDescent="0.25">
      <c r="A6027" s="11"/>
      <c r="B6027" s="14"/>
      <c r="C6027" s="491"/>
    </row>
    <row r="6028" spans="1:3" s="624" customFormat="1" x14ac:dyDescent="0.25">
      <c r="A6028" s="11"/>
      <c r="B6028" s="14"/>
      <c r="C6028" s="491"/>
    </row>
    <row r="6029" spans="1:3" s="624" customFormat="1" x14ac:dyDescent="0.25">
      <c r="A6029" s="11"/>
      <c r="B6029" s="14"/>
      <c r="C6029" s="491"/>
    </row>
    <row r="6030" spans="1:3" s="624" customFormat="1" x14ac:dyDescent="0.25">
      <c r="A6030" s="11"/>
      <c r="B6030" s="14"/>
      <c r="C6030" s="491"/>
    </row>
    <row r="6031" spans="1:3" s="624" customFormat="1" x14ac:dyDescent="0.25">
      <c r="A6031" s="11"/>
      <c r="B6031" s="14"/>
      <c r="C6031" s="491"/>
    </row>
    <row r="6032" spans="1:3" s="624" customFormat="1" x14ac:dyDescent="0.25">
      <c r="A6032" s="11"/>
      <c r="B6032" s="14"/>
      <c r="C6032" s="491"/>
    </row>
    <row r="6033" spans="1:3" s="624" customFormat="1" x14ac:dyDescent="0.25">
      <c r="A6033" s="11"/>
      <c r="B6033" s="14"/>
      <c r="C6033" s="491"/>
    </row>
    <row r="6034" spans="1:3" s="624" customFormat="1" x14ac:dyDescent="0.25">
      <c r="A6034" s="11"/>
      <c r="B6034" s="14"/>
      <c r="C6034" s="491"/>
    </row>
    <row r="6035" spans="1:3" s="624" customFormat="1" x14ac:dyDescent="0.25">
      <c r="A6035" s="11"/>
      <c r="B6035" s="14"/>
      <c r="C6035" s="491"/>
    </row>
    <row r="6036" spans="1:3" s="624" customFormat="1" x14ac:dyDescent="0.25">
      <c r="A6036" s="11"/>
      <c r="B6036" s="14"/>
      <c r="C6036" s="491"/>
    </row>
    <row r="6037" spans="1:3" s="624" customFormat="1" x14ac:dyDescent="0.25">
      <c r="A6037" s="11"/>
      <c r="B6037" s="14"/>
      <c r="C6037" s="491"/>
    </row>
    <row r="6038" spans="1:3" s="624" customFormat="1" x14ac:dyDescent="0.25">
      <c r="A6038" s="11"/>
      <c r="B6038" s="14"/>
      <c r="C6038" s="491"/>
    </row>
    <row r="6039" spans="1:3" s="624" customFormat="1" x14ac:dyDescent="0.25">
      <c r="A6039" s="11"/>
      <c r="B6039" s="14"/>
      <c r="C6039" s="491"/>
    </row>
    <row r="6040" spans="1:3" s="624" customFormat="1" x14ac:dyDescent="0.25">
      <c r="A6040" s="11"/>
      <c r="B6040" s="14"/>
      <c r="C6040" s="491"/>
    </row>
    <row r="6041" spans="1:3" s="624" customFormat="1" x14ac:dyDescent="0.25">
      <c r="A6041" s="11"/>
      <c r="B6041" s="14"/>
      <c r="C6041" s="491"/>
    </row>
    <row r="6042" spans="1:3" s="624" customFormat="1" x14ac:dyDescent="0.25">
      <c r="A6042" s="11"/>
      <c r="B6042" s="14"/>
      <c r="C6042" s="491"/>
    </row>
    <row r="6043" spans="1:3" s="624" customFormat="1" x14ac:dyDescent="0.25">
      <c r="A6043" s="11"/>
      <c r="B6043" s="14"/>
      <c r="C6043" s="491"/>
    </row>
    <row r="6044" spans="1:3" s="624" customFormat="1" x14ac:dyDescent="0.25">
      <c r="A6044" s="11"/>
      <c r="B6044" s="14"/>
      <c r="C6044" s="491"/>
    </row>
    <row r="6045" spans="1:3" s="624" customFormat="1" x14ac:dyDescent="0.25">
      <c r="A6045" s="11"/>
      <c r="B6045" s="14"/>
      <c r="C6045" s="491"/>
    </row>
    <row r="6046" spans="1:3" s="624" customFormat="1" x14ac:dyDescent="0.25">
      <c r="A6046" s="11"/>
      <c r="B6046" s="14"/>
      <c r="C6046" s="491"/>
    </row>
    <row r="6047" spans="1:3" s="624" customFormat="1" x14ac:dyDescent="0.25">
      <c r="A6047" s="11"/>
      <c r="B6047" s="14"/>
      <c r="C6047" s="491"/>
    </row>
    <row r="6048" spans="1:3" s="624" customFormat="1" x14ac:dyDescent="0.25">
      <c r="A6048" s="11"/>
      <c r="B6048" s="14"/>
      <c r="C6048" s="491"/>
    </row>
    <row r="6049" spans="1:3" s="624" customFormat="1" x14ac:dyDescent="0.25">
      <c r="A6049" s="11"/>
      <c r="B6049" s="14"/>
      <c r="C6049" s="491"/>
    </row>
    <row r="6050" spans="1:3" s="624" customFormat="1" x14ac:dyDescent="0.25">
      <c r="A6050" s="11"/>
      <c r="B6050" s="14"/>
      <c r="C6050" s="491"/>
    </row>
    <row r="6051" spans="1:3" s="624" customFormat="1" x14ac:dyDescent="0.25">
      <c r="A6051" s="11"/>
      <c r="B6051" s="14"/>
      <c r="C6051" s="491"/>
    </row>
    <row r="6052" spans="1:3" s="624" customFormat="1" x14ac:dyDescent="0.25">
      <c r="A6052" s="11"/>
      <c r="B6052" s="14"/>
      <c r="C6052" s="491"/>
    </row>
    <row r="6053" spans="1:3" s="624" customFormat="1" x14ac:dyDescent="0.25">
      <c r="A6053" s="11"/>
      <c r="B6053" s="14"/>
      <c r="C6053" s="491"/>
    </row>
    <row r="6054" spans="1:3" s="624" customFormat="1" x14ac:dyDescent="0.25">
      <c r="A6054" s="11"/>
      <c r="B6054" s="14"/>
      <c r="C6054" s="491"/>
    </row>
    <row r="6055" spans="1:3" s="624" customFormat="1" x14ac:dyDescent="0.25">
      <c r="A6055" s="11"/>
      <c r="B6055" s="14"/>
      <c r="C6055" s="491"/>
    </row>
    <row r="6056" spans="1:3" s="624" customFormat="1" x14ac:dyDescent="0.25">
      <c r="A6056" s="11"/>
      <c r="B6056" s="14"/>
      <c r="C6056" s="491"/>
    </row>
    <row r="6057" spans="1:3" s="624" customFormat="1" x14ac:dyDescent="0.25">
      <c r="A6057" s="11"/>
      <c r="B6057" s="14"/>
      <c r="C6057" s="491"/>
    </row>
    <row r="6058" spans="1:3" s="624" customFormat="1" x14ac:dyDescent="0.25">
      <c r="A6058" s="11"/>
      <c r="B6058" s="14"/>
      <c r="C6058" s="491"/>
    </row>
    <row r="6059" spans="1:3" s="624" customFormat="1" x14ac:dyDescent="0.25">
      <c r="A6059" s="11"/>
      <c r="B6059" s="14"/>
      <c r="C6059" s="491"/>
    </row>
    <row r="6060" spans="1:3" s="624" customFormat="1" x14ac:dyDescent="0.25">
      <c r="A6060" s="11"/>
      <c r="B6060" s="14"/>
      <c r="C6060" s="491"/>
    </row>
    <row r="6061" spans="1:3" s="624" customFormat="1" x14ac:dyDescent="0.25">
      <c r="A6061" s="11"/>
      <c r="B6061" s="14"/>
      <c r="C6061" s="491"/>
    </row>
    <row r="6062" spans="1:3" s="624" customFormat="1" x14ac:dyDescent="0.25">
      <c r="A6062" s="11"/>
      <c r="B6062" s="14"/>
      <c r="C6062" s="491"/>
    </row>
    <row r="6063" spans="1:3" s="624" customFormat="1" x14ac:dyDescent="0.25">
      <c r="A6063" s="11"/>
      <c r="B6063" s="14"/>
      <c r="C6063" s="491"/>
    </row>
    <row r="6064" spans="1:3" s="624" customFormat="1" x14ac:dyDescent="0.25">
      <c r="A6064" s="11"/>
      <c r="B6064" s="14"/>
      <c r="C6064" s="491"/>
    </row>
    <row r="6065" spans="1:3" s="624" customFormat="1" x14ac:dyDescent="0.25">
      <c r="A6065" s="11"/>
      <c r="B6065" s="14"/>
      <c r="C6065" s="491"/>
    </row>
    <row r="6066" spans="1:3" s="624" customFormat="1" x14ac:dyDescent="0.25">
      <c r="A6066" s="11"/>
      <c r="B6066" s="14"/>
      <c r="C6066" s="491"/>
    </row>
    <row r="6067" spans="1:3" s="624" customFormat="1" x14ac:dyDescent="0.25">
      <c r="A6067" s="11"/>
      <c r="B6067" s="14"/>
      <c r="C6067" s="491"/>
    </row>
    <row r="6068" spans="1:3" s="624" customFormat="1" x14ac:dyDescent="0.25">
      <c r="A6068" s="11"/>
      <c r="B6068" s="14"/>
      <c r="C6068" s="491"/>
    </row>
    <row r="6069" spans="1:3" s="624" customFormat="1" x14ac:dyDescent="0.25">
      <c r="A6069" s="11"/>
      <c r="B6069" s="14"/>
      <c r="C6069" s="491"/>
    </row>
    <row r="6070" spans="1:3" s="624" customFormat="1" x14ac:dyDescent="0.25">
      <c r="A6070" s="11"/>
      <c r="B6070" s="14"/>
      <c r="C6070" s="491"/>
    </row>
    <row r="6071" spans="1:3" s="624" customFormat="1" x14ac:dyDescent="0.25">
      <c r="A6071" s="11"/>
      <c r="B6071" s="14"/>
      <c r="C6071" s="491"/>
    </row>
    <row r="6072" spans="1:3" s="624" customFormat="1" x14ac:dyDescent="0.25">
      <c r="A6072" s="11"/>
      <c r="B6072" s="14"/>
      <c r="C6072" s="491"/>
    </row>
    <row r="6073" spans="1:3" s="624" customFormat="1" x14ac:dyDescent="0.25">
      <c r="A6073" s="11"/>
      <c r="B6073" s="14"/>
      <c r="C6073" s="491"/>
    </row>
    <row r="6074" spans="1:3" s="624" customFormat="1" x14ac:dyDescent="0.25">
      <c r="A6074" s="11"/>
      <c r="B6074" s="14"/>
      <c r="C6074" s="491"/>
    </row>
    <row r="6075" spans="1:3" s="624" customFormat="1" x14ac:dyDescent="0.25">
      <c r="A6075" s="11"/>
      <c r="B6075" s="14"/>
      <c r="C6075" s="491"/>
    </row>
    <row r="6076" spans="1:3" s="624" customFormat="1" x14ac:dyDescent="0.25">
      <c r="A6076" s="11"/>
      <c r="B6076" s="14"/>
      <c r="C6076" s="491"/>
    </row>
    <row r="6077" spans="1:3" s="624" customFormat="1" x14ac:dyDescent="0.25">
      <c r="A6077" s="11"/>
      <c r="B6077" s="14"/>
      <c r="C6077" s="491"/>
    </row>
    <row r="6078" spans="1:3" s="624" customFormat="1" x14ac:dyDescent="0.25">
      <c r="A6078" s="11"/>
      <c r="B6078" s="14"/>
      <c r="C6078" s="491"/>
    </row>
    <row r="6079" spans="1:3" s="624" customFormat="1" x14ac:dyDescent="0.25">
      <c r="A6079" s="11"/>
      <c r="B6079" s="14"/>
      <c r="C6079" s="491"/>
    </row>
    <row r="6080" spans="1:3" s="624" customFormat="1" x14ac:dyDescent="0.25">
      <c r="A6080" s="11"/>
      <c r="B6080" s="14"/>
      <c r="C6080" s="491"/>
    </row>
    <row r="6081" spans="1:3" s="624" customFormat="1" x14ac:dyDescent="0.25">
      <c r="A6081" s="11"/>
      <c r="B6081" s="14"/>
      <c r="C6081" s="491"/>
    </row>
    <row r="6082" spans="1:3" s="624" customFormat="1" x14ac:dyDescent="0.25">
      <c r="A6082" s="11"/>
      <c r="B6082" s="14"/>
      <c r="C6082" s="491"/>
    </row>
    <row r="6083" spans="1:3" s="624" customFormat="1" x14ac:dyDescent="0.25">
      <c r="A6083" s="11"/>
      <c r="B6083" s="14"/>
      <c r="C6083" s="491"/>
    </row>
    <row r="6084" spans="1:3" s="624" customFormat="1" x14ac:dyDescent="0.25">
      <c r="A6084" s="11"/>
      <c r="B6084" s="14"/>
      <c r="C6084" s="491"/>
    </row>
    <row r="6085" spans="1:3" s="624" customFormat="1" x14ac:dyDescent="0.25">
      <c r="A6085" s="11"/>
      <c r="B6085" s="14"/>
      <c r="C6085" s="491"/>
    </row>
    <row r="6086" spans="1:3" s="624" customFormat="1" x14ac:dyDescent="0.25">
      <c r="A6086" s="11"/>
      <c r="B6086" s="14"/>
      <c r="C6086" s="491"/>
    </row>
    <row r="6087" spans="1:3" s="624" customFormat="1" x14ac:dyDescent="0.25">
      <c r="A6087" s="11"/>
      <c r="B6087" s="14"/>
      <c r="C6087" s="491"/>
    </row>
    <row r="6088" spans="1:3" s="624" customFormat="1" x14ac:dyDescent="0.25">
      <c r="A6088" s="11"/>
      <c r="B6088" s="14"/>
      <c r="C6088" s="491"/>
    </row>
    <row r="6089" spans="1:3" s="624" customFormat="1" x14ac:dyDescent="0.25">
      <c r="A6089" s="11"/>
      <c r="B6089" s="14"/>
      <c r="C6089" s="491"/>
    </row>
    <row r="6090" spans="1:3" s="624" customFormat="1" x14ac:dyDescent="0.25">
      <c r="A6090" s="11"/>
      <c r="B6090" s="14"/>
      <c r="C6090" s="491"/>
    </row>
    <row r="6091" spans="1:3" s="624" customFormat="1" x14ac:dyDescent="0.25">
      <c r="A6091" s="11"/>
      <c r="B6091" s="14"/>
      <c r="C6091" s="491"/>
    </row>
    <row r="6092" spans="1:3" s="624" customFormat="1" x14ac:dyDescent="0.25">
      <c r="A6092" s="11"/>
      <c r="B6092" s="14"/>
      <c r="C6092" s="491"/>
    </row>
    <row r="6093" spans="1:3" s="624" customFormat="1" x14ac:dyDescent="0.25">
      <c r="A6093" s="11"/>
      <c r="B6093" s="14"/>
      <c r="C6093" s="491"/>
    </row>
    <row r="6094" spans="1:3" s="624" customFormat="1" x14ac:dyDescent="0.25">
      <c r="A6094" s="11"/>
      <c r="B6094" s="14"/>
      <c r="C6094" s="491"/>
    </row>
    <row r="6095" spans="1:3" s="624" customFormat="1" x14ac:dyDescent="0.25">
      <c r="A6095" s="11"/>
      <c r="B6095" s="14"/>
      <c r="C6095" s="491"/>
    </row>
    <row r="6096" spans="1:3" s="624" customFormat="1" x14ac:dyDescent="0.25">
      <c r="A6096" s="11"/>
      <c r="B6096" s="14"/>
      <c r="C6096" s="491"/>
    </row>
    <row r="6097" spans="1:3" s="624" customFormat="1" x14ac:dyDescent="0.25">
      <c r="A6097" s="11"/>
      <c r="B6097" s="14"/>
      <c r="C6097" s="491"/>
    </row>
    <row r="6098" spans="1:3" s="624" customFormat="1" x14ac:dyDescent="0.25">
      <c r="A6098" s="11"/>
      <c r="B6098" s="14"/>
      <c r="C6098" s="491"/>
    </row>
    <row r="6099" spans="1:3" s="624" customFormat="1" x14ac:dyDescent="0.25">
      <c r="A6099" s="11"/>
      <c r="B6099" s="14"/>
      <c r="C6099" s="491"/>
    </row>
    <row r="6100" spans="1:3" s="624" customFormat="1" x14ac:dyDescent="0.25">
      <c r="A6100" s="11"/>
      <c r="B6100" s="14"/>
      <c r="C6100" s="491"/>
    </row>
    <row r="6101" spans="1:3" s="624" customFormat="1" x14ac:dyDescent="0.25">
      <c r="A6101" s="11"/>
      <c r="B6101" s="14"/>
      <c r="C6101" s="491"/>
    </row>
    <row r="6102" spans="1:3" s="624" customFormat="1" x14ac:dyDescent="0.25">
      <c r="A6102" s="11"/>
      <c r="B6102" s="14"/>
      <c r="C6102" s="491"/>
    </row>
    <row r="6103" spans="1:3" s="624" customFormat="1" x14ac:dyDescent="0.25">
      <c r="A6103" s="11"/>
      <c r="B6103" s="14"/>
      <c r="C6103" s="491"/>
    </row>
    <row r="6104" spans="1:3" s="624" customFormat="1" x14ac:dyDescent="0.25">
      <c r="A6104" s="11"/>
      <c r="B6104" s="14"/>
      <c r="C6104" s="491"/>
    </row>
    <row r="6105" spans="1:3" s="624" customFormat="1" x14ac:dyDescent="0.25">
      <c r="A6105" s="11"/>
      <c r="B6105" s="14"/>
      <c r="C6105" s="491"/>
    </row>
    <row r="6106" spans="1:3" s="624" customFormat="1" x14ac:dyDescent="0.25">
      <c r="A6106" s="11"/>
      <c r="B6106" s="14"/>
      <c r="C6106" s="491"/>
    </row>
    <row r="6107" spans="1:3" s="624" customFormat="1" x14ac:dyDescent="0.25">
      <c r="A6107" s="11"/>
      <c r="B6107" s="14"/>
      <c r="C6107" s="491"/>
    </row>
    <row r="6108" spans="1:3" s="624" customFormat="1" x14ac:dyDescent="0.25">
      <c r="A6108" s="11"/>
      <c r="B6108" s="14"/>
      <c r="C6108" s="491"/>
    </row>
    <row r="6109" spans="1:3" s="624" customFormat="1" x14ac:dyDescent="0.25">
      <c r="A6109" s="11"/>
      <c r="B6109" s="14"/>
      <c r="C6109" s="491"/>
    </row>
    <row r="6110" spans="1:3" s="624" customFormat="1" x14ac:dyDescent="0.25">
      <c r="A6110" s="11"/>
      <c r="B6110" s="14"/>
      <c r="C6110" s="491"/>
    </row>
    <row r="6111" spans="1:3" s="624" customFormat="1" x14ac:dyDescent="0.25">
      <c r="A6111" s="11"/>
      <c r="B6111" s="14"/>
      <c r="C6111" s="491"/>
    </row>
    <row r="6112" spans="1:3" s="624" customFormat="1" x14ac:dyDescent="0.25">
      <c r="A6112" s="11"/>
      <c r="B6112" s="14"/>
      <c r="C6112" s="491"/>
    </row>
    <row r="6113" spans="1:3" s="624" customFormat="1" x14ac:dyDescent="0.25">
      <c r="A6113" s="11"/>
      <c r="B6113" s="14"/>
      <c r="C6113" s="491"/>
    </row>
    <row r="6114" spans="1:3" s="624" customFormat="1" x14ac:dyDescent="0.25">
      <c r="A6114" s="11"/>
      <c r="B6114" s="14"/>
      <c r="C6114" s="491"/>
    </row>
    <row r="6115" spans="1:3" s="624" customFormat="1" x14ac:dyDescent="0.25">
      <c r="A6115" s="11"/>
      <c r="B6115" s="14"/>
      <c r="C6115" s="491"/>
    </row>
    <row r="6116" spans="1:3" s="624" customFormat="1" x14ac:dyDescent="0.25">
      <c r="A6116" s="11"/>
      <c r="B6116" s="14"/>
      <c r="C6116" s="491"/>
    </row>
    <row r="6117" spans="1:3" s="624" customFormat="1" x14ac:dyDescent="0.25">
      <c r="A6117" s="11"/>
      <c r="B6117" s="14"/>
      <c r="C6117" s="491"/>
    </row>
    <row r="6118" spans="1:3" s="624" customFormat="1" x14ac:dyDescent="0.25">
      <c r="A6118" s="11"/>
      <c r="B6118" s="14"/>
      <c r="C6118" s="491"/>
    </row>
    <row r="6119" spans="1:3" s="624" customFormat="1" x14ac:dyDescent="0.25">
      <c r="A6119" s="11"/>
      <c r="B6119" s="14"/>
      <c r="C6119" s="491"/>
    </row>
    <row r="6120" spans="1:3" s="624" customFormat="1" x14ac:dyDescent="0.25">
      <c r="A6120" s="11"/>
      <c r="B6120" s="14"/>
      <c r="C6120" s="491"/>
    </row>
    <row r="6121" spans="1:3" s="624" customFormat="1" x14ac:dyDescent="0.25">
      <c r="A6121" s="11"/>
      <c r="B6121" s="14"/>
      <c r="C6121" s="491"/>
    </row>
    <row r="6122" spans="1:3" s="624" customFormat="1" x14ac:dyDescent="0.25">
      <c r="A6122" s="11"/>
      <c r="B6122" s="14"/>
      <c r="C6122" s="491"/>
    </row>
    <row r="6123" spans="1:3" s="624" customFormat="1" x14ac:dyDescent="0.25">
      <c r="A6123" s="11"/>
      <c r="B6123" s="14"/>
      <c r="C6123" s="491"/>
    </row>
    <row r="6124" spans="1:3" s="624" customFormat="1" x14ac:dyDescent="0.25">
      <c r="A6124" s="11"/>
      <c r="B6124" s="14"/>
      <c r="C6124" s="491"/>
    </row>
    <row r="6125" spans="1:3" s="624" customFormat="1" x14ac:dyDescent="0.25">
      <c r="A6125" s="11"/>
      <c r="B6125" s="14"/>
      <c r="C6125" s="491"/>
    </row>
    <row r="6126" spans="1:3" s="624" customFormat="1" x14ac:dyDescent="0.25">
      <c r="A6126" s="11"/>
      <c r="B6126" s="14"/>
      <c r="C6126" s="491"/>
    </row>
    <row r="6127" spans="1:3" s="624" customFormat="1" x14ac:dyDescent="0.25">
      <c r="A6127" s="11"/>
      <c r="B6127" s="14"/>
      <c r="C6127" s="491"/>
    </row>
    <row r="6128" spans="1:3" s="624" customFormat="1" x14ac:dyDescent="0.25">
      <c r="A6128" s="11"/>
      <c r="B6128" s="14"/>
      <c r="C6128" s="491"/>
    </row>
    <row r="6129" spans="1:3" s="624" customFormat="1" x14ac:dyDescent="0.25">
      <c r="A6129" s="11"/>
      <c r="B6129" s="14"/>
      <c r="C6129" s="491"/>
    </row>
    <row r="6130" spans="1:3" s="624" customFormat="1" x14ac:dyDescent="0.25">
      <c r="A6130" s="11"/>
      <c r="B6130" s="14"/>
      <c r="C6130" s="491"/>
    </row>
    <row r="6131" spans="1:3" s="624" customFormat="1" x14ac:dyDescent="0.25">
      <c r="A6131" s="11"/>
      <c r="B6131" s="14"/>
      <c r="C6131" s="491"/>
    </row>
    <row r="6132" spans="1:3" s="624" customFormat="1" x14ac:dyDescent="0.25">
      <c r="A6132" s="11"/>
      <c r="B6132" s="14"/>
      <c r="C6132" s="491"/>
    </row>
    <row r="6133" spans="1:3" s="624" customFormat="1" x14ac:dyDescent="0.25">
      <c r="A6133" s="11"/>
      <c r="B6133" s="14"/>
      <c r="C6133" s="491"/>
    </row>
    <row r="6134" spans="1:3" s="624" customFormat="1" x14ac:dyDescent="0.25">
      <c r="A6134" s="11"/>
      <c r="B6134" s="14"/>
      <c r="C6134" s="491"/>
    </row>
    <row r="6135" spans="1:3" s="624" customFormat="1" x14ac:dyDescent="0.25">
      <c r="A6135" s="11"/>
      <c r="B6135" s="14"/>
      <c r="C6135" s="491"/>
    </row>
    <row r="6136" spans="1:3" s="624" customFormat="1" x14ac:dyDescent="0.25">
      <c r="A6136" s="11"/>
      <c r="B6136" s="14"/>
      <c r="C6136" s="491"/>
    </row>
    <row r="6137" spans="1:3" s="624" customFormat="1" x14ac:dyDescent="0.25">
      <c r="A6137" s="11"/>
      <c r="B6137" s="14"/>
      <c r="C6137" s="491"/>
    </row>
    <row r="6138" spans="1:3" s="624" customFormat="1" x14ac:dyDescent="0.25">
      <c r="A6138" s="11"/>
      <c r="B6138" s="14"/>
      <c r="C6138" s="491"/>
    </row>
    <row r="6139" spans="1:3" s="624" customFormat="1" x14ac:dyDescent="0.25">
      <c r="A6139" s="11"/>
      <c r="B6139" s="14"/>
      <c r="C6139" s="491"/>
    </row>
    <row r="6140" spans="1:3" s="624" customFormat="1" x14ac:dyDescent="0.25">
      <c r="A6140" s="11"/>
      <c r="B6140" s="14"/>
      <c r="C6140" s="491"/>
    </row>
    <row r="6141" spans="1:3" s="624" customFormat="1" x14ac:dyDescent="0.25">
      <c r="A6141" s="11"/>
      <c r="B6141" s="14"/>
      <c r="C6141" s="491"/>
    </row>
    <row r="6142" spans="1:3" s="624" customFormat="1" x14ac:dyDescent="0.25">
      <c r="A6142" s="11"/>
      <c r="B6142" s="14"/>
      <c r="C6142" s="491"/>
    </row>
    <row r="6143" spans="1:3" s="624" customFormat="1" x14ac:dyDescent="0.25">
      <c r="A6143" s="11"/>
      <c r="B6143" s="14"/>
      <c r="C6143" s="491"/>
    </row>
    <row r="6144" spans="1:3" s="624" customFormat="1" x14ac:dyDescent="0.25">
      <c r="A6144" s="11"/>
      <c r="B6144" s="14"/>
      <c r="C6144" s="491"/>
    </row>
    <row r="6145" spans="1:3" s="624" customFormat="1" x14ac:dyDescent="0.25">
      <c r="A6145" s="11"/>
      <c r="B6145" s="14"/>
      <c r="C6145" s="491"/>
    </row>
    <row r="6146" spans="1:3" s="624" customFormat="1" x14ac:dyDescent="0.25">
      <c r="A6146" s="11"/>
      <c r="B6146" s="14"/>
      <c r="C6146" s="491"/>
    </row>
    <row r="6147" spans="1:3" s="624" customFormat="1" x14ac:dyDescent="0.25">
      <c r="A6147" s="11"/>
      <c r="B6147" s="14"/>
      <c r="C6147" s="491"/>
    </row>
    <row r="6148" spans="1:3" s="624" customFormat="1" x14ac:dyDescent="0.25">
      <c r="A6148" s="11"/>
      <c r="B6148" s="14"/>
      <c r="C6148" s="491"/>
    </row>
    <row r="6149" spans="1:3" s="624" customFormat="1" x14ac:dyDescent="0.25">
      <c r="A6149" s="11"/>
      <c r="B6149" s="14"/>
      <c r="C6149" s="491"/>
    </row>
    <row r="6150" spans="1:3" s="624" customFormat="1" x14ac:dyDescent="0.25">
      <c r="A6150" s="11"/>
      <c r="B6150" s="14"/>
      <c r="C6150" s="491"/>
    </row>
    <row r="6151" spans="1:3" s="624" customFormat="1" x14ac:dyDescent="0.25">
      <c r="A6151" s="11"/>
      <c r="B6151" s="14"/>
      <c r="C6151" s="491"/>
    </row>
    <row r="6152" spans="1:3" s="624" customFormat="1" x14ac:dyDescent="0.25">
      <c r="A6152" s="11"/>
      <c r="B6152" s="14"/>
      <c r="C6152" s="491"/>
    </row>
    <row r="6153" spans="1:3" s="624" customFormat="1" x14ac:dyDescent="0.25">
      <c r="A6153" s="11"/>
      <c r="B6153" s="14"/>
      <c r="C6153" s="491"/>
    </row>
    <row r="6154" spans="1:3" s="624" customFormat="1" x14ac:dyDescent="0.25">
      <c r="A6154" s="11"/>
      <c r="B6154" s="14"/>
      <c r="C6154" s="491"/>
    </row>
    <row r="6155" spans="1:3" s="624" customFormat="1" x14ac:dyDescent="0.25">
      <c r="A6155" s="11"/>
      <c r="B6155" s="14"/>
      <c r="C6155" s="491"/>
    </row>
    <row r="6156" spans="1:3" s="624" customFormat="1" x14ac:dyDescent="0.25">
      <c r="A6156" s="11"/>
      <c r="B6156" s="14"/>
      <c r="C6156" s="491"/>
    </row>
    <row r="6157" spans="1:3" s="624" customFormat="1" x14ac:dyDescent="0.25">
      <c r="A6157" s="11"/>
      <c r="B6157" s="14"/>
      <c r="C6157" s="491"/>
    </row>
    <row r="6158" spans="1:3" s="624" customFormat="1" x14ac:dyDescent="0.25">
      <c r="A6158" s="11"/>
      <c r="B6158" s="14"/>
      <c r="C6158" s="491"/>
    </row>
    <row r="6159" spans="1:3" s="624" customFormat="1" x14ac:dyDescent="0.25">
      <c r="A6159" s="11"/>
      <c r="B6159" s="14"/>
      <c r="C6159" s="491"/>
    </row>
    <row r="6160" spans="1:3" s="624" customFormat="1" x14ac:dyDescent="0.25">
      <c r="A6160" s="11"/>
      <c r="B6160" s="14"/>
      <c r="C6160" s="491"/>
    </row>
    <row r="6161" spans="1:3" s="624" customFormat="1" x14ac:dyDescent="0.25">
      <c r="A6161" s="11"/>
      <c r="B6161" s="14"/>
      <c r="C6161" s="491"/>
    </row>
    <row r="6162" spans="1:3" s="624" customFormat="1" x14ac:dyDescent="0.25">
      <c r="A6162" s="11"/>
      <c r="B6162" s="14"/>
      <c r="C6162" s="491"/>
    </row>
    <row r="6163" spans="1:3" s="624" customFormat="1" x14ac:dyDescent="0.25">
      <c r="A6163" s="11"/>
      <c r="B6163" s="14"/>
      <c r="C6163" s="491"/>
    </row>
    <row r="6164" spans="1:3" s="624" customFormat="1" x14ac:dyDescent="0.25">
      <c r="A6164" s="11"/>
      <c r="B6164" s="14"/>
      <c r="C6164" s="491"/>
    </row>
    <row r="6165" spans="1:3" s="624" customFormat="1" x14ac:dyDescent="0.25">
      <c r="A6165" s="11"/>
      <c r="B6165" s="14"/>
      <c r="C6165" s="491"/>
    </row>
    <row r="6166" spans="1:3" s="624" customFormat="1" x14ac:dyDescent="0.25">
      <c r="A6166" s="11"/>
      <c r="B6166" s="14"/>
      <c r="C6166" s="491"/>
    </row>
    <row r="6167" spans="1:3" s="624" customFormat="1" x14ac:dyDescent="0.25">
      <c r="A6167" s="11"/>
      <c r="B6167" s="14"/>
      <c r="C6167" s="491"/>
    </row>
    <row r="6168" spans="1:3" s="624" customFormat="1" x14ac:dyDescent="0.25">
      <c r="A6168" s="11"/>
      <c r="B6168" s="14"/>
      <c r="C6168" s="491"/>
    </row>
    <row r="6169" spans="1:3" s="624" customFormat="1" x14ac:dyDescent="0.25">
      <c r="A6169" s="11"/>
      <c r="B6169" s="14"/>
      <c r="C6169" s="491"/>
    </row>
    <row r="6170" spans="1:3" s="624" customFormat="1" x14ac:dyDescent="0.25">
      <c r="A6170" s="11"/>
      <c r="B6170" s="14"/>
      <c r="C6170" s="491"/>
    </row>
    <row r="6171" spans="1:3" s="624" customFormat="1" x14ac:dyDescent="0.25">
      <c r="A6171" s="11"/>
      <c r="B6171" s="14"/>
      <c r="C6171" s="491"/>
    </row>
    <row r="6172" spans="1:3" s="624" customFormat="1" x14ac:dyDescent="0.25">
      <c r="A6172" s="11"/>
      <c r="B6172" s="14"/>
      <c r="C6172" s="491"/>
    </row>
    <row r="6173" spans="1:3" s="624" customFormat="1" x14ac:dyDescent="0.25">
      <c r="A6173" s="11"/>
      <c r="B6173" s="14"/>
      <c r="C6173" s="491"/>
    </row>
    <row r="6174" spans="1:3" s="624" customFormat="1" x14ac:dyDescent="0.25">
      <c r="A6174" s="11"/>
      <c r="B6174" s="14"/>
      <c r="C6174" s="491"/>
    </row>
    <row r="6175" spans="1:3" s="624" customFormat="1" x14ac:dyDescent="0.25">
      <c r="A6175" s="11"/>
      <c r="B6175" s="14"/>
      <c r="C6175" s="491"/>
    </row>
    <row r="6176" spans="1:3" s="624" customFormat="1" x14ac:dyDescent="0.25">
      <c r="A6176" s="11"/>
      <c r="B6176" s="14"/>
      <c r="C6176" s="491"/>
    </row>
    <row r="6177" spans="1:3" s="624" customFormat="1" x14ac:dyDescent="0.25">
      <c r="A6177" s="11"/>
      <c r="B6177" s="14"/>
      <c r="C6177" s="491"/>
    </row>
    <row r="6178" spans="1:3" s="624" customFormat="1" x14ac:dyDescent="0.25">
      <c r="A6178" s="11"/>
      <c r="B6178" s="14"/>
      <c r="C6178" s="491"/>
    </row>
    <row r="6179" spans="1:3" s="624" customFormat="1" x14ac:dyDescent="0.25">
      <c r="A6179" s="11"/>
      <c r="B6179" s="14"/>
      <c r="C6179" s="491"/>
    </row>
    <row r="6180" spans="1:3" s="624" customFormat="1" x14ac:dyDescent="0.25">
      <c r="A6180" s="11"/>
      <c r="B6180" s="14"/>
      <c r="C6180" s="491"/>
    </row>
    <row r="6181" spans="1:3" s="624" customFormat="1" x14ac:dyDescent="0.25">
      <c r="A6181" s="11"/>
      <c r="B6181" s="14"/>
      <c r="C6181" s="491"/>
    </row>
    <row r="6182" spans="1:3" s="624" customFormat="1" x14ac:dyDescent="0.25">
      <c r="A6182" s="11"/>
      <c r="B6182" s="14"/>
      <c r="C6182" s="491"/>
    </row>
    <row r="6183" spans="1:3" s="624" customFormat="1" x14ac:dyDescent="0.25">
      <c r="A6183" s="11"/>
      <c r="B6183" s="14"/>
      <c r="C6183" s="491"/>
    </row>
    <row r="6184" spans="1:3" s="624" customFormat="1" x14ac:dyDescent="0.25">
      <c r="A6184" s="11"/>
      <c r="B6184" s="14"/>
      <c r="C6184" s="491"/>
    </row>
    <row r="6185" spans="1:3" s="624" customFormat="1" x14ac:dyDescent="0.25">
      <c r="A6185" s="11"/>
      <c r="B6185" s="14"/>
      <c r="C6185" s="491"/>
    </row>
    <row r="6186" spans="1:3" s="624" customFormat="1" x14ac:dyDescent="0.25">
      <c r="A6186" s="11"/>
      <c r="B6186" s="14"/>
      <c r="C6186" s="491"/>
    </row>
    <row r="6187" spans="1:3" s="624" customFormat="1" x14ac:dyDescent="0.25">
      <c r="A6187" s="11"/>
      <c r="B6187" s="14"/>
      <c r="C6187" s="491"/>
    </row>
    <row r="6188" spans="1:3" s="624" customFormat="1" x14ac:dyDescent="0.25">
      <c r="A6188" s="11"/>
      <c r="B6188" s="14"/>
      <c r="C6188" s="491"/>
    </row>
    <row r="6189" spans="1:3" s="624" customFormat="1" x14ac:dyDescent="0.25">
      <c r="A6189" s="11"/>
      <c r="B6189" s="14"/>
      <c r="C6189" s="491"/>
    </row>
    <row r="6190" spans="1:3" s="624" customFormat="1" x14ac:dyDescent="0.25">
      <c r="A6190" s="11"/>
      <c r="B6190" s="14"/>
      <c r="C6190" s="491"/>
    </row>
    <row r="6191" spans="1:3" s="624" customFormat="1" x14ac:dyDescent="0.25">
      <c r="A6191" s="11"/>
      <c r="B6191" s="14"/>
      <c r="C6191" s="491"/>
    </row>
    <row r="6192" spans="1:3" s="624" customFormat="1" x14ac:dyDescent="0.25">
      <c r="A6192" s="11"/>
      <c r="B6192" s="14"/>
      <c r="C6192" s="491"/>
    </row>
    <row r="6193" spans="1:3" s="624" customFormat="1" x14ac:dyDescent="0.25">
      <c r="A6193" s="11"/>
      <c r="B6193" s="14"/>
      <c r="C6193" s="491"/>
    </row>
    <row r="6194" spans="1:3" s="624" customFormat="1" x14ac:dyDescent="0.25">
      <c r="A6194" s="11"/>
      <c r="B6194" s="14"/>
      <c r="C6194" s="491"/>
    </row>
    <row r="6195" spans="1:3" s="624" customFormat="1" x14ac:dyDescent="0.25">
      <c r="A6195" s="11"/>
      <c r="B6195" s="14"/>
      <c r="C6195" s="491"/>
    </row>
    <row r="6196" spans="1:3" s="624" customFormat="1" x14ac:dyDescent="0.25">
      <c r="A6196" s="11"/>
      <c r="B6196" s="14"/>
      <c r="C6196" s="491"/>
    </row>
    <row r="6197" spans="1:3" s="624" customFormat="1" x14ac:dyDescent="0.25">
      <c r="A6197" s="11"/>
      <c r="B6197" s="14"/>
      <c r="C6197" s="491"/>
    </row>
    <row r="6198" spans="1:3" s="624" customFormat="1" x14ac:dyDescent="0.25">
      <c r="A6198" s="11"/>
      <c r="B6198" s="14"/>
      <c r="C6198" s="491"/>
    </row>
    <row r="6199" spans="1:3" s="624" customFormat="1" x14ac:dyDescent="0.25">
      <c r="A6199" s="11"/>
      <c r="B6199" s="14"/>
      <c r="C6199" s="491"/>
    </row>
    <row r="6200" spans="1:3" s="624" customFormat="1" x14ac:dyDescent="0.25">
      <c r="A6200" s="11"/>
      <c r="B6200" s="14"/>
      <c r="C6200" s="491"/>
    </row>
    <row r="6201" spans="1:3" s="624" customFormat="1" x14ac:dyDescent="0.25">
      <c r="A6201" s="11"/>
      <c r="B6201" s="14"/>
      <c r="C6201" s="491"/>
    </row>
    <row r="6202" spans="1:3" s="624" customFormat="1" x14ac:dyDescent="0.25">
      <c r="A6202" s="11"/>
      <c r="B6202" s="14"/>
      <c r="C6202" s="491"/>
    </row>
    <row r="6203" spans="1:3" s="624" customFormat="1" x14ac:dyDescent="0.25">
      <c r="A6203" s="11"/>
      <c r="B6203" s="14"/>
      <c r="C6203" s="491"/>
    </row>
    <row r="6204" spans="1:3" s="624" customFormat="1" x14ac:dyDescent="0.25">
      <c r="A6204" s="11"/>
      <c r="B6204" s="14"/>
      <c r="C6204" s="491"/>
    </row>
    <row r="6205" spans="1:3" s="624" customFormat="1" x14ac:dyDescent="0.25">
      <c r="A6205" s="11"/>
      <c r="B6205" s="14"/>
      <c r="C6205" s="491"/>
    </row>
    <row r="6206" spans="1:3" s="624" customFormat="1" x14ac:dyDescent="0.25">
      <c r="A6206" s="11"/>
      <c r="B6206" s="14"/>
      <c r="C6206" s="491"/>
    </row>
    <row r="6207" spans="1:3" s="624" customFormat="1" x14ac:dyDescent="0.25">
      <c r="A6207" s="11"/>
      <c r="B6207" s="14"/>
      <c r="C6207" s="491"/>
    </row>
    <row r="6208" spans="1:3" s="624" customFormat="1" x14ac:dyDescent="0.25">
      <c r="A6208" s="11"/>
      <c r="B6208" s="14"/>
      <c r="C6208" s="491"/>
    </row>
    <row r="6209" spans="1:3" s="624" customFormat="1" x14ac:dyDescent="0.25">
      <c r="A6209" s="11"/>
      <c r="B6209" s="14"/>
      <c r="C6209" s="491"/>
    </row>
    <row r="6210" spans="1:3" s="624" customFormat="1" x14ac:dyDescent="0.25">
      <c r="A6210" s="11"/>
      <c r="B6210" s="14"/>
      <c r="C6210" s="491"/>
    </row>
    <row r="6211" spans="1:3" s="624" customFormat="1" x14ac:dyDescent="0.25">
      <c r="A6211" s="11"/>
      <c r="B6211" s="14"/>
      <c r="C6211" s="491"/>
    </row>
    <row r="6212" spans="1:3" s="624" customFormat="1" x14ac:dyDescent="0.25">
      <c r="A6212" s="11"/>
      <c r="B6212" s="14"/>
      <c r="C6212" s="491"/>
    </row>
    <row r="6213" spans="1:3" s="624" customFormat="1" x14ac:dyDescent="0.25">
      <c r="A6213" s="11"/>
      <c r="B6213" s="14"/>
      <c r="C6213" s="491"/>
    </row>
    <row r="6214" spans="1:3" s="624" customFormat="1" x14ac:dyDescent="0.25">
      <c r="A6214" s="11"/>
      <c r="B6214" s="14"/>
      <c r="C6214" s="491"/>
    </row>
    <row r="6215" spans="1:3" s="624" customFormat="1" x14ac:dyDescent="0.25">
      <c r="A6215" s="11"/>
      <c r="B6215" s="14"/>
      <c r="C6215" s="491"/>
    </row>
    <row r="6216" spans="1:3" s="624" customFormat="1" x14ac:dyDescent="0.25">
      <c r="A6216" s="11"/>
      <c r="B6216" s="14"/>
      <c r="C6216" s="491"/>
    </row>
    <row r="6217" spans="1:3" s="624" customFormat="1" x14ac:dyDescent="0.25">
      <c r="A6217" s="11"/>
      <c r="B6217" s="14"/>
      <c r="C6217" s="491"/>
    </row>
    <row r="6218" spans="1:3" s="624" customFormat="1" x14ac:dyDescent="0.25">
      <c r="A6218" s="11"/>
      <c r="B6218" s="14"/>
      <c r="C6218" s="491"/>
    </row>
    <row r="6219" spans="1:3" s="624" customFormat="1" x14ac:dyDescent="0.25">
      <c r="A6219" s="11"/>
      <c r="B6219" s="14"/>
      <c r="C6219" s="491"/>
    </row>
    <row r="6220" spans="1:3" s="624" customFormat="1" x14ac:dyDescent="0.25">
      <c r="A6220" s="11"/>
      <c r="B6220" s="14"/>
      <c r="C6220" s="491"/>
    </row>
    <row r="6221" spans="1:3" s="624" customFormat="1" x14ac:dyDescent="0.25">
      <c r="A6221" s="11"/>
      <c r="B6221" s="14"/>
      <c r="C6221" s="491"/>
    </row>
    <row r="6222" spans="1:3" s="624" customFormat="1" x14ac:dyDescent="0.25">
      <c r="A6222" s="11"/>
      <c r="B6222" s="14"/>
      <c r="C6222" s="491"/>
    </row>
    <row r="6223" spans="1:3" s="624" customFormat="1" x14ac:dyDescent="0.25">
      <c r="A6223" s="11"/>
      <c r="B6223" s="14"/>
      <c r="C6223" s="491"/>
    </row>
    <row r="6224" spans="1:3" s="624" customFormat="1" x14ac:dyDescent="0.25">
      <c r="A6224" s="11"/>
      <c r="B6224" s="14"/>
      <c r="C6224" s="491"/>
    </row>
    <row r="6225" spans="1:3" s="624" customFormat="1" x14ac:dyDescent="0.25">
      <c r="A6225" s="11"/>
      <c r="B6225" s="14"/>
      <c r="C6225" s="491"/>
    </row>
    <row r="6226" spans="1:3" s="624" customFormat="1" x14ac:dyDescent="0.25">
      <c r="A6226" s="11"/>
      <c r="B6226" s="14"/>
      <c r="C6226" s="491"/>
    </row>
    <row r="6227" spans="1:3" s="624" customFormat="1" x14ac:dyDescent="0.25">
      <c r="A6227" s="11"/>
      <c r="B6227" s="14"/>
      <c r="C6227" s="491"/>
    </row>
    <row r="6228" spans="1:3" s="624" customFormat="1" x14ac:dyDescent="0.25">
      <c r="A6228" s="11"/>
      <c r="B6228" s="14"/>
      <c r="C6228" s="491"/>
    </row>
    <row r="6229" spans="1:3" s="624" customFormat="1" x14ac:dyDescent="0.25">
      <c r="A6229" s="11"/>
      <c r="B6229" s="14"/>
      <c r="C6229" s="491"/>
    </row>
    <row r="6230" spans="1:3" s="624" customFormat="1" x14ac:dyDescent="0.25">
      <c r="A6230" s="11"/>
      <c r="B6230" s="14"/>
      <c r="C6230" s="491"/>
    </row>
    <row r="6231" spans="1:3" s="624" customFormat="1" x14ac:dyDescent="0.25">
      <c r="A6231" s="11"/>
      <c r="B6231" s="14"/>
      <c r="C6231" s="491"/>
    </row>
    <row r="6232" spans="1:3" s="624" customFormat="1" x14ac:dyDescent="0.25">
      <c r="A6232" s="11"/>
      <c r="B6232" s="14"/>
      <c r="C6232" s="491"/>
    </row>
    <row r="6233" spans="1:3" s="624" customFormat="1" x14ac:dyDescent="0.25">
      <c r="A6233" s="11"/>
      <c r="B6233" s="14"/>
      <c r="C6233" s="491"/>
    </row>
    <row r="6234" spans="1:3" s="624" customFormat="1" x14ac:dyDescent="0.25">
      <c r="A6234" s="11"/>
      <c r="B6234" s="14"/>
      <c r="C6234" s="491"/>
    </row>
    <row r="6235" spans="1:3" s="624" customFormat="1" x14ac:dyDescent="0.25">
      <c r="A6235" s="11"/>
      <c r="B6235" s="14"/>
      <c r="C6235" s="491"/>
    </row>
    <row r="6236" spans="1:3" s="624" customFormat="1" x14ac:dyDescent="0.25">
      <c r="A6236" s="11"/>
      <c r="B6236" s="14"/>
      <c r="C6236" s="491"/>
    </row>
    <row r="6237" spans="1:3" s="624" customFormat="1" x14ac:dyDescent="0.25">
      <c r="A6237" s="11"/>
      <c r="B6237" s="14"/>
      <c r="C6237" s="491"/>
    </row>
    <row r="6238" spans="1:3" s="624" customFormat="1" x14ac:dyDescent="0.25">
      <c r="A6238" s="11"/>
      <c r="B6238" s="14"/>
      <c r="C6238" s="491"/>
    </row>
    <row r="6239" spans="1:3" s="624" customFormat="1" x14ac:dyDescent="0.25">
      <c r="A6239" s="11"/>
      <c r="B6239" s="14"/>
      <c r="C6239" s="491"/>
    </row>
    <row r="6240" spans="1:3" s="624" customFormat="1" x14ac:dyDescent="0.25">
      <c r="A6240" s="11"/>
      <c r="B6240" s="14"/>
      <c r="C6240" s="491"/>
    </row>
    <row r="6241" spans="1:3" s="624" customFormat="1" x14ac:dyDescent="0.25">
      <c r="A6241" s="11"/>
      <c r="B6241" s="14"/>
      <c r="C6241" s="491"/>
    </row>
    <row r="6242" spans="1:3" s="624" customFormat="1" x14ac:dyDescent="0.25">
      <c r="A6242" s="11"/>
      <c r="B6242" s="14"/>
      <c r="C6242" s="491"/>
    </row>
    <row r="6243" spans="1:3" s="624" customFormat="1" x14ac:dyDescent="0.25">
      <c r="A6243" s="11"/>
      <c r="B6243" s="14"/>
      <c r="C6243" s="491"/>
    </row>
    <row r="6244" spans="1:3" s="624" customFormat="1" x14ac:dyDescent="0.25">
      <c r="A6244" s="11"/>
      <c r="B6244" s="14"/>
      <c r="C6244" s="491"/>
    </row>
    <row r="6245" spans="1:3" s="624" customFormat="1" x14ac:dyDescent="0.25">
      <c r="A6245" s="11"/>
      <c r="B6245" s="14"/>
      <c r="C6245" s="491"/>
    </row>
    <row r="6246" spans="1:3" s="624" customFormat="1" x14ac:dyDescent="0.25">
      <c r="A6246" s="11"/>
      <c r="B6246" s="14"/>
      <c r="C6246" s="491"/>
    </row>
    <row r="6247" spans="1:3" s="624" customFormat="1" x14ac:dyDescent="0.25">
      <c r="A6247" s="11"/>
      <c r="B6247" s="14"/>
      <c r="C6247" s="491"/>
    </row>
    <row r="6248" spans="1:3" s="624" customFormat="1" x14ac:dyDescent="0.25">
      <c r="A6248" s="11"/>
      <c r="B6248" s="14"/>
      <c r="C6248" s="491"/>
    </row>
    <row r="6249" spans="1:3" s="624" customFormat="1" x14ac:dyDescent="0.25">
      <c r="A6249" s="11"/>
      <c r="B6249" s="14"/>
      <c r="C6249" s="491"/>
    </row>
    <row r="6250" spans="1:3" s="624" customFormat="1" x14ac:dyDescent="0.25">
      <c r="A6250" s="11"/>
      <c r="B6250" s="14"/>
      <c r="C6250" s="491"/>
    </row>
    <row r="6251" spans="1:3" s="624" customFormat="1" x14ac:dyDescent="0.25">
      <c r="A6251" s="11"/>
      <c r="B6251" s="14"/>
      <c r="C6251" s="491"/>
    </row>
    <row r="6252" spans="1:3" s="624" customFormat="1" x14ac:dyDescent="0.25">
      <c r="A6252" s="11"/>
      <c r="B6252" s="14"/>
      <c r="C6252" s="491"/>
    </row>
    <row r="6253" spans="1:3" s="624" customFormat="1" x14ac:dyDescent="0.25">
      <c r="A6253" s="11"/>
      <c r="B6253" s="14"/>
      <c r="C6253" s="491"/>
    </row>
    <row r="6254" spans="1:3" s="624" customFormat="1" x14ac:dyDescent="0.25">
      <c r="A6254" s="11"/>
      <c r="B6254" s="14"/>
      <c r="C6254" s="491"/>
    </row>
    <row r="6255" spans="1:3" s="624" customFormat="1" x14ac:dyDescent="0.25">
      <c r="A6255" s="11"/>
      <c r="B6255" s="14"/>
      <c r="C6255" s="491"/>
    </row>
    <row r="6256" spans="1:3" s="624" customFormat="1" x14ac:dyDescent="0.25">
      <c r="A6256" s="11"/>
      <c r="B6256" s="14"/>
      <c r="C6256" s="491"/>
    </row>
    <row r="6257" spans="1:3" s="624" customFormat="1" x14ac:dyDescent="0.25">
      <c r="A6257" s="11"/>
      <c r="B6257" s="14"/>
      <c r="C6257" s="491"/>
    </row>
    <row r="6258" spans="1:3" s="624" customFormat="1" x14ac:dyDescent="0.25">
      <c r="A6258" s="11"/>
      <c r="B6258" s="14"/>
      <c r="C6258" s="491"/>
    </row>
    <row r="6259" spans="1:3" s="624" customFormat="1" x14ac:dyDescent="0.25">
      <c r="A6259" s="11"/>
      <c r="B6259" s="14"/>
      <c r="C6259" s="491"/>
    </row>
    <row r="6260" spans="1:3" s="624" customFormat="1" x14ac:dyDescent="0.25">
      <c r="A6260" s="11"/>
      <c r="B6260" s="14"/>
      <c r="C6260" s="491"/>
    </row>
    <row r="6261" spans="1:3" s="624" customFormat="1" x14ac:dyDescent="0.25">
      <c r="A6261" s="11"/>
      <c r="B6261" s="14"/>
      <c r="C6261" s="491"/>
    </row>
    <row r="6262" spans="1:3" s="624" customFormat="1" x14ac:dyDescent="0.25">
      <c r="A6262" s="11"/>
      <c r="B6262" s="14"/>
      <c r="C6262" s="491"/>
    </row>
    <row r="6263" spans="1:3" s="624" customFormat="1" x14ac:dyDescent="0.25">
      <c r="A6263" s="11"/>
      <c r="B6263" s="14"/>
      <c r="C6263" s="491"/>
    </row>
    <row r="6264" spans="1:3" s="624" customFormat="1" x14ac:dyDescent="0.25">
      <c r="A6264" s="11"/>
      <c r="B6264" s="14"/>
      <c r="C6264" s="491"/>
    </row>
    <row r="6265" spans="1:3" s="624" customFormat="1" x14ac:dyDescent="0.25">
      <c r="A6265" s="11"/>
      <c r="B6265" s="14"/>
      <c r="C6265" s="491"/>
    </row>
    <row r="6266" spans="1:3" s="624" customFormat="1" x14ac:dyDescent="0.25">
      <c r="A6266" s="11"/>
      <c r="B6266" s="14"/>
      <c r="C6266" s="491"/>
    </row>
    <row r="6267" spans="1:3" s="624" customFormat="1" x14ac:dyDescent="0.25">
      <c r="A6267" s="11"/>
      <c r="B6267" s="14"/>
      <c r="C6267" s="491"/>
    </row>
    <row r="6268" spans="1:3" s="624" customFormat="1" x14ac:dyDescent="0.25">
      <c r="A6268" s="11"/>
      <c r="B6268" s="14"/>
      <c r="C6268" s="491"/>
    </row>
    <row r="6269" spans="1:3" s="624" customFormat="1" x14ac:dyDescent="0.25">
      <c r="A6269" s="11"/>
      <c r="B6269" s="14"/>
      <c r="C6269" s="491"/>
    </row>
    <row r="6270" spans="1:3" s="624" customFormat="1" x14ac:dyDescent="0.25">
      <c r="A6270" s="11"/>
      <c r="B6270" s="14"/>
      <c r="C6270" s="491"/>
    </row>
    <row r="6271" spans="1:3" s="624" customFormat="1" x14ac:dyDescent="0.25">
      <c r="A6271" s="11"/>
      <c r="B6271" s="14"/>
      <c r="C6271" s="491"/>
    </row>
    <row r="6272" spans="1:3" s="624" customFormat="1" x14ac:dyDescent="0.25">
      <c r="A6272" s="11"/>
      <c r="B6272" s="14"/>
      <c r="C6272" s="491"/>
    </row>
    <row r="6273" spans="1:3" s="624" customFormat="1" x14ac:dyDescent="0.25">
      <c r="A6273" s="11"/>
      <c r="B6273" s="14"/>
      <c r="C6273" s="491"/>
    </row>
    <row r="6274" spans="1:3" s="624" customFormat="1" x14ac:dyDescent="0.25">
      <c r="A6274" s="11"/>
      <c r="B6274" s="14"/>
      <c r="C6274" s="491"/>
    </row>
    <row r="6275" spans="1:3" s="624" customFormat="1" x14ac:dyDescent="0.25">
      <c r="A6275" s="11"/>
      <c r="B6275" s="14"/>
      <c r="C6275" s="491"/>
    </row>
    <row r="6276" spans="1:3" s="624" customFormat="1" x14ac:dyDescent="0.25">
      <c r="A6276" s="11"/>
      <c r="B6276" s="14"/>
      <c r="C6276" s="491"/>
    </row>
    <row r="6277" spans="1:3" s="624" customFormat="1" x14ac:dyDescent="0.25">
      <c r="A6277" s="11"/>
      <c r="B6277" s="14"/>
      <c r="C6277" s="491"/>
    </row>
    <row r="6278" spans="1:3" s="624" customFormat="1" x14ac:dyDescent="0.25">
      <c r="A6278" s="11"/>
      <c r="B6278" s="14"/>
      <c r="C6278" s="491"/>
    </row>
    <row r="6279" spans="1:3" s="624" customFormat="1" x14ac:dyDescent="0.25">
      <c r="A6279" s="11"/>
      <c r="B6279" s="14"/>
      <c r="C6279" s="491"/>
    </row>
    <row r="6280" spans="1:3" s="624" customFormat="1" x14ac:dyDescent="0.25">
      <c r="A6280" s="11"/>
      <c r="B6280" s="14"/>
      <c r="C6280" s="491"/>
    </row>
    <row r="6281" spans="1:3" s="624" customFormat="1" x14ac:dyDescent="0.25">
      <c r="A6281" s="11"/>
      <c r="B6281" s="14"/>
      <c r="C6281" s="491"/>
    </row>
    <row r="6282" spans="1:3" s="624" customFormat="1" x14ac:dyDescent="0.25">
      <c r="A6282" s="11"/>
      <c r="B6282" s="14"/>
      <c r="C6282" s="491"/>
    </row>
    <row r="6283" spans="1:3" s="624" customFormat="1" x14ac:dyDescent="0.25">
      <c r="A6283" s="11"/>
      <c r="B6283" s="14"/>
      <c r="C6283" s="491"/>
    </row>
    <row r="6284" spans="1:3" s="624" customFormat="1" x14ac:dyDescent="0.25">
      <c r="A6284" s="11"/>
      <c r="B6284" s="14"/>
      <c r="C6284" s="491"/>
    </row>
    <row r="6285" spans="1:3" s="624" customFormat="1" x14ac:dyDescent="0.25">
      <c r="A6285" s="11"/>
      <c r="B6285" s="14"/>
      <c r="C6285" s="491"/>
    </row>
    <row r="6286" spans="1:3" s="624" customFormat="1" x14ac:dyDescent="0.25">
      <c r="A6286" s="11"/>
      <c r="B6286" s="14"/>
      <c r="C6286" s="491"/>
    </row>
    <row r="6287" spans="1:3" s="624" customFormat="1" x14ac:dyDescent="0.25">
      <c r="A6287" s="11"/>
      <c r="B6287" s="14"/>
      <c r="C6287" s="491"/>
    </row>
    <row r="6288" spans="1:3" s="624" customFormat="1" x14ac:dyDescent="0.25">
      <c r="A6288" s="11"/>
      <c r="B6288" s="14"/>
      <c r="C6288" s="491"/>
    </row>
    <row r="6289" spans="1:3" s="624" customFormat="1" x14ac:dyDescent="0.25">
      <c r="A6289" s="11"/>
      <c r="B6289" s="14"/>
      <c r="C6289" s="491"/>
    </row>
    <row r="6290" spans="1:3" s="624" customFormat="1" x14ac:dyDescent="0.25">
      <c r="A6290" s="11"/>
      <c r="B6290" s="14"/>
      <c r="C6290" s="491"/>
    </row>
    <row r="6291" spans="1:3" s="624" customFormat="1" x14ac:dyDescent="0.25">
      <c r="A6291" s="11"/>
      <c r="B6291" s="14"/>
      <c r="C6291" s="491"/>
    </row>
    <row r="6292" spans="1:3" s="624" customFormat="1" x14ac:dyDescent="0.25">
      <c r="A6292" s="11"/>
      <c r="B6292" s="14"/>
      <c r="C6292" s="491"/>
    </row>
    <row r="6293" spans="1:3" s="624" customFormat="1" x14ac:dyDescent="0.25">
      <c r="A6293" s="11"/>
      <c r="B6293" s="14"/>
      <c r="C6293" s="491"/>
    </row>
    <row r="6294" spans="1:3" s="624" customFormat="1" x14ac:dyDescent="0.25">
      <c r="A6294" s="11"/>
      <c r="B6294" s="14"/>
      <c r="C6294" s="491"/>
    </row>
    <row r="6295" spans="1:3" s="624" customFormat="1" x14ac:dyDescent="0.25">
      <c r="A6295" s="11"/>
      <c r="B6295" s="14"/>
      <c r="C6295" s="491"/>
    </row>
    <row r="6296" spans="1:3" s="624" customFormat="1" x14ac:dyDescent="0.25">
      <c r="A6296" s="11"/>
      <c r="B6296" s="14"/>
      <c r="C6296" s="491"/>
    </row>
    <row r="6297" spans="1:3" s="624" customFormat="1" x14ac:dyDescent="0.25">
      <c r="A6297" s="11"/>
      <c r="B6297" s="14"/>
      <c r="C6297" s="491"/>
    </row>
    <row r="6298" spans="1:3" s="624" customFormat="1" x14ac:dyDescent="0.25">
      <c r="A6298" s="11"/>
      <c r="B6298" s="14"/>
      <c r="C6298" s="491"/>
    </row>
    <row r="6299" spans="1:3" s="624" customFormat="1" x14ac:dyDescent="0.25">
      <c r="A6299" s="11"/>
      <c r="B6299" s="14"/>
      <c r="C6299" s="491"/>
    </row>
    <row r="6300" spans="1:3" s="624" customFormat="1" x14ac:dyDescent="0.25">
      <c r="A6300" s="11"/>
      <c r="B6300" s="14"/>
      <c r="C6300" s="491"/>
    </row>
    <row r="6301" spans="1:3" s="624" customFormat="1" x14ac:dyDescent="0.25">
      <c r="A6301" s="11"/>
      <c r="B6301" s="14"/>
      <c r="C6301" s="491"/>
    </row>
    <row r="6302" spans="1:3" s="624" customFormat="1" x14ac:dyDescent="0.25">
      <c r="A6302" s="11"/>
      <c r="B6302" s="14"/>
      <c r="C6302" s="491"/>
    </row>
    <row r="6303" spans="1:3" s="624" customFormat="1" x14ac:dyDescent="0.25">
      <c r="A6303" s="11"/>
      <c r="B6303" s="14"/>
      <c r="C6303" s="491"/>
    </row>
    <row r="6304" spans="1:3" s="624" customFormat="1" x14ac:dyDescent="0.25">
      <c r="A6304" s="11"/>
      <c r="B6304" s="14"/>
      <c r="C6304" s="491"/>
    </row>
    <row r="6305" spans="1:3" s="624" customFormat="1" x14ac:dyDescent="0.25">
      <c r="A6305" s="11"/>
      <c r="B6305" s="14"/>
      <c r="C6305" s="491"/>
    </row>
    <row r="6306" spans="1:3" s="624" customFormat="1" x14ac:dyDescent="0.25">
      <c r="A6306" s="11"/>
      <c r="B6306" s="14"/>
      <c r="C6306" s="491"/>
    </row>
    <row r="6307" spans="1:3" s="624" customFormat="1" x14ac:dyDescent="0.25">
      <c r="A6307" s="11"/>
      <c r="B6307" s="14"/>
      <c r="C6307" s="491"/>
    </row>
    <row r="6308" spans="1:3" s="624" customFormat="1" x14ac:dyDescent="0.25">
      <c r="A6308" s="11"/>
      <c r="B6308" s="14"/>
      <c r="C6308" s="491"/>
    </row>
    <row r="6309" spans="1:3" s="624" customFormat="1" x14ac:dyDescent="0.25">
      <c r="A6309" s="11"/>
      <c r="B6309" s="14"/>
      <c r="C6309" s="491"/>
    </row>
    <row r="6310" spans="1:3" s="624" customFormat="1" x14ac:dyDescent="0.25">
      <c r="A6310" s="11"/>
      <c r="B6310" s="14"/>
      <c r="C6310" s="491"/>
    </row>
    <row r="6311" spans="1:3" s="624" customFormat="1" x14ac:dyDescent="0.25">
      <c r="A6311" s="11"/>
      <c r="B6311" s="14"/>
      <c r="C6311" s="491"/>
    </row>
    <row r="6312" spans="1:3" s="624" customFormat="1" x14ac:dyDescent="0.25">
      <c r="A6312" s="11"/>
      <c r="B6312" s="14"/>
      <c r="C6312" s="491"/>
    </row>
    <row r="6313" spans="1:3" s="624" customFormat="1" x14ac:dyDescent="0.25">
      <c r="A6313" s="11"/>
      <c r="B6313" s="14"/>
      <c r="C6313" s="491"/>
    </row>
    <row r="6314" spans="1:3" s="624" customFormat="1" x14ac:dyDescent="0.25">
      <c r="A6314" s="11"/>
      <c r="B6314" s="14"/>
      <c r="C6314" s="491"/>
    </row>
    <row r="6315" spans="1:3" s="624" customFormat="1" x14ac:dyDescent="0.25">
      <c r="A6315" s="11"/>
      <c r="B6315" s="14"/>
      <c r="C6315" s="491"/>
    </row>
    <row r="6316" spans="1:3" s="624" customFormat="1" x14ac:dyDescent="0.25">
      <c r="A6316" s="11"/>
      <c r="B6316" s="14"/>
      <c r="C6316" s="491"/>
    </row>
    <row r="6317" spans="1:3" s="624" customFormat="1" x14ac:dyDescent="0.25">
      <c r="A6317" s="11"/>
      <c r="B6317" s="14"/>
      <c r="C6317" s="491"/>
    </row>
    <row r="6318" spans="1:3" s="624" customFormat="1" x14ac:dyDescent="0.25">
      <c r="A6318" s="11"/>
      <c r="B6318" s="14"/>
      <c r="C6318" s="491"/>
    </row>
    <row r="6319" spans="1:3" s="624" customFormat="1" x14ac:dyDescent="0.25">
      <c r="A6319" s="11"/>
      <c r="B6319" s="14"/>
      <c r="C6319" s="491"/>
    </row>
    <row r="6320" spans="1:3" s="624" customFormat="1" x14ac:dyDescent="0.25">
      <c r="A6320" s="11"/>
      <c r="B6320" s="14"/>
      <c r="C6320" s="491"/>
    </row>
    <row r="6321" spans="1:3" s="624" customFormat="1" x14ac:dyDescent="0.25">
      <c r="A6321" s="11"/>
      <c r="B6321" s="14"/>
      <c r="C6321" s="491"/>
    </row>
    <row r="6322" spans="1:3" s="624" customFormat="1" x14ac:dyDescent="0.25">
      <c r="A6322" s="11"/>
      <c r="B6322" s="14"/>
      <c r="C6322" s="491"/>
    </row>
    <row r="6323" spans="1:3" s="624" customFormat="1" x14ac:dyDescent="0.25">
      <c r="A6323" s="11"/>
      <c r="B6323" s="14"/>
      <c r="C6323" s="491"/>
    </row>
    <row r="6324" spans="1:3" s="624" customFormat="1" x14ac:dyDescent="0.25">
      <c r="A6324" s="11"/>
      <c r="B6324" s="14"/>
      <c r="C6324" s="491"/>
    </row>
    <row r="6325" spans="1:3" s="624" customFormat="1" x14ac:dyDescent="0.25">
      <c r="A6325" s="11"/>
      <c r="B6325" s="14"/>
      <c r="C6325" s="491"/>
    </row>
    <row r="6326" spans="1:3" s="624" customFormat="1" x14ac:dyDescent="0.25">
      <c r="A6326" s="11"/>
      <c r="B6326" s="14"/>
      <c r="C6326" s="491"/>
    </row>
    <row r="6327" spans="1:3" s="624" customFormat="1" x14ac:dyDescent="0.25">
      <c r="A6327" s="11"/>
      <c r="B6327" s="14"/>
      <c r="C6327" s="491"/>
    </row>
    <row r="6328" spans="1:3" s="624" customFormat="1" x14ac:dyDescent="0.25">
      <c r="A6328" s="11"/>
      <c r="B6328" s="14"/>
      <c r="C6328" s="491"/>
    </row>
    <row r="6329" spans="1:3" s="624" customFormat="1" x14ac:dyDescent="0.25">
      <c r="A6329" s="11"/>
      <c r="B6329" s="14"/>
      <c r="C6329" s="491"/>
    </row>
    <row r="6330" spans="1:3" s="624" customFormat="1" x14ac:dyDescent="0.25">
      <c r="A6330" s="11"/>
      <c r="B6330" s="14"/>
      <c r="C6330" s="491"/>
    </row>
    <row r="6331" spans="1:3" s="624" customFormat="1" x14ac:dyDescent="0.25">
      <c r="A6331" s="11"/>
      <c r="B6331" s="14"/>
      <c r="C6331" s="491"/>
    </row>
    <row r="6332" spans="1:3" s="624" customFormat="1" x14ac:dyDescent="0.25">
      <c r="A6332" s="11"/>
      <c r="B6332" s="14"/>
      <c r="C6332" s="491"/>
    </row>
    <row r="6333" spans="1:3" s="624" customFormat="1" x14ac:dyDescent="0.25">
      <c r="A6333" s="11"/>
      <c r="B6333" s="14"/>
      <c r="C6333" s="491"/>
    </row>
    <row r="6334" spans="1:3" s="624" customFormat="1" x14ac:dyDescent="0.25">
      <c r="A6334" s="11"/>
      <c r="B6334" s="14"/>
      <c r="C6334" s="491"/>
    </row>
    <row r="6335" spans="1:3" s="624" customFormat="1" x14ac:dyDescent="0.25">
      <c r="A6335" s="11"/>
      <c r="B6335" s="14"/>
      <c r="C6335" s="491"/>
    </row>
    <row r="6336" spans="1:3" s="624" customFormat="1" x14ac:dyDescent="0.25">
      <c r="A6336" s="11"/>
      <c r="B6336" s="14"/>
      <c r="C6336" s="491"/>
    </row>
    <row r="6337" spans="1:3" s="624" customFormat="1" x14ac:dyDescent="0.25">
      <c r="A6337" s="11"/>
      <c r="B6337" s="14"/>
      <c r="C6337" s="491"/>
    </row>
    <row r="6338" spans="1:3" s="624" customFormat="1" x14ac:dyDescent="0.25">
      <c r="A6338" s="11"/>
      <c r="B6338" s="14"/>
      <c r="C6338" s="491"/>
    </row>
    <row r="6339" spans="1:3" s="624" customFormat="1" x14ac:dyDescent="0.25">
      <c r="A6339" s="11"/>
      <c r="B6339" s="14"/>
      <c r="C6339" s="491"/>
    </row>
    <row r="6340" spans="1:3" s="624" customFormat="1" x14ac:dyDescent="0.25">
      <c r="A6340" s="11"/>
      <c r="B6340" s="14"/>
      <c r="C6340" s="491"/>
    </row>
    <row r="6341" spans="1:3" s="624" customFormat="1" x14ac:dyDescent="0.25">
      <c r="A6341" s="11"/>
      <c r="B6341" s="14"/>
      <c r="C6341" s="491"/>
    </row>
    <row r="6342" spans="1:3" s="624" customFormat="1" x14ac:dyDescent="0.25">
      <c r="A6342" s="11"/>
      <c r="B6342" s="14"/>
      <c r="C6342" s="491"/>
    </row>
    <row r="6343" spans="1:3" s="624" customFormat="1" x14ac:dyDescent="0.25">
      <c r="A6343" s="11"/>
      <c r="B6343" s="14"/>
      <c r="C6343" s="491"/>
    </row>
    <row r="6344" spans="1:3" s="624" customFormat="1" x14ac:dyDescent="0.25">
      <c r="A6344" s="11"/>
      <c r="B6344" s="14"/>
      <c r="C6344" s="491"/>
    </row>
    <row r="6345" spans="1:3" s="624" customFormat="1" x14ac:dyDescent="0.25">
      <c r="A6345" s="11"/>
      <c r="B6345" s="14"/>
      <c r="C6345" s="491"/>
    </row>
    <row r="6346" spans="1:3" s="624" customFormat="1" x14ac:dyDescent="0.25">
      <c r="A6346" s="11"/>
      <c r="B6346" s="14"/>
      <c r="C6346" s="491"/>
    </row>
    <row r="6347" spans="1:3" s="624" customFormat="1" x14ac:dyDescent="0.25">
      <c r="A6347" s="11"/>
      <c r="B6347" s="14"/>
      <c r="C6347" s="491"/>
    </row>
    <row r="6348" spans="1:3" s="624" customFormat="1" x14ac:dyDescent="0.25">
      <c r="A6348" s="11"/>
      <c r="B6348" s="14"/>
      <c r="C6348" s="491"/>
    </row>
    <row r="6349" spans="1:3" s="624" customFormat="1" x14ac:dyDescent="0.25">
      <c r="A6349" s="11"/>
      <c r="B6349" s="14"/>
      <c r="C6349" s="491"/>
    </row>
    <row r="6350" spans="1:3" s="624" customFormat="1" x14ac:dyDescent="0.25">
      <c r="A6350" s="11"/>
      <c r="B6350" s="14"/>
      <c r="C6350" s="491"/>
    </row>
    <row r="6351" spans="1:3" s="624" customFormat="1" x14ac:dyDescent="0.25">
      <c r="A6351" s="11"/>
      <c r="B6351" s="14"/>
      <c r="C6351" s="491"/>
    </row>
    <row r="6352" spans="1:3" s="624" customFormat="1" x14ac:dyDescent="0.25">
      <c r="A6352" s="11"/>
      <c r="B6352" s="14"/>
      <c r="C6352" s="491"/>
    </row>
    <row r="6353" spans="1:3" s="624" customFormat="1" x14ac:dyDescent="0.25">
      <c r="A6353" s="11"/>
      <c r="B6353" s="14"/>
      <c r="C6353" s="491"/>
    </row>
    <row r="6354" spans="1:3" s="624" customFormat="1" x14ac:dyDescent="0.25">
      <c r="A6354" s="11"/>
      <c r="B6354" s="14"/>
      <c r="C6354" s="491"/>
    </row>
    <row r="6355" spans="1:3" s="624" customFormat="1" x14ac:dyDescent="0.25">
      <c r="A6355" s="11"/>
      <c r="B6355" s="14"/>
      <c r="C6355" s="491"/>
    </row>
    <row r="6356" spans="1:3" s="624" customFormat="1" x14ac:dyDescent="0.25">
      <c r="A6356" s="11"/>
      <c r="B6356" s="14"/>
      <c r="C6356" s="491"/>
    </row>
    <row r="6357" spans="1:3" s="624" customFormat="1" x14ac:dyDescent="0.25">
      <c r="A6357" s="11"/>
      <c r="B6357" s="14"/>
      <c r="C6357" s="491"/>
    </row>
    <row r="6358" spans="1:3" s="624" customFormat="1" x14ac:dyDescent="0.25">
      <c r="A6358" s="11"/>
      <c r="B6358" s="14"/>
      <c r="C6358" s="491"/>
    </row>
    <row r="6359" spans="1:3" s="624" customFormat="1" x14ac:dyDescent="0.25">
      <c r="A6359" s="11"/>
      <c r="B6359" s="14"/>
      <c r="C6359" s="491"/>
    </row>
    <row r="6360" spans="1:3" s="624" customFormat="1" x14ac:dyDescent="0.25">
      <c r="A6360" s="11"/>
      <c r="B6360" s="14"/>
      <c r="C6360" s="491"/>
    </row>
    <row r="6361" spans="1:3" s="624" customFormat="1" x14ac:dyDescent="0.25">
      <c r="A6361" s="11"/>
      <c r="B6361" s="14"/>
      <c r="C6361" s="491"/>
    </row>
    <row r="6362" spans="1:3" s="624" customFormat="1" x14ac:dyDescent="0.25">
      <c r="A6362" s="11"/>
      <c r="B6362" s="14"/>
      <c r="C6362" s="491"/>
    </row>
    <row r="6363" spans="1:3" s="624" customFormat="1" x14ac:dyDescent="0.25">
      <c r="A6363" s="11"/>
      <c r="B6363" s="14"/>
      <c r="C6363" s="491"/>
    </row>
    <row r="6364" spans="1:3" s="624" customFormat="1" x14ac:dyDescent="0.25">
      <c r="A6364" s="11"/>
      <c r="B6364" s="14"/>
      <c r="C6364" s="491"/>
    </row>
    <row r="6365" spans="1:3" s="624" customFormat="1" x14ac:dyDescent="0.25">
      <c r="A6365" s="11"/>
      <c r="B6365" s="14"/>
      <c r="C6365" s="491"/>
    </row>
    <row r="6366" spans="1:3" s="624" customFormat="1" x14ac:dyDescent="0.25">
      <c r="A6366" s="11"/>
      <c r="B6366" s="14"/>
      <c r="C6366" s="491"/>
    </row>
    <row r="6367" spans="1:3" s="624" customFormat="1" x14ac:dyDescent="0.25">
      <c r="A6367" s="11"/>
      <c r="B6367" s="14"/>
      <c r="C6367" s="491"/>
    </row>
    <row r="6368" spans="1:3" s="624" customFormat="1" x14ac:dyDescent="0.25">
      <c r="A6368" s="11"/>
      <c r="B6368" s="14"/>
      <c r="C6368" s="491"/>
    </row>
    <row r="6369" spans="1:3" s="624" customFormat="1" x14ac:dyDescent="0.25">
      <c r="A6369" s="11"/>
      <c r="B6369" s="14"/>
      <c r="C6369" s="491"/>
    </row>
    <row r="6370" spans="1:3" s="624" customFormat="1" x14ac:dyDescent="0.25">
      <c r="A6370" s="11"/>
      <c r="B6370" s="14"/>
      <c r="C6370" s="491"/>
    </row>
    <row r="6371" spans="1:3" s="624" customFormat="1" x14ac:dyDescent="0.25">
      <c r="A6371" s="11"/>
      <c r="B6371" s="14"/>
      <c r="C6371" s="491"/>
    </row>
    <row r="6372" spans="1:3" s="624" customFormat="1" x14ac:dyDescent="0.25">
      <c r="A6372" s="11"/>
      <c r="B6372" s="14"/>
      <c r="C6372" s="491"/>
    </row>
    <row r="6373" spans="1:3" s="624" customFormat="1" x14ac:dyDescent="0.25">
      <c r="A6373" s="11"/>
      <c r="B6373" s="14"/>
      <c r="C6373" s="491"/>
    </row>
    <row r="6374" spans="1:3" s="624" customFormat="1" x14ac:dyDescent="0.25">
      <c r="A6374" s="11"/>
      <c r="B6374" s="14"/>
      <c r="C6374" s="491"/>
    </row>
    <row r="6375" spans="1:3" s="624" customFormat="1" x14ac:dyDescent="0.25">
      <c r="A6375" s="11"/>
      <c r="B6375" s="14"/>
      <c r="C6375" s="491"/>
    </row>
    <row r="6376" spans="1:3" s="624" customFormat="1" x14ac:dyDescent="0.25">
      <c r="A6376" s="11"/>
      <c r="B6376" s="14"/>
      <c r="C6376" s="491"/>
    </row>
    <row r="6377" spans="1:3" s="624" customFormat="1" x14ac:dyDescent="0.25">
      <c r="A6377" s="11"/>
      <c r="B6377" s="14"/>
      <c r="C6377" s="491"/>
    </row>
    <row r="6378" spans="1:3" s="624" customFormat="1" x14ac:dyDescent="0.25">
      <c r="A6378" s="11"/>
      <c r="B6378" s="14"/>
      <c r="C6378" s="491"/>
    </row>
    <row r="6379" spans="1:3" s="624" customFormat="1" x14ac:dyDescent="0.25">
      <c r="A6379" s="11"/>
      <c r="B6379" s="14"/>
      <c r="C6379" s="491"/>
    </row>
    <row r="6380" spans="1:3" s="624" customFormat="1" x14ac:dyDescent="0.25">
      <c r="A6380" s="11"/>
      <c r="B6380" s="14"/>
      <c r="C6380" s="491"/>
    </row>
    <row r="6381" spans="1:3" s="624" customFormat="1" x14ac:dyDescent="0.25">
      <c r="A6381" s="11"/>
      <c r="B6381" s="14"/>
      <c r="C6381" s="491"/>
    </row>
    <row r="6382" spans="1:3" s="624" customFormat="1" x14ac:dyDescent="0.25">
      <c r="A6382" s="11"/>
      <c r="B6382" s="14"/>
      <c r="C6382" s="491"/>
    </row>
    <row r="6383" spans="1:3" s="624" customFormat="1" x14ac:dyDescent="0.25">
      <c r="A6383" s="11"/>
      <c r="B6383" s="14"/>
      <c r="C6383" s="491"/>
    </row>
    <row r="6384" spans="1:3" s="624" customFormat="1" x14ac:dyDescent="0.25">
      <c r="A6384" s="11"/>
      <c r="B6384" s="14"/>
      <c r="C6384" s="491"/>
    </row>
    <row r="6385" spans="1:3" s="624" customFormat="1" x14ac:dyDescent="0.25">
      <c r="A6385" s="11"/>
      <c r="B6385" s="14"/>
      <c r="C6385" s="491"/>
    </row>
    <row r="6386" spans="1:3" s="624" customFormat="1" x14ac:dyDescent="0.25">
      <c r="A6386" s="11"/>
      <c r="B6386" s="14"/>
      <c r="C6386" s="491"/>
    </row>
    <row r="6387" spans="1:3" s="624" customFormat="1" x14ac:dyDescent="0.25">
      <c r="A6387" s="11"/>
      <c r="B6387" s="14"/>
      <c r="C6387" s="491"/>
    </row>
    <row r="6388" spans="1:3" s="624" customFormat="1" x14ac:dyDescent="0.25">
      <c r="A6388" s="11"/>
      <c r="B6388" s="14"/>
      <c r="C6388" s="491"/>
    </row>
    <row r="6389" spans="1:3" s="624" customFormat="1" x14ac:dyDescent="0.25">
      <c r="A6389" s="11"/>
      <c r="B6389" s="14"/>
      <c r="C6389" s="491"/>
    </row>
    <row r="6390" spans="1:3" s="624" customFormat="1" x14ac:dyDescent="0.25">
      <c r="A6390" s="11"/>
      <c r="B6390" s="14"/>
      <c r="C6390" s="491"/>
    </row>
    <row r="6391" spans="1:3" s="624" customFormat="1" x14ac:dyDescent="0.25">
      <c r="A6391" s="11"/>
      <c r="B6391" s="14"/>
      <c r="C6391" s="491"/>
    </row>
    <row r="6392" spans="1:3" s="624" customFormat="1" x14ac:dyDescent="0.25">
      <c r="A6392" s="11"/>
      <c r="B6392" s="14"/>
      <c r="C6392" s="491"/>
    </row>
    <row r="6393" spans="1:3" s="624" customFormat="1" x14ac:dyDescent="0.25">
      <c r="A6393" s="11"/>
      <c r="B6393" s="14"/>
      <c r="C6393" s="491"/>
    </row>
    <row r="6394" spans="1:3" s="624" customFormat="1" x14ac:dyDescent="0.25">
      <c r="A6394" s="11"/>
      <c r="B6394" s="14"/>
      <c r="C6394" s="491"/>
    </row>
    <row r="6395" spans="1:3" s="624" customFormat="1" x14ac:dyDescent="0.25">
      <c r="A6395" s="11"/>
      <c r="B6395" s="14"/>
      <c r="C6395" s="491"/>
    </row>
    <row r="6396" spans="1:3" s="624" customFormat="1" x14ac:dyDescent="0.25">
      <c r="A6396" s="11"/>
      <c r="B6396" s="14"/>
      <c r="C6396" s="491"/>
    </row>
    <row r="6397" spans="1:3" s="624" customFormat="1" x14ac:dyDescent="0.25">
      <c r="A6397" s="11"/>
      <c r="B6397" s="14"/>
      <c r="C6397" s="491"/>
    </row>
    <row r="6398" spans="1:3" s="624" customFormat="1" x14ac:dyDescent="0.25">
      <c r="A6398" s="11"/>
      <c r="B6398" s="14"/>
      <c r="C6398" s="491"/>
    </row>
    <row r="6399" spans="1:3" s="624" customFormat="1" x14ac:dyDescent="0.25">
      <c r="A6399" s="11"/>
      <c r="B6399" s="14"/>
      <c r="C6399" s="491"/>
    </row>
    <row r="6400" spans="1:3" s="624" customFormat="1" x14ac:dyDescent="0.25">
      <c r="A6400" s="11"/>
      <c r="B6400" s="14"/>
      <c r="C6400" s="491"/>
    </row>
    <row r="6401" spans="1:3" s="624" customFormat="1" x14ac:dyDescent="0.25">
      <c r="A6401" s="11"/>
      <c r="B6401" s="14"/>
      <c r="C6401" s="491"/>
    </row>
    <row r="6402" spans="1:3" s="624" customFormat="1" x14ac:dyDescent="0.25">
      <c r="A6402" s="11"/>
      <c r="B6402" s="14"/>
      <c r="C6402" s="491"/>
    </row>
    <row r="6403" spans="1:3" s="624" customFormat="1" x14ac:dyDescent="0.25">
      <c r="A6403" s="11"/>
      <c r="B6403" s="14"/>
      <c r="C6403" s="491"/>
    </row>
    <row r="6404" spans="1:3" s="624" customFormat="1" x14ac:dyDescent="0.25">
      <c r="A6404" s="11"/>
      <c r="B6404" s="14"/>
      <c r="C6404" s="491"/>
    </row>
    <row r="6405" spans="1:3" s="624" customFormat="1" x14ac:dyDescent="0.25">
      <c r="A6405" s="11"/>
      <c r="B6405" s="14"/>
      <c r="C6405" s="491"/>
    </row>
    <row r="6406" spans="1:3" s="624" customFormat="1" x14ac:dyDescent="0.25">
      <c r="A6406" s="11"/>
      <c r="B6406" s="14"/>
      <c r="C6406" s="491"/>
    </row>
    <row r="6407" spans="1:3" s="624" customFormat="1" x14ac:dyDescent="0.25">
      <c r="A6407" s="11"/>
      <c r="B6407" s="14"/>
      <c r="C6407" s="491"/>
    </row>
    <row r="6408" spans="1:3" s="624" customFormat="1" x14ac:dyDescent="0.25">
      <c r="A6408" s="11"/>
      <c r="B6408" s="14"/>
      <c r="C6408" s="491"/>
    </row>
    <row r="6409" spans="1:3" s="624" customFormat="1" x14ac:dyDescent="0.25">
      <c r="A6409" s="11"/>
      <c r="B6409" s="14"/>
      <c r="C6409" s="491"/>
    </row>
    <row r="6410" spans="1:3" s="624" customFormat="1" x14ac:dyDescent="0.25">
      <c r="A6410" s="11"/>
      <c r="B6410" s="14"/>
      <c r="C6410" s="491"/>
    </row>
    <row r="6411" spans="1:3" s="624" customFormat="1" x14ac:dyDescent="0.25">
      <c r="A6411" s="11"/>
      <c r="B6411" s="14"/>
      <c r="C6411" s="491"/>
    </row>
    <row r="6412" spans="1:3" s="624" customFormat="1" x14ac:dyDescent="0.25">
      <c r="A6412" s="11"/>
      <c r="B6412" s="14"/>
      <c r="C6412" s="491"/>
    </row>
    <row r="6413" spans="1:3" s="624" customFormat="1" x14ac:dyDescent="0.25">
      <c r="A6413" s="11"/>
      <c r="B6413" s="14"/>
      <c r="C6413" s="491"/>
    </row>
    <row r="6414" spans="1:3" s="624" customFormat="1" x14ac:dyDescent="0.25">
      <c r="A6414" s="11"/>
      <c r="B6414" s="14"/>
      <c r="C6414" s="491"/>
    </row>
    <row r="6415" spans="1:3" s="624" customFormat="1" x14ac:dyDescent="0.25">
      <c r="A6415" s="11"/>
      <c r="B6415" s="14"/>
      <c r="C6415" s="491"/>
    </row>
    <row r="6416" spans="1:3" s="624" customFormat="1" x14ac:dyDescent="0.25">
      <c r="A6416" s="11"/>
      <c r="B6416" s="14"/>
      <c r="C6416" s="491"/>
    </row>
    <row r="6417" spans="1:3" s="624" customFormat="1" x14ac:dyDescent="0.25">
      <c r="A6417" s="11"/>
      <c r="B6417" s="14"/>
      <c r="C6417" s="491"/>
    </row>
    <row r="6418" spans="1:3" s="624" customFormat="1" x14ac:dyDescent="0.25">
      <c r="A6418" s="11"/>
      <c r="B6418" s="14"/>
      <c r="C6418" s="491"/>
    </row>
    <row r="6419" spans="1:3" s="624" customFormat="1" x14ac:dyDescent="0.25">
      <c r="A6419" s="11"/>
      <c r="B6419" s="14"/>
      <c r="C6419" s="491"/>
    </row>
    <row r="6420" spans="1:3" s="624" customFormat="1" x14ac:dyDescent="0.25">
      <c r="A6420" s="11"/>
      <c r="B6420" s="14"/>
      <c r="C6420" s="491"/>
    </row>
    <row r="6421" spans="1:3" s="624" customFormat="1" x14ac:dyDescent="0.25">
      <c r="A6421" s="11"/>
      <c r="B6421" s="14"/>
      <c r="C6421" s="491"/>
    </row>
    <row r="6422" spans="1:3" s="624" customFormat="1" x14ac:dyDescent="0.25">
      <c r="A6422" s="11"/>
      <c r="B6422" s="14"/>
      <c r="C6422" s="491"/>
    </row>
    <row r="6423" spans="1:3" s="624" customFormat="1" x14ac:dyDescent="0.25">
      <c r="A6423" s="11"/>
      <c r="B6423" s="14"/>
      <c r="C6423" s="491"/>
    </row>
    <row r="6424" spans="1:3" s="624" customFormat="1" x14ac:dyDescent="0.25">
      <c r="A6424" s="11"/>
      <c r="B6424" s="14"/>
      <c r="C6424" s="491"/>
    </row>
    <row r="6425" spans="1:3" s="624" customFormat="1" x14ac:dyDescent="0.25">
      <c r="A6425" s="11"/>
      <c r="B6425" s="14"/>
      <c r="C6425" s="491"/>
    </row>
    <row r="6426" spans="1:3" s="624" customFormat="1" x14ac:dyDescent="0.25">
      <c r="A6426" s="11"/>
      <c r="B6426" s="14"/>
      <c r="C6426" s="491"/>
    </row>
    <row r="6427" spans="1:3" s="624" customFormat="1" x14ac:dyDescent="0.25">
      <c r="A6427" s="11"/>
      <c r="B6427" s="14"/>
      <c r="C6427" s="491"/>
    </row>
    <row r="6428" spans="1:3" s="624" customFormat="1" x14ac:dyDescent="0.25">
      <c r="A6428" s="11"/>
      <c r="B6428" s="14"/>
      <c r="C6428" s="491"/>
    </row>
    <row r="6429" spans="1:3" s="624" customFormat="1" x14ac:dyDescent="0.25">
      <c r="A6429" s="11"/>
      <c r="B6429" s="14"/>
      <c r="C6429" s="491"/>
    </row>
    <row r="6430" spans="1:3" s="624" customFormat="1" x14ac:dyDescent="0.25">
      <c r="A6430" s="11"/>
      <c r="B6430" s="14"/>
      <c r="C6430" s="491"/>
    </row>
    <row r="6431" spans="1:3" s="624" customFormat="1" x14ac:dyDescent="0.25">
      <c r="A6431" s="11"/>
      <c r="B6431" s="14"/>
      <c r="C6431" s="491"/>
    </row>
    <row r="6432" spans="1:3" s="624" customFormat="1" x14ac:dyDescent="0.25">
      <c r="A6432" s="11"/>
      <c r="B6432" s="14"/>
      <c r="C6432" s="491"/>
    </row>
    <row r="6433" spans="1:3" s="624" customFormat="1" x14ac:dyDescent="0.25">
      <c r="A6433" s="11"/>
      <c r="B6433" s="14"/>
      <c r="C6433" s="491"/>
    </row>
    <row r="6434" spans="1:3" s="624" customFormat="1" x14ac:dyDescent="0.25">
      <c r="A6434" s="11"/>
      <c r="B6434" s="14"/>
      <c r="C6434" s="491"/>
    </row>
    <row r="6435" spans="1:3" s="624" customFormat="1" x14ac:dyDescent="0.25">
      <c r="A6435" s="11"/>
      <c r="B6435" s="14"/>
      <c r="C6435" s="491"/>
    </row>
    <row r="6436" spans="1:3" s="624" customFormat="1" x14ac:dyDescent="0.25">
      <c r="A6436" s="11"/>
      <c r="B6436" s="14"/>
      <c r="C6436" s="491"/>
    </row>
    <row r="6437" spans="1:3" s="624" customFormat="1" x14ac:dyDescent="0.25">
      <c r="A6437" s="11"/>
      <c r="B6437" s="14"/>
      <c r="C6437" s="491"/>
    </row>
    <row r="6438" spans="1:3" s="624" customFormat="1" x14ac:dyDescent="0.25">
      <c r="A6438" s="11"/>
      <c r="B6438" s="14"/>
      <c r="C6438" s="491"/>
    </row>
    <row r="6439" spans="1:3" s="624" customFormat="1" x14ac:dyDescent="0.25">
      <c r="A6439" s="11"/>
      <c r="B6439" s="14"/>
      <c r="C6439" s="491"/>
    </row>
    <row r="6440" spans="1:3" s="624" customFormat="1" x14ac:dyDescent="0.25">
      <c r="A6440" s="11"/>
      <c r="B6440" s="14"/>
      <c r="C6440" s="491"/>
    </row>
    <row r="6441" spans="1:3" s="624" customFormat="1" x14ac:dyDescent="0.25">
      <c r="A6441" s="11"/>
      <c r="B6441" s="14"/>
      <c r="C6441" s="491"/>
    </row>
    <row r="6442" spans="1:3" s="624" customFormat="1" x14ac:dyDescent="0.25">
      <c r="A6442" s="11"/>
      <c r="B6442" s="14"/>
      <c r="C6442" s="491"/>
    </row>
    <row r="6443" spans="1:3" s="624" customFormat="1" x14ac:dyDescent="0.25">
      <c r="A6443" s="11"/>
      <c r="B6443" s="14"/>
      <c r="C6443" s="491"/>
    </row>
    <row r="6444" spans="1:3" s="624" customFormat="1" x14ac:dyDescent="0.25">
      <c r="A6444" s="11"/>
      <c r="B6444" s="14"/>
      <c r="C6444" s="491"/>
    </row>
    <row r="6445" spans="1:3" s="624" customFormat="1" x14ac:dyDescent="0.25">
      <c r="A6445" s="11"/>
      <c r="B6445" s="14"/>
      <c r="C6445" s="491"/>
    </row>
    <row r="6446" spans="1:3" s="624" customFormat="1" x14ac:dyDescent="0.25">
      <c r="A6446" s="11"/>
      <c r="B6446" s="14"/>
      <c r="C6446" s="491"/>
    </row>
    <row r="6447" spans="1:3" s="624" customFormat="1" x14ac:dyDescent="0.25">
      <c r="A6447" s="11"/>
      <c r="B6447" s="14"/>
      <c r="C6447" s="491"/>
    </row>
    <row r="6448" spans="1:3" s="624" customFormat="1" x14ac:dyDescent="0.25">
      <c r="A6448" s="11"/>
      <c r="B6448" s="14"/>
      <c r="C6448" s="491"/>
    </row>
    <row r="6449" spans="1:3" s="624" customFormat="1" x14ac:dyDescent="0.25">
      <c r="A6449" s="11"/>
      <c r="B6449" s="14"/>
      <c r="C6449" s="491"/>
    </row>
    <row r="6450" spans="1:3" s="624" customFormat="1" x14ac:dyDescent="0.25">
      <c r="A6450" s="11"/>
      <c r="B6450" s="14"/>
      <c r="C6450" s="491"/>
    </row>
    <row r="6451" spans="1:3" s="624" customFormat="1" x14ac:dyDescent="0.25">
      <c r="A6451" s="11"/>
      <c r="B6451" s="14"/>
      <c r="C6451" s="491"/>
    </row>
    <row r="6452" spans="1:3" s="624" customFormat="1" x14ac:dyDescent="0.25">
      <c r="A6452" s="11"/>
      <c r="B6452" s="14"/>
      <c r="C6452" s="491"/>
    </row>
    <row r="6453" spans="1:3" s="624" customFormat="1" x14ac:dyDescent="0.25">
      <c r="A6453" s="11"/>
      <c r="B6453" s="14"/>
      <c r="C6453" s="491"/>
    </row>
    <row r="6454" spans="1:3" s="624" customFormat="1" x14ac:dyDescent="0.25">
      <c r="A6454" s="11"/>
      <c r="B6454" s="14"/>
      <c r="C6454" s="491"/>
    </row>
    <row r="6455" spans="1:3" s="624" customFormat="1" x14ac:dyDescent="0.25">
      <c r="A6455" s="11"/>
      <c r="B6455" s="14"/>
      <c r="C6455" s="491"/>
    </row>
    <row r="6456" spans="1:3" s="624" customFormat="1" x14ac:dyDescent="0.25">
      <c r="A6456" s="11"/>
      <c r="B6456" s="14"/>
      <c r="C6456" s="491"/>
    </row>
    <row r="6457" spans="1:3" s="624" customFormat="1" x14ac:dyDescent="0.25">
      <c r="A6457" s="11"/>
      <c r="B6457" s="14"/>
      <c r="C6457" s="491"/>
    </row>
    <row r="6458" spans="1:3" s="624" customFormat="1" x14ac:dyDescent="0.25">
      <c r="A6458" s="11"/>
      <c r="B6458" s="14"/>
      <c r="C6458" s="491"/>
    </row>
    <row r="6459" spans="1:3" s="624" customFormat="1" x14ac:dyDescent="0.25">
      <c r="A6459" s="11"/>
      <c r="B6459" s="14"/>
      <c r="C6459" s="491"/>
    </row>
    <row r="6460" spans="1:3" s="624" customFormat="1" x14ac:dyDescent="0.25">
      <c r="A6460" s="11"/>
      <c r="B6460" s="14"/>
      <c r="C6460" s="491"/>
    </row>
    <row r="6461" spans="1:3" s="624" customFormat="1" x14ac:dyDescent="0.25">
      <c r="A6461" s="11"/>
      <c r="B6461" s="14"/>
      <c r="C6461" s="491"/>
    </row>
    <row r="6462" spans="1:3" s="624" customFormat="1" x14ac:dyDescent="0.25">
      <c r="A6462" s="11"/>
      <c r="B6462" s="14"/>
      <c r="C6462" s="491"/>
    </row>
    <row r="6463" spans="1:3" s="624" customFormat="1" x14ac:dyDescent="0.25">
      <c r="A6463" s="11"/>
      <c r="B6463" s="14"/>
      <c r="C6463" s="491"/>
    </row>
    <row r="6464" spans="1:3" s="624" customFormat="1" x14ac:dyDescent="0.25">
      <c r="A6464" s="11"/>
      <c r="B6464" s="14"/>
      <c r="C6464" s="491"/>
    </row>
    <row r="6465" spans="1:3" s="624" customFormat="1" x14ac:dyDescent="0.25">
      <c r="A6465" s="11"/>
      <c r="B6465" s="14"/>
      <c r="C6465" s="491"/>
    </row>
    <row r="6466" spans="1:3" s="624" customFormat="1" x14ac:dyDescent="0.25">
      <c r="A6466" s="11"/>
      <c r="B6466" s="14"/>
      <c r="C6466" s="491"/>
    </row>
    <row r="6467" spans="1:3" s="624" customFormat="1" x14ac:dyDescent="0.25">
      <c r="A6467" s="11"/>
      <c r="B6467" s="14"/>
      <c r="C6467" s="491"/>
    </row>
    <row r="6468" spans="1:3" s="624" customFormat="1" x14ac:dyDescent="0.25">
      <c r="A6468" s="11"/>
      <c r="B6468" s="14"/>
      <c r="C6468" s="491"/>
    </row>
    <row r="6469" spans="1:3" s="624" customFormat="1" x14ac:dyDescent="0.25">
      <c r="A6469" s="11"/>
      <c r="B6469" s="14"/>
      <c r="C6469" s="491"/>
    </row>
    <row r="6470" spans="1:3" s="624" customFormat="1" x14ac:dyDescent="0.25">
      <c r="A6470" s="11"/>
      <c r="B6470" s="14"/>
      <c r="C6470" s="491"/>
    </row>
    <row r="6471" spans="1:3" s="624" customFormat="1" x14ac:dyDescent="0.25">
      <c r="A6471" s="11"/>
      <c r="B6471" s="14"/>
      <c r="C6471" s="491"/>
    </row>
    <row r="6472" spans="1:3" s="624" customFormat="1" x14ac:dyDescent="0.25">
      <c r="A6472" s="11"/>
      <c r="B6472" s="14"/>
      <c r="C6472" s="491"/>
    </row>
    <row r="6473" spans="1:3" s="624" customFormat="1" x14ac:dyDescent="0.25">
      <c r="A6473" s="11"/>
      <c r="B6473" s="14"/>
      <c r="C6473" s="491"/>
    </row>
    <row r="6474" spans="1:3" s="624" customFormat="1" x14ac:dyDescent="0.25">
      <c r="A6474" s="11"/>
      <c r="B6474" s="14"/>
      <c r="C6474" s="491"/>
    </row>
    <row r="6475" spans="1:3" s="624" customFormat="1" x14ac:dyDescent="0.25">
      <c r="A6475" s="11"/>
      <c r="B6475" s="14"/>
      <c r="C6475" s="491"/>
    </row>
    <row r="6476" spans="1:3" s="624" customFormat="1" x14ac:dyDescent="0.25">
      <c r="A6476" s="11"/>
      <c r="B6476" s="14"/>
      <c r="C6476" s="491"/>
    </row>
    <row r="6477" spans="1:3" s="624" customFormat="1" x14ac:dyDescent="0.25">
      <c r="A6477" s="11"/>
      <c r="B6477" s="14"/>
      <c r="C6477" s="491"/>
    </row>
    <row r="6478" spans="1:3" s="624" customFormat="1" x14ac:dyDescent="0.25">
      <c r="A6478" s="11"/>
      <c r="B6478" s="14"/>
      <c r="C6478" s="491"/>
    </row>
    <row r="6479" spans="1:3" s="624" customFormat="1" x14ac:dyDescent="0.25">
      <c r="A6479" s="11"/>
      <c r="B6479" s="14"/>
      <c r="C6479" s="491"/>
    </row>
    <row r="6480" spans="1:3" s="624" customFormat="1" x14ac:dyDescent="0.25">
      <c r="A6480" s="11"/>
      <c r="B6480" s="14"/>
      <c r="C6480" s="491"/>
    </row>
    <row r="6481" spans="1:3" s="624" customFormat="1" x14ac:dyDescent="0.25">
      <c r="A6481" s="11"/>
      <c r="B6481" s="14"/>
      <c r="C6481" s="491"/>
    </row>
    <row r="6482" spans="1:3" s="624" customFormat="1" x14ac:dyDescent="0.25">
      <c r="A6482" s="11"/>
      <c r="B6482" s="14"/>
      <c r="C6482" s="491"/>
    </row>
    <row r="6483" spans="1:3" s="624" customFormat="1" x14ac:dyDescent="0.25">
      <c r="A6483" s="11"/>
      <c r="B6483" s="14"/>
      <c r="C6483" s="491"/>
    </row>
    <row r="6484" spans="1:3" s="624" customFormat="1" x14ac:dyDescent="0.25">
      <c r="A6484" s="11"/>
      <c r="B6484" s="14"/>
      <c r="C6484" s="491"/>
    </row>
    <row r="6485" spans="1:3" s="624" customFormat="1" x14ac:dyDescent="0.25">
      <c r="A6485" s="11"/>
      <c r="B6485" s="14"/>
      <c r="C6485" s="491"/>
    </row>
    <row r="6486" spans="1:3" s="624" customFormat="1" x14ac:dyDescent="0.25">
      <c r="A6486" s="11"/>
      <c r="B6486" s="14"/>
      <c r="C6486" s="491"/>
    </row>
    <row r="6487" spans="1:3" s="624" customFormat="1" x14ac:dyDescent="0.25">
      <c r="A6487" s="11"/>
      <c r="B6487" s="14"/>
      <c r="C6487" s="491"/>
    </row>
    <row r="6488" spans="1:3" s="624" customFormat="1" x14ac:dyDescent="0.25">
      <c r="A6488" s="11"/>
      <c r="B6488" s="14"/>
      <c r="C6488" s="491"/>
    </row>
    <row r="6489" spans="1:3" s="624" customFormat="1" x14ac:dyDescent="0.25">
      <c r="A6489" s="11"/>
      <c r="B6489" s="14"/>
      <c r="C6489" s="491"/>
    </row>
    <row r="6490" spans="1:3" s="624" customFormat="1" x14ac:dyDescent="0.25">
      <c r="A6490" s="11"/>
      <c r="B6490" s="14"/>
      <c r="C6490" s="491"/>
    </row>
    <row r="6491" spans="1:3" s="624" customFormat="1" x14ac:dyDescent="0.25">
      <c r="A6491" s="11"/>
      <c r="B6491" s="14"/>
      <c r="C6491" s="491"/>
    </row>
    <row r="6492" spans="1:3" s="624" customFormat="1" x14ac:dyDescent="0.25">
      <c r="A6492" s="11"/>
      <c r="B6492" s="14"/>
      <c r="C6492" s="491"/>
    </row>
    <row r="6493" spans="1:3" s="624" customFormat="1" x14ac:dyDescent="0.25">
      <c r="A6493" s="11"/>
      <c r="B6493" s="14"/>
      <c r="C6493" s="491"/>
    </row>
    <row r="6494" spans="1:3" s="624" customFormat="1" x14ac:dyDescent="0.25">
      <c r="A6494" s="11"/>
      <c r="B6494" s="14"/>
      <c r="C6494" s="491"/>
    </row>
    <row r="6495" spans="1:3" s="624" customFormat="1" x14ac:dyDescent="0.25">
      <c r="A6495" s="11"/>
      <c r="B6495" s="14"/>
      <c r="C6495" s="491"/>
    </row>
    <row r="6496" spans="1:3" s="624" customFormat="1" x14ac:dyDescent="0.25">
      <c r="A6496" s="11"/>
      <c r="B6496" s="14"/>
      <c r="C6496" s="491"/>
    </row>
    <row r="6497" spans="1:3" s="624" customFormat="1" x14ac:dyDescent="0.25">
      <c r="A6497" s="11"/>
      <c r="B6497" s="14"/>
      <c r="C6497" s="491"/>
    </row>
    <row r="6498" spans="1:3" s="624" customFormat="1" x14ac:dyDescent="0.25">
      <c r="A6498" s="11"/>
      <c r="B6498" s="14"/>
      <c r="C6498" s="491"/>
    </row>
    <row r="6499" spans="1:3" s="624" customFormat="1" x14ac:dyDescent="0.25">
      <c r="A6499" s="11"/>
      <c r="B6499" s="14"/>
      <c r="C6499" s="491"/>
    </row>
    <row r="6500" spans="1:3" s="624" customFormat="1" x14ac:dyDescent="0.25">
      <c r="A6500" s="11"/>
      <c r="B6500" s="14"/>
      <c r="C6500" s="491"/>
    </row>
    <row r="6501" spans="1:3" s="624" customFormat="1" x14ac:dyDescent="0.25">
      <c r="A6501" s="11"/>
      <c r="B6501" s="14"/>
      <c r="C6501" s="491"/>
    </row>
    <row r="6502" spans="1:3" s="624" customFormat="1" x14ac:dyDescent="0.25">
      <c r="A6502" s="11"/>
      <c r="B6502" s="14"/>
      <c r="C6502" s="491"/>
    </row>
    <row r="6503" spans="1:3" s="624" customFormat="1" x14ac:dyDescent="0.25">
      <c r="A6503" s="11"/>
      <c r="B6503" s="14"/>
      <c r="C6503" s="491"/>
    </row>
    <row r="6504" spans="1:3" s="624" customFormat="1" x14ac:dyDescent="0.25">
      <c r="A6504" s="11"/>
      <c r="B6504" s="14"/>
      <c r="C6504" s="491"/>
    </row>
    <row r="6505" spans="1:3" s="624" customFormat="1" x14ac:dyDescent="0.25">
      <c r="A6505" s="11"/>
      <c r="B6505" s="14"/>
      <c r="C6505" s="491"/>
    </row>
    <row r="6506" spans="1:3" s="624" customFormat="1" x14ac:dyDescent="0.25">
      <c r="A6506" s="11"/>
      <c r="B6506" s="14"/>
      <c r="C6506" s="491"/>
    </row>
    <row r="6507" spans="1:3" s="624" customFormat="1" x14ac:dyDescent="0.25">
      <c r="A6507" s="11"/>
      <c r="B6507" s="14"/>
      <c r="C6507" s="491"/>
    </row>
    <row r="6508" spans="1:3" s="624" customFormat="1" x14ac:dyDescent="0.25">
      <c r="A6508" s="11"/>
      <c r="B6508" s="14"/>
      <c r="C6508" s="491"/>
    </row>
    <row r="6509" spans="1:3" s="624" customFormat="1" x14ac:dyDescent="0.25">
      <c r="A6509" s="11"/>
      <c r="B6509" s="14"/>
      <c r="C6509" s="491"/>
    </row>
    <row r="6510" spans="1:3" s="624" customFormat="1" x14ac:dyDescent="0.25">
      <c r="A6510" s="11"/>
      <c r="B6510" s="14"/>
      <c r="C6510" s="491"/>
    </row>
    <row r="6511" spans="1:3" s="624" customFormat="1" x14ac:dyDescent="0.25">
      <c r="A6511" s="11"/>
      <c r="B6511" s="14"/>
      <c r="C6511" s="491"/>
    </row>
    <row r="6512" spans="1:3" s="624" customFormat="1" x14ac:dyDescent="0.25">
      <c r="A6512" s="11"/>
      <c r="B6512" s="14"/>
      <c r="C6512" s="491"/>
    </row>
    <row r="6513" spans="1:3" s="624" customFormat="1" x14ac:dyDescent="0.25">
      <c r="A6513" s="11"/>
      <c r="B6513" s="14"/>
      <c r="C6513" s="491"/>
    </row>
    <row r="6514" spans="1:3" s="624" customFormat="1" x14ac:dyDescent="0.25">
      <c r="A6514" s="11"/>
      <c r="B6514" s="14"/>
      <c r="C6514" s="491"/>
    </row>
    <row r="6515" spans="1:3" s="624" customFormat="1" x14ac:dyDescent="0.25">
      <c r="A6515" s="11"/>
      <c r="B6515" s="14"/>
      <c r="C6515" s="491"/>
    </row>
    <row r="6516" spans="1:3" s="624" customFormat="1" x14ac:dyDescent="0.25">
      <c r="A6516" s="11"/>
      <c r="B6516" s="14"/>
      <c r="C6516" s="491"/>
    </row>
    <row r="6517" spans="1:3" s="624" customFormat="1" x14ac:dyDescent="0.25">
      <c r="A6517" s="11"/>
      <c r="B6517" s="14"/>
      <c r="C6517" s="491"/>
    </row>
    <row r="6518" spans="1:3" s="624" customFormat="1" x14ac:dyDescent="0.25">
      <c r="A6518" s="11"/>
      <c r="B6518" s="14"/>
      <c r="C6518" s="491"/>
    </row>
    <row r="6519" spans="1:3" s="624" customFormat="1" x14ac:dyDescent="0.25">
      <c r="A6519" s="11"/>
      <c r="B6519" s="14"/>
      <c r="C6519" s="491"/>
    </row>
    <row r="6520" spans="1:3" s="624" customFormat="1" x14ac:dyDescent="0.25">
      <c r="A6520" s="11"/>
      <c r="B6520" s="14"/>
      <c r="C6520" s="491"/>
    </row>
    <row r="6521" spans="1:3" s="624" customFormat="1" x14ac:dyDescent="0.25">
      <c r="A6521" s="11"/>
      <c r="B6521" s="14"/>
      <c r="C6521" s="491"/>
    </row>
    <row r="6522" spans="1:3" s="624" customFormat="1" x14ac:dyDescent="0.25">
      <c r="A6522" s="11"/>
      <c r="B6522" s="14"/>
      <c r="C6522" s="491"/>
    </row>
    <row r="6523" spans="1:3" s="624" customFormat="1" x14ac:dyDescent="0.25">
      <c r="A6523" s="11"/>
      <c r="B6523" s="14"/>
      <c r="C6523" s="491"/>
    </row>
    <row r="6524" spans="1:3" s="624" customFormat="1" x14ac:dyDescent="0.25">
      <c r="A6524" s="11"/>
      <c r="B6524" s="14"/>
      <c r="C6524" s="491"/>
    </row>
    <row r="6525" spans="1:3" s="624" customFormat="1" x14ac:dyDescent="0.25">
      <c r="A6525" s="11"/>
      <c r="B6525" s="14"/>
      <c r="C6525" s="491"/>
    </row>
    <row r="6526" spans="1:3" s="624" customFormat="1" x14ac:dyDescent="0.25">
      <c r="A6526" s="11"/>
      <c r="B6526" s="14"/>
      <c r="C6526" s="491"/>
    </row>
    <row r="6527" spans="1:3" s="624" customFormat="1" x14ac:dyDescent="0.25">
      <c r="A6527" s="11"/>
      <c r="B6527" s="14"/>
      <c r="C6527" s="491"/>
    </row>
    <row r="6528" spans="1:3" s="624" customFormat="1" x14ac:dyDescent="0.25">
      <c r="A6528" s="11"/>
      <c r="B6528" s="14"/>
      <c r="C6528" s="491"/>
    </row>
    <row r="6529" spans="1:3" s="624" customFormat="1" x14ac:dyDescent="0.25">
      <c r="A6529" s="11"/>
      <c r="B6529" s="14"/>
      <c r="C6529" s="491"/>
    </row>
    <row r="6530" spans="1:3" s="624" customFormat="1" x14ac:dyDescent="0.25">
      <c r="A6530" s="11"/>
      <c r="B6530" s="14"/>
      <c r="C6530" s="491"/>
    </row>
    <row r="6531" spans="1:3" s="624" customFormat="1" x14ac:dyDescent="0.25">
      <c r="A6531" s="11"/>
      <c r="B6531" s="14"/>
      <c r="C6531" s="491"/>
    </row>
    <row r="6532" spans="1:3" s="624" customFormat="1" x14ac:dyDescent="0.25">
      <c r="A6532" s="11"/>
      <c r="B6532" s="14"/>
      <c r="C6532" s="491"/>
    </row>
    <row r="6533" spans="1:3" s="624" customFormat="1" x14ac:dyDescent="0.25">
      <c r="A6533" s="11"/>
      <c r="B6533" s="14"/>
      <c r="C6533" s="491"/>
    </row>
    <row r="6534" spans="1:3" s="624" customFormat="1" x14ac:dyDescent="0.25">
      <c r="A6534" s="11"/>
      <c r="B6534" s="14"/>
      <c r="C6534" s="491"/>
    </row>
    <row r="6535" spans="1:3" s="624" customFormat="1" x14ac:dyDescent="0.25">
      <c r="A6535" s="11"/>
      <c r="B6535" s="14"/>
      <c r="C6535" s="491"/>
    </row>
    <row r="6536" spans="1:3" s="624" customFormat="1" x14ac:dyDescent="0.25">
      <c r="A6536" s="11"/>
      <c r="B6536" s="14"/>
      <c r="C6536" s="491"/>
    </row>
    <row r="6537" spans="1:3" s="624" customFormat="1" x14ac:dyDescent="0.25">
      <c r="A6537" s="11"/>
      <c r="B6537" s="14"/>
      <c r="C6537" s="491"/>
    </row>
    <row r="6538" spans="1:3" s="624" customFormat="1" x14ac:dyDescent="0.25">
      <c r="A6538" s="11"/>
      <c r="B6538" s="14"/>
      <c r="C6538" s="491"/>
    </row>
    <row r="6539" spans="1:3" s="624" customFormat="1" x14ac:dyDescent="0.25">
      <c r="A6539" s="11"/>
      <c r="B6539" s="14"/>
      <c r="C6539" s="491"/>
    </row>
    <row r="6540" spans="1:3" s="624" customFormat="1" x14ac:dyDescent="0.25">
      <c r="A6540" s="11"/>
      <c r="B6540" s="14"/>
      <c r="C6540" s="491"/>
    </row>
    <row r="6541" spans="1:3" s="624" customFormat="1" x14ac:dyDescent="0.25">
      <c r="A6541" s="11"/>
      <c r="B6541" s="14"/>
      <c r="C6541" s="491"/>
    </row>
    <row r="6542" spans="1:3" s="624" customFormat="1" x14ac:dyDescent="0.25">
      <c r="A6542" s="11"/>
      <c r="B6542" s="14"/>
      <c r="C6542" s="491"/>
    </row>
    <row r="6543" spans="1:3" s="624" customFormat="1" x14ac:dyDescent="0.25">
      <c r="A6543" s="11"/>
      <c r="B6543" s="14"/>
      <c r="C6543" s="491"/>
    </row>
    <row r="6544" spans="1:3" s="624" customFormat="1" x14ac:dyDescent="0.25">
      <c r="A6544" s="11"/>
      <c r="B6544" s="14"/>
      <c r="C6544" s="491"/>
    </row>
    <row r="6545" spans="1:3" s="624" customFormat="1" x14ac:dyDescent="0.25">
      <c r="A6545" s="11"/>
      <c r="B6545" s="14"/>
      <c r="C6545" s="491"/>
    </row>
    <row r="6546" spans="1:3" s="624" customFormat="1" x14ac:dyDescent="0.25">
      <c r="A6546" s="11"/>
      <c r="B6546" s="14"/>
      <c r="C6546" s="491"/>
    </row>
    <row r="6547" spans="1:3" s="624" customFormat="1" x14ac:dyDescent="0.25">
      <c r="A6547" s="11"/>
      <c r="B6547" s="14"/>
      <c r="C6547" s="491"/>
    </row>
    <row r="6548" spans="1:3" s="624" customFormat="1" x14ac:dyDescent="0.25">
      <c r="A6548" s="11"/>
      <c r="B6548" s="14"/>
      <c r="C6548" s="491"/>
    </row>
    <row r="6549" spans="1:3" s="624" customFormat="1" x14ac:dyDescent="0.25">
      <c r="A6549" s="11"/>
      <c r="B6549" s="14"/>
      <c r="C6549" s="491"/>
    </row>
    <row r="6550" spans="1:3" s="624" customFormat="1" x14ac:dyDescent="0.25">
      <c r="A6550" s="11"/>
      <c r="B6550" s="14"/>
      <c r="C6550" s="491"/>
    </row>
    <row r="6551" spans="1:3" s="624" customFormat="1" x14ac:dyDescent="0.25">
      <c r="A6551" s="11"/>
      <c r="B6551" s="14"/>
      <c r="C6551" s="491"/>
    </row>
    <row r="6552" spans="1:3" s="624" customFormat="1" x14ac:dyDescent="0.25">
      <c r="A6552" s="11"/>
      <c r="B6552" s="14"/>
      <c r="C6552" s="491"/>
    </row>
    <row r="6553" spans="1:3" s="624" customFormat="1" x14ac:dyDescent="0.25">
      <c r="A6553" s="11"/>
      <c r="B6553" s="14"/>
      <c r="C6553" s="491"/>
    </row>
    <row r="6554" spans="1:3" s="624" customFormat="1" x14ac:dyDescent="0.25">
      <c r="A6554" s="11"/>
      <c r="B6554" s="14"/>
      <c r="C6554" s="491"/>
    </row>
    <row r="6555" spans="1:3" s="624" customFormat="1" x14ac:dyDescent="0.25">
      <c r="A6555" s="11"/>
      <c r="B6555" s="14"/>
      <c r="C6555" s="491"/>
    </row>
    <row r="6556" spans="1:3" s="624" customFormat="1" x14ac:dyDescent="0.25">
      <c r="A6556" s="11"/>
      <c r="B6556" s="14"/>
      <c r="C6556" s="491"/>
    </row>
    <row r="6557" spans="1:3" s="624" customFormat="1" x14ac:dyDescent="0.25">
      <c r="A6557" s="11"/>
      <c r="B6557" s="14"/>
      <c r="C6557" s="491"/>
    </row>
    <row r="6558" spans="1:3" s="624" customFormat="1" x14ac:dyDescent="0.25">
      <c r="A6558" s="11"/>
      <c r="B6558" s="14"/>
      <c r="C6558" s="491"/>
    </row>
    <row r="6559" spans="1:3" s="624" customFormat="1" x14ac:dyDescent="0.25">
      <c r="A6559" s="11"/>
      <c r="B6559" s="14"/>
      <c r="C6559" s="491"/>
    </row>
    <row r="6560" spans="1:3" s="624" customFormat="1" x14ac:dyDescent="0.25">
      <c r="A6560" s="11"/>
      <c r="B6560" s="14"/>
      <c r="C6560" s="491"/>
    </row>
    <row r="6561" spans="1:3" s="624" customFormat="1" x14ac:dyDescent="0.25">
      <c r="A6561" s="11"/>
      <c r="B6561" s="14"/>
      <c r="C6561" s="491"/>
    </row>
    <row r="6562" spans="1:3" s="624" customFormat="1" x14ac:dyDescent="0.25">
      <c r="A6562" s="11"/>
      <c r="B6562" s="14"/>
      <c r="C6562" s="491"/>
    </row>
    <row r="6563" spans="1:3" s="624" customFormat="1" x14ac:dyDescent="0.25">
      <c r="A6563" s="11"/>
      <c r="B6563" s="14"/>
      <c r="C6563" s="491"/>
    </row>
    <row r="6564" spans="1:3" s="624" customFormat="1" x14ac:dyDescent="0.25">
      <c r="A6564" s="11"/>
      <c r="B6564" s="14"/>
      <c r="C6564" s="491"/>
    </row>
    <row r="6565" spans="1:3" s="624" customFormat="1" x14ac:dyDescent="0.25">
      <c r="A6565" s="11"/>
      <c r="B6565" s="14"/>
      <c r="C6565" s="491"/>
    </row>
    <row r="6566" spans="1:3" s="624" customFormat="1" x14ac:dyDescent="0.25">
      <c r="A6566" s="11"/>
      <c r="B6566" s="14"/>
      <c r="C6566" s="491"/>
    </row>
    <row r="6567" spans="1:3" s="624" customFormat="1" x14ac:dyDescent="0.25">
      <c r="A6567" s="11"/>
      <c r="B6567" s="14"/>
      <c r="C6567" s="491"/>
    </row>
    <row r="6568" spans="1:3" s="624" customFormat="1" x14ac:dyDescent="0.25">
      <c r="A6568" s="11"/>
      <c r="B6568" s="14"/>
      <c r="C6568" s="491"/>
    </row>
    <row r="6569" spans="1:3" s="624" customFormat="1" x14ac:dyDescent="0.25">
      <c r="A6569" s="11"/>
      <c r="B6569" s="14"/>
      <c r="C6569" s="491"/>
    </row>
    <row r="6570" spans="1:3" s="624" customFormat="1" x14ac:dyDescent="0.25">
      <c r="A6570" s="11"/>
      <c r="B6570" s="14"/>
      <c r="C6570" s="491"/>
    </row>
    <row r="6571" spans="1:3" s="624" customFormat="1" x14ac:dyDescent="0.25">
      <c r="A6571" s="11"/>
      <c r="B6571" s="14"/>
      <c r="C6571" s="491"/>
    </row>
    <row r="6572" spans="1:3" s="624" customFormat="1" x14ac:dyDescent="0.25">
      <c r="A6572" s="11"/>
      <c r="B6572" s="14"/>
      <c r="C6572" s="491"/>
    </row>
    <row r="6573" spans="1:3" s="624" customFormat="1" x14ac:dyDescent="0.25">
      <c r="A6573" s="11"/>
      <c r="B6573" s="14"/>
      <c r="C6573" s="491"/>
    </row>
    <row r="6574" spans="1:3" s="624" customFormat="1" x14ac:dyDescent="0.25">
      <c r="A6574" s="11"/>
      <c r="B6574" s="14"/>
      <c r="C6574" s="491"/>
    </row>
    <row r="6575" spans="1:3" s="624" customFormat="1" x14ac:dyDescent="0.25">
      <c r="A6575" s="11"/>
      <c r="B6575" s="14"/>
      <c r="C6575" s="491"/>
    </row>
    <row r="6576" spans="1:3" s="624" customFormat="1" x14ac:dyDescent="0.25">
      <c r="A6576" s="11"/>
      <c r="B6576" s="14"/>
      <c r="C6576" s="491"/>
    </row>
    <row r="6577" spans="1:3" s="624" customFormat="1" x14ac:dyDescent="0.25">
      <c r="A6577" s="11"/>
      <c r="B6577" s="14"/>
      <c r="C6577" s="491"/>
    </row>
    <row r="6578" spans="1:3" s="624" customFormat="1" x14ac:dyDescent="0.25">
      <c r="A6578" s="11"/>
      <c r="B6578" s="14"/>
      <c r="C6578" s="491"/>
    </row>
    <row r="6579" spans="1:3" s="624" customFormat="1" x14ac:dyDescent="0.25">
      <c r="A6579" s="11"/>
      <c r="B6579" s="14"/>
      <c r="C6579" s="491"/>
    </row>
    <row r="6580" spans="1:3" s="624" customFormat="1" x14ac:dyDescent="0.25">
      <c r="A6580" s="11"/>
      <c r="B6580" s="14"/>
      <c r="C6580" s="491"/>
    </row>
    <row r="6581" spans="1:3" s="624" customFormat="1" x14ac:dyDescent="0.25">
      <c r="A6581" s="11"/>
      <c r="B6581" s="14"/>
      <c r="C6581" s="491"/>
    </row>
    <row r="6582" spans="1:3" s="624" customFormat="1" x14ac:dyDescent="0.25">
      <c r="A6582" s="11"/>
      <c r="B6582" s="14"/>
      <c r="C6582" s="491"/>
    </row>
    <row r="6583" spans="1:3" s="624" customFormat="1" x14ac:dyDescent="0.25">
      <c r="A6583" s="11"/>
      <c r="B6583" s="14"/>
      <c r="C6583" s="491"/>
    </row>
    <row r="6584" spans="1:3" s="624" customFormat="1" x14ac:dyDescent="0.25">
      <c r="A6584" s="11"/>
      <c r="B6584" s="14"/>
      <c r="C6584" s="491"/>
    </row>
    <row r="6585" spans="1:3" s="624" customFormat="1" x14ac:dyDescent="0.25">
      <c r="A6585" s="11"/>
      <c r="B6585" s="14"/>
      <c r="C6585" s="491"/>
    </row>
    <row r="6586" spans="1:3" s="624" customFormat="1" x14ac:dyDescent="0.25">
      <c r="A6586" s="11"/>
      <c r="B6586" s="14"/>
      <c r="C6586" s="491"/>
    </row>
    <row r="6587" spans="1:3" s="624" customFormat="1" x14ac:dyDescent="0.25">
      <c r="A6587" s="11"/>
      <c r="B6587" s="14"/>
      <c r="C6587" s="491"/>
    </row>
    <row r="6588" spans="1:3" s="624" customFormat="1" x14ac:dyDescent="0.25">
      <c r="A6588" s="11"/>
      <c r="B6588" s="14"/>
      <c r="C6588" s="491"/>
    </row>
    <row r="6589" spans="1:3" s="624" customFormat="1" x14ac:dyDescent="0.25">
      <c r="A6589" s="11"/>
      <c r="B6589" s="14"/>
      <c r="C6589" s="491"/>
    </row>
    <row r="6590" spans="1:3" s="624" customFormat="1" x14ac:dyDescent="0.25">
      <c r="A6590" s="11"/>
      <c r="B6590" s="14"/>
      <c r="C6590" s="491"/>
    </row>
    <row r="6591" spans="1:3" s="624" customFormat="1" x14ac:dyDescent="0.25">
      <c r="A6591" s="11"/>
      <c r="B6591" s="14"/>
      <c r="C6591" s="491"/>
    </row>
    <row r="6592" spans="1:3" s="624" customFormat="1" x14ac:dyDescent="0.25">
      <c r="A6592" s="11"/>
      <c r="B6592" s="14"/>
      <c r="C6592" s="491"/>
    </row>
    <row r="6593" spans="1:3" s="624" customFormat="1" x14ac:dyDescent="0.25">
      <c r="A6593" s="11"/>
      <c r="B6593" s="14"/>
      <c r="C6593" s="491"/>
    </row>
    <row r="6594" spans="1:3" s="624" customFormat="1" x14ac:dyDescent="0.25">
      <c r="A6594" s="11"/>
      <c r="B6594" s="14"/>
      <c r="C6594" s="491"/>
    </row>
    <row r="6595" spans="1:3" s="624" customFormat="1" x14ac:dyDescent="0.25">
      <c r="A6595" s="11"/>
      <c r="B6595" s="14"/>
      <c r="C6595" s="491"/>
    </row>
    <row r="6596" spans="1:3" s="624" customFormat="1" x14ac:dyDescent="0.25">
      <c r="A6596" s="11"/>
      <c r="B6596" s="14"/>
      <c r="C6596" s="491"/>
    </row>
    <row r="6597" spans="1:3" s="624" customFormat="1" x14ac:dyDescent="0.25">
      <c r="A6597" s="11"/>
      <c r="B6597" s="14"/>
      <c r="C6597" s="491"/>
    </row>
    <row r="6598" spans="1:3" s="624" customFormat="1" x14ac:dyDescent="0.25">
      <c r="A6598" s="11"/>
      <c r="B6598" s="14"/>
      <c r="C6598" s="491"/>
    </row>
    <row r="6599" spans="1:3" s="624" customFormat="1" x14ac:dyDescent="0.25">
      <c r="A6599" s="11"/>
      <c r="B6599" s="14"/>
      <c r="C6599" s="491"/>
    </row>
    <row r="6600" spans="1:3" s="624" customFormat="1" x14ac:dyDescent="0.25">
      <c r="A6600" s="11"/>
      <c r="B6600" s="14"/>
      <c r="C6600" s="491"/>
    </row>
    <row r="6601" spans="1:3" s="624" customFormat="1" x14ac:dyDescent="0.25">
      <c r="A6601" s="11"/>
      <c r="B6601" s="14"/>
      <c r="C6601" s="491"/>
    </row>
    <row r="6602" spans="1:3" s="624" customFormat="1" x14ac:dyDescent="0.25">
      <c r="A6602" s="11"/>
      <c r="B6602" s="14"/>
      <c r="C6602" s="491"/>
    </row>
    <row r="6603" spans="1:3" s="624" customFormat="1" x14ac:dyDescent="0.25">
      <c r="A6603" s="11"/>
      <c r="B6603" s="14"/>
      <c r="C6603" s="491"/>
    </row>
    <row r="6604" spans="1:3" s="624" customFormat="1" x14ac:dyDescent="0.25">
      <c r="A6604" s="11"/>
      <c r="B6604" s="14"/>
      <c r="C6604" s="491"/>
    </row>
    <row r="6605" spans="1:3" s="624" customFormat="1" x14ac:dyDescent="0.25">
      <c r="A6605" s="11"/>
      <c r="B6605" s="14"/>
      <c r="C6605" s="491"/>
    </row>
    <row r="6606" spans="1:3" s="624" customFormat="1" x14ac:dyDescent="0.25">
      <c r="A6606" s="11"/>
      <c r="B6606" s="14"/>
      <c r="C6606" s="491"/>
    </row>
    <row r="6607" spans="1:3" s="624" customFormat="1" x14ac:dyDescent="0.25">
      <c r="A6607" s="11"/>
      <c r="B6607" s="14"/>
      <c r="C6607" s="491"/>
    </row>
    <row r="6608" spans="1:3" s="624" customFormat="1" x14ac:dyDescent="0.25">
      <c r="A6608" s="11"/>
      <c r="B6608" s="14"/>
      <c r="C6608" s="491"/>
    </row>
    <row r="6609" spans="1:3" s="624" customFormat="1" x14ac:dyDescent="0.25">
      <c r="A6609" s="11"/>
      <c r="B6609" s="14"/>
      <c r="C6609" s="491"/>
    </row>
    <row r="6610" spans="1:3" s="624" customFormat="1" x14ac:dyDescent="0.25">
      <c r="A6610" s="11"/>
      <c r="B6610" s="14"/>
      <c r="C6610" s="491"/>
    </row>
    <row r="6611" spans="1:3" s="624" customFormat="1" x14ac:dyDescent="0.25">
      <c r="A6611" s="11"/>
      <c r="B6611" s="14"/>
      <c r="C6611" s="491"/>
    </row>
    <row r="6612" spans="1:3" s="624" customFormat="1" x14ac:dyDescent="0.25">
      <c r="A6612" s="11"/>
      <c r="B6612" s="14"/>
      <c r="C6612" s="491"/>
    </row>
    <row r="6613" spans="1:3" s="624" customFormat="1" x14ac:dyDescent="0.25">
      <c r="A6613" s="11"/>
      <c r="B6613" s="14"/>
      <c r="C6613" s="491"/>
    </row>
    <row r="6614" spans="1:3" s="624" customFormat="1" x14ac:dyDescent="0.25">
      <c r="A6614" s="11"/>
      <c r="B6614" s="14"/>
      <c r="C6614" s="491"/>
    </row>
    <row r="6615" spans="1:3" s="624" customFormat="1" x14ac:dyDescent="0.25">
      <c r="A6615" s="11"/>
      <c r="B6615" s="14"/>
      <c r="C6615" s="491"/>
    </row>
    <row r="6616" spans="1:3" s="624" customFormat="1" x14ac:dyDescent="0.25">
      <c r="A6616" s="11"/>
      <c r="B6616" s="14"/>
      <c r="C6616" s="491"/>
    </row>
    <row r="6617" spans="1:3" s="624" customFormat="1" x14ac:dyDescent="0.25">
      <c r="A6617" s="11"/>
      <c r="B6617" s="14"/>
      <c r="C6617" s="491"/>
    </row>
    <row r="6618" spans="1:3" s="624" customFormat="1" x14ac:dyDescent="0.25">
      <c r="A6618" s="11"/>
      <c r="B6618" s="14"/>
      <c r="C6618" s="491"/>
    </row>
    <row r="6619" spans="1:3" s="624" customFormat="1" x14ac:dyDescent="0.25">
      <c r="A6619" s="11"/>
      <c r="B6619" s="14"/>
      <c r="C6619" s="491"/>
    </row>
    <row r="6620" spans="1:3" s="624" customFormat="1" x14ac:dyDescent="0.25">
      <c r="A6620" s="11"/>
      <c r="B6620" s="14"/>
      <c r="C6620" s="491"/>
    </row>
    <row r="6621" spans="1:3" s="624" customFormat="1" x14ac:dyDescent="0.25">
      <c r="A6621" s="11"/>
      <c r="B6621" s="14"/>
      <c r="C6621" s="491"/>
    </row>
    <row r="6622" spans="1:3" s="624" customFormat="1" x14ac:dyDescent="0.25">
      <c r="A6622" s="11"/>
      <c r="B6622" s="14"/>
      <c r="C6622" s="491"/>
    </row>
    <row r="6623" spans="1:3" s="624" customFormat="1" x14ac:dyDescent="0.25">
      <c r="A6623" s="11"/>
      <c r="B6623" s="14"/>
      <c r="C6623" s="491"/>
    </row>
    <row r="6624" spans="1:3" s="624" customFormat="1" x14ac:dyDescent="0.25">
      <c r="A6624" s="11"/>
      <c r="B6624" s="14"/>
      <c r="C6624" s="491"/>
    </row>
    <row r="6625" spans="1:3" s="624" customFormat="1" x14ac:dyDescent="0.25">
      <c r="A6625" s="11"/>
      <c r="B6625" s="14"/>
      <c r="C6625" s="491"/>
    </row>
    <row r="6626" spans="1:3" s="624" customFormat="1" x14ac:dyDescent="0.25">
      <c r="A6626" s="11"/>
      <c r="B6626" s="14"/>
      <c r="C6626" s="491"/>
    </row>
    <row r="6627" spans="1:3" s="624" customFormat="1" x14ac:dyDescent="0.25">
      <c r="A6627" s="11"/>
      <c r="B6627" s="14"/>
      <c r="C6627" s="491"/>
    </row>
    <row r="6628" spans="1:3" s="624" customFormat="1" x14ac:dyDescent="0.25">
      <c r="A6628" s="11"/>
      <c r="B6628" s="14"/>
      <c r="C6628" s="491"/>
    </row>
    <row r="6629" spans="1:3" s="624" customFormat="1" x14ac:dyDescent="0.25">
      <c r="A6629" s="11"/>
      <c r="B6629" s="14"/>
      <c r="C6629" s="491"/>
    </row>
    <row r="6630" spans="1:3" s="624" customFormat="1" x14ac:dyDescent="0.25">
      <c r="A6630" s="11"/>
      <c r="B6630" s="14"/>
      <c r="C6630" s="491"/>
    </row>
    <row r="6631" spans="1:3" s="624" customFormat="1" x14ac:dyDescent="0.25">
      <c r="A6631" s="11"/>
      <c r="B6631" s="14"/>
      <c r="C6631" s="491"/>
    </row>
    <row r="6632" spans="1:3" s="624" customFormat="1" x14ac:dyDescent="0.25">
      <c r="A6632" s="11"/>
      <c r="B6632" s="14"/>
      <c r="C6632" s="491"/>
    </row>
    <row r="6633" spans="1:3" s="624" customFormat="1" x14ac:dyDescent="0.25">
      <c r="A6633" s="11"/>
      <c r="B6633" s="14"/>
      <c r="C6633" s="491"/>
    </row>
    <row r="6634" spans="1:3" s="624" customFormat="1" x14ac:dyDescent="0.25">
      <c r="A6634" s="11"/>
      <c r="B6634" s="14"/>
      <c r="C6634" s="491"/>
    </row>
    <row r="6635" spans="1:3" s="624" customFormat="1" x14ac:dyDescent="0.25">
      <c r="A6635" s="11"/>
      <c r="B6635" s="14"/>
      <c r="C6635" s="491"/>
    </row>
    <row r="6636" spans="1:3" s="624" customFormat="1" x14ac:dyDescent="0.25">
      <c r="A6636" s="11"/>
      <c r="B6636" s="14"/>
      <c r="C6636" s="491"/>
    </row>
    <row r="6637" spans="1:3" s="624" customFormat="1" x14ac:dyDescent="0.25">
      <c r="A6637" s="11"/>
      <c r="B6637" s="14"/>
      <c r="C6637" s="491"/>
    </row>
    <row r="6638" spans="1:3" s="624" customFormat="1" x14ac:dyDescent="0.25">
      <c r="A6638" s="11"/>
      <c r="B6638" s="14"/>
      <c r="C6638" s="491"/>
    </row>
    <row r="6639" spans="1:3" s="624" customFormat="1" x14ac:dyDescent="0.25">
      <c r="A6639" s="11"/>
      <c r="B6639" s="14"/>
      <c r="C6639" s="491"/>
    </row>
    <row r="6640" spans="1:3" s="624" customFormat="1" x14ac:dyDescent="0.25">
      <c r="A6640" s="11"/>
      <c r="B6640" s="14"/>
      <c r="C6640" s="491"/>
    </row>
    <row r="6641" spans="1:3" s="624" customFormat="1" x14ac:dyDescent="0.25">
      <c r="A6641" s="11"/>
      <c r="B6641" s="14"/>
      <c r="C6641" s="491"/>
    </row>
    <row r="6642" spans="1:3" s="624" customFormat="1" x14ac:dyDescent="0.25">
      <c r="A6642" s="11"/>
      <c r="B6642" s="14"/>
      <c r="C6642" s="491"/>
    </row>
    <row r="6643" spans="1:3" s="624" customFormat="1" x14ac:dyDescent="0.25">
      <c r="A6643" s="11"/>
      <c r="B6643" s="14"/>
      <c r="C6643" s="491"/>
    </row>
    <row r="6644" spans="1:3" s="624" customFormat="1" x14ac:dyDescent="0.25">
      <c r="A6644" s="11"/>
      <c r="B6644" s="14"/>
      <c r="C6644" s="491"/>
    </row>
    <row r="6645" spans="1:3" s="624" customFormat="1" x14ac:dyDescent="0.25">
      <c r="A6645" s="11"/>
      <c r="B6645" s="14"/>
      <c r="C6645" s="491"/>
    </row>
    <row r="6646" spans="1:3" s="624" customFormat="1" x14ac:dyDescent="0.25">
      <c r="A6646" s="11"/>
      <c r="B6646" s="14"/>
      <c r="C6646" s="491"/>
    </row>
    <row r="6647" spans="1:3" s="624" customFormat="1" x14ac:dyDescent="0.25">
      <c r="A6647" s="11"/>
      <c r="B6647" s="14"/>
      <c r="C6647" s="491"/>
    </row>
    <row r="6648" spans="1:3" s="624" customFormat="1" x14ac:dyDescent="0.25">
      <c r="A6648" s="11"/>
      <c r="B6648" s="14"/>
      <c r="C6648" s="491"/>
    </row>
    <row r="6649" spans="1:3" s="624" customFormat="1" x14ac:dyDescent="0.25">
      <c r="A6649" s="11"/>
      <c r="B6649" s="14"/>
      <c r="C6649" s="491"/>
    </row>
    <row r="6650" spans="1:3" s="624" customFormat="1" x14ac:dyDescent="0.25">
      <c r="A6650" s="11"/>
      <c r="B6650" s="14"/>
      <c r="C6650" s="491"/>
    </row>
    <row r="6651" spans="1:3" s="624" customFormat="1" x14ac:dyDescent="0.25">
      <c r="A6651" s="11"/>
      <c r="B6651" s="14"/>
      <c r="C6651" s="491"/>
    </row>
    <row r="6652" spans="1:3" s="624" customFormat="1" x14ac:dyDescent="0.25">
      <c r="A6652" s="11"/>
      <c r="B6652" s="14"/>
      <c r="C6652" s="491"/>
    </row>
    <row r="6653" spans="1:3" s="624" customFormat="1" x14ac:dyDescent="0.25">
      <c r="A6653" s="11"/>
      <c r="B6653" s="14"/>
      <c r="C6653" s="491"/>
    </row>
    <row r="6654" spans="1:3" s="624" customFormat="1" x14ac:dyDescent="0.25">
      <c r="A6654" s="11"/>
      <c r="B6654" s="14"/>
      <c r="C6654" s="491"/>
    </row>
    <row r="6655" spans="1:3" s="624" customFormat="1" x14ac:dyDescent="0.25">
      <c r="A6655" s="11"/>
      <c r="B6655" s="14"/>
      <c r="C6655" s="491"/>
    </row>
    <row r="6656" spans="1:3" s="624" customFormat="1" x14ac:dyDescent="0.25">
      <c r="A6656" s="11"/>
      <c r="B6656" s="14"/>
      <c r="C6656" s="491"/>
    </row>
    <row r="6657" spans="1:3" s="624" customFormat="1" x14ac:dyDescent="0.25">
      <c r="A6657" s="11"/>
      <c r="B6657" s="14"/>
      <c r="C6657" s="491"/>
    </row>
    <row r="6658" spans="1:3" s="624" customFormat="1" x14ac:dyDescent="0.25">
      <c r="A6658" s="11"/>
      <c r="B6658" s="14"/>
      <c r="C6658" s="491"/>
    </row>
    <row r="6659" spans="1:3" s="624" customFormat="1" x14ac:dyDescent="0.25">
      <c r="A6659" s="11"/>
      <c r="B6659" s="14"/>
      <c r="C6659" s="491"/>
    </row>
    <row r="6660" spans="1:3" s="624" customFormat="1" x14ac:dyDescent="0.25">
      <c r="A6660" s="11"/>
      <c r="B6660" s="14"/>
      <c r="C6660" s="491"/>
    </row>
    <row r="6661" spans="1:3" s="624" customFormat="1" x14ac:dyDescent="0.25">
      <c r="A6661" s="11"/>
      <c r="B6661" s="14"/>
      <c r="C6661" s="491"/>
    </row>
    <row r="6662" spans="1:3" s="624" customFormat="1" x14ac:dyDescent="0.25">
      <c r="A6662" s="11"/>
      <c r="B6662" s="14"/>
      <c r="C6662" s="491"/>
    </row>
    <row r="6663" spans="1:3" s="624" customFormat="1" x14ac:dyDescent="0.25">
      <c r="A6663" s="11"/>
      <c r="B6663" s="14"/>
      <c r="C6663" s="491"/>
    </row>
    <row r="6664" spans="1:3" s="624" customFormat="1" x14ac:dyDescent="0.25">
      <c r="A6664" s="11"/>
      <c r="B6664" s="14"/>
      <c r="C6664" s="491"/>
    </row>
    <row r="6665" spans="1:3" s="624" customFormat="1" x14ac:dyDescent="0.25">
      <c r="A6665" s="11"/>
      <c r="B6665" s="14"/>
      <c r="C6665" s="491"/>
    </row>
    <row r="6666" spans="1:3" s="624" customFormat="1" x14ac:dyDescent="0.25">
      <c r="A6666" s="11"/>
      <c r="B6666" s="14"/>
      <c r="C6666" s="491"/>
    </row>
    <row r="6667" spans="1:3" s="624" customFormat="1" x14ac:dyDescent="0.25">
      <c r="A6667" s="11"/>
      <c r="B6667" s="14"/>
      <c r="C6667" s="491"/>
    </row>
    <row r="6668" spans="1:3" s="624" customFormat="1" x14ac:dyDescent="0.25">
      <c r="A6668" s="11"/>
      <c r="B6668" s="14"/>
      <c r="C6668" s="491"/>
    </row>
    <row r="6669" spans="1:3" s="624" customFormat="1" x14ac:dyDescent="0.25">
      <c r="A6669" s="11"/>
      <c r="B6669" s="14"/>
      <c r="C6669" s="491"/>
    </row>
    <row r="6670" spans="1:3" s="624" customFormat="1" x14ac:dyDescent="0.25">
      <c r="A6670" s="11"/>
      <c r="B6670" s="14"/>
      <c r="C6670" s="491"/>
    </row>
    <row r="6671" spans="1:3" s="624" customFormat="1" x14ac:dyDescent="0.25">
      <c r="A6671" s="11"/>
      <c r="B6671" s="14"/>
      <c r="C6671" s="491"/>
    </row>
    <row r="6672" spans="1:3" s="624" customFormat="1" x14ac:dyDescent="0.25">
      <c r="A6672" s="11"/>
      <c r="B6672" s="14"/>
      <c r="C6672" s="491"/>
    </row>
    <row r="6673" spans="1:3" s="624" customFormat="1" x14ac:dyDescent="0.25">
      <c r="A6673" s="11"/>
      <c r="B6673" s="14"/>
      <c r="C6673" s="491"/>
    </row>
    <row r="6674" spans="1:3" s="624" customFormat="1" x14ac:dyDescent="0.25">
      <c r="A6674" s="11"/>
      <c r="B6674" s="14"/>
      <c r="C6674" s="491"/>
    </row>
    <row r="6675" spans="1:3" s="624" customFormat="1" x14ac:dyDescent="0.25">
      <c r="A6675" s="11"/>
      <c r="B6675" s="14"/>
      <c r="C6675" s="491"/>
    </row>
    <row r="6676" spans="1:3" s="624" customFormat="1" x14ac:dyDescent="0.25">
      <c r="A6676" s="11"/>
      <c r="B6676" s="14"/>
      <c r="C6676" s="491"/>
    </row>
    <row r="6677" spans="1:3" s="624" customFormat="1" x14ac:dyDescent="0.25">
      <c r="A6677" s="11"/>
      <c r="B6677" s="14"/>
      <c r="C6677" s="491"/>
    </row>
    <row r="6678" spans="1:3" s="624" customFormat="1" x14ac:dyDescent="0.25">
      <c r="A6678" s="11"/>
      <c r="B6678" s="14"/>
      <c r="C6678" s="491"/>
    </row>
    <row r="6679" spans="1:3" s="624" customFormat="1" x14ac:dyDescent="0.25">
      <c r="A6679" s="11"/>
      <c r="B6679" s="14"/>
      <c r="C6679" s="491"/>
    </row>
    <row r="6680" spans="1:3" s="624" customFormat="1" x14ac:dyDescent="0.25">
      <c r="A6680" s="11"/>
      <c r="B6680" s="14"/>
      <c r="C6680" s="491"/>
    </row>
    <row r="6681" spans="1:3" s="624" customFormat="1" x14ac:dyDescent="0.25">
      <c r="A6681" s="11"/>
      <c r="B6681" s="14"/>
      <c r="C6681" s="491"/>
    </row>
    <row r="6682" spans="1:3" s="624" customFormat="1" x14ac:dyDescent="0.25">
      <c r="A6682" s="11"/>
      <c r="B6682" s="14"/>
      <c r="C6682" s="491"/>
    </row>
    <row r="6683" spans="1:3" s="624" customFormat="1" x14ac:dyDescent="0.25">
      <c r="A6683" s="11"/>
      <c r="B6683" s="14"/>
      <c r="C6683" s="491"/>
    </row>
    <row r="6684" spans="1:3" s="624" customFormat="1" x14ac:dyDescent="0.25">
      <c r="A6684" s="11"/>
      <c r="B6684" s="14"/>
      <c r="C6684" s="491"/>
    </row>
    <row r="6685" spans="1:3" s="624" customFormat="1" x14ac:dyDescent="0.25">
      <c r="A6685" s="11"/>
      <c r="B6685" s="14"/>
      <c r="C6685" s="491"/>
    </row>
    <row r="6686" spans="1:3" s="624" customFormat="1" x14ac:dyDescent="0.25">
      <c r="A6686" s="11"/>
      <c r="B6686" s="14"/>
      <c r="C6686" s="491"/>
    </row>
    <row r="6687" spans="1:3" s="624" customFormat="1" x14ac:dyDescent="0.25">
      <c r="A6687" s="11"/>
      <c r="B6687" s="14"/>
      <c r="C6687" s="491"/>
    </row>
    <row r="6688" spans="1:3" s="624" customFormat="1" x14ac:dyDescent="0.25">
      <c r="A6688" s="11"/>
      <c r="B6688" s="14"/>
      <c r="C6688" s="491"/>
    </row>
    <row r="6689" spans="1:3" s="624" customFormat="1" x14ac:dyDescent="0.25">
      <c r="A6689" s="11"/>
      <c r="B6689" s="14"/>
      <c r="C6689" s="491"/>
    </row>
    <row r="6690" spans="1:3" s="624" customFormat="1" x14ac:dyDescent="0.25">
      <c r="A6690" s="11"/>
      <c r="B6690" s="14"/>
      <c r="C6690" s="491"/>
    </row>
    <row r="6691" spans="1:3" s="624" customFormat="1" x14ac:dyDescent="0.25">
      <c r="A6691" s="11"/>
      <c r="B6691" s="14"/>
      <c r="C6691" s="491"/>
    </row>
    <row r="6692" spans="1:3" s="624" customFormat="1" x14ac:dyDescent="0.25">
      <c r="A6692" s="11"/>
      <c r="B6692" s="14"/>
      <c r="C6692" s="491"/>
    </row>
    <row r="6693" spans="1:3" s="624" customFormat="1" x14ac:dyDescent="0.25">
      <c r="A6693" s="11"/>
      <c r="B6693" s="14"/>
      <c r="C6693" s="491"/>
    </row>
    <row r="6694" spans="1:3" s="624" customFormat="1" x14ac:dyDescent="0.25">
      <c r="A6694" s="11"/>
      <c r="B6694" s="14"/>
      <c r="C6694" s="491"/>
    </row>
    <row r="6695" spans="1:3" s="624" customFormat="1" x14ac:dyDescent="0.25">
      <c r="A6695" s="11"/>
      <c r="B6695" s="14"/>
      <c r="C6695" s="491"/>
    </row>
    <row r="6696" spans="1:3" s="624" customFormat="1" x14ac:dyDescent="0.25">
      <c r="A6696" s="11"/>
      <c r="B6696" s="14"/>
      <c r="C6696" s="491"/>
    </row>
    <row r="6697" spans="1:3" s="624" customFormat="1" x14ac:dyDescent="0.25">
      <c r="A6697" s="11"/>
      <c r="B6697" s="14"/>
      <c r="C6697" s="491"/>
    </row>
    <row r="6698" spans="1:3" s="624" customFormat="1" x14ac:dyDescent="0.25">
      <c r="A6698" s="11"/>
      <c r="B6698" s="14"/>
      <c r="C6698" s="491"/>
    </row>
    <row r="6699" spans="1:3" s="624" customFormat="1" x14ac:dyDescent="0.25">
      <c r="A6699" s="11"/>
      <c r="B6699" s="14"/>
      <c r="C6699" s="491"/>
    </row>
    <row r="6700" spans="1:3" s="624" customFormat="1" x14ac:dyDescent="0.25">
      <c r="A6700" s="11"/>
      <c r="B6700" s="14"/>
      <c r="C6700" s="491"/>
    </row>
    <row r="6701" spans="1:3" s="624" customFormat="1" x14ac:dyDescent="0.25">
      <c r="A6701" s="11"/>
      <c r="B6701" s="14"/>
      <c r="C6701" s="491"/>
    </row>
    <row r="6702" spans="1:3" s="624" customFormat="1" x14ac:dyDescent="0.25">
      <c r="A6702" s="11"/>
      <c r="B6702" s="14"/>
      <c r="C6702" s="491"/>
    </row>
    <row r="6703" spans="1:3" s="624" customFormat="1" x14ac:dyDescent="0.25">
      <c r="A6703" s="11"/>
      <c r="B6703" s="14"/>
      <c r="C6703" s="491"/>
    </row>
    <row r="6704" spans="1:3" s="624" customFormat="1" x14ac:dyDescent="0.25">
      <c r="A6704" s="11"/>
      <c r="B6704" s="14"/>
      <c r="C6704" s="491"/>
    </row>
    <row r="6705" spans="1:3" s="624" customFormat="1" x14ac:dyDescent="0.25">
      <c r="A6705" s="11"/>
      <c r="B6705" s="14"/>
      <c r="C6705" s="491"/>
    </row>
    <row r="6706" spans="1:3" s="624" customFormat="1" x14ac:dyDescent="0.25">
      <c r="A6706" s="11"/>
      <c r="B6706" s="14"/>
      <c r="C6706" s="491"/>
    </row>
    <row r="6707" spans="1:3" s="624" customFormat="1" x14ac:dyDescent="0.25">
      <c r="A6707" s="11"/>
      <c r="B6707" s="14"/>
      <c r="C6707" s="491"/>
    </row>
    <row r="6708" spans="1:3" s="624" customFormat="1" x14ac:dyDescent="0.25">
      <c r="A6708" s="11"/>
      <c r="B6708" s="14"/>
      <c r="C6708" s="491"/>
    </row>
    <row r="6709" spans="1:3" s="624" customFormat="1" x14ac:dyDescent="0.25">
      <c r="A6709" s="11"/>
      <c r="B6709" s="14"/>
      <c r="C6709" s="491"/>
    </row>
    <row r="6710" spans="1:3" s="624" customFormat="1" x14ac:dyDescent="0.25">
      <c r="A6710" s="11"/>
      <c r="B6710" s="14"/>
      <c r="C6710" s="491"/>
    </row>
    <row r="6711" spans="1:3" s="624" customFormat="1" x14ac:dyDescent="0.25">
      <c r="A6711" s="11"/>
      <c r="B6711" s="14"/>
      <c r="C6711" s="491"/>
    </row>
    <row r="6712" spans="1:3" s="624" customFormat="1" x14ac:dyDescent="0.25">
      <c r="A6712" s="11"/>
      <c r="B6712" s="14"/>
      <c r="C6712" s="491"/>
    </row>
    <row r="6713" spans="1:3" s="624" customFormat="1" x14ac:dyDescent="0.25">
      <c r="A6713" s="11"/>
      <c r="B6713" s="14"/>
      <c r="C6713" s="491"/>
    </row>
    <row r="6714" spans="1:3" s="624" customFormat="1" x14ac:dyDescent="0.25">
      <c r="A6714" s="11"/>
      <c r="B6714" s="14"/>
      <c r="C6714" s="491"/>
    </row>
    <row r="6715" spans="1:3" s="624" customFormat="1" x14ac:dyDescent="0.25">
      <c r="A6715" s="11"/>
      <c r="B6715" s="14"/>
      <c r="C6715" s="491"/>
    </row>
    <row r="6716" spans="1:3" s="624" customFormat="1" x14ac:dyDescent="0.25">
      <c r="A6716" s="11"/>
      <c r="B6716" s="14"/>
      <c r="C6716" s="491"/>
    </row>
    <row r="6717" spans="1:3" s="624" customFormat="1" x14ac:dyDescent="0.25">
      <c r="A6717" s="11"/>
      <c r="B6717" s="14"/>
      <c r="C6717" s="491"/>
    </row>
    <row r="6718" spans="1:3" s="624" customFormat="1" x14ac:dyDescent="0.25">
      <c r="A6718" s="11"/>
      <c r="B6718" s="14"/>
      <c r="C6718" s="491"/>
    </row>
    <row r="6719" spans="1:3" s="624" customFormat="1" x14ac:dyDescent="0.25">
      <c r="A6719" s="11"/>
      <c r="B6719" s="14"/>
      <c r="C6719" s="491"/>
    </row>
    <row r="6720" spans="1:3" s="624" customFormat="1" x14ac:dyDescent="0.25">
      <c r="A6720" s="11"/>
      <c r="B6720" s="14"/>
      <c r="C6720" s="491"/>
    </row>
    <row r="6721" spans="1:3" s="624" customFormat="1" x14ac:dyDescent="0.25">
      <c r="A6721" s="11"/>
      <c r="B6721" s="14"/>
      <c r="C6721" s="491"/>
    </row>
    <row r="6722" spans="1:3" s="624" customFormat="1" x14ac:dyDescent="0.25">
      <c r="A6722" s="11"/>
      <c r="B6722" s="14"/>
      <c r="C6722" s="491"/>
    </row>
    <row r="6723" spans="1:3" s="624" customFormat="1" x14ac:dyDescent="0.25">
      <c r="A6723" s="11"/>
      <c r="B6723" s="14"/>
      <c r="C6723" s="491"/>
    </row>
    <row r="6724" spans="1:3" s="624" customFormat="1" x14ac:dyDescent="0.25">
      <c r="A6724" s="11"/>
      <c r="B6724" s="14"/>
      <c r="C6724" s="491"/>
    </row>
    <row r="6725" spans="1:3" s="624" customFormat="1" x14ac:dyDescent="0.25">
      <c r="A6725" s="11"/>
      <c r="B6725" s="14"/>
      <c r="C6725" s="491"/>
    </row>
    <row r="6726" spans="1:3" s="624" customFormat="1" x14ac:dyDescent="0.25">
      <c r="A6726" s="11"/>
      <c r="B6726" s="14"/>
      <c r="C6726" s="491"/>
    </row>
    <row r="6727" spans="1:3" s="624" customFormat="1" x14ac:dyDescent="0.25">
      <c r="A6727" s="11"/>
      <c r="B6727" s="14"/>
      <c r="C6727" s="491"/>
    </row>
    <row r="6728" spans="1:3" s="624" customFormat="1" x14ac:dyDescent="0.25">
      <c r="A6728" s="11"/>
      <c r="B6728" s="14"/>
      <c r="C6728" s="491"/>
    </row>
    <row r="6729" spans="1:3" s="624" customFormat="1" x14ac:dyDescent="0.25">
      <c r="A6729" s="11"/>
      <c r="B6729" s="14"/>
      <c r="C6729" s="491"/>
    </row>
    <row r="6730" spans="1:3" s="624" customFormat="1" x14ac:dyDescent="0.25">
      <c r="A6730" s="11"/>
      <c r="B6730" s="14"/>
      <c r="C6730" s="491"/>
    </row>
    <row r="6731" spans="1:3" s="624" customFormat="1" x14ac:dyDescent="0.25">
      <c r="A6731" s="11"/>
      <c r="B6731" s="14"/>
      <c r="C6731" s="491"/>
    </row>
    <row r="6732" spans="1:3" s="624" customFormat="1" x14ac:dyDescent="0.25">
      <c r="A6732" s="11"/>
      <c r="B6732" s="14"/>
      <c r="C6732" s="491"/>
    </row>
    <row r="6733" spans="1:3" s="624" customFormat="1" x14ac:dyDescent="0.25">
      <c r="A6733" s="11"/>
      <c r="B6733" s="14"/>
      <c r="C6733" s="491"/>
    </row>
    <row r="6734" spans="1:3" s="624" customFormat="1" x14ac:dyDescent="0.25">
      <c r="A6734" s="11"/>
      <c r="B6734" s="14"/>
      <c r="C6734" s="491"/>
    </row>
    <row r="6735" spans="1:3" s="624" customFormat="1" x14ac:dyDescent="0.25">
      <c r="A6735" s="11"/>
      <c r="B6735" s="14"/>
      <c r="C6735" s="491"/>
    </row>
    <row r="6736" spans="1:3" s="624" customFormat="1" x14ac:dyDescent="0.25">
      <c r="A6736" s="11"/>
      <c r="B6736" s="14"/>
      <c r="C6736" s="491"/>
    </row>
    <row r="6737" spans="1:3" s="624" customFormat="1" x14ac:dyDescent="0.25">
      <c r="A6737" s="11"/>
      <c r="B6737" s="14"/>
      <c r="C6737" s="491"/>
    </row>
    <row r="6738" spans="1:3" s="624" customFormat="1" x14ac:dyDescent="0.25">
      <c r="A6738" s="11"/>
      <c r="B6738" s="14"/>
      <c r="C6738" s="491"/>
    </row>
    <row r="6739" spans="1:3" s="624" customFormat="1" x14ac:dyDescent="0.25">
      <c r="A6739" s="11"/>
      <c r="B6739" s="14"/>
      <c r="C6739" s="491"/>
    </row>
    <row r="6740" spans="1:3" s="624" customFormat="1" x14ac:dyDescent="0.25">
      <c r="A6740" s="11"/>
      <c r="B6740" s="14"/>
      <c r="C6740" s="491"/>
    </row>
    <row r="6741" spans="1:3" s="624" customFormat="1" x14ac:dyDescent="0.25">
      <c r="A6741" s="11"/>
      <c r="B6741" s="14"/>
      <c r="C6741" s="491"/>
    </row>
    <row r="6742" spans="1:3" s="624" customFormat="1" x14ac:dyDescent="0.25">
      <c r="A6742" s="11"/>
      <c r="B6742" s="14"/>
      <c r="C6742" s="491"/>
    </row>
    <row r="6743" spans="1:3" s="624" customFormat="1" x14ac:dyDescent="0.25">
      <c r="A6743" s="11"/>
      <c r="B6743" s="14"/>
      <c r="C6743" s="491"/>
    </row>
    <row r="6744" spans="1:3" s="624" customFormat="1" x14ac:dyDescent="0.25">
      <c r="A6744" s="11"/>
      <c r="B6744" s="14"/>
      <c r="C6744" s="491"/>
    </row>
    <row r="6745" spans="1:3" s="624" customFormat="1" x14ac:dyDescent="0.25">
      <c r="A6745" s="11"/>
      <c r="B6745" s="14"/>
      <c r="C6745" s="491"/>
    </row>
    <row r="6746" spans="1:3" s="624" customFormat="1" x14ac:dyDescent="0.25">
      <c r="A6746" s="11"/>
      <c r="B6746" s="14"/>
      <c r="C6746" s="491"/>
    </row>
    <row r="6747" spans="1:3" s="624" customFormat="1" x14ac:dyDescent="0.25">
      <c r="A6747" s="11"/>
      <c r="B6747" s="14"/>
      <c r="C6747" s="491"/>
    </row>
    <row r="6748" spans="1:3" s="624" customFormat="1" x14ac:dyDescent="0.25">
      <c r="A6748" s="11"/>
      <c r="B6748" s="14"/>
      <c r="C6748" s="491"/>
    </row>
    <row r="6749" spans="1:3" s="624" customFormat="1" x14ac:dyDescent="0.25">
      <c r="A6749" s="11"/>
      <c r="B6749" s="14"/>
      <c r="C6749" s="491"/>
    </row>
    <row r="6750" spans="1:3" s="624" customFormat="1" x14ac:dyDescent="0.25">
      <c r="A6750" s="11"/>
      <c r="B6750" s="14"/>
      <c r="C6750" s="491"/>
    </row>
    <row r="6751" spans="1:3" s="624" customFormat="1" x14ac:dyDescent="0.25">
      <c r="A6751" s="11"/>
      <c r="B6751" s="14"/>
      <c r="C6751" s="491"/>
    </row>
    <row r="6752" spans="1:3" s="624" customFormat="1" x14ac:dyDescent="0.25">
      <c r="A6752" s="11"/>
      <c r="B6752" s="14"/>
      <c r="C6752" s="491"/>
    </row>
    <row r="6753" spans="1:3" s="624" customFormat="1" x14ac:dyDescent="0.25">
      <c r="A6753" s="11"/>
      <c r="B6753" s="14"/>
      <c r="C6753" s="491"/>
    </row>
    <row r="6754" spans="1:3" s="624" customFormat="1" x14ac:dyDescent="0.25">
      <c r="A6754" s="11"/>
      <c r="B6754" s="14"/>
      <c r="C6754" s="491"/>
    </row>
    <row r="6755" spans="1:3" s="624" customFormat="1" x14ac:dyDescent="0.25">
      <c r="A6755" s="11"/>
      <c r="B6755" s="14"/>
      <c r="C6755" s="491"/>
    </row>
    <row r="6756" spans="1:3" s="624" customFormat="1" x14ac:dyDescent="0.25">
      <c r="A6756" s="11"/>
      <c r="B6756" s="14"/>
      <c r="C6756" s="491"/>
    </row>
    <row r="6757" spans="1:3" s="624" customFormat="1" x14ac:dyDescent="0.25">
      <c r="A6757" s="11"/>
      <c r="B6757" s="14"/>
      <c r="C6757" s="491"/>
    </row>
    <row r="6758" spans="1:3" s="624" customFormat="1" x14ac:dyDescent="0.25">
      <c r="A6758" s="11"/>
      <c r="B6758" s="14"/>
      <c r="C6758" s="491"/>
    </row>
    <row r="6759" spans="1:3" s="624" customFormat="1" x14ac:dyDescent="0.25">
      <c r="A6759" s="11"/>
      <c r="B6759" s="14"/>
      <c r="C6759" s="491"/>
    </row>
    <row r="6760" spans="1:3" s="624" customFormat="1" x14ac:dyDescent="0.25">
      <c r="A6760" s="11"/>
      <c r="B6760" s="14"/>
      <c r="C6760" s="491"/>
    </row>
    <row r="6761" spans="1:3" s="624" customFormat="1" x14ac:dyDescent="0.25">
      <c r="A6761" s="11"/>
      <c r="B6761" s="14"/>
      <c r="C6761" s="491"/>
    </row>
    <row r="6762" spans="1:3" s="624" customFormat="1" x14ac:dyDescent="0.25">
      <c r="A6762" s="11"/>
      <c r="B6762" s="14"/>
      <c r="C6762" s="491"/>
    </row>
    <row r="6763" spans="1:3" s="624" customFormat="1" x14ac:dyDescent="0.25">
      <c r="A6763" s="11"/>
      <c r="B6763" s="14"/>
      <c r="C6763" s="491"/>
    </row>
    <row r="6764" spans="1:3" s="624" customFormat="1" x14ac:dyDescent="0.25">
      <c r="A6764" s="11"/>
      <c r="B6764" s="14"/>
      <c r="C6764" s="491"/>
    </row>
    <row r="6765" spans="1:3" s="624" customFormat="1" x14ac:dyDescent="0.25">
      <c r="A6765" s="11"/>
      <c r="B6765" s="14"/>
      <c r="C6765" s="491"/>
    </row>
    <row r="6766" spans="1:3" s="624" customFormat="1" x14ac:dyDescent="0.25">
      <c r="A6766" s="11"/>
      <c r="B6766" s="14"/>
      <c r="C6766" s="491"/>
    </row>
    <row r="6767" spans="1:3" s="624" customFormat="1" x14ac:dyDescent="0.25">
      <c r="A6767" s="11"/>
      <c r="B6767" s="14"/>
      <c r="C6767" s="491"/>
    </row>
    <row r="6768" spans="1:3" s="624" customFormat="1" x14ac:dyDescent="0.25">
      <c r="A6768" s="11"/>
      <c r="B6768" s="14"/>
      <c r="C6768" s="491"/>
    </row>
    <row r="6769" spans="1:3" s="624" customFormat="1" x14ac:dyDescent="0.25">
      <c r="A6769" s="11"/>
      <c r="B6769" s="14"/>
      <c r="C6769" s="491"/>
    </row>
    <row r="6770" spans="1:3" s="624" customFormat="1" x14ac:dyDescent="0.25">
      <c r="A6770" s="11"/>
      <c r="B6770" s="14"/>
      <c r="C6770" s="491"/>
    </row>
    <row r="6771" spans="1:3" s="624" customFormat="1" x14ac:dyDescent="0.25">
      <c r="A6771" s="11"/>
      <c r="B6771" s="14"/>
      <c r="C6771" s="491"/>
    </row>
    <row r="6772" spans="1:3" s="624" customFormat="1" x14ac:dyDescent="0.25">
      <c r="A6772" s="11"/>
      <c r="B6772" s="14"/>
      <c r="C6772" s="491"/>
    </row>
    <row r="6773" spans="1:3" s="624" customFormat="1" x14ac:dyDescent="0.25">
      <c r="A6773" s="11"/>
      <c r="B6773" s="14"/>
      <c r="C6773" s="491"/>
    </row>
    <row r="6774" spans="1:3" s="624" customFormat="1" x14ac:dyDescent="0.25">
      <c r="A6774" s="11"/>
      <c r="B6774" s="14"/>
      <c r="C6774" s="491"/>
    </row>
    <row r="6775" spans="1:3" s="624" customFormat="1" x14ac:dyDescent="0.25">
      <c r="A6775" s="11"/>
      <c r="B6775" s="14"/>
      <c r="C6775" s="491"/>
    </row>
    <row r="6776" spans="1:3" s="624" customFormat="1" x14ac:dyDescent="0.25">
      <c r="A6776" s="11"/>
      <c r="B6776" s="14"/>
      <c r="C6776" s="491"/>
    </row>
    <row r="6777" spans="1:3" s="624" customFormat="1" x14ac:dyDescent="0.25">
      <c r="A6777" s="11"/>
      <c r="B6777" s="14"/>
      <c r="C6777" s="491"/>
    </row>
    <row r="6778" spans="1:3" s="624" customFormat="1" x14ac:dyDescent="0.25">
      <c r="A6778" s="11"/>
      <c r="B6778" s="14"/>
      <c r="C6778" s="491"/>
    </row>
    <row r="6779" spans="1:3" s="624" customFormat="1" x14ac:dyDescent="0.25">
      <c r="A6779" s="11"/>
      <c r="B6779" s="14"/>
      <c r="C6779" s="491"/>
    </row>
    <row r="6780" spans="1:3" s="624" customFormat="1" x14ac:dyDescent="0.25">
      <c r="A6780" s="11"/>
      <c r="B6780" s="14"/>
      <c r="C6780" s="491"/>
    </row>
    <row r="6781" spans="1:3" s="624" customFormat="1" x14ac:dyDescent="0.25">
      <c r="A6781" s="11"/>
      <c r="B6781" s="14"/>
      <c r="C6781" s="491"/>
    </row>
    <row r="6782" spans="1:3" s="624" customFormat="1" x14ac:dyDescent="0.25">
      <c r="A6782" s="11"/>
      <c r="B6782" s="14"/>
      <c r="C6782" s="491"/>
    </row>
    <row r="6783" spans="1:3" s="624" customFormat="1" x14ac:dyDescent="0.25">
      <c r="A6783" s="11"/>
      <c r="B6783" s="14"/>
      <c r="C6783" s="491"/>
    </row>
    <row r="6784" spans="1:3" s="624" customFormat="1" x14ac:dyDescent="0.25">
      <c r="A6784" s="11"/>
      <c r="B6784" s="14"/>
      <c r="C6784" s="491"/>
    </row>
    <row r="6785" spans="1:3" s="624" customFormat="1" x14ac:dyDescent="0.25">
      <c r="A6785" s="11"/>
      <c r="B6785" s="14"/>
      <c r="C6785" s="491"/>
    </row>
    <row r="6786" spans="1:3" s="624" customFormat="1" x14ac:dyDescent="0.25">
      <c r="A6786" s="11"/>
      <c r="B6786" s="14"/>
      <c r="C6786" s="491"/>
    </row>
    <row r="6787" spans="1:3" s="624" customFormat="1" x14ac:dyDescent="0.25">
      <c r="A6787" s="11"/>
      <c r="B6787" s="14"/>
      <c r="C6787" s="491"/>
    </row>
    <row r="6788" spans="1:3" s="624" customFormat="1" x14ac:dyDescent="0.25">
      <c r="A6788" s="11"/>
      <c r="B6788" s="14"/>
      <c r="C6788" s="491"/>
    </row>
    <row r="6789" spans="1:3" s="624" customFormat="1" x14ac:dyDescent="0.25">
      <c r="A6789" s="11"/>
      <c r="B6789" s="14"/>
      <c r="C6789" s="491"/>
    </row>
    <row r="6790" spans="1:3" s="624" customFormat="1" x14ac:dyDescent="0.25">
      <c r="A6790" s="11"/>
      <c r="B6790" s="14"/>
      <c r="C6790" s="491"/>
    </row>
    <row r="6791" spans="1:3" s="624" customFormat="1" x14ac:dyDescent="0.25">
      <c r="A6791" s="11"/>
      <c r="B6791" s="14"/>
      <c r="C6791" s="491"/>
    </row>
    <row r="6792" spans="1:3" s="624" customFormat="1" x14ac:dyDescent="0.25">
      <c r="A6792" s="11"/>
      <c r="B6792" s="14"/>
      <c r="C6792" s="491"/>
    </row>
    <row r="6793" spans="1:3" s="624" customFormat="1" x14ac:dyDescent="0.25">
      <c r="A6793" s="11"/>
      <c r="B6793" s="14"/>
      <c r="C6793" s="491"/>
    </row>
    <row r="6794" spans="1:3" s="624" customFormat="1" x14ac:dyDescent="0.25">
      <c r="A6794" s="11"/>
      <c r="B6794" s="14"/>
      <c r="C6794" s="491"/>
    </row>
    <row r="6795" spans="1:3" s="624" customFormat="1" x14ac:dyDescent="0.25">
      <c r="A6795" s="11"/>
      <c r="B6795" s="14"/>
      <c r="C6795" s="491"/>
    </row>
    <row r="6796" spans="1:3" s="624" customFormat="1" x14ac:dyDescent="0.25">
      <c r="A6796" s="11"/>
      <c r="B6796" s="14"/>
      <c r="C6796" s="491"/>
    </row>
    <row r="6797" spans="1:3" s="624" customFormat="1" x14ac:dyDescent="0.25">
      <c r="A6797" s="11"/>
      <c r="B6797" s="14"/>
      <c r="C6797" s="491"/>
    </row>
    <row r="6798" spans="1:3" s="624" customFormat="1" x14ac:dyDescent="0.25">
      <c r="A6798" s="11"/>
      <c r="B6798" s="14"/>
      <c r="C6798" s="491"/>
    </row>
    <row r="6799" spans="1:3" s="624" customFormat="1" x14ac:dyDescent="0.25">
      <c r="A6799" s="11"/>
      <c r="B6799" s="14"/>
      <c r="C6799" s="491"/>
    </row>
    <row r="6800" spans="1:3" s="624" customFormat="1" x14ac:dyDescent="0.25">
      <c r="A6800" s="11"/>
      <c r="B6800" s="14"/>
      <c r="C6800" s="491"/>
    </row>
    <row r="6801" spans="1:3" s="624" customFormat="1" x14ac:dyDescent="0.25">
      <c r="A6801" s="11"/>
      <c r="B6801" s="14"/>
      <c r="C6801" s="491"/>
    </row>
    <row r="6802" spans="1:3" s="624" customFormat="1" x14ac:dyDescent="0.25">
      <c r="A6802" s="11"/>
      <c r="B6802" s="14"/>
      <c r="C6802" s="491"/>
    </row>
    <row r="6803" spans="1:3" s="624" customFormat="1" x14ac:dyDescent="0.25">
      <c r="A6803" s="11"/>
      <c r="B6803" s="14"/>
      <c r="C6803" s="491"/>
    </row>
    <row r="6804" spans="1:3" s="624" customFormat="1" x14ac:dyDescent="0.25">
      <c r="A6804" s="11"/>
      <c r="B6804" s="14"/>
      <c r="C6804" s="491"/>
    </row>
    <row r="6805" spans="1:3" s="624" customFormat="1" x14ac:dyDescent="0.25">
      <c r="A6805" s="11"/>
      <c r="B6805" s="14"/>
      <c r="C6805" s="491"/>
    </row>
    <row r="6806" spans="1:3" s="624" customFormat="1" x14ac:dyDescent="0.25">
      <c r="A6806" s="11"/>
      <c r="B6806" s="14"/>
      <c r="C6806" s="491"/>
    </row>
    <row r="6807" spans="1:3" s="624" customFormat="1" x14ac:dyDescent="0.25">
      <c r="A6807" s="11"/>
      <c r="B6807" s="14"/>
      <c r="C6807" s="491"/>
    </row>
    <row r="6808" spans="1:3" s="624" customFormat="1" x14ac:dyDescent="0.25">
      <c r="A6808" s="11"/>
      <c r="B6808" s="14"/>
      <c r="C6808" s="491"/>
    </row>
    <row r="6809" spans="1:3" s="624" customFormat="1" x14ac:dyDescent="0.25">
      <c r="A6809" s="11"/>
      <c r="B6809" s="14"/>
      <c r="C6809" s="491"/>
    </row>
    <row r="6810" spans="1:3" s="624" customFormat="1" x14ac:dyDescent="0.25">
      <c r="A6810" s="11"/>
      <c r="B6810" s="14"/>
      <c r="C6810" s="491"/>
    </row>
    <row r="6811" spans="1:3" s="624" customFormat="1" x14ac:dyDescent="0.25">
      <c r="A6811" s="11"/>
      <c r="B6811" s="14"/>
      <c r="C6811" s="491"/>
    </row>
    <row r="6812" spans="1:3" s="624" customFormat="1" x14ac:dyDescent="0.25">
      <c r="A6812" s="11"/>
      <c r="B6812" s="14"/>
      <c r="C6812" s="491"/>
    </row>
    <row r="6813" spans="1:3" s="624" customFormat="1" x14ac:dyDescent="0.25">
      <c r="A6813" s="11"/>
      <c r="B6813" s="14"/>
      <c r="C6813" s="491"/>
    </row>
    <row r="6814" spans="1:3" s="624" customFormat="1" x14ac:dyDescent="0.25">
      <c r="A6814" s="11"/>
      <c r="B6814" s="14"/>
      <c r="C6814" s="491"/>
    </row>
    <row r="6815" spans="1:3" s="624" customFormat="1" x14ac:dyDescent="0.25">
      <c r="A6815" s="11"/>
      <c r="B6815" s="14"/>
      <c r="C6815" s="491"/>
    </row>
    <row r="6816" spans="1:3" s="624" customFormat="1" x14ac:dyDescent="0.25">
      <c r="A6816" s="11"/>
      <c r="B6816" s="14"/>
      <c r="C6816" s="491"/>
    </row>
    <row r="6817" spans="1:3" s="624" customFormat="1" x14ac:dyDescent="0.25">
      <c r="A6817" s="11"/>
      <c r="B6817" s="14"/>
      <c r="C6817" s="491"/>
    </row>
    <row r="6818" spans="1:3" s="624" customFormat="1" x14ac:dyDescent="0.25">
      <c r="A6818" s="11"/>
      <c r="B6818" s="14"/>
      <c r="C6818" s="491"/>
    </row>
    <row r="6819" spans="1:3" s="624" customFormat="1" x14ac:dyDescent="0.25">
      <c r="A6819" s="11"/>
      <c r="B6819" s="14"/>
      <c r="C6819" s="491"/>
    </row>
    <row r="6820" spans="1:3" s="624" customFormat="1" x14ac:dyDescent="0.25">
      <c r="A6820" s="11"/>
      <c r="B6820" s="14"/>
      <c r="C6820" s="491"/>
    </row>
    <row r="6821" spans="1:3" s="624" customFormat="1" x14ac:dyDescent="0.25">
      <c r="A6821" s="11"/>
      <c r="B6821" s="14"/>
      <c r="C6821" s="491"/>
    </row>
    <row r="6822" spans="1:3" s="624" customFormat="1" x14ac:dyDescent="0.25">
      <c r="A6822" s="11"/>
      <c r="B6822" s="14"/>
      <c r="C6822" s="491"/>
    </row>
    <row r="6823" spans="1:3" s="624" customFormat="1" x14ac:dyDescent="0.25">
      <c r="A6823" s="11"/>
      <c r="B6823" s="14"/>
      <c r="C6823" s="491"/>
    </row>
    <row r="6824" spans="1:3" s="624" customFormat="1" x14ac:dyDescent="0.25">
      <c r="A6824" s="11"/>
      <c r="B6824" s="14"/>
      <c r="C6824" s="491"/>
    </row>
    <row r="6825" spans="1:3" s="624" customFormat="1" x14ac:dyDescent="0.25">
      <c r="A6825" s="11"/>
      <c r="B6825" s="14"/>
      <c r="C6825" s="491"/>
    </row>
    <row r="6826" spans="1:3" s="624" customFormat="1" x14ac:dyDescent="0.25">
      <c r="A6826" s="11"/>
      <c r="B6826" s="14"/>
      <c r="C6826" s="491"/>
    </row>
    <row r="6827" spans="1:3" s="624" customFormat="1" x14ac:dyDescent="0.25">
      <c r="A6827" s="11"/>
      <c r="B6827" s="14"/>
      <c r="C6827" s="491"/>
    </row>
    <row r="6828" spans="1:3" s="624" customFormat="1" x14ac:dyDescent="0.25">
      <c r="A6828" s="11"/>
      <c r="B6828" s="14"/>
      <c r="C6828" s="491"/>
    </row>
    <row r="6829" spans="1:3" s="624" customFormat="1" x14ac:dyDescent="0.25">
      <c r="A6829" s="11"/>
      <c r="B6829" s="14"/>
      <c r="C6829" s="491"/>
    </row>
    <row r="6830" spans="1:3" s="624" customFormat="1" x14ac:dyDescent="0.25">
      <c r="A6830" s="11"/>
      <c r="B6830" s="14"/>
      <c r="C6830" s="491"/>
    </row>
    <row r="6831" spans="1:3" s="624" customFormat="1" x14ac:dyDescent="0.25">
      <c r="A6831" s="11"/>
      <c r="B6831" s="14"/>
      <c r="C6831" s="491"/>
    </row>
    <row r="6832" spans="1:3" s="624" customFormat="1" x14ac:dyDescent="0.25">
      <c r="A6832" s="11"/>
      <c r="B6832" s="14"/>
      <c r="C6832" s="491"/>
    </row>
    <row r="6833" spans="1:3" s="624" customFormat="1" x14ac:dyDescent="0.25">
      <c r="A6833" s="11"/>
      <c r="B6833" s="14"/>
      <c r="C6833" s="491"/>
    </row>
    <row r="6834" spans="1:3" s="624" customFormat="1" x14ac:dyDescent="0.25">
      <c r="A6834" s="11"/>
      <c r="B6834" s="14"/>
      <c r="C6834" s="491"/>
    </row>
    <row r="6835" spans="1:3" s="624" customFormat="1" x14ac:dyDescent="0.25">
      <c r="A6835" s="11"/>
      <c r="B6835" s="14"/>
      <c r="C6835" s="491"/>
    </row>
    <row r="6836" spans="1:3" s="624" customFormat="1" x14ac:dyDescent="0.25">
      <c r="A6836" s="11"/>
      <c r="B6836" s="14"/>
      <c r="C6836" s="491"/>
    </row>
    <row r="6837" spans="1:3" s="624" customFormat="1" x14ac:dyDescent="0.25">
      <c r="A6837" s="11"/>
      <c r="B6837" s="14"/>
      <c r="C6837" s="491"/>
    </row>
    <row r="6838" spans="1:3" s="624" customFormat="1" x14ac:dyDescent="0.25">
      <c r="A6838" s="11"/>
      <c r="B6838" s="14"/>
      <c r="C6838" s="491"/>
    </row>
    <row r="6839" spans="1:3" s="624" customFormat="1" x14ac:dyDescent="0.25">
      <c r="A6839" s="11"/>
      <c r="B6839" s="14"/>
      <c r="C6839" s="491"/>
    </row>
    <row r="6840" spans="1:3" s="624" customFormat="1" x14ac:dyDescent="0.25">
      <c r="A6840" s="11"/>
      <c r="B6840" s="14"/>
      <c r="C6840" s="491"/>
    </row>
    <row r="6841" spans="1:3" s="624" customFormat="1" x14ac:dyDescent="0.25">
      <c r="A6841" s="11"/>
      <c r="B6841" s="14"/>
      <c r="C6841" s="491"/>
    </row>
    <row r="6842" spans="1:3" s="624" customFormat="1" x14ac:dyDescent="0.25">
      <c r="A6842" s="11"/>
      <c r="B6842" s="14"/>
      <c r="C6842" s="491"/>
    </row>
    <row r="6843" spans="1:3" s="624" customFormat="1" x14ac:dyDescent="0.25">
      <c r="A6843" s="11"/>
      <c r="B6843" s="14"/>
      <c r="C6843" s="491"/>
    </row>
    <row r="6844" spans="1:3" s="624" customFormat="1" x14ac:dyDescent="0.25">
      <c r="A6844" s="11"/>
      <c r="B6844" s="14"/>
      <c r="C6844" s="491"/>
    </row>
    <row r="6845" spans="1:3" s="624" customFormat="1" x14ac:dyDescent="0.25">
      <c r="A6845" s="11"/>
      <c r="B6845" s="14"/>
      <c r="C6845" s="491"/>
    </row>
    <row r="6846" spans="1:3" s="624" customFormat="1" x14ac:dyDescent="0.25">
      <c r="A6846" s="11"/>
      <c r="B6846" s="14"/>
      <c r="C6846" s="491"/>
    </row>
    <row r="6847" spans="1:3" s="624" customFormat="1" x14ac:dyDescent="0.25">
      <c r="A6847" s="11"/>
      <c r="B6847" s="14"/>
      <c r="C6847" s="491"/>
    </row>
    <row r="6848" spans="1:3" s="624" customFormat="1" x14ac:dyDescent="0.25">
      <c r="A6848" s="11"/>
      <c r="B6848" s="14"/>
      <c r="C6848" s="491"/>
    </row>
    <row r="6849" spans="1:3" s="624" customFormat="1" x14ac:dyDescent="0.25">
      <c r="A6849" s="11"/>
      <c r="B6849" s="14"/>
      <c r="C6849" s="491"/>
    </row>
    <row r="6850" spans="1:3" s="624" customFormat="1" x14ac:dyDescent="0.25">
      <c r="A6850" s="11"/>
      <c r="B6850" s="14"/>
      <c r="C6850" s="491"/>
    </row>
    <row r="6851" spans="1:3" s="624" customFormat="1" x14ac:dyDescent="0.25">
      <c r="A6851" s="11"/>
      <c r="B6851" s="14"/>
      <c r="C6851" s="491"/>
    </row>
    <row r="6852" spans="1:3" s="624" customFormat="1" x14ac:dyDescent="0.25">
      <c r="A6852" s="11"/>
      <c r="B6852" s="14"/>
      <c r="C6852" s="491"/>
    </row>
    <row r="6853" spans="1:3" s="624" customFormat="1" x14ac:dyDescent="0.25">
      <c r="A6853" s="11"/>
      <c r="B6853" s="14"/>
      <c r="C6853" s="491"/>
    </row>
    <row r="6854" spans="1:3" s="624" customFormat="1" x14ac:dyDescent="0.25">
      <c r="A6854" s="11"/>
      <c r="B6854" s="14"/>
      <c r="C6854" s="491"/>
    </row>
    <row r="6855" spans="1:3" s="624" customFormat="1" x14ac:dyDescent="0.25">
      <c r="A6855" s="11"/>
      <c r="B6855" s="14"/>
      <c r="C6855" s="491"/>
    </row>
    <row r="6856" spans="1:3" s="624" customFormat="1" x14ac:dyDescent="0.25">
      <c r="A6856" s="11"/>
      <c r="B6856" s="14"/>
      <c r="C6856" s="491"/>
    </row>
    <row r="6857" spans="1:3" s="624" customFormat="1" x14ac:dyDescent="0.25">
      <c r="A6857" s="11"/>
      <c r="B6857" s="14"/>
      <c r="C6857" s="491"/>
    </row>
    <row r="6858" spans="1:3" s="624" customFormat="1" x14ac:dyDescent="0.25">
      <c r="A6858" s="11"/>
      <c r="B6858" s="14"/>
      <c r="C6858" s="491"/>
    </row>
    <row r="6859" spans="1:3" s="624" customFormat="1" x14ac:dyDescent="0.25">
      <c r="A6859" s="11"/>
      <c r="B6859" s="14"/>
      <c r="C6859" s="491"/>
    </row>
    <row r="6860" spans="1:3" s="624" customFormat="1" x14ac:dyDescent="0.25">
      <c r="A6860" s="11"/>
      <c r="B6860" s="14"/>
      <c r="C6860" s="491"/>
    </row>
    <row r="6861" spans="1:3" s="624" customFormat="1" x14ac:dyDescent="0.25">
      <c r="A6861" s="11"/>
      <c r="B6861" s="14"/>
      <c r="C6861" s="491"/>
    </row>
    <row r="6862" spans="1:3" s="624" customFormat="1" x14ac:dyDescent="0.25">
      <c r="A6862" s="11"/>
      <c r="B6862" s="14"/>
      <c r="C6862" s="491"/>
    </row>
    <row r="6863" spans="1:3" s="624" customFormat="1" x14ac:dyDescent="0.25">
      <c r="A6863" s="11"/>
      <c r="B6863" s="14"/>
      <c r="C6863" s="491"/>
    </row>
    <row r="6864" spans="1:3" s="624" customFormat="1" x14ac:dyDescent="0.25">
      <c r="A6864" s="11"/>
      <c r="B6864" s="14"/>
      <c r="C6864" s="491"/>
    </row>
    <row r="6865" spans="1:3" s="624" customFormat="1" x14ac:dyDescent="0.25">
      <c r="A6865" s="11"/>
      <c r="B6865" s="14"/>
      <c r="C6865" s="491"/>
    </row>
    <row r="6866" spans="1:3" s="624" customFormat="1" x14ac:dyDescent="0.25">
      <c r="A6866" s="11"/>
      <c r="B6866" s="14"/>
      <c r="C6866" s="491"/>
    </row>
    <row r="6867" spans="1:3" s="624" customFormat="1" x14ac:dyDescent="0.25">
      <c r="A6867" s="11"/>
      <c r="B6867" s="14"/>
      <c r="C6867" s="491"/>
    </row>
    <row r="6868" spans="1:3" s="624" customFormat="1" x14ac:dyDescent="0.25">
      <c r="A6868" s="11"/>
      <c r="B6868" s="14"/>
      <c r="C6868" s="491"/>
    </row>
    <row r="6869" spans="1:3" s="624" customFormat="1" x14ac:dyDescent="0.25">
      <c r="A6869" s="11"/>
      <c r="B6869" s="14"/>
      <c r="C6869" s="491"/>
    </row>
    <row r="6870" spans="1:3" s="624" customFormat="1" x14ac:dyDescent="0.25">
      <c r="A6870" s="11"/>
      <c r="B6870" s="14"/>
      <c r="C6870" s="491"/>
    </row>
    <row r="6871" spans="1:3" s="624" customFormat="1" x14ac:dyDescent="0.25">
      <c r="A6871" s="11"/>
      <c r="B6871" s="14"/>
      <c r="C6871" s="491"/>
    </row>
    <row r="6872" spans="1:3" s="624" customFormat="1" x14ac:dyDescent="0.25">
      <c r="A6872" s="11"/>
      <c r="B6872" s="14"/>
      <c r="C6872" s="491"/>
    </row>
    <row r="6873" spans="1:3" s="624" customFormat="1" x14ac:dyDescent="0.25">
      <c r="A6873" s="11"/>
      <c r="B6873" s="14"/>
      <c r="C6873" s="491"/>
    </row>
    <row r="6874" spans="1:3" s="624" customFormat="1" x14ac:dyDescent="0.25">
      <c r="A6874" s="11"/>
      <c r="B6874" s="14"/>
      <c r="C6874" s="491"/>
    </row>
    <row r="6875" spans="1:3" s="624" customFormat="1" x14ac:dyDescent="0.25">
      <c r="A6875" s="11"/>
      <c r="B6875" s="14"/>
      <c r="C6875" s="491"/>
    </row>
    <row r="6876" spans="1:3" s="624" customFormat="1" x14ac:dyDescent="0.25">
      <c r="A6876" s="11"/>
      <c r="B6876" s="14"/>
      <c r="C6876" s="491"/>
    </row>
    <row r="6877" spans="1:3" s="624" customFormat="1" x14ac:dyDescent="0.25">
      <c r="A6877" s="11"/>
      <c r="B6877" s="14"/>
      <c r="C6877" s="491"/>
    </row>
    <row r="6878" spans="1:3" s="624" customFormat="1" x14ac:dyDescent="0.25">
      <c r="A6878" s="11"/>
      <c r="B6878" s="14"/>
      <c r="C6878" s="491"/>
    </row>
    <row r="6879" spans="1:3" s="624" customFormat="1" x14ac:dyDescent="0.25">
      <c r="A6879" s="11"/>
      <c r="B6879" s="14"/>
      <c r="C6879" s="491"/>
    </row>
    <row r="6880" spans="1:3" s="624" customFormat="1" x14ac:dyDescent="0.25">
      <c r="A6880" s="11"/>
      <c r="B6880" s="14"/>
      <c r="C6880" s="491"/>
    </row>
    <row r="6881" spans="1:3" s="624" customFormat="1" x14ac:dyDescent="0.25">
      <c r="A6881" s="11"/>
      <c r="B6881" s="14"/>
      <c r="C6881" s="491"/>
    </row>
    <row r="6882" spans="1:3" s="624" customFormat="1" x14ac:dyDescent="0.25">
      <c r="A6882" s="11"/>
      <c r="B6882" s="14"/>
      <c r="C6882" s="491"/>
    </row>
    <row r="6883" spans="1:3" s="624" customFormat="1" x14ac:dyDescent="0.25">
      <c r="A6883" s="11"/>
      <c r="B6883" s="14"/>
      <c r="C6883" s="491"/>
    </row>
    <row r="6884" spans="1:3" s="624" customFormat="1" x14ac:dyDescent="0.25">
      <c r="A6884" s="11"/>
      <c r="B6884" s="14"/>
      <c r="C6884" s="491"/>
    </row>
    <row r="6885" spans="1:3" s="624" customFormat="1" x14ac:dyDescent="0.25">
      <c r="A6885" s="11"/>
      <c r="B6885" s="14"/>
      <c r="C6885" s="491"/>
    </row>
    <row r="6886" spans="1:3" s="624" customFormat="1" x14ac:dyDescent="0.25">
      <c r="A6886" s="11"/>
      <c r="B6886" s="14"/>
      <c r="C6886" s="491"/>
    </row>
    <row r="6887" spans="1:3" s="624" customFormat="1" x14ac:dyDescent="0.25">
      <c r="A6887" s="11"/>
      <c r="B6887" s="14"/>
      <c r="C6887" s="491"/>
    </row>
    <row r="6888" spans="1:3" s="624" customFormat="1" x14ac:dyDescent="0.25">
      <c r="A6888" s="11"/>
      <c r="B6888" s="14"/>
      <c r="C6888" s="491"/>
    </row>
    <row r="6889" spans="1:3" s="624" customFormat="1" x14ac:dyDescent="0.25">
      <c r="A6889" s="11"/>
      <c r="B6889" s="14"/>
      <c r="C6889" s="491"/>
    </row>
    <row r="6890" spans="1:3" s="624" customFormat="1" x14ac:dyDescent="0.25">
      <c r="A6890" s="11"/>
      <c r="B6890" s="14"/>
      <c r="C6890" s="491"/>
    </row>
    <row r="6891" spans="1:3" s="624" customFormat="1" x14ac:dyDescent="0.25">
      <c r="A6891" s="11"/>
      <c r="B6891" s="14"/>
      <c r="C6891" s="491"/>
    </row>
    <row r="6892" spans="1:3" s="624" customFormat="1" x14ac:dyDescent="0.25">
      <c r="A6892" s="11"/>
      <c r="B6892" s="14"/>
      <c r="C6892" s="491"/>
    </row>
    <row r="6893" spans="1:3" s="624" customFormat="1" x14ac:dyDescent="0.25">
      <c r="A6893" s="11"/>
      <c r="B6893" s="14"/>
      <c r="C6893" s="491"/>
    </row>
    <row r="6894" spans="1:3" s="624" customFormat="1" x14ac:dyDescent="0.25">
      <c r="A6894" s="11"/>
      <c r="B6894" s="14"/>
      <c r="C6894" s="491"/>
    </row>
    <row r="6895" spans="1:3" s="624" customFormat="1" x14ac:dyDescent="0.25">
      <c r="A6895" s="11"/>
      <c r="B6895" s="14"/>
      <c r="C6895" s="491"/>
    </row>
    <row r="6896" spans="1:3" s="624" customFormat="1" x14ac:dyDescent="0.25">
      <c r="A6896" s="11"/>
      <c r="B6896" s="14"/>
      <c r="C6896" s="491"/>
    </row>
    <row r="6897" spans="1:3" s="624" customFormat="1" x14ac:dyDescent="0.25">
      <c r="A6897" s="11"/>
      <c r="B6897" s="14"/>
      <c r="C6897" s="491"/>
    </row>
    <row r="6898" spans="1:3" s="624" customFormat="1" x14ac:dyDescent="0.25">
      <c r="A6898" s="11"/>
      <c r="B6898" s="14"/>
      <c r="C6898" s="491"/>
    </row>
    <row r="6899" spans="1:3" s="624" customFormat="1" x14ac:dyDescent="0.25">
      <c r="A6899" s="11"/>
      <c r="B6899" s="14"/>
      <c r="C6899" s="491"/>
    </row>
    <row r="6900" spans="1:3" s="624" customFormat="1" x14ac:dyDescent="0.25">
      <c r="A6900" s="11"/>
      <c r="B6900" s="14"/>
      <c r="C6900" s="491"/>
    </row>
    <row r="6901" spans="1:3" s="624" customFormat="1" x14ac:dyDescent="0.25">
      <c r="A6901" s="11"/>
      <c r="B6901" s="14"/>
      <c r="C6901" s="491"/>
    </row>
    <row r="6902" spans="1:3" s="624" customFormat="1" x14ac:dyDescent="0.25">
      <c r="A6902" s="11"/>
      <c r="B6902" s="14"/>
      <c r="C6902" s="491"/>
    </row>
    <row r="6903" spans="1:3" s="624" customFormat="1" x14ac:dyDescent="0.25">
      <c r="A6903" s="11"/>
      <c r="B6903" s="14"/>
      <c r="C6903" s="491"/>
    </row>
    <row r="6904" spans="1:3" s="624" customFormat="1" x14ac:dyDescent="0.25">
      <c r="A6904" s="11"/>
      <c r="B6904" s="14"/>
      <c r="C6904" s="491"/>
    </row>
    <row r="6905" spans="1:3" s="624" customFormat="1" x14ac:dyDescent="0.25">
      <c r="A6905" s="11"/>
      <c r="B6905" s="14"/>
      <c r="C6905" s="491"/>
    </row>
    <row r="6906" spans="1:3" s="624" customFormat="1" x14ac:dyDescent="0.25">
      <c r="A6906" s="11"/>
      <c r="B6906" s="14"/>
      <c r="C6906" s="491"/>
    </row>
    <row r="6907" spans="1:3" s="624" customFormat="1" x14ac:dyDescent="0.25">
      <c r="A6907" s="11"/>
      <c r="B6907" s="14"/>
      <c r="C6907" s="491"/>
    </row>
    <row r="6908" spans="1:3" s="624" customFormat="1" x14ac:dyDescent="0.25">
      <c r="A6908" s="11"/>
      <c r="B6908" s="14"/>
      <c r="C6908" s="491"/>
    </row>
    <row r="6909" spans="1:3" s="624" customFormat="1" x14ac:dyDescent="0.25">
      <c r="A6909" s="11"/>
      <c r="B6909" s="14"/>
      <c r="C6909" s="491"/>
    </row>
    <row r="6910" spans="1:3" s="624" customFormat="1" x14ac:dyDescent="0.25">
      <c r="A6910" s="11"/>
      <c r="B6910" s="14"/>
      <c r="C6910" s="491"/>
    </row>
    <row r="6911" spans="1:3" s="624" customFormat="1" x14ac:dyDescent="0.25">
      <c r="A6911" s="11"/>
      <c r="B6911" s="14"/>
      <c r="C6911" s="491"/>
    </row>
    <row r="6912" spans="1:3" s="624" customFormat="1" x14ac:dyDescent="0.25">
      <c r="A6912" s="11"/>
      <c r="B6912" s="14"/>
      <c r="C6912" s="491"/>
    </row>
    <row r="6913" spans="1:3" s="624" customFormat="1" x14ac:dyDescent="0.25">
      <c r="A6913" s="11"/>
      <c r="B6913" s="14"/>
      <c r="C6913" s="491"/>
    </row>
    <row r="6914" spans="1:3" s="624" customFormat="1" x14ac:dyDescent="0.25">
      <c r="A6914" s="11"/>
      <c r="B6914" s="14"/>
      <c r="C6914" s="491"/>
    </row>
    <row r="6915" spans="1:3" s="624" customFormat="1" x14ac:dyDescent="0.25">
      <c r="A6915" s="11"/>
      <c r="B6915" s="14"/>
      <c r="C6915" s="491"/>
    </row>
    <row r="6916" spans="1:3" s="624" customFormat="1" x14ac:dyDescent="0.25">
      <c r="A6916" s="11"/>
      <c r="B6916" s="14"/>
      <c r="C6916" s="491"/>
    </row>
    <row r="6917" spans="1:3" s="624" customFormat="1" x14ac:dyDescent="0.25">
      <c r="A6917" s="11"/>
      <c r="B6917" s="14"/>
      <c r="C6917" s="491"/>
    </row>
    <row r="6918" spans="1:3" s="624" customFormat="1" x14ac:dyDescent="0.25">
      <c r="A6918" s="11"/>
      <c r="B6918" s="14"/>
      <c r="C6918" s="491"/>
    </row>
    <row r="6919" spans="1:3" s="624" customFormat="1" x14ac:dyDescent="0.25">
      <c r="A6919" s="11"/>
      <c r="B6919" s="14"/>
      <c r="C6919" s="491"/>
    </row>
    <row r="6920" spans="1:3" s="624" customFormat="1" x14ac:dyDescent="0.25">
      <c r="A6920" s="11"/>
      <c r="B6920" s="14"/>
      <c r="C6920" s="491"/>
    </row>
    <row r="6921" spans="1:3" s="624" customFormat="1" x14ac:dyDescent="0.25">
      <c r="A6921" s="11"/>
      <c r="B6921" s="14"/>
      <c r="C6921" s="491"/>
    </row>
    <row r="6922" spans="1:3" s="624" customFormat="1" x14ac:dyDescent="0.25">
      <c r="A6922" s="11"/>
      <c r="B6922" s="14"/>
      <c r="C6922" s="491"/>
    </row>
    <row r="6923" spans="1:3" s="624" customFormat="1" x14ac:dyDescent="0.25">
      <c r="A6923" s="11"/>
      <c r="B6923" s="14"/>
      <c r="C6923" s="491"/>
    </row>
    <row r="6924" spans="1:3" s="624" customFormat="1" x14ac:dyDescent="0.25">
      <c r="A6924" s="11"/>
      <c r="B6924" s="14"/>
      <c r="C6924" s="491"/>
    </row>
    <row r="6925" spans="1:3" s="624" customFormat="1" x14ac:dyDescent="0.25">
      <c r="A6925" s="11"/>
      <c r="B6925" s="14"/>
      <c r="C6925" s="491"/>
    </row>
    <row r="6926" spans="1:3" s="624" customFormat="1" x14ac:dyDescent="0.25">
      <c r="A6926" s="11"/>
      <c r="B6926" s="14"/>
      <c r="C6926" s="491"/>
    </row>
    <row r="6927" spans="1:3" s="624" customFormat="1" x14ac:dyDescent="0.25">
      <c r="A6927" s="11"/>
      <c r="B6927" s="14"/>
      <c r="C6927" s="491"/>
    </row>
    <row r="6928" spans="1:3" s="624" customFormat="1" x14ac:dyDescent="0.25">
      <c r="A6928" s="11"/>
      <c r="B6928" s="14"/>
      <c r="C6928" s="491"/>
    </row>
    <row r="6929" spans="1:3" s="624" customFormat="1" x14ac:dyDescent="0.25">
      <c r="A6929" s="11"/>
      <c r="B6929" s="14"/>
      <c r="C6929" s="491"/>
    </row>
    <row r="6930" spans="1:3" s="624" customFormat="1" x14ac:dyDescent="0.25">
      <c r="A6930" s="11"/>
      <c r="B6930" s="14"/>
      <c r="C6930" s="491"/>
    </row>
    <row r="6931" spans="1:3" s="624" customFormat="1" x14ac:dyDescent="0.25">
      <c r="A6931" s="11"/>
      <c r="B6931" s="14"/>
      <c r="C6931" s="491"/>
    </row>
    <row r="6932" spans="1:3" s="624" customFormat="1" x14ac:dyDescent="0.25">
      <c r="A6932" s="11"/>
      <c r="B6932" s="14"/>
      <c r="C6932" s="491"/>
    </row>
    <row r="6933" spans="1:3" s="624" customFormat="1" x14ac:dyDescent="0.25">
      <c r="A6933" s="11"/>
      <c r="B6933" s="14"/>
      <c r="C6933" s="491"/>
    </row>
    <row r="6934" spans="1:3" s="624" customFormat="1" x14ac:dyDescent="0.25">
      <c r="A6934" s="11"/>
      <c r="B6934" s="14"/>
      <c r="C6934" s="491"/>
    </row>
    <row r="6935" spans="1:3" s="624" customFormat="1" x14ac:dyDescent="0.25">
      <c r="A6935" s="11"/>
      <c r="B6935" s="14"/>
      <c r="C6935" s="491"/>
    </row>
    <row r="6936" spans="1:3" s="624" customFormat="1" x14ac:dyDescent="0.25">
      <c r="A6936" s="11"/>
      <c r="B6936" s="14"/>
      <c r="C6936" s="491"/>
    </row>
    <row r="6937" spans="1:3" s="624" customFormat="1" x14ac:dyDescent="0.25">
      <c r="A6937" s="11"/>
      <c r="B6937" s="14"/>
      <c r="C6937" s="491"/>
    </row>
    <row r="6938" spans="1:3" s="624" customFormat="1" x14ac:dyDescent="0.25">
      <c r="A6938" s="11"/>
      <c r="B6938" s="14"/>
      <c r="C6938" s="491"/>
    </row>
    <row r="6939" spans="1:3" s="624" customFormat="1" x14ac:dyDescent="0.25">
      <c r="A6939" s="11"/>
      <c r="B6939" s="14"/>
      <c r="C6939" s="491"/>
    </row>
    <row r="6940" spans="1:3" s="624" customFormat="1" x14ac:dyDescent="0.25">
      <c r="A6940" s="11"/>
      <c r="B6940" s="14"/>
      <c r="C6940" s="491"/>
    </row>
    <row r="6941" spans="1:3" s="624" customFormat="1" x14ac:dyDescent="0.25">
      <c r="A6941" s="11"/>
      <c r="B6941" s="14"/>
      <c r="C6941" s="491"/>
    </row>
    <row r="6942" spans="1:3" s="624" customFormat="1" x14ac:dyDescent="0.25">
      <c r="A6942" s="11"/>
      <c r="B6942" s="14"/>
      <c r="C6942" s="491"/>
    </row>
    <row r="6943" spans="1:3" s="624" customFormat="1" x14ac:dyDescent="0.25">
      <c r="A6943" s="11"/>
      <c r="B6943" s="14"/>
      <c r="C6943" s="491"/>
    </row>
    <row r="6944" spans="1:3" s="624" customFormat="1" x14ac:dyDescent="0.25">
      <c r="A6944" s="11"/>
      <c r="B6944" s="14"/>
      <c r="C6944" s="491"/>
    </row>
    <row r="6945" spans="1:3" s="624" customFormat="1" x14ac:dyDescent="0.25">
      <c r="A6945" s="11"/>
      <c r="B6945" s="14"/>
      <c r="C6945" s="491"/>
    </row>
    <row r="6946" spans="1:3" s="624" customFormat="1" x14ac:dyDescent="0.25">
      <c r="A6946" s="11"/>
      <c r="B6946" s="14"/>
      <c r="C6946" s="491"/>
    </row>
    <row r="6947" spans="1:3" s="624" customFormat="1" x14ac:dyDescent="0.25">
      <c r="A6947" s="11"/>
      <c r="B6947" s="14"/>
      <c r="C6947" s="491"/>
    </row>
    <row r="6948" spans="1:3" s="624" customFormat="1" x14ac:dyDescent="0.25">
      <c r="A6948" s="11"/>
      <c r="B6948" s="14"/>
      <c r="C6948" s="491"/>
    </row>
    <row r="6949" spans="1:3" s="624" customFormat="1" x14ac:dyDescent="0.25">
      <c r="A6949" s="11"/>
      <c r="B6949" s="14"/>
      <c r="C6949" s="491"/>
    </row>
    <row r="6950" spans="1:3" s="624" customFormat="1" x14ac:dyDescent="0.25">
      <c r="A6950" s="11"/>
      <c r="B6950" s="14"/>
      <c r="C6950" s="491"/>
    </row>
    <row r="6951" spans="1:3" s="624" customFormat="1" x14ac:dyDescent="0.25">
      <c r="A6951" s="11"/>
      <c r="B6951" s="14"/>
      <c r="C6951" s="491"/>
    </row>
    <row r="6952" spans="1:3" s="624" customFormat="1" x14ac:dyDescent="0.25">
      <c r="A6952" s="11"/>
      <c r="B6952" s="14"/>
      <c r="C6952" s="491"/>
    </row>
    <row r="6953" spans="1:3" s="624" customFormat="1" x14ac:dyDescent="0.25">
      <c r="A6953" s="11"/>
      <c r="B6953" s="14"/>
      <c r="C6953" s="491"/>
    </row>
    <row r="6954" spans="1:3" s="624" customFormat="1" x14ac:dyDescent="0.25">
      <c r="A6954" s="11"/>
      <c r="B6954" s="14"/>
      <c r="C6954" s="491"/>
    </row>
    <row r="6955" spans="1:3" s="624" customFormat="1" x14ac:dyDescent="0.25">
      <c r="A6955" s="11"/>
      <c r="B6955" s="14"/>
      <c r="C6955" s="491"/>
    </row>
    <row r="6956" spans="1:3" s="624" customFormat="1" x14ac:dyDescent="0.25">
      <c r="A6956" s="11"/>
      <c r="B6956" s="14"/>
      <c r="C6956" s="491"/>
    </row>
    <row r="6957" spans="1:3" s="624" customFormat="1" x14ac:dyDescent="0.25">
      <c r="A6957" s="11"/>
      <c r="B6957" s="14"/>
      <c r="C6957" s="491"/>
    </row>
    <row r="6958" spans="1:3" s="624" customFormat="1" x14ac:dyDescent="0.25">
      <c r="A6958" s="11"/>
      <c r="B6958" s="14"/>
      <c r="C6958" s="491"/>
    </row>
    <row r="6959" spans="1:3" s="624" customFormat="1" x14ac:dyDescent="0.25">
      <c r="A6959" s="11"/>
      <c r="B6959" s="14"/>
      <c r="C6959" s="491"/>
    </row>
    <row r="6960" spans="1:3" s="624" customFormat="1" x14ac:dyDescent="0.25">
      <c r="A6960" s="11"/>
      <c r="B6960" s="14"/>
      <c r="C6960" s="491"/>
    </row>
    <row r="6961" spans="1:3" s="624" customFormat="1" x14ac:dyDescent="0.25">
      <c r="A6961" s="11"/>
      <c r="B6961" s="14"/>
      <c r="C6961" s="491"/>
    </row>
    <row r="6962" spans="1:3" s="624" customFormat="1" x14ac:dyDescent="0.25">
      <c r="A6962" s="11"/>
      <c r="B6962" s="14"/>
      <c r="C6962" s="491"/>
    </row>
    <row r="6963" spans="1:3" s="624" customFormat="1" x14ac:dyDescent="0.25">
      <c r="A6963" s="11"/>
      <c r="B6963" s="14"/>
      <c r="C6963" s="491"/>
    </row>
    <row r="6964" spans="1:3" s="624" customFormat="1" x14ac:dyDescent="0.25">
      <c r="A6964" s="11"/>
      <c r="B6964" s="14"/>
      <c r="C6964" s="491"/>
    </row>
    <row r="6965" spans="1:3" s="624" customFormat="1" x14ac:dyDescent="0.25">
      <c r="A6965" s="11"/>
      <c r="B6965" s="14"/>
      <c r="C6965" s="491"/>
    </row>
    <row r="6966" spans="1:3" s="624" customFormat="1" x14ac:dyDescent="0.25">
      <c r="A6966" s="11"/>
      <c r="B6966" s="14"/>
      <c r="C6966" s="491"/>
    </row>
    <row r="6967" spans="1:3" s="624" customFormat="1" x14ac:dyDescent="0.25">
      <c r="A6967" s="11"/>
      <c r="B6967" s="14"/>
      <c r="C6967" s="491"/>
    </row>
    <row r="6968" spans="1:3" s="624" customFormat="1" x14ac:dyDescent="0.25">
      <c r="A6968" s="11"/>
      <c r="B6968" s="14"/>
      <c r="C6968" s="491"/>
    </row>
    <row r="6969" spans="1:3" s="624" customFormat="1" x14ac:dyDescent="0.25">
      <c r="A6969" s="11"/>
      <c r="B6969" s="14"/>
      <c r="C6969" s="491"/>
    </row>
    <row r="6970" spans="1:3" s="624" customFormat="1" x14ac:dyDescent="0.25">
      <c r="A6970" s="11"/>
      <c r="B6970" s="14"/>
      <c r="C6970" s="491"/>
    </row>
    <row r="6971" spans="1:3" s="624" customFormat="1" x14ac:dyDescent="0.25">
      <c r="A6971" s="11"/>
      <c r="B6971" s="14"/>
      <c r="C6971" s="491"/>
    </row>
    <row r="6972" spans="1:3" s="624" customFormat="1" x14ac:dyDescent="0.25">
      <c r="A6972" s="11"/>
      <c r="B6972" s="14"/>
      <c r="C6972" s="491"/>
    </row>
    <row r="6973" spans="1:3" s="624" customFormat="1" x14ac:dyDescent="0.25">
      <c r="A6973" s="11"/>
      <c r="B6973" s="14"/>
      <c r="C6973" s="491"/>
    </row>
    <row r="6974" spans="1:3" s="624" customFormat="1" x14ac:dyDescent="0.25">
      <c r="A6974" s="11"/>
      <c r="B6974" s="14"/>
      <c r="C6974" s="491"/>
    </row>
    <row r="6975" spans="1:3" s="624" customFormat="1" x14ac:dyDescent="0.25">
      <c r="A6975" s="11"/>
      <c r="B6975" s="14"/>
      <c r="C6975" s="491"/>
    </row>
    <row r="6976" spans="1:3" s="624" customFormat="1" x14ac:dyDescent="0.25">
      <c r="A6976" s="11"/>
      <c r="B6976" s="14"/>
      <c r="C6976" s="491"/>
    </row>
    <row r="6977" spans="1:3" s="624" customFormat="1" x14ac:dyDescent="0.25">
      <c r="A6977" s="11"/>
      <c r="B6977" s="14"/>
      <c r="C6977" s="491"/>
    </row>
    <row r="6978" spans="1:3" s="624" customFormat="1" x14ac:dyDescent="0.25">
      <c r="A6978" s="11"/>
      <c r="B6978" s="14"/>
      <c r="C6978" s="491"/>
    </row>
    <row r="6979" spans="1:3" s="624" customFormat="1" x14ac:dyDescent="0.25">
      <c r="A6979" s="11"/>
      <c r="B6979" s="14"/>
      <c r="C6979" s="491"/>
    </row>
    <row r="6980" spans="1:3" s="624" customFormat="1" x14ac:dyDescent="0.25">
      <c r="A6980" s="11"/>
      <c r="B6980" s="14"/>
      <c r="C6980" s="491"/>
    </row>
    <row r="6981" spans="1:3" s="624" customFormat="1" x14ac:dyDescent="0.25">
      <c r="A6981" s="11"/>
      <c r="B6981" s="14"/>
      <c r="C6981" s="491"/>
    </row>
    <row r="6982" spans="1:3" s="624" customFormat="1" x14ac:dyDescent="0.25">
      <c r="A6982" s="11"/>
      <c r="B6982" s="14"/>
      <c r="C6982" s="491"/>
    </row>
    <row r="6983" spans="1:3" s="624" customFormat="1" x14ac:dyDescent="0.25">
      <c r="A6983" s="11"/>
      <c r="B6983" s="14"/>
      <c r="C6983" s="491"/>
    </row>
    <row r="6984" spans="1:3" s="624" customFormat="1" x14ac:dyDescent="0.25">
      <c r="A6984" s="11"/>
      <c r="B6984" s="14"/>
      <c r="C6984" s="491"/>
    </row>
    <row r="6985" spans="1:3" s="624" customFormat="1" x14ac:dyDescent="0.25">
      <c r="A6985" s="11"/>
      <c r="B6985" s="14"/>
      <c r="C6985" s="491"/>
    </row>
    <row r="6986" spans="1:3" s="624" customFormat="1" x14ac:dyDescent="0.25">
      <c r="A6986" s="11"/>
      <c r="B6986" s="14"/>
      <c r="C6986" s="491"/>
    </row>
    <row r="6987" spans="1:3" s="624" customFormat="1" x14ac:dyDescent="0.25">
      <c r="A6987" s="11"/>
      <c r="B6987" s="14"/>
      <c r="C6987" s="491"/>
    </row>
    <row r="6988" spans="1:3" s="624" customFormat="1" x14ac:dyDescent="0.25">
      <c r="A6988" s="11"/>
      <c r="B6988" s="14"/>
      <c r="C6988" s="491"/>
    </row>
    <row r="6989" spans="1:3" s="624" customFormat="1" x14ac:dyDescent="0.25">
      <c r="A6989" s="11"/>
      <c r="B6989" s="14"/>
      <c r="C6989" s="491"/>
    </row>
    <row r="6990" spans="1:3" s="624" customFormat="1" x14ac:dyDescent="0.25">
      <c r="A6990" s="11"/>
      <c r="B6990" s="14"/>
      <c r="C6990" s="491"/>
    </row>
    <row r="6991" spans="1:3" s="624" customFormat="1" x14ac:dyDescent="0.25">
      <c r="A6991" s="11"/>
      <c r="B6991" s="14"/>
      <c r="C6991" s="491"/>
    </row>
    <row r="6992" spans="1:3" s="624" customFormat="1" x14ac:dyDescent="0.25">
      <c r="A6992" s="11"/>
      <c r="B6992" s="14"/>
      <c r="C6992" s="491"/>
    </row>
    <row r="6993" spans="1:3" s="624" customFormat="1" x14ac:dyDescent="0.25">
      <c r="A6993" s="11"/>
      <c r="B6993" s="14"/>
      <c r="C6993" s="491"/>
    </row>
    <row r="6994" spans="1:3" s="624" customFormat="1" x14ac:dyDescent="0.25">
      <c r="A6994" s="11"/>
      <c r="B6994" s="14"/>
      <c r="C6994" s="491"/>
    </row>
    <row r="6995" spans="1:3" s="624" customFormat="1" x14ac:dyDescent="0.25">
      <c r="A6995" s="11"/>
      <c r="B6995" s="14"/>
      <c r="C6995" s="491"/>
    </row>
    <row r="6996" spans="1:3" s="624" customFormat="1" x14ac:dyDescent="0.25">
      <c r="A6996" s="11"/>
      <c r="B6996" s="14"/>
      <c r="C6996" s="491"/>
    </row>
    <row r="6997" spans="1:3" s="624" customFormat="1" x14ac:dyDescent="0.25">
      <c r="A6997" s="11"/>
      <c r="B6997" s="14"/>
      <c r="C6997" s="491"/>
    </row>
    <row r="6998" spans="1:3" s="624" customFormat="1" x14ac:dyDescent="0.25">
      <c r="A6998" s="11"/>
      <c r="B6998" s="14"/>
      <c r="C6998" s="491"/>
    </row>
    <row r="6999" spans="1:3" s="624" customFormat="1" x14ac:dyDescent="0.25">
      <c r="A6999" s="11"/>
      <c r="B6999" s="14"/>
      <c r="C6999" s="491"/>
    </row>
    <row r="7000" spans="1:3" s="624" customFormat="1" x14ac:dyDescent="0.25">
      <c r="A7000" s="11"/>
      <c r="B7000" s="14"/>
      <c r="C7000" s="491"/>
    </row>
    <row r="7001" spans="1:3" s="624" customFormat="1" x14ac:dyDescent="0.25">
      <c r="A7001" s="11"/>
      <c r="B7001" s="14"/>
      <c r="C7001" s="491"/>
    </row>
    <row r="7002" spans="1:3" s="624" customFormat="1" x14ac:dyDescent="0.25">
      <c r="A7002" s="11"/>
      <c r="B7002" s="14"/>
      <c r="C7002" s="491"/>
    </row>
    <row r="7003" spans="1:3" s="624" customFormat="1" x14ac:dyDescent="0.25">
      <c r="A7003" s="11"/>
      <c r="B7003" s="14"/>
      <c r="C7003" s="491"/>
    </row>
    <row r="7004" spans="1:3" s="624" customFormat="1" x14ac:dyDescent="0.25">
      <c r="A7004" s="11"/>
      <c r="B7004" s="14"/>
      <c r="C7004" s="491"/>
    </row>
    <row r="7005" spans="1:3" s="624" customFormat="1" x14ac:dyDescent="0.25">
      <c r="A7005" s="11"/>
      <c r="B7005" s="14"/>
      <c r="C7005" s="491"/>
    </row>
    <row r="7006" spans="1:3" s="624" customFormat="1" x14ac:dyDescent="0.25">
      <c r="A7006" s="11"/>
      <c r="B7006" s="14"/>
      <c r="C7006" s="491"/>
    </row>
    <row r="7007" spans="1:3" s="624" customFormat="1" x14ac:dyDescent="0.25">
      <c r="A7007" s="11"/>
      <c r="B7007" s="14"/>
      <c r="C7007" s="491"/>
    </row>
    <row r="7008" spans="1:3" s="624" customFormat="1" x14ac:dyDescent="0.25">
      <c r="A7008" s="11"/>
      <c r="B7008" s="14"/>
      <c r="C7008" s="491"/>
    </row>
    <row r="7009" spans="1:3" s="624" customFormat="1" x14ac:dyDescent="0.25">
      <c r="A7009" s="11"/>
      <c r="B7009" s="14"/>
      <c r="C7009" s="491"/>
    </row>
    <row r="7010" spans="1:3" s="624" customFormat="1" x14ac:dyDescent="0.25">
      <c r="A7010" s="11"/>
      <c r="B7010" s="14"/>
      <c r="C7010" s="491"/>
    </row>
    <row r="7011" spans="1:3" s="624" customFormat="1" x14ac:dyDescent="0.25">
      <c r="A7011" s="11"/>
      <c r="B7011" s="14"/>
      <c r="C7011" s="491"/>
    </row>
    <row r="7012" spans="1:3" s="624" customFormat="1" x14ac:dyDescent="0.25">
      <c r="A7012" s="11"/>
      <c r="B7012" s="14"/>
      <c r="C7012" s="491"/>
    </row>
    <row r="7013" spans="1:3" s="624" customFormat="1" x14ac:dyDescent="0.25">
      <c r="A7013" s="11"/>
      <c r="B7013" s="14"/>
      <c r="C7013" s="491"/>
    </row>
    <row r="7014" spans="1:3" s="624" customFormat="1" x14ac:dyDescent="0.25">
      <c r="A7014" s="11"/>
      <c r="B7014" s="14"/>
      <c r="C7014" s="491"/>
    </row>
    <row r="7015" spans="1:3" s="624" customFormat="1" x14ac:dyDescent="0.25">
      <c r="A7015" s="11"/>
      <c r="B7015" s="14"/>
      <c r="C7015" s="491"/>
    </row>
    <row r="7016" spans="1:3" s="624" customFormat="1" x14ac:dyDescent="0.25">
      <c r="A7016" s="11"/>
      <c r="B7016" s="14"/>
      <c r="C7016" s="491"/>
    </row>
    <row r="7017" spans="1:3" s="624" customFormat="1" x14ac:dyDescent="0.25">
      <c r="A7017" s="11"/>
      <c r="B7017" s="14"/>
      <c r="C7017" s="491"/>
    </row>
    <row r="7018" spans="1:3" s="624" customFormat="1" x14ac:dyDescent="0.25">
      <c r="A7018" s="11"/>
      <c r="B7018" s="14"/>
      <c r="C7018" s="491"/>
    </row>
    <row r="7019" spans="1:3" s="624" customFormat="1" x14ac:dyDescent="0.25">
      <c r="A7019" s="11"/>
      <c r="B7019" s="14"/>
      <c r="C7019" s="491"/>
    </row>
    <row r="7020" spans="1:3" s="624" customFormat="1" x14ac:dyDescent="0.25">
      <c r="A7020" s="11"/>
      <c r="B7020" s="14"/>
      <c r="C7020" s="491"/>
    </row>
    <row r="7021" spans="1:3" s="624" customFormat="1" x14ac:dyDescent="0.25">
      <c r="A7021" s="11"/>
      <c r="B7021" s="14"/>
      <c r="C7021" s="491"/>
    </row>
    <row r="7022" spans="1:3" s="624" customFormat="1" x14ac:dyDescent="0.25">
      <c r="A7022" s="11"/>
      <c r="B7022" s="14"/>
      <c r="C7022" s="491"/>
    </row>
    <row r="7023" spans="1:3" s="624" customFormat="1" x14ac:dyDescent="0.25">
      <c r="A7023" s="11"/>
      <c r="B7023" s="14"/>
      <c r="C7023" s="491"/>
    </row>
    <row r="7024" spans="1:3" s="624" customFormat="1" x14ac:dyDescent="0.25">
      <c r="A7024" s="11"/>
      <c r="B7024" s="14"/>
      <c r="C7024" s="491"/>
    </row>
    <row r="7025" spans="1:3" s="624" customFormat="1" x14ac:dyDescent="0.25">
      <c r="A7025" s="11"/>
      <c r="B7025" s="14"/>
      <c r="C7025" s="491"/>
    </row>
    <row r="7026" spans="1:3" s="624" customFormat="1" x14ac:dyDescent="0.25">
      <c r="A7026" s="11"/>
      <c r="B7026" s="14"/>
      <c r="C7026" s="491"/>
    </row>
    <row r="7027" spans="1:3" s="624" customFormat="1" x14ac:dyDescent="0.25">
      <c r="A7027" s="11"/>
      <c r="B7027" s="14"/>
      <c r="C7027" s="491"/>
    </row>
    <row r="7028" spans="1:3" s="624" customFormat="1" x14ac:dyDescent="0.25">
      <c r="A7028" s="11"/>
      <c r="B7028" s="14"/>
      <c r="C7028" s="491"/>
    </row>
    <row r="7029" spans="1:3" s="624" customFormat="1" x14ac:dyDescent="0.25">
      <c r="A7029" s="11"/>
      <c r="B7029" s="14"/>
      <c r="C7029" s="491"/>
    </row>
    <row r="7030" spans="1:3" s="624" customFormat="1" x14ac:dyDescent="0.25">
      <c r="A7030" s="11"/>
      <c r="B7030" s="14"/>
      <c r="C7030" s="491"/>
    </row>
    <row r="7031" spans="1:3" s="624" customFormat="1" x14ac:dyDescent="0.25">
      <c r="A7031" s="11"/>
      <c r="B7031" s="14"/>
      <c r="C7031" s="491"/>
    </row>
    <row r="7032" spans="1:3" s="624" customFormat="1" x14ac:dyDescent="0.25">
      <c r="A7032" s="11"/>
      <c r="B7032" s="14"/>
      <c r="C7032" s="491"/>
    </row>
    <row r="7033" spans="1:3" s="624" customFormat="1" x14ac:dyDescent="0.25">
      <c r="A7033" s="11"/>
      <c r="B7033" s="14"/>
      <c r="C7033" s="491"/>
    </row>
    <row r="7034" spans="1:3" s="624" customFormat="1" x14ac:dyDescent="0.25">
      <c r="A7034" s="11"/>
      <c r="B7034" s="14"/>
      <c r="C7034" s="491"/>
    </row>
    <row r="7035" spans="1:3" s="624" customFormat="1" x14ac:dyDescent="0.25">
      <c r="A7035" s="11"/>
      <c r="B7035" s="14"/>
      <c r="C7035" s="491"/>
    </row>
    <row r="7036" spans="1:3" s="624" customFormat="1" x14ac:dyDescent="0.25">
      <c r="A7036" s="11"/>
      <c r="B7036" s="14"/>
      <c r="C7036" s="491"/>
    </row>
    <row r="7037" spans="1:3" s="624" customFormat="1" x14ac:dyDescent="0.25">
      <c r="A7037" s="11"/>
      <c r="B7037" s="14"/>
      <c r="C7037" s="491"/>
    </row>
    <row r="7038" spans="1:3" s="624" customFormat="1" x14ac:dyDescent="0.25">
      <c r="A7038" s="11"/>
      <c r="B7038" s="14"/>
      <c r="C7038" s="491"/>
    </row>
    <row r="7039" spans="1:3" s="624" customFormat="1" x14ac:dyDescent="0.25">
      <c r="A7039" s="11"/>
      <c r="B7039" s="14"/>
      <c r="C7039" s="491"/>
    </row>
    <row r="7040" spans="1:3" s="624" customFormat="1" x14ac:dyDescent="0.25">
      <c r="A7040" s="11"/>
      <c r="B7040" s="14"/>
      <c r="C7040" s="491"/>
    </row>
    <row r="7041" spans="1:3" s="624" customFormat="1" x14ac:dyDescent="0.25">
      <c r="A7041" s="11"/>
      <c r="B7041" s="14"/>
      <c r="C7041" s="491"/>
    </row>
    <row r="7042" spans="1:3" s="624" customFormat="1" x14ac:dyDescent="0.25">
      <c r="A7042" s="11"/>
      <c r="B7042" s="14"/>
      <c r="C7042" s="491"/>
    </row>
    <row r="7043" spans="1:3" s="624" customFormat="1" x14ac:dyDescent="0.25">
      <c r="A7043" s="11"/>
      <c r="B7043" s="14"/>
      <c r="C7043" s="491"/>
    </row>
    <row r="7044" spans="1:3" s="624" customFormat="1" x14ac:dyDescent="0.25">
      <c r="A7044" s="11"/>
      <c r="B7044" s="14"/>
      <c r="C7044" s="491"/>
    </row>
    <row r="7045" spans="1:3" s="624" customFormat="1" x14ac:dyDescent="0.25">
      <c r="A7045" s="11"/>
      <c r="B7045" s="14"/>
      <c r="C7045" s="491"/>
    </row>
    <row r="7046" spans="1:3" s="624" customFormat="1" x14ac:dyDescent="0.25">
      <c r="A7046" s="11"/>
      <c r="B7046" s="14"/>
      <c r="C7046" s="491"/>
    </row>
    <row r="7047" spans="1:3" s="624" customFormat="1" x14ac:dyDescent="0.25">
      <c r="A7047" s="11"/>
      <c r="B7047" s="14"/>
      <c r="C7047" s="491"/>
    </row>
    <row r="7048" spans="1:3" s="624" customFormat="1" x14ac:dyDescent="0.25">
      <c r="A7048" s="11"/>
      <c r="B7048" s="14"/>
      <c r="C7048" s="491"/>
    </row>
    <row r="7049" spans="1:3" s="624" customFormat="1" x14ac:dyDescent="0.25">
      <c r="A7049" s="11"/>
      <c r="B7049" s="14"/>
      <c r="C7049" s="491"/>
    </row>
    <row r="7050" spans="1:3" s="624" customFormat="1" x14ac:dyDescent="0.25">
      <c r="A7050" s="11"/>
      <c r="B7050" s="14"/>
      <c r="C7050" s="491"/>
    </row>
    <row r="7051" spans="1:3" s="624" customFormat="1" x14ac:dyDescent="0.25">
      <c r="A7051" s="11"/>
      <c r="B7051" s="14"/>
      <c r="C7051" s="491"/>
    </row>
    <row r="7052" spans="1:3" s="624" customFormat="1" x14ac:dyDescent="0.25">
      <c r="A7052" s="11"/>
      <c r="B7052" s="14"/>
      <c r="C7052" s="491"/>
    </row>
    <row r="7053" spans="1:3" s="624" customFormat="1" x14ac:dyDescent="0.25">
      <c r="A7053" s="11"/>
      <c r="B7053" s="14"/>
      <c r="C7053" s="491"/>
    </row>
    <row r="7054" spans="1:3" s="624" customFormat="1" x14ac:dyDescent="0.25">
      <c r="A7054" s="11"/>
      <c r="B7054" s="14"/>
      <c r="C7054" s="491"/>
    </row>
    <row r="7055" spans="1:3" s="624" customFormat="1" x14ac:dyDescent="0.25">
      <c r="A7055" s="11"/>
      <c r="B7055" s="14"/>
      <c r="C7055" s="491"/>
    </row>
    <row r="7056" spans="1:3" s="624" customFormat="1" x14ac:dyDescent="0.25">
      <c r="A7056" s="11"/>
      <c r="B7056" s="14"/>
      <c r="C7056" s="491"/>
    </row>
    <row r="7057" spans="1:3" s="624" customFormat="1" x14ac:dyDescent="0.25">
      <c r="A7057" s="11"/>
      <c r="B7057" s="14"/>
      <c r="C7057" s="491"/>
    </row>
    <row r="7058" spans="1:3" s="624" customFormat="1" x14ac:dyDescent="0.25">
      <c r="A7058" s="11"/>
      <c r="B7058" s="14"/>
      <c r="C7058" s="491"/>
    </row>
    <row r="7059" spans="1:3" s="624" customFormat="1" x14ac:dyDescent="0.25">
      <c r="A7059" s="11"/>
      <c r="B7059" s="14"/>
      <c r="C7059" s="491"/>
    </row>
    <row r="7060" spans="1:3" s="624" customFormat="1" x14ac:dyDescent="0.25">
      <c r="A7060" s="11"/>
      <c r="B7060" s="14"/>
      <c r="C7060" s="491"/>
    </row>
    <row r="7061" spans="1:3" s="624" customFormat="1" x14ac:dyDescent="0.25">
      <c r="A7061" s="11"/>
      <c r="B7061" s="14"/>
      <c r="C7061" s="491"/>
    </row>
    <row r="7062" spans="1:3" s="624" customFormat="1" x14ac:dyDescent="0.25">
      <c r="A7062" s="11"/>
      <c r="B7062" s="14"/>
      <c r="C7062" s="491"/>
    </row>
    <row r="7063" spans="1:3" s="624" customFormat="1" x14ac:dyDescent="0.25">
      <c r="A7063" s="11"/>
      <c r="B7063" s="14"/>
      <c r="C7063" s="491"/>
    </row>
    <row r="7064" spans="1:3" s="624" customFormat="1" x14ac:dyDescent="0.25">
      <c r="A7064" s="11"/>
      <c r="B7064" s="14"/>
      <c r="C7064" s="491"/>
    </row>
    <row r="7065" spans="1:3" s="624" customFormat="1" x14ac:dyDescent="0.25">
      <c r="A7065" s="11"/>
      <c r="B7065" s="14"/>
      <c r="C7065" s="491"/>
    </row>
    <row r="7066" spans="1:3" s="624" customFormat="1" x14ac:dyDescent="0.25">
      <c r="A7066" s="11"/>
      <c r="B7066" s="14"/>
      <c r="C7066" s="491"/>
    </row>
    <row r="7067" spans="1:3" s="624" customFormat="1" x14ac:dyDescent="0.25">
      <c r="A7067" s="11"/>
      <c r="B7067" s="14"/>
      <c r="C7067" s="491"/>
    </row>
    <row r="7068" spans="1:3" s="624" customFormat="1" x14ac:dyDescent="0.25">
      <c r="A7068" s="11"/>
      <c r="B7068" s="14"/>
      <c r="C7068" s="491"/>
    </row>
    <row r="7069" spans="1:3" s="624" customFormat="1" x14ac:dyDescent="0.25">
      <c r="A7069" s="11"/>
      <c r="B7069" s="14"/>
      <c r="C7069" s="491"/>
    </row>
    <row r="7070" spans="1:3" s="624" customFormat="1" x14ac:dyDescent="0.25">
      <c r="A7070" s="11"/>
      <c r="B7070" s="14"/>
      <c r="C7070" s="491"/>
    </row>
    <row r="7071" spans="1:3" s="624" customFormat="1" x14ac:dyDescent="0.25">
      <c r="A7071" s="11"/>
      <c r="B7071" s="14"/>
      <c r="C7071" s="491"/>
    </row>
    <row r="7072" spans="1:3" s="624" customFormat="1" x14ac:dyDescent="0.25">
      <c r="A7072" s="11"/>
      <c r="B7072" s="14"/>
      <c r="C7072" s="491"/>
    </row>
    <row r="7073" spans="1:3" s="624" customFormat="1" x14ac:dyDescent="0.25">
      <c r="A7073" s="11"/>
      <c r="B7073" s="14"/>
      <c r="C7073" s="491"/>
    </row>
    <row r="7074" spans="1:3" s="624" customFormat="1" x14ac:dyDescent="0.25">
      <c r="A7074" s="11"/>
      <c r="B7074" s="14"/>
      <c r="C7074" s="491"/>
    </row>
    <row r="7075" spans="1:3" s="624" customFormat="1" x14ac:dyDescent="0.25">
      <c r="A7075" s="11"/>
      <c r="B7075" s="14"/>
      <c r="C7075" s="491"/>
    </row>
    <row r="7076" spans="1:3" s="624" customFormat="1" x14ac:dyDescent="0.25">
      <c r="A7076" s="11"/>
      <c r="B7076" s="14"/>
      <c r="C7076" s="491"/>
    </row>
    <row r="7077" spans="1:3" s="624" customFormat="1" x14ac:dyDescent="0.25">
      <c r="A7077" s="11"/>
      <c r="B7077" s="14"/>
      <c r="C7077" s="491"/>
    </row>
    <row r="7078" spans="1:3" s="624" customFormat="1" x14ac:dyDescent="0.25">
      <c r="A7078" s="11"/>
      <c r="B7078" s="14"/>
      <c r="C7078" s="491"/>
    </row>
    <row r="7079" spans="1:3" s="624" customFormat="1" x14ac:dyDescent="0.25">
      <c r="A7079" s="11"/>
      <c r="B7079" s="14"/>
      <c r="C7079" s="491"/>
    </row>
    <row r="7080" spans="1:3" s="624" customFormat="1" x14ac:dyDescent="0.25">
      <c r="A7080" s="11"/>
      <c r="B7080" s="14"/>
      <c r="C7080" s="491"/>
    </row>
    <row r="7081" spans="1:3" s="624" customFormat="1" x14ac:dyDescent="0.25">
      <c r="A7081" s="11"/>
      <c r="B7081" s="14"/>
      <c r="C7081" s="491"/>
    </row>
    <row r="7082" spans="1:3" s="624" customFormat="1" x14ac:dyDescent="0.25">
      <c r="A7082" s="11"/>
      <c r="B7082" s="14"/>
      <c r="C7082" s="491"/>
    </row>
    <row r="7083" spans="1:3" s="624" customFormat="1" x14ac:dyDescent="0.25">
      <c r="A7083" s="11"/>
      <c r="B7083" s="14"/>
      <c r="C7083" s="491"/>
    </row>
    <row r="7084" spans="1:3" s="624" customFormat="1" x14ac:dyDescent="0.25">
      <c r="A7084" s="11"/>
      <c r="B7084" s="14"/>
      <c r="C7084" s="491"/>
    </row>
    <row r="7085" spans="1:3" s="624" customFormat="1" x14ac:dyDescent="0.25">
      <c r="A7085" s="11"/>
      <c r="B7085" s="14"/>
      <c r="C7085" s="491"/>
    </row>
    <row r="7086" spans="1:3" s="624" customFormat="1" x14ac:dyDescent="0.25">
      <c r="A7086" s="11"/>
      <c r="B7086" s="14"/>
      <c r="C7086" s="491"/>
    </row>
    <row r="7087" spans="1:3" s="624" customFormat="1" x14ac:dyDescent="0.25">
      <c r="A7087" s="11"/>
      <c r="B7087" s="14"/>
      <c r="C7087" s="491"/>
    </row>
    <row r="7088" spans="1:3" s="624" customFormat="1" x14ac:dyDescent="0.25">
      <c r="A7088" s="11"/>
      <c r="B7088" s="14"/>
      <c r="C7088" s="491"/>
    </row>
    <row r="7089" spans="1:3" s="624" customFormat="1" x14ac:dyDescent="0.25">
      <c r="A7089" s="11"/>
      <c r="B7089" s="14"/>
      <c r="C7089" s="491"/>
    </row>
    <row r="7090" spans="1:3" s="624" customFormat="1" x14ac:dyDescent="0.25">
      <c r="A7090" s="11"/>
      <c r="B7090" s="14"/>
      <c r="C7090" s="491"/>
    </row>
    <row r="7091" spans="1:3" s="624" customFormat="1" x14ac:dyDescent="0.25">
      <c r="A7091" s="11"/>
      <c r="B7091" s="14"/>
      <c r="C7091" s="491"/>
    </row>
    <row r="7092" spans="1:3" s="624" customFormat="1" x14ac:dyDescent="0.25">
      <c r="A7092" s="11"/>
      <c r="B7092" s="14"/>
      <c r="C7092" s="491"/>
    </row>
    <row r="7093" spans="1:3" s="624" customFormat="1" x14ac:dyDescent="0.25">
      <c r="A7093" s="11"/>
      <c r="B7093" s="14"/>
      <c r="C7093" s="491"/>
    </row>
    <row r="7094" spans="1:3" s="624" customFormat="1" x14ac:dyDescent="0.25">
      <c r="A7094" s="11"/>
      <c r="B7094" s="14"/>
      <c r="C7094" s="491"/>
    </row>
    <row r="7095" spans="1:3" s="624" customFormat="1" x14ac:dyDescent="0.25">
      <c r="A7095" s="11"/>
      <c r="B7095" s="14"/>
      <c r="C7095" s="491"/>
    </row>
    <row r="7096" spans="1:3" s="624" customFormat="1" x14ac:dyDescent="0.25">
      <c r="A7096" s="11"/>
      <c r="B7096" s="14"/>
      <c r="C7096" s="491"/>
    </row>
    <row r="7097" spans="1:3" s="624" customFormat="1" x14ac:dyDescent="0.25">
      <c r="A7097" s="11"/>
      <c r="B7097" s="14"/>
      <c r="C7097" s="491"/>
    </row>
    <row r="7098" spans="1:3" s="624" customFormat="1" x14ac:dyDescent="0.25">
      <c r="A7098" s="11"/>
      <c r="B7098" s="14"/>
      <c r="C7098" s="491"/>
    </row>
    <row r="7099" spans="1:3" s="624" customFormat="1" x14ac:dyDescent="0.25">
      <c r="A7099" s="11"/>
      <c r="B7099" s="14"/>
      <c r="C7099" s="491"/>
    </row>
    <row r="7100" spans="1:3" s="624" customFormat="1" x14ac:dyDescent="0.25">
      <c r="A7100" s="11"/>
      <c r="B7100" s="14"/>
      <c r="C7100" s="491"/>
    </row>
    <row r="7101" spans="1:3" s="624" customFormat="1" x14ac:dyDescent="0.25">
      <c r="A7101" s="11"/>
      <c r="B7101" s="14"/>
      <c r="C7101" s="491"/>
    </row>
    <row r="7102" spans="1:3" s="624" customFormat="1" x14ac:dyDescent="0.25">
      <c r="A7102" s="11"/>
      <c r="B7102" s="14"/>
      <c r="C7102" s="491"/>
    </row>
    <row r="7103" spans="1:3" s="624" customFormat="1" x14ac:dyDescent="0.25">
      <c r="A7103" s="11"/>
      <c r="B7103" s="14"/>
      <c r="C7103" s="491"/>
    </row>
    <row r="7104" spans="1:3" s="624" customFormat="1" x14ac:dyDescent="0.25">
      <c r="A7104" s="11"/>
      <c r="B7104" s="14"/>
      <c r="C7104" s="491"/>
    </row>
    <row r="7105" spans="1:3" s="624" customFormat="1" x14ac:dyDescent="0.25">
      <c r="A7105" s="11"/>
      <c r="B7105" s="14"/>
      <c r="C7105" s="491"/>
    </row>
    <row r="7106" spans="1:3" s="624" customFormat="1" x14ac:dyDescent="0.25">
      <c r="A7106" s="11"/>
      <c r="B7106" s="14"/>
      <c r="C7106" s="491"/>
    </row>
    <row r="7107" spans="1:3" s="624" customFormat="1" x14ac:dyDescent="0.25">
      <c r="A7107" s="11"/>
      <c r="B7107" s="14"/>
      <c r="C7107" s="491"/>
    </row>
    <row r="7108" spans="1:3" s="624" customFormat="1" x14ac:dyDescent="0.25">
      <c r="A7108" s="11"/>
      <c r="B7108" s="14"/>
      <c r="C7108" s="491"/>
    </row>
    <row r="7109" spans="1:3" s="624" customFormat="1" x14ac:dyDescent="0.25">
      <c r="A7109" s="11"/>
      <c r="B7109" s="14"/>
      <c r="C7109" s="491"/>
    </row>
    <row r="7110" spans="1:3" s="624" customFormat="1" x14ac:dyDescent="0.25">
      <c r="A7110" s="11"/>
      <c r="B7110" s="14"/>
      <c r="C7110" s="491"/>
    </row>
    <row r="7111" spans="1:3" s="624" customFormat="1" x14ac:dyDescent="0.25">
      <c r="A7111" s="11"/>
      <c r="B7111" s="14"/>
      <c r="C7111" s="491"/>
    </row>
    <row r="7112" spans="1:3" s="624" customFormat="1" x14ac:dyDescent="0.25">
      <c r="A7112" s="11"/>
      <c r="B7112" s="14"/>
      <c r="C7112" s="491"/>
    </row>
    <row r="7113" spans="1:3" s="624" customFormat="1" x14ac:dyDescent="0.25">
      <c r="A7113" s="11"/>
      <c r="B7113" s="14"/>
      <c r="C7113" s="491"/>
    </row>
    <row r="7114" spans="1:3" s="624" customFormat="1" x14ac:dyDescent="0.25">
      <c r="A7114" s="11"/>
      <c r="B7114" s="14"/>
      <c r="C7114" s="491"/>
    </row>
    <row r="7115" spans="1:3" s="624" customFormat="1" x14ac:dyDescent="0.25">
      <c r="A7115" s="11"/>
      <c r="B7115" s="14"/>
      <c r="C7115" s="491"/>
    </row>
    <row r="7116" spans="1:3" s="624" customFormat="1" x14ac:dyDescent="0.25">
      <c r="A7116" s="11"/>
      <c r="B7116" s="14"/>
      <c r="C7116" s="491"/>
    </row>
    <row r="7117" spans="1:3" s="624" customFormat="1" x14ac:dyDescent="0.25">
      <c r="A7117" s="11"/>
      <c r="B7117" s="14"/>
      <c r="C7117" s="491"/>
    </row>
    <row r="7118" spans="1:3" s="624" customFormat="1" x14ac:dyDescent="0.25">
      <c r="A7118" s="11"/>
      <c r="B7118" s="14"/>
      <c r="C7118" s="491"/>
    </row>
    <row r="7119" spans="1:3" s="624" customFormat="1" x14ac:dyDescent="0.25">
      <c r="A7119" s="11"/>
      <c r="B7119" s="14"/>
      <c r="C7119" s="491"/>
    </row>
    <row r="7120" spans="1:3" s="624" customFormat="1" x14ac:dyDescent="0.25">
      <c r="A7120" s="11"/>
      <c r="B7120" s="14"/>
      <c r="C7120" s="491"/>
    </row>
    <row r="7121" spans="1:3" s="624" customFormat="1" x14ac:dyDescent="0.25">
      <c r="A7121" s="11"/>
      <c r="B7121" s="14"/>
      <c r="C7121" s="491"/>
    </row>
    <row r="7122" spans="1:3" s="624" customFormat="1" x14ac:dyDescent="0.25">
      <c r="A7122" s="11"/>
      <c r="B7122" s="14"/>
      <c r="C7122" s="491"/>
    </row>
    <row r="7123" spans="1:3" s="624" customFormat="1" x14ac:dyDescent="0.25">
      <c r="A7123" s="11"/>
      <c r="B7123" s="14"/>
      <c r="C7123" s="491"/>
    </row>
    <row r="7124" spans="1:3" s="624" customFormat="1" x14ac:dyDescent="0.25">
      <c r="A7124" s="11"/>
      <c r="B7124" s="14"/>
      <c r="C7124" s="491"/>
    </row>
    <row r="7125" spans="1:3" s="624" customFormat="1" x14ac:dyDescent="0.25">
      <c r="A7125" s="11"/>
      <c r="B7125" s="14"/>
      <c r="C7125" s="491"/>
    </row>
    <row r="7126" spans="1:3" s="624" customFormat="1" x14ac:dyDescent="0.25">
      <c r="A7126" s="11"/>
      <c r="B7126" s="14"/>
      <c r="C7126" s="491"/>
    </row>
    <row r="7127" spans="1:3" s="624" customFormat="1" x14ac:dyDescent="0.25">
      <c r="A7127" s="11"/>
      <c r="B7127" s="14"/>
      <c r="C7127" s="491"/>
    </row>
    <row r="7128" spans="1:3" s="624" customFormat="1" x14ac:dyDescent="0.25">
      <c r="A7128" s="11"/>
      <c r="B7128" s="14"/>
      <c r="C7128" s="491"/>
    </row>
    <row r="7129" spans="1:3" s="624" customFormat="1" x14ac:dyDescent="0.25">
      <c r="A7129" s="11"/>
      <c r="B7129" s="14"/>
      <c r="C7129" s="491"/>
    </row>
    <row r="7130" spans="1:3" s="624" customFormat="1" x14ac:dyDescent="0.25">
      <c r="A7130" s="11"/>
      <c r="B7130" s="14"/>
      <c r="C7130" s="491"/>
    </row>
    <row r="7131" spans="1:3" s="624" customFormat="1" x14ac:dyDescent="0.25">
      <c r="A7131" s="11"/>
      <c r="B7131" s="14"/>
      <c r="C7131" s="491"/>
    </row>
    <row r="7132" spans="1:3" s="624" customFormat="1" x14ac:dyDescent="0.25">
      <c r="A7132" s="11"/>
      <c r="B7132" s="14"/>
      <c r="C7132" s="491"/>
    </row>
    <row r="7133" spans="1:3" s="624" customFormat="1" x14ac:dyDescent="0.25">
      <c r="A7133" s="11"/>
      <c r="B7133" s="14"/>
      <c r="C7133" s="491"/>
    </row>
    <row r="7134" spans="1:3" s="624" customFormat="1" x14ac:dyDescent="0.25">
      <c r="A7134" s="11"/>
      <c r="B7134" s="14"/>
      <c r="C7134" s="491"/>
    </row>
    <row r="7135" spans="1:3" s="624" customFormat="1" x14ac:dyDescent="0.25">
      <c r="A7135" s="11"/>
      <c r="B7135" s="14"/>
      <c r="C7135" s="491"/>
    </row>
    <row r="7136" spans="1:3" s="624" customFormat="1" x14ac:dyDescent="0.25">
      <c r="A7136" s="11"/>
      <c r="B7136" s="14"/>
      <c r="C7136" s="491"/>
    </row>
    <row r="7137" spans="1:3" s="624" customFormat="1" x14ac:dyDescent="0.25">
      <c r="A7137" s="11"/>
      <c r="B7137" s="14"/>
      <c r="C7137" s="491"/>
    </row>
    <row r="7138" spans="1:3" s="624" customFormat="1" x14ac:dyDescent="0.25">
      <c r="A7138" s="11"/>
      <c r="B7138" s="14"/>
      <c r="C7138" s="491"/>
    </row>
    <row r="7139" spans="1:3" s="624" customFormat="1" x14ac:dyDescent="0.25">
      <c r="A7139" s="11"/>
      <c r="B7139" s="14"/>
      <c r="C7139" s="491"/>
    </row>
    <row r="7140" spans="1:3" s="624" customFormat="1" x14ac:dyDescent="0.25">
      <c r="A7140" s="11"/>
      <c r="B7140" s="14"/>
      <c r="C7140" s="491"/>
    </row>
    <row r="7141" spans="1:3" s="624" customFormat="1" x14ac:dyDescent="0.25">
      <c r="A7141" s="11"/>
      <c r="B7141" s="14"/>
      <c r="C7141" s="491"/>
    </row>
    <row r="7142" spans="1:3" s="624" customFormat="1" x14ac:dyDescent="0.25">
      <c r="A7142" s="11"/>
      <c r="B7142" s="14"/>
      <c r="C7142" s="491"/>
    </row>
    <row r="7143" spans="1:3" s="624" customFormat="1" x14ac:dyDescent="0.25">
      <c r="A7143" s="11"/>
      <c r="B7143" s="14"/>
      <c r="C7143" s="491"/>
    </row>
    <row r="7144" spans="1:3" s="624" customFormat="1" x14ac:dyDescent="0.25">
      <c r="A7144" s="11"/>
      <c r="B7144" s="14"/>
      <c r="C7144" s="491"/>
    </row>
    <row r="7145" spans="1:3" s="624" customFormat="1" x14ac:dyDescent="0.25">
      <c r="A7145" s="11"/>
      <c r="B7145" s="14"/>
      <c r="C7145" s="491"/>
    </row>
    <row r="7146" spans="1:3" s="624" customFormat="1" x14ac:dyDescent="0.25">
      <c r="A7146" s="11"/>
      <c r="B7146" s="14"/>
      <c r="C7146" s="491"/>
    </row>
    <row r="7147" spans="1:3" s="624" customFormat="1" x14ac:dyDescent="0.25">
      <c r="A7147" s="11"/>
      <c r="B7147" s="14"/>
      <c r="C7147" s="491"/>
    </row>
    <row r="7148" spans="1:3" s="624" customFormat="1" x14ac:dyDescent="0.25">
      <c r="A7148" s="11"/>
      <c r="B7148" s="14"/>
      <c r="C7148" s="491"/>
    </row>
    <row r="7149" spans="1:3" s="624" customFormat="1" x14ac:dyDescent="0.25">
      <c r="A7149" s="11"/>
      <c r="B7149" s="14"/>
      <c r="C7149" s="491"/>
    </row>
    <row r="7150" spans="1:3" s="624" customFormat="1" x14ac:dyDescent="0.25">
      <c r="A7150" s="11"/>
      <c r="B7150" s="14"/>
      <c r="C7150" s="491"/>
    </row>
    <row r="7151" spans="1:3" s="624" customFormat="1" x14ac:dyDescent="0.25">
      <c r="A7151" s="11"/>
      <c r="B7151" s="14"/>
      <c r="C7151" s="491"/>
    </row>
    <row r="7152" spans="1:3" s="624" customFormat="1" x14ac:dyDescent="0.25">
      <c r="A7152" s="11"/>
      <c r="B7152" s="14"/>
      <c r="C7152" s="491"/>
    </row>
    <row r="7153" spans="1:3" s="624" customFormat="1" x14ac:dyDescent="0.25">
      <c r="A7153" s="11"/>
      <c r="B7153" s="14"/>
      <c r="C7153" s="491"/>
    </row>
    <row r="7154" spans="1:3" s="624" customFormat="1" x14ac:dyDescent="0.25">
      <c r="A7154" s="11"/>
      <c r="B7154" s="14"/>
      <c r="C7154" s="491"/>
    </row>
    <row r="7155" spans="1:3" s="624" customFormat="1" x14ac:dyDescent="0.25">
      <c r="A7155" s="11"/>
      <c r="B7155" s="14"/>
      <c r="C7155" s="491"/>
    </row>
    <row r="7156" spans="1:3" s="624" customFormat="1" x14ac:dyDescent="0.25">
      <c r="A7156" s="11"/>
      <c r="B7156" s="14"/>
      <c r="C7156" s="491"/>
    </row>
    <row r="7157" spans="1:3" s="624" customFormat="1" x14ac:dyDescent="0.25">
      <c r="A7157" s="11"/>
      <c r="B7157" s="14"/>
      <c r="C7157" s="491"/>
    </row>
    <row r="7158" spans="1:3" s="624" customFormat="1" x14ac:dyDescent="0.25">
      <c r="A7158" s="11"/>
      <c r="B7158" s="14"/>
      <c r="C7158" s="491"/>
    </row>
    <row r="7159" spans="1:3" s="624" customFormat="1" x14ac:dyDescent="0.25">
      <c r="A7159" s="11"/>
      <c r="B7159" s="14"/>
      <c r="C7159" s="491"/>
    </row>
    <row r="7160" spans="1:3" s="624" customFormat="1" x14ac:dyDescent="0.25">
      <c r="A7160" s="11"/>
      <c r="B7160" s="14"/>
      <c r="C7160" s="491"/>
    </row>
    <row r="7161" spans="1:3" s="624" customFormat="1" x14ac:dyDescent="0.25">
      <c r="A7161" s="11"/>
      <c r="B7161" s="14"/>
      <c r="C7161" s="491"/>
    </row>
    <row r="7162" spans="1:3" s="624" customFormat="1" x14ac:dyDescent="0.25">
      <c r="A7162" s="11"/>
      <c r="B7162" s="14"/>
      <c r="C7162" s="491"/>
    </row>
    <row r="7163" spans="1:3" s="624" customFormat="1" x14ac:dyDescent="0.25">
      <c r="A7163" s="11"/>
      <c r="B7163" s="14"/>
      <c r="C7163" s="491"/>
    </row>
    <row r="7164" spans="1:3" s="624" customFormat="1" x14ac:dyDescent="0.25">
      <c r="A7164" s="11"/>
      <c r="B7164" s="14"/>
      <c r="C7164" s="491"/>
    </row>
    <row r="7165" spans="1:3" s="624" customFormat="1" x14ac:dyDescent="0.25">
      <c r="A7165" s="11"/>
      <c r="B7165" s="14"/>
      <c r="C7165" s="491"/>
    </row>
    <row r="7166" spans="1:3" s="624" customFormat="1" x14ac:dyDescent="0.25">
      <c r="A7166" s="11"/>
      <c r="B7166" s="14"/>
      <c r="C7166" s="491"/>
    </row>
    <row r="7167" spans="1:3" s="624" customFormat="1" x14ac:dyDescent="0.25">
      <c r="A7167" s="11"/>
      <c r="B7167" s="14"/>
      <c r="C7167" s="491"/>
    </row>
    <row r="7168" spans="1:3" s="624" customFormat="1" x14ac:dyDescent="0.25">
      <c r="A7168" s="11"/>
      <c r="B7168" s="14"/>
      <c r="C7168" s="491"/>
    </row>
    <row r="7169" spans="1:3" s="624" customFormat="1" x14ac:dyDescent="0.25">
      <c r="A7169" s="11"/>
      <c r="B7169" s="14"/>
      <c r="C7169" s="491"/>
    </row>
    <row r="7170" spans="1:3" s="624" customFormat="1" x14ac:dyDescent="0.25">
      <c r="A7170" s="11"/>
      <c r="B7170" s="14"/>
      <c r="C7170" s="491"/>
    </row>
    <row r="7171" spans="1:3" s="624" customFormat="1" x14ac:dyDescent="0.25">
      <c r="A7171" s="11"/>
      <c r="B7171" s="14"/>
      <c r="C7171" s="491"/>
    </row>
    <row r="7172" spans="1:3" s="624" customFormat="1" x14ac:dyDescent="0.25">
      <c r="A7172" s="11"/>
      <c r="B7172" s="14"/>
      <c r="C7172" s="491"/>
    </row>
    <row r="7173" spans="1:3" s="624" customFormat="1" x14ac:dyDescent="0.25">
      <c r="A7173" s="11"/>
      <c r="B7173" s="14"/>
      <c r="C7173" s="491"/>
    </row>
    <row r="7174" spans="1:3" s="624" customFormat="1" x14ac:dyDescent="0.25">
      <c r="A7174" s="11"/>
      <c r="B7174" s="14"/>
      <c r="C7174" s="491"/>
    </row>
    <row r="7175" spans="1:3" s="624" customFormat="1" x14ac:dyDescent="0.25">
      <c r="A7175" s="11"/>
      <c r="B7175" s="14"/>
      <c r="C7175" s="491"/>
    </row>
    <row r="7176" spans="1:3" s="624" customFormat="1" x14ac:dyDescent="0.25">
      <c r="A7176" s="11"/>
      <c r="B7176" s="14"/>
      <c r="C7176" s="491"/>
    </row>
    <row r="7177" spans="1:3" s="624" customFormat="1" x14ac:dyDescent="0.25">
      <c r="A7177" s="11"/>
      <c r="B7177" s="14"/>
      <c r="C7177" s="491"/>
    </row>
    <row r="7178" spans="1:3" s="624" customFormat="1" x14ac:dyDescent="0.25">
      <c r="A7178" s="11"/>
      <c r="B7178" s="14"/>
      <c r="C7178" s="491"/>
    </row>
    <row r="7179" spans="1:3" s="624" customFormat="1" x14ac:dyDescent="0.25">
      <c r="A7179" s="11"/>
      <c r="B7179" s="14"/>
      <c r="C7179" s="491"/>
    </row>
    <row r="7180" spans="1:3" s="624" customFormat="1" x14ac:dyDescent="0.25">
      <c r="A7180" s="11"/>
      <c r="B7180" s="14"/>
      <c r="C7180" s="491"/>
    </row>
    <row r="7181" spans="1:3" s="624" customFormat="1" x14ac:dyDescent="0.25">
      <c r="A7181" s="11"/>
      <c r="B7181" s="14"/>
      <c r="C7181" s="491"/>
    </row>
    <row r="7182" spans="1:3" s="624" customFormat="1" x14ac:dyDescent="0.25">
      <c r="A7182" s="11"/>
      <c r="B7182" s="14"/>
      <c r="C7182" s="491"/>
    </row>
    <row r="7183" spans="1:3" s="624" customFormat="1" x14ac:dyDescent="0.25">
      <c r="A7183" s="11"/>
      <c r="B7183" s="14"/>
      <c r="C7183" s="491"/>
    </row>
    <row r="7184" spans="1:3" s="624" customFormat="1" x14ac:dyDescent="0.25">
      <c r="A7184" s="11"/>
      <c r="B7184" s="14"/>
      <c r="C7184" s="491"/>
    </row>
    <row r="7185" spans="1:3" s="624" customFormat="1" x14ac:dyDescent="0.25">
      <c r="A7185" s="11"/>
      <c r="B7185" s="14"/>
      <c r="C7185" s="491"/>
    </row>
    <row r="7186" spans="1:3" s="624" customFormat="1" x14ac:dyDescent="0.25">
      <c r="A7186" s="11"/>
      <c r="B7186" s="14"/>
      <c r="C7186" s="491"/>
    </row>
    <row r="7187" spans="1:3" s="624" customFormat="1" x14ac:dyDescent="0.25">
      <c r="A7187" s="11"/>
      <c r="B7187" s="14"/>
      <c r="C7187" s="491"/>
    </row>
    <row r="7188" spans="1:3" s="624" customFormat="1" x14ac:dyDescent="0.25">
      <c r="A7188" s="11"/>
      <c r="B7188" s="14"/>
      <c r="C7188" s="491"/>
    </row>
    <row r="7189" spans="1:3" s="624" customFormat="1" x14ac:dyDescent="0.25">
      <c r="A7189" s="11"/>
      <c r="B7189" s="14"/>
      <c r="C7189" s="491"/>
    </row>
    <row r="7190" spans="1:3" s="624" customFormat="1" x14ac:dyDescent="0.25">
      <c r="A7190" s="11"/>
      <c r="B7190" s="14"/>
      <c r="C7190" s="491"/>
    </row>
    <row r="7191" spans="1:3" s="624" customFormat="1" x14ac:dyDescent="0.25">
      <c r="A7191" s="11"/>
      <c r="B7191" s="14"/>
      <c r="C7191" s="491"/>
    </row>
    <row r="7192" spans="1:3" s="624" customFormat="1" x14ac:dyDescent="0.25">
      <c r="A7192" s="11"/>
      <c r="B7192" s="14"/>
      <c r="C7192" s="491"/>
    </row>
    <row r="7193" spans="1:3" s="624" customFormat="1" x14ac:dyDescent="0.25">
      <c r="A7193" s="11"/>
      <c r="B7193" s="14"/>
      <c r="C7193" s="491"/>
    </row>
    <row r="7194" spans="1:3" s="624" customFormat="1" x14ac:dyDescent="0.25">
      <c r="A7194" s="11"/>
      <c r="B7194" s="14"/>
      <c r="C7194" s="491"/>
    </row>
    <row r="7195" spans="1:3" s="624" customFormat="1" x14ac:dyDescent="0.25">
      <c r="A7195" s="11"/>
      <c r="B7195" s="14"/>
      <c r="C7195" s="491"/>
    </row>
    <row r="7196" spans="1:3" s="624" customFormat="1" x14ac:dyDescent="0.25">
      <c r="A7196" s="11"/>
      <c r="B7196" s="14"/>
      <c r="C7196" s="491"/>
    </row>
    <row r="7197" spans="1:3" s="624" customFormat="1" x14ac:dyDescent="0.25">
      <c r="A7197" s="11"/>
      <c r="B7197" s="14"/>
      <c r="C7197" s="491"/>
    </row>
    <row r="7198" spans="1:3" s="624" customFormat="1" x14ac:dyDescent="0.25">
      <c r="A7198" s="11"/>
      <c r="B7198" s="14"/>
      <c r="C7198" s="491"/>
    </row>
    <row r="7199" spans="1:3" s="624" customFormat="1" x14ac:dyDescent="0.25">
      <c r="A7199" s="11"/>
      <c r="B7199" s="14"/>
      <c r="C7199" s="491"/>
    </row>
    <row r="7200" spans="1:3" s="624" customFormat="1" x14ac:dyDescent="0.25">
      <c r="A7200" s="11"/>
      <c r="B7200" s="14"/>
      <c r="C7200" s="491"/>
    </row>
    <row r="7201" spans="1:3" s="624" customFormat="1" x14ac:dyDescent="0.25">
      <c r="A7201" s="11"/>
      <c r="B7201" s="14"/>
      <c r="C7201" s="491"/>
    </row>
    <row r="7202" spans="1:3" s="624" customFormat="1" x14ac:dyDescent="0.25">
      <c r="A7202" s="11"/>
      <c r="B7202" s="14"/>
      <c r="C7202" s="491"/>
    </row>
    <row r="7203" spans="1:3" s="624" customFormat="1" x14ac:dyDescent="0.25">
      <c r="A7203" s="11"/>
      <c r="B7203" s="14"/>
      <c r="C7203" s="491"/>
    </row>
    <row r="7204" spans="1:3" s="624" customFormat="1" x14ac:dyDescent="0.25">
      <c r="A7204" s="11"/>
      <c r="B7204" s="14"/>
      <c r="C7204" s="491"/>
    </row>
    <row r="7205" spans="1:3" s="624" customFormat="1" x14ac:dyDescent="0.25">
      <c r="A7205" s="11"/>
      <c r="B7205" s="14"/>
      <c r="C7205" s="491"/>
    </row>
    <row r="7206" spans="1:3" s="624" customFormat="1" x14ac:dyDescent="0.25">
      <c r="A7206" s="11"/>
      <c r="B7206" s="14"/>
      <c r="C7206" s="491"/>
    </row>
    <row r="7207" spans="1:3" s="624" customFormat="1" x14ac:dyDescent="0.25">
      <c r="A7207" s="11"/>
      <c r="B7207" s="14"/>
      <c r="C7207" s="491"/>
    </row>
    <row r="7208" spans="1:3" s="624" customFormat="1" x14ac:dyDescent="0.25">
      <c r="A7208" s="11"/>
      <c r="B7208" s="14"/>
      <c r="C7208" s="491"/>
    </row>
    <row r="7209" spans="1:3" s="624" customFormat="1" x14ac:dyDescent="0.25">
      <c r="A7209" s="11"/>
      <c r="B7209" s="14"/>
      <c r="C7209" s="491"/>
    </row>
    <row r="7210" spans="1:3" s="624" customFormat="1" x14ac:dyDescent="0.25">
      <c r="A7210" s="11"/>
      <c r="B7210" s="14"/>
      <c r="C7210" s="491"/>
    </row>
    <row r="7211" spans="1:3" s="624" customFormat="1" x14ac:dyDescent="0.25">
      <c r="A7211" s="11"/>
      <c r="B7211" s="14"/>
      <c r="C7211" s="491"/>
    </row>
    <row r="7212" spans="1:3" s="624" customFormat="1" x14ac:dyDescent="0.25">
      <c r="A7212" s="11"/>
      <c r="B7212" s="14"/>
      <c r="C7212" s="491"/>
    </row>
    <row r="7213" spans="1:3" s="624" customFormat="1" x14ac:dyDescent="0.25">
      <c r="A7213" s="11"/>
      <c r="B7213" s="14"/>
      <c r="C7213" s="491"/>
    </row>
    <row r="7214" spans="1:3" s="624" customFormat="1" x14ac:dyDescent="0.25">
      <c r="A7214" s="11"/>
      <c r="B7214" s="14"/>
      <c r="C7214" s="491"/>
    </row>
    <row r="7215" spans="1:3" s="624" customFormat="1" x14ac:dyDescent="0.25">
      <c r="A7215" s="11"/>
      <c r="B7215" s="14"/>
      <c r="C7215" s="491"/>
    </row>
    <row r="7216" spans="1:3" s="624" customFormat="1" x14ac:dyDescent="0.25">
      <c r="A7216" s="11"/>
      <c r="B7216" s="14"/>
      <c r="C7216" s="491"/>
    </row>
    <row r="7217" spans="1:3" s="624" customFormat="1" x14ac:dyDescent="0.25">
      <c r="A7217" s="11"/>
      <c r="B7217" s="14"/>
      <c r="C7217" s="491"/>
    </row>
    <row r="7218" spans="1:3" s="624" customFormat="1" x14ac:dyDescent="0.25">
      <c r="A7218" s="11"/>
      <c r="B7218" s="14"/>
      <c r="C7218" s="491"/>
    </row>
    <row r="7219" spans="1:3" s="624" customFormat="1" x14ac:dyDescent="0.25">
      <c r="A7219" s="11"/>
      <c r="B7219" s="14"/>
      <c r="C7219" s="491"/>
    </row>
    <row r="7220" spans="1:3" s="624" customFormat="1" x14ac:dyDescent="0.25">
      <c r="A7220" s="11"/>
      <c r="B7220" s="14"/>
      <c r="C7220" s="491"/>
    </row>
    <row r="7221" spans="1:3" s="624" customFormat="1" x14ac:dyDescent="0.25">
      <c r="A7221" s="11"/>
      <c r="B7221" s="14"/>
      <c r="C7221" s="491"/>
    </row>
    <row r="7222" spans="1:3" s="624" customFormat="1" x14ac:dyDescent="0.25">
      <c r="A7222" s="11"/>
      <c r="B7222" s="14"/>
      <c r="C7222" s="491"/>
    </row>
    <row r="7223" spans="1:3" s="624" customFormat="1" x14ac:dyDescent="0.25">
      <c r="A7223" s="11"/>
      <c r="B7223" s="14"/>
      <c r="C7223" s="491"/>
    </row>
    <row r="7224" spans="1:3" s="624" customFormat="1" x14ac:dyDescent="0.25">
      <c r="A7224" s="11"/>
      <c r="B7224" s="14"/>
      <c r="C7224" s="491"/>
    </row>
    <row r="7225" spans="1:3" s="624" customFormat="1" x14ac:dyDescent="0.25">
      <c r="A7225" s="11"/>
      <c r="B7225" s="14"/>
      <c r="C7225" s="491"/>
    </row>
    <row r="7226" spans="1:3" s="624" customFormat="1" x14ac:dyDescent="0.25">
      <c r="A7226" s="11"/>
      <c r="B7226" s="14"/>
      <c r="C7226" s="491"/>
    </row>
    <row r="7227" spans="1:3" s="624" customFormat="1" x14ac:dyDescent="0.25">
      <c r="A7227" s="11"/>
      <c r="B7227" s="14"/>
      <c r="C7227" s="491"/>
    </row>
    <row r="7228" spans="1:3" s="624" customFormat="1" x14ac:dyDescent="0.25">
      <c r="A7228" s="11"/>
      <c r="B7228" s="14"/>
      <c r="C7228" s="491"/>
    </row>
    <row r="7229" spans="1:3" s="624" customFormat="1" x14ac:dyDescent="0.25">
      <c r="A7229" s="11"/>
      <c r="B7229" s="14"/>
      <c r="C7229" s="491"/>
    </row>
    <row r="7230" spans="1:3" s="624" customFormat="1" x14ac:dyDescent="0.25">
      <c r="A7230" s="11"/>
      <c r="B7230" s="14"/>
      <c r="C7230" s="491"/>
    </row>
    <row r="7231" spans="1:3" s="624" customFormat="1" x14ac:dyDescent="0.25">
      <c r="A7231" s="11"/>
      <c r="B7231" s="14"/>
      <c r="C7231" s="491"/>
    </row>
    <row r="7232" spans="1:3" s="624" customFormat="1" x14ac:dyDescent="0.25">
      <c r="A7232" s="11"/>
      <c r="B7232" s="14"/>
      <c r="C7232" s="491"/>
    </row>
    <row r="7233" spans="1:3" s="624" customFormat="1" x14ac:dyDescent="0.25">
      <c r="A7233" s="11"/>
      <c r="B7233" s="14"/>
      <c r="C7233" s="491"/>
    </row>
    <row r="7234" spans="1:3" s="624" customFormat="1" x14ac:dyDescent="0.25">
      <c r="A7234" s="11"/>
      <c r="B7234" s="14"/>
      <c r="C7234" s="491"/>
    </row>
    <row r="7235" spans="1:3" s="624" customFormat="1" x14ac:dyDescent="0.25">
      <c r="A7235" s="11"/>
      <c r="B7235" s="14"/>
      <c r="C7235" s="491"/>
    </row>
    <row r="7236" spans="1:3" s="624" customFormat="1" x14ac:dyDescent="0.25">
      <c r="A7236" s="11"/>
      <c r="B7236" s="14"/>
      <c r="C7236" s="491"/>
    </row>
    <row r="7237" spans="1:3" s="624" customFormat="1" x14ac:dyDescent="0.25">
      <c r="A7237" s="11"/>
      <c r="B7237" s="14"/>
      <c r="C7237" s="491"/>
    </row>
    <row r="7238" spans="1:3" s="624" customFormat="1" x14ac:dyDescent="0.25">
      <c r="A7238" s="11"/>
      <c r="B7238" s="14"/>
      <c r="C7238" s="491"/>
    </row>
    <row r="7239" spans="1:3" s="624" customFormat="1" x14ac:dyDescent="0.25">
      <c r="A7239" s="11"/>
      <c r="B7239" s="14"/>
      <c r="C7239" s="491"/>
    </row>
    <row r="7240" spans="1:3" s="624" customFormat="1" x14ac:dyDescent="0.25">
      <c r="A7240" s="11"/>
      <c r="B7240" s="14"/>
      <c r="C7240" s="491"/>
    </row>
    <row r="7241" spans="1:3" s="624" customFormat="1" x14ac:dyDescent="0.25">
      <c r="A7241" s="11"/>
      <c r="B7241" s="14"/>
      <c r="C7241" s="491"/>
    </row>
    <row r="7242" spans="1:3" s="624" customFormat="1" x14ac:dyDescent="0.25">
      <c r="A7242" s="11"/>
      <c r="B7242" s="14"/>
      <c r="C7242" s="491"/>
    </row>
    <row r="7243" spans="1:3" s="624" customFormat="1" x14ac:dyDescent="0.25">
      <c r="A7243" s="11"/>
      <c r="B7243" s="14"/>
      <c r="C7243" s="491"/>
    </row>
    <row r="7244" spans="1:3" s="624" customFormat="1" x14ac:dyDescent="0.25">
      <c r="A7244" s="11"/>
      <c r="B7244" s="14"/>
      <c r="C7244" s="491"/>
    </row>
    <row r="7245" spans="1:3" s="624" customFormat="1" x14ac:dyDescent="0.25">
      <c r="A7245" s="11"/>
      <c r="B7245" s="14"/>
      <c r="C7245" s="491"/>
    </row>
    <row r="7246" spans="1:3" s="624" customFormat="1" x14ac:dyDescent="0.25">
      <c r="A7246" s="11"/>
      <c r="B7246" s="14"/>
      <c r="C7246" s="491"/>
    </row>
    <row r="7247" spans="1:3" s="624" customFormat="1" x14ac:dyDescent="0.25">
      <c r="A7247" s="11"/>
      <c r="B7247" s="14"/>
      <c r="C7247" s="491"/>
    </row>
    <row r="7248" spans="1:3" s="624" customFormat="1" x14ac:dyDescent="0.25">
      <c r="A7248" s="11"/>
      <c r="B7248" s="14"/>
      <c r="C7248" s="491"/>
    </row>
    <row r="7249" spans="1:3" s="624" customFormat="1" x14ac:dyDescent="0.25">
      <c r="A7249" s="11"/>
      <c r="B7249" s="14"/>
      <c r="C7249" s="491"/>
    </row>
    <row r="7250" spans="1:3" s="624" customFormat="1" x14ac:dyDescent="0.25">
      <c r="A7250" s="11"/>
      <c r="B7250" s="14"/>
      <c r="C7250" s="491"/>
    </row>
    <row r="7251" spans="1:3" s="624" customFormat="1" x14ac:dyDescent="0.25">
      <c r="A7251" s="11"/>
      <c r="B7251" s="14"/>
      <c r="C7251" s="491"/>
    </row>
    <row r="7252" spans="1:3" s="624" customFormat="1" x14ac:dyDescent="0.25">
      <c r="A7252" s="11"/>
      <c r="B7252" s="14"/>
      <c r="C7252" s="491"/>
    </row>
    <row r="7253" spans="1:3" s="624" customFormat="1" x14ac:dyDescent="0.25">
      <c r="A7253" s="11"/>
      <c r="B7253" s="14"/>
      <c r="C7253" s="491"/>
    </row>
    <row r="7254" spans="1:3" s="624" customFormat="1" x14ac:dyDescent="0.25">
      <c r="A7254" s="11"/>
      <c r="B7254" s="14"/>
      <c r="C7254" s="491"/>
    </row>
    <row r="7255" spans="1:3" s="624" customFormat="1" x14ac:dyDescent="0.25">
      <c r="A7255" s="11"/>
      <c r="B7255" s="14"/>
      <c r="C7255" s="491"/>
    </row>
    <row r="7256" spans="1:3" s="624" customFormat="1" x14ac:dyDescent="0.25">
      <c r="A7256" s="11"/>
      <c r="B7256" s="14"/>
      <c r="C7256" s="491"/>
    </row>
    <row r="7257" spans="1:3" s="624" customFormat="1" x14ac:dyDescent="0.25">
      <c r="A7257" s="11"/>
      <c r="B7257" s="14"/>
      <c r="C7257" s="491"/>
    </row>
    <row r="7258" spans="1:3" s="624" customFormat="1" x14ac:dyDescent="0.25">
      <c r="A7258" s="11"/>
      <c r="B7258" s="14"/>
      <c r="C7258" s="491"/>
    </row>
    <row r="7259" spans="1:3" s="624" customFormat="1" x14ac:dyDescent="0.25">
      <c r="A7259" s="11"/>
      <c r="B7259" s="14"/>
      <c r="C7259" s="491"/>
    </row>
    <row r="7260" spans="1:3" s="624" customFormat="1" x14ac:dyDescent="0.25">
      <c r="A7260" s="11"/>
      <c r="B7260" s="14"/>
      <c r="C7260" s="491"/>
    </row>
    <row r="7261" spans="1:3" s="624" customFormat="1" x14ac:dyDescent="0.25">
      <c r="A7261" s="11"/>
      <c r="B7261" s="14"/>
      <c r="C7261" s="491"/>
    </row>
    <row r="7262" spans="1:3" s="624" customFormat="1" x14ac:dyDescent="0.25">
      <c r="A7262" s="11"/>
      <c r="B7262" s="14"/>
      <c r="C7262" s="491"/>
    </row>
    <row r="7263" spans="1:3" s="624" customFormat="1" x14ac:dyDescent="0.25">
      <c r="A7263" s="11"/>
      <c r="B7263" s="14"/>
      <c r="C7263" s="491"/>
    </row>
    <row r="7264" spans="1:3" s="624" customFormat="1" x14ac:dyDescent="0.25">
      <c r="A7264" s="11"/>
      <c r="B7264" s="14"/>
      <c r="C7264" s="491"/>
    </row>
    <row r="7265" spans="1:3" s="624" customFormat="1" x14ac:dyDescent="0.25">
      <c r="A7265" s="11"/>
      <c r="B7265" s="14"/>
      <c r="C7265" s="491"/>
    </row>
    <row r="7266" spans="1:3" s="624" customFormat="1" x14ac:dyDescent="0.25">
      <c r="A7266" s="11"/>
      <c r="B7266" s="14"/>
      <c r="C7266" s="491"/>
    </row>
    <row r="7267" spans="1:3" s="624" customFormat="1" x14ac:dyDescent="0.25">
      <c r="A7267" s="11"/>
      <c r="B7267" s="14"/>
      <c r="C7267" s="491"/>
    </row>
    <row r="7268" spans="1:3" s="624" customFormat="1" x14ac:dyDescent="0.25">
      <c r="A7268" s="11"/>
      <c r="B7268" s="14"/>
      <c r="C7268" s="491"/>
    </row>
    <row r="7269" spans="1:3" s="624" customFormat="1" x14ac:dyDescent="0.25">
      <c r="A7269" s="11"/>
      <c r="B7269" s="14"/>
      <c r="C7269" s="491"/>
    </row>
    <row r="7270" spans="1:3" s="624" customFormat="1" x14ac:dyDescent="0.25">
      <c r="A7270" s="11"/>
      <c r="B7270" s="14"/>
      <c r="C7270" s="491"/>
    </row>
    <row r="7271" spans="1:3" s="624" customFormat="1" x14ac:dyDescent="0.25">
      <c r="A7271" s="11"/>
      <c r="B7271" s="14"/>
      <c r="C7271" s="491"/>
    </row>
    <row r="7272" spans="1:3" s="624" customFormat="1" x14ac:dyDescent="0.25">
      <c r="A7272" s="11"/>
      <c r="B7272" s="14"/>
      <c r="C7272" s="491"/>
    </row>
    <row r="7273" spans="1:3" s="624" customFormat="1" x14ac:dyDescent="0.25">
      <c r="A7273" s="11"/>
      <c r="B7273" s="14"/>
      <c r="C7273" s="491"/>
    </row>
    <row r="7274" spans="1:3" s="624" customFormat="1" x14ac:dyDescent="0.25">
      <c r="A7274" s="11"/>
      <c r="B7274" s="14"/>
      <c r="C7274" s="491"/>
    </row>
    <row r="7275" spans="1:3" s="624" customFormat="1" x14ac:dyDescent="0.25">
      <c r="A7275" s="11"/>
      <c r="B7275" s="14"/>
      <c r="C7275" s="491"/>
    </row>
    <row r="7276" spans="1:3" s="624" customFormat="1" x14ac:dyDescent="0.25">
      <c r="A7276" s="11"/>
      <c r="B7276" s="14"/>
      <c r="C7276" s="491"/>
    </row>
    <row r="7277" spans="1:3" s="624" customFormat="1" x14ac:dyDescent="0.25">
      <c r="A7277" s="11"/>
      <c r="B7277" s="14"/>
      <c r="C7277" s="491"/>
    </row>
    <row r="7278" spans="1:3" s="624" customFormat="1" x14ac:dyDescent="0.25">
      <c r="A7278" s="11"/>
      <c r="B7278" s="14"/>
      <c r="C7278" s="491"/>
    </row>
    <row r="7279" spans="1:3" s="624" customFormat="1" x14ac:dyDescent="0.25">
      <c r="A7279" s="11"/>
      <c r="B7279" s="14"/>
      <c r="C7279" s="491"/>
    </row>
    <row r="7280" spans="1:3" s="624" customFormat="1" x14ac:dyDescent="0.25">
      <c r="A7280" s="11"/>
      <c r="B7280" s="14"/>
      <c r="C7280" s="491"/>
    </row>
    <row r="7281" spans="1:3" s="624" customFormat="1" x14ac:dyDescent="0.25">
      <c r="A7281" s="11"/>
      <c r="B7281" s="14"/>
      <c r="C7281" s="491"/>
    </row>
    <row r="7282" spans="1:3" s="624" customFormat="1" x14ac:dyDescent="0.25">
      <c r="A7282" s="11"/>
      <c r="B7282" s="14"/>
      <c r="C7282" s="491"/>
    </row>
    <row r="7283" spans="1:3" s="624" customFormat="1" x14ac:dyDescent="0.25">
      <c r="A7283" s="11"/>
      <c r="B7283" s="14"/>
      <c r="C7283" s="491"/>
    </row>
    <row r="7284" spans="1:3" s="624" customFormat="1" x14ac:dyDescent="0.25">
      <c r="A7284" s="11"/>
      <c r="B7284" s="14"/>
      <c r="C7284" s="491"/>
    </row>
    <row r="7285" spans="1:3" s="624" customFormat="1" x14ac:dyDescent="0.25">
      <c r="A7285" s="11"/>
      <c r="B7285" s="14"/>
      <c r="C7285" s="491"/>
    </row>
    <row r="7286" spans="1:3" s="624" customFormat="1" x14ac:dyDescent="0.25">
      <c r="A7286" s="11"/>
      <c r="B7286" s="14"/>
      <c r="C7286" s="491"/>
    </row>
    <row r="7287" spans="1:3" s="624" customFormat="1" x14ac:dyDescent="0.25">
      <c r="A7287" s="11"/>
      <c r="B7287" s="14"/>
      <c r="C7287" s="491"/>
    </row>
    <row r="7288" spans="1:3" s="624" customFormat="1" x14ac:dyDescent="0.25">
      <c r="A7288" s="11"/>
      <c r="B7288" s="14"/>
      <c r="C7288" s="491"/>
    </row>
    <row r="7289" spans="1:3" s="624" customFormat="1" x14ac:dyDescent="0.25">
      <c r="A7289" s="11"/>
      <c r="B7289" s="14"/>
      <c r="C7289" s="491"/>
    </row>
    <row r="7290" spans="1:3" s="624" customFormat="1" x14ac:dyDescent="0.25">
      <c r="A7290" s="11"/>
      <c r="B7290" s="14"/>
      <c r="C7290" s="491"/>
    </row>
    <row r="7291" spans="1:3" s="624" customFormat="1" x14ac:dyDescent="0.25">
      <c r="A7291" s="11"/>
      <c r="B7291" s="14"/>
      <c r="C7291" s="491"/>
    </row>
    <row r="7292" spans="1:3" s="624" customFormat="1" x14ac:dyDescent="0.25">
      <c r="A7292" s="11"/>
      <c r="B7292" s="14"/>
      <c r="C7292" s="491"/>
    </row>
    <row r="7293" spans="1:3" s="624" customFormat="1" x14ac:dyDescent="0.25">
      <c r="A7293" s="11"/>
      <c r="B7293" s="14"/>
      <c r="C7293" s="491"/>
    </row>
    <row r="7294" spans="1:3" s="624" customFormat="1" x14ac:dyDescent="0.25">
      <c r="A7294" s="11"/>
      <c r="B7294" s="14"/>
      <c r="C7294" s="491"/>
    </row>
    <row r="7295" spans="1:3" s="624" customFormat="1" x14ac:dyDescent="0.25">
      <c r="A7295" s="11"/>
      <c r="B7295" s="14"/>
      <c r="C7295" s="491"/>
    </row>
    <row r="7296" spans="1:3" s="624" customFormat="1" x14ac:dyDescent="0.25">
      <c r="A7296" s="11"/>
      <c r="B7296" s="14"/>
      <c r="C7296" s="491"/>
    </row>
    <row r="7297" spans="1:3" s="624" customFormat="1" x14ac:dyDescent="0.25">
      <c r="A7297" s="11"/>
      <c r="B7297" s="14"/>
      <c r="C7297" s="491"/>
    </row>
    <row r="7298" spans="1:3" s="624" customFormat="1" x14ac:dyDescent="0.25">
      <c r="A7298" s="11"/>
      <c r="B7298" s="14"/>
      <c r="C7298" s="491"/>
    </row>
    <row r="7299" spans="1:3" s="624" customFormat="1" x14ac:dyDescent="0.25">
      <c r="A7299" s="11"/>
      <c r="B7299" s="14"/>
      <c r="C7299" s="491"/>
    </row>
    <row r="7300" spans="1:3" s="624" customFormat="1" x14ac:dyDescent="0.25">
      <c r="A7300" s="11"/>
      <c r="B7300" s="14"/>
      <c r="C7300" s="491"/>
    </row>
    <row r="7301" spans="1:3" s="624" customFormat="1" x14ac:dyDescent="0.25">
      <c r="A7301" s="11"/>
      <c r="B7301" s="14"/>
      <c r="C7301" s="491"/>
    </row>
    <row r="7302" spans="1:3" s="624" customFormat="1" x14ac:dyDescent="0.25">
      <c r="A7302" s="11"/>
      <c r="B7302" s="14"/>
      <c r="C7302" s="491"/>
    </row>
    <row r="7303" spans="1:3" s="624" customFormat="1" x14ac:dyDescent="0.25">
      <c r="A7303" s="11"/>
      <c r="B7303" s="14"/>
      <c r="C7303" s="491"/>
    </row>
    <row r="7304" spans="1:3" s="624" customFormat="1" x14ac:dyDescent="0.25">
      <c r="A7304" s="11"/>
      <c r="B7304" s="14"/>
      <c r="C7304" s="491"/>
    </row>
    <row r="7305" spans="1:3" s="624" customFormat="1" x14ac:dyDescent="0.25">
      <c r="A7305" s="11"/>
      <c r="B7305" s="14"/>
      <c r="C7305" s="491"/>
    </row>
    <row r="7306" spans="1:3" s="624" customFormat="1" x14ac:dyDescent="0.25">
      <c r="A7306" s="11"/>
      <c r="B7306" s="14"/>
      <c r="C7306" s="491"/>
    </row>
    <row r="7307" spans="1:3" s="624" customFormat="1" x14ac:dyDescent="0.25">
      <c r="A7307" s="11"/>
      <c r="B7307" s="14"/>
      <c r="C7307" s="491"/>
    </row>
    <row r="7308" spans="1:3" s="624" customFormat="1" x14ac:dyDescent="0.25">
      <c r="A7308" s="11"/>
      <c r="B7308" s="14"/>
      <c r="C7308" s="491"/>
    </row>
    <row r="7309" spans="1:3" s="624" customFormat="1" x14ac:dyDescent="0.25">
      <c r="A7309" s="11"/>
      <c r="B7309" s="14"/>
      <c r="C7309" s="491"/>
    </row>
    <row r="7310" spans="1:3" s="624" customFormat="1" x14ac:dyDescent="0.25">
      <c r="A7310" s="11"/>
      <c r="B7310" s="14"/>
      <c r="C7310" s="491"/>
    </row>
    <row r="7311" spans="1:3" s="624" customFormat="1" x14ac:dyDescent="0.25">
      <c r="A7311" s="11"/>
      <c r="B7311" s="14"/>
      <c r="C7311" s="491"/>
    </row>
    <row r="7312" spans="1:3" s="624" customFormat="1" x14ac:dyDescent="0.25">
      <c r="A7312" s="11"/>
      <c r="B7312" s="14"/>
      <c r="C7312" s="491"/>
    </row>
    <row r="7313" spans="1:3" s="624" customFormat="1" x14ac:dyDescent="0.25">
      <c r="A7313" s="11"/>
      <c r="B7313" s="14"/>
      <c r="C7313" s="491"/>
    </row>
    <row r="7314" spans="1:3" s="624" customFormat="1" x14ac:dyDescent="0.25">
      <c r="A7314" s="11"/>
      <c r="B7314" s="14"/>
      <c r="C7314" s="491"/>
    </row>
    <row r="7315" spans="1:3" s="624" customFormat="1" x14ac:dyDescent="0.25">
      <c r="A7315" s="11"/>
      <c r="B7315" s="14"/>
      <c r="C7315" s="491"/>
    </row>
    <row r="7316" spans="1:3" s="624" customFormat="1" x14ac:dyDescent="0.25">
      <c r="A7316" s="11"/>
      <c r="B7316" s="14"/>
      <c r="C7316" s="491"/>
    </row>
    <row r="7317" spans="1:3" s="624" customFormat="1" x14ac:dyDescent="0.25">
      <c r="A7317" s="11"/>
      <c r="B7317" s="14"/>
      <c r="C7317" s="491"/>
    </row>
    <row r="7318" spans="1:3" s="624" customFormat="1" x14ac:dyDescent="0.25">
      <c r="A7318" s="11"/>
      <c r="B7318" s="14"/>
      <c r="C7318" s="491"/>
    </row>
    <row r="7319" spans="1:3" s="624" customFormat="1" x14ac:dyDescent="0.25">
      <c r="A7319" s="11"/>
      <c r="B7319" s="14"/>
      <c r="C7319" s="491"/>
    </row>
    <row r="7320" spans="1:3" s="624" customFormat="1" x14ac:dyDescent="0.25">
      <c r="A7320" s="11"/>
      <c r="B7320" s="14"/>
      <c r="C7320" s="491"/>
    </row>
    <row r="7321" spans="1:3" s="624" customFormat="1" x14ac:dyDescent="0.25">
      <c r="A7321" s="11"/>
      <c r="B7321" s="14"/>
      <c r="C7321" s="491"/>
    </row>
    <row r="7322" spans="1:3" s="624" customFormat="1" x14ac:dyDescent="0.25">
      <c r="A7322" s="11"/>
      <c r="B7322" s="14"/>
      <c r="C7322" s="491"/>
    </row>
    <row r="7323" spans="1:3" s="624" customFormat="1" x14ac:dyDescent="0.25">
      <c r="A7323" s="11"/>
      <c r="B7323" s="14"/>
      <c r="C7323" s="491"/>
    </row>
    <row r="7324" spans="1:3" s="624" customFormat="1" x14ac:dyDescent="0.25">
      <c r="A7324" s="11"/>
      <c r="B7324" s="14"/>
      <c r="C7324" s="491"/>
    </row>
    <row r="7325" spans="1:3" s="624" customFormat="1" x14ac:dyDescent="0.25">
      <c r="A7325" s="11"/>
      <c r="B7325" s="14"/>
      <c r="C7325" s="491"/>
    </row>
    <row r="7326" spans="1:3" s="624" customFormat="1" x14ac:dyDescent="0.25">
      <c r="A7326" s="11"/>
      <c r="B7326" s="14"/>
      <c r="C7326" s="491"/>
    </row>
    <row r="7327" spans="1:3" s="624" customFormat="1" x14ac:dyDescent="0.25">
      <c r="A7327" s="11"/>
      <c r="B7327" s="14"/>
      <c r="C7327" s="491"/>
    </row>
    <row r="7328" spans="1:3" s="624" customFormat="1" x14ac:dyDescent="0.25">
      <c r="A7328" s="11"/>
      <c r="B7328" s="14"/>
      <c r="C7328" s="491"/>
    </row>
    <row r="7329" spans="1:3" s="624" customFormat="1" x14ac:dyDescent="0.25">
      <c r="A7329" s="11"/>
      <c r="B7329" s="14"/>
      <c r="C7329" s="491"/>
    </row>
    <row r="7330" spans="1:3" s="624" customFormat="1" x14ac:dyDescent="0.25">
      <c r="A7330" s="11"/>
      <c r="B7330" s="14"/>
      <c r="C7330" s="491"/>
    </row>
    <row r="7331" spans="1:3" s="624" customFormat="1" x14ac:dyDescent="0.25">
      <c r="A7331" s="11"/>
      <c r="B7331" s="14"/>
      <c r="C7331" s="491"/>
    </row>
    <row r="7332" spans="1:3" s="624" customFormat="1" x14ac:dyDescent="0.25">
      <c r="A7332" s="11"/>
      <c r="B7332" s="14"/>
      <c r="C7332" s="491"/>
    </row>
    <row r="7333" spans="1:3" s="624" customFormat="1" x14ac:dyDescent="0.25">
      <c r="A7333" s="11"/>
      <c r="B7333" s="14"/>
      <c r="C7333" s="491"/>
    </row>
    <row r="7334" spans="1:3" s="624" customFormat="1" x14ac:dyDescent="0.25">
      <c r="A7334" s="11"/>
      <c r="B7334" s="14"/>
      <c r="C7334" s="491"/>
    </row>
    <row r="7335" spans="1:3" s="624" customFormat="1" x14ac:dyDescent="0.25">
      <c r="A7335" s="11"/>
      <c r="B7335" s="14"/>
      <c r="C7335" s="491"/>
    </row>
    <row r="7336" spans="1:3" s="624" customFormat="1" x14ac:dyDescent="0.25">
      <c r="A7336" s="11"/>
      <c r="B7336" s="14"/>
      <c r="C7336" s="491"/>
    </row>
    <row r="7337" spans="1:3" s="624" customFormat="1" x14ac:dyDescent="0.25">
      <c r="A7337" s="11"/>
      <c r="B7337" s="14"/>
      <c r="C7337" s="491"/>
    </row>
    <row r="7338" spans="1:3" s="624" customFormat="1" x14ac:dyDescent="0.25">
      <c r="A7338" s="11"/>
      <c r="B7338" s="14"/>
      <c r="C7338" s="491"/>
    </row>
    <row r="7339" spans="1:3" s="624" customFormat="1" x14ac:dyDescent="0.25">
      <c r="A7339" s="11"/>
      <c r="B7339" s="14"/>
      <c r="C7339" s="491"/>
    </row>
    <row r="7340" spans="1:3" s="624" customFormat="1" x14ac:dyDescent="0.25">
      <c r="A7340" s="11"/>
      <c r="B7340" s="14"/>
      <c r="C7340" s="491"/>
    </row>
    <row r="7341" spans="1:3" s="624" customFormat="1" x14ac:dyDescent="0.25">
      <c r="A7341" s="11"/>
      <c r="B7341" s="14"/>
      <c r="C7341" s="491"/>
    </row>
    <row r="7342" spans="1:3" s="624" customFormat="1" x14ac:dyDescent="0.25">
      <c r="A7342" s="11"/>
      <c r="B7342" s="14"/>
      <c r="C7342" s="491"/>
    </row>
    <row r="7343" spans="1:3" s="624" customFormat="1" x14ac:dyDescent="0.25">
      <c r="A7343" s="11"/>
      <c r="B7343" s="14"/>
      <c r="C7343" s="491"/>
    </row>
    <row r="7344" spans="1:3" s="624" customFormat="1" x14ac:dyDescent="0.25">
      <c r="A7344" s="11"/>
      <c r="B7344" s="14"/>
      <c r="C7344" s="491"/>
    </row>
    <row r="7345" spans="1:3" s="624" customFormat="1" x14ac:dyDescent="0.25">
      <c r="A7345" s="11"/>
      <c r="B7345" s="14"/>
      <c r="C7345" s="491"/>
    </row>
    <row r="7346" spans="1:3" s="624" customFormat="1" x14ac:dyDescent="0.25">
      <c r="A7346" s="11"/>
      <c r="B7346" s="14"/>
      <c r="C7346" s="491"/>
    </row>
    <row r="7347" spans="1:3" s="624" customFormat="1" x14ac:dyDescent="0.25">
      <c r="A7347" s="11"/>
      <c r="B7347" s="14"/>
      <c r="C7347" s="491"/>
    </row>
    <row r="7348" spans="1:3" s="624" customFormat="1" x14ac:dyDescent="0.25">
      <c r="A7348" s="11"/>
      <c r="B7348" s="14"/>
      <c r="C7348" s="491"/>
    </row>
    <row r="7349" spans="1:3" s="624" customFormat="1" x14ac:dyDescent="0.25">
      <c r="A7349" s="11"/>
      <c r="B7349" s="14"/>
      <c r="C7349" s="491"/>
    </row>
    <row r="7350" spans="1:3" s="624" customFormat="1" x14ac:dyDescent="0.25">
      <c r="A7350" s="11"/>
      <c r="B7350" s="14"/>
      <c r="C7350" s="491"/>
    </row>
    <row r="7351" spans="1:3" s="624" customFormat="1" x14ac:dyDescent="0.25">
      <c r="A7351" s="11"/>
      <c r="B7351" s="14"/>
      <c r="C7351" s="491"/>
    </row>
    <row r="7352" spans="1:3" s="624" customFormat="1" x14ac:dyDescent="0.25">
      <c r="A7352" s="11"/>
      <c r="B7352" s="14"/>
      <c r="C7352" s="491"/>
    </row>
    <row r="7353" spans="1:3" s="624" customFormat="1" x14ac:dyDescent="0.25">
      <c r="A7353" s="11"/>
      <c r="B7353" s="14"/>
      <c r="C7353" s="491"/>
    </row>
    <row r="7354" spans="1:3" s="624" customFormat="1" x14ac:dyDescent="0.25">
      <c r="A7354" s="11"/>
      <c r="B7354" s="14"/>
      <c r="C7354" s="491"/>
    </row>
    <row r="7355" spans="1:3" s="624" customFormat="1" x14ac:dyDescent="0.25">
      <c r="A7355" s="11"/>
      <c r="B7355" s="14"/>
      <c r="C7355" s="491"/>
    </row>
    <row r="7356" spans="1:3" s="624" customFormat="1" x14ac:dyDescent="0.25">
      <c r="A7356" s="11"/>
      <c r="B7356" s="14"/>
      <c r="C7356" s="491"/>
    </row>
    <row r="7357" spans="1:3" s="624" customFormat="1" x14ac:dyDescent="0.25">
      <c r="A7357" s="11"/>
      <c r="B7357" s="14"/>
      <c r="C7357" s="491"/>
    </row>
    <row r="7358" spans="1:3" s="624" customFormat="1" x14ac:dyDescent="0.25">
      <c r="A7358" s="11"/>
      <c r="B7358" s="14"/>
      <c r="C7358" s="491"/>
    </row>
    <row r="7359" spans="1:3" s="624" customFormat="1" x14ac:dyDescent="0.25">
      <c r="A7359" s="11"/>
      <c r="B7359" s="14"/>
      <c r="C7359" s="491"/>
    </row>
    <row r="7360" spans="1:3" s="624" customFormat="1" x14ac:dyDescent="0.25">
      <c r="A7360" s="11"/>
      <c r="B7360" s="14"/>
      <c r="C7360" s="491"/>
    </row>
    <row r="7361" spans="1:3" s="624" customFormat="1" x14ac:dyDescent="0.25">
      <c r="A7361" s="11"/>
      <c r="B7361" s="14"/>
      <c r="C7361" s="491"/>
    </row>
    <row r="7362" spans="1:3" s="624" customFormat="1" x14ac:dyDescent="0.25">
      <c r="A7362" s="11"/>
      <c r="B7362" s="14"/>
      <c r="C7362" s="491"/>
    </row>
    <row r="7363" spans="1:3" s="624" customFormat="1" x14ac:dyDescent="0.25">
      <c r="A7363" s="11"/>
      <c r="B7363" s="14"/>
      <c r="C7363" s="491"/>
    </row>
    <row r="7364" spans="1:3" s="624" customFormat="1" x14ac:dyDescent="0.25">
      <c r="A7364" s="11"/>
      <c r="B7364" s="14"/>
      <c r="C7364" s="491"/>
    </row>
    <row r="7365" spans="1:3" s="624" customFormat="1" x14ac:dyDescent="0.25">
      <c r="A7365" s="11"/>
      <c r="B7365" s="14"/>
      <c r="C7365" s="491"/>
    </row>
    <row r="7366" spans="1:3" s="624" customFormat="1" x14ac:dyDescent="0.25">
      <c r="A7366" s="11"/>
      <c r="B7366" s="14"/>
      <c r="C7366" s="491"/>
    </row>
    <row r="7367" spans="1:3" s="624" customFormat="1" x14ac:dyDescent="0.25">
      <c r="A7367" s="11"/>
      <c r="B7367" s="14"/>
      <c r="C7367" s="491"/>
    </row>
    <row r="7368" spans="1:3" s="624" customFormat="1" x14ac:dyDescent="0.25">
      <c r="A7368" s="11"/>
      <c r="B7368" s="14"/>
      <c r="C7368" s="491"/>
    </row>
    <row r="7369" spans="1:3" s="624" customFormat="1" x14ac:dyDescent="0.25">
      <c r="A7369" s="11"/>
      <c r="B7369" s="14"/>
      <c r="C7369" s="491"/>
    </row>
    <row r="7370" spans="1:3" s="624" customFormat="1" x14ac:dyDescent="0.25">
      <c r="A7370" s="11"/>
      <c r="B7370" s="14"/>
      <c r="C7370" s="491"/>
    </row>
    <row r="7371" spans="1:3" s="624" customFormat="1" x14ac:dyDescent="0.25">
      <c r="A7371" s="11"/>
      <c r="B7371" s="14"/>
      <c r="C7371" s="491"/>
    </row>
    <row r="7372" spans="1:3" s="624" customFormat="1" x14ac:dyDescent="0.25">
      <c r="A7372" s="11"/>
      <c r="B7372" s="14"/>
      <c r="C7372" s="491"/>
    </row>
    <row r="7373" spans="1:3" s="624" customFormat="1" x14ac:dyDescent="0.25">
      <c r="A7373" s="11"/>
      <c r="B7373" s="14"/>
      <c r="C7373" s="491"/>
    </row>
    <row r="7374" spans="1:3" s="624" customFormat="1" x14ac:dyDescent="0.25">
      <c r="A7374" s="11"/>
      <c r="B7374" s="14"/>
      <c r="C7374" s="491"/>
    </row>
    <row r="7375" spans="1:3" s="624" customFormat="1" x14ac:dyDescent="0.25">
      <c r="A7375" s="11"/>
      <c r="B7375" s="14"/>
      <c r="C7375" s="491"/>
    </row>
    <row r="7376" spans="1:3" s="624" customFormat="1" x14ac:dyDescent="0.25">
      <c r="A7376" s="11"/>
      <c r="B7376" s="14"/>
      <c r="C7376" s="491"/>
    </row>
    <row r="7377" spans="1:3" s="624" customFormat="1" x14ac:dyDescent="0.25">
      <c r="A7377" s="11"/>
      <c r="B7377" s="14"/>
      <c r="C7377" s="491"/>
    </row>
    <row r="7378" spans="1:3" s="624" customFormat="1" x14ac:dyDescent="0.25">
      <c r="A7378" s="11"/>
      <c r="B7378" s="14"/>
      <c r="C7378" s="491"/>
    </row>
    <row r="7379" spans="1:3" s="624" customFormat="1" x14ac:dyDescent="0.25">
      <c r="A7379" s="11"/>
      <c r="B7379" s="14"/>
      <c r="C7379" s="491"/>
    </row>
    <row r="7380" spans="1:3" s="624" customFormat="1" x14ac:dyDescent="0.25">
      <c r="A7380" s="11"/>
      <c r="B7380" s="14"/>
      <c r="C7380" s="491"/>
    </row>
    <row r="7381" spans="1:3" s="624" customFormat="1" x14ac:dyDescent="0.25">
      <c r="A7381" s="11"/>
      <c r="B7381" s="14"/>
      <c r="C7381" s="491"/>
    </row>
    <row r="7382" spans="1:3" s="624" customFormat="1" x14ac:dyDescent="0.25">
      <c r="A7382" s="11"/>
      <c r="B7382" s="14"/>
      <c r="C7382" s="491"/>
    </row>
    <row r="7383" spans="1:3" s="624" customFormat="1" x14ac:dyDescent="0.25">
      <c r="A7383" s="11"/>
      <c r="B7383" s="14"/>
      <c r="C7383" s="491"/>
    </row>
    <row r="7384" spans="1:3" s="624" customFormat="1" x14ac:dyDescent="0.25">
      <c r="A7384" s="11"/>
      <c r="B7384" s="14"/>
      <c r="C7384" s="491"/>
    </row>
    <row r="7385" spans="1:3" s="624" customFormat="1" x14ac:dyDescent="0.25">
      <c r="A7385" s="11"/>
      <c r="B7385" s="14"/>
      <c r="C7385" s="491"/>
    </row>
    <row r="7386" spans="1:3" s="624" customFormat="1" x14ac:dyDescent="0.25">
      <c r="A7386" s="11"/>
      <c r="B7386" s="14"/>
      <c r="C7386" s="491"/>
    </row>
    <row r="7387" spans="1:3" s="624" customFormat="1" x14ac:dyDescent="0.25">
      <c r="A7387" s="11"/>
      <c r="B7387" s="14"/>
      <c r="C7387" s="491"/>
    </row>
    <row r="7388" spans="1:3" s="624" customFormat="1" x14ac:dyDescent="0.25">
      <c r="A7388" s="11"/>
      <c r="B7388" s="14"/>
      <c r="C7388" s="491"/>
    </row>
    <row r="7389" spans="1:3" s="624" customFormat="1" x14ac:dyDescent="0.25">
      <c r="A7389" s="11"/>
      <c r="B7389" s="14"/>
      <c r="C7389" s="491"/>
    </row>
    <row r="7390" spans="1:3" s="624" customFormat="1" x14ac:dyDescent="0.25">
      <c r="A7390" s="11"/>
      <c r="B7390" s="14"/>
      <c r="C7390" s="491"/>
    </row>
    <row r="7391" spans="1:3" s="624" customFormat="1" x14ac:dyDescent="0.25">
      <c r="A7391" s="11"/>
      <c r="B7391" s="14"/>
      <c r="C7391" s="491"/>
    </row>
    <row r="7392" spans="1:3" s="624" customFormat="1" x14ac:dyDescent="0.25">
      <c r="A7392" s="11"/>
      <c r="B7392" s="14"/>
      <c r="C7392" s="491"/>
    </row>
    <row r="7393" spans="1:3" s="624" customFormat="1" x14ac:dyDescent="0.25">
      <c r="A7393" s="11"/>
      <c r="B7393" s="14"/>
      <c r="C7393" s="491"/>
    </row>
    <row r="7394" spans="1:3" s="624" customFormat="1" x14ac:dyDescent="0.25">
      <c r="A7394" s="11"/>
      <c r="B7394" s="14"/>
      <c r="C7394" s="491"/>
    </row>
    <row r="7395" spans="1:3" s="624" customFormat="1" x14ac:dyDescent="0.25">
      <c r="A7395" s="11"/>
      <c r="B7395" s="14"/>
      <c r="C7395" s="491"/>
    </row>
    <row r="7396" spans="1:3" s="624" customFormat="1" x14ac:dyDescent="0.25">
      <c r="A7396" s="11"/>
      <c r="B7396" s="14"/>
      <c r="C7396" s="491"/>
    </row>
    <row r="7397" spans="1:3" s="624" customFormat="1" x14ac:dyDescent="0.25">
      <c r="A7397" s="11"/>
      <c r="B7397" s="14"/>
      <c r="C7397" s="491"/>
    </row>
    <row r="7398" spans="1:3" s="624" customFormat="1" x14ac:dyDescent="0.25">
      <c r="A7398" s="11"/>
      <c r="B7398" s="14"/>
      <c r="C7398" s="491"/>
    </row>
    <row r="7399" spans="1:3" s="624" customFormat="1" x14ac:dyDescent="0.25">
      <c r="A7399" s="11"/>
      <c r="B7399" s="14"/>
      <c r="C7399" s="491"/>
    </row>
    <row r="7400" spans="1:3" s="624" customFormat="1" x14ac:dyDescent="0.25">
      <c r="A7400" s="11"/>
      <c r="B7400" s="14"/>
      <c r="C7400" s="491"/>
    </row>
    <row r="7401" spans="1:3" s="624" customFormat="1" x14ac:dyDescent="0.25">
      <c r="A7401" s="11"/>
      <c r="B7401" s="14"/>
      <c r="C7401" s="491"/>
    </row>
    <row r="7402" spans="1:3" s="624" customFormat="1" x14ac:dyDescent="0.25">
      <c r="A7402" s="11"/>
      <c r="B7402" s="14"/>
      <c r="C7402" s="491"/>
    </row>
    <row r="7403" spans="1:3" s="624" customFormat="1" x14ac:dyDescent="0.25">
      <c r="A7403" s="11"/>
      <c r="B7403" s="14"/>
      <c r="C7403" s="491"/>
    </row>
    <row r="7404" spans="1:3" s="624" customFormat="1" x14ac:dyDescent="0.25">
      <c r="A7404" s="11"/>
      <c r="B7404" s="14"/>
      <c r="C7404" s="491"/>
    </row>
    <row r="7405" spans="1:3" s="624" customFormat="1" x14ac:dyDescent="0.25">
      <c r="A7405" s="11"/>
      <c r="B7405" s="14"/>
      <c r="C7405" s="491"/>
    </row>
    <row r="7406" spans="1:3" s="624" customFormat="1" x14ac:dyDescent="0.25">
      <c r="A7406" s="11"/>
      <c r="B7406" s="14"/>
      <c r="C7406" s="491"/>
    </row>
    <row r="7407" spans="1:3" s="624" customFormat="1" x14ac:dyDescent="0.25">
      <c r="A7407" s="11"/>
      <c r="B7407" s="14"/>
      <c r="C7407" s="491"/>
    </row>
    <row r="7408" spans="1:3" s="624" customFormat="1" x14ac:dyDescent="0.25">
      <c r="A7408" s="11"/>
      <c r="B7408" s="14"/>
      <c r="C7408" s="491"/>
    </row>
    <row r="7409" spans="1:3" s="624" customFormat="1" x14ac:dyDescent="0.25">
      <c r="A7409" s="11"/>
      <c r="B7409" s="14"/>
      <c r="C7409" s="491"/>
    </row>
    <row r="7410" spans="1:3" s="624" customFormat="1" x14ac:dyDescent="0.25">
      <c r="A7410" s="11"/>
      <c r="B7410" s="14"/>
      <c r="C7410" s="491"/>
    </row>
    <row r="7411" spans="1:3" s="624" customFormat="1" x14ac:dyDescent="0.25">
      <c r="A7411" s="11"/>
      <c r="B7411" s="14"/>
      <c r="C7411" s="491"/>
    </row>
    <row r="7412" spans="1:3" s="624" customFormat="1" x14ac:dyDescent="0.25">
      <c r="A7412" s="11"/>
      <c r="B7412" s="14"/>
      <c r="C7412" s="491"/>
    </row>
    <row r="7413" spans="1:3" s="624" customFormat="1" x14ac:dyDescent="0.25">
      <c r="A7413" s="11"/>
      <c r="B7413" s="14"/>
      <c r="C7413" s="491"/>
    </row>
    <row r="7414" spans="1:3" s="624" customFormat="1" x14ac:dyDescent="0.25">
      <c r="A7414" s="11"/>
      <c r="B7414" s="14"/>
      <c r="C7414" s="491"/>
    </row>
    <row r="7415" spans="1:3" s="624" customFormat="1" x14ac:dyDescent="0.25">
      <c r="A7415" s="11"/>
      <c r="B7415" s="14"/>
      <c r="C7415" s="491"/>
    </row>
    <row r="7416" spans="1:3" s="624" customFormat="1" x14ac:dyDescent="0.25">
      <c r="A7416" s="11"/>
      <c r="B7416" s="14"/>
      <c r="C7416" s="491"/>
    </row>
    <row r="7417" spans="1:3" s="624" customFormat="1" x14ac:dyDescent="0.25">
      <c r="A7417" s="11"/>
      <c r="B7417" s="14"/>
      <c r="C7417" s="491"/>
    </row>
    <row r="7418" spans="1:3" s="624" customFormat="1" x14ac:dyDescent="0.25">
      <c r="A7418" s="11"/>
      <c r="B7418" s="14"/>
      <c r="C7418" s="491"/>
    </row>
    <row r="7419" spans="1:3" s="624" customFormat="1" x14ac:dyDescent="0.25">
      <c r="A7419" s="11"/>
      <c r="B7419" s="14"/>
      <c r="C7419" s="491"/>
    </row>
    <row r="7420" spans="1:3" s="624" customFormat="1" x14ac:dyDescent="0.25">
      <c r="A7420" s="11"/>
      <c r="B7420" s="14"/>
      <c r="C7420" s="491"/>
    </row>
    <row r="7421" spans="1:3" s="624" customFormat="1" x14ac:dyDescent="0.25">
      <c r="A7421" s="11"/>
      <c r="B7421" s="14"/>
      <c r="C7421" s="491"/>
    </row>
    <row r="7422" spans="1:3" s="624" customFormat="1" x14ac:dyDescent="0.25">
      <c r="A7422" s="11"/>
      <c r="B7422" s="14"/>
      <c r="C7422" s="491"/>
    </row>
    <row r="7423" spans="1:3" s="624" customFormat="1" x14ac:dyDescent="0.25">
      <c r="A7423" s="11"/>
      <c r="B7423" s="14"/>
      <c r="C7423" s="491"/>
    </row>
    <row r="7424" spans="1:3" s="624" customFormat="1" x14ac:dyDescent="0.25">
      <c r="A7424" s="11"/>
      <c r="B7424" s="14"/>
      <c r="C7424" s="491"/>
    </row>
    <row r="7425" spans="1:3" s="624" customFormat="1" x14ac:dyDescent="0.25">
      <c r="A7425" s="11"/>
      <c r="B7425" s="14"/>
      <c r="C7425" s="491"/>
    </row>
    <row r="7426" spans="1:3" s="624" customFormat="1" x14ac:dyDescent="0.25">
      <c r="A7426" s="11"/>
      <c r="B7426" s="14"/>
      <c r="C7426" s="491"/>
    </row>
    <row r="7427" spans="1:3" s="624" customFormat="1" x14ac:dyDescent="0.25">
      <c r="A7427" s="11"/>
      <c r="B7427" s="14"/>
      <c r="C7427" s="491"/>
    </row>
    <row r="7428" spans="1:3" s="624" customFormat="1" x14ac:dyDescent="0.25">
      <c r="A7428" s="11"/>
      <c r="B7428" s="14"/>
      <c r="C7428" s="491"/>
    </row>
    <row r="7429" spans="1:3" s="624" customFormat="1" x14ac:dyDescent="0.25">
      <c r="A7429" s="11"/>
      <c r="B7429" s="14"/>
      <c r="C7429" s="491"/>
    </row>
    <row r="7430" spans="1:3" s="624" customFormat="1" x14ac:dyDescent="0.25">
      <c r="A7430" s="11"/>
      <c r="B7430" s="14"/>
      <c r="C7430" s="491"/>
    </row>
    <row r="7431" spans="1:3" s="624" customFormat="1" x14ac:dyDescent="0.25">
      <c r="A7431" s="11"/>
      <c r="B7431" s="14"/>
      <c r="C7431" s="491"/>
    </row>
    <row r="7432" spans="1:3" s="624" customFormat="1" x14ac:dyDescent="0.25">
      <c r="A7432" s="11"/>
      <c r="B7432" s="14"/>
      <c r="C7432" s="491"/>
    </row>
    <row r="7433" spans="1:3" s="624" customFormat="1" x14ac:dyDescent="0.25">
      <c r="A7433" s="11"/>
      <c r="B7433" s="14"/>
      <c r="C7433" s="491"/>
    </row>
    <row r="7434" spans="1:3" s="624" customFormat="1" x14ac:dyDescent="0.25">
      <c r="A7434" s="11"/>
      <c r="B7434" s="14"/>
      <c r="C7434" s="491"/>
    </row>
    <row r="7435" spans="1:3" s="624" customFormat="1" x14ac:dyDescent="0.25">
      <c r="A7435" s="11"/>
      <c r="B7435" s="14"/>
      <c r="C7435" s="491"/>
    </row>
    <row r="7436" spans="1:3" s="624" customFormat="1" x14ac:dyDescent="0.25">
      <c r="A7436" s="11"/>
      <c r="B7436" s="14"/>
      <c r="C7436" s="491"/>
    </row>
    <row r="7437" spans="1:3" s="624" customFormat="1" x14ac:dyDescent="0.25">
      <c r="A7437" s="11"/>
      <c r="B7437" s="14"/>
      <c r="C7437" s="491"/>
    </row>
    <row r="7438" spans="1:3" s="624" customFormat="1" x14ac:dyDescent="0.25">
      <c r="A7438" s="11"/>
      <c r="B7438" s="14"/>
      <c r="C7438" s="491"/>
    </row>
    <row r="7439" spans="1:3" s="624" customFormat="1" x14ac:dyDescent="0.25">
      <c r="A7439" s="11"/>
      <c r="B7439" s="14"/>
      <c r="C7439" s="491"/>
    </row>
    <row r="7440" spans="1:3" s="624" customFormat="1" x14ac:dyDescent="0.25">
      <c r="A7440" s="11"/>
      <c r="B7440" s="14"/>
      <c r="C7440" s="491"/>
    </row>
    <row r="7441" spans="1:3" s="624" customFormat="1" x14ac:dyDescent="0.25">
      <c r="A7441" s="11"/>
      <c r="B7441" s="14"/>
      <c r="C7441" s="491"/>
    </row>
    <row r="7442" spans="1:3" s="624" customFormat="1" x14ac:dyDescent="0.25">
      <c r="A7442" s="11"/>
      <c r="B7442" s="14"/>
      <c r="C7442" s="491"/>
    </row>
    <row r="7443" spans="1:3" s="624" customFormat="1" x14ac:dyDescent="0.25">
      <c r="A7443" s="11"/>
      <c r="B7443" s="14"/>
      <c r="C7443" s="491"/>
    </row>
    <row r="7444" spans="1:3" s="624" customFormat="1" x14ac:dyDescent="0.25">
      <c r="A7444" s="11"/>
      <c r="B7444" s="14"/>
      <c r="C7444" s="491"/>
    </row>
    <row r="7445" spans="1:3" s="624" customFormat="1" x14ac:dyDescent="0.25">
      <c r="A7445" s="11"/>
      <c r="B7445" s="14"/>
      <c r="C7445" s="491"/>
    </row>
    <row r="7446" spans="1:3" s="624" customFormat="1" x14ac:dyDescent="0.25">
      <c r="A7446" s="11"/>
      <c r="B7446" s="14"/>
      <c r="C7446" s="491"/>
    </row>
    <row r="7447" spans="1:3" s="624" customFormat="1" x14ac:dyDescent="0.25">
      <c r="A7447" s="11"/>
      <c r="B7447" s="14"/>
      <c r="C7447" s="491"/>
    </row>
    <row r="7448" spans="1:3" s="624" customFormat="1" x14ac:dyDescent="0.25">
      <c r="A7448" s="11"/>
      <c r="B7448" s="14"/>
      <c r="C7448" s="491"/>
    </row>
    <row r="7449" spans="1:3" s="624" customFormat="1" x14ac:dyDescent="0.25">
      <c r="A7449" s="11"/>
      <c r="B7449" s="14"/>
      <c r="C7449" s="491"/>
    </row>
    <row r="7450" spans="1:3" s="624" customFormat="1" x14ac:dyDescent="0.25">
      <c r="A7450" s="11"/>
      <c r="B7450" s="14"/>
      <c r="C7450" s="491"/>
    </row>
    <row r="7451" spans="1:3" s="624" customFormat="1" x14ac:dyDescent="0.25">
      <c r="A7451" s="11"/>
      <c r="B7451" s="14"/>
      <c r="C7451" s="491"/>
    </row>
    <row r="7452" spans="1:3" s="624" customFormat="1" x14ac:dyDescent="0.25">
      <c r="A7452" s="11"/>
      <c r="B7452" s="14"/>
      <c r="C7452" s="491"/>
    </row>
    <row r="7453" spans="1:3" s="624" customFormat="1" x14ac:dyDescent="0.25">
      <c r="A7453" s="11"/>
      <c r="B7453" s="14"/>
      <c r="C7453" s="491"/>
    </row>
    <row r="7454" spans="1:3" s="624" customFormat="1" x14ac:dyDescent="0.25">
      <c r="A7454" s="11"/>
      <c r="B7454" s="14"/>
      <c r="C7454" s="491"/>
    </row>
    <row r="7455" spans="1:3" s="624" customFormat="1" x14ac:dyDescent="0.25">
      <c r="A7455" s="11"/>
      <c r="B7455" s="14"/>
      <c r="C7455" s="491"/>
    </row>
    <row r="7456" spans="1:3" s="624" customFormat="1" x14ac:dyDescent="0.25">
      <c r="A7456" s="11"/>
      <c r="B7456" s="14"/>
      <c r="C7456" s="491"/>
    </row>
    <row r="7457" spans="1:3" s="624" customFormat="1" x14ac:dyDescent="0.25">
      <c r="A7457" s="11"/>
      <c r="B7457" s="14"/>
      <c r="C7457" s="491"/>
    </row>
    <row r="7458" spans="1:3" s="624" customFormat="1" x14ac:dyDescent="0.25">
      <c r="A7458" s="11"/>
      <c r="B7458" s="14"/>
      <c r="C7458" s="491"/>
    </row>
    <row r="7459" spans="1:3" s="624" customFormat="1" x14ac:dyDescent="0.25">
      <c r="A7459" s="11"/>
      <c r="B7459" s="14"/>
      <c r="C7459" s="491"/>
    </row>
    <row r="7460" spans="1:3" s="624" customFormat="1" x14ac:dyDescent="0.25">
      <c r="A7460" s="11"/>
      <c r="B7460" s="14"/>
      <c r="C7460" s="491"/>
    </row>
    <row r="7461" spans="1:3" s="624" customFormat="1" x14ac:dyDescent="0.25">
      <c r="A7461" s="11"/>
      <c r="B7461" s="14"/>
      <c r="C7461" s="491"/>
    </row>
    <row r="7462" spans="1:3" s="624" customFormat="1" x14ac:dyDescent="0.25">
      <c r="A7462" s="11"/>
      <c r="B7462" s="14"/>
      <c r="C7462" s="491"/>
    </row>
    <row r="7463" spans="1:3" s="624" customFormat="1" x14ac:dyDescent="0.25">
      <c r="A7463" s="11"/>
      <c r="B7463" s="14"/>
      <c r="C7463" s="491"/>
    </row>
    <row r="7464" spans="1:3" s="624" customFormat="1" x14ac:dyDescent="0.25">
      <c r="A7464" s="11"/>
      <c r="B7464" s="14"/>
      <c r="C7464" s="491"/>
    </row>
    <row r="7465" spans="1:3" s="624" customFormat="1" x14ac:dyDescent="0.25">
      <c r="A7465" s="11"/>
      <c r="B7465" s="14"/>
      <c r="C7465" s="491"/>
    </row>
    <row r="7466" spans="1:3" s="624" customFormat="1" x14ac:dyDescent="0.25">
      <c r="A7466" s="11"/>
      <c r="B7466" s="14"/>
      <c r="C7466" s="491"/>
    </row>
    <row r="7467" spans="1:3" s="624" customFormat="1" x14ac:dyDescent="0.25">
      <c r="A7467" s="11"/>
      <c r="B7467" s="14"/>
      <c r="C7467" s="491"/>
    </row>
    <row r="7468" spans="1:3" s="624" customFormat="1" x14ac:dyDescent="0.25">
      <c r="A7468" s="11"/>
      <c r="B7468" s="14"/>
      <c r="C7468" s="491"/>
    </row>
    <row r="7469" spans="1:3" s="624" customFormat="1" x14ac:dyDescent="0.25">
      <c r="A7469" s="11"/>
      <c r="B7469" s="14"/>
      <c r="C7469" s="491"/>
    </row>
    <row r="7470" spans="1:3" s="624" customFormat="1" x14ac:dyDescent="0.25">
      <c r="A7470" s="11"/>
      <c r="B7470" s="14"/>
      <c r="C7470" s="491"/>
    </row>
    <row r="7471" spans="1:3" s="624" customFormat="1" x14ac:dyDescent="0.25">
      <c r="A7471" s="11"/>
      <c r="B7471" s="14"/>
      <c r="C7471" s="491"/>
    </row>
    <row r="7472" spans="1:3" s="624" customFormat="1" x14ac:dyDescent="0.25">
      <c r="A7472" s="11"/>
      <c r="B7472" s="14"/>
      <c r="C7472" s="491"/>
    </row>
    <row r="7473" spans="1:3" s="624" customFormat="1" x14ac:dyDescent="0.25">
      <c r="A7473" s="11"/>
      <c r="B7473" s="14"/>
      <c r="C7473" s="491"/>
    </row>
    <row r="7474" spans="1:3" s="624" customFormat="1" x14ac:dyDescent="0.25">
      <c r="A7474" s="11"/>
      <c r="B7474" s="14"/>
      <c r="C7474" s="491"/>
    </row>
    <row r="7475" spans="1:3" s="624" customFormat="1" x14ac:dyDescent="0.25">
      <c r="A7475" s="11"/>
      <c r="B7475" s="14"/>
      <c r="C7475" s="491"/>
    </row>
    <row r="7476" spans="1:3" s="624" customFormat="1" x14ac:dyDescent="0.25">
      <c r="A7476" s="11"/>
      <c r="B7476" s="14"/>
      <c r="C7476" s="491"/>
    </row>
    <row r="7477" spans="1:3" s="624" customFormat="1" x14ac:dyDescent="0.25">
      <c r="A7477" s="11"/>
      <c r="B7477" s="14"/>
      <c r="C7477" s="491"/>
    </row>
    <row r="7478" spans="1:3" s="624" customFormat="1" x14ac:dyDescent="0.25">
      <c r="A7478" s="11"/>
      <c r="B7478" s="14"/>
      <c r="C7478" s="491"/>
    </row>
    <row r="7479" spans="1:3" s="624" customFormat="1" x14ac:dyDescent="0.25">
      <c r="A7479" s="11"/>
      <c r="B7479" s="14"/>
      <c r="C7479" s="491"/>
    </row>
    <row r="7480" spans="1:3" s="624" customFormat="1" x14ac:dyDescent="0.25">
      <c r="A7480" s="11"/>
      <c r="B7480" s="14"/>
      <c r="C7480" s="491"/>
    </row>
    <row r="7481" spans="1:3" s="624" customFormat="1" x14ac:dyDescent="0.25">
      <c r="A7481" s="11"/>
      <c r="B7481" s="14"/>
      <c r="C7481" s="491"/>
    </row>
    <row r="7482" spans="1:3" s="624" customFormat="1" x14ac:dyDescent="0.25">
      <c r="A7482" s="11"/>
      <c r="B7482" s="14"/>
      <c r="C7482" s="491"/>
    </row>
    <row r="7483" spans="1:3" s="624" customFormat="1" x14ac:dyDescent="0.25">
      <c r="A7483" s="11"/>
      <c r="B7483" s="14"/>
      <c r="C7483" s="491"/>
    </row>
    <row r="7484" spans="1:3" s="624" customFormat="1" x14ac:dyDescent="0.25">
      <c r="A7484" s="11"/>
      <c r="B7484" s="14"/>
      <c r="C7484" s="491"/>
    </row>
    <row r="7485" spans="1:3" s="624" customFormat="1" x14ac:dyDescent="0.25">
      <c r="A7485" s="11"/>
      <c r="B7485" s="14"/>
      <c r="C7485" s="491"/>
    </row>
    <row r="7486" spans="1:3" s="624" customFormat="1" x14ac:dyDescent="0.25">
      <c r="A7486" s="11"/>
      <c r="B7486" s="14"/>
      <c r="C7486" s="491"/>
    </row>
    <row r="7487" spans="1:3" s="624" customFormat="1" x14ac:dyDescent="0.25">
      <c r="A7487" s="11"/>
      <c r="B7487" s="14"/>
      <c r="C7487" s="491"/>
    </row>
    <row r="7488" spans="1:3" s="624" customFormat="1" x14ac:dyDescent="0.25">
      <c r="A7488" s="11"/>
      <c r="B7488" s="14"/>
      <c r="C7488" s="491"/>
    </row>
    <row r="7489" spans="1:3" s="624" customFormat="1" x14ac:dyDescent="0.25">
      <c r="A7489" s="11"/>
      <c r="B7489" s="14"/>
      <c r="C7489" s="491"/>
    </row>
    <row r="7490" spans="1:3" s="624" customFormat="1" x14ac:dyDescent="0.25">
      <c r="A7490" s="11"/>
      <c r="B7490" s="14"/>
      <c r="C7490" s="491"/>
    </row>
    <row r="7491" spans="1:3" s="624" customFormat="1" x14ac:dyDescent="0.25">
      <c r="A7491" s="11"/>
      <c r="B7491" s="14"/>
      <c r="C7491" s="491"/>
    </row>
    <row r="7492" spans="1:3" s="624" customFormat="1" x14ac:dyDescent="0.25">
      <c r="A7492" s="11"/>
      <c r="B7492" s="14"/>
      <c r="C7492" s="491"/>
    </row>
    <row r="7493" spans="1:3" s="624" customFormat="1" x14ac:dyDescent="0.25">
      <c r="A7493" s="11"/>
      <c r="B7493" s="14"/>
      <c r="C7493" s="491"/>
    </row>
    <row r="7494" spans="1:3" s="624" customFormat="1" x14ac:dyDescent="0.25">
      <c r="A7494" s="11"/>
      <c r="B7494" s="14"/>
      <c r="C7494" s="491"/>
    </row>
    <row r="7495" spans="1:3" s="624" customFormat="1" x14ac:dyDescent="0.25">
      <c r="A7495" s="11"/>
      <c r="B7495" s="14"/>
      <c r="C7495" s="491"/>
    </row>
    <row r="7496" spans="1:3" s="624" customFormat="1" x14ac:dyDescent="0.25">
      <c r="A7496" s="11"/>
      <c r="B7496" s="14"/>
      <c r="C7496" s="491"/>
    </row>
    <row r="7497" spans="1:3" s="624" customFormat="1" x14ac:dyDescent="0.25">
      <c r="A7497" s="11"/>
      <c r="B7497" s="14"/>
      <c r="C7497" s="491"/>
    </row>
    <row r="7498" spans="1:3" s="624" customFormat="1" x14ac:dyDescent="0.25">
      <c r="A7498" s="11"/>
      <c r="B7498" s="14"/>
      <c r="C7498" s="491"/>
    </row>
    <row r="7499" spans="1:3" s="624" customFormat="1" x14ac:dyDescent="0.25">
      <c r="A7499" s="11"/>
      <c r="B7499" s="14"/>
      <c r="C7499" s="491"/>
    </row>
    <row r="7500" spans="1:3" s="624" customFormat="1" x14ac:dyDescent="0.25">
      <c r="A7500" s="11"/>
      <c r="B7500" s="14"/>
      <c r="C7500" s="491"/>
    </row>
    <row r="7501" spans="1:3" s="624" customFormat="1" x14ac:dyDescent="0.25">
      <c r="A7501" s="11"/>
      <c r="B7501" s="14"/>
      <c r="C7501" s="491"/>
    </row>
    <row r="7502" spans="1:3" s="624" customFormat="1" x14ac:dyDescent="0.25">
      <c r="A7502" s="11"/>
      <c r="B7502" s="14"/>
      <c r="C7502" s="491"/>
    </row>
    <row r="7503" spans="1:3" s="624" customFormat="1" x14ac:dyDescent="0.25">
      <c r="A7503" s="11"/>
      <c r="B7503" s="14"/>
      <c r="C7503" s="491"/>
    </row>
    <row r="7504" spans="1:3" s="624" customFormat="1" x14ac:dyDescent="0.25">
      <c r="A7504" s="11"/>
      <c r="B7504" s="14"/>
      <c r="C7504" s="491"/>
    </row>
    <row r="7505" spans="1:3" s="624" customFormat="1" x14ac:dyDescent="0.25">
      <c r="A7505" s="11"/>
      <c r="B7505" s="14"/>
      <c r="C7505" s="491"/>
    </row>
    <row r="7506" spans="1:3" s="624" customFormat="1" x14ac:dyDescent="0.25">
      <c r="A7506" s="11"/>
      <c r="B7506" s="14"/>
      <c r="C7506" s="491"/>
    </row>
    <row r="7507" spans="1:3" s="624" customFormat="1" x14ac:dyDescent="0.25">
      <c r="A7507" s="11"/>
      <c r="B7507" s="14"/>
      <c r="C7507" s="491"/>
    </row>
    <row r="7508" spans="1:3" s="624" customFormat="1" x14ac:dyDescent="0.25">
      <c r="A7508" s="11"/>
      <c r="B7508" s="14"/>
      <c r="C7508" s="491"/>
    </row>
    <row r="7509" spans="1:3" s="624" customFormat="1" x14ac:dyDescent="0.25">
      <c r="A7509" s="11"/>
      <c r="B7509" s="14"/>
      <c r="C7509" s="491"/>
    </row>
    <row r="7510" spans="1:3" s="624" customFormat="1" x14ac:dyDescent="0.25">
      <c r="A7510" s="11"/>
      <c r="B7510" s="14"/>
      <c r="C7510" s="491"/>
    </row>
    <row r="7511" spans="1:3" s="624" customFormat="1" x14ac:dyDescent="0.25">
      <c r="A7511" s="11"/>
      <c r="B7511" s="14"/>
      <c r="C7511" s="491"/>
    </row>
    <row r="7512" spans="1:3" s="624" customFormat="1" x14ac:dyDescent="0.25">
      <c r="A7512" s="11"/>
      <c r="B7512" s="14"/>
      <c r="C7512" s="491"/>
    </row>
    <row r="7513" spans="1:3" s="624" customFormat="1" x14ac:dyDescent="0.25">
      <c r="A7513" s="11"/>
      <c r="B7513" s="14"/>
      <c r="C7513" s="491"/>
    </row>
    <row r="7514" spans="1:3" s="624" customFormat="1" x14ac:dyDescent="0.25">
      <c r="A7514" s="11"/>
      <c r="B7514" s="14"/>
      <c r="C7514" s="491"/>
    </row>
    <row r="7515" spans="1:3" s="624" customFormat="1" x14ac:dyDescent="0.25">
      <c r="A7515" s="11"/>
      <c r="B7515" s="14"/>
      <c r="C7515" s="491"/>
    </row>
    <row r="7516" spans="1:3" s="624" customFormat="1" x14ac:dyDescent="0.25">
      <c r="A7516" s="11"/>
      <c r="B7516" s="14"/>
      <c r="C7516" s="491"/>
    </row>
    <row r="7517" spans="1:3" s="624" customFormat="1" x14ac:dyDescent="0.25">
      <c r="A7517" s="11"/>
      <c r="B7517" s="14"/>
      <c r="C7517" s="491"/>
    </row>
    <row r="7518" spans="1:3" s="624" customFormat="1" x14ac:dyDescent="0.25">
      <c r="A7518" s="11"/>
      <c r="B7518" s="14"/>
      <c r="C7518" s="491"/>
    </row>
    <row r="7519" spans="1:3" s="624" customFormat="1" x14ac:dyDescent="0.25">
      <c r="A7519" s="11"/>
      <c r="B7519" s="14"/>
      <c r="C7519" s="491"/>
    </row>
    <row r="7520" spans="1:3" s="624" customFormat="1" x14ac:dyDescent="0.25">
      <c r="A7520" s="11"/>
      <c r="B7520" s="14"/>
      <c r="C7520" s="491"/>
    </row>
    <row r="7521" spans="1:3" s="624" customFormat="1" x14ac:dyDescent="0.25">
      <c r="A7521" s="11"/>
      <c r="B7521" s="14"/>
      <c r="C7521" s="491"/>
    </row>
    <row r="7522" spans="1:3" s="624" customFormat="1" x14ac:dyDescent="0.25">
      <c r="A7522" s="11"/>
      <c r="B7522" s="14"/>
      <c r="C7522" s="491"/>
    </row>
    <row r="7523" spans="1:3" s="624" customFormat="1" x14ac:dyDescent="0.25">
      <c r="A7523" s="11"/>
      <c r="B7523" s="14"/>
      <c r="C7523" s="491"/>
    </row>
    <row r="7524" spans="1:3" s="624" customFormat="1" x14ac:dyDescent="0.25">
      <c r="A7524" s="11"/>
      <c r="B7524" s="14"/>
      <c r="C7524" s="491"/>
    </row>
    <row r="7525" spans="1:3" s="624" customFormat="1" x14ac:dyDescent="0.25">
      <c r="A7525" s="11"/>
      <c r="B7525" s="14"/>
      <c r="C7525" s="491"/>
    </row>
    <row r="7526" spans="1:3" s="624" customFormat="1" x14ac:dyDescent="0.25">
      <c r="A7526" s="11"/>
      <c r="B7526" s="14"/>
      <c r="C7526" s="491"/>
    </row>
    <row r="7527" spans="1:3" s="624" customFormat="1" x14ac:dyDescent="0.25">
      <c r="A7527" s="11"/>
      <c r="B7527" s="14"/>
      <c r="C7527" s="491"/>
    </row>
    <row r="7528" spans="1:3" s="624" customFormat="1" x14ac:dyDescent="0.25">
      <c r="A7528" s="11"/>
      <c r="B7528" s="14"/>
      <c r="C7528" s="491"/>
    </row>
    <row r="7529" spans="1:3" s="624" customFormat="1" x14ac:dyDescent="0.25">
      <c r="A7529" s="11"/>
      <c r="B7529" s="14"/>
      <c r="C7529" s="491"/>
    </row>
    <row r="7530" spans="1:3" s="624" customFormat="1" x14ac:dyDescent="0.25">
      <c r="A7530" s="11"/>
      <c r="B7530" s="14"/>
      <c r="C7530" s="491"/>
    </row>
    <row r="7531" spans="1:3" s="624" customFormat="1" x14ac:dyDescent="0.25">
      <c r="A7531" s="11"/>
      <c r="B7531" s="14"/>
      <c r="C7531" s="491"/>
    </row>
    <row r="7532" spans="1:3" s="624" customFormat="1" x14ac:dyDescent="0.25">
      <c r="A7532" s="11"/>
      <c r="B7532" s="14"/>
      <c r="C7532" s="491"/>
    </row>
    <row r="7533" spans="1:3" s="624" customFormat="1" x14ac:dyDescent="0.25">
      <c r="A7533" s="11"/>
      <c r="B7533" s="14"/>
      <c r="C7533" s="491"/>
    </row>
    <row r="7534" spans="1:3" s="624" customFormat="1" x14ac:dyDescent="0.25">
      <c r="A7534" s="11"/>
      <c r="B7534" s="14"/>
      <c r="C7534" s="491"/>
    </row>
    <row r="7535" spans="1:3" s="624" customFormat="1" x14ac:dyDescent="0.25">
      <c r="A7535" s="11"/>
      <c r="B7535" s="14"/>
      <c r="C7535" s="491"/>
    </row>
    <row r="7536" spans="1:3" s="624" customFormat="1" x14ac:dyDescent="0.25">
      <c r="A7536" s="11"/>
      <c r="B7536" s="14"/>
      <c r="C7536" s="491"/>
    </row>
    <row r="7537" spans="1:3" s="624" customFormat="1" x14ac:dyDescent="0.25">
      <c r="A7537" s="11"/>
      <c r="B7537" s="14"/>
      <c r="C7537" s="491"/>
    </row>
    <row r="7538" spans="1:3" s="624" customFormat="1" x14ac:dyDescent="0.25">
      <c r="A7538" s="11"/>
      <c r="B7538" s="14"/>
      <c r="C7538" s="491"/>
    </row>
    <row r="7539" spans="1:3" s="624" customFormat="1" x14ac:dyDescent="0.25">
      <c r="A7539" s="11"/>
      <c r="B7539" s="14"/>
      <c r="C7539" s="491"/>
    </row>
    <row r="7540" spans="1:3" s="624" customFormat="1" x14ac:dyDescent="0.25">
      <c r="A7540" s="11"/>
      <c r="B7540" s="14"/>
      <c r="C7540" s="491"/>
    </row>
    <row r="7541" spans="1:3" s="624" customFormat="1" x14ac:dyDescent="0.25">
      <c r="A7541" s="11"/>
      <c r="B7541" s="14"/>
      <c r="C7541" s="491"/>
    </row>
    <row r="7542" spans="1:3" s="624" customFormat="1" x14ac:dyDescent="0.25">
      <c r="A7542" s="11"/>
      <c r="B7542" s="14"/>
      <c r="C7542" s="491"/>
    </row>
    <row r="7543" spans="1:3" s="624" customFormat="1" x14ac:dyDescent="0.25">
      <c r="A7543" s="11"/>
      <c r="B7543" s="14"/>
      <c r="C7543" s="491"/>
    </row>
    <row r="7544" spans="1:3" s="624" customFormat="1" x14ac:dyDescent="0.25">
      <c r="A7544" s="11"/>
      <c r="B7544" s="14"/>
      <c r="C7544" s="491"/>
    </row>
    <row r="7545" spans="1:3" s="624" customFormat="1" x14ac:dyDescent="0.25">
      <c r="A7545" s="11"/>
      <c r="B7545" s="14"/>
      <c r="C7545" s="491"/>
    </row>
    <row r="7546" spans="1:3" s="624" customFormat="1" x14ac:dyDescent="0.25">
      <c r="A7546" s="11"/>
      <c r="B7546" s="14"/>
      <c r="C7546" s="491"/>
    </row>
    <row r="7547" spans="1:3" s="624" customFormat="1" x14ac:dyDescent="0.25">
      <c r="A7547" s="11"/>
      <c r="B7547" s="14"/>
      <c r="C7547" s="491"/>
    </row>
    <row r="7548" spans="1:3" s="624" customFormat="1" x14ac:dyDescent="0.25">
      <c r="A7548" s="11"/>
      <c r="B7548" s="14"/>
      <c r="C7548" s="491"/>
    </row>
    <row r="7549" spans="1:3" s="624" customFormat="1" x14ac:dyDescent="0.25">
      <c r="A7549" s="11"/>
      <c r="B7549" s="14"/>
      <c r="C7549" s="491"/>
    </row>
    <row r="7550" spans="1:3" s="624" customFormat="1" x14ac:dyDescent="0.25">
      <c r="A7550" s="11"/>
      <c r="B7550" s="14"/>
      <c r="C7550" s="491"/>
    </row>
    <row r="7551" spans="1:3" s="624" customFormat="1" x14ac:dyDescent="0.25">
      <c r="A7551" s="11"/>
      <c r="B7551" s="14"/>
      <c r="C7551" s="491"/>
    </row>
    <row r="7552" spans="1:3" s="624" customFormat="1" x14ac:dyDescent="0.25">
      <c r="A7552" s="11"/>
      <c r="B7552" s="14"/>
      <c r="C7552" s="491"/>
    </row>
    <row r="7553" spans="1:3" s="624" customFormat="1" x14ac:dyDescent="0.25">
      <c r="A7553" s="11"/>
      <c r="B7553" s="14"/>
      <c r="C7553" s="491"/>
    </row>
    <row r="7554" spans="1:3" s="624" customFormat="1" x14ac:dyDescent="0.25">
      <c r="A7554" s="11"/>
      <c r="B7554" s="14"/>
      <c r="C7554" s="491"/>
    </row>
    <row r="7555" spans="1:3" s="624" customFormat="1" x14ac:dyDescent="0.25">
      <c r="A7555" s="11"/>
      <c r="B7555" s="14"/>
      <c r="C7555" s="491"/>
    </row>
    <row r="7556" spans="1:3" s="624" customFormat="1" x14ac:dyDescent="0.25">
      <c r="A7556" s="11"/>
      <c r="B7556" s="14"/>
      <c r="C7556" s="491"/>
    </row>
    <row r="7557" spans="1:3" s="624" customFormat="1" x14ac:dyDescent="0.25">
      <c r="A7557" s="11"/>
      <c r="B7557" s="14"/>
      <c r="C7557" s="491"/>
    </row>
    <row r="7558" spans="1:3" s="624" customFormat="1" x14ac:dyDescent="0.25">
      <c r="A7558" s="11"/>
      <c r="B7558" s="14"/>
      <c r="C7558" s="491"/>
    </row>
    <row r="7559" spans="1:3" s="624" customFormat="1" x14ac:dyDescent="0.25">
      <c r="A7559" s="11"/>
      <c r="B7559" s="14"/>
      <c r="C7559" s="491"/>
    </row>
    <row r="7560" spans="1:3" s="624" customFormat="1" x14ac:dyDescent="0.25">
      <c r="A7560" s="11"/>
      <c r="B7560" s="14"/>
      <c r="C7560" s="491"/>
    </row>
    <row r="7561" spans="1:3" s="624" customFormat="1" x14ac:dyDescent="0.25">
      <c r="A7561" s="11"/>
      <c r="B7561" s="14"/>
      <c r="C7561" s="491"/>
    </row>
    <row r="7562" spans="1:3" s="624" customFormat="1" x14ac:dyDescent="0.25">
      <c r="A7562" s="11"/>
      <c r="B7562" s="14"/>
      <c r="C7562" s="491"/>
    </row>
    <row r="7563" spans="1:3" s="624" customFormat="1" x14ac:dyDescent="0.25">
      <c r="A7563" s="11"/>
      <c r="B7563" s="14"/>
      <c r="C7563" s="491"/>
    </row>
    <row r="7564" spans="1:3" s="624" customFormat="1" x14ac:dyDescent="0.25">
      <c r="A7564" s="11"/>
      <c r="B7564" s="14"/>
      <c r="C7564" s="491"/>
    </row>
    <row r="7565" spans="1:3" s="624" customFormat="1" x14ac:dyDescent="0.25">
      <c r="A7565" s="11"/>
      <c r="B7565" s="14"/>
      <c r="C7565" s="491"/>
    </row>
    <row r="7566" spans="1:3" s="624" customFormat="1" x14ac:dyDescent="0.25">
      <c r="A7566" s="11"/>
      <c r="B7566" s="14"/>
      <c r="C7566" s="491"/>
    </row>
    <row r="7567" spans="1:3" s="624" customFormat="1" x14ac:dyDescent="0.25">
      <c r="A7567" s="11"/>
      <c r="B7567" s="14"/>
      <c r="C7567" s="491"/>
    </row>
    <row r="7568" spans="1:3" s="624" customFormat="1" x14ac:dyDescent="0.25">
      <c r="A7568" s="11"/>
      <c r="B7568" s="14"/>
      <c r="C7568" s="491"/>
    </row>
    <row r="7569" spans="1:3" s="624" customFormat="1" x14ac:dyDescent="0.25">
      <c r="A7569" s="11"/>
      <c r="B7569" s="14"/>
      <c r="C7569" s="491"/>
    </row>
    <row r="7570" spans="1:3" s="624" customFormat="1" x14ac:dyDescent="0.25">
      <c r="A7570" s="11"/>
      <c r="B7570" s="14"/>
      <c r="C7570" s="491"/>
    </row>
    <row r="7571" spans="1:3" s="624" customFormat="1" x14ac:dyDescent="0.25">
      <c r="A7571" s="11"/>
      <c r="B7571" s="14"/>
      <c r="C7571" s="491"/>
    </row>
    <row r="7572" spans="1:3" s="624" customFormat="1" x14ac:dyDescent="0.25">
      <c r="A7572" s="11"/>
      <c r="B7572" s="14"/>
      <c r="C7572" s="491"/>
    </row>
    <row r="7573" spans="1:3" s="624" customFormat="1" x14ac:dyDescent="0.25">
      <c r="A7573" s="11"/>
      <c r="B7573" s="14"/>
      <c r="C7573" s="491"/>
    </row>
    <row r="7574" spans="1:3" s="624" customFormat="1" x14ac:dyDescent="0.25">
      <c r="A7574" s="11"/>
      <c r="B7574" s="14"/>
      <c r="C7574" s="491"/>
    </row>
    <row r="7575" spans="1:3" s="624" customFormat="1" x14ac:dyDescent="0.25">
      <c r="A7575" s="11"/>
      <c r="B7575" s="14"/>
      <c r="C7575" s="491"/>
    </row>
    <row r="7576" spans="1:3" s="624" customFormat="1" x14ac:dyDescent="0.25">
      <c r="A7576" s="11"/>
      <c r="B7576" s="14"/>
      <c r="C7576" s="491"/>
    </row>
    <row r="7577" spans="1:3" s="624" customFormat="1" x14ac:dyDescent="0.25">
      <c r="A7577" s="11"/>
      <c r="B7577" s="14"/>
      <c r="C7577" s="491"/>
    </row>
    <row r="7578" spans="1:3" s="624" customFormat="1" x14ac:dyDescent="0.25">
      <c r="A7578" s="11"/>
      <c r="B7578" s="14"/>
      <c r="C7578" s="491"/>
    </row>
    <row r="7579" spans="1:3" s="624" customFormat="1" x14ac:dyDescent="0.25">
      <c r="A7579" s="11"/>
      <c r="B7579" s="14"/>
      <c r="C7579" s="491"/>
    </row>
    <row r="7580" spans="1:3" s="624" customFormat="1" x14ac:dyDescent="0.25">
      <c r="A7580" s="11"/>
      <c r="B7580" s="14"/>
      <c r="C7580" s="491"/>
    </row>
    <row r="7581" spans="1:3" s="624" customFormat="1" x14ac:dyDescent="0.25">
      <c r="A7581" s="11"/>
      <c r="B7581" s="14"/>
      <c r="C7581" s="491"/>
    </row>
    <row r="7582" spans="1:3" s="624" customFormat="1" x14ac:dyDescent="0.25">
      <c r="A7582" s="11"/>
      <c r="B7582" s="14"/>
      <c r="C7582" s="491"/>
    </row>
    <row r="7583" spans="1:3" s="624" customFormat="1" x14ac:dyDescent="0.25">
      <c r="A7583" s="11"/>
      <c r="B7583" s="14"/>
      <c r="C7583" s="491"/>
    </row>
    <row r="7584" spans="1:3" s="624" customFormat="1" x14ac:dyDescent="0.25">
      <c r="A7584" s="11"/>
      <c r="B7584" s="14"/>
      <c r="C7584" s="491"/>
    </row>
    <row r="7585" spans="1:3" s="624" customFormat="1" x14ac:dyDescent="0.25">
      <c r="A7585" s="11"/>
      <c r="B7585" s="14"/>
      <c r="C7585" s="491"/>
    </row>
    <row r="7586" spans="1:3" s="624" customFormat="1" x14ac:dyDescent="0.25">
      <c r="A7586" s="11"/>
      <c r="B7586" s="14"/>
      <c r="C7586" s="491"/>
    </row>
    <row r="7587" spans="1:3" s="624" customFormat="1" x14ac:dyDescent="0.25">
      <c r="A7587" s="11"/>
      <c r="B7587" s="14"/>
      <c r="C7587" s="491"/>
    </row>
    <row r="7588" spans="1:3" s="624" customFormat="1" x14ac:dyDescent="0.25">
      <c r="A7588" s="11"/>
      <c r="B7588" s="14"/>
      <c r="C7588" s="491"/>
    </row>
    <row r="7589" spans="1:3" s="624" customFormat="1" x14ac:dyDescent="0.25">
      <c r="A7589" s="11"/>
      <c r="B7589" s="14"/>
      <c r="C7589" s="491"/>
    </row>
    <row r="7590" spans="1:3" s="624" customFormat="1" x14ac:dyDescent="0.25">
      <c r="A7590" s="11"/>
      <c r="B7590" s="14"/>
      <c r="C7590" s="491"/>
    </row>
    <row r="7591" spans="1:3" s="624" customFormat="1" x14ac:dyDescent="0.25">
      <c r="A7591" s="11"/>
      <c r="B7591" s="14"/>
      <c r="C7591" s="491"/>
    </row>
    <row r="7592" spans="1:3" s="624" customFormat="1" x14ac:dyDescent="0.25">
      <c r="A7592" s="11"/>
      <c r="B7592" s="14"/>
      <c r="C7592" s="491"/>
    </row>
    <row r="7593" spans="1:3" s="624" customFormat="1" x14ac:dyDescent="0.25">
      <c r="A7593" s="11"/>
      <c r="B7593" s="14"/>
      <c r="C7593" s="491"/>
    </row>
    <row r="7594" spans="1:3" s="624" customFormat="1" x14ac:dyDescent="0.25">
      <c r="A7594" s="11"/>
      <c r="B7594" s="14"/>
      <c r="C7594" s="491"/>
    </row>
    <row r="7595" spans="1:3" s="624" customFormat="1" x14ac:dyDescent="0.25">
      <c r="A7595" s="11"/>
      <c r="B7595" s="14"/>
      <c r="C7595" s="491"/>
    </row>
    <row r="7596" spans="1:3" s="624" customFormat="1" x14ac:dyDescent="0.25">
      <c r="A7596" s="11"/>
      <c r="B7596" s="14"/>
      <c r="C7596" s="491"/>
    </row>
    <row r="7597" spans="1:3" s="624" customFormat="1" x14ac:dyDescent="0.25">
      <c r="A7597" s="11"/>
      <c r="B7597" s="14"/>
      <c r="C7597" s="491"/>
    </row>
    <row r="7598" spans="1:3" s="624" customFormat="1" x14ac:dyDescent="0.25">
      <c r="A7598" s="11"/>
      <c r="B7598" s="14"/>
      <c r="C7598" s="491"/>
    </row>
    <row r="7599" spans="1:3" s="624" customFormat="1" x14ac:dyDescent="0.25">
      <c r="A7599" s="11"/>
      <c r="B7599" s="14"/>
      <c r="C7599" s="491"/>
    </row>
    <row r="7600" spans="1:3" s="624" customFormat="1" x14ac:dyDescent="0.25">
      <c r="A7600" s="11"/>
      <c r="B7600" s="14"/>
      <c r="C7600" s="491"/>
    </row>
    <row r="7601" spans="1:3" s="624" customFormat="1" x14ac:dyDescent="0.25">
      <c r="A7601" s="11"/>
      <c r="B7601" s="14"/>
      <c r="C7601" s="491"/>
    </row>
    <row r="7602" spans="1:3" s="624" customFormat="1" x14ac:dyDescent="0.25">
      <c r="A7602" s="11"/>
      <c r="B7602" s="14"/>
      <c r="C7602" s="491"/>
    </row>
    <row r="7603" spans="1:3" s="624" customFormat="1" x14ac:dyDescent="0.25">
      <c r="A7603" s="11"/>
      <c r="B7603" s="14"/>
      <c r="C7603" s="491"/>
    </row>
    <row r="7604" spans="1:3" s="624" customFormat="1" x14ac:dyDescent="0.25">
      <c r="A7604" s="11"/>
      <c r="B7604" s="14"/>
      <c r="C7604" s="491"/>
    </row>
    <row r="7605" spans="1:3" s="624" customFormat="1" x14ac:dyDescent="0.25">
      <c r="A7605" s="11"/>
      <c r="B7605" s="14"/>
      <c r="C7605" s="491"/>
    </row>
    <row r="7606" spans="1:3" s="624" customFormat="1" x14ac:dyDescent="0.25">
      <c r="A7606" s="11"/>
      <c r="B7606" s="14"/>
      <c r="C7606" s="491"/>
    </row>
    <row r="7607" spans="1:3" s="624" customFormat="1" x14ac:dyDescent="0.25">
      <c r="A7607" s="11"/>
      <c r="B7607" s="14"/>
      <c r="C7607" s="491"/>
    </row>
    <row r="7608" spans="1:3" s="624" customFormat="1" x14ac:dyDescent="0.25">
      <c r="A7608" s="11"/>
      <c r="B7608" s="14"/>
      <c r="C7608" s="491"/>
    </row>
    <row r="7609" spans="1:3" s="624" customFormat="1" x14ac:dyDescent="0.25">
      <c r="A7609" s="11"/>
      <c r="B7609" s="14"/>
      <c r="C7609" s="491"/>
    </row>
    <row r="7610" spans="1:3" s="624" customFormat="1" x14ac:dyDescent="0.25">
      <c r="A7610" s="11"/>
      <c r="B7610" s="14"/>
      <c r="C7610" s="491"/>
    </row>
    <row r="7611" spans="1:3" s="624" customFormat="1" x14ac:dyDescent="0.25">
      <c r="A7611" s="11"/>
      <c r="B7611" s="14"/>
      <c r="C7611" s="491"/>
    </row>
    <row r="7612" spans="1:3" s="624" customFormat="1" x14ac:dyDescent="0.25">
      <c r="A7612" s="11"/>
      <c r="B7612" s="14"/>
      <c r="C7612" s="491"/>
    </row>
    <row r="7613" spans="1:3" s="624" customFormat="1" x14ac:dyDescent="0.25">
      <c r="A7613" s="11"/>
      <c r="B7613" s="14"/>
      <c r="C7613" s="491"/>
    </row>
    <row r="7614" spans="1:3" s="624" customFormat="1" x14ac:dyDescent="0.25">
      <c r="A7614" s="11"/>
      <c r="B7614" s="14"/>
      <c r="C7614" s="491"/>
    </row>
    <row r="7615" spans="1:3" s="624" customFormat="1" x14ac:dyDescent="0.25">
      <c r="A7615" s="11"/>
      <c r="B7615" s="14"/>
      <c r="C7615" s="491"/>
    </row>
    <row r="7616" spans="1:3" s="624" customFormat="1" x14ac:dyDescent="0.25">
      <c r="A7616" s="11"/>
      <c r="B7616" s="14"/>
      <c r="C7616" s="491"/>
    </row>
    <row r="7617" spans="1:3" s="624" customFormat="1" x14ac:dyDescent="0.25">
      <c r="A7617" s="11"/>
      <c r="B7617" s="14"/>
      <c r="C7617" s="491"/>
    </row>
    <row r="7618" spans="1:3" s="624" customFormat="1" x14ac:dyDescent="0.25">
      <c r="A7618" s="11"/>
      <c r="B7618" s="14"/>
      <c r="C7618" s="491"/>
    </row>
    <row r="7619" spans="1:3" s="624" customFormat="1" x14ac:dyDescent="0.25">
      <c r="A7619" s="11"/>
      <c r="B7619" s="14"/>
      <c r="C7619" s="491"/>
    </row>
    <row r="7620" spans="1:3" s="624" customFormat="1" x14ac:dyDescent="0.25">
      <c r="A7620" s="11"/>
      <c r="B7620" s="14"/>
      <c r="C7620" s="491"/>
    </row>
    <row r="7621" spans="1:3" s="624" customFormat="1" x14ac:dyDescent="0.25">
      <c r="A7621" s="11"/>
      <c r="B7621" s="14"/>
      <c r="C7621" s="491"/>
    </row>
    <row r="7622" spans="1:3" s="624" customFormat="1" x14ac:dyDescent="0.25">
      <c r="A7622" s="11"/>
      <c r="B7622" s="14"/>
      <c r="C7622" s="491"/>
    </row>
    <row r="7623" spans="1:3" s="624" customFormat="1" x14ac:dyDescent="0.25">
      <c r="A7623" s="11"/>
      <c r="B7623" s="14"/>
      <c r="C7623" s="491"/>
    </row>
    <row r="7624" spans="1:3" s="624" customFormat="1" x14ac:dyDescent="0.25">
      <c r="A7624" s="11"/>
      <c r="B7624" s="14"/>
      <c r="C7624" s="491"/>
    </row>
    <row r="7625" spans="1:3" s="624" customFormat="1" x14ac:dyDescent="0.25">
      <c r="A7625" s="11"/>
      <c r="B7625" s="14"/>
      <c r="C7625" s="491"/>
    </row>
    <row r="7626" spans="1:3" s="624" customFormat="1" x14ac:dyDescent="0.25">
      <c r="A7626" s="11"/>
      <c r="B7626" s="14"/>
      <c r="C7626" s="491"/>
    </row>
    <row r="7627" spans="1:3" s="624" customFormat="1" x14ac:dyDescent="0.25">
      <c r="A7627" s="11"/>
      <c r="B7627" s="14"/>
      <c r="C7627" s="491"/>
    </row>
    <row r="7628" spans="1:3" s="624" customFormat="1" x14ac:dyDescent="0.25">
      <c r="A7628" s="11"/>
      <c r="B7628" s="14"/>
      <c r="C7628" s="491"/>
    </row>
    <row r="7629" spans="1:3" s="624" customFormat="1" x14ac:dyDescent="0.25">
      <c r="A7629" s="11"/>
      <c r="B7629" s="14"/>
      <c r="C7629" s="491"/>
    </row>
    <row r="7630" spans="1:3" s="624" customFormat="1" x14ac:dyDescent="0.25">
      <c r="A7630" s="11"/>
      <c r="B7630" s="14"/>
      <c r="C7630" s="491"/>
    </row>
    <row r="7631" spans="1:3" s="624" customFormat="1" x14ac:dyDescent="0.25">
      <c r="A7631" s="11"/>
      <c r="B7631" s="14"/>
      <c r="C7631" s="491"/>
    </row>
    <row r="7632" spans="1:3" s="624" customFormat="1" x14ac:dyDescent="0.25">
      <c r="A7632" s="11"/>
      <c r="B7632" s="14"/>
      <c r="C7632" s="491"/>
    </row>
    <row r="7633" spans="1:3" s="624" customFormat="1" x14ac:dyDescent="0.25">
      <c r="A7633" s="11"/>
      <c r="B7633" s="14"/>
      <c r="C7633" s="491"/>
    </row>
    <row r="7634" spans="1:3" s="624" customFormat="1" x14ac:dyDescent="0.25">
      <c r="A7634" s="11"/>
      <c r="B7634" s="14"/>
      <c r="C7634" s="491"/>
    </row>
    <row r="7635" spans="1:3" s="624" customFormat="1" x14ac:dyDescent="0.25">
      <c r="A7635" s="11"/>
      <c r="B7635" s="14"/>
      <c r="C7635" s="491"/>
    </row>
    <row r="7636" spans="1:3" s="624" customFormat="1" x14ac:dyDescent="0.25">
      <c r="A7636" s="11"/>
      <c r="B7636" s="14"/>
      <c r="C7636" s="491"/>
    </row>
    <row r="7637" spans="1:3" s="624" customFormat="1" x14ac:dyDescent="0.25">
      <c r="A7637" s="11"/>
      <c r="B7637" s="14"/>
      <c r="C7637" s="491"/>
    </row>
    <row r="7638" spans="1:3" s="624" customFormat="1" x14ac:dyDescent="0.25">
      <c r="A7638" s="11"/>
      <c r="B7638" s="14"/>
      <c r="C7638" s="491"/>
    </row>
    <row r="7639" spans="1:3" s="624" customFormat="1" x14ac:dyDescent="0.25">
      <c r="A7639" s="11"/>
      <c r="B7639" s="14"/>
      <c r="C7639" s="491"/>
    </row>
    <row r="7640" spans="1:3" s="624" customFormat="1" x14ac:dyDescent="0.25">
      <c r="A7640" s="11"/>
      <c r="B7640" s="14"/>
      <c r="C7640" s="491"/>
    </row>
    <row r="7641" spans="1:3" s="624" customFormat="1" x14ac:dyDescent="0.25">
      <c r="A7641" s="11"/>
      <c r="B7641" s="14"/>
      <c r="C7641" s="491"/>
    </row>
    <row r="7642" spans="1:3" s="624" customFormat="1" x14ac:dyDescent="0.25">
      <c r="A7642" s="11"/>
      <c r="B7642" s="14"/>
      <c r="C7642" s="491"/>
    </row>
    <row r="7643" spans="1:3" s="624" customFormat="1" x14ac:dyDescent="0.25">
      <c r="A7643" s="11"/>
      <c r="B7643" s="14"/>
      <c r="C7643" s="491"/>
    </row>
    <row r="7644" spans="1:3" s="624" customFormat="1" x14ac:dyDescent="0.25">
      <c r="A7644" s="11"/>
      <c r="B7644" s="14"/>
      <c r="C7644" s="491"/>
    </row>
    <row r="7645" spans="1:3" s="624" customFormat="1" x14ac:dyDescent="0.25">
      <c r="A7645" s="11"/>
      <c r="B7645" s="14"/>
      <c r="C7645" s="491"/>
    </row>
    <row r="7646" spans="1:3" s="624" customFormat="1" x14ac:dyDescent="0.25">
      <c r="A7646" s="11"/>
      <c r="B7646" s="14"/>
      <c r="C7646" s="491"/>
    </row>
    <row r="7647" spans="1:3" s="624" customFormat="1" x14ac:dyDescent="0.25">
      <c r="A7647" s="11"/>
      <c r="B7647" s="14"/>
      <c r="C7647" s="491"/>
    </row>
    <row r="7648" spans="1:3" s="624" customFormat="1" x14ac:dyDescent="0.25">
      <c r="A7648" s="11"/>
      <c r="B7648" s="14"/>
      <c r="C7648" s="491"/>
    </row>
    <row r="7649" spans="1:3" s="624" customFormat="1" x14ac:dyDescent="0.25">
      <c r="A7649" s="11"/>
      <c r="B7649" s="14"/>
      <c r="C7649" s="491"/>
    </row>
    <row r="7650" spans="1:3" s="624" customFormat="1" x14ac:dyDescent="0.25">
      <c r="A7650" s="11"/>
      <c r="B7650" s="14"/>
      <c r="C7650" s="491"/>
    </row>
    <row r="7651" spans="1:3" s="624" customFormat="1" x14ac:dyDescent="0.25">
      <c r="A7651" s="11"/>
      <c r="B7651" s="14"/>
      <c r="C7651" s="491"/>
    </row>
    <row r="7652" spans="1:3" s="624" customFormat="1" x14ac:dyDescent="0.25">
      <c r="A7652" s="11"/>
      <c r="B7652" s="14"/>
      <c r="C7652" s="491"/>
    </row>
    <row r="7653" spans="1:3" s="624" customFormat="1" x14ac:dyDescent="0.25">
      <c r="A7653" s="11"/>
      <c r="B7653" s="14"/>
      <c r="C7653" s="491"/>
    </row>
    <row r="7654" spans="1:3" s="624" customFormat="1" x14ac:dyDescent="0.25">
      <c r="A7654" s="11"/>
      <c r="B7654" s="14"/>
      <c r="C7654" s="491"/>
    </row>
    <row r="7655" spans="1:3" s="624" customFormat="1" x14ac:dyDescent="0.25">
      <c r="A7655" s="11"/>
      <c r="B7655" s="14"/>
      <c r="C7655" s="491"/>
    </row>
    <row r="7656" spans="1:3" s="624" customFormat="1" x14ac:dyDescent="0.25">
      <c r="A7656" s="11"/>
      <c r="B7656" s="14"/>
      <c r="C7656" s="491"/>
    </row>
    <row r="7657" spans="1:3" s="624" customFormat="1" x14ac:dyDescent="0.25">
      <c r="A7657" s="11"/>
      <c r="B7657" s="14"/>
      <c r="C7657" s="491"/>
    </row>
    <row r="7658" spans="1:3" s="624" customFormat="1" x14ac:dyDescent="0.25">
      <c r="A7658" s="11"/>
      <c r="B7658" s="14"/>
      <c r="C7658" s="491"/>
    </row>
    <row r="7659" spans="1:3" s="624" customFormat="1" x14ac:dyDescent="0.25">
      <c r="A7659" s="11"/>
      <c r="B7659" s="14"/>
      <c r="C7659" s="491"/>
    </row>
    <row r="7660" spans="1:3" s="624" customFormat="1" x14ac:dyDescent="0.25">
      <c r="A7660" s="11"/>
      <c r="B7660" s="14"/>
      <c r="C7660" s="491"/>
    </row>
    <row r="7661" spans="1:3" s="624" customFormat="1" x14ac:dyDescent="0.25">
      <c r="A7661" s="11"/>
      <c r="B7661" s="14"/>
      <c r="C7661" s="491"/>
    </row>
    <row r="7662" spans="1:3" s="624" customFormat="1" x14ac:dyDescent="0.25">
      <c r="A7662" s="11"/>
      <c r="B7662" s="14"/>
      <c r="C7662" s="491"/>
    </row>
    <row r="7663" spans="1:3" s="624" customFormat="1" x14ac:dyDescent="0.25">
      <c r="A7663" s="11"/>
      <c r="B7663" s="14"/>
      <c r="C7663" s="491"/>
    </row>
    <row r="7664" spans="1:3" s="624" customFormat="1" x14ac:dyDescent="0.25">
      <c r="A7664" s="11"/>
      <c r="B7664" s="14"/>
      <c r="C7664" s="491"/>
    </row>
    <row r="7665" spans="1:3" s="624" customFormat="1" x14ac:dyDescent="0.25">
      <c r="A7665" s="11"/>
      <c r="B7665" s="14"/>
      <c r="C7665" s="491"/>
    </row>
    <row r="7666" spans="1:3" s="624" customFormat="1" x14ac:dyDescent="0.25">
      <c r="A7666" s="11"/>
      <c r="B7666" s="14"/>
      <c r="C7666" s="491"/>
    </row>
    <row r="7667" spans="1:3" s="624" customFormat="1" x14ac:dyDescent="0.25">
      <c r="A7667" s="11"/>
      <c r="B7667" s="14"/>
      <c r="C7667" s="491"/>
    </row>
    <row r="7668" spans="1:3" s="624" customFormat="1" x14ac:dyDescent="0.25">
      <c r="A7668" s="11"/>
      <c r="B7668" s="14"/>
      <c r="C7668" s="491"/>
    </row>
    <row r="7669" spans="1:3" s="624" customFormat="1" x14ac:dyDescent="0.25">
      <c r="A7669" s="11"/>
      <c r="B7669" s="14"/>
      <c r="C7669" s="491"/>
    </row>
    <row r="7670" spans="1:3" s="624" customFormat="1" x14ac:dyDescent="0.25">
      <c r="A7670" s="11"/>
      <c r="B7670" s="14"/>
      <c r="C7670" s="491"/>
    </row>
    <row r="7671" spans="1:3" s="624" customFormat="1" x14ac:dyDescent="0.25">
      <c r="A7671" s="11"/>
      <c r="B7671" s="14"/>
      <c r="C7671" s="491"/>
    </row>
    <row r="7672" spans="1:3" s="624" customFormat="1" x14ac:dyDescent="0.25">
      <c r="A7672" s="11"/>
      <c r="B7672" s="14"/>
      <c r="C7672" s="491"/>
    </row>
    <row r="7673" spans="1:3" s="624" customFormat="1" x14ac:dyDescent="0.25">
      <c r="A7673" s="11"/>
      <c r="B7673" s="14"/>
      <c r="C7673" s="491"/>
    </row>
    <row r="7674" spans="1:3" s="624" customFormat="1" x14ac:dyDescent="0.25">
      <c r="A7674" s="11"/>
      <c r="B7674" s="14"/>
      <c r="C7674" s="491"/>
    </row>
    <row r="7675" spans="1:3" s="624" customFormat="1" x14ac:dyDescent="0.25">
      <c r="A7675" s="11"/>
      <c r="B7675" s="14"/>
      <c r="C7675" s="491"/>
    </row>
    <row r="7676" spans="1:3" s="624" customFormat="1" x14ac:dyDescent="0.25">
      <c r="A7676" s="11"/>
      <c r="B7676" s="14"/>
      <c r="C7676" s="491"/>
    </row>
    <row r="7677" spans="1:3" s="624" customFormat="1" x14ac:dyDescent="0.25">
      <c r="A7677" s="11"/>
      <c r="B7677" s="14"/>
      <c r="C7677" s="491"/>
    </row>
    <row r="7678" spans="1:3" s="624" customFormat="1" x14ac:dyDescent="0.25">
      <c r="A7678" s="11"/>
      <c r="B7678" s="14"/>
      <c r="C7678" s="491"/>
    </row>
    <row r="7679" spans="1:3" s="624" customFormat="1" x14ac:dyDescent="0.25">
      <c r="A7679" s="11"/>
      <c r="B7679" s="14"/>
      <c r="C7679" s="491"/>
    </row>
    <row r="7680" spans="1:3" s="624" customFormat="1" x14ac:dyDescent="0.25">
      <c r="A7680" s="11"/>
      <c r="B7680" s="14"/>
      <c r="C7680" s="491"/>
    </row>
    <row r="7681" spans="1:3" s="624" customFormat="1" x14ac:dyDescent="0.25">
      <c r="A7681" s="11"/>
      <c r="B7681" s="14"/>
      <c r="C7681" s="491"/>
    </row>
    <row r="7682" spans="1:3" s="624" customFormat="1" x14ac:dyDescent="0.25">
      <c r="A7682" s="11"/>
      <c r="B7682" s="14"/>
      <c r="C7682" s="491"/>
    </row>
    <row r="7683" spans="1:3" s="624" customFormat="1" x14ac:dyDescent="0.25">
      <c r="A7683" s="11"/>
      <c r="B7683" s="14"/>
      <c r="C7683" s="491"/>
    </row>
    <row r="7684" spans="1:3" s="624" customFormat="1" x14ac:dyDescent="0.25">
      <c r="A7684" s="11"/>
      <c r="B7684" s="14"/>
      <c r="C7684" s="491"/>
    </row>
    <row r="7685" spans="1:3" s="624" customFormat="1" x14ac:dyDescent="0.25">
      <c r="A7685" s="11"/>
      <c r="B7685" s="14"/>
      <c r="C7685" s="491"/>
    </row>
    <row r="7686" spans="1:3" s="624" customFormat="1" x14ac:dyDescent="0.25">
      <c r="A7686" s="11"/>
      <c r="B7686" s="14"/>
      <c r="C7686" s="491"/>
    </row>
    <row r="7687" spans="1:3" s="624" customFormat="1" x14ac:dyDescent="0.25">
      <c r="A7687" s="11"/>
      <c r="B7687" s="14"/>
      <c r="C7687" s="491"/>
    </row>
    <row r="7688" spans="1:3" s="624" customFormat="1" x14ac:dyDescent="0.25">
      <c r="A7688" s="11"/>
      <c r="B7688" s="14"/>
      <c r="C7688" s="491"/>
    </row>
    <row r="7689" spans="1:3" s="624" customFormat="1" x14ac:dyDescent="0.25">
      <c r="A7689" s="11"/>
      <c r="B7689" s="14"/>
      <c r="C7689" s="491"/>
    </row>
    <row r="7690" spans="1:3" s="624" customFormat="1" x14ac:dyDescent="0.25">
      <c r="A7690" s="11"/>
      <c r="B7690" s="14"/>
      <c r="C7690" s="491"/>
    </row>
    <row r="7691" spans="1:3" s="624" customFormat="1" x14ac:dyDescent="0.25">
      <c r="A7691" s="11"/>
      <c r="B7691" s="14"/>
      <c r="C7691" s="491"/>
    </row>
    <row r="7692" spans="1:3" s="624" customFormat="1" x14ac:dyDescent="0.25">
      <c r="A7692" s="11"/>
      <c r="B7692" s="14"/>
      <c r="C7692" s="491"/>
    </row>
    <row r="7693" spans="1:3" s="624" customFormat="1" x14ac:dyDescent="0.25">
      <c r="A7693" s="11"/>
      <c r="B7693" s="14"/>
      <c r="C7693" s="491"/>
    </row>
    <row r="7694" spans="1:3" s="624" customFormat="1" x14ac:dyDescent="0.25">
      <c r="A7694" s="11"/>
      <c r="B7694" s="14"/>
      <c r="C7694" s="491"/>
    </row>
    <row r="7695" spans="1:3" s="624" customFormat="1" x14ac:dyDescent="0.25">
      <c r="A7695" s="11"/>
      <c r="B7695" s="14"/>
      <c r="C7695" s="491"/>
    </row>
    <row r="7696" spans="1:3" s="624" customFormat="1" x14ac:dyDescent="0.25">
      <c r="A7696" s="11"/>
      <c r="B7696" s="14"/>
      <c r="C7696" s="491"/>
    </row>
    <row r="7697" spans="1:3" s="624" customFormat="1" x14ac:dyDescent="0.25">
      <c r="A7697" s="11"/>
      <c r="B7697" s="14"/>
      <c r="C7697" s="491"/>
    </row>
    <row r="7698" spans="1:3" s="624" customFormat="1" x14ac:dyDescent="0.25">
      <c r="A7698" s="11"/>
      <c r="B7698" s="14"/>
      <c r="C7698" s="491"/>
    </row>
    <row r="7699" spans="1:3" s="624" customFormat="1" x14ac:dyDescent="0.25">
      <c r="A7699" s="11"/>
      <c r="B7699" s="14"/>
      <c r="C7699" s="491"/>
    </row>
    <row r="7700" spans="1:3" s="624" customFormat="1" x14ac:dyDescent="0.25">
      <c r="A7700" s="11"/>
      <c r="B7700" s="14"/>
      <c r="C7700" s="491"/>
    </row>
    <row r="7701" spans="1:3" s="624" customFormat="1" x14ac:dyDescent="0.25">
      <c r="A7701" s="11"/>
      <c r="B7701" s="14"/>
      <c r="C7701" s="491"/>
    </row>
    <row r="7702" spans="1:3" s="624" customFormat="1" x14ac:dyDescent="0.25">
      <c r="A7702" s="11"/>
      <c r="B7702" s="14"/>
      <c r="C7702" s="491"/>
    </row>
    <row r="7703" spans="1:3" s="624" customFormat="1" x14ac:dyDescent="0.25">
      <c r="A7703" s="11"/>
      <c r="B7703" s="14"/>
      <c r="C7703" s="491"/>
    </row>
    <row r="7704" spans="1:3" s="624" customFormat="1" x14ac:dyDescent="0.25">
      <c r="A7704" s="11"/>
      <c r="B7704" s="14"/>
      <c r="C7704" s="491"/>
    </row>
    <row r="7705" spans="1:3" s="624" customFormat="1" x14ac:dyDescent="0.25">
      <c r="A7705" s="11"/>
      <c r="B7705" s="14"/>
      <c r="C7705" s="491"/>
    </row>
    <row r="7706" spans="1:3" s="624" customFormat="1" x14ac:dyDescent="0.25">
      <c r="A7706" s="11"/>
      <c r="B7706" s="14"/>
      <c r="C7706" s="491"/>
    </row>
    <row r="7707" spans="1:3" s="624" customFormat="1" x14ac:dyDescent="0.25">
      <c r="A7707" s="11"/>
      <c r="B7707" s="14"/>
      <c r="C7707" s="491"/>
    </row>
    <row r="7708" spans="1:3" s="624" customFormat="1" x14ac:dyDescent="0.25">
      <c r="A7708" s="11"/>
      <c r="B7708" s="14"/>
      <c r="C7708" s="491"/>
    </row>
    <row r="7709" spans="1:3" s="624" customFormat="1" x14ac:dyDescent="0.25">
      <c r="A7709" s="11"/>
      <c r="B7709" s="14"/>
      <c r="C7709" s="491"/>
    </row>
    <row r="7710" spans="1:3" s="624" customFormat="1" x14ac:dyDescent="0.25">
      <c r="A7710" s="11"/>
      <c r="B7710" s="14"/>
      <c r="C7710" s="491"/>
    </row>
    <row r="7711" spans="1:3" s="624" customFormat="1" x14ac:dyDescent="0.25">
      <c r="A7711" s="11"/>
      <c r="B7711" s="14"/>
      <c r="C7711" s="491"/>
    </row>
    <row r="7712" spans="1:3" s="624" customFormat="1" x14ac:dyDescent="0.25">
      <c r="A7712" s="11"/>
      <c r="B7712" s="14"/>
      <c r="C7712" s="491"/>
    </row>
    <row r="7713" spans="1:3" s="624" customFormat="1" x14ac:dyDescent="0.25">
      <c r="A7713" s="11"/>
      <c r="B7713" s="14"/>
      <c r="C7713" s="491"/>
    </row>
    <row r="7714" spans="1:3" s="624" customFormat="1" x14ac:dyDescent="0.25">
      <c r="A7714" s="11"/>
      <c r="B7714" s="14"/>
      <c r="C7714" s="491"/>
    </row>
    <row r="7715" spans="1:3" s="624" customFormat="1" x14ac:dyDescent="0.25">
      <c r="A7715" s="11"/>
      <c r="B7715" s="14"/>
      <c r="C7715" s="491"/>
    </row>
    <row r="7716" spans="1:3" s="624" customFormat="1" x14ac:dyDescent="0.25">
      <c r="A7716" s="11"/>
      <c r="B7716" s="14"/>
      <c r="C7716" s="491"/>
    </row>
    <row r="7717" spans="1:3" s="624" customFormat="1" x14ac:dyDescent="0.25">
      <c r="A7717" s="11"/>
      <c r="B7717" s="14"/>
      <c r="C7717" s="491"/>
    </row>
    <row r="7718" spans="1:3" s="624" customFormat="1" x14ac:dyDescent="0.25">
      <c r="A7718" s="11"/>
      <c r="B7718" s="14"/>
      <c r="C7718" s="491"/>
    </row>
    <row r="7719" spans="1:3" s="624" customFormat="1" x14ac:dyDescent="0.25">
      <c r="A7719" s="11"/>
      <c r="B7719" s="14"/>
      <c r="C7719" s="491"/>
    </row>
    <row r="7720" spans="1:3" s="624" customFormat="1" x14ac:dyDescent="0.25">
      <c r="A7720" s="11"/>
      <c r="B7720" s="14"/>
      <c r="C7720" s="491"/>
    </row>
    <row r="7721" spans="1:3" s="624" customFormat="1" x14ac:dyDescent="0.25">
      <c r="A7721" s="11"/>
      <c r="B7721" s="14"/>
      <c r="C7721" s="491"/>
    </row>
    <row r="7722" spans="1:3" s="624" customFormat="1" x14ac:dyDescent="0.25">
      <c r="A7722" s="11"/>
      <c r="B7722" s="14"/>
      <c r="C7722" s="491"/>
    </row>
    <row r="7723" spans="1:3" s="624" customFormat="1" x14ac:dyDescent="0.25">
      <c r="A7723" s="11"/>
      <c r="B7723" s="14"/>
      <c r="C7723" s="491"/>
    </row>
    <row r="7724" spans="1:3" s="624" customFormat="1" x14ac:dyDescent="0.25">
      <c r="A7724" s="11"/>
      <c r="B7724" s="14"/>
      <c r="C7724" s="491"/>
    </row>
    <row r="7725" spans="1:3" s="624" customFormat="1" x14ac:dyDescent="0.25">
      <c r="A7725" s="11"/>
      <c r="B7725" s="14"/>
      <c r="C7725" s="491"/>
    </row>
    <row r="7726" spans="1:3" s="624" customFormat="1" x14ac:dyDescent="0.25">
      <c r="A7726" s="11"/>
      <c r="B7726" s="14"/>
      <c r="C7726" s="491"/>
    </row>
    <row r="7727" spans="1:3" s="624" customFormat="1" x14ac:dyDescent="0.25">
      <c r="A7727" s="11"/>
      <c r="B7727" s="14"/>
      <c r="C7727" s="491"/>
    </row>
    <row r="7728" spans="1:3" s="624" customFormat="1" x14ac:dyDescent="0.25">
      <c r="A7728" s="11"/>
      <c r="B7728" s="14"/>
      <c r="C7728" s="491"/>
    </row>
    <row r="7729" spans="1:3" s="624" customFormat="1" x14ac:dyDescent="0.25">
      <c r="A7729" s="11"/>
      <c r="B7729" s="14"/>
      <c r="C7729" s="491"/>
    </row>
    <row r="7730" spans="1:3" s="624" customFormat="1" x14ac:dyDescent="0.25">
      <c r="A7730" s="11"/>
      <c r="B7730" s="14"/>
      <c r="C7730" s="491"/>
    </row>
    <row r="7731" spans="1:3" s="624" customFormat="1" x14ac:dyDescent="0.25">
      <c r="A7731" s="11"/>
      <c r="B7731" s="14"/>
      <c r="C7731" s="491"/>
    </row>
    <row r="7732" spans="1:3" s="624" customFormat="1" x14ac:dyDescent="0.25">
      <c r="A7732" s="11"/>
      <c r="B7732" s="14"/>
      <c r="C7732" s="491"/>
    </row>
    <row r="7733" spans="1:3" s="624" customFormat="1" x14ac:dyDescent="0.25">
      <c r="A7733" s="11"/>
      <c r="B7733" s="14"/>
      <c r="C7733" s="491"/>
    </row>
    <row r="7734" spans="1:3" s="624" customFormat="1" x14ac:dyDescent="0.25">
      <c r="A7734" s="11"/>
      <c r="B7734" s="14"/>
      <c r="C7734" s="491"/>
    </row>
    <row r="7735" spans="1:3" s="624" customFormat="1" x14ac:dyDescent="0.25">
      <c r="A7735" s="11"/>
      <c r="B7735" s="14"/>
      <c r="C7735" s="491"/>
    </row>
    <row r="7736" spans="1:3" s="624" customFormat="1" x14ac:dyDescent="0.25">
      <c r="A7736" s="11"/>
      <c r="B7736" s="14"/>
      <c r="C7736" s="491"/>
    </row>
    <row r="7737" spans="1:3" s="624" customFormat="1" x14ac:dyDescent="0.25">
      <c r="A7737" s="11"/>
      <c r="B7737" s="14"/>
      <c r="C7737" s="491"/>
    </row>
    <row r="7738" spans="1:3" s="624" customFormat="1" x14ac:dyDescent="0.25">
      <c r="A7738" s="11"/>
      <c r="B7738" s="14"/>
      <c r="C7738" s="491"/>
    </row>
    <row r="7739" spans="1:3" s="624" customFormat="1" x14ac:dyDescent="0.25">
      <c r="A7739" s="11"/>
      <c r="B7739" s="14"/>
      <c r="C7739" s="491"/>
    </row>
    <row r="7740" spans="1:3" s="624" customFormat="1" x14ac:dyDescent="0.25">
      <c r="A7740" s="11"/>
      <c r="B7740" s="14"/>
      <c r="C7740" s="491"/>
    </row>
    <row r="7741" spans="1:3" s="624" customFormat="1" x14ac:dyDescent="0.25">
      <c r="A7741" s="11"/>
      <c r="B7741" s="14"/>
      <c r="C7741" s="491"/>
    </row>
    <row r="7742" spans="1:3" s="624" customFormat="1" x14ac:dyDescent="0.25">
      <c r="A7742" s="11"/>
      <c r="B7742" s="14"/>
      <c r="C7742" s="491"/>
    </row>
    <row r="7743" spans="1:3" s="624" customFormat="1" x14ac:dyDescent="0.25">
      <c r="A7743" s="11"/>
      <c r="B7743" s="14"/>
      <c r="C7743" s="491"/>
    </row>
    <row r="7744" spans="1:3" s="624" customFormat="1" x14ac:dyDescent="0.25">
      <c r="A7744" s="11"/>
      <c r="B7744" s="14"/>
      <c r="C7744" s="491"/>
    </row>
    <row r="7745" spans="1:3" s="624" customFormat="1" x14ac:dyDescent="0.25">
      <c r="A7745" s="11"/>
      <c r="B7745" s="14"/>
      <c r="C7745" s="491"/>
    </row>
    <row r="7746" spans="1:3" s="624" customFormat="1" x14ac:dyDescent="0.25">
      <c r="A7746" s="11"/>
      <c r="B7746" s="14"/>
      <c r="C7746" s="491"/>
    </row>
    <row r="7747" spans="1:3" s="624" customFormat="1" x14ac:dyDescent="0.25">
      <c r="A7747" s="11"/>
      <c r="B7747" s="14"/>
      <c r="C7747" s="491"/>
    </row>
    <row r="7748" spans="1:3" s="624" customFormat="1" x14ac:dyDescent="0.25">
      <c r="A7748" s="11"/>
      <c r="B7748" s="14"/>
      <c r="C7748" s="491"/>
    </row>
    <row r="7749" spans="1:3" s="624" customFormat="1" x14ac:dyDescent="0.25">
      <c r="A7749" s="11"/>
      <c r="B7749" s="14"/>
      <c r="C7749" s="491"/>
    </row>
    <row r="7750" spans="1:3" s="624" customFormat="1" x14ac:dyDescent="0.25">
      <c r="A7750" s="11"/>
      <c r="B7750" s="14"/>
      <c r="C7750" s="491"/>
    </row>
    <row r="7751" spans="1:3" s="624" customFormat="1" x14ac:dyDescent="0.25">
      <c r="A7751" s="11"/>
      <c r="B7751" s="14"/>
      <c r="C7751" s="491"/>
    </row>
    <row r="7752" spans="1:3" s="624" customFormat="1" x14ac:dyDescent="0.25">
      <c r="A7752" s="11"/>
      <c r="B7752" s="14"/>
      <c r="C7752" s="491"/>
    </row>
    <row r="7753" spans="1:3" s="624" customFormat="1" x14ac:dyDescent="0.25">
      <c r="A7753" s="11"/>
      <c r="B7753" s="14"/>
      <c r="C7753" s="491"/>
    </row>
    <row r="7754" spans="1:3" s="624" customFormat="1" x14ac:dyDescent="0.25">
      <c r="A7754" s="11"/>
      <c r="B7754" s="14"/>
      <c r="C7754" s="491"/>
    </row>
    <row r="7755" spans="1:3" s="624" customFormat="1" x14ac:dyDescent="0.25">
      <c r="A7755" s="11"/>
      <c r="B7755" s="14"/>
      <c r="C7755" s="491"/>
    </row>
    <row r="7756" spans="1:3" s="624" customFormat="1" x14ac:dyDescent="0.25">
      <c r="A7756" s="11"/>
      <c r="B7756" s="14"/>
      <c r="C7756" s="491"/>
    </row>
    <row r="7757" spans="1:3" s="624" customFormat="1" x14ac:dyDescent="0.25">
      <c r="A7757" s="11"/>
      <c r="B7757" s="14"/>
      <c r="C7757" s="491"/>
    </row>
    <row r="7758" spans="1:3" s="624" customFormat="1" x14ac:dyDescent="0.25">
      <c r="A7758" s="11"/>
      <c r="B7758" s="14"/>
      <c r="C7758" s="491"/>
    </row>
    <row r="7759" spans="1:3" s="624" customFormat="1" x14ac:dyDescent="0.25">
      <c r="A7759" s="11"/>
      <c r="B7759" s="14"/>
      <c r="C7759" s="491"/>
    </row>
    <row r="7760" spans="1:3" s="624" customFormat="1" x14ac:dyDescent="0.25">
      <c r="A7760" s="11"/>
      <c r="B7760" s="14"/>
      <c r="C7760" s="491"/>
    </row>
    <row r="7761" spans="1:3" s="624" customFormat="1" x14ac:dyDescent="0.25">
      <c r="A7761" s="11"/>
      <c r="B7761" s="14"/>
      <c r="C7761" s="491"/>
    </row>
    <row r="7762" spans="1:3" s="624" customFormat="1" x14ac:dyDescent="0.25">
      <c r="A7762" s="11"/>
      <c r="B7762" s="14"/>
      <c r="C7762" s="491"/>
    </row>
    <row r="7763" spans="1:3" s="624" customFormat="1" x14ac:dyDescent="0.25">
      <c r="A7763" s="11"/>
      <c r="B7763" s="14"/>
      <c r="C7763" s="491"/>
    </row>
    <row r="7764" spans="1:3" s="624" customFormat="1" x14ac:dyDescent="0.25">
      <c r="A7764" s="11"/>
      <c r="B7764" s="14"/>
      <c r="C7764" s="491"/>
    </row>
    <row r="7765" spans="1:3" s="624" customFormat="1" x14ac:dyDescent="0.25">
      <c r="A7765" s="11"/>
      <c r="B7765" s="14"/>
      <c r="C7765" s="491"/>
    </row>
    <row r="7766" spans="1:3" s="624" customFormat="1" x14ac:dyDescent="0.25">
      <c r="A7766" s="11"/>
      <c r="B7766" s="14"/>
      <c r="C7766" s="491"/>
    </row>
    <row r="7767" spans="1:3" s="624" customFormat="1" x14ac:dyDescent="0.25">
      <c r="A7767" s="11"/>
      <c r="B7767" s="14"/>
      <c r="C7767" s="491"/>
    </row>
    <row r="7768" spans="1:3" s="624" customFormat="1" x14ac:dyDescent="0.25">
      <c r="A7768" s="11"/>
      <c r="B7768" s="14"/>
      <c r="C7768" s="491"/>
    </row>
    <row r="7769" spans="1:3" s="624" customFormat="1" x14ac:dyDescent="0.25">
      <c r="A7769" s="11"/>
      <c r="B7769" s="14"/>
      <c r="C7769" s="491"/>
    </row>
    <row r="7770" spans="1:3" s="624" customFormat="1" x14ac:dyDescent="0.25">
      <c r="A7770" s="11"/>
      <c r="B7770" s="14"/>
      <c r="C7770" s="491"/>
    </row>
    <row r="7771" spans="1:3" s="624" customFormat="1" x14ac:dyDescent="0.25">
      <c r="A7771" s="11"/>
      <c r="B7771" s="14"/>
      <c r="C7771" s="491"/>
    </row>
    <row r="7772" spans="1:3" s="624" customFormat="1" x14ac:dyDescent="0.25">
      <c r="A7772" s="11"/>
      <c r="B7772" s="14"/>
      <c r="C7772" s="491"/>
    </row>
    <row r="7773" spans="1:3" s="624" customFormat="1" x14ac:dyDescent="0.25">
      <c r="A7773" s="11"/>
      <c r="B7773" s="14"/>
      <c r="C7773" s="491"/>
    </row>
    <row r="7774" spans="1:3" s="624" customFormat="1" x14ac:dyDescent="0.25">
      <c r="A7774" s="11"/>
      <c r="B7774" s="14"/>
      <c r="C7774" s="491"/>
    </row>
    <row r="7775" spans="1:3" s="624" customFormat="1" x14ac:dyDescent="0.25">
      <c r="A7775" s="11"/>
      <c r="B7775" s="14"/>
      <c r="C7775" s="491"/>
    </row>
    <row r="7776" spans="1:3" s="624" customFormat="1" x14ac:dyDescent="0.25">
      <c r="A7776" s="11"/>
      <c r="B7776" s="14"/>
      <c r="C7776" s="491"/>
    </row>
    <row r="7777" spans="1:3" s="624" customFormat="1" x14ac:dyDescent="0.25">
      <c r="A7777" s="11"/>
      <c r="B7777" s="14"/>
      <c r="C7777" s="491"/>
    </row>
    <row r="7778" spans="1:3" s="624" customFormat="1" x14ac:dyDescent="0.25">
      <c r="A7778" s="11"/>
      <c r="B7778" s="14"/>
      <c r="C7778" s="491"/>
    </row>
    <row r="7779" spans="1:3" s="624" customFormat="1" x14ac:dyDescent="0.25">
      <c r="A7779" s="11"/>
      <c r="B7779" s="14"/>
      <c r="C7779" s="491"/>
    </row>
    <row r="7780" spans="1:3" s="624" customFormat="1" x14ac:dyDescent="0.25">
      <c r="A7780" s="11"/>
      <c r="B7780" s="14"/>
      <c r="C7780" s="491"/>
    </row>
    <row r="7781" spans="1:3" s="624" customFormat="1" x14ac:dyDescent="0.25">
      <c r="A7781" s="11"/>
      <c r="B7781" s="14"/>
      <c r="C7781" s="491"/>
    </row>
    <row r="7782" spans="1:3" s="624" customFormat="1" x14ac:dyDescent="0.25">
      <c r="A7782" s="11"/>
      <c r="B7782" s="14"/>
      <c r="C7782" s="491"/>
    </row>
    <row r="7783" spans="1:3" s="624" customFormat="1" x14ac:dyDescent="0.25">
      <c r="A7783" s="11"/>
      <c r="B7783" s="14"/>
      <c r="C7783" s="491"/>
    </row>
    <row r="7784" spans="1:3" s="624" customFormat="1" x14ac:dyDescent="0.25">
      <c r="A7784" s="11"/>
      <c r="B7784" s="14"/>
      <c r="C7784" s="491"/>
    </row>
    <row r="7785" spans="1:3" s="624" customFormat="1" x14ac:dyDescent="0.25">
      <c r="A7785" s="11"/>
      <c r="B7785" s="14"/>
      <c r="C7785" s="491"/>
    </row>
    <row r="7786" spans="1:3" s="624" customFormat="1" x14ac:dyDescent="0.25">
      <c r="A7786" s="11"/>
      <c r="B7786" s="14"/>
      <c r="C7786" s="491"/>
    </row>
    <row r="7787" spans="1:3" s="624" customFormat="1" x14ac:dyDescent="0.25">
      <c r="A7787" s="11"/>
      <c r="B7787" s="14"/>
      <c r="C7787" s="491"/>
    </row>
    <row r="7788" spans="1:3" s="624" customFormat="1" x14ac:dyDescent="0.25">
      <c r="A7788" s="11"/>
      <c r="B7788" s="14"/>
      <c r="C7788" s="491"/>
    </row>
    <row r="7789" spans="1:3" s="624" customFormat="1" x14ac:dyDescent="0.25">
      <c r="A7789" s="11"/>
      <c r="B7789" s="14"/>
      <c r="C7789" s="491"/>
    </row>
    <row r="7790" spans="1:3" s="624" customFormat="1" x14ac:dyDescent="0.25">
      <c r="A7790" s="11"/>
      <c r="B7790" s="14"/>
      <c r="C7790" s="491"/>
    </row>
    <row r="7791" spans="1:3" s="624" customFormat="1" x14ac:dyDescent="0.25">
      <c r="A7791" s="11"/>
      <c r="B7791" s="14"/>
      <c r="C7791" s="491"/>
    </row>
    <row r="7792" spans="1:3" s="624" customFormat="1" x14ac:dyDescent="0.25">
      <c r="A7792" s="11"/>
      <c r="B7792" s="14"/>
      <c r="C7792" s="491"/>
    </row>
    <row r="7793" spans="1:3" s="624" customFormat="1" x14ac:dyDescent="0.25">
      <c r="A7793" s="11"/>
      <c r="B7793" s="14"/>
      <c r="C7793" s="491"/>
    </row>
    <row r="7794" spans="1:3" s="624" customFormat="1" x14ac:dyDescent="0.25">
      <c r="A7794" s="11"/>
      <c r="B7794" s="14"/>
      <c r="C7794" s="491"/>
    </row>
    <row r="7795" spans="1:3" s="624" customFormat="1" x14ac:dyDescent="0.25">
      <c r="A7795" s="11"/>
      <c r="B7795" s="14"/>
      <c r="C7795" s="491"/>
    </row>
    <row r="7796" spans="1:3" s="624" customFormat="1" x14ac:dyDescent="0.25">
      <c r="A7796" s="11"/>
      <c r="B7796" s="14"/>
      <c r="C7796" s="491"/>
    </row>
    <row r="7797" spans="1:3" s="624" customFormat="1" x14ac:dyDescent="0.25">
      <c r="A7797" s="11"/>
      <c r="B7797" s="14"/>
      <c r="C7797" s="491"/>
    </row>
    <row r="7798" spans="1:3" s="624" customFormat="1" x14ac:dyDescent="0.25">
      <c r="A7798" s="11"/>
      <c r="B7798" s="14"/>
      <c r="C7798" s="491"/>
    </row>
    <row r="7799" spans="1:3" s="624" customFormat="1" x14ac:dyDescent="0.25">
      <c r="A7799" s="11"/>
      <c r="B7799" s="14"/>
      <c r="C7799" s="491"/>
    </row>
    <row r="7800" spans="1:3" s="624" customFormat="1" x14ac:dyDescent="0.25">
      <c r="A7800" s="11"/>
      <c r="B7800" s="14"/>
      <c r="C7800" s="491"/>
    </row>
    <row r="7801" spans="1:3" s="624" customFormat="1" x14ac:dyDescent="0.25">
      <c r="A7801" s="11"/>
      <c r="B7801" s="14"/>
      <c r="C7801" s="491"/>
    </row>
    <row r="7802" spans="1:3" s="624" customFormat="1" x14ac:dyDescent="0.25">
      <c r="A7802" s="11"/>
      <c r="B7802" s="14"/>
      <c r="C7802" s="491"/>
    </row>
    <row r="7803" spans="1:3" s="624" customFormat="1" x14ac:dyDescent="0.25">
      <c r="A7803" s="11"/>
      <c r="B7803" s="14"/>
      <c r="C7803" s="491"/>
    </row>
    <row r="7804" spans="1:3" s="624" customFormat="1" x14ac:dyDescent="0.25">
      <c r="A7804" s="11"/>
      <c r="B7804" s="14"/>
      <c r="C7804" s="491"/>
    </row>
    <row r="7805" spans="1:3" s="624" customFormat="1" x14ac:dyDescent="0.25">
      <c r="A7805" s="11"/>
      <c r="B7805" s="14"/>
      <c r="C7805" s="491"/>
    </row>
    <row r="7806" spans="1:3" s="624" customFormat="1" x14ac:dyDescent="0.25">
      <c r="A7806" s="11"/>
      <c r="B7806" s="14"/>
      <c r="C7806" s="491"/>
    </row>
    <row r="7807" spans="1:3" s="624" customFormat="1" x14ac:dyDescent="0.25">
      <c r="A7807" s="11"/>
      <c r="B7807" s="14"/>
      <c r="C7807" s="491"/>
    </row>
    <row r="7808" spans="1:3" s="624" customFormat="1" x14ac:dyDescent="0.25">
      <c r="A7808" s="11"/>
      <c r="B7808" s="14"/>
      <c r="C7808" s="491"/>
    </row>
    <row r="7809" spans="1:3" s="624" customFormat="1" x14ac:dyDescent="0.25">
      <c r="A7809" s="11"/>
      <c r="B7809" s="14"/>
      <c r="C7809" s="491"/>
    </row>
    <row r="7810" spans="1:3" s="624" customFormat="1" x14ac:dyDescent="0.25">
      <c r="A7810" s="11"/>
      <c r="B7810" s="14"/>
      <c r="C7810" s="491"/>
    </row>
    <row r="7811" spans="1:3" s="624" customFormat="1" x14ac:dyDescent="0.25">
      <c r="A7811" s="11"/>
      <c r="B7811" s="14"/>
      <c r="C7811" s="491"/>
    </row>
    <row r="7812" spans="1:3" s="624" customFormat="1" x14ac:dyDescent="0.25">
      <c r="A7812" s="11"/>
      <c r="B7812" s="14"/>
      <c r="C7812" s="491"/>
    </row>
    <row r="7813" spans="1:3" s="624" customFormat="1" x14ac:dyDescent="0.25">
      <c r="A7813" s="11"/>
      <c r="B7813" s="14"/>
      <c r="C7813" s="491"/>
    </row>
    <row r="7814" spans="1:3" s="624" customFormat="1" x14ac:dyDescent="0.25">
      <c r="A7814" s="11"/>
      <c r="B7814" s="14"/>
      <c r="C7814" s="491"/>
    </row>
    <row r="7815" spans="1:3" s="624" customFormat="1" x14ac:dyDescent="0.25">
      <c r="A7815" s="11"/>
      <c r="B7815" s="14"/>
      <c r="C7815" s="491"/>
    </row>
    <row r="7816" spans="1:3" s="624" customFormat="1" x14ac:dyDescent="0.25">
      <c r="A7816" s="11"/>
      <c r="B7816" s="14"/>
      <c r="C7816" s="491"/>
    </row>
    <row r="7817" spans="1:3" s="624" customFormat="1" x14ac:dyDescent="0.25">
      <c r="A7817" s="11"/>
      <c r="B7817" s="14"/>
      <c r="C7817" s="491"/>
    </row>
    <row r="7818" spans="1:3" s="624" customFormat="1" x14ac:dyDescent="0.25">
      <c r="A7818" s="11"/>
      <c r="B7818" s="14"/>
      <c r="C7818" s="491"/>
    </row>
    <row r="7819" spans="1:3" s="624" customFormat="1" x14ac:dyDescent="0.25">
      <c r="A7819" s="11"/>
      <c r="B7819" s="14"/>
      <c r="C7819" s="491"/>
    </row>
    <row r="7820" spans="1:3" s="624" customFormat="1" x14ac:dyDescent="0.25">
      <c r="A7820" s="11"/>
      <c r="B7820" s="14"/>
      <c r="C7820" s="491"/>
    </row>
    <row r="7821" spans="1:3" s="624" customFormat="1" x14ac:dyDescent="0.25">
      <c r="A7821" s="11"/>
      <c r="B7821" s="14"/>
      <c r="C7821" s="491"/>
    </row>
    <row r="7822" spans="1:3" s="624" customFormat="1" x14ac:dyDescent="0.25">
      <c r="A7822" s="11"/>
      <c r="B7822" s="14"/>
      <c r="C7822" s="491"/>
    </row>
    <row r="7823" spans="1:3" s="624" customFormat="1" x14ac:dyDescent="0.25">
      <c r="A7823" s="11"/>
      <c r="B7823" s="14"/>
      <c r="C7823" s="491"/>
    </row>
    <row r="7824" spans="1:3" s="624" customFormat="1" x14ac:dyDescent="0.25">
      <c r="A7824" s="11"/>
      <c r="B7824" s="14"/>
      <c r="C7824" s="491"/>
    </row>
    <row r="7825" spans="1:3" s="624" customFormat="1" x14ac:dyDescent="0.25">
      <c r="A7825" s="11"/>
      <c r="B7825" s="14"/>
      <c r="C7825" s="491"/>
    </row>
    <row r="7826" spans="1:3" s="624" customFormat="1" x14ac:dyDescent="0.25">
      <c r="A7826" s="11"/>
      <c r="B7826" s="14"/>
      <c r="C7826" s="491"/>
    </row>
    <row r="7827" spans="1:3" s="624" customFormat="1" x14ac:dyDescent="0.25">
      <c r="A7827" s="11"/>
      <c r="B7827" s="14"/>
      <c r="C7827" s="491"/>
    </row>
    <row r="7828" spans="1:3" s="624" customFormat="1" x14ac:dyDescent="0.25">
      <c r="A7828" s="11"/>
      <c r="B7828" s="14"/>
      <c r="C7828" s="491"/>
    </row>
    <row r="7829" spans="1:3" s="624" customFormat="1" x14ac:dyDescent="0.25">
      <c r="A7829" s="11"/>
      <c r="B7829" s="14"/>
      <c r="C7829" s="491"/>
    </row>
    <row r="7830" spans="1:3" s="624" customFormat="1" x14ac:dyDescent="0.25">
      <c r="A7830" s="11"/>
      <c r="B7830" s="14"/>
      <c r="C7830" s="491"/>
    </row>
    <row r="7831" spans="1:3" s="624" customFormat="1" x14ac:dyDescent="0.25">
      <c r="A7831" s="11"/>
      <c r="B7831" s="14"/>
      <c r="C7831" s="491"/>
    </row>
    <row r="7832" spans="1:3" s="624" customFormat="1" x14ac:dyDescent="0.25">
      <c r="A7832" s="11"/>
      <c r="B7832" s="14"/>
      <c r="C7832" s="491"/>
    </row>
    <row r="7833" spans="1:3" s="624" customFormat="1" x14ac:dyDescent="0.25">
      <c r="A7833" s="11"/>
      <c r="B7833" s="14"/>
      <c r="C7833" s="491"/>
    </row>
    <row r="7834" spans="1:3" s="624" customFormat="1" x14ac:dyDescent="0.25">
      <c r="A7834" s="11"/>
      <c r="B7834" s="14"/>
      <c r="C7834" s="491"/>
    </row>
    <row r="7835" spans="1:3" s="624" customFormat="1" x14ac:dyDescent="0.25">
      <c r="A7835" s="11"/>
      <c r="B7835" s="14"/>
      <c r="C7835" s="491"/>
    </row>
    <row r="7836" spans="1:3" s="624" customFormat="1" x14ac:dyDescent="0.25">
      <c r="A7836" s="11"/>
      <c r="B7836" s="14"/>
      <c r="C7836" s="491"/>
    </row>
    <row r="7837" spans="1:3" s="624" customFormat="1" x14ac:dyDescent="0.25">
      <c r="A7837" s="11"/>
      <c r="B7837" s="14"/>
      <c r="C7837" s="491"/>
    </row>
    <row r="7838" spans="1:3" s="624" customFormat="1" x14ac:dyDescent="0.25">
      <c r="A7838" s="11"/>
      <c r="B7838" s="14"/>
      <c r="C7838" s="491"/>
    </row>
    <row r="7839" spans="1:3" s="624" customFormat="1" x14ac:dyDescent="0.25">
      <c r="A7839" s="11"/>
      <c r="B7839" s="14"/>
      <c r="C7839" s="491"/>
    </row>
    <row r="7840" spans="1:3" s="624" customFormat="1" x14ac:dyDescent="0.25">
      <c r="A7840" s="11"/>
      <c r="B7840" s="14"/>
      <c r="C7840" s="491"/>
    </row>
    <row r="7841" spans="1:3" s="624" customFormat="1" x14ac:dyDescent="0.25">
      <c r="A7841" s="11"/>
      <c r="B7841" s="14"/>
      <c r="C7841" s="491"/>
    </row>
    <row r="7842" spans="1:3" s="624" customFormat="1" x14ac:dyDescent="0.25">
      <c r="A7842" s="11"/>
      <c r="B7842" s="14"/>
      <c r="C7842" s="491"/>
    </row>
    <row r="7843" spans="1:3" s="624" customFormat="1" x14ac:dyDescent="0.25">
      <c r="A7843" s="11"/>
      <c r="B7843" s="14"/>
      <c r="C7843" s="491"/>
    </row>
    <row r="7844" spans="1:3" s="624" customFormat="1" x14ac:dyDescent="0.25">
      <c r="A7844" s="11"/>
      <c r="B7844" s="14"/>
      <c r="C7844" s="491"/>
    </row>
    <row r="7845" spans="1:3" s="624" customFormat="1" x14ac:dyDescent="0.25">
      <c r="A7845" s="11"/>
      <c r="B7845" s="14"/>
      <c r="C7845" s="491"/>
    </row>
    <row r="7846" spans="1:3" s="624" customFormat="1" x14ac:dyDescent="0.25">
      <c r="A7846" s="11"/>
      <c r="B7846" s="14"/>
      <c r="C7846" s="491"/>
    </row>
    <row r="7847" spans="1:3" s="624" customFormat="1" x14ac:dyDescent="0.25">
      <c r="A7847" s="11"/>
      <c r="B7847" s="14"/>
      <c r="C7847" s="491"/>
    </row>
    <row r="7848" spans="1:3" s="624" customFormat="1" x14ac:dyDescent="0.25">
      <c r="A7848" s="11"/>
      <c r="B7848" s="14"/>
      <c r="C7848" s="491"/>
    </row>
    <row r="7849" spans="1:3" s="624" customFormat="1" x14ac:dyDescent="0.25">
      <c r="A7849" s="11"/>
      <c r="B7849" s="14"/>
      <c r="C7849" s="491"/>
    </row>
    <row r="7850" spans="1:3" s="624" customFormat="1" x14ac:dyDescent="0.25">
      <c r="A7850" s="11"/>
      <c r="B7850" s="14"/>
      <c r="C7850" s="491"/>
    </row>
    <row r="7851" spans="1:3" s="624" customFormat="1" x14ac:dyDescent="0.25">
      <c r="A7851" s="11"/>
      <c r="B7851" s="14"/>
      <c r="C7851" s="491"/>
    </row>
    <row r="7852" spans="1:3" s="624" customFormat="1" x14ac:dyDescent="0.25">
      <c r="A7852" s="11"/>
      <c r="B7852" s="14"/>
      <c r="C7852" s="491"/>
    </row>
    <row r="7853" spans="1:3" s="624" customFormat="1" x14ac:dyDescent="0.25">
      <c r="A7853" s="11"/>
      <c r="B7853" s="14"/>
      <c r="C7853" s="491"/>
    </row>
    <row r="7854" spans="1:3" s="624" customFormat="1" x14ac:dyDescent="0.25">
      <c r="A7854" s="11"/>
      <c r="B7854" s="14"/>
      <c r="C7854" s="491"/>
    </row>
    <row r="7855" spans="1:3" s="624" customFormat="1" x14ac:dyDescent="0.25">
      <c r="A7855" s="11"/>
      <c r="B7855" s="14"/>
      <c r="C7855" s="491"/>
    </row>
    <row r="7856" spans="1:3" s="624" customFormat="1" x14ac:dyDescent="0.25">
      <c r="A7856" s="11"/>
      <c r="B7856" s="14"/>
      <c r="C7856" s="491"/>
    </row>
    <row r="7857" spans="1:3" s="624" customFormat="1" x14ac:dyDescent="0.25">
      <c r="A7857" s="11"/>
      <c r="B7857" s="14"/>
      <c r="C7857" s="491"/>
    </row>
    <row r="7858" spans="1:3" s="624" customFormat="1" x14ac:dyDescent="0.25">
      <c r="A7858" s="11"/>
      <c r="B7858" s="14"/>
      <c r="C7858" s="491"/>
    </row>
    <row r="7859" spans="1:3" s="624" customFormat="1" x14ac:dyDescent="0.25">
      <c r="A7859" s="11"/>
      <c r="B7859" s="14"/>
      <c r="C7859" s="491"/>
    </row>
    <row r="7860" spans="1:3" s="624" customFormat="1" x14ac:dyDescent="0.25">
      <c r="A7860" s="11"/>
      <c r="B7860" s="14"/>
      <c r="C7860" s="491"/>
    </row>
    <row r="7861" spans="1:3" s="624" customFormat="1" x14ac:dyDescent="0.25">
      <c r="A7861" s="11"/>
      <c r="B7861" s="14"/>
      <c r="C7861" s="491"/>
    </row>
    <row r="7862" spans="1:3" s="624" customFormat="1" x14ac:dyDescent="0.25">
      <c r="A7862" s="11"/>
      <c r="B7862" s="14"/>
      <c r="C7862" s="491"/>
    </row>
    <row r="7863" spans="1:3" s="624" customFormat="1" x14ac:dyDescent="0.25">
      <c r="A7863" s="11"/>
      <c r="B7863" s="14"/>
      <c r="C7863" s="491"/>
    </row>
    <row r="7864" spans="1:3" s="624" customFormat="1" x14ac:dyDescent="0.25">
      <c r="A7864" s="11"/>
      <c r="B7864" s="14"/>
      <c r="C7864" s="491"/>
    </row>
    <row r="7865" spans="1:3" s="624" customFormat="1" x14ac:dyDescent="0.25">
      <c r="A7865" s="11"/>
      <c r="B7865" s="14"/>
      <c r="C7865" s="491"/>
    </row>
    <row r="7866" spans="1:3" s="624" customFormat="1" x14ac:dyDescent="0.25">
      <c r="A7866" s="11"/>
      <c r="B7866" s="14"/>
      <c r="C7866" s="491"/>
    </row>
    <row r="7867" spans="1:3" s="624" customFormat="1" x14ac:dyDescent="0.25">
      <c r="A7867" s="11"/>
      <c r="B7867" s="14"/>
      <c r="C7867" s="491"/>
    </row>
    <row r="7868" spans="1:3" s="624" customFormat="1" x14ac:dyDescent="0.25">
      <c r="A7868" s="11"/>
      <c r="B7868" s="14"/>
      <c r="C7868" s="491"/>
    </row>
    <row r="7869" spans="1:3" s="624" customFormat="1" x14ac:dyDescent="0.25">
      <c r="A7869" s="11"/>
      <c r="B7869" s="14"/>
      <c r="C7869" s="491"/>
    </row>
    <row r="7870" spans="1:3" s="624" customFormat="1" x14ac:dyDescent="0.25">
      <c r="A7870" s="11"/>
      <c r="B7870" s="14"/>
      <c r="C7870" s="491"/>
    </row>
    <row r="7871" spans="1:3" s="624" customFormat="1" x14ac:dyDescent="0.25">
      <c r="A7871" s="11"/>
      <c r="B7871" s="14"/>
      <c r="C7871" s="491"/>
    </row>
    <row r="7872" spans="1:3" s="624" customFormat="1" x14ac:dyDescent="0.25">
      <c r="A7872" s="11"/>
      <c r="B7872" s="14"/>
      <c r="C7872" s="491"/>
    </row>
    <row r="7873" spans="1:3" s="624" customFormat="1" x14ac:dyDescent="0.25">
      <c r="A7873" s="11"/>
      <c r="B7873" s="14"/>
      <c r="C7873" s="491"/>
    </row>
    <row r="7874" spans="1:3" s="624" customFormat="1" x14ac:dyDescent="0.25">
      <c r="A7874" s="11"/>
      <c r="B7874" s="14"/>
      <c r="C7874" s="491"/>
    </row>
    <row r="7875" spans="1:3" s="624" customFormat="1" x14ac:dyDescent="0.25">
      <c r="A7875" s="11"/>
      <c r="B7875" s="14"/>
      <c r="C7875" s="491"/>
    </row>
    <row r="7876" spans="1:3" s="624" customFormat="1" x14ac:dyDescent="0.25">
      <c r="A7876" s="11"/>
      <c r="B7876" s="14"/>
      <c r="C7876" s="491"/>
    </row>
    <row r="7877" spans="1:3" s="624" customFormat="1" x14ac:dyDescent="0.25">
      <c r="A7877" s="11"/>
      <c r="B7877" s="14"/>
      <c r="C7877" s="491"/>
    </row>
    <row r="7878" spans="1:3" s="624" customFormat="1" x14ac:dyDescent="0.25">
      <c r="A7878" s="11"/>
      <c r="B7878" s="14"/>
      <c r="C7878" s="491"/>
    </row>
    <row r="7879" spans="1:3" s="624" customFormat="1" x14ac:dyDescent="0.25">
      <c r="A7879" s="11"/>
      <c r="B7879" s="14"/>
      <c r="C7879" s="491"/>
    </row>
    <row r="7880" spans="1:3" s="624" customFormat="1" x14ac:dyDescent="0.25">
      <c r="A7880" s="11"/>
      <c r="B7880" s="14"/>
      <c r="C7880" s="491"/>
    </row>
    <row r="7881" spans="1:3" s="624" customFormat="1" x14ac:dyDescent="0.25">
      <c r="A7881" s="11"/>
      <c r="B7881" s="14"/>
      <c r="C7881" s="491"/>
    </row>
    <row r="7882" spans="1:3" s="624" customFormat="1" x14ac:dyDescent="0.25">
      <c r="A7882" s="11"/>
      <c r="B7882" s="14"/>
      <c r="C7882" s="491"/>
    </row>
    <row r="7883" spans="1:3" s="624" customFormat="1" x14ac:dyDescent="0.25">
      <c r="A7883" s="11"/>
      <c r="B7883" s="14"/>
      <c r="C7883" s="491"/>
    </row>
    <row r="7884" spans="1:3" s="624" customFormat="1" x14ac:dyDescent="0.25">
      <c r="A7884" s="11"/>
      <c r="B7884" s="14"/>
      <c r="C7884" s="491"/>
    </row>
    <row r="7885" spans="1:3" s="624" customFormat="1" x14ac:dyDescent="0.25">
      <c r="A7885" s="11"/>
      <c r="B7885" s="14"/>
      <c r="C7885" s="491"/>
    </row>
    <row r="7886" spans="1:3" s="624" customFormat="1" x14ac:dyDescent="0.25">
      <c r="A7886" s="11"/>
      <c r="B7886" s="14"/>
      <c r="C7886" s="491"/>
    </row>
    <row r="7887" spans="1:3" s="624" customFormat="1" x14ac:dyDescent="0.25">
      <c r="A7887" s="11"/>
      <c r="B7887" s="14"/>
      <c r="C7887" s="491"/>
    </row>
    <row r="7888" spans="1:3" s="624" customFormat="1" x14ac:dyDescent="0.25">
      <c r="A7888" s="11"/>
      <c r="B7888" s="14"/>
      <c r="C7888" s="491"/>
    </row>
    <row r="7889" spans="1:3" s="624" customFormat="1" x14ac:dyDescent="0.25">
      <c r="A7889" s="11"/>
      <c r="B7889" s="14"/>
      <c r="C7889" s="491"/>
    </row>
    <row r="7890" spans="1:3" s="624" customFormat="1" x14ac:dyDescent="0.25">
      <c r="A7890" s="11"/>
      <c r="B7890" s="14"/>
      <c r="C7890" s="491"/>
    </row>
    <row r="7891" spans="1:3" s="624" customFormat="1" x14ac:dyDescent="0.25">
      <c r="A7891" s="11"/>
      <c r="B7891" s="14"/>
      <c r="C7891" s="491"/>
    </row>
    <row r="7892" spans="1:3" s="624" customFormat="1" x14ac:dyDescent="0.25">
      <c r="A7892" s="11"/>
      <c r="B7892" s="14"/>
      <c r="C7892" s="491"/>
    </row>
    <row r="7893" spans="1:3" s="624" customFormat="1" x14ac:dyDescent="0.25">
      <c r="A7893" s="11"/>
      <c r="B7893" s="14"/>
      <c r="C7893" s="491"/>
    </row>
    <row r="7894" spans="1:3" s="624" customFormat="1" x14ac:dyDescent="0.25">
      <c r="A7894" s="11"/>
      <c r="B7894" s="14"/>
      <c r="C7894" s="491"/>
    </row>
    <row r="7895" spans="1:3" s="624" customFormat="1" x14ac:dyDescent="0.25">
      <c r="A7895" s="11"/>
      <c r="B7895" s="14"/>
      <c r="C7895" s="491"/>
    </row>
    <row r="7896" spans="1:3" s="624" customFormat="1" x14ac:dyDescent="0.25">
      <c r="A7896" s="11"/>
      <c r="B7896" s="14"/>
      <c r="C7896" s="491"/>
    </row>
    <row r="7897" spans="1:3" s="624" customFormat="1" x14ac:dyDescent="0.25">
      <c r="A7897" s="11"/>
      <c r="B7897" s="14"/>
      <c r="C7897" s="491"/>
    </row>
    <row r="7898" spans="1:3" s="624" customFormat="1" x14ac:dyDescent="0.25">
      <c r="A7898" s="11"/>
      <c r="B7898" s="14"/>
      <c r="C7898" s="491"/>
    </row>
    <row r="7899" spans="1:3" s="624" customFormat="1" x14ac:dyDescent="0.25">
      <c r="A7899" s="11"/>
      <c r="B7899" s="14"/>
      <c r="C7899" s="491"/>
    </row>
    <row r="7900" spans="1:3" s="624" customFormat="1" x14ac:dyDescent="0.25">
      <c r="A7900" s="11"/>
      <c r="B7900" s="14"/>
      <c r="C7900" s="491"/>
    </row>
    <row r="7901" spans="1:3" s="624" customFormat="1" x14ac:dyDescent="0.25">
      <c r="A7901" s="11"/>
      <c r="B7901" s="14"/>
      <c r="C7901" s="491"/>
    </row>
    <row r="7902" spans="1:3" s="624" customFormat="1" x14ac:dyDescent="0.25">
      <c r="A7902" s="11"/>
      <c r="B7902" s="14"/>
      <c r="C7902" s="491"/>
    </row>
    <row r="7903" spans="1:3" s="624" customFormat="1" x14ac:dyDescent="0.25">
      <c r="A7903" s="11"/>
      <c r="B7903" s="14"/>
      <c r="C7903" s="491"/>
    </row>
    <row r="7904" spans="1:3" s="624" customFormat="1" x14ac:dyDescent="0.25">
      <c r="A7904" s="11"/>
      <c r="B7904" s="14"/>
      <c r="C7904" s="491"/>
    </row>
    <row r="7905" spans="1:3" s="624" customFormat="1" x14ac:dyDescent="0.25">
      <c r="A7905" s="11"/>
      <c r="B7905" s="14"/>
      <c r="C7905" s="491"/>
    </row>
    <row r="7906" spans="1:3" s="624" customFormat="1" x14ac:dyDescent="0.25">
      <c r="A7906" s="11"/>
      <c r="B7906" s="14"/>
      <c r="C7906" s="491"/>
    </row>
    <row r="7907" spans="1:3" s="624" customFormat="1" x14ac:dyDescent="0.25">
      <c r="A7907" s="11"/>
      <c r="B7907" s="14"/>
      <c r="C7907" s="491"/>
    </row>
    <row r="7908" spans="1:3" s="624" customFormat="1" x14ac:dyDescent="0.25">
      <c r="A7908" s="11"/>
      <c r="B7908" s="14"/>
      <c r="C7908" s="491"/>
    </row>
    <row r="7909" spans="1:3" s="624" customFormat="1" x14ac:dyDescent="0.25">
      <c r="A7909" s="11"/>
      <c r="B7909" s="14"/>
      <c r="C7909" s="491"/>
    </row>
    <row r="7910" spans="1:3" s="624" customFormat="1" x14ac:dyDescent="0.25">
      <c r="A7910" s="11"/>
      <c r="B7910" s="14"/>
      <c r="C7910" s="491"/>
    </row>
    <row r="7911" spans="1:3" s="624" customFormat="1" x14ac:dyDescent="0.25">
      <c r="A7911" s="11"/>
      <c r="B7911" s="14"/>
      <c r="C7911" s="491"/>
    </row>
    <row r="7912" spans="1:3" s="624" customFormat="1" x14ac:dyDescent="0.25">
      <c r="A7912" s="11"/>
      <c r="B7912" s="14"/>
      <c r="C7912" s="491"/>
    </row>
    <row r="7913" spans="1:3" s="624" customFormat="1" x14ac:dyDescent="0.25">
      <c r="A7913" s="11"/>
      <c r="B7913" s="14"/>
      <c r="C7913" s="491"/>
    </row>
    <row r="7914" spans="1:3" s="624" customFormat="1" x14ac:dyDescent="0.25">
      <c r="A7914" s="11"/>
      <c r="B7914" s="14"/>
      <c r="C7914" s="491"/>
    </row>
    <row r="7915" spans="1:3" s="624" customFormat="1" x14ac:dyDescent="0.25">
      <c r="A7915" s="11"/>
      <c r="B7915" s="14"/>
      <c r="C7915" s="491"/>
    </row>
    <row r="7916" spans="1:3" s="624" customFormat="1" x14ac:dyDescent="0.25">
      <c r="A7916" s="11"/>
      <c r="B7916" s="14"/>
      <c r="C7916" s="491"/>
    </row>
    <row r="7917" spans="1:3" s="624" customFormat="1" x14ac:dyDescent="0.25">
      <c r="A7917" s="11"/>
      <c r="B7917" s="14"/>
      <c r="C7917" s="491"/>
    </row>
    <row r="7918" spans="1:3" s="624" customFormat="1" x14ac:dyDescent="0.25">
      <c r="A7918" s="11"/>
      <c r="B7918" s="14"/>
      <c r="C7918" s="491"/>
    </row>
    <row r="7919" spans="1:3" s="624" customFormat="1" x14ac:dyDescent="0.25">
      <c r="A7919" s="11"/>
      <c r="B7919" s="14"/>
      <c r="C7919" s="491"/>
    </row>
    <row r="7920" spans="1:3" s="624" customFormat="1" x14ac:dyDescent="0.25">
      <c r="A7920" s="11"/>
      <c r="B7920" s="14"/>
      <c r="C7920" s="491"/>
    </row>
    <row r="7921" spans="1:3" s="624" customFormat="1" x14ac:dyDescent="0.25">
      <c r="A7921" s="11"/>
      <c r="B7921" s="14"/>
      <c r="C7921" s="491"/>
    </row>
    <row r="7922" spans="1:3" s="624" customFormat="1" x14ac:dyDescent="0.25">
      <c r="A7922" s="11"/>
      <c r="B7922" s="14"/>
      <c r="C7922" s="491"/>
    </row>
    <row r="7923" spans="1:3" s="624" customFormat="1" x14ac:dyDescent="0.25">
      <c r="A7923" s="11"/>
      <c r="B7923" s="14"/>
      <c r="C7923" s="491"/>
    </row>
    <row r="7924" spans="1:3" s="624" customFormat="1" x14ac:dyDescent="0.25">
      <c r="A7924" s="11"/>
      <c r="B7924" s="14"/>
      <c r="C7924" s="491"/>
    </row>
    <row r="7925" spans="1:3" s="624" customFormat="1" x14ac:dyDescent="0.25">
      <c r="A7925" s="11"/>
      <c r="B7925" s="14"/>
      <c r="C7925" s="491"/>
    </row>
    <row r="7926" spans="1:3" s="624" customFormat="1" x14ac:dyDescent="0.25">
      <c r="A7926" s="11"/>
      <c r="B7926" s="14"/>
      <c r="C7926" s="491"/>
    </row>
    <row r="7927" spans="1:3" s="624" customFormat="1" x14ac:dyDescent="0.25">
      <c r="A7927" s="11"/>
      <c r="B7927" s="14"/>
      <c r="C7927" s="491"/>
    </row>
    <row r="7928" spans="1:3" s="624" customFormat="1" x14ac:dyDescent="0.25">
      <c r="A7928" s="11"/>
      <c r="B7928" s="14"/>
      <c r="C7928" s="491"/>
    </row>
    <row r="7929" spans="1:3" s="624" customFormat="1" x14ac:dyDescent="0.25">
      <c r="A7929" s="11"/>
      <c r="B7929" s="14"/>
      <c r="C7929" s="491"/>
    </row>
    <row r="7930" spans="1:3" s="624" customFormat="1" x14ac:dyDescent="0.25">
      <c r="A7930" s="11"/>
      <c r="B7930" s="14"/>
      <c r="C7930" s="491"/>
    </row>
    <row r="7931" spans="1:3" s="624" customFormat="1" x14ac:dyDescent="0.25">
      <c r="A7931" s="11"/>
      <c r="B7931" s="14"/>
      <c r="C7931" s="491"/>
    </row>
    <row r="7932" spans="1:3" s="624" customFormat="1" x14ac:dyDescent="0.25">
      <c r="A7932" s="11"/>
      <c r="B7932" s="14"/>
      <c r="C7932" s="491"/>
    </row>
    <row r="7933" spans="1:3" s="624" customFormat="1" x14ac:dyDescent="0.25">
      <c r="A7933" s="11"/>
      <c r="B7933" s="14"/>
      <c r="C7933" s="491"/>
    </row>
    <row r="7934" spans="1:3" s="624" customFormat="1" x14ac:dyDescent="0.25">
      <c r="A7934" s="11"/>
      <c r="B7934" s="14"/>
      <c r="C7934" s="491"/>
    </row>
    <row r="7935" spans="1:3" s="624" customFormat="1" x14ac:dyDescent="0.25">
      <c r="A7935" s="11"/>
      <c r="B7935" s="14"/>
      <c r="C7935" s="491"/>
    </row>
    <row r="7936" spans="1:3" s="624" customFormat="1" x14ac:dyDescent="0.25">
      <c r="A7936" s="11"/>
      <c r="B7936" s="14"/>
      <c r="C7936" s="491"/>
    </row>
    <row r="7937" spans="1:3" s="624" customFormat="1" x14ac:dyDescent="0.25">
      <c r="A7937" s="11"/>
      <c r="B7937" s="14"/>
      <c r="C7937" s="491"/>
    </row>
    <row r="7938" spans="1:3" s="624" customFormat="1" x14ac:dyDescent="0.25">
      <c r="A7938" s="11"/>
      <c r="B7938" s="14"/>
      <c r="C7938" s="491"/>
    </row>
    <row r="7939" spans="1:3" s="624" customFormat="1" x14ac:dyDescent="0.25">
      <c r="A7939" s="11"/>
      <c r="B7939" s="14"/>
      <c r="C7939" s="491"/>
    </row>
    <row r="7940" spans="1:3" s="624" customFormat="1" x14ac:dyDescent="0.25">
      <c r="A7940" s="11"/>
      <c r="B7940" s="14"/>
      <c r="C7940" s="491"/>
    </row>
    <row r="7941" spans="1:3" s="624" customFormat="1" x14ac:dyDescent="0.25">
      <c r="A7941" s="11"/>
      <c r="B7941" s="14"/>
      <c r="C7941" s="491"/>
    </row>
    <row r="7942" spans="1:3" s="624" customFormat="1" x14ac:dyDescent="0.25">
      <c r="A7942" s="11"/>
      <c r="B7942" s="14"/>
      <c r="C7942" s="491"/>
    </row>
    <row r="7943" spans="1:3" s="624" customFormat="1" x14ac:dyDescent="0.25">
      <c r="A7943" s="11"/>
      <c r="B7943" s="14"/>
      <c r="C7943" s="491"/>
    </row>
    <row r="7944" spans="1:3" s="624" customFormat="1" x14ac:dyDescent="0.25">
      <c r="A7944" s="11"/>
      <c r="B7944" s="14"/>
      <c r="C7944" s="491"/>
    </row>
    <row r="7945" spans="1:3" s="624" customFormat="1" x14ac:dyDescent="0.25">
      <c r="A7945" s="11"/>
      <c r="B7945" s="14"/>
      <c r="C7945" s="491"/>
    </row>
    <row r="7946" spans="1:3" s="624" customFormat="1" x14ac:dyDescent="0.25">
      <c r="A7946" s="11"/>
      <c r="B7946" s="14"/>
      <c r="C7946" s="491"/>
    </row>
    <row r="7947" spans="1:3" s="624" customFormat="1" x14ac:dyDescent="0.25">
      <c r="A7947" s="11"/>
      <c r="B7947" s="14"/>
      <c r="C7947" s="491"/>
    </row>
    <row r="7948" spans="1:3" s="624" customFormat="1" x14ac:dyDescent="0.25">
      <c r="A7948" s="11"/>
      <c r="B7948" s="14"/>
      <c r="C7948" s="491"/>
    </row>
    <row r="7949" spans="1:3" s="624" customFormat="1" x14ac:dyDescent="0.25">
      <c r="A7949" s="11"/>
      <c r="B7949" s="14"/>
      <c r="C7949" s="491"/>
    </row>
    <row r="7950" spans="1:3" s="624" customFormat="1" x14ac:dyDescent="0.25">
      <c r="A7950" s="11"/>
      <c r="B7950" s="14"/>
      <c r="C7950" s="491"/>
    </row>
    <row r="7951" spans="1:3" s="624" customFormat="1" x14ac:dyDescent="0.25">
      <c r="A7951" s="11"/>
      <c r="B7951" s="14"/>
      <c r="C7951" s="491"/>
    </row>
    <row r="7952" spans="1:3" s="624" customFormat="1" x14ac:dyDescent="0.25">
      <c r="A7952" s="11"/>
      <c r="B7952" s="14"/>
      <c r="C7952" s="491"/>
    </row>
    <row r="7953" spans="1:3" s="624" customFormat="1" x14ac:dyDescent="0.25">
      <c r="A7953" s="11"/>
      <c r="B7953" s="14"/>
      <c r="C7953" s="491"/>
    </row>
    <row r="7954" spans="1:3" s="624" customFormat="1" x14ac:dyDescent="0.25">
      <c r="A7954" s="11"/>
      <c r="B7954" s="14"/>
      <c r="C7954" s="491"/>
    </row>
    <row r="7955" spans="1:3" s="624" customFormat="1" x14ac:dyDescent="0.25">
      <c r="A7955" s="11"/>
      <c r="B7955" s="14"/>
      <c r="C7955" s="491"/>
    </row>
    <row r="7956" spans="1:3" s="624" customFormat="1" x14ac:dyDescent="0.25">
      <c r="A7956" s="11"/>
      <c r="B7956" s="14"/>
      <c r="C7956" s="491"/>
    </row>
    <row r="7957" spans="1:3" s="624" customFormat="1" x14ac:dyDescent="0.25">
      <c r="A7957" s="11"/>
      <c r="B7957" s="14"/>
      <c r="C7957" s="491"/>
    </row>
    <row r="7958" spans="1:3" s="624" customFormat="1" x14ac:dyDescent="0.25">
      <c r="A7958" s="11"/>
      <c r="B7958" s="14"/>
      <c r="C7958" s="491"/>
    </row>
    <row r="7959" spans="1:3" s="624" customFormat="1" x14ac:dyDescent="0.25">
      <c r="A7959" s="11"/>
      <c r="B7959" s="14"/>
      <c r="C7959" s="491"/>
    </row>
    <row r="7960" spans="1:3" s="624" customFormat="1" x14ac:dyDescent="0.25">
      <c r="A7960" s="11"/>
      <c r="B7960" s="14"/>
      <c r="C7960" s="491"/>
    </row>
    <row r="7961" spans="1:3" s="624" customFormat="1" x14ac:dyDescent="0.25">
      <c r="A7961" s="11"/>
      <c r="B7961" s="14"/>
      <c r="C7961" s="491"/>
    </row>
    <row r="7962" spans="1:3" s="624" customFormat="1" x14ac:dyDescent="0.25">
      <c r="A7962" s="11"/>
      <c r="B7962" s="14"/>
      <c r="C7962" s="491"/>
    </row>
    <row r="7963" spans="1:3" s="624" customFormat="1" x14ac:dyDescent="0.25">
      <c r="A7963" s="11"/>
      <c r="B7963" s="14"/>
      <c r="C7963" s="491"/>
    </row>
    <row r="7964" spans="1:3" s="624" customFormat="1" x14ac:dyDescent="0.25">
      <c r="A7964" s="11"/>
      <c r="B7964" s="14"/>
      <c r="C7964" s="491"/>
    </row>
    <row r="7965" spans="1:3" s="624" customFormat="1" x14ac:dyDescent="0.25">
      <c r="A7965" s="11"/>
      <c r="B7965" s="14"/>
      <c r="C7965" s="491"/>
    </row>
    <row r="7966" spans="1:3" s="624" customFormat="1" x14ac:dyDescent="0.25">
      <c r="A7966" s="11"/>
      <c r="B7966" s="14"/>
      <c r="C7966" s="491"/>
    </row>
    <row r="7967" spans="1:3" s="624" customFormat="1" x14ac:dyDescent="0.25">
      <c r="A7967" s="11"/>
      <c r="B7967" s="14"/>
      <c r="C7967" s="491"/>
    </row>
    <row r="7968" spans="1:3" s="624" customFormat="1" x14ac:dyDescent="0.25">
      <c r="A7968" s="11"/>
      <c r="B7968" s="14"/>
      <c r="C7968" s="491"/>
    </row>
    <row r="7969" spans="1:3" s="624" customFormat="1" x14ac:dyDescent="0.25">
      <c r="A7969" s="11"/>
      <c r="B7969" s="14"/>
      <c r="C7969" s="491"/>
    </row>
    <row r="7970" spans="1:3" s="624" customFormat="1" x14ac:dyDescent="0.25">
      <c r="A7970" s="11"/>
      <c r="B7970" s="14"/>
      <c r="C7970" s="491"/>
    </row>
    <row r="7971" spans="1:3" s="624" customFormat="1" x14ac:dyDescent="0.25">
      <c r="A7971" s="11"/>
      <c r="B7971" s="14"/>
      <c r="C7971" s="491"/>
    </row>
    <row r="7972" spans="1:3" s="624" customFormat="1" x14ac:dyDescent="0.25">
      <c r="A7972" s="11"/>
      <c r="B7972" s="14"/>
      <c r="C7972" s="491"/>
    </row>
    <row r="7973" spans="1:3" s="624" customFormat="1" x14ac:dyDescent="0.25">
      <c r="A7973" s="11"/>
      <c r="B7973" s="14"/>
      <c r="C7973" s="491"/>
    </row>
    <row r="7974" spans="1:3" s="624" customFormat="1" x14ac:dyDescent="0.25">
      <c r="A7974" s="11"/>
      <c r="B7974" s="14"/>
      <c r="C7974" s="491"/>
    </row>
    <row r="7975" spans="1:3" s="624" customFormat="1" x14ac:dyDescent="0.25">
      <c r="A7975" s="11"/>
      <c r="B7975" s="14"/>
      <c r="C7975" s="491"/>
    </row>
    <row r="7976" spans="1:3" s="624" customFormat="1" x14ac:dyDescent="0.25">
      <c r="A7976" s="11"/>
      <c r="B7976" s="14"/>
      <c r="C7976" s="491"/>
    </row>
    <row r="7977" spans="1:3" s="624" customFormat="1" x14ac:dyDescent="0.25">
      <c r="A7977" s="11"/>
      <c r="B7977" s="14"/>
      <c r="C7977" s="491"/>
    </row>
    <row r="7978" spans="1:3" s="624" customFormat="1" x14ac:dyDescent="0.25">
      <c r="A7978" s="11"/>
      <c r="B7978" s="14"/>
      <c r="C7978" s="491"/>
    </row>
    <row r="7979" spans="1:3" s="624" customFormat="1" x14ac:dyDescent="0.25">
      <c r="A7979" s="11"/>
      <c r="B7979" s="14"/>
      <c r="C7979" s="491"/>
    </row>
    <row r="7980" spans="1:3" s="624" customFormat="1" x14ac:dyDescent="0.25">
      <c r="A7980" s="11"/>
      <c r="B7980" s="14"/>
      <c r="C7980" s="491"/>
    </row>
    <row r="7981" spans="1:3" s="624" customFormat="1" x14ac:dyDescent="0.25">
      <c r="A7981" s="11"/>
      <c r="B7981" s="14"/>
      <c r="C7981" s="491"/>
    </row>
    <row r="7982" spans="1:3" s="624" customFormat="1" x14ac:dyDescent="0.25">
      <c r="A7982" s="11"/>
      <c r="B7982" s="14"/>
      <c r="C7982" s="491"/>
    </row>
    <row r="7983" spans="1:3" s="624" customFormat="1" x14ac:dyDescent="0.25">
      <c r="A7983" s="11"/>
      <c r="B7983" s="14"/>
      <c r="C7983" s="491"/>
    </row>
    <row r="7984" spans="1:3" s="624" customFormat="1" x14ac:dyDescent="0.25">
      <c r="A7984" s="11"/>
      <c r="B7984" s="14"/>
      <c r="C7984" s="491"/>
    </row>
    <row r="7985" spans="1:3" s="624" customFormat="1" x14ac:dyDescent="0.25">
      <c r="A7985" s="11"/>
      <c r="B7985" s="14"/>
      <c r="C7985" s="491"/>
    </row>
    <row r="7986" spans="1:3" s="624" customFormat="1" x14ac:dyDescent="0.25">
      <c r="A7986" s="11"/>
      <c r="B7986" s="14"/>
      <c r="C7986" s="491"/>
    </row>
    <row r="7987" spans="1:3" s="624" customFormat="1" x14ac:dyDescent="0.25">
      <c r="A7987" s="11"/>
      <c r="B7987" s="14"/>
      <c r="C7987" s="491"/>
    </row>
    <row r="7988" spans="1:3" s="624" customFormat="1" x14ac:dyDescent="0.25">
      <c r="A7988" s="11"/>
      <c r="B7988" s="14"/>
      <c r="C7988" s="491"/>
    </row>
    <row r="7989" spans="1:3" s="624" customFormat="1" x14ac:dyDescent="0.25">
      <c r="A7989" s="11"/>
      <c r="B7989" s="14"/>
      <c r="C7989" s="491"/>
    </row>
    <row r="7990" spans="1:3" s="624" customFormat="1" x14ac:dyDescent="0.25">
      <c r="A7990" s="11"/>
      <c r="B7990" s="14"/>
      <c r="C7990" s="491"/>
    </row>
    <row r="7991" spans="1:3" s="624" customFormat="1" x14ac:dyDescent="0.25">
      <c r="A7991" s="11"/>
      <c r="B7991" s="14"/>
      <c r="C7991" s="491"/>
    </row>
    <row r="7992" spans="1:3" s="624" customFormat="1" x14ac:dyDescent="0.25">
      <c r="A7992" s="11"/>
      <c r="B7992" s="14"/>
      <c r="C7992" s="491"/>
    </row>
    <row r="7993" spans="1:3" s="624" customFormat="1" x14ac:dyDescent="0.25">
      <c r="A7993" s="11"/>
      <c r="B7993" s="14"/>
      <c r="C7993" s="491"/>
    </row>
    <row r="7994" spans="1:3" s="624" customFormat="1" x14ac:dyDescent="0.25">
      <c r="A7994" s="11"/>
      <c r="B7994" s="14"/>
      <c r="C7994" s="491"/>
    </row>
    <row r="7995" spans="1:3" s="624" customFormat="1" x14ac:dyDescent="0.25">
      <c r="A7995" s="11"/>
      <c r="B7995" s="14"/>
      <c r="C7995" s="491"/>
    </row>
    <row r="7996" spans="1:3" s="624" customFormat="1" x14ac:dyDescent="0.25">
      <c r="A7996" s="11"/>
      <c r="B7996" s="14"/>
      <c r="C7996" s="491"/>
    </row>
    <row r="7997" spans="1:3" s="624" customFormat="1" x14ac:dyDescent="0.25">
      <c r="A7997" s="11"/>
      <c r="B7997" s="14"/>
      <c r="C7997" s="491"/>
    </row>
    <row r="7998" spans="1:3" s="624" customFormat="1" x14ac:dyDescent="0.25">
      <c r="A7998" s="11"/>
      <c r="B7998" s="14"/>
      <c r="C7998" s="491"/>
    </row>
    <row r="7999" spans="1:3" s="624" customFormat="1" x14ac:dyDescent="0.25">
      <c r="A7999" s="11"/>
      <c r="B7999" s="14"/>
      <c r="C7999" s="491"/>
    </row>
    <row r="8000" spans="1:3" s="624" customFormat="1" x14ac:dyDescent="0.25">
      <c r="A8000" s="11"/>
      <c r="B8000" s="14"/>
      <c r="C8000" s="491"/>
    </row>
    <row r="8001" spans="1:3" s="624" customFormat="1" x14ac:dyDescent="0.25">
      <c r="A8001" s="11"/>
      <c r="B8001" s="14"/>
      <c r="C8001" s="491"/>
    </row>
    <row r="8002" spans="1:3" s="624" customFormat="1" x14ac:dyDescent="0.25">
      <c r="A8002" s="11"/>
      <c r="B8002" s="14"/>
      <c r="C8002" s="491"/>
    </row>
    <row r="8003" spans="1:3" s="624" customFormat="1" x14ac:dyDescent="0.25">
      <c r="A8003" s="11"/>
      <c r="B8003" s="14"/>
      <c r="C8003" s="491"/>
    </row>
    <row r="8004" spans="1:3" s="624" customFormat="1" x14ac:dyDescent="0.25">
      <c r="A8004" s="11"/>
      <c r="B8004" s="14"/>
      <c r="C8004" s="491"/>
    </row>
    <row r="8005" spans="1:3" s="624" customFormat="1" x14ac:dyDescent="0.25">
      <c r="A8005" s="11"/>
      <c r="B8005" s="14"/>
      <c r="C8005" s="491"/>
    </row>
    <row r="8006" spans="1:3" s="624" customFormat="1" x14ac:dyDescent="0.25">
      <c r="A8006" s="11"/>
      <c r="B8006" s="14"/>
      <c r="C8006" s="491"/>
    </row>
    <row r="8007" spans="1:3" s="624" customFormat="1" x14ac:dyDescent="0.25">
      <c r="A8007" s="11"/>
      <c r="B8007" s="14"/>
      <c r="C8007" s="491"/>
    </row>
    <row r="8008" spans="1:3" s="624" customFormat="1" x14ac:dyDescent="0.25">
      <c r="A8008" s="11"/>
      <c r="B8008" s="14"/>
      <c r="C8008" s="491"/>
    </row>
    <row r="8009" spans="1:3" s="624" customFormat="1" x14ac:dyDescent="0.25">
      <c r="A8009" s="11"/>
      <c r="B8009" s="14"/>
      <c r="C8009" s="491"/>
    </row>
    <row r="8010" spans="1:3" s="624" customFormat="1" x14ac:dyDescent="0.25">
      <c r="A8010" s="11"/>
      <c r="B8010" s="14"/>
      <c r="C8010" s="491"/>
    </row>
    <row r="8011" spans="1:3" s="624" customFormat="1" x14ac:dyDescent="0.25">
      <c r="A8011" s="11"/>
      <c r="B8011" s="14"/>
      <c r="C8011" s="491"/>
    </row>
    <row r="8012" spans="1:3" s="624" customFormat="1" x14ac:dyDescent="0.25">
      <c r="A8012" s="11"/>
      <c r="B8012" s="14"/>
      <c r="C8012" s="491"/>
    </row>
    <row r="8013" spans="1:3" s="624" customFormat="1" x14ac:dyDescent="0.25">
      <c r="A8013" s="11"/>
      <c r="B8013" s="14"/>
      <c r="C8013" s="491"/>
    </row>
    <row r="8014" spans="1:3" s="624" customFormat="1" x14ac:dyDescent="0.25">
      <c r="A8014" s="11"/>
      <c r="B8014" s="14"/>
      <c r="C8014" s="491"/>
    </row>
    <row r="8015" spans="1:3" s="624" customFormat="1" x14ac:dyDescent="0.25">
      <c r="A8015" s="11"/>
      <c r="B8015" s="14"/>
      <c r="C8015" s="491"/>
    </row>
    <row r="8016" spans="1:3" s="624" customFormat="1" x14ac:dyDescent="0.25">
      <c r="A8016" s="11"/>
      <c r="B8016" s="14"/>
      <c r="C8016" s="491"/>
    </row>
    <row r="8017" spans="1:3" s="624" customFormat="1" x14ac:dyDescent="0.25">
      <c r="A8017" s="11"/>
      <c r="B8017" s="14"/>
      <c r="C8017" s="491"/>
    </row>
    <row r="8018" spans="1:3" s="624" customFormat="1" x14ac:dyDescent="0.25">
      <c r="A8018" s="11"/>
      <c r="B8018" s="14"/>
      <c r="C8018" s="491"/>
    </row>
    <row r="8019" spans="1:3" s="624" customFormat="1" x14ac:dyDescent="0.25">
      <c r="A8019" s="11"/>
      <c r="B8019" s="14"/>
      <c r="C8019" s="491"/>
    </row>
    <row r="8020" spans="1:3" s="624" customFormat="1" x14ac:dyDescent="0.25">
      <c r="A8020" s="11"/>
      <c r="B8020" s="14"/>
      <c r="C8020" s="491"/>
    </row>
    <row r="8021" spans="1:3" s="624" customFormat="1" x14ac:dyDescent="0.25">
      <c r="A8021" s="11"/>
      <c r="B8021" s="14"/>
      <c r="C8021" s="491"/>
    </row>
    <row r="8022" spans="1:3" s="624" customFormat="1" x14ac:dyDescent="0.25">
      <c r="A8022" s="11"/>
      <c r="B8022" s="14"/>
      <c r="C8022" s="491"/>
    </row>
    <row r="8023" spans="1:3" s="624" customFormat="1" x14ac:dyDescent="0.25">
      <c r="A8023" s="11"/>
      <c r="B8023" s="14"/>
      <c r="C8023" s="491"/>
    </row>
    <row r="8024" spans="1:3" s="624" customFormat="1" x14ac:dyDescent="0.25">
      <c r="A8024" s="11"/>
      <c r="B8024" s="14"/>
      <c r="C8024" s="491"/>
    </row>
    <row r="8025" spans="1:3" s="624" customFormat="1" x14ac:dyDescent="0.25">
      <c r="A8025" s="11"/>
      <c r="B8025" s="14"/>
      <c r="C8025" s="491"/>
    </row>
    <row r="8026" spans="1:3" s="624" customFormat="1" x14ac:dyDescent="0.25">
      <c r="A8026" s="11"/>
      <c r="B8026" s="14"/>
      <c r="C8026" s="491"/>
    </row>
    <row r="8027" spans="1:3" s="624" customFormat="1" x14ac:dyDescent="0.25">
      <c r="A8027" s="11"/>
      <c r="B8027" s="14"/>
      <c r="C8027" s="491"/>
    </row>
    <row r="8028" spans="1:3" s="624" customFormat="1" x14ac:dyDescent="0.25">
      <c r="A8028" s="11"/>
      <c r="B8028" s="14"/>
      <c r="C8028" s="491"/>
    </row>
    <row r="8029" spans="1:3" s="624" customFormat="1" x14ac:dyDescent="0.25">
      <c r="A8029" s="11"/>
      <c r="B8029" s="14"/>
      <c r="C8029" s="491"/>
    </row>
    <row r="8030" spans="1:3" s="624" customFormat="1" x14ac:dyDescent="0.25">
      <c r="A8030" s="11"/>
      <c r="B8030" s="14"/>
      <c r="C8030" s="491"/>
    </row>
    <row r="8031" spans="1:3" s="624" customFormat="1" x14ac:dyDescent="0.25">
      <c r="A8031" s="11"/>
      <c r="B8031" s="14"/>
      <c r="C8031" s="491"/>
    </row>
    <row r="8032" spans="1:3" s="624" customFormat="1" x14ac:dyDescent="0.25">
      <c r="A8032" s="11"/>
      <c r="B8032" s="14"/>
      <c r="C8032" s="491"/>
    </row>
    <row r="8033" spans="1:3" s="624" customFormat="1" x14ac:dyDescent="0.25">
      <c r="A8033" s="11"/>
      <c r="B8033" s="14"/>
      <c r="C8033" s="491"/>
    </row>
    <row r="8034" spans="1:3" s="624" customFormat="1" x14ac:dyDescent="0.25">
      <c r="A8034" s="11"/>
      <c r="B8034" s="14"/>
      <c r="C8034" s="491"/>
    </row>
    <row r="8035" spans="1:3" s="624" customFormat="1" x14ac:dyDescent="0.25">
      <c r="A8035" s="11"/>
      <c r="B8035" s="14"/>
      <c r="C8035" s="491"/>
    </row>
    <row r="8036" spans="1:3" s="624" customFormat="1" x14ac:dyDescent="0.25">
      <c r="A8036" s="11"/>
      <c r="B8036" s="14"/>
      <c r="C8036" s="491"/>
    </row>
    <row r="8037" spans="1:3" s="624" customFormat="1" x14ac:dyDescent="0.25">
      <c r="A8037" s="11"/>
      <c r="B8037" s="14"/>
      <c r="C8037" s="491"/>
    </row>
    <row r="8038" spans="1:3" s="624" customFormat="1" x14ac:dyDescent="0.25">
      <c r="A8038" s="11"/>
      <c r="B8038" s="14"/>
      <c r="C8038" s="491"/>
    </row>
    <row r="8039" spans="1:3" s="624" customFormat="1" x14ac:dyDescent="0.25">
      <c r="A8039" s="11"/>
      <c r="B8039" s="14"/>
      <c r="C8039" s="491"/>
    </row>
    <row r="8040" spans="1:3" s="624" customFormat="1" x14ac:dyDescent="0.25">
      <c r="A8040" s="11"/>
      <c r="B8040" s="14"/>
      <c r="C8040" s="491"/>
    </row>
    <row r="8041" spans="1:3" s="624" customFormat="1" x14ac:dyDescent="0.25">
      <c r="A8041" s="11"/>
      <c r="B8041" s="14"/>
      <c r="C8041" s="491"/>
    </row>
    <row r="8042" spans="1:3" s="624" customFormat="1" x14ac:dyDescent="0.25">
      <c r="A8042" s="11"/>
      <c r="B8042" s="14"/>
      <c r="C8042" s="491"/>
    </row>
    <row r="8043" spans="1:3" s="624" customFormat="1" x14ac:dyDescent="0.25">
      <c r="A8043" s="11"/>
      <c r="B8043" s="14"/>
      <c r="C8043" s="491"/>
    </row>
    <row r="8044" spans="1:3" s="624" customFormat="1" x14ac:dyDescent="0.25">
      <c r="A8044" s="11"/>
      <c r="B8044" s="14"/>
      <c r="C8044" s="491"/>
    </row>
    <row r="8045" spans="1:3" s="624" customFormat="1" x14ac:dyDescent="0.25">
      <c r="A8045" s="11"/>
      <c r="B8045" s="14"/>
      <c r="C8045" s="491"/>
    </row>
    <row r="8046" spans="1:3" s="624" customFormat="1" x14ac:dyDescent="0.25">
      <c r="A8046" s="11"/>
      <c r="B8046" s="14"/>
      <c r="C8046" s="491"/>
    </row>
    <row r="8047" spans="1:3" s="624" customFormat="1" x14ac:dyDescent="0.25">
      <c r="A8047" s="11"/>
      <c r="B8047" s="14"/>
      <c r="C8047" s="491"/>
    </row>
    <row r="8048" spans="1:3" s="624" customFormat="1" x14ac:dyDescent="0.25">
      <c r="A8048" s="11"/>
      <c r="B8048" s="14"/>
      <c r="C8048" s="491"/>
    </row>
    <row r="8049" spans="1:3" s="624" customFormat="1" x14ac:dyDescent="0.25">
      <c r="A8049" s="11"/>
      <c r="B8049" s="14"/>
      <c r="C8049" s="491"/>
    </row>
    <row r="8050" spans="1:3" s="624" customFormat="1" x14ac:dyDescent="0.25">
      <c r="A8050" s="11"/>
      <c r="B8050" s="14"/>
      <c r="C8050" s="491"/>
    </row>
    <row r="8051" spans="1:3" s="624" customFormat="1" x14ac:dyDescent="0.25">
      <c r="A8051" s="11"/>
      <c r="B8051" s="14"/>
      <c r="C8051" s="491"/>
    </row>
    <row r="8052" spans="1:3" s="624" customFormat="1" x14ac:dyDescent="0.25">
      <c r="A8052" s="11"/>
      <c r="B8052" s="14"/>
      <c r="C8052" s="491"/>
    </row>
    <row r="8053" spans="1:3" s="624" customFormat="1" x14ac:dyDescent="0.25">
      <c r="A8053" s="11"/>
      <c r="B8053" s="14"/>
      <c r="C8053" s="491"/>
    </row>
    <row r="8054" spans="1:3" s="624" customFormat="1" x14ac:dyDescent="0.25">
      <c r="A8054" s="11"/>
      <c r="B8054" s="14"/>
      <c r="C8054" s="491"/>
    </row>
    <row r="8055" spans="1:3" s="624" customFormat="1" x14ac:dyDescent="0.25">
      <c r="A8055" s="11"/>
      <c r="B8055" s="14"/>
      <c r="C8055" s="491"/>
    </row>
    <row r="8056" spans="1:3" s="624" customFormat="1" x14ac:dyDescent="0.25">
      <c r="A8056" s="11"/>
      <c r="B8056" s="14"/>
      <c r="C8056" s="491"/>
    </row>
    <row r="8057" spans="1:3" s="624" customFormat="1" x14ac:dyDescent="0.25">
      <c r="A8057" s="11"/>
      <c r="B8057" s="14"/>
      <c r="C8057" s="491"/>
    </row>
    <row r="8058" spans="1:3" s="624" customFormat="1" x14ac:dyDescent="0.25">
      <c r="A8058" s="11"/>
      <c r="B8058" s="14"/>
      <c r="C8058" s="491"/>
    </row>
    <row r="8059" spans="1:3" s="624" customFormat="1" x14ac:dyDescent="0.25">
      <c r="A8059" s="11"/>
      <c r="B8059" s="14"/>
      <c r="C8059" s="491"/>
    </row>
    <row r="8060" spans="1:3" s="624" customFormat="1" x14ac:dyDescent="0.25">
      <c r="A8060" s="11"/>
      <c r="B8060" s="14"/>
      <c r="C8060" s="491"/>
    </row>
    <row r="8061" spans="1:3" s="624" customFormat="1" x14ac:dyDescent="0.25">
      <c r="A8061" s="11"/>
      <c r="B8061" s="14"/>
      <c r="C8061" s="491"/>
    </row>
    <row r="8062" spans="1:3" s="624" customFormat="1" x14ac:dyDescent="0.25">
      <c r="A8062" s="11"/>
      <c r="B8062" s="14"/>
      <c r="C8062" s="491"/>
    </row>
    <row r="8063" spans="1:3" s="624" customFormat="1" x14ac:dyDescent="0.25">
      <c r="A8063" s="11"/>
      <c r="B8063" s="14"/>
      <c r="C8063" s="491"/>
    </row>
    <row r="8064" spans="1:3" s="624" customFormat="1" x14ac:dyDescent="0.25">
      <c r="A8064" s="11"/>
      <c r="B8064" s="14"/>
      <c r="C8064" s="491"/>
    </row>
    <row r="8065" spans="1:3" s="624" customFormat="1" x14ac:dyDescent="0.25">
      <c r="A8065" s="11"/>
      <c r="B8065" s="14"/>
      <c r="C8065" s="491"/>
    </row>
    <row r="8066" spans="1:3" s="624" customFormat="1" x14ac:dyDescent="0.25">
      <c r="A8066" s="11"/>
      <c r="B8066" s="14"/>
      <c r="C8066" s="491"/>
    </row>
    <row r="8067" spans="1:3" s="624" customFormat="1" x14ac:dyDescent="0.25">
      <c r="A8067" s="11"/>
      <c r="B8067" s="14"/>
      <c r="C8067" s="491"/>
    </row>
    <row r="8068" spans="1:3" s="624" customFormat="1" x14ac:dyDescent="0.25">
      <c r="A8068" s="11"/>
      <c r="B8068" s="14"/>
      <c r="C8068" s="491"/>
    </row>
    <row r="8069" spans="1:3" s="624" customFormat="1" x14ac:dyDescent="0.25">
      <c r="A8069" s="11"/>
      <c r="B8069" s="14"/>
      <c r="C8069" s="491"/>
    </row>
    <row r="8070" spans="1:3" s="624" customFormat="1" x14ac:dyDescent="0.25">
      <c r="A8070" s="11"/>
      <c r="B8070" s="14"/>
      <c r="C8070" s="491"/>
    </row>
    <row r="8071" spans="1:3" s="624" customFormat="1" x14ac:dyDescent="0.25">
      <c r="A8071" s="11"/>
      <c r="B8071" s="14"/>
      <c r="C8071" s="491"/>
    </row>
    <row r="8072" spans="1:3" s="624" customFormat="1" x14ac:dyDescent="0.25">
      <c r="A8072" s="11"/>
      <c r="B8072" s="14"/>
      <c r="C8072" s="491"/>
    </row>
    <row r="8073" spans="1:3" s="624" customFormat="1" x14ac:dyDescent="0.25">
      <c r="A8073" s="11"/>
      <c r="B8073" s="14"/>
      <c r="C8073" s="491"/>
    </row>
    <row r="8074" spans="1:3" s="624" customFormat="1" x14ac:dyDescent="0.25">
      <c r="A8074" s="11"/>
      <c r="B8074" s="14"/>
      <c r="C8074" s="491"/>
    </row>
    <row r="8075" spans="1:3" s="624" customFormat="1" x14ac:dyDescent="0.25">
      <c r="A8075" s="11"/>
      <c r="B8075" s="14"/>
      <c r="C8075" s="491"/>
    </row>
    <row r="8076" spans="1:3" s="624" customFormat="1" x14ac:dyDescent="0.25">
      <c r="A8076" s="11"/>
      <c r="B8076" s="14"/>
      <c r="C8076" s="491"/>
    </row>
    <row r="8077" spans="1:3" s="624" customFormat="1" x14ac:dyDescent="0.25">
      <c r="A8077" s="11"/>
      <c r="B8077" s="14"/>
      <c r="C8077" s="491"/>
    </row>
    <row r="8078" spans="1:3" s="624" customFormat="1" x14ac:dyDescent="0.25">
      <c r="A8078" s="11"/>
      <c r="B8078" s="14"/>
      <c r="C8078" s="491"/>
    </row>
    <row r="8079" spans="1:3" s="624" customFormat="1" x14ac:dyDescent="0.25">
      <c r="A8079" s="11"/>
      <c r="B8079" s="14"/>
      <c r="C8079" s="491"/>
    </row>
    <row r="8080" spans="1:3" s="624" customFormat="1" x14ac:dyDescent="0.25">
      <c r="A8080" s="11"/>
      <c r="B8080" s="14"/>
      <c r="C8080" s="491"/>
    </row>
    <row r="8081" spans="1:3" s="624" customFormat="1" x14ac:dyDescent="0.25">
      <c r="A8081" s="11"/>
      <c r="B8081" s="14"/>
      <c r="C8081" s="491"/>
    </row>
    <row r="8082" spans="1:3" s="624" customFormat="1" x14ac:dyDescent="0.25">
      <c r="A8082" s="11"/>
      <c r="B8082" s="14"/>
      <c r="C8082" s="491"/>
    </row>
    <row r="8083" spans="1:3" s="624" customFormat="1" x14ac:dyDescent="0.25">
      <c r="A8083" s="11"/>
      <c r="B8083" s="14"/>
      <c r="C8083" s="491"/>
    </row>
    <row r="8084" spans="1:3" s="624" customFormat="1" x14ac:dyDescent="0.25">
      <c r="A8084" s="11"/>
      <c r="B8084" s="14"/>
      <c r="C8084" s="491"/>
    </row>
    <row r="8085" spans="1:3" s="624" customFormat="1" x14ac:dyDescent="0.25">
      <c r="A8085" s="11"/>
      <c r="B8085" s="14"/>
      <c r="C8085" s="491"/>
    </row>
    <row r="8086" spans="1:3" s="624" customFormat="1" x14ac:dyDescent="0.25">
      <c r="A8086" s="11"/>
      <c r="B8086" s="14"/>
      <c r="C8086" s="491"/>
    </row>
    <row r="8087" spans="1:3" s="624" customFormat="1" x14ac:dyDescent="0.25">
      <c r="A8087" s="11"/>
      <c r="B8087" s="14"/>
      <c r="C8087" s="491"/>
    </row>
    <row r="8088" spans="1:3" s="624" customFormat="1" x14ac:dyDescent="0.25">
      <c r="A8088" s="11"/>
      <c r="B8088" s="14"/>
      <c r="C8088" s="491"/>
    </row>
    <row r="8089" spans="1:3" s="624" customFormat="1" x14ac:dyDescent="0.25">
      <c r="A8089" s="11"/>
      <c r="B8089" s="14"/>
      <c r="C8089" s="491"/>
    </row>
    <row r="8090" spans="1:3" s="624" customFormat="1" x14ac:dyDescent="0.25">
      <c r="A8090" s="11"/>
      <c r="B8090" s="14"/>
      <c r="C8090" s="491"/>
    </row>
    <row r="8091" spans="1:3" s="624" customFormat="1" x14ac:dyDescent="0.25">
      <c r="A8091" s="11"/>
      <c r="B8091" s="14"/>
      <c r="C8091" s="491"/>
    </row>
    <row r="8092" spans="1:3" s="624" customFormat="1" x14ac:dyDescent="0.25">
      <c r="A8092" s="11"/>
      <c r="B8092" s="14"/>
      <c r="C8092" s="491"/>
    </row>
    <row r="8093" spans="1:3" s="624" customFormat="1" x14ac:dyDescent="0.25">
      <c r="A8093" s="11"/>
      <c r="B8093" s="14"/>
      <c r="C8093" s="491"/>
    </row>
    <row r="8094" spans="1:3" s="624" customFormat="1" x14ac:dyDescent="0.25">
      <c r="A8094" s="11"/>
      <c r="B8094" s="14"/>
      <c r="C8094" s="491"/>
    </row>
    <row r="8095" spans="1:3" s="624" customFormat="1" x14ac:dyDescent="0.25">
      <c r="A8095" s="11"/>
      <c r="B8095" s="14"/>
      <c r="C8095" s="491"/>
    </row>
    <row r="8096" spans="1:3" s="624" customFormat="1" x14ac:dyDescent="0.25">
      <c r="A8096" s="11"/>
      <c r="B8096" s="14"/>
      <c r="C8096" s="491"/>
    </row>
    <row r="8097" spans="1:3" s="624" customFormat="1" x14ac:dyDescent="0.25">
      <c r="A8097" s="11"/>
      <c r="B8097" s="14"/>
      <c r="C8097" s="491"/>
    </row>
    <row r="8098" spans="1:3" s="624" customFormat="1" x14ac:dyDescent="0.25">
      <c r="A8098" s="11"/>
      <c r="B8098" s="14"/>
      <c r="C8098" s="491"/>
    </row>
    <row r="8099" spans="1:3" s="624" customFormat="1" x14ac:dyDescent="0.25">
      <c r="A8099" s="11"/>
      <c r="B8099" s="14"/>
      <c r="C8099" s="491"/>
    </row>
    <row r="8100" spans="1:3" s="624" customFormat="1" x14ac:dyDescent="0.25">
      <c r="A8100" s="11"/>
      <c r="B8100" s="14"/>
      <c r="C8100" s="491"/>
    </row>
    <row r="8101" spans="1:3" s="624" customFormat="1" x14ac:dyDescent="0.25">
      <c r="A8101" s="11"/>
      <c r="B8101" s="14"/>
      <c r="C8101" s="491"/>
    </row>
    <row r="8102" spans="1:3" s="624" customFormat="1" x14ac:dyDescent="0.25">
      <c r="A8102" s="11"/>
      <c r="B8102" s="14"/>
      <c r="C8102" s="491"/>
    </row>
    <row r="8103" spans="1:3" s="624" customFormat="1" x14ac:dyDescent="0.25">
      <c r="A8103" s="11"/>
      <c r="B8103" s="14"/>
      <c r="C8103" s="491"/>
    </row>
    <row r="8104" spans="1:3" s="624" customFormat="1" x14ac:dyDescent="0.25">
      <c r="A8104" s="11"/>
      <c r="B8104" s="14"/>
      <c r="C8104" s="491"/>
    </row>
    <row r="8105" spans="1:3" s="624" customFormat="1" x14ac:dyDescent="0.25">
      <c r="A8105" s="11"/>
      <c r="B8105" s="14"/>
      <c r="C8105" s="491"/>
    </row>
    <row r="8106" spans="1:3" s="624" customFormat="1" x14ac:dyDescent="0.25">
      <c r="A8106" s="11"/>
      <c r="B8106" s="14"/>
      <c r="C8106" s="491"/>
    </row>
    <row r="8107" spans="1:3" s="624" customFormat="1" x14ac:dyDescent="0.25">
      <c r="A8107" s="11"/>
      <c r="B8107" s="14"/>
      <c r="C8107" s="491"/>
    </row>
    <row r="8108" spans="1:3" s="624" customFormat="1" x14ac:dyDescent="0.25">
      <c r="A8108" s="11"/>
      <c r="B8108" s="14"/>
      <c r="C8108" s="491"/>
    </row>
    <row r="8109" spans="1:3" s="624" customFormat="1" x14ac:dyDescent="0.25">
      <c r="A8109" s="11"/>
      <c r="B8109" s="14"/>
      <c r="C8109" s="491"/>
    </row>
    <row r="8110" spans="1:3" s="624" customFormat="1" x14ac:dyDescent="0.25">
      <c r="A8110" s="11"/>
      <c r="B8110" s="14"/>
      <c r="C8110" s="491"/>
    </row>
    <row r="8111" spans="1:3" s="624" customFormat="1" x14ac:dyDescent="0.25">
      <c r="A8111" s="11"/>
      <c r="B8111" s="14"/>
      <c r="C8111" s="491"/>
    </row>
    <row r="8112" spans="1:3" s="624" customFormat="1" x14ac:dyDescent="0.25">
      <c r="A8112" s="11"/>
      <c r="B8112" s="14"/>
      <c r="C8112" s="491"/>
    </row>
    <row r="8113" spans="1:3" s="624" customFormat="1" x14ac:dyDescent="0.25">
      <c r="A8113" s="11"/>
      <c r="B8113" s="14"/>
      <c r="C8113" s="491"/>
    </row>
    <row r="8114" spans="1:3" s="624" customFormat="1" x14ac:dyDescent="0.25">
      <c r="A8114" s="11"/>
      <c r="B8114" s="14"/>
      <c r="C8114" s="491"/>
    </row>
    <row r="8115" spans="1:3" s="624" customFormat="1" x14ac:dyDescent="0.25">
      <c r="A8115" s="11"/>
      <c r="B8115" s="14"/>
      <c r="C8115" s="491"/>
    </row>
    <row r="8116" spans="1:3" s="624" customFormat="1" x14ac:dyDescent="0.25">
      <c r="A8116" s="11"/>
      <c r="B8116" s="14"/>
      <c r="C8116" s="491"/>
    </row>
    <row r="8117" spans="1:3" s="624" customFormat="1" x14ac:dyDescent="0.25">
      <c r="A8117" s="11"/>
      <c r="B8117" s="14"/>
      <c r="C8117" s="491"/>
    </row>
    <row r="8118" spans="1:3" s="624" customFormat="1" x14ac:dyDescent="0.25">
      <c r="A8118" s="11"/>
      <c r="B8118" s="14"/>
      <c r="C8118" s="491"/>
    </row>
    <row r="8119" spans="1:3" s="624" customFormat="1" x14ac:dyDescent="0.25">
      <c r="A8119" s="11"/>
      <c r="B8119" s="14"/>
      <c r="C8119" s="491"/>
    </row>
    <row r="8120" spans="1:3" s="624" customFormat="1" x14ac:dyDescent="0.25">
      <c r="A8120" s="11"/>
      <c r="B8120" s="14"/>
      <c r="C8120" s="491"/>
    </row>
    <row r="8121" spans="1:3" s="624" customFormat="1" x14ac:dyDescent="0.25">
      <c r="A8121" s="11"/>
      <c r="B8121" s="14"/>
      <c r="C8121" s="491"/>
    </row>
    <row r="8122" spans="1:3" s="624" customFormat="1" x14ac:dyDescent="0.25">
      <c r="A8122" s="11"/>
      <c r="B8122" s="14"/>
      <c r="C8122" s="491"/>
    </row>
    <row r="8123" spans="1:3" s="624" customFormat="1" x14ac:dyDescent="0.25">
      <c r="A8123" s="11"/>
      <c r="B8123" s="14"/>
      <c r="C8123" s="491"/>
    </row>
    <row r="8124" spans="1:3" s="624" customFormat="1" x14ac:dyDescent="0.25">
      <c r="A8124" s="11"/>
      <c r="B8124" s="14"/>
      <c r="C8124" s="491"/>
    </row>
    <row r="8125" spans="1:3" s="624" customFormat="1" x14ac:dyDescent="0.25">
      <c r="A8125" s="11"/>
      <c r="B8125" s="14"/>
      <c r="C8125" s="491"/>
    </row>
    <row r="8126" spans="1:3" s="624" customFormat="1" x14ac:dyDescent="0.25">
      <c r="A8126" s="11"/>
      <c r="B8126" s="14"/>
      <c r="C8126" s="491"/>
    </row>
    <row r="8127" spans="1:3" s="624" customFormat="1" x14ac:dyDescent="0.25">
      <c r="A8127" s="11"/>
      <c r="B8127" s="14"/>
      <c r="C8127" s="491"/>
    </row>
    <row r="8128" spans="1:3" s="624" customFormat="1" x14ac:dyDescent="0.25">
      <c r="A8128" s="11"/>
      <c r="B8128" s="14"/>
      <c r="C8128" s="491"/>
    </row>
    <row r="8129" spans="1:3" s="624" customFormat="1" x14ac:dyDescent="0.25">
      <c r="A8129" s="11"/>
      <c r="B8129" s="14"/>
      <c r="C8129" s="491"/>
    </row>
    <row r="8130" spans="1:3" s="624" customFormat="1" x14ac:dyDescent="0.25">
      <c r="A8130" s="11"/>
      <c r="B8130" s="14"/>
      <c r="C8130" s="491"/>
    </row>
    <row r="8131" spans="1:3" s="624" customFormat="1" x14ac:dyDescent="0.25">
      <c r="A8131" s="11"/>
      <c r="B8131" s="14"/>
      <c r="C8131" s="491"/>
    </row>
    <row r="8132" spans="1:3" s="624" customFormat="1" x14ac:dyDescent="0.25">
      <c r="A8132" s="11"/>
      <c r="B8132" s="14"/>
      <c r="C8132" s="491"/>
    </row>
    <row r="8133" spans="1:3" s="624" customFormat="1" x14ac:dyDescent="0.25">
      <c r="A8133" s="11"/>
      <c r="B8133" s="14"/>
      <c r="C8133" s="491"/>
    </row>
    <row r="8134" spans="1:3" s="624" customFormat="1" x14ac:dyDescent="0.25">
      <c r="A8134" s="11"/>
      <c r="B8134" s="14"/>
      <c r="C8134" s="491"/>
    </row>
    <row r="8135" spans="1:3" s="624" customFormat="1" x14ac:dyDescent="0.25">
      <c r="A8135" s="11"/>
      <c r="B8135" s="14"/>
      <c r="C8135" s="491"/>
    </row>
    <row r="8136" spans="1:3" s="624" customFormat="1" x14ac:dyDescent="0.25">
      <c r="A8136" s="11"/>
      <c r="B8136" s="14"/>
      <c r="C8136" s="491"/>
    </row>
    <row r="8137" spans="1:3" s="624" customFormat="1" x14ac:dyDescent="0.25">
      <c r="A8137" s="11"/>
      <c r="B8137" s="14"/>
      <c r="C8137" s="491"/>
    </row>
    <row r="8138" spans="1:3" s="624" customFormat="1" x14ac:dyDescent="0.25">
      <c r="A8138" s="11"/>
      <c r="B8138" s="14"/>
      <c r="C8138" s="491"/>
    </row>
    <row r="8139" spans="1:3" s="624" customFormat="1" x14ac:dyDescent="0.25">
      <c r="A8139" s="11"/>
      <c r="B8139" s="14"/>
      <c r="C8139" s="491"/>
    </row>
    <row r="8140" spans="1:3" s="624" customFormat="1" x14ac:dyDescent="0.25">
      <c r="A8140" s="11"/>
      <c r="B8140" s="14"/>
      <c r="C8140" s="491"/>
    </row>
    <row r="8141" spans="1:3" s="624" customFormat="1" x14ac:dyDescent="0.25">
      <c r="A8141" s="11"/>
      <c r="B8141" s="14"/>
      <c r="C8141" s="491"/>
    </row>
    <row r="8142" spans="1:3" s="624" customFormat="1" x14ac:dyDescent="0.25">
      <c r="A8142" s="11"/>
      <c r="B8142" s="14"/>
      <c r="C8142" s="491"/>
    </row>
    <row r="8143" spans="1:3" s="624" customFormat="1" x14ac:dyDescent="0.25">
      <c r="A8143" s="11"/>
      <c r="B8143" s="14"/>
      <c r="C8143" s="491"/>
    </row>
    <row r="8144" spans="1:3" s="624" customFormat="1" x14ac:dyDescent="0.25">
      <c r="A8144" s="11"/>
      <c r="B8144" s="14"/>
      <c r="C8144" s="491"/>
    </row>
    <row r="8145" spans="1:3" s="624" customFormat="1" x14ac:dyDescent="0.25">
      <c r="A8145" s="11"/>
      <c r="B8145" s="14"/>
      <c r="C8145" s="491"/>
    </row>
    <row r="8146" spans="1:3" s="624" customFormat="1" x14ac:dyDescent="0.25">
      <c r="A8146" s="11"/>
      <c r="B8146" s="14"/>
      <c r="C8146" s="491"/>
    </row>
    <row r="8147" spans="1:3" s="624" customFormat="1" x14ac:dyDescent="0.25">
      <c r="A8147" s="11"/>
      <c r="B8147" s="14"/>
      <c r="C8147" s="491"/>
    </row>
    <row r="8148" spans="1:3" s="624" customFormat="1" x14ac:dyDescent="0.25">
      <c r="A8148" s="11"/>
      <c r="B8148" s="14"/>
      <c r="C8148" s="491"/>
    </row>
    <row r="8149" spans="1:3" s="624" customFormat="1" x14ac:dyDescent="0.25">
      <c r="A8149" s="11"/>
      <c r="B8149" s="14"/>
      <c r="C8149" s="491"/>
    </row>
    <row r="8150" spans="1:3" s="624" customFormat="1" x14ac:dyDescent="0.25">
      <c r="A8150" s="11"/>
      <c r="B8150" s="14"/>
      <c r="C8150" s="491"/>
    </row>
    <row r="8151" spans="1:3" s="624" customFormat="1" x14ac:dyDescent="0.25">
      <c r="A8151" s="11"/>
      <c r="B8151" s="14"/>
      <c r="C8151" s="491"/>
    </row>
    <row r="8152" spans="1:3" s="624" customFormat="1" x14ac:dyDescent="0.25">
      <c r="A8152" s="11"/>
      <c r="B8152" s="14"/>
      <c r="C8152" s="491"/>
    </row>
    <row r="8153" spans="1:3" s="624" customFormat="1" x14ac:dyDescent="0.25">
      <c r="A8153" s="11"/>
      <c r="B8153" s="14"/>
      <c r="C8153" s="491"/>
    </row>
    <row r="8154" spans="1:3" s="624" customFormat="1" x14ac:dyDescent="0.25">
      <c r="A8154" s="11"/>
      <c r="B8154" s="14"/>
      <c r="C8154" s="491"/>
    </row>
    <row r="8155" spans="1:3" s="624" customFormat="1" x14ac:dyDescent="0.25">
      <c r="A8155" s="11"/>
      <c r="B8155" s="14"/>
      <c r="C8155" s="491"/>
    </row>
    <row r="8156" spans="1:3" s="624" customFormat="1" x14ac:dyDescent="0.25">
      <c r="A8156" s="11"/>
      <c r="B8156" s="14"/>
      <c r="C8156" s="491"/>
    </row>
    <row r="8157" spans="1:3" s="624" customFormat="1" x14ac:dyDescent="0.25">
      <c r="A8157" s="11"/>
      <c r="B8157" s="14"/>
      <c r="C8157" s="491"/>
    </row>
    <row r="8158" spans="1:3" s="624" customFormat="1" x14ac:dyDescent="0.25">
      <c r="A8158" s="11"/>
      <c r="B8158" s="14"/>
      <c r="C8158" s="491"/>
    </row>
    <row r="8159" spans="1:3" s="624" customFormat="1" x14ac:dyDescent="0.25">
      <c r="A8159" s="11"/>
      <c r="B8159" s="14"/>
      <c r="C8159" s="491"/>
    </row>
    <row r="8160" spans="1:3" s="624" customFormat="1" x14ac:dyDescent="0.25">
      <c r="A8160" s="11"/>
      <c r="B8160" s="14"/>
      <c r="C8160" s="491"/>
    </row>
    <row r="8161" spans="1:3" s="624" customFormat="1" x14ac:dyDescent="0.25">
      <c r="A8161" s="11"/>
      <c r="B8161" s="14"/>
      <c r="C8161" s="491"/>
    </row>
    <row r="8162" spans="1:3" s="624" customFormat="1" x14ac:dyDescent="0.25">
      <c r="A8162" s="11"/>
      <c r="B8162" s="14"/>
      <c r="C8162" s="491"/>
    </row>
    <row r="8163" spans="1:3" s="624" customFormat="1" x14ac:dyDescent="0.25">
      <c r="A8163" s="11"/>
      <c r="B8163" s="14"/>
      <c r="C8163" s="491"/>
    </row>
    <row r="8164" spans="1:3" s="624" customFormat="1" x14ac:dyDescent="0.25">
      <c r="A8164" s="11"/>
      <c r="B8164" s="14"/>
      <c r="C8164" s="491"/>
    </row>
    <row r="8165" spans="1:3" s="624" customFormat="1" x14ac:dyDescent="0.25">
      <c r="A8165" s="11"/>
      <c r="B8165" s="14"/>
      <c r="C8165" s="491"/>
    </row>
    <row r="8166" spans="1:3" s="624" customFormat="1" x14ac:dyDescent="0.25">
      <c r="A8166" s="11"/>
      <c r="B8166" s="14"/>
      <c r="C8166" s="491"/>
    </row>
    <row r="8167" spans="1:3" s="624" customFormat="1" x14ac:dyDescent="0.25">
      <c r="A8167" s="11"/>
      <c r="B8167" s="14"/>
      <c r="C8167" s="491"/>
    </row>
    <row r="8168" spans="1:3" s="624" customFormat="1" x14ac:dyDescent="0.25">
      <c r="A8168" s="11"/>
      <c r="B8168" s="14"/>
      <c r="C8168" s="491"/>
    </row>
    <row r="8169" spans="1:3" s="624" customFormat="1" x14ac:dyDescent="0.25">
      <c r="A8169" s="11"/>
      <c r="B8169" s="14"/>
      <c r="C8169" s="491"/>
    </row>
    <row r="8170" spans="1:3" s="624" customFormat="1" x14ac:dyDescent="0.25">
      <c r="A8170" s="11"/>
      <c r="B8170" s="14"/>
      <c r="C8170" s="491"/>
    </row>
    <row r="8171" spans="1:3" s="624" customFormat="1" x14ac:dyDescent="0.25">
      <c r="A8171" s="11"/>
      <c r="B8171" s="14"/>
      <c r="C8171" s="491"/>
    </row>
    <row r="8172" spans="1:3" s="624" customFormat="1" x14ac:dyDescent="0.25">
      <c r="A8172" s="11"/>
      <c r="B8172" s="14"/>
      <c r="C8172" s="491"/>
    </row>
    <row r="8173" spans="1:3" s="624" customFormat="1" x14ac:dyDescent="0.25">
      <c r="A8173" s="11"/>
      <c r="B8173" s="14"/>
      <c r="C8173" s="491"/>
    </row>
    <row r="8174" spans="1:3" s="624" customFormat="1" x14ac:dyDescent="0.25">
      <c r="A8174" s="11"/>
      <c r="B8174" s="14"/>
      <c r="C8174" s="491"/>
    </row>
    <row r="8175" spans="1:3" s="624" customFormat="1" x14ac:dyDescent="0.25">
      <c r="A8175" s="11"/>
      <c r="B8175" s="14"/>
      <c r="C8175" s="491"/>
    </row>
    <row r="8176" spans="1:3" s="624" customFormat="1" x14ac:dyDescent="0.25">
      <c r="A8176" s="11"/>
      <c r="B8176" s="14"/>
      <c r="C8176" s="491"/>
    </row>
    <row r="8177" spans="1:3" s="624" customFormat="1" x14ac:dyDescent="0.25">
      <c r="A8177" s="11"/>
      <c r="B8177" s="14"/>
      <c r="C8177" s="491"/>
    </row>
    <row r="8178" spans="1:3" s="624" customFormat="1" x14ac:dyDescent="0.25">
      <c r="A8178" s="11"/>
      <c r="B8178" s="14"/>
      <c r="C8178" s="491"/>
    </row>
    <row r="8179" spans="1:3" s="624" customFormat="1" x14ac:dyDescent="0.25">
      <c r="A8179" s="11"/>
      <c r="B8179" s="14"/>
      <c r="C8179" s="491"/>
    </row>
    <row r="8180" spans="1:3" s="624" customFormat="1" x14ac:dyDescent="0.25">
      <c r="A8180" s="11"/>
      <c r="B8180" s="14"/>
      <c r="C8180" s="491"/>
    </row>
    <row r="8181" spans="1:3" s="624" customFormat="1" x14ac:dyDescent="0.25">
      <c r="A8181" s="11"/>
      <c r="B8181" s="14"/>
      <c r="C8181" s="491"/>
    </row>
    <row r="8182" spans="1:3" s="624" customFormat="1" x14ac:dyDescent="0.25">
      <c r="A8182" s="11"/>
      <c r="B8182" s="14"/>
      <c r="C8182" s="491"/>
    </row>
    <row r="8183" spans="1:3" s="624" customFormat="1" x14ac:dyDescent="0.25">
      <c r="A8183" s="11"/>
      <c r="B8183" s="14"/>
      <c r="C8183" s="491"/>
    </row>
    <row r="8184" spans="1:3" s="624" customFormat="1" x14ac:dyDescent="0.25">
      <c r="A8184" s="11"/>
      <c r="B8184" s="14"/>
      <c r="C8184" s="491"/>
    </row>
    <row r="8185" spans="1:3" s="624" customFormat="1" x14ac:dyDescent="0.25">
      <c r="A8185" s="11"/>
      <c r="B8185" s="14"/>
      <c r="C8185" s="491"/>
    </row>
    <row r="8186" spans="1:3" s="624" customFormat="1" x14ac:dyDescent="0.25">
      <c r="A8186" s="11"/>
      <c r="B8186" s="14"/>
      <c r="C8186" s="491"/>
    </row>
    <row r="8187" spans="1:3" s="624" customFormat="1" x14ac:dyDescent="0.25">
      <c r="A8187" s="11"/>
      <c r="B8187" s="14"/>
      <c r="C8187" s="491"/>
    </row>
    <row r="8188" spans="1:3" s="624" customFormat="1" x14ac:dyDescent="0.25">
      <c r="A8188" s="11"/>
      <c r="B8188" s="14"/>
      <c r="C8188" s="491"/>
    </row>
    <row r="8189" spans="1:3" s="624" customFormat="1" x14ac:dyDescent="0.25">
      <c r="A8189" s="11"/>
      <c r="B8189" s="14"/>
      <c r="C8189" s="491"/>
    </row>
    <row r="8190" spans="1:3" s="624" customFormat="1" x14ac:dyDescent="0.25">
      <c r="A8190" s="11"/>
      <c r="B8190" s="14"/>
      <c r="C8190" s="491"/>
    </row>
    <row r="8191" spans="1:3" s="624" customFormat="1" x14ac:dyDescent="0.25">
      <c r="A8191" s="11"/>
      <c r="B8191" s="14"/>
      <c r="C8191" s="491"/>
    </row>
    <row r="8192" spans="1:3" s="624" customFormat="1" x14ac:dyDescent="0.25">
      <c r="A8192" s="11"/>
      <c r="B8192" s="14"/>
      <c r="C8192" s="491"/>
    </row>
    <row r="8193" spans="1:3" s="624" customFormat="1" x14ac:dyDescent="0.25">
      <c r="A8193" s="11"/>
      <c r="B8193" s="14"/>
      <c r="C8193" s="491"/>
    </row>
    <row r="8194" spans="1:3" s="624" customFormat="1" x14ac:dyDescent="0.25">
      <c r="A8194" s="11"/>
      <c r="B8194" s="14"/>
      <c r="C8194" s="491"/>
    </row>
    <row r="8195" spans="1:3" s="624" customFormat="1" x14ac:dyDescent="0.25">
      <c r="A8195" s="11"/>
      <c r="B8195" s="14"/>
      <c r="C8195" s="491"/>
    </row>
    <row r="8196" spans="1:3" s="624" customFormat="1" x14ac:dyDescent="0.25">
      <c r="A8196" s="11"/>
      <c r="B8196" s="14"/>
      <c r="C8196" s="491"/>
    </row>
    <row r="8197" spans="1:3" s="624" customFormat="1" x14ac:dyDescent="0.25">
      <c r="A8197" s="11"/>
      <c r="B8197" s="14"/>
      <c r="C8197" s="491"/>
    </row>
    <row r="8198" spans="1:3" s="624" customFormat="1" x14ac:dyDescent="0.25">
      <c r="A8198" s="11"/>
      <c r="B8198" s="14"/>
      <c r="C8198" s="491"/>
    </row>
    <row r="8199" spans="1:3" s="624" customFormat="1" x14ac:dyDescent="0.25">
      <c r="A8199" s="11"/>
      <c r="B8199" s="14"/>
      <c r="C8199" s="491"/>
    </row>
    <row r="8200" spans="1:3" s="624" customFormat="1" x14ac:dyDescent="0.25">
      <c r="A8200" s="11"/>
      <c r="B8200" s="14"/>
      <c r="C8200" s="491"/>
    </row>
    <row r="8201" spans="1:3" s="624" customFormat="1" x14ac:dyDescent="0.25">
      <c r="A8201" s="11"/>
      <c r="B8201" s="14"/>
      <c r="C8201" s="491"/>
    </row>
    <row r="8202" spans="1:3" s="624" customFormat="1" x14ac:dyDescent="0.25">
      <c r="A8202" s="11"/>
      <c r="B8202" s="14"/>
      <c r="C8202" s="491"/>
    </row>
    <row r="8203" spans="1:3" s="624" customFormat="1" x14ac:dyDescent="0.25">
      <c r="A8203" s="11"/>
      <c r="B8203" s="14"/>
      <c r="C8203" s="491"/>
    </row>
    <row r="8204" spans="1:3" s="624" customFormat="1" x14ac:dyDescent="0.25">
      <c r="A8204" s="11"/>
      <c r="B8204" s="14"/>
      <c r="C8204" s="491"/>
    </row>
    <row r="8205" spans="1:3" s="624" customFormat="1" x14ac:dyDescent="0.25">
      <c r="A8205" s="11"/>
      <c r="B8205" s="14"/>
      <c r="C8205" s="491"/>
    </row>
    <row r="8206" spans="1:3" s="624" customFormat="1" x14ac:dyDescent="0.25">
      <c r="A8206" s="11"/>
      <c r="B8206" s="14"/>
      <c r="C8206" s="491"/>
    </row>
    <row r="8207" spans="1:3" s="624" customFormat="1" x14ac:dyDescent="0.25">
      <c r="A8207" s="11"/>
      <c r="B8207" s="14"/>
      <c r="C8207" s="491"/>
    </row>
    <row r="8208" spans="1:3" s="624" customFormat="1" x14ac:dyDescent="0.25">
      <c r="A8208" s="11"/>
      <c r="B8208" s="14"/>
      <c r="C8208" s="491"/>
    </row>
    <row r="8209" spans="1:3" s="624" customFormat="1" x14ac:dyDescent="0.25">
      <c r="A8209" s="11"/>
      <c r="B8209" s="14"/>
      <c r="C8209" s="491"/>
    </row>
    <row r="8210" spans="1:3" s="624" customFormat="1" x14ac:dyDescent="0.25">
      <c r="A8210" s="11"/>
      <c r="B8210" s="14"/>
      <c r="C8210" s="491"/>
    </row>
    <row r="8211" spans="1:3" s="624" customFormat="1" x14ac:dyDescent="0.25">
      <c r="A8211" s="11"/>
      <c r="B8211" s="14"/>
      <c r="C8211" s="491"/>
    </row>
    <row r="8212" spans="1:3" s="624" customFormat="1" x14ac:dyDescent="0.25">
      <c r="A8212" s="11"/>
      <c r="B8212" s="14"/>
      <c r="C8212" s="491"/>
    </row>
    <row r="8213" spans="1:3" s="624" customFormat="1" x14ac:dyDescent="0.25">
      <c r="A8213" s="11"/>
      <c r="B8213" s="14"/>
      <c r="C8213" s="491"/>
    </row>
    <row r="8214" spans="1:3" s="624" customFormat="1" x14ac:dyDescent="0.25">
      <c r="A8214" s="11"/>
      <c r="B8214" s="14"/>
      <c r="C8214" s="491"/>
    </row>
    <row r="8215" spans="1:3" s="624" customFormat="1" x14ac:dyDescent="0.25">
      <c r="A8215" s="11"/>
      <c r="B8215" s="14"/>
      <c r="C8215" s="491"/>
    </row>
    <row r="8216" spans="1:3" s="624" customFormat="1" x14ac:dyDescent="0.25">
      <c r="A8216" s="11"/>
      <c r="B8216" s="14"/>
      <c r="C8216" s="491"/>
    </row>
    <row r="8217" spans="1:3" s="624" customFormat="1" x14ac:dyDescent="0.25">
      <c r="A8217" s="11"/>
      <c r="B8217" s="14"/>
      <c r="C8217" s="491"/>
    </row>
    <row r="8218" spans="1:3" s="624" customFormat="1" x14ac:dyDescent="0.25">
      <c r="A8218" s="11"/>
      <c r="B8218" s="14"/>
      <c r="C8218" s="491"/>
    </row>
    <row r="8219" spans="1:3" s="624" customFormat="1" x14ac:dyDescent="0.25">
      <c r="A8219" s="11"/>
      <c r="B8219" s="14"/>
      <c r="C8219" s="491"/>
    </row>
    <row r="8220" spans="1:3" s="624" customFormat="1" x14ac:dyDescent="0.25">
      <c r="A8220" s="11"/>
      <c r="B8220" s="14"/>
      <c r="C8220" s="491"/>
    </row>
    <row r="8221" spans="1:3" s="624" customFormat="1" x14ac:dyDescent="0.25">
      <c r="A8221" s="11"/>
      <c r="B8221" s="14"/>
      <c r="C8221" s="491"/>
    </row>
    <row r="8222" spans="1:3" s="624" customFormat="1" x14ac:dyDescent="0.25">
      <c r="A8222" s="11"/>
      <c r="B8222" s="14"/>
      <c r="C8222" s="491"/>
    </row>
    <row r="8223" spans="1:3" s="624" customFormat="1" x14ac:dyDescent="0.25">
      <c r="A8223" s="11"/>
      <c r="B8223" s="14"/>
      <c r="C8223" s="491"/>
    </row>
    <row r="8224" spans="1:3" s="624" customFormat="1" x14ac:dyDescent="0.25">
      <c r="A8224" s="11"/>
      <c r="B8224" s="14"/>
      <c r="C8224" s="491"/>
    </row>
    <row r="8225" spans="1:3" s="624" customFormat="1" x14ac:dyDescent="0.25">
      <c r="A8225" s="11"/>
      <c r="B8225" s="14"/>
      <c r="C8225" s="491"/>
    </row>
    <row r="8226" spans="1:3" s="624" customFormat="1" x14ac:dyDescent="0.25">
      <c r="A8226" s="11"/>
      <c r="B8226" s="14"/>
      <c r="C8226" s="491"/>
    </row>
    <row r="8227" spans="1:3" s="624" customFormat="1" x14ac:dyDescent="0.25">
      <c r="A8227" s="11"/>
      <c r="B8227" s="14"/>
      <c r="C8227" s="491"/>
    </row>
    <row r="8228" spans="1:3" s="624" customFormat="1" x14ac:dyDescent="0.25">
      <c r="A8228" s="11"/>
      <c r="B8228" s="14"/>
      <c r="C8228" s="491"/>
    </row>
    <row r="8229" spans="1:3" s="624" customFormat="1" x14ac:dyDescent="0.25">
      <c r="A8229" s="11"/>
      <c r="B8229" s="14"/>
      <c r="C8229" s="491"/>
    </row>
    <row r="8230" spans="1:3" s="624" customFormat="1" x14ac:dyDescent="0.25">
      <c r="A8230" s="11"/>
      <c r="B8230" s="14"/>
      <c r="C8230" s="491"/>
    </row>
    <row r="8231" spans="1:3" s="624" customFormat="1" x14ac:dyDescent="0.25">
      <c r="A8231" s="11"/>
      <c r="B8231" s="14"/>
      <c r="C8231" s="491"/>
    </row>
    <row r="8232" spans="1:3" s="624" customFormat="1" x14ac:dyDescent="0.25">
      <c r="A8232" s="11"/>
      <c r="B8232" s="14"/>
      <c r="C8232" s="491"/>
    </row>
    <row r="8233" spans="1:3" s="624" customFormat="1" x14ac:dyDescent="0.25">
      <c r="A8233" s="11"/>
      <c r="B8233" s="14"/>
      <c r="C8233" s="491"/>
    </row>
    <row r="8234" spans="1:3" s="624" customFormat="1" x14ac:dyDescent="0.25">
      <c r="A8234" s="11"/>
      <c r="B8234" s="14"/>
      <c r="C8234" s="491"/>
    </row>
    <row r="8235" spans="1:3" s="624" customFormat="1" x14ac:dyDescent="0.25">
      <c r="A8235" s="11"/>
      <c r="B8235" s="14"/>
      <c r="C8235" s="491"/>
    </row>
    <row r="8236" spans="1:3" s="624" customFormat="1" x14ac:dyDescent="0.25">
      <c r="A8236" s="11"/>
      <c r="B8236" s="14"/>
      <c r="C8236" s="491"/>
    </row>
    <row r="8237" spans="1:3" s="624" customFormat="1" x14ac:dyDescent="0.25">
      <c r="A8237" s="11"/>
      <c r="B8237" s="14"/>
      <c r="C8237" s="491"/>
    </row>
    <row r="8238" spans="1:3" s="624" customFormat="1" x14ac:dyDescent="0.25">
      <c r="A8238" s="11"/>
      <c r="B8238" s="14"/>
      <c r="C8238" s="491"/>
    </row>
    <row r="8239" spans="1:3" s="624" customFormat="1" x14ac:dyDescent="0.25">
      <c r="A8239" s="11"/>
      <c r="B8239" s="14"/>
      <c r="C8239" s="491"/>
    </row>
    <row r="8240" spans="1:3" s="624" customFormat="1" x14ac:dyDescent="0.25">
      <c r="A8240" s="11"/>
      <c r="B8240" s="14"/>
      <c r="C8240" s="491"/>
    </row>
    <row r="8241" spans="1:3" s="624" customFormat="1" x14ac:dyDescent="0.25">
      <c r="A8241" s="11"/>
      <c r="B8241" s="14"/>
      <c r="C8241" s="491"/>
    </row>
    <row r="8242" spans="1:3" s="624" customFormat="1" x14ac:dyDescent="0.25">
      <c r="A8242" s="11"/>
      <c r="B8242" s="14"/>
      <c r="C8242" s="491"/>
    </row>
    <row r="8243" spans="1:3" s="624" customFormat="1" x14ac:dyDescent="0.25">
      <c r="A8243" s="11"/>
      <c r="B8243" s="14"/>
      <c r="C8243" s="491"/>
    </row>
    <row r="8244" spans="1:3" s="624" customFormat="1" x14ac:dyDescent="0.25">
      <c r="A8244" s="11"/>
      <c r="B8244" s="14"/>
      <c r="C8244" s="491"/>
    </row>
    <row r="8245" spans="1:3" s="624" customFormat="1" x14ac:dyDescent="0.25">
      <c r="A8245" s="11"/>
      <c r="B8245" s="14"/>
      <c r="C8245" s="491"/>
    </row>
    <row r="8246" spans="1:3" s="624" customFormat="1" x14ac:dyDescent="0.25">
      <c r="A8246" s="11"/>
      <c r="B8246" s="14"/>
      <c r="C8246" s="491"/>
    </row>
    <row r="8247" spans="1:3" s="624" customFormat="1" x14ac:dyDescent="0.25">
      <c r="A8247" s="11"/>
      <c r="B8247" s="14"/>
      <c r="C8247" s="491"/>
    </row>
    <row r="8248" spans="1:3" s="624" customFormat="1" x14ac:dyDescent="0.25">
      <c r="A8248" s="11"/>
      <c r="B8248" s="14"/>
      <c r="C8248" s="491"/>
    </row>
    <row r="8249" spans="1:3" s="624" customFormat="1" x14ac:dyDescent="0.25">
      <c r="A8249" s="11"/>
      <c r="B8249" s="14"/>
      <c r="C8249" s="491"/>
    </row>
    <row r="8250" spans="1:3" s="624" customFormat="1" x14ac:dyDescent="0.25">
      <c r="A8250" s="11"/>
      <c r="B8250" s="14"/>
      <c r="C8250" s="491"/>
    </row>
    <row r="8251" spans="1:3" s="624" customFormat="1" x14ac:dyDescent="0.25">
      <c r="A8251" s="11"/>
      <c r="B8251" s="14"/>
      <c r="C8251" s="491"/>
    </row>
    <row r="8252" spans="1:3" s="624" customFormat="1" x14ac:dyDescent="0.25">
      <c r="A8252" s="11"/>
      <c r="B8252" s="14"/>
      <c r="C8252" s="491"/>
    </row>
    <row r="8253" spans="1:3" s="624" customFormat="1" x14ac:dyDescent="0.25">
      <c r="A8253" s="11"/>
      <c r="B8253" s="14"/>
      <c r="C8253" s="491"/>
    </row>
    <row r="8254" spans="1:3" s="624" customFormat="1" x14ac:dyDescent="0.25">
      <c r="A8254" s="11"/>
      <c r="B8254" s="14"/>
      <c r="C8254" s="491"/>
    </row>
    <row r="8255" spans="1:3" s="624" customFormat="1" x14ac:dyDescent="0.25">
      <c r="A8255" s="11"/>
      <c r="B8255" s="14"/>
      <c r="C8255" s="491"/>
    </row>
    <row r="8256" spans="1:3" s="624" customFormat="1" x14ac:dyDescent="0.25">
      <c r="A8256" s="11"/>
      <c r="B8256" s="14"/>
      <c r="C8256" s="491"/>
    </row>
    <row r="8257" spans="1:3" s="624" customFormat="1" x14ac:dyDescent="0.25">
      <c r="A8257" s="11"/>
      <c r="B8257" s="14"/>
      <c r="C8257" s="491"/>
    </row>
    <row r="8258" spans="1:3" s="624" customFormat="1" x14ac:dyDescent="0.25">
      <c r="A8258" s="11"/>
      <c r="B8258" s="14"/>
      <c r="C8258" s="491"/>
    </row>
    <row r="8259" spans="1:3" s="624" customFormat="1" x14ac:dyDescent="0.25">
      <c r="A8259" s="11"/>
      <c r="B8259" s="14"/>
      <c r="C8259" s="491"/>
    </row>
    <row r="8260" spans="1:3" s="624" customFormat="1" x14ac:dyDescent="0.25">
      <c r="A8260" s="11"/>
      <c r="B8260" s="14"/>
      <c r="C8260" s="491"/>
    </row>
    <row r="8261" spans="1:3" s="624" customFormat="1" x14ac:dyDescent="0.25">
      <c r="A8261" s="11"/>
      <c r="B8261" s="14"/>
      <c r="C8261" s="491"/>
    </row>
    <row r="8262" spans="1:3" s="624" customFormat="1" x14ac:dyDescent="0.25">
      <c r="A8262" s="11"/>
      <c r="B8262" s="14"/>
      <c r="C8262" s="491"/>
    </row>
    <row r="8263" spans="1:3" s="624" customFormat="1" x14ac:dyDescent="0.25">
      <c r="A8263" s="11"/>
      <c r="B8263" s="14"/>
      <c r="C8263" s="491"/>
    </row>
    <row r="8264" spans="1:3" s="624" customFormat="1" x14ac:dyDescent="0.25">
      <c r="A8264" s="11"/>
      <c r="B8264" s="14"/>
      <c r="C8264" s="491"/>
    </row>
    <row r="8265" spans="1:3" s="624" customFormat="1" x14ac:dyDescent="0.25">
      <c r="A8265" s="11"/>
      <c r="B8265" s="14"/>
      <c r="C8265" s="491"/>
    </row>
    <row r="8266" spans="1:3" s="624" customFormat="1" x14ac:dyDescent="0.25">
      <c r="A8266" s="11"/>
      <c r="B8266" s="14"/>
      <c r="C8266" s="491"/>
    </row>
    <row r="8267" spans="1:3" s="624" customFormat="1" x14ac:dyDescent="0.25">
      <c r="A8267" s="11"/>
      <c r="B8267" s="14"/>
      <c r="C8267" s="491"/>
    </row>
    <row r="8268" spans="1:3" s="624" customFormat="1" x14ac:dyDescent="0.25">
      <c r="A8268" s="11"/>
      <c r="B8268" s="14"/>
      <c r="C8268" s="491"/>
    </row>
    <row r="8269" spans="1:3" s="624" customFormat="1" x14ac:dyDescent="0.25">
      <c r="A8269" s="11"/>
      <c r="B8269" s="14"/>
      <c r="C8269" s="491"/>
    </row>
    <row r="8270" spans="1:3" s="624" customFormat="1" x14ac:dyDescent="0.25">
      <c r="A8270" s="11"/>
      <c r="B8270" s="14"/>
      <c r="C8270" s="491"/>
    </row>
    <row r="8271" spans="1:3" s="624" customFormat="1" x14ac:dyDescent="0.25">
      <c r="A8271" s="11"/>
      <c r="B8271" s="14"/>
      <c r="C8271" s="491"/>
    </row>
    <row r="8272" spans="1:3" s="624" customFormat="1" x14ac:dyDescent="0.25">
      <c r="A8272" s="11"/>
      <c r="B8272" s="14"/>
      <c r="C8272" s="491"/>
    </row>
    <row r="8273" spans="1:3" s="624" customFormat="1" x14ac:dyDescent="0.25">
      <c r="A8273" s="11"/>
      <c r="B8273" s="14"/>
      <c r="C8273" s="491"/>
    </row>
    <row r="8274" spans="1:3" s="624" customFormat="1" x14ac:dyDescent="0.25">
      <c r="A8274" s="11"/>
      <c r="B8274" s="14"/>
      <c r="C8274" s="491"/>
    </row>
    <row r="8275" spans="1:3" s="624" customFormat="1" x14ac:dyDescent="0.25">
      <c r="A8275" s="11"/>
      <c r="B8275" s="14"/>
      <c r="C8275" s="491"/>
    </row>
    <row r="8276" spans="1:3" s="624" customFormat="1" x14ac:dyDescent="0.25">
      <c r="A8276" s="11"/>
      <c r="B8276" s="14"/>
      <c r="C8276" s="491"/>
    </row>
    <row r="8277" spans="1:3" s="624" customFormat="1" x14ac:dyDescent="0.25">
      <c r="A8277" s="11"/>
      <c r="B8277" s="14"/>
      <c r="C8277" s="491"/>
    </row>
    <row r="8278" spans="1:3" s="624" customFormat="1" x14ac:dyDescent="0.25">
      <c r="A8278" s="11"/>
      <c r="B8278" s="14"/>
      <c r="C8278" s="491"/>
    </row>
    <row r="8279" spans="1:3" s="624" customFormat="1" x14ac:dyDescent="0.25">
      <c r="A8279" s="11"/>
      <c r="B8279" s="14"/>
      <c r="C8279" s="491"/>
    </row>
    <row r="8280" spans="1:3" s="624" customFormat="1" x14ac:dyDescent="0.25">
      <c r="A8280" s="11"/>
      <c r="B8280" s="14"/>
      <c r="C8280" s="491"/>
    </row>
    <row r="8281" spans="1:3" s="624" customFormat="1" x14ac:dyDescent="0.25">
      <c r="A8281" s="11"/>
      <c r="B8281" s="14"/>
      <c r="C8281" s="491"/>
    </row>
    <row r="8282" spans="1:3" s="624" customFormat="1" x14ac:dyDescent="0.25">
      <c r="A8282" s="11"/>
      <c r="B8282" s="14"/>
      <c r="C8282" s="491"/>
    </row>
    <row r="8283" spans="1:3" s="624" customFormat="1" x14ac:dyDescent="0.25">
      <c r="A8283" s="11"/>
      <c r="B8283" s="14"/>
      <c r="C8283" s="491"/>
    </row>
    <row r="8284" spans="1:3" s="624" customFormat="1" x14ac:dyDescent="0.25">
      <c r="A8284" s="11"/>
      <c r="B8284" s="14"/>
      <c r="C8284" s="491"/>
    </row>
    <row r="8285" spans="1:3" s="624" customFormat="1" x14ac:dyDescent="0.25">
      <c r="A8285" s="11"/>
      <c r="B8285" s="14"/>
      <c r="C8285" s="491"/>
    </row>
    <row r="8286" spans="1:3" s="624" customFormat="1" x14ac:dyDescent="0.25">
      <c r="A8286" s="11"/>
      <c r="B8286" s="14"/>
      <c r="C8286" s="491"/>
    </row>
    <row r="8287" spans="1:3" s="624" customFormat="1" x14ac:dyDescent="0.25">
      <c r="A8287" s="11"/>
      <c r="B8287" s="14"/>
      <c r="C8287" s="491"/>
    </row>
    <row r="8288" spans="1:3" s="624" customFormat="1" x14ac:dyDescent="0.25">
      <c r="A8288" s="11"/>
      <c r="B8288" s="14"/>
      <c r="C8288" s="491"/>
    </row>
    <row r="8289" spans="1:3" s="624" customFormat="1" x14ac:dyDescent="0.25">
      <c r="A8289" s="11"/>
      <c r="B8289" s="14"/>
      <c r="C8289" s="491"/>
    </row>
    <row r="8290" spans="1:3" s="624" customFormat="1" x14ac:dyDescent="0.25">
      <c r="A8290" s="11"/>
      <c r="B8290" s="14"/>
      <c r="C8290" s="491"/>
    </row>
    <row r="8291" spans="1:3" s="624" customFormat="1" x14ac:dyDescent="0.25">
      <c r="A8291" s="11"/>
      <c r="B8291" s="14"/>
      <c r="C8291" s="491"/>
    </row>
    <row r="8292" spans="1:3" s="624" customFormat="1" x14ac:dyDescent="0.25">
      <c r="A8292" s="11"/>
      <c r="B8292" s="14"/>
      <c r="C8292" s="491"/>
    </row>
    <row r="8293" spans="1:3" s="624" customFormat="1" x14ac:dyDescent="0.25">
      <c r="A8293" s="11"/>
      <c r="B8293" s="14"/>
      <c r="C8293" s="491"/>
    </row>
    <row r="8294" spans="1:3" s="624" customFormat="1" x14ac:dyDescent="0.25">
      <c r="A8294" s="11"/>
      <c r="B8294" s="14"/>
      <c r="C8294" s="491"/>
    </row>
    <row r="8295" spans="1:3" s="624" customFormat="1" x14ac:dyDescent="0.25">
      <c r="A8295" s="11"/>
      <c r="B8295" s="14"/>
      <c r="C8295" s="491"/>
    </row>
    <row r="8296" spans="1:3" s="624" customFormat="1" x14ac:dyDescent="0.25">
      <c r="A8296" s="11"/>
      <c r="B8296" s="14"/>
      <c r="C8296" s="491"/>
    </row>
    <row r="8297" spans="1:3" s="624" customFormat="1" x14ac:dyDescent="0.25">
      <c r="A8297" s="11"/>
      <c r="B8297" s="14"/>
      <c r="C8297" s="491"/>
    </row>
    <row r="8298" spans="1:3" s="624" customFormat="1" x14ac:dyDescent="0.25">
      <c r="A8298" s="11"/>
      <c r="B8298" s="14"/>
      <c r="C8298" s="491"/>
    </row>
    <row r="8299" spans="1:3" s="624" customFormat="1" x14ac:dyDescent="0.25">
      <c r="A8299" s="11"/>
      <c r="B8299" s="14"/>
      <c r="C8299" s="491"/>
    </row>
    <row r="8300" spans="1:3" s="624" customFormat="1" x14ac:dyDescent="0.25">
      <c r="A8300" s="11"/>
      <c r="B8300" s="14"/>
      <c r="C8300" s="491"/>
    </row>
    <row r="8301" spans="1:3" s="624" customFormat="1" x14ac:dyDescent="0.25">
      <c r="A8301" s="11"/>
      <c r="B8301" s="14"/>
      <c r="C8301" s="491"/>
    </row>
    <row r="8302" spans="1:3" s="624" customFormat="1" x14ac:dyDescent="0.25">
      <c r="A8302" s="11"/>
      <c r="B8302" s="14"/>
      <c r="C8302" s="491"/>
    </row>
    <row r="8303" spans="1:3" s="624" customFormat="1" x14ac:dyDescent="0.25">
      <c r="A8303" s="11"/>
      <c r="B8303" s="14"/>
      <c r="C8303" s="491"/>
    </row>
    <row r="8304" spans="1:3" s="624" customFormat="1" x14ac:dyDescent="0.25">
      <c r="A8304" s="11"/>
      <c r="B8304" s="14"/>
      <c r="C8304" s="491"/>
    </row>
    <row r="8305" spans="1:3" s="624" customFormat="1" x14ac:dyDescent="0.25">
      <c r="A8305" s="11"/>
      <c r="B8305" s="14"/>
      <c r="C8305" s="491"/>
    </row>
    <row r="8306" spans="1:3" s="624" customFormat="1" x14ac:dyDescent="0.25">
      <c r="A8306" s="11"/>
      <c r="B8306" s="14"/>
      <c r="C8306" s="491"/>
    </row>
    <row r="8307" spans="1:3" s="624" customFormat="1" x14ac:dyDescent="0.25">
      <c r="A8307" s="11"/>
      <c r="B8307" s="14"/>
      <c r="C8307" s="491"/>
    </row>
    <row r="8308" spans="1:3" s="624" customFormat="1" x14ac:dyDescent="0.25">
      <c r="A8308" s="11"/>
      <c r="B8308" s="14"/>
      <c r="C8308" s="491"/>
    </row>
    <row r="8309" spans="1:3" s="624" customFormat="1" x14ac:dyDescent="0.25">
      <c r="A8309" s="11"/>
      <c r="B8309" s="14"/>
      <c r="C8309" s="491"/>
    </row>
    <row r="8310" spans="1:3" s="624" customFormat="1" x14ac:dyDescent="0.25">
      <c r="A8310" s="11"/>
      <c r="B8310" s="14"/>
      <c r="C8310" s="491"/>
    </row>
    <row r="8311" spans="1:3" s="624" customFormat="1" x14ac:dyDescent="0.25">
      <c r="A8311" s="11"/>
      <c r="B8311" s="14"/>
      <c r="C8311" s="491"/>
    </row>
    <row r="8312" spans="1:3" s="624" customFormat="1" x14ac:dyDescent="0.25">
      <c r="A8312" s="11"/>
      <c r="B8312" s="14"/>
      <c r="C8312" s="491"/>
    </row>
    <row r="8313" spans="1:3" s="624" customFormat="1" x14ac:dyDescent="0.25">
      <c r="A8313" s="11"/>
      <c r="B8313" s="14"/>
      <c r="C8313" s="491"/>
    </row>
    <row r="8314" spans="1:3" s="624" customFormat="1" x14ac:dyDescent="0.25">
      <c r="A8314" s="11"/>
      <c r="B8314" s="14"/>
      <c r="C8314" s="491"/>
    </row>
    <row r="8315" spans="1:3" s="624" customFormat="1" x14ac:dyDescent="0.25">
      <c r="A8315" s="11"/>
      <c r="B8315" s="14"/>
      <c r="C8315" s="491"/>
    </row>
    <row r="8316" spans="1:3" s="624" customFormat="1" x14ac:dyDescent="0.25">
      <c r="A8316" s="11"/>
      <c r="B8316" s="14"/>
      <c r="C8316" s="491"/>
    </row>
    <row r="8317" spans="1:3" s="624" customFormat="1" x14ac:dyDescent="0.25">
      <c r="A8317" s="11"/>
      <c r="B8317" s="14"/>
      <c r="C8317" s="491"/>
    </row>
    <row r="8318" spans="1:3" s="624" customFormat="1" x14ac:dyDescent="0.25">
      <c r="A8318" s="11"/>
      <c r="B8318" s="14"/>
      <c r="C8318" s="491"/>
    </row>
    <row r="8319" spans="1:3" s="624" customFormat="1" x14ac:dyDescent="0.25">
      <c r="A8319" s="11"/>
      <c r="B8319" s="14"/>
      <c r="C8319" s="491"/>
    </row>
    <row r="8320" spans="1:3" s="624" customFormat="1" x14ac:dyDescent="0.25">
      <c r="A8320" s="11"/>
      <c r="B8320" s="14"/>
      <c r="C8320" s="491"/>
    </row>
    <row r="8321" spans="1:3" s="624" customFormat="1" x14ac:dyDescent="0.25">
      <c r="A8321" s="11"/>
      <c r="B8321" s="14"/>
      <c r="C8321" s="491"/>
    </row>
    <row r="8322" spans="1:3" s="624" customFormat="1" x14ac:dyDescent="0.25">
      <c r="A8322" s="11"/>
      <c r="B8322" s="14"/>
      <c r="C8322" s="491"/>
    </row>
    <row r="8323" spans="1:3" s="624" customFormat="1" x14ac:dyDescent="0.25">
      <c r="A8323" s="11"/>
      <c r="B8323" s="14"/>
      <c r="C8323" s="491"/>
    </row>
    <row r="8324" spans="1:3" s="624" customFormat="1" x14ac:dyDescent="0.25">
      <c r="A8324" s="11"/>
      <c r="B8324" s="14"/>
      <c r="C8324" s="491"/>
    </row>
    <row r="8325" spans="1:3" s="624" customFormat="1" x14ac:dyDescent="0.25">
      <c r="A8325" s="11"/>
      <c r="B8325" s="14"/>
      <c r="C8325" s="491"/>
    </row>
    <row r="8326" spans="1:3" s="624" customFormat="1" x14ac:dyDescent="0.25">
      <c r="A8326" s="11"/>
      <c r="B8326" s="14"/>
      <c r="C8326" s="491"/>
    </row>
    <row r="8327" spans="1:3" s="624" customFormat="1" x14ac:dyDescent="0.25">
      <c r="A8327" s="11"/>
      <c r="B8327" s="14"/>
      <c r="C8327" s="491"/>
    </row>
    <row r="8328" spans="1:3" s="624" customFormat="1" x14ac:dyDescent="0.25">
      <c r="A8328" s="11"/>
      <c r="B8328" s="14"/>
      <c r="C8328" s="491"/>
    </row>
    <row r="8329" spans="1:3" s="624" customFormat="1" x14ac:dyDescent="0.25">
      <c r="A8329" s="11"/>
      <c r="B8329" s="14"/>
      <c r="C8329" s="491"/>
    </row>
    <row r="8330" spans="1:3" s="624" customFormat="1" x14ac:dyDescent="0.25">
      <c r="A8330" s="11"/>
      <c r="B8330" s="14"/>
      <c r="C8330" s="491"/>
    </row>
    <row r="8331" spans="1:3" s="624" customFormat="1" x14ac:dyDescent="0.25">
      <c r="A8331" s="11"/>
      <c r="B8331" s="14"/>
      <c r="C8331" s="491"/>
    </row>
    <row r="8332" spans="1:3" s="624" customFormat="1" x14ac:dyDescent="0.25">
      <c r="A8332" s="11"/>
      <c r="B8332" s="14"/>
      <c r="C8332" s="491"/>
    </row>
    <row r="8333" spans="1:3" s="624" customFormat="1" x14ac:dyDescent="0.25">
      <c r="A8333" s="11"/>
      <c r="B8333" s="14"/>
      <c r="C8333" s="491"/>
    </row>
    <row r="8334" spans="1:3" s="624" customFormat="1" x14ac:dyDescent="0.25">
      <c r="A8334" s="11"/>
      <c r="B8334" s="14"/>
      <c r="C8334" s="491"/>
    </row>
    <row r="8335" spans="1:3" s="624" customFormat="1" x14ac:dyDescent="0.25">
      <c r="A8335" s="11"/>
      <c r="B8335" s="14"/>
      <c r="C8335" s="491"/>
    </row>
    <row r="8336" spans="1:3" s="624" customFormat="1" x14ac:dyDescent="0.25">
      <c r="A8336" s="11"/>
      <c r="B8336" s="14"/>
      <c r="C8336" s="491"/>
    </row>
    <row r="8337" spans="1:3" s="624" customFormat="1" x14ac:dyDescent="0.25">
      <c r="A8337" s="11"/>
      <c r="B8337" s="14"/>
      <c r="C8337" s="491"/>
    </row>
    <row r="8338" spans="1:3" s="624" customFormat="1" x14ac:dyDescent="0.25">
      <c r="A8338" s="11"/>
      <c r="B8338" s="14"/>
      <c r="C8338" s="491"/>
    </row>
    <row r="8339" spans="1:3" s="624" customFormat="1" x14ac:dyDescent="0.25">
      <c r="A8339" s="11"/>
      <c r="B8339" s="14"/>
      <c r="C8339" s="491"/>
    </row>
    <row r="8340" spans="1:3" s="624" customFormat="1" x14ac:dyDescent="0.25">
      <c r="A8340" s="11"/>
      <c r="B8340" s="14"/>
      <c r="C8340" s="491"/>
    </row>
    <row r="8341" spans="1:3" s="624" customFormat="1" x14ac:dyDescent="0.25">
      <c r="A8341" s="11"/>
      <c r="B8341" s="14"/>
      <c r="C8341" s="491"/>
    </row>
    <row r="8342" spans="1:3" s="624" customFormat="1" x14ac:dyDescent="0.25">
      <c r="A8342" s="11"/>
      <c r="B8342" s="14"/>
      <c r="C8342" s="491"/>
    </row>
    <row r="8343" spans="1:3" s="624" customFormat="1" x14ac:dyDescent="0.25">
      <c r="A8343" s="11"/>
      <c r="B8343" s="14"/>
      <c r="C8343" s="491"/>
    </row>
    <row r="8344" spans="1:3" s="624" customFormat="1" x14ac:dyDescent="0.25">
      <c r="A8344" s="11"/>
      <c r="B8344" s="14"/>
      <c r="C8344" s="491"/>
    </row>
    <row r="8345" spans="1:3" s="624" customFormat="1" x14ac:dyDescent="0.25">
      <c r="A8345" s="11"/>
      <c r="B8345" s="14"/>
      <c r="C8345" s="491"/>
    </row>
    <row r="8346" spans="1:3" s="624" customFormat="1" x14ac:dyDescent="0.25">
      <c r="A8346" s="11"/>
      <c r="B8346" s="14"/>
      <c r="C8346" s="491"/>
    </row>
    <row r="8347" spans="1:3" s="624" customFormat="1" x14ac:dyDescent="0.25">
      <c r="A8347" s="11"/>
      <c r="B8347" s="14"/>
      <c r="C8347" s="491"/>
    </row>
    <row r="8348" spans="1:3" s="624" customFormat="1" x14ac:dyDescent="0.25">
      <c r="A8348" s="11"/>
      <c r="B8348" s="14"/>
      <c r="C8348" s="491"/>
    </row>
    <row r="8349" spans="1:3" s="624" customFormat="1" x14ac:dyDescent="0.25">
      <c r="A8349" s="11"/>
      <c r="B8349" s="14"/>
      <c r="C8349" s="491"/>
    </row>
    <row r="8350" spans="1:3" s="624" customFormat="1" x14ac:dyDescent="0.25">
      <c r="A8350" s="11"/>
      <c r="B8350" s="14"/>
      <c r="C8350" s="491"/>
    </row>
    <row r="8351" spans="1:3" s="624" customFormat="1" x14ac:dyDescent="0.25">
      <c r="A8351" s="11"/>
      <c r="B8351" s="14"/>
      <c r="C8351" s="491"/>
    </row>
    <row r="8352" spans="1:3" s="624" customFormat="1" x14ac:dyDescent="0.25">
      <c r="A8352" s="11"/>
      <c r="B8352" s="14"/>
      <c r="C8352" s="491"/>
    </row>
    <row r="8353" spans="1:3" s="624" customFormat="1" x14ac:dyDescent="0.25">
      <c r="A8353" s="11"/>
      <c r="B8353" s="14"/>
      <c r="C8353" s="491"/>
    </row>
    <row r="8354" spans="1:3" s="624" customFormat="1" x14ac:dyDescent="0.25">
      <c r="A8354" s="11"/>
      <c r="B8354" s="14"/>
      <c r="C8354" s="491"/>
    </row>
    <row r="8355" spans="1:3" s="624" customFormat="1" x14ac:dyDescent="0.25">
      <c r="A8355" s="11"/>
      <c r="B8355" s="14"/>
      <c r="C8355" s="491"/>
    </row>
    <row r="8356" spans="1:3" s="624" customFormat="1" x14ac:dyDescent="0.25">
      <c r="A8356" s="11"/>
      <c r="B8356" s="14"/>
      <c r="C8356" s="491"/>
    </row>
    <row r="8357" spans="1:3" s="624" customFormat="1" x14ac:dyDescent="0.25">
      <c r="A8357" s="11"/>
      <c r="B8357" s="14"/>
      <c r="C8357" s="491"/>
    </row>
    <row r="8358" spans="1:3" s="624" customFormat="1" x14ac:dyDescent="0.25">
      <c r="A8358" s="11"/>
      <c r="B8358" s="14"/>
      <c r="C8358" s="491"/>
    </row>
    <row r="8359" spans="1:3" s="624" customFormat="1" x14ac:dyDescent="0.25">
      <c r="A8359" s="11"/>
      <c r="B8359" s="14"/>
      <c r="C8359" s="491"/>
    </row>
    <row r="8360" spans="1:3" s="624" customFormat="1" x14ac:dyDescent="0.25">
      <c r="A8360" s="11"/>
      <c r="B8360" s="14"/>
      <c r="C8360" s="491"/>
    </row>
    <row r="8361" spans="1:3" s="624" customFormat="1" x14ac:dyDescent="0.25">
      <c r="A8361" s="11"/>
      <c r="B8361" s="14"/>
      <c r="C8361" s="491"/>
    </row>
    <row r="8362" spans="1:3" s="624" customFormat="1" x14ac:dyDescent="0.25">
      <c r="A8362" s="11"/>
      <c r="B8362" s="14"/>
      <c r="C8362" s="491"/>
    </row>
    <row r="8363" spans="1:3" s="624" customFormat="1" x14ac:dyDescent="0.25">
      <c r="A8363" s="11"/>
      <c r="B8363" s="14"/>
      <c r="C8363" s="491"/>
    </row>
    <row r="8364" spans="1:3" s="624" customFormat="1" x14ac:dyDescent="0.25">
      <c r="A8364" s="11"/>
      <c r="B8364" s="14"/>
      <c r="C8364" s="491"/>
    </row>
    <row r="8365" spans="1:3" s="624" customFormat="1" x14ac:dyDescent="0.25">
      <c r="A8365" s="11"/>
      <c r="B8365" s="14"/>
      <c r="C8365" s="491"/>
    </row>
    <row r="8366" spans="1:3" s="624" customFormat="1" x14ac:dyDescent="0.25">
      <c r="A8366" s="11"/>
      <c r="B8366" s="14"/>
      <c r="C8366" s="491"/>
    </row>
    <row r="8367" spans="1:3" s="624" customFormat="1" x14ac:dyDescent="0.25">
      <c r="A8367" s="11"/>
      <c r="B8367" s="14"/>
      <c r="C8367" s="491"/>
    </row>
    <row r="8368" spans="1:3" s="624" customFormat="1" x14ac:dyDescent="0.25">
      <c r="A8368" s="11"/>
      <c r="B8368" s="14"/>
      <c r="C8368" s="491"/>
    </row>
    <row r="8369" spans="1:3" s="624" customFormat="1" x14ac:dyDescent="0.25">
      <c r="A8369" s="11"/>
      <c r="B8369" s="14"/>
      <c r="C8369" s="491"/>
    </row>
    <row r="8370" spans="1:3" s="624" customFormat="1" x14ac:dyDescent="0.25">
      <c r="A8370" s="11"/>
      <c r="B8370" s="14"/>
      <c r="C8370" s="491"/>
    </row>
    <row r="8371" spans="1:3" s="624" customFormat="1" x14ac:dyDescent="0.25">
      <c r="A8371" s="11"/>
      <c r="B8371" s="14"/>
      <c r="C8371" s="491"/>
    </row>
    <row r="8372" spans="1:3" s="624" customFormat="1" x14ac:dyDescent="0.25">
      <c r="A8372" s="11"/>
      <c r="B8372" s="14"/>
      <c r="C8372" s="491"/>
    </row>
    <row r="8373" spans="1:3" s="624" customFormat="1" x14ac:dyDescent="0.25">
      <c r="A8373" s="11"/>
      <c r="B8373" s="14"/>
      <c r="C8373" s="491"/>
    </row>
    <row r="8374" spans="1:3" s="624" customFormat="1" x14ac:dyDescent="0.25">
      <c r="A8374" s="11"/>
      <c r="B8374" s="14"/>
      <c r="C8374" s="491"/>
    </row>
    <row r="8375" spans="1:3" s="624" customFormat="1" x14ac:dyDescent="0.25">
      <c r="A8375" s="11"/>
      <c r="B8375" s="14"/>
      <c r="C8375" s="491"/>
    </row>
    <row r="8376" spans="1:3" s="624" customFormat="1" x14ac:dyDescent="0.25">
      <c r="A8376" s="11"/>
      <c r="B8376" s="14"/>
      <c r="C8376" s="491"/>
    </row>
    <row r="8377" spans="1:3" s="624" customFormat="1" x14ac:dyDescent="0.25">
      <c r="A8377" s="11"/>
      <c r="B8377" s="14"/>
      <c r="C8377" s="491"/>
    </row>
    <row r="8378" spans="1:3" s="624" customFormat="1" x14ac:dyDescent="0.25">
      <c r="A8378" s="11"/>
      <c r="B8378" s="14"/>
      <c r="C8378" s="491"/>
    </row>
    <row r="8379" spans="1:3" s="624" customFormat="1" x14ac:dyDescent="0.25">
      <c r="A8379" s="11"/>
      <c r="B8379" s="14"/>
      <c r="C8379" s="491"/>
    </row>
    <row r="8380" spans="1:3" s="624" customFormat="1" x14ac:dyDescent="0.25">
      <c r="A8380" s="11"/>
      <c r="B8380" s="14"/>
      <c r="C8380" s="491"/>
    </row>
    <row r="8381" spans="1:3" s="624" customFormat="1" x14ac:dyDescent="0.25">
      <c r="A8381" s="11"/>
      <c r="B8381" s="14"/>
      <c r="C8381" s="491"/>
    </row>
    <row r="8382" spans="1:3" s="624" customFormat="1" x14ac:dyDescent="0.25">
      <c r="A8382" s="11"/>
      <c r="B8382" s="14"/>
      <c r="C8382" s="491"/>
    </row>
    <row r="8383" spans="1:3" s="624" customFormat="1" x14ac:dyDescent="0.25">
      <c r="A8383" s="11"/>
      <c r="B8383" s="14"/>
      <c r="C8383" s="491"/>
    </row>
    <row r="8384" spans="1:3" s="624" customFormat="1" x14ac:dyDescent="0.25">
      <c r="A8384" s="11"/>
      <c r="B8384" s="14"/>
      <c r="C8384" s="491"/>
    </row>
    <row r="8385" spans="1:3" s="624" customFormat="1" x14ac:dyDescent="0.25">
      <c r="A8385" s="11"/>
      <c r="B8385" s="14"/>
      <c r="C8385" s="491"/>
    </row>
    <row r="8386" spans="1:3" s="624" customFormat="1" x14ac:dyDescent="0.25">
      <c r="A8386" s="11"/>
      <c r="B8386" s="14"/>
      <c r="C8386" s="491"/>
    </row>
    <row r="8387" spans="1:3" s="624" customFormat="1" x14ac:dyDescent="0.25">
      <c r="A8387" s="11"/>
      <c r="B8387" s="14"/>
      <c r="C8387" s="491"/>
    </row>
    <row r="8388" spans="1:3" s="624" customFormat="1" x14ac:dyDescent="0.25">
      <c r="A8388" s="11"/>
      <c r="B8388" s="14"/>
      <c r="C8388" s="491"/>
    </row>
    <row r="8389" spans="1:3" s="624" customFormat="1" x14ac:dyDescent="0.25">
      <c r="A8389" s="11"/>
      <c r="B8389" s="14"/>
      <c r="C8389" s="491"/>
    </row>
    <row r="8390" spans="1:3" s="624" customFormat="1" x14ac:dyDescent="0.25">
      <c r="A8390" s="11"/>
      <c r="B8390" s="14"/>
      <c r="C8390" s="491"/>
    </row>
    <row r="8391" spans="1:3" s="624" customFormat="1" x14ac:dyDescent="0.25">
      <c r="A8391" s="11"/>
      <c r="B8391" s="14"/>
      <c r="C8391" s="491"/>
    </row>
    <row r="8392" spans="1:3" s="624" customFormat="1" x14ac:dyDescent="0.25">
      <c r="A8392" s="11"/>
      <c r="B8392" s="14"/>
      <c r="C8392" s="491"/>
    </row>
    <row r="8393" spans="1:3" s="624" customFormat="1" x14ac:dyDescent="0.25">
      <c r="A8393" s="11"/>
      <c r="B8393" s="14"/>
      <c r="C8393" s="491"/>
    </row>
    <row r="8394" spans="1:3" s="624" customFormat="1" x14ac:dyDescent="0.25">
      <c r="A8394" s="11"/>
      <c r="B8394" s="14"/>
      <c r="C8394" s="491"/>
    </row>
    <row r="8395" spans="1:3" s="624" customFormat="1" x14ac:dyDescent="0.25">
      <c r="A8395" s="11"/>
      <c r="B8395" s="14"/>
      <c r="C8395" s="491"/>
    </row>
    <row r="8396" spans="1:3" s="624" customFormat="1" x14ac:dyDescent="0.25">
      <c r="A8396" s="11"/>
      <c r="B8396" s="14"/>
      <c r="C8396" s="491"/>
    </row>
    <row r="8397" spans="1:3" s="624" customFormat="1" x14ac:dyDescent="0.25">
      <c r="A8397" s="11"/>
      <c r="B8397" s="14"/>
      <c r="C8397" s="491"/>
    </row>
    <row r="8398" spans="1:3" s="624" customFormat="1" x14ac:dyDescent="0.25">
      <c r="A8398" s="11"/>
      <c r="B8398" s="14"/>
      <c r="C8398" s="491"/>
    </row>
    <row r="8399" spans="1:3" s="624" customFormat="1" x14ac:dyDescent="0.25">
      <c r="A8399" s="11"/>
      <c r="B8399" s="14"/>
      <c r="C8399" s="491"/>
    </row>
    <row r="8400" spans="1:3" s="624" customFormat="1" x14ac:dyDescent="0.25">
      <c r="A8400" s="11"/>
      <c r="B8400" s="14"/>
      <c r="C8400" s="491"/>
    </row>
    <row r="8401" spans="1:3" s="624" customFormat="1" x14ac:dyDescent="0.25">
      <c r="A8401" s="11"/>
      <c r="B8401" s="14"/>
      <c r="C8401" s="491"/>
    </row>
    <row r="8402" spans="1:3" s="624" customFormat="1" x14ac:dyDescent="0.25">
      <c r="A8402" s="11"/>
      <c r="B8402" s="14"/>
      <c r="C8402" s="491"/>
    </row>
    <row r="8403" spans="1:3" s="624" customFormat="1" x14ac:dyDescent="0.25">
      <c r="A8403" s="11"/>
      <c r="B8403" s="14"/>
      <c r="C8403" s="491"/>
    </row>
    <row r="8404" spans="1:3" s="624" customFormat="1" x14ac:dyDescent="0.25">
      <c r="A8404" s="11"/>
      <c r="B8404" s="14"/>
      <c r="C8404" s="491"/>
    </row>
    <row r="8405" spans="1:3" s="624" customFormat="1" x14ac:dyDescent="0.25">
      <c r="A8405" s="11"/>
      <c r="B8405" s="14"/>
      <c r="C8405" s="491"/>
    </row>
    <row r="8406" spans="1:3" s="624" customFormat="1" x14ac:dyDescent="0.25">
      <c r="A8406" s="11"/>
      <c r="B8406" s="14"/>
      <c r="C8406" s="491"/>
    </row>
    <row r="8407" spans="1:3" s="624" customFormat="1" x14ac:dyDescent="0.25">
      <c r="A8407" s="11"/>
      <c r="B8407" s="14"/>
      <c r="C8407" s="491"/>
    </row>
    <row r="8408" spans="1:3" s="624" customFormat="1" x14ac:dyDescent="0.25">
      <c r="A8408" s="11"/>
      <c r="B8408" s="14"/>
      <c r="C8408" s="491"/>
    </row>
    <row r="8409" spans="1:3" s="624" customFormat="1" x14ac:dyDescent="0.25">
      <c r="A8409" s="11"/>
      <c r="B8409" s="14"/>
      <c r="C8409" s="491"/>
    </row>
    <row r="8410" spans="1:3" s="624" customFormat="1" x14ac:dyDescent="0.25">
      <c r="A8410" s="11"/>
      <c r="B8410" s="14"/>
      <c r="C8410" s="491"/>
    </row>
    <row r="8411" spans="1:3" s="624" customFormat="1" x14ac:dyDescent="0.25">
      <c r="A8411" s="11"/>
      <c r="B8411" s="14"/>
      <c r="C8411" s="491"/>
    </row>
    <row r="8412" spans="1:3" s="624" customFormat="1" x14ac:dyDescent="0.25">
      <c r="A8412" s="11"/>
      <c r="B8412" s="14"/>
      <c r="C8412" s="491"/>
    </row>
    <row r="8413" spans="1:3" s="624" customFormat="1" x14ac:dyDescent="0.25">
      <c r="A8413" s="11"/>
      <c r="B8413" s="14"/>
      <c r="C8413" s="491"/>
    </row>
    <row r="8414" spans="1:3" s="624" customFormat="1" x14ac:dyDescent="0.25">
      <c r="A8414" s="11"/>
      <c r="B8414" s="14"/>
      <c r="C8414" s="491"/>
    </row>
    <row r="8415" spans="1:3" s="624" customFormat="1" x14ac:dyDescent="0.25">
      <c r="A8415" s="11"/>
      <c r="B8415" s="14"/>
      <c r="C8415" s="491"/>
    </row>
    <row r="8416" spans="1:3" s="624" customFormat="1" x14ac:dyDescent="0.25">
      <c r="A8416" s="11"/>
      <c r="B8416" s="14"/>
      <c r="C8416" s="491"/>
    </row>
    <row r="8417" spans="1:3" s="624" customFormat="1" x14ac:dyDescent="0.25">
      <c r="A8417" s="11"/>
      <c r="B8417" s="14"/>
      <c r="C8417" s="491"/>
    </row>
    <row r="8418" spans="1:3" s="624" customFormat="1" x14ac:dyDescent="0.25">
      <c r="A8418" s="11"/>
      <c r="B8418" s="14"/>
      <c r="C8418" s="491"/>
    </row>
    <row r="8419" spans="1:3" s="624" customFormat="1" x14ac:dyDescent="0.25">
      <c r="A8419" s="11"/>
      <c r="B8419" s="14"/>
      <c r="C8419" s="491"/>
    </row>
    <row r="8420" spans="1:3" s="624" customFormat="1" x14ac:dyDescent="0.25">
      <c r="A8420" s="11"/>
      <c r="B8420" s="14"/>
      <c r="C8420" s="491"/>
    </row>
    <row r="8421" spans="1:3" s="624" customFormat="1" x14ac:dyDescent="0.25">
      <c r="A8421" s="11"/>
      <c r="B8421" s="14"/>
      <c r="C8421" s="491"/>
    </row>
    <row r="8422" spans="1:3" s="624" customFormat="1" x14ac:dyDescent="0.25">
      <c r="A8422" s="11"/>
      <c r="B8422" s="14"/>
      <c r="C8422" s="491"/>
    </row>
    <row r="8423" spans="1:3" s="624" customFormat="1" x14ac:dyDescent="0.25">
      <c r="A8423" s="11"/>
      <c r="B8423" s="14"/>
      <c r="C8423" s="491"/>
    </row>
    <row r="8424" spans="1:3" s="624" customFormat="1" x14ac:dyDescent="0.25">
      <c r="A8424" s="11"/>
      <c r="B8424" s="14"/>
      <c r="C8424" s="491"/>
    </row>
    <row r="8425" spans="1:3" s="624" customFormat="1" x14ac:dyDescent="0.25">
      <c r="A8425" s="11"/>
      <c r="B8425" s="14"/>
      <c r="C8425" s="491"/>
    </row>
    <row r="8426" spans="1:3" s="624" customFormat="1" x14ac:dyDescent="0.25">
      <c r="A8426" s="11"/>
      <c r="B8426" s="14"/>
      <c r="C8426" s="491"/>
    </row>
    <row r="8427" spans="1:3" s="624" customFormat="1" x14ac:dyDescent="0.25">
      <c r="A8427" s="11"/>
      <c r="B8427" s="14"/>
      <c r="C8427" s="491"/>
    </row>
    <row r="8428" spans="1:3" s="624" customFormat="1" x14ac:dyDescent="0.25">
      <c r="A8428" s="11"/>
      <c r="B8428" s="14"/>
      <c r="C8428" s="491"/>
    </row>
    <row r="8429" spans="1:3" s="624" customFormat="1" x14ac:dyDescent="0.25">
      <c r="A8429" s="11"/>
      <c r="B8429" s="14"/>
      <c r="C8429" s="491"/>
    </row>
    <row r="8430" spans="1:3" s="624" customFormat="1" x14ac:dyDescent="0.25">
      <c r="A8430" s="11"/>
      <c r="B8430" s="14"/>
      <c r="C8430" s="491"/>
    </row>
    <row r="8431" spans="1:3" s="624" customFormat="1" x14ac:dyDescent="0.25">
      <c r="A8431" s="11"/>
      <c r="B8431" s="14"/>
      <c r="C8431" s="491"/>
    </row>
    <row r="8432" spans="1:3" s="624" customFormat="1" x14ac:dyDescent="0.25">
      <c r="A8432" s="11"/>
      <c r="B8432" s="14"/>
      <c r="C8432" s="491"/>
    </row>
    <row r="8433" spans="1:3" s="624" customFormat="1" x14ac:dyDescent="0.25">
      <c r="A8433" s="11"/>
      <c r="B8433" s="14"/>
      <c r="C8433" s="491"/>
    </row>
    <row r="8434" spans="1:3" s="624" customFormat="1" x14ac:dyDescent="0.25">
      <c r="A8434" s="11"/>
      <c r="B8434" s="14"/>
      <c r="C8434" s="491"/>
    </row>
    <row r="8435" spans="1:3" s="624" customFormat="1" x14ac:dyDescent="0.25">
      <c r="A8435" s="11"/>
      <c r="B8435" s="14"/>
      <c r="C8435" s="491"/>
    </row>
    <row r="8436" spans="1:3" s="624" customFormat="1" x14ac:dyDescent="0.25">
      <c r="A8436" s="11"/>
      <c r="B8436" s="14"/>
      <c r="C8436" s="491"/>
    </row>
    <row r="8437" spans="1:3" s="624" customFormat="1" x14ac:dyDescent="0.25">
      <c r="A8437" s="11"/>
      <c r="B8437" s="14"/>
      <c r="C8437" s="491"/>
    </row>
    <row r="8438" spans="1:3" s="624" customFormat="1" x14ac:dyDescent="0.25">
      <c r="A8438" s="11"/>
      <c r="B8438" s="14"/>
      <c r="C8438" s="491"/>
    </row>
    <row r="8439" spans="1:3" s="624" customFormat="1" x14ac:dyDescent="0.25">
      <c r="A8439" s="11"/>
      <c r="B8439" s="14"/>
      <c r="C8439" s="491"/>
    </row>
    <row r="8440" spans="1:3" s="624" customFormat="1" x14ac:dyDescent="0.25">
      <c r="A8440" s="11"/>
      <c r="B8440" s="14"/>
      <c r="C8440" s="491"/>
    </row>
    <row r="8441" spans="1:3" s="624" customFormat="1" x14ac:dyDescent="0.25">
      <c r="A8441" s="11"/>
      <c r="B8441" s="14"/>
      <c r="C8441" s="491"/>
    </row>
    <row r="8442" spans="1:3" s="624" customFormat="1" x14ac:dyDescent="0.25">
      <c r="A8442" s="11"/>
      <c r="B8442" s="14"/>
      <c r="C8442" s="491"/>
    </row>
    <row r="8443" spans="1:3" s="624" customFormat="1" x14ac:dyDescent="0.25">
      <c r="A8443" s="11"/>
      <c r="B8443" s="14"/>
      <c r="C8443" s="491"/>
    </row>
    <row r="8444" spans="1:3" s="624" customFormat="1" x14ac:dyDescent="0.25">
      <c r="A8444" s="11"/>
      <c r="B8444" s="14"/>
      <c r="C8444" s="491"/>
    </row>
    <row r="8445" spans="1:3" s="624" customFormat="1" x14ac:dyDescent="0.25">
      <c r="A8445" s="11"/>
      <c r="B8445" s="14"/>
      <c r="C8445" s="491"/>
    </row>
    <row r="8446" spans="1:3" s="624" customFormat="1" x14ac:dyDescent="0.25">
      <c r="A8446" s="11"/>
      <c r="B8446" s="14"/>
      <c r="C8446" s="491"/>
    </row>
    <row r="8447" spans="1:3" s="624" customFormat="1" x14ac:dyDescent="0.25">
      <c r="A8447" s="11"/>
      <c r="B8447" s="14"/>
      <c r="C8447" s="491"/>
    </row>
    <row r="8448" spans="1:3" s="624" customFormat="1" x14ac:dyDescent="0.25">
      <c r="A8448" s="11"/>
      <c r="B8448" s="14"/>
      <c r="C8448" s="491"/>
    </row>
    <row r="8449" spans="1:3" s="624" customFormat="1" x14ac:dyDescent="0.25">
      <c r="A8449" s="11"/>
      <c r="B8449" s="14"/>
      <c r="C8449" s="491"/>
    </row>
    <row r="8450" spans="1:3" s="624" customFormat="1" x14ac:dyDescent="0.25">
      <c r="A8450" s="11"/>
      <c r="B8450" s="14"/>
      <c r="C8450" s="491"/>
    </row>
    <row r="8451" spans="1:3" s="624" customFormat="1" x14ac:dyDescent="0.25">
      <c r="A8451" s="11"/>
      <c r="B8451" s="14"/>
      <c r="C8451" s="491"/>
    </row>
    <row r="8452" spans="1:3" s="624" customFormat="1" x14ac:dyDescent="0.25">
      <c r="A8452" s="11"/>
      <c r="B8452" s="14"/>
      <c r="C8452" s="491"/>
    </row>
    <row r="8453" spans="1:3" s="624" customFormat="1" x14ac:dyDescent="0.25">
      <c r="A8453" s="11"/>
      <c r="B8453" s="14"/>
      <c r="C8453" s="491"/>
    </row>
    <row r="8454" spans="1:3" s="624" customFormat="1" x14ac:dyDescent="0.25">
      <c r="A8454" s="11"/>
      <c r="B8454" s="14"/>
      <c r="C8454" s="491"/>
    </row>
    <row r="8455" spans="1:3" s="624" customFormat="1" x14ac:dyDescent="0.25">
      <c r="A8455" s="11"/>
      <c r="B8455" s="14"/>
      <c r="C8455" s="491"/>
    </row>
    <row r="8456" spans="1:3" s="624" customFormat="1" x14ac:dyDescent="0.25">
      <c r="A8456" s="11"/>
      <c r="B8456" s="14"/>
      <c r="C8456" s="491"/>
    </row>
    <row r="8457" spans="1:3" s="624" customFormat="1" x14ac:dyDescent="0.25">
      <c r="A8457" s="11"/>
      <c r="B8457" s="14"/>
      <c r="C8457" s="491"/>
    </row>
    <row r="8458" spans="1:3" s="624" customFormat="1" x14ac:dyDescent="0.25">
      <c r="A8458" s="11"/>
      <c r="B8458" s="14"/>
      <c r="C8458" s="491"/>
    </row>
    <row r="8459" spans="1:3" s="624" customFormat="1" x14ac:dyDescent="0.25">
      <c r="A8459" s="11"/>
      <c r="B8459" s="14"/>
      <c r="C8459" s="491"/>
    </row>
    <row r="8460" spans="1:3" s="624" customFormat="1" x14ac:dyDescent="0.25">
      <c r="A8460" s="11"/>
      <c r="B8460" s="14"/>
      <c r="C8460" s="491"/>
    </row>
    <row r="8461" spans="1:3" s="624" customFormat="1" x14ac:dyDescent="0.25">
      <c r="A8461" s="11"/>
      <c r="B8461" s="14"/>
      <c r="C8461" s="491"/>
    </row>
    <row r="8462" spans="1:3" s="624" customFormat="1" x14ac:dyDescent="0.25">
      <c r="A8462" s="11"/>
      <c r="B8462" s="14"/>
      <c r="C8462" s="491"/>
    </row>
    <row r="8463" spans="1:3" s="624" customFormat="1" x14ac:dyDescent="0.25">
      <c r="A8463" s="11"/>
      <c r="B8463" s="14"/>
      <c r="C8463" s="491"/>
    </row>
    <row r="8464" spans="1:3" s="624" customFormat="1" x14ac:dyDescent="0.25">
      <c r="A8464" s="11"/>
      <c r="B8464" s="14"/>
      <c r="C8464" s="491"/>
    </row>
    <row r="8465" spans="1:3" s="624" customFormat="1" x14ac:dyDescent="0.25">
      <c r="A8465" s="11"/>
      <c r="B8465" s="14"/>
      <c r="C8465" s="491"/>
    </row>
    <row r="8466" spans="1:3" s="624" customFormat="1" x14ac:dyDescent="0.25">
      <c r="A8466" s="11"/>
      <c r="B8466" s="14"/>
      <c r="C8466" s="491"/>
    </row>
    <row r="8467" spans="1:3" s="624" customFormat="1" x14ac:dyDescent="0.25">
      <c r="A8467" s="11"/>
      <c r="B8467" s="14"/>
      <c r="C8467" s="491"/>
    </row>
    <row r="8468" spans="1:3" s="624" customFormat="1" x14ac:dyDescent="0.25">
      <c r="A8468" s="11"/>
      <c r="B8468" s="14"/>
      <c r="C8468" s="491"/>
    </row>
    <row r="8469" spans="1:3" s="624" customFormat="1" x14ac:dyDescent="0.25">
      <c r="A8469" s="11"/>
      <c r="B8469" s="14"/>
      <c r="C8469" s="491"/>
    </row>
    <row r="8470" spans="1:3" s="624" customFormat="1" x14ac:dyDescent="0.25">
      <c r="A8470" s="11"/>
      <c r="B8470" s="14"/>
      <c r="C8470" s="491"/>
    </row>
    <row r="8471" spans="1:3" s="624" customFormat="1" x14ac:dyDescent="0.25">
      <c r="A8471" s="11"/>
      <c r="B8471" s="14"/>
      <c r="C8471" s="491"/>
    </row>
    <row r="8472" spans="1:3" s="624" customFormat="1" x14ac:dyDescent="0.25">
      <c r="A8472" s="11"/>
      <c r="B8472" s="14"/>
      <c r="C8472" s="491"/>
    </row>
    <row r="8473" spans="1:3" s="624" customFormat="1" x14ac:dyDescent="0.25">
      <c r="A8473" s="11"/>
      <c r="B8473" s="14"/>
      <c r="C8473" s="491"/>
    </row>
    <row r="8474" spans="1:3" s="624" customFormat="1" x14ac:dyDescent="0.25">
      <c r="A8474" s="11"/>
      <c r="B8474" s="14"/>
      <c r="C8474" s="491"/>
    </row>
    <row r="8475" spans="1:3" s="624" customFormat="1" x14ac:dyDescent="0.25">
      <c r="A8475" s="11"/>
      <c r="B8475" s="14"/>
      <c r="C8475" s="491"/>
    </row>
    <row r="8476" spans="1:3" s="624" customFormat="1" x14ac:dyDescent="0.25">
      <c r="A8476" s="11"/>
      <c r="B8476" s="14"/>
      <c r="C8476" s="491"/>
    </row>
    <row r="8477" spans="1:3" s="624" customFormat="1" x14ac:dyDescent="0.25">
      <c r="A8477" s="11"/>
      <c r="B8477" s="14"/>
      <c r="C8477" s="491"/>
    </row>
    <row r="8478" spans="1:3" s="624" customFormat="1" x14ac:dyDescent="0.25">
      <c r="A8478" s="11"/>
      <c r="B8478" s="14"/>
      <c r="C8478" s="491"/>
    </row>
    <row r="8479" spans="1:3" s="624" customFormat="1" x14ac:dyDescent="0.25">
      <c r="A8479" s="11"/>
      <c r="B8479" s="14"/>
      <c r="C8479" s="491"/>
    </row>
    <row r="8480" spans="1:3" s="624" customFormat="1" x14ac:dyDescent="0.25">
      <c r="A8480" s="11"/>
      <c r="B8480" s="14"/>
      <c r="C8480" s="491"/>
    </row>
    <row r="8481" spans="1:3" s="624" customFormat="1" x14ac:dyDescent="0.25">
      <c r="A8481" s="11"/>
      <c r="B8481" s="14"/>
      <c r="C8481" s="491"/>
    </row>
    <row r="8482" spans="1:3" s="624" customFormat="1" x14ac:dyDescent="0.25">
      <c r="A8482" s="11"/>
      <c r="B8482" s="14"/>
      <c r="C8482" s="491"/>
    </row>
    <row r="8483" spans="1:3" s="624" customFormat="1" x14ac:dyDescent="0.25">
      <c r="A8483" s="11"/>
      <c r="B8483" s="14"/>
      <c r="C8483" s="491"/>
    </row>
    <row r="8484" spans="1:3" s="624" customFormat="1" x14ac:dyDescent="0.25">
      <c r="A8484" s="11"/>
      <c r="B8484" s="14"/>
      <c r="C8484" s="491"/>
    </row>
    <row r="8485" spans="1:3" s="624" customFormat="1" x14ac:dyDescent="0.25">
      <c r="A8485" s="11"/>
      <c r="B8485" s="14"/>
      <c r="C8485" s="491"/>
    </row>
    <row r="8486" spans="1:3" s="624" customFormat="1" x14ac:dyDescent="0.25">
      <c r="A8486" s="11"/>
      <c r="B8486" s="14"/>
      <c r="C8486" s="491"/>
    </row>
    <row r="8487" spans="1:3" s="624" customFormat="1" x14ac:dyDescent="0.25">
      <c r="A8487" s="11"/>
      <c r="B8487" s="14"/>
      <c r="C8487" s="491"/>
    </row>
    <row r="8488" spans="1:3" s="624" customFormat="1" x14ac:dyDescent="0.25">
      <c r="A8488" s="11"/>
      <c r="B8488" s="14"/>
      <c r="C8488" s="491"/>
    </row>
    <row r="8489" spans="1:3" s="624" customFormat="1" x14ac:dyDescent="0.25">
      <c r="A8489" s="11"/>
      <c r="B8489" s="14"/>
      <c r="C8489" s="491"/>
    </row>
    <row r="8490" spans="1:3" s="624" customFormat="1" x14ac:dyDescent="0.25">
      <c r="A8490" s="11"/>
      <c r="B8490" s="14"/>
      <c r="C8490" s="491"/>
    </row>
    <row r="8491" spans="1:3" s="624" customFormat="1" x14ac:dyDescent="0.25">
      <c r="A8491" s="11"/>
      <c r="B8491" s="14"/>
      <c r="C8491" s="491"/>
    </row>
    <row r="8492" spans="1:3" s="624" customFormat="1" x14ac:dyDescent="0.25">
      <c r="A8492" s="11"/>
      <c r="B8492" s="14"/>
      <c r="C8492" s="491"/>
    </row>
    <row r="8493" spans="1:3" s="624" customFormat="1" x14ac:dyDescent="0.25">
      <c r="A8493" s="11"/>
      <c r="B8493" s="14"/>
      <c r="C8493" s="491"/>
    </row>
    <row r="8494" spans="1:3" s="624" customFormat="1" x14ac:dyDescent="0.25">
      <c r="A8494" s="11"/>
      <c r="B8494" s="14"/>
      <c r="C8494" s="491"/>
    </row>
    <row r="8495" spans="1:3" s="624" customFormat="1" x14ac:dyDescent="0.25">
      <c r="A8495" s="11"/>
      <c r="B8495" s="14"/>
      <c r="C8495" s="491"/>
    </row>
    <row r="8496" spans="1:3" s="624" customFormat="1" x14ac:dyDescent="0.25">
      <c r="A8496" s="11"/>
      <c r="B8496" s="14"/>
      <c r="C8496" s="491"/>
    </row>
    <row r="8497" spans="1:3" s="624" customFormat="1" x14ac:dyDescent="0.25">
      <c r="A8497" s="11"/>
      <c r="B8497" s="14"/>
      <c r="C8497" s="491"/>
    </row>
    <row r="8498" spans="1:3" s="624" customFormat="1" x14ac:dyDescent="0.25">
      <c r="A8498" s="11"/>
      <c r="B8498" s="14"/>
      <c r="C8498" s="491"/>
    </row>
    <row r="8499" spans="1:3" s="624" customFormat="1" x14ac:dyDescent="0.25">
      <c r="A8499" s="11"/>
      <c r="B8499" s="14"/>
      <c r="C8499" s="491"/>
    </row>
    <row r="8500" spans="1:3" s="624" customFormat="1" x14ac:dyDescent="0.25">
      <c r="A8500" s="11"/>
      <c r="B8500" s="14"/>
      <c r="C8500" s="491"/>
    </row>
    <row r="8501" spans="1:3" s="624" customFormat="1" x14ac:dyDescent="0.25">
      <c r="A8501" s="11"/>
      <c r="B8501" s="14"/>
      <c r="C8501" s="491"/>
    </row>
    <row r="8502" spans="1:3" s="624" customFormat="1" x14ac:dyDescent="0.25">
      <c r="A8502" s="11"/>
      <c r="B8502" s="14"/>
      <c r="C8502" s="491"/>
    </row>
    <row r="8503" spans="1:3" s="624" customFormat="1" x14ac:dyDescent="0.25">
      <c r="A8503" s="11"/>
      <c r="B8503" s="14"/>
      <c r="C8503" s="491"/>
    </row>
    <row r="8504" spans="1:3" s="624" customFormat="1" x14ac:dyDescent="0.25">
      <c r="A8504" s="11"/>
      <c r="B8504" s="14"/>
      <c r="C8504" s="491"/>
    </row>
    <row r="8505" spans="1:3" s="624" customFormat="1" x14ac:dyDescent="0.25">
      <c r="A8505" s="11"/>
      <c r="B8505" s="14"/>
      <c r="C8505" s="491"/>
    </row>
    <row r="8506" spans="1:3" s="624" customFormat="1" x14ac:dyDescent="0.25">
      <c r="A8506" s="11"/>
      <c r="B8506" s="14"/>
      <c r="C8506" s="491"/>
    </row>
    <row r="8507" spans="1:3" s="624" customFormat="1" x14ac:dyDescent="0.25">
      <c r="A8507" s="11"/>
      <c r="B8507" s="14"/>
      <c r="C8507" s="491"/>
    </row>
    <row r="8508" spans="1:3" s="624" customFormat="1" x14ac:dyDescent="0.25">
      <c r="A8508" s="11"/>
      <c r="B8508" s="14"/>
      <c r="C8508" s="491"/>
    </row>
    <row r="8509" spans="1:3" s="624" customFormat="1" x14ac:dyDescent="0.25">
      <c r="A8509" s="11"/>
      <c r="B8509" s="14"/>
      <c r="C8509" s="491"/>
    </row>
    <row r="8510" spans="1:3" s="624" customFormat="1" x14ac:dyDescent="0.25">
      <c r="A8510" s="11"/>
      <c r="B8510" s="14"/>
      <c r="C8510" s="491"/>
    </row>
    <row r="8511" spans="1:3" s="624" customFormat="1" x14ac:dyDescent="0.25">
      <c r="A8511" s="11"/>
      <c r="B8511" s="14"/>
      <c r="C8511" s="491"/>
    </row>
    <row r="8512" spans="1:3" s="624" customFormat="1" x14ac:dyDescent="0.25">
      <c r="A8512" s="11"/>
      <c r="B8512" s="14"/>
      <c r="C8512" s="491"/>
    </row>
    <row r="8513" spans="1:3" s="624" customFormat="1" x14ac:dyDescent="0.25">
      <c r="A8513" s="11"/>
      <c r="B8513" s="14"/>
      <c r="C8513" s="491"/>
    </row>
    <row r="8514" spans="1:3" s="624" customFormat="1" x14ac:dyDescent="0.25">
      <c r="A8514" s="11"/>
      <c r="B8514" s="14"/>
      <c r="C8514" s="491"/>
    </row>
    <row r="8515" spans="1:3" s="624" customFormat="1" x14ac:dyDescent="0.25">
      <c r="A8515" s="11"/>
      <c r="B8515" s="14"/>
      <c r="C8515" s="491"/>
    </row>
    <row r="8516" spans="1:3" s="624" customFormat="1" x14ac:dyDescent="0.25">
      <c r="A8516" s="11"/>
      <c r="B8516" s="14"/>
      <c r="C8516" s="491"/>
    </row>
    <row r="8517" spans="1:3" s="624" customFormat="1" x14ac:dyDescent="0.25">
      <c r="A8517" s="11"/>
      <c r="B8517" s="14"/>
      <c r="C8517" s="491"/>
    </row>
    <row r="8518" spans="1:3" s="624" customFormat="1" x14ac:dyDescent="0.25">
      <c r="A8518" s="11"/>
      <c r="B8518" s="14"/>
      <c r="C8518" s="491"/>
    </row>
    <row r="8519" spans="1:3" s="624" customFormat="1" x14ac:dyDescent="0.25">
      <c r="A8519" s="11"/>
      <c r="B8519" s="14"/>
      <c r="C8519" s="491"/>
    </row>
    <row r="8520" spans="1:3" s="624" customFormat="1" x14ac:dyDescent="0.25">
      <c r="A8520" s="11"/>
      <c r="B8520" s="14"/>
      <c r="C8520" s="491"/>
    </row>
    <row r="8521" spans="1:3" s="624" customFormat="1" x14ac:dyDescent="0.25">
      <c r="A8521" s="11"/>
      <c r="B8521" s="14"/>
      <c r="C8521" s="491"/>
    </row>
    <row r="8522" spans="1:3" s="624" customFormat="1" x14ac:dyDescent="0.25">
      <c r="A8522" s="11"/>
      <c r="B8522" s="14"/>
      <c r="C8522" s="491"/>
    </row>
    <row r="8523" spans="1:3" s="624" customFormat="1" x14ac:dyDescent="0.25">
      <c r="A8523" s="11"/>
      <c r="B8523" s="14"/>
      <c r="C8523" s="491"/>
    </row>
    <row r="8524" spans="1:3" s="624" customFormat="1" x14ac:dyDescent="0.25">
      <c r="A8524" s="11"/>
      <c r="B8524" s="14"/>
      <c r="C8524" s="491"/>
    </row>
    <row r="8525" spans="1:3" s="624" customFormat="1" x14ac:dyDescent="0.25">
      <c r="A8525" s="11"/>
      <c r="B8525" s="14"/>
      <c r="C8525" s="491"/>
    </row>
    <row r="8526" spans="1:3" s="624" customFormat="1" x14ac:dyDescent="0.25">
      <c r="A8526" s="11"/>
      <c r="B8526" s="14"/>
      <c r="C8526" s="491"/>
    </row>
    <row r="8527" spans="1:3" s="624" customFormat="1" x14ac:dyDescent="0.25">
      <c r="A8527" s="11"/>
      <c r="B8527" s="14"/>
      <c r="C8527" s="491"/>
    </row>
    <row r="8528" spans="1:3" s="624" customFormat="1" x14ac:dyDescent="0.25">
      <c r="A8528" s="11"/>
      <c r="B8528" s="14"/>
      <c r="C8528" s="491"/>
    </row>
    <row r="8529" spans="1:3" s="624" customFormat="1" x14ac:dyDescent="0.25">
      <c r="A8529" s="11"/>
      <c r="B8529" s="14"/>
      <c r="C8529" s="491"/>
    </row>
    <row r="8530" spans="1:3" s="624" customFormat="1" x14ac:dyDescent="0.25">
      <c r="A8530" s="11"/>
      <c r="B8530" s="14"/>
      <c r="C8530" s="491"/>
    </row>
    <row r="8531" spans="1:3" s="624" customFormat="1" x14ac:dyDescent="0.25">
      <c r="A8531" s="11"/>
      <c r="B8531" s="14"/>
      <c r="C8531" s="491"/>
    </row>
    <row r="8532" spans="1:3" s="624" customFormat="1" x14ac:dyDescent="0.25">
      <c r="A8532" s="11"/>
      <c r="B8532" s="14"/>
      <c r="C8532" s="491"/>
    </row>
    <row r="8533" spans="1:3" s="624" customFormat="1" x14ac:dyDescent="0.25">
      <c r="A8533" s="11"/>
      <c r="B8533" s="14"/>
      <c r="C8533" s="491"/>
    </row>
    <row r="8534" spans="1:3" s="624" customFormat="1" x14ac:dyDescent="0.25">
      <c r="A8534" s="11"/>
      <c r="B8534" s="14"/>
      <c r="C8534" s="491"/>
    </row>
    <row r="8535" spans="1:3" s="624" customFormat="1" x14ac:dyDescent="0.25">
      <c r="A8535" s="11"/>
      <c r="B8535" s="14"/>
      <c r="C8535" s="491"/>
    </row>
    <row r="8536" spans="1:3" s="624" customFormat="1" x14ac:dyDescent="0.25">
      <c r="A8536" s="11"/>
      <c r="B8536" s="14"/>
      <c r="C8536" s="491"/>
    </row>
    <row r="8537" spans="1:3" s="624" customFormat="1" x14ac:dyDescent="0.25">
      <c r="A8537" s="11"/>
      <c r="B8537" s="14"/>
      <c r="C8537" s="491"/>
    </row>
    <row r="8538" spans="1:3" s="624" customFormat="1" x14ac:dyDescent="0.25">
      <c r="A8538" s="11"/>
      <c r="B8538" s="14"/>
      <c r="C8538" s="491"/>
    </row>
    <row r="8539" spans="1:3" s="624" customFormat="1" x14ac:dyDescent="0.25">
      <c r="A8539" s="11"/>
      <c r="B8539" s="14"/>
      <c r="C8539" s="491"/>
    </row>
    <row r="8540" spans="1:3" s="624" customFormat="1" x14ac:dyDescent="0.25">
      <c r="A8540" s="11"/>
      <c r="B8540" s="14"/>
      <c r="C8540" s="491"/>
    </row>
    <row r="8541" spans="1:3" s="624" customFormat="1" x14ac:dyDescent="0.25">
      <c r="A8541" s="11"/>
      <c r="B8541" s="14"/>
      <c r="C8541" s="491"/>
    </row>
    <row r="8542" spans="1:3" s="624" customFormat="1" x14ac:dyDescent="0.25">
      <c r="A8542" s="11"/>
      <c r="B8542" s="14"/>
      <c r="C8542" s="491"/>
    </row>
    <row r="8543" spans="1:3" s="624" customFormat="1" x14ac:dyDescent="0.25">
      <c r="A8543" s="11"/>
      <c r="B8543" s="14"/>
      <c r="C8543" s="491"/>
    </row>
    <row r="8544" spans="1:3" s="624" customFormat="1" x14ac:dyDescent="0.25">
      <c r="A8544" s="11"/>
      <c r="B8544" s="14"/>
      <c r="C8544" s="491"/>
    </row>
    <row r="8545" spans="1:3" s="624" customFormat="1" x14ac:dyDescent="0.25">
      <c r="A8545" s="11"/>
      <c r="B8545" s="14"/>
      <c r="C8545" s="491"/>
    </row>
    <row r="8546" spans="1:3" s="624" customFormat="1" x14ac:dyDescent="0.25">
      <c r="A8546" s="11"/>
      <c r="B8546" s="14"/>
      <c r="C8546" s="491"/>
    </row>
    <row r="8547" spans="1:3" s="624" customFormat="1" x14ac:dyDescent="0.25">
      <c r="A8547" s="11"/>
      <c r="B8547" s="14"/>
      <c r="C8547" s="491"/>
    </row>
    <row r="8548" spans="1:3" s="624" customFormat="1" x14ac:dyDescent="0.25">
      <c r="A8548" s="11"/>
      <c r="B8548" s="14"/>
      <c r="C8548" s="491"/>
    </row>
    <row r="8549" spans="1:3" s="624" customFormat="1" x14ac:dyDescent="0.25">
      <c r="A8549" s="11"/>
      <c r="B8549" s="14"/>
      <c r="C8549" s="491"/>
    </row>
    <row r="8550" spans="1:3" s="624" customFormat="1" x14ac:dyDescent="0.25">
      <c r="A8550" s="11"/>
      <c r="B8550" s="14"/>
      <c r="C8550" s="491"/>
    </row>
    <row r="8551" spans="1:3" s="624" customFormat="1" x14ac:dyDescent="0.25">
      <c r="A8551" s="11"/>
      <c r="B8551" s="14"/>
      <c r="C8551" s="491"/>
    </row>
    <row r="8552" spans="1:3" s="624" customFormat="1" x14ac:dyDescent="0.25">
      <c r="A8552" s="11"/>
      <c r="B8552" s="14"/>
      <c r="C8552" s="491"/>
    </row>
    <row r="8553" spans="1:3" s="624" customFormat="1" x14ac:dyDescent="0.25">
      <c r="A8553" s="11"/>
      <c r="B8553" s="14"/>
      <c r="C8553" s="491"/>
    </row>
    <row r="8554" spans="1:3" s="624" customFormat="1" x14ac:dyDescent="0.25">
      <c r="A8554" s="11"/>
      <c r="B8554" s="14"/>
      <c r="C8554" s="491"/>
    </row>
    <row r="8555" spans="1:3" s="624" customFormat="1" x14ac:dyDescent="0.25">
      <c r="A8555" s="11"/>
      <c r="B8555" s="14"/>
      <c r="C8555" s="491"/>
    </row>
    <row r="8556" spans="1:3" s="624" customFormat="1" x14ac:dyDescent="0.25">
      <c r="A8556" s="11"/>
      <c r="B8556" s="14"/>
      <c r="C8556" s="491"/>
    </row>
    <row r="8557" spans="1:3" s="624" customFormat="1" x14ac:dyDescent="0.25">
      <c r="A8557" s="11"/>
      <c r="B8557" s="14"/>
      <c r="C8557" s="491"/>
    </row>
    <row r="8558" spans="1:3" s="624" customFormat="1" x14ac:dyDescent="0.25">
      <c r="A8558" s="11"/>
      <c r="B8558" s="14"/>
      <c r="C8558" s="491"/>
    </row>
    <row r="8559" spans="1:3" s="624" customFormat="1" x14ac:dyDescent="0.25">
      <c r="A8559" s="11"/>
      <c r="B8559" s="14"/>
      <c r="C8559" s="491"/>
    </row>
    <row r="8560" spans="1:3" s="624" customFormat="1" x14ac:dyDescent="0.25">
      <c r="A8560" s="11"/>
      <c r="B8560" s="14"/>
      <c r="C8560" s="491"/>
    </row>
    <row r="8561" spans="1:3" s="624" customFormat="1" x14ac:dyDescent="0.25">
      <c r="A8561" s="11"/>
      <c r="B8561" s="14"/>
      <c r="C8561" s="491"/>
    </row>
    <row r="8562" spans="1:3" s="624" customFormat="1" x14ac:dyDescent="0.25">
      <c r="A8562" s="11"/>
      <c r="B8562" s="14"/>
      <c r="C8562" s="491"/>
    </row>
    <row r="8563" spans="1:3" s="624" customFormat="1" x14ac:dyDescent="0.25">
      <c r="A8563" s="11"/>
      <c r="B8563" s="14"/>
      <c r="C8563" s="491"/>
    </row>
    <row r="8564" spans="1:3" s="624" customFormat="1" x14ac:dyDescent="0.25">
      <c r="A8564" s="11"/>
      <c r="B8564" s="14"/>
      <c r="C8564" s="491"/>
    </row>
    <row r="8565" spans="1:3" s="624" customFormat="1" x14ac:dyDescent="0.25">
      <c r="A8565" s="11"/>
      <c r="B8565" s="14"/>
      <c r="C8565" s="491"/>
    </row>
    <row r="8566" spans="1:3" s="624" customFormat="1" x14ac:dyDescent="0.25">
      <c r="A8566" s="11"/>
      <c r="B8566" s="14"/>
      <c r="C8566" s="491"/>
    </row>
    <row r="8567" spans="1:3" s="624" customFormat="1" x14ac:dyDescent="0.25">
      <c r="A8567" s="11"/>
      <c r="B8567" s="14"/>
      <c r="C8567" s="491"/>
    </row>
    <row r="8568" spans="1:3" s="624" customFormat="1" x14ac:dyDescent="0.25">
      <c r="A8568" s="11"/>
      <c r="B8568" s="14"/>
      <c r="C8568" s="491"/>
    </row>
    <row r="8569" spans="1:3" s="624" customFormat="1" x14ac:dyDescent="0.25">
      <c r="A8569" s="11"/>
      <c r="B8569" s="14"/>
      <c r="C8569" s="491"/>
    </row>
    <row r="8570" spans="1:3" s="624" customFormat="1" x14ac:dyDescent="0.25">
      <c r="A8570" s="11"/>
      <c r="B8570" s="14"/>
      <c r="C8570" s="491"/>
    </row>
    <row r="8571" spans="1:3" s="624" customFormat="1" x14ac:dyDescent="0.25">
      <c r="A8571" s="11"/>
      <c r="B8571" s="14"/>
      <c r="C8571" s="491"/>
    </row>
    <row r="8572" spans="1:3" s="624" customFormat="1" x14ac:dyDescent="0.25">
      <c r="A8572" s="11"/>
      <c r="B8572" s="14"/>
      <c r="C8572" s="491"/>
    </row>
    <row r="8573" spans="1:3" s="624" customFormat="1" x14ac:dyDescent="0.25">
      <c r="A8573" s="11"/>
      <c r="B8573" s="14"/>
      <c r="C8573" s="491"/>
    </row>
    <row r="8574" spans="1:3" s="624" customFormat="1" x14ac:dyDescent="0.25">
      <c r="A8574" s="11"/>
      <c r="B8574" s="14"/>
      <c r="C8574" s="491"/>
    </row>
    <row r="8575" spans="1:3" s="624" customFormat="1" x14ac:dyDescent="0.25">
      <c r="A8575" s="11"/>
      <c r="B8575" s="14"/>
      <c r="C8575" s="491"/>
    </row>
    <row r="8576" spans="1:3" s="624" customFormat="1" x14ac:dyDescent="0.25">
      <c r="A8576" s="11"/>
      <c r="B8576" s="14"/>
      <c r="C8576" s="491"/>
    </row>
    <row r="8577" spans="1:3" s="624" customFormat="1" x14ac:dyDescent="0.25">
      <c r="A8577" s="11"/>
      <c r="B8577" s="14"/>
      <c r="C8577" s="491"/>
    </row>
    <row r="8578" spans="1:3" s="624" customFormat="1" x14ac:dyDescent="0.25">
      <c r="A8578" s="11"/>
      <c r="B8578" s="14"/>
      <c r="C8578" s="491"/>
    </row>
    <row r="8579" spans="1:3" s="624" customFormat="1" x14ac:dyDescent="0.25">
      <c r="A8579" s="11"/>
      <c r="B8579" s="14"/>
      <c r="C8579" s="491"/>
    </row>
    <row r="8580" spans="1:3" s="624" customFormat="1" x14ac:dyDescent="0.25">
      <c r="A8580" s="11"/>
      <c r="B8580" s="14"/>
      <c r="C8580" s="491"/>
    </row>
    <row r="8581" spans="1:3" s="624" customFormat="1" x14ac:dyDescent="0.25">
      <c r="A8581" s="11"/>
      <c r="B8581" s="14"/>
      <c r="C8581" s="491"/>
    </row>
    <row r="8582" spans="1:3" s="624" customFormat="1" x14ac:dyDescent="0.25">
      <c r="A8582" s="11"/>
      <c r="B8582" s="14"/>
      <c r="C8582" s="491"/>
    </row>
    <row r="8583" spans="1:3" s="624" customFormat="1" x14ac:dyDescent="0.25">
      <c r="A8583" s="11"/>
      <c r="B8583" s="14"/>
      <c r="C8583" s="491"/>
    </row>
    <row r="8584" spans="1:3" s="624" customFormat="1" x14ac:dyDescent="0.25">
      <c r="A8584" s="11"/>
      <c r="B8584" s="14"/>
      <c r="C8584" s="491"/>
    </row>
    <row r="8585" spans="1:3" s="624" customFormat="1" x14ac:dyDescent="0.25">
      <c r="A8585" s="11"/>
      <c r="B8585" s="14"/>
      <c r="C8585" s="491"/>
    </row>
    <row r="8586" spans="1:3" s="624" customFormat="1" x14ac:dyDescent="0.25">
      <c r="A8586" s="11"/>
      <c r="B8586" s="14"/>
      <c r="C8586" s="491"/>
    </row>
    <row r="8587" spans="1:3" s="624" customFormat="1" x14ac:dyDescent="0.25">
      <c r="A8587" s="11"/>
      <c r="B8587" s="14"/>
      <c r="C8587" s="491"/>
    </row>
    <row r="8588" spans="1:3" s="624" customFormat="1" x14ac:dyDescent="0.25">
      <c r="A8588" s="11"/>
      <c r="B8588" s="14"/>
      <c r="C8588" s="491"/>
    </row>
    <row r="8589" spans="1:3" s="624" customFormat="1" x14ac:dyDescent="0.25">
      <c r="A8589" s="11"/>
      <c r="B8589" s="14"/>
      <c r="C8589" s="491"/>
    </row>
    <row r="8590" spans="1:3" s="624" customFormat="1" x14ac:dyDescent="0.25">
      <c r="A8590" s="11"/>
      <c r="B8590" s="14"/>
      <c r="C8590" s="491"/>
    </row>
    <row r="8591" spans="1:3" s="624" customFormat="1" x14ac:dyDescent="0.25">
      <c r="A8591" s="11"/>
      <c r="B8591" s="14"/>
      <c r="C8591" s="491"/>
    </row>
    <row r="8592" spans="1:3" s="624" customFormat="1" x14ac:dyDescent="0.25">
      <c r="A8592" s="11"/>
      <c r="B8592" s="14"/>
      <c r="C8592" s="491"/>
    </row>
    <row r="8593" spans="1:3" s="624" customFormat="1" x14ac:dyDescent="0.25">
      <c r="A8593" s="11"/>
      <c r="B8593" s="14"/>
      <c r="C8593" s="491"/>
    </row>
    <row r="8594" spans="1:3" s="624" customFormat="1" x14ac:dyDescent="0.25">
      <c r="A8594" s="11"/>
      <c r="B8594" s="14"/>
      <c r="C8594" s="491"/>
    </row>
    <row r="8595" spans="1:3" s="624" customFormat="1" x14ac:dyDescent="0.25">
      <c r="A8595" s="11"/>
      <c r="B8595" s="14"/>
      <c r="C8595" s="491"/>
    </row>
    <row r="8596" spans="1:3" s="624" customFormat="1" x14ac:dyDescent="0.25">
      <c r="A8596" s="11"/>
      <c r="B8596" s="14"/>
      <c r="C8596" s="491"/>
    </row>
    <row r="8597" spans="1:3" s="624" customFormat="1" x14ac:dyDescent="0.25">
      <c r="A8597" s="11"/>
      <c r="B8597" s="14"/>
      <c r="C8597" s="491"/>
    </row>
    <row r="8598" spans="1:3" s="624" customFormat="1" x14ac:dyDescent="0.25">
      <c r="A8598" s="11"/>
      <c r="B8598" s="14"/>
      <c r="C8598" s="491"/>
    </row>
    <row r="8599" spans="1:3" s="624" customFormat="1" x14ac:dyDescent="0.25">
      <c r="A8599" s="11"/>
      <c r="B8599" s="14"/>
      <c r="C8599" s="491"/>
    </row>
    <row r="8600" spans="1:3" s="624" customFormat="1" x14ac:dyDescent="0.25">
      <c r="A8600" s="11"/>
      <c r="B8600" s="14"/>
      <c r="C8600" s="491"/>
    </row>
    <row r="8601" spans="1:3" s="624" customFormat="1" x14ac:dyDescent="0.25">
      <c r="A8601" s="11"/>
      <c r="B8601" s="14"/>
      <c r="C8601" s="491"/>
    </row>
    <row r="8602" spans="1:3" s="624" customFormat="1" x14ac:dyDescent="0.25">
      <c r="A8602" s="11"/>
      <c r="B8602" s="14"/>
      <c r="C8602" s="491"/>
    </row>
    <row r="8603" spans="1:3" s="624" customFormat="1" x14ac:dyDescent="0.25">
      <c r="A8603" s="11"/>
      <c r="B8603" s="14"/>
      <c r="C8603" s="491"/>
    </row>
    <row r="8604" spans="1:3" s="624" customFormat="1" x14ac:dyDescent="0.25">
      <c r="A8604" s="11"/>
      <c r="B8604" s="14"/>
      <c r="C8604" s="491"/>
    </row>
    <row r="8605" spans="1:3" s="624" customFormat="1" x14ac:dyDescent="0.25">
      <c r="A8605" s="11"/>
      <c r="B8605" s="14"/>
      <c r="C8605" s="491"/>
    </row>
    <row r="8606" spans="1:3" s="624" customFormat="1" x14ac:dyDescent="0.25">
      <c r="A8606" s="11"/>
      <c r="B8606" s="14"/>
      <c r="C8606" s="491"/>
    </row>
    <row r="8607" spans="1:3" s="624" customFormat="1" x14ac:dyDescent="0.25">
      <c r="A8607" s="11"/>
      <c r="B8607" s="14"/>
      <c r="C8607" s="491"/>
    </row>
    <row r="8608" spans="1:3" s="624" customFormat="1" x14ac:dyDescent="0.25">
      <c r="A8608" s="11"/>
      <c r="B8608" s="14"/>
      <c r="C8608" s="491"/>
    </row>
    <row r="8609" spans="1:3" s="624" customFormat="1" x14ac:dyDescent="0.25">
      <c r="A8609" s="11"/>
      <c r="B8609" s="14"/>
      <c r="C8609" s="491"/>
    </row>
    <row r="8610" spans="1:3" s="624" customFormat="1" x14ac:dyDescent="0.25">
      <c r="A8610" s="11"/>
      <c r="B8610" s="14"/>
      <c r="C8610" s="491"/>
    </row>
    <row r="8611" spans="1:3" s="624" customFormat="1" x14ac:dyDescent="0.25">
      <c r="A8611" s="11"/>
      <c r="B8611" s="14"/>
      <c r="C8611" s="491"/>
    </row>
    <row r="8612" spans="1:3" s="624" customFormat="1" x14ac:dyDescent="0.25">
      <c r="A8612" s="11"/>
      <c r="B8612" s="14"/>
      <c r="C8612" s="491"/>
    </row>
    <row r="8613" spans="1:3" s="624" customFormat="1" x14ac:dyDescent="0.25">
      <c r="A8613" s="11"/>
      <c r="B8613" s="14"/>
      <c r="C8613" s="491"/>
    </row>
    <row r="8614" spans="1:3" s="624" customFormat="1" x14ac:dyDescent="0.25">
      <c r="A8614" s="11"/>
      <c r="B8614" s="14"/>
      <c r="C8614" s="491"/>
    </row>
    <row r="8615" spans="1:3" s="624" customFormat="1" x14ac:dyDescent="0.25">
      <c r="A8615" s="11"/>
      <c r="B8615" s="14"/>
      <c r="C8615" s="491"/>
    </row>
    <row r="8616" spans="1:3" s="624" customFormat="1" x14ac:dyDescent="0.25">
      <c r="A8616" s="11"/>
      <c r="B8616" s="14"/>
      <c r="C8616" s="491"/>
    </row>
    <row r="8617" spans="1:3" s="624" customFormat="1" x14ac:dyDescent="0.25">
      <c r="A8617" s="11"/>
      <c r="B8617" s="14"/>
      <c r="C8617" s="491"/>
    </row>
    <row r="8618" spans="1:3" s="624" customFormat="1" x14ac:dyDescent="0.25">
      <c r="A8618" s="11"/>
      <c r="B8618" s="14"/>
      <c r="C8618" s="491"/>
    </row>
    <row r="8619" spans="1:3" s="624" customFormat="1" x14ac:dyDescent="0.25">
      <c r="A8619" s="11"/>
      <c r="B8619" s="14"/>
      <c r="C8619" s="491"/>
    </row>
    <row r="8620" spans="1:3" s="624" customFormat="1" x14ac:dyDescent="0.25">
      <c r="A8620" s="11"/>
      <c r="B8620" s="14"/>
      <c r="C8620" s="491"/>
    </row>
    <row r="8621" spans="1:3" s="624" customFormat="1" x14ac:dyDescent="0.25">
      <c r="A8621" s="11"/>
      <c r="B8621" s="14"/>
      <c r="C8621" s="491"/>
    </row>
    <row r="8622" spans="1:3" s="624" customFormat="1" x14ac:dyDescent="0.25">
      <c r="A8622" s="11"/>
      <c r="B8622" s="14"/>
      <c r="C8622" s="491"/>
    </row>
    <row r="8623" spans="1:3" s="624" customFormat="1" x14ac:dyDescent="0.25">
      <c r="A8623" s="11"/>
      <c r="B8623" s="14"/>
      <c r="C8623" s="491"/>
    </row>
    <row r="8624" spans="1:3" s="624" customFormat="1" x14ac:dyDescent="0.25">
      <c r="A8624" s="11"/>
      <c r="B8624" s="14"/>
      <c r="C8624" s="491"/>
    </row>
    <row r="8625" spans="1:3" s="624" customFormat="1" x14ac:dyDescent="0.25">
      <c r="A8625" s="11"/>
      <c r="B8625" s="14"/>
      <c r="C8625" s="491"/>
    </row>
    <row r="8626" spans="1:3" s="624" customFormat="1" x14ac:dyDescent="0.25">
      <c r="A8626" s="11"/>
      <c r="B8626" s="14"/>
      <c r="C8626" s="491"/>
    </row>
    <row r="8627" spans="1:3" s="624" customFormat="1" x14ac:dyDescent="0.25">
      <c r="A8627" s="11"/>
      <c r="B8627" s="14"/>
      <c r="C8627" s="491"/>
    </row>
    <row r="8628" spans="1:3" s="624" customFormat="1" x14ac:dyDescent="0.25">
      <c r="A8628" s="11"/>
      <c r="B8628" s="14"/>
      <c r="C8628" s="491"/>
    </row>
    <row r="8629" spans="1:3" s="624" customFormat="1" x14ac:dyDescent="0.25">
      <c r="A8629" s="11"/>
      <c r="B8629" s="14"/>
      <c r="C8629" s="491"/>
    </row>
    <row r="8630" spans="1:3" s="624" customFormat="1" x14ac:dyDescent="0.25">
      <c r="A8630" s="11"/>
      <c r="B8630" s="14"/>
      <c r="C8630" s="491"/>
    </row>
    <row r="8631" spans="1:3" s="624" customFormat="1" x14ac:dyDescent="0.25">
      <c r="A8631" s="11"/>
      <c r="B8631" s="14"/>
      <c r="C8631" s="491"/>
    </row>
    <row r="8632" spans="1:3" s="624" customFormat="1" x14ac:dyDescent="0.25">
      <c r="A8632" s="11"/>
      <c r="B8632" s="14"/>
      <c r="C8632" s="491"/>
    </row>
    <row r="8633" spans="1:3" s="624" customFormat="1" x14ac:dyDescent="0.25">
      <c r="A8633" s="11"/>
      <c r="B8633" s="14"/>
      <c r="C8633" s="491"/>
    </row>
    <row r="8634" spans="1:3" s="624" customFormat="1" x14ac:dyDescent="0.25">
      <c r="A8634" s="11"/>
      <c r="B8634" s="14"/>
      <c r="C8634" s="491"/>
    </row>
    <row r="8635" spans="1:3" s="624" customFormat="1" x14ac:dyDescent="0.25">
      <c r="A8635" s="11"/>
      <c r="B8635" s="14"/>
      <c r="C8635" s="491"/>
    </row>
    <row r="8636" spans="1:3" s="624" customFormat="1" x14ac:dyDescent="0.25">
      <c r="A8636" s="11"/>
      <c r="B8636" s="14"/>
      <c r="C8636" s="491"/>
    </row>
    <row r="8637" spans="1:3" s="624" customFormat="1" x14ac:dyDescent="0.25">
      <c r="A8637" s="11"/>
      <c r="B8637" s="14"/>
      <c r="C8637" s="491"/>
    </row>
    <row r="8638" spans="1:3" s="624" customFormat="1" x14ac:dyDescent="0.25">
      <c r="A8638" s="11"/>
      <c r="B8638" s="14"/>
      <c r="C8638" s="491"/>
    </row>
    <row r="8639" spans="1:3" s="624" customFormat="1" x14ac:dyDescent="0.25">
      <c r="A8639" s="11"/>
      <c r="B8639" s="14"/>
      <c r="C8639" s="491"/>
    </row>
    <row r="8640" spans="1:3" s="624" customFormat="1" x14ac:dyDescent="0.25">
      <c r="A8640" s="11"/>
      <c r="B8640" s="14"/>
      <c r="C8640" s="491"/>
    </row>
    <row r="8641" spans="1:3" s="624" customFormat="1" x14ac:dyDescent="0.25">
      <c r="A8641" s="11"/>
      <c r="B8641" s="14"/>
      <c r="C8641" s="491"/>
    </row>
    <row r="8642" spans="1:3" s="624" customFormat="1" x14ac:dyDescent="0.25">
      <c r="A8642" s="11"/>
      <c r="B8642" s="14"/>
      <c r="C8642" s="491"/>
    </row>
    <row r="8643" spans="1:3" s="624" customFormat="1" x14ac:dyDescent="0.25">
      <c r="A8643" s="11"/>
      <c r="B8643" s="14"/>
      <c r="C8643" s="491"/>
    </row>
    <row r="8644" spans="1:3" s="624" customFormat="1" x14ac:dyDescent="0.25">
      <c r="A8644" s="11"/>
      <c r="B8644" s="14"/>
      <c r="C8644" s="491"/>
    </row>
    <row r="8645" spans="1:3" s="624" customFormat="1" x14ac:dyDescent="0.25">
      <c r="A8645" s="11"/>
      <c r="B8645" s="14"/>
      <c r="C8645" s="491"/>
    </row>
    <row r="8646" spans="1:3" s="624" customFormat="1" x14ac:dyDescent="0.25">
      <c r="A8646" s="11"/>
      <c r="B8646" s="14"/>
      <c r="C8646" s="491"/>
    </row>
    <row r="8647" spans="1:3" s="624" customFormat="1" x14ac:dyDescent="0.25">
      <c r="A8647" s="11"/>
      <c r="B8647" s="14"/>
      <c r="C8647" s="491"/>
    </row>
    <row r="8648" spans="1:3" s="624" customFormat="1" x14ac:dyDescent="0.25">
      <c r="A8648" s="11"/>
      <c r="B8648" s="14"/>
      <c r="C8648" s="491"/>
    </row>
    <row r="8649" spans="1:3" s="624" customFormat="1" x14ac:dyDescent="0.25">
      <c r="A8649" s="11"/>
      <c r="B8649" s="14"/>
      <c r="C8649" s="491"/>
    </row>
    <row r="8650" spans="1:3" s="624" customFormat="1" x14ac:dyDescent="0.25">
      <c r="A8650" s="11"/>
      <c r="B8650" s="14"/>
      <c r="C8650" s="491"/>
    </row>
    <row r="8651" spans="1:3" s="624" customFormat="1" x14ac:dyDescent="0.25">
      <c r="A8651" s="11"/>
      <c r="B8651" s="14"/>
      <c r="C8651" s="491"/>
    </row>
    <row r="8652" spans="1:3" s="624" customFormat="1" x14ac:dyDescent="0.25">
      <c r="A8652" s="11"/>
      <c r="B8652" s="14"/>
      <c r="C8652" s="491"/>
    </row>
    <row r="8653" spans="1:3" s="624" customFormat="1" x14ac:dyDescent="0.25">
      <c r="A8653" s="11"/>
      <c r="B8653" s="14"/>
      <c r="C8653" s="491"/>
    </row>
    <row r="8654" spans="1:3" s="624" customFormat="1" x14ac:dyDescent="0.25">
      <c r="A8654" s="11"/>
      <c r="B8654" s="14"/>
      <c r="C8654" s="491"/>
    </row>
    <row r="8655" spans="1:3" s="624" customFormat="1" x14ac:dyDescent="0.25">
      <c r="A8655" s="11"/>
      <c r="B8655" s="14"/>
      <c r="C8655" s="491"/>
    </row>
    <row r="8656" spans="1:3" s="624" customFormat="1" x14ac:dyDescent="0.25">
      <c r="A8656" s="11"/>
      <c r="B8656" s="14"/>
      <c r="C8656" s="491"/>
    </row>
    <row r="8657" spans="1:3" s="624" customFormat="1" x14ac:dyDescent="0.25">
      <c r="A8657" s="11"/>
      <c r="B8657" s="14"/>
      <c r="C8657" s="491"/>
    </row>
    <row r="8658" spans="1:3" s="624" customFormat="1" x14ac:dyDescent="0.25">
      <c r="A8658" s="11"/>
      <c r="B8658" s="14"/>
      <c r="C8658" s="491"/>
    </row>
    <row r="8659" spans="1:3" s="624" customFormat="1" x14ac:dyDescent="0.25">
      <c r="A8659" s="11"/>
      <c r="B8659" s="14"/>
      <c r="C8659" s="491"/>
    </row>
    <row r="8660" spans="1:3" s="624" customFormat="1" x14ac:dyDescent="0.25">
      <c r="A8660" s="11"/>
      <c r="B8660" s="14"/>
      <c r="C8660" s="491"/>
    </row>
    <row r="8661" spans="1:3" s="624" customFormat="1" x14ac:dyDescent="0.25">
      <c r="A8661" s="11"/>
      <c r="B8661" s="14"/>
      <c r="C8661" s="491"/>
    </row>
    <row r="8662" spans="1:3" s="624" customFormat="1" x14ac:dyDescent="0.25">
      <c r="A8662" s="11"/>
      <c r="B8662" s="14"/>
      <c r="C8662" s="491"/>
    </row>
    <row r="8663" spans="1:3" s="624" customFormat="1" x14ac:dyDescent="0.25">
      <c r="A8663" s="11"/>
      <c r="B8663" s="14"/>
      <c r="C8663" s="491"/>
    </row>
    <row r="8664" spans="1:3" s="624" customFormat="1" x14ac:dyDescent="0.25">
      <c r="A8664" s="11"/>
      <c r="B8664" s="14"/>
      <c r="C8664" s="491"/>
    </row>
    <row r="8665" spans="1:3" s="624" customFormat="1" x14ac:dyDescent="0.25">
      <c r="A8665" s="11"/>
      <c r="B8665" s="14"/>
      <c r="C8665" s="491"/>
    </row>
    <row r="8666" spans="1:3" s="624" customFormat="1" x14ac:dyDescent="0.25">
      <c r="A8666" s="11"/>
      <c r="B8666" s="14"/>
      <c r="C8666" s="491"/>
    </row>
    <row r="8667" spans="1:3" s="624" customFormat="1" x14ac:dyDescent="0.25">
      <c r="A8667" s="11"/>
      <c r="B8667" s="14"/>
      <c r="C8667" s="491"/>
    </row>
    <row r="8668" spans="1:3" s="624" customFormat="1" x14ac:dyDescent="0.25">
      <c r="A8668" s="11"/>
      <c r="B8668" s="14"/>
      <c r="C8668" s="491"/>
    </row>
    <row r="8669" spans="1:3" s="624" customFormat="1" x14ac:dyDescent="0.25">
      <c r="A8669" s="11"/>
      <c r="B8669" s="14"/>
      <c r="C8669" s="491"/>
    </row>
    <row r="8670" spans="1:3" s="624" customFormat="1" x14ac:dyDescent="0.25">
      <c r="A8670" s="11"/>
      <c r="B8670" s="14"/>
      <c r="C8670" s="491"/>
    </row>
    <row r="8671" spans="1:3" s="624" customFormat="1" x14ac:dyDescent="0.25">
      <c r="A8671" s="11"/>
      <c r="B8671" s="14"/>
      <c r="C8671" s="491"/>
    </row>
    <row r="8672" spans="1:3" s="624" customFormat="1" x14ac:dyDescent="0.25">
      <c r="A8672" s="11"/>
      <c r="B8672" s="14"/>
      <c r="C8672" s="491"/>
    </row>
    <row r="8673" spans="1:3" s="624" customFormat="1" x14ac:dyDescent="0.25">
      <c r="A8673" s="11"/>
      <c r="B8673" s="14"/>
      <c r="C8673" s="491"/>
    </row>
    <row r="8674" spans="1:3" s="624" customFormat="1" x14ac:dyDescent="0.25">
      <c r="A8674" s="11"/>
      <c r="B8674" s="14"/>
      <c r="C8674" s="491"/>
    </row>
    <row r="8675" spans="1:3" s="624" customFormat="1" x14ac:dyDescent="0.25">
      <c r="A8675" s="11"/>
      <c r="B8675" s="14"/>
      <c r="C8675" s="491"/>
    </row>
    <row r="8676" spans="1:3" s="624" customFormat="1" x14ac:dyDescent="0.25">
      <c r="A8676" s="11"/>
      <c r="B8676" s="14"/>
      <c r="C8676" s="491"/>
    </row>
    <row r="8677" spans="1:3" s="624" customFormat="1" x14ac:dyDescent="0.25">
      <c r="A8677" s="11"/>
      <c r="B8677" s="14"/>
      <c r="C8677" s="491"/>
    </row>
    <row r="8678" spans="1:3" s="624" customFormat="1" x14ac:dyDescent="0.25">
      <c r="A8678" s="11"/>
      <c r="B8678" s="14"/>
      <c r="C8678" s="491"/>
    </row>
    <row r="8679" spans="1:3" s="624" customFormat="1" x14ac:dyDescent="0.25">
      <c r="A8679" s="11"/>
      <c r="B8679" s="14"/>
      <c r="C8679" s="491"/>
    </row>
    <row r="8680" spans="1:3" s="624" customFormat="1" x14ac:dyDescent="0.25">
      <c r="A8680" s="11"/>
      <c r="B8680" s="14"/>
      <c r="C8680" s="491"/>
    </row>
    <row r="8681" spans="1:3" s="624" customFormat="1" x14ac:dyDescent="0.25">
      <c r="A8681" s="11"/>
      <c r="B8681" s="14"/>
      <c r="C8681" s="491"/>
    </row>
    <row r="8682" spans="1:3" s="624" customFormat="1" x14ac:dyDescent="0.25">
      <c r="A8682" s="11"/>
      <c r="B8682" s="14"/>
      <c r="C8682" s="491"/>
    </row>
    <row r="8683" spans="1:3" s="624" customFormat="1" x14ac:dyDescent="0.25">
      <c r="A8683" s="11"/>
      <c r="B8683" s="14"/>
      <c r="C8683" s="491"/>
    </row>
    <row r="8684" spans="1:3" s="624" customFormat="1" x14ac:dyDescent="0.25">
      <c r="A8684" s="11"/>
      <c r="B8684" s="14"/>
      <c r="C8684" s="491"/>
    </row>
    <row r="8685" spans="1:3" s="624" customFormat="1" x14ac:dyDescent="0.25">
      <c r="A8685" s="11"/>
      <c r="B8685" s="14"/>
      <c r="C8685" s="491"/>
    </row>
    <row r="8686" spans="1:3" s="624" customFormat="1" x14ac:dyDescent="0.25">
      <c r="A8686" s="11"/>
      <c r="B8686" s="14"/>
      <c r="C8686" s="491"/>
    </row>
    <row r="8687" spans="1:3" s="624" customFormat="1" x14ac:dyDescent="0.25">
      <c r="A8687" s="11"/>
      <c r="B8687" s="14"/>
      <c r="C8687" s="491"/>
    </row>
    <row r="8688" spans="1:3" s="624" customFormat="1" x14ac:dyDescent="0.25">
      <c r="A8688" s="11"/>
      <c r="B8688" s="14"/>
      <c r="C8688" s="491"/>
    </row>
    <row r="8689" spans="1:3" s="624" customFormat="1" x14ac:dyDescent="0.25">
      <c r="A8689" s="11"/>
      <c r="B8689" s="14"/>
      <c r="C8689" s="491"/>
    </row>
    <row r="8690" spans="1:3" s="624" customFormat="1" x14ac:dyDescent="0.25">
      <c r="A8690" s="11"/>
      <c r="B8690" s="14"/>
      <c r="C8690" s="491"/>
    </row>
    <row r="8691" spans="1:3" s="624" customFormat="1" x14ac:dyDescent="0.25">
      <c r="A8691" s="11"/>
      <c r="B8691" s="14"/>
      <c r="C8691" s="491"/>
    </row>
    <row r="8692" spans="1:3" s="624" customFormat="1" x14ac:dyDescent="0.25">
      <c r="A8692" s="11"/>
      <c r="B8692" s="14"/>
      <c r="C8692" s="491"/>
    </row>
    <row r="8693" spans="1:3" s="624" customFormat="1" x14ac:dyDescent="0.25">
      <c r="A8693" s="11"/>
      <c r="B8693" s="14"/>
      <c r="C8693" s="491"/>
    </row>
    <row r="8694" spans="1:3" s="624" customFormat="1" x14ac:dyDescent="0.25">
      <c r="A8694" s="11"/>
      <c r="B8694" s="14"/>
      <c r="C8694" s="491"/>
    </row>
    <row r="8695" spans="1:3" s="624" customFormat="1" x14ac:dyDescent="0.25">
      <c r="A8695" s="11"/>
      <c r="B8695" s="14"/>
      <c r="C8695" s="491"/>
    </row>
    <row r="8696" spans="1:3" s="624" customFormat="1" x14ac:dyDescent="0.25">
      <c r="A8696" s="11"/>
      <c r="B8696" s="14"/>
      <c r="C8696" s="491"/>
    </row>
    <row r="8697" spans="1:3" s="624" customFormat="1" x14ac:dyDescent="0.25">
      <c r="A8697" s="11"/>
      <c r="B8697" s="14"/>
      <c r="C8697" s="491"/>
    </row>
    <row r="8698" spans="1:3" s="624" customFormat="1" x14ac:dyDescent="0.25">
      <c r="A8698" s="11"/>
      <c r="B8698" s="14"/>
      <c r="C8698" s="491"/>
    </row>
    <row r="8699" spans="1:3" s="624" customFormat="1" x14ac:dyDescent="0.25">
      <c r="A8699" s="11"/>
      <c r="B8699" s="14"/>
      <c r="C8699" s="491"/>
    </row>
    <row r="8700" spans="1:3" s="624" customFormat="1" x14ac:dyDescent="0.25">
      <c r="A8700" s="11"/>
      <c r="B8700" s="14"/>
      <c r="C8700" s="491"/>
    </row>
    <row r="8701" spans="1:3" s="624" customFormat="1" x14ac:dyDescent="0.25">
      <c r="A8701" s="11"/>
      <c r="B8701" s="14"/>
      <c r="C8701" s="491"/>
    </row>
    <row r="8702" spans="1:3" s="624" customFormat="1" x14ac:dyDescent="0.25">
      <c r="A8702" s="11"/>
      <c r="B8702" s="14"/>
      <c r="C8702" s="491"/>
    </row>
    <row r="8703" spans="1:3" s="624" customFormat="1" x14ac:dyDescent="0.25">
      <c r="A8703" s="11"/>
      <c r="B8703" s="14"/>
      <c r="C8703" s="491"/>
    </row>
    <row r="8704" spans="1:3" s="624" customFormat="1" x14ac:dyDescent="0.25">
      <c r="A8704" s="11"/>
      <c r="B8704" s="14"/>
      <c r="C8704" s="491"/>
    </row>
    <row r="8705" spans="1:3" s="624" customFormat="1" x14ac:dyDescent="0.25">
      <c r="A8705" s="11"/>
      <c r="B8705" s="14"/>
      <c r="C8705" s="491"/>
    </row>
    <row r="8706" spans="1:3" s="624" customFormat="1" x14ac:dyDescent="0.25">
      <c r="A8706" s="11"/>
      <c r="B8706" s="14"/>
      <c r="C8706" s="491"/>
    </row>
    <row r="8707" spans="1:3" s="624" customFormat="1" x14ac:dyDescent="0.25">
      <c r="A8707" s="11"/>
      <c r="B8707" s="14"/>
      <c r="C8707" s="491"/>
    </row>
    <row r="8708" spans="1:3" s="624" customFormat="1" x14ac:dyDescent="0.25">
      <c r="A8708" s="11"/>
      <c r="B8708" s="14"/>
      <c r="C8708" s="491"/>
    </row>
    <row r="8709" spans="1:3" s="624" customFormat="1" x14ac:dyDescent="0.25">
      <c r="A8709" s="11"/>
      <c r="B8709" s="14"/>
      <c r="C8709" s="491"/>
    </row>
    <row r="8710" spans="1:3" s="624" customFormat="1" x14ac:dyDescent="0.25">
      <c r="A8710" s="11"/>
      <c r="B8710" s="14"/>
      <c r="C8710" s="491"/>
    </row>
    <row r="8711" spans="1:3" s="624" customFormat="1" x14ac:dyDescent="0.25">
      <c r="A8711" s="11"/>
      <c r="B8711" s="14"/>
      <c r="C8711" s="491"/>
    </row>
    <row r="8712" spans="1:3" s="624" customFormat="1" x14ac:dyDescent="0.25">
      <c r="A8712" s="11"/>
      <c r="B8712" s="14"/>
      <c r="C8712" s="491"/>
    </row>
    <row r="8713" spans="1:3" s="624" customFormat="1" x14ac:dyDescent="0.25">
      <c r="A8713" s="11"/>
      <c r="B8713" s="14"/>
      <c r="C8713" s="491"/>
    </row>
    <row r="8714" spans="1:3" s="624" customFormat="1" x14ac:dyDescent="0.25">
      <c r="A8714" s="11"/>
      <c r="B8714" s="14"/>
      <c r="C8714" s="491"/>
    </row>
    <row r="8715" spans="1:3" s="624" customFormat="1" x14ac:dyDescent="0.25">
      <c r="A8715" s="11"/>
      <c r="B8715" s="14"/>
      <c r="C8715" s="491"/>
    </row>
    <row r="8716" spans="1:3" s="624" customFormat="1" x14ac:dyDescent="0.25">
      <c r="A8716" s="11"/>
      <c r="B8716" s="14"/>
      <c r="C8716" s="491"/>
    </row>
    <row r="8717" spans="1:3" s="624" customFormat="1" x14ac:dyDescent="0.25">
      <c r="A8717" s="11"/>
      <c r="B8717" s="14"/>
      <c r="C8717" s="491"/>
    </row>
    <row r="8718" spans="1:3" s="624" customFormat="1" x14ac:dyDescent="0.25">
      <c r="A8718" s="11"/>
      <c r="B8718" s="14"/>
      <c r="C8718" s="491"/>
    </row>
    <row r="8719" spans="1:3" s="624" customFormat="1" x14ac:dyDescent="0.25">
      <c r="A8719" s="11"/>
      <c r="B8719" s="14"/>
      <c r="C8719" s="491"/>
    </row>
    <row r="8720" spans="1:3" s="624" customFormat="1" x14ac:dyDescent="0.25">
      <c r="A8720" s="11"/>
      <c r="B8720" s="14"/>
      <c r="C8720" s="491"/>
    </row>
    <row r="8721" spans="1:3" s="624" customFormat="1" x14ac:dyDescent="0.25">
      <c r="A8721" s="11"/>
      <c r="B8721" s="14"/>
      <c r="C8721" s="491"/>
    </row>
    <row r="8722" spans="1:3" s="624" customFormat="1" x14ac:dyDescent="0.25">
      <c r="A8722" s="11"/>
      <c r="B8722" s="14"/>
      <c r="C8722" s="491"/>
    </row>
    <row r="8723" spans="1:3" s="624" customFormat="1" x14ac:dyDescent="0.25">
      <c r="A8723" s="11"/>
      <c r="B8723" s="14"/>
      <c r="C8723" s="491"/>
    </row>
    <row r="8724" spans="1:3" s="624" customFormat="1" x14ac:dyDescent="0.25">
      <c r="A8724" s="11"/>
      <c r="B8724" s="14"/>
      <c r="C8724" s="491"/>
    </row>
    <row r="8725" spans="1:3" s="624" customFormat="1" x14ac:dyDescent="0.25">
      <c r="A8725" s="11"/>
      <c r="B8725" s="14"/>
      <c r="C8725" s="491"/>
    </row>
    <row r="8726" spans="1:3" s="624" customFormat="1" x14ac:dyDescent="0.25">
      <c r="A8726" s="11"/>
      <c r="B8726" s="14"/>
      <c r="C8726" s="491"/>
    </row>
    <row r="8727" spans="1:3" s="624" customFormat="1" x14ac:dyDescent="0.25">
      <c r="A8727" s="11"/>
      <c r="B8727" s="14"/>
      <c r="C8727" s="491"/>
    </row>
    <row r="8728" spans="1:3" s="624" customFormat="1" x14ac:dyDescent="0.25">
      <c r="A8728" s="11"/>
      <c r="B8728" s="14"/>
      <c r="C8728" s="491"/>
    </row>
    <row r="8729" spans="1:3" s="624" customFormat="1" x14ac:dyDescent="0.25">
      <c r="A8729" s="11"/>
      <c r="B8729" s="14"/>
      <c r="C8729" s="491"/>
    </row>
    <row r="8730" spans="1:3" s="624" customFormat="1" x14ac:dyDescent="0.25">
      <c r="A8730" s="11"/>
      <c r="B8730" s="14"/>
      <c r="C8730" s="491"/>
    </row>
    <row r="8731" spans="1:3" s="624" customFormat="1" x14ac:dyDescent="0.25">
      <c r="A8731" s="11"/>
      <c r="B8731" s="14"/>
      <c r="C8731" s="491"/>
    </row>
    <row r="8732" spans="1:3" s="624" customFormat="1" x14ac:dyDescent="0.25">
      <c r="A8732" s="11"/>
      <c r="B8732" s="14"/>
      <c r="C8732" s="491"/>
    </row>
    <row r="8733" spans="1:3" s="624" customFormat="1" x14ac:dyDescent="0.25">
      <c r="A8733" s="11"/>
      <c r="B8733" s="14"/>
      <c r="C8733" s="491"/>
    </row>
    <row r="8734" spans="1:3" s="624" customFormat="1" x14ac:dyDescent="0.25">
      <c r="A8734" s="11"/>
      <c r="B8734" s="14"/>
      <c r="C8734" s="491"/>
    </row>
    <row r="8735" spans="1:3" s="624" customFormat="1" x14ac:dyDescent="0.25">
      <c r="A8735" s="11"/>
      <c r="B8735" s="14"/>
      <c r="C8735" s="491"/>
    </row>
    <row r="8736" spans="1:3" s="624" customFormat="1" x14ac:dyDescent="0.25">
      <c r="A8736" s="11"/>
      <c r="B8736" s="14"/>
      <c r="C8736" s="491"/>
    </row>
    <row r="8737" spans="1:3" s="624" customFormat="1" x14ac:dyDescent="0.25">
      <c r="A8737" s="11"/>
      <c r="B8737" s="14"/>
      <c r="C8737" s="491"/>
    </row>
    <row r="8738" spans="1:3" s="624" customFormat="1" x14ac:dyDescent="0.25">
      <c r="A8738" s="11"/>
      <c r="B8738" s="14"/>
      <c r="C8738" s="491"/>
    </row>
    <row r="8739" spans="1:3" s="624" customFormat="1" x14ac:dyDescent="0.25">
      <c r="A8739" s="11"/>
      <c r="B8739" s="14"/>
      <c r="C8739" s="491"/>
    </row>
    <row r="8740" spans="1:3" s="624" customFormat="1" x14ac:dyDescent="0.25">
      <c r="A8740" s="11"/>
      <c r="B8740" s="14"/>
      <c r="C8740" s="491"/>
    </row>
    <row r="8741" spans="1:3" s="624" customFormat="1" x14ac:dyDescent="0.25">
      <c r="A8741" s="11"/>
      <c r="B8741" s="14"/>
      <c r="C8741" s="491"/>
    </row>
    <row r="8742" spans="1:3" s="624" customFormat="1" x14ac:dyDescent="0.25">
      <c r="A8742" s="11"/>
      <c r="B8742" s="14"/>
      <c r="C8742" s="491"/>
    </row>
    <row r="8743" spans="1:3" s="624" customFormat="1" x14ac:dyDescent="0.25">
      <c r="A8743" s="11"/>
      <c r="B8743" s="14"/>
      <c r="C8743" s="491"/>
    </row>
    <row r="8744" spans="1:3" s="624" customFormat="1" x14ac:dyDescent="0.25">
      <c r="A8744" s="11"/>
      <c r="B8744" s="14"/>
      <c r="C8744" s="491"/>
    </row>
    <row r="8745" spans="1:3" s="624" customFormat="1" x14ac:dyDescent="0.25">
      <c r="A8745" s="11"/>
      <c r="B8745" s="14"/>
      <c r="C8745" s="491"/>
    </row>
    <row r="8746" spans="1:3" s="624" customFormat="1" x14ac:dyDescent="0.25">
      <c r="A8746" s="11"/>
      <c r="B8746" s="14"/>
      <c r="C8746" s="491"/>
    </row>
    <row r="8747" spans="1:3" s="624" customFormat="1" x14ac:dyDescent="0.25">
      <c r="A8747" s="11"/>
      <c r="B8747" s="14"/>
      <c r="C8747" s="491"/>
    </row>
    <row r="8748" spans="1:3" s="624" customFormat="1" x14ac:dyDescent="0.25">
      <c r="A8748" s="11"/>
      <c r="B8748" s="14"/>
      <c r="C8748" s="491"/>
    </row>
    <row r="8749" spans="1:3" s="624" customFormat="1" x14ac:dyDescent="0.25">
      <c r="A8749" s="11"/>
      <c r="B8749" s="14"/>
      <c r="C8749" s="491"/>
    </row>
    <row r="8750" spans="1:3" s="624" customFormat="1" x14ac:dyDescent="0.25">
      <c r="A8750" s="11"/>
      <c r="B8750" s="14"/>
      <c r="C8750" s="491"/>
    </row>
    <row r="8751" spans="1:3" s="624" customFormat="1" x14ac:dyDescent="0.25">
      <c r="A8751" s="11"/>
      <c r="B8751" s="14"/>
      <c r="C8751" s="491"/>
    </row>
    <row r="8752" spans="1:3" s="624" customFormat="1" x14ac:dyDescent="0.25">
      <c r="A8752" s="11"/>
      <c r="B8752" s="14"/>
      <c r="C8752" s="491"/>
    </row>
    <row r="8753" spans="1:3" s="624" customFormat="1" x14ac:dyDescent="0.25">
      <c r="A8753" s="11"/>
      <c r="B8753" s="14"/>
      <c r="C8753" s="491"/>
    </row>
    <row r="8754" spans="1:3" s="624" customFormat="1" x14ac:dyDescent="0.25">
      <c r="A8754" s="11"/>
      <c r="B8754" s="14"/>
      <c r="C8754" s="491"/>
    </row>
    <row r="8755" spans="1:3" s="624" customFormat="1" x14ac:dyDescent="0.25">
      <c r="A8755" s="11"/>
      <c r="B8755" s="14"/>
      <c r="C8755" s="491"/>
    </row>
    <row r="8756" spans="1:3" s="624" customFormat="1" x14ac:dyDescent="0.25">
      <c r="A8756" s="11"/>
      <c r="B8756" s="14"/>
      <c r="C8756" s="491"/>
    </row>
    <row r="8757" spans="1:3" s="624" customFormat="1" x14ac:dyDescent="0.25">
      <c r="A8757" s="11"/>
      <c r="B8757" s="14"/>
      <c r="C8757" s="491"/>
    </row>
    <row r="8758" spans="1:3" s="624" customFormat="1" x14ac:dyDescent="0.25">
      <c r="A8758" s="11"/>
      <c r="B8758" s="14"/>
      <c r="C8758" s="491"/>
    </row>
    <row r="8759" spans="1:3" s="624" customFormat="1" x14ac:dyDescent="0.25">
      <c r="A8759" s="11"/>
      <c r="B8759" s="14"/>
      <c r="C8759" s="491"/>
    </row>
    <row r="8760" spans="1:3" s="624" customFormat="1" x14ac:dyDescent="0.25">
      <c r="A8760" s="11"/>
      <c r="B8760" s="14"/>
      <c r="C8760" s="491"/>
    </row>
    <row r="8761" spans="1:3" s="624" customFormat="1" x14ac:dyDescent="0.25">
      <c r="A8761" s="11"/>
      <c r="B8761" s="14"/>
      <c r="C8761" s="491"/>
    </row>
    <row r="8762" spans="1:3" s="624" customFormat="1" x14ac:dyDescent="0.25">
      <c r="A8762" s="11"/>
      <c r="B8762" s="14"/>
      <c r="C8762" s="491"/>
    </row>
    <row r="8763" spans="1:3" s="624" customFormat="1" x14ac:dyDescent="0.25">
      <c r="A8763" s="11"/>
      <c r="B8763" s="14"/>
      <c r="C8763" s="491"/>
    </row>
    <row r="8764" spans="1:3" s="624" customFormat="1" x14ac:dyDescent="0.25">
      <c r="A8764" s="11"/>
      <c r="B8764" s="14"/>
      <c r="C8764" s="491"/>
    </row>
    <row r="8765" spans="1:3" s="624" customFormat="1" x14ac:dyDescent="0.25">
      <c r="A8765" s="11"/>
      <c r="B8765" s="14"/>
      <c r="C8765" s="491"/>
    </row>
    <row r="8766" spans="1:3" s="624" customFormat="1" x14ac:dyDescent="0.25">
      <c r="A8766" s="11"/>
      <c r="B8766" s="14"/>
      <c r="C8766" s="491"/>
    </row>
    <row r="8767" spans="1:3" s="624" customFormat="1" x14ac:dyDescent="0.25">
      <c r="A8767" s="11"/>
      <c r="B8767" s="14"/>
      <c r="C8767" s="491"/>
    </row>
    <row r="8768" spans="1:3" s="624" customFormat="1" x14ac:dyDescent="0.25">
      <c r="A8768" s="11"/>
      <c r="B8768" s="14"/>
      <c r="C8768" s="491"/>
    </row>
    <row r="8769" spans="1:3" s="624" customFormat="1" x14ac:dyDescent="0.25">
      <c r="A8769" s="11"/>
      <c r="B8769" s="14"/>
      <c r="C8769" s="491"/>
    </row>
    <row r="8770" spans="1:3" s="624" customFormat="1" x14ac:dyDescent="0.25">
      <c r="A8770" s="11"/>
      <c r="B8770" s="14"/>
      <c r="C8770" s="491"/>
    </row>
    <row r="8771" spans="1:3" s="624" customFormat="1" x14ac:dyDescent="0.25">
      <c r="A8771" s="11"/>
      <c r="B8771" s="14"/>
      <c r="C8771" s="491"/>
    </row>
    <row r="8772" spans="1:3" s="624" customFormat="1" x14ac:dyDescent="0.25">
      <c r="A8772" s="11"/>
      <c r="B8772" s="14"/>
      <c r="C8772" s="491"/>
    </row>
    <row r="8773" spans="1:3" s="624" customFormat="1" x14ac:dyDescent="0.25">
      <c r="A8773" s="11"/>
      <c r="B8773" s="14"/>
      <c r="C8773" s="491"/>
    </row>
    <row r="8774" spans="1:3" s="624" customFormat="1" x14ac:dyDescent="0.25">
      <c r="A8774" s="11"/>
      <c r="B8774" s="14"/>
      <c r="C8774" s="491"/>
    </row>
    <row r="8775" spans="1:3" s="624" customFormat="1" x14ac:dyDescent="0.25">
      <c r="A8775" s="11"/>
      <c r="B8775" s="14"/>
      <c r="C8775" s="491"/>
    </row>
    <row r="8776" spans="1:3" s="624" customFormat="1" x14ac:dyDescent="0.25">
      <c r="A8776" s="11"/>
      <c r="B8776" s="14"/>
      <c r="C8776" s="491"/>
    </row>
    <row r="8777" spans="1:3" s="624" customFormat="1" x14ac:dyDescent="0.25">
      <c r="A8777" s="11"/>
      <c r="B8777" s="14"/>
      <c r="C8777" s="491"/>
    </row>
    <row r="8778" spans="1:3" s="624" customFormat="1" x14ac:dyDescent="0.25">
      <c r="A8778" s="11"/>
      <c r="B8778" s="14"/>
      <c r="C8778" s="491"/>
    </row>
    <row r="8779" spans="1:3" s="624" customFormat="1" x14ac:dyDescent="0.25">
      <c r="A8779" s="11"/>
      <c r="B8779" s="14"/>
      <c r="C8779" s="491"/>
    </row>
    <row r="8780" spans="1:3" s="624" customFormat="1" x14ac:dyDescent="0.25">
      <c r="A8780" s="11"/>
      <c r="B8780" s="14"/>
      <c r="C8780" s="491"/>
    </row>
    <row r="8781" spans="1:3" s="624" customFormat="1" x14ac:dyDescent="0.25">
      <c r="A8781" s="11"/>
      <c r="B8781" s="14"/>
      <c r="C8781" s="491"/>
    </row>
    <row r="8782" spans="1:3" s="624" customFormat="1" x14ac:dyDescent="0.25">
      <c r="A8782" s="11"/>
      <c r="B8782" s="14"/>
      <c r="C8782" s="491"/>
    </row>
    <row r="8783" spans="1:3" s="624" customFormat="1" x14ac:dyDescent="0.25">
      <c r="A8783" s="11"/>
      <c r="B8783" s="14"/>
      <c r="C8783" s="491"/>
    </row>
    <row r="8784" spans="1:3" s="624" customFormat="1" x14ac:dyDescent="0.25">
      <c r="A8784" s="11"/>
      <c r="B8784" s="14"/>
      <c r="C8784" s="491"/>
    </row>
    <row r="8785" spans="1:3" s="624" customFormat="1" x14ac:dyDescent="0.25">
      <c r="A8785" s="11"/>
      <c r="B8785" s="14"/>
      <c r="C8785" s="491"/>
    </row>
    <row r="8786" spans="1:3" s="624" customFormat="1" x14ac:dyDescent="0.25">
      <c r="A8786" s="11"/>
      <c r="B8786" s="14"/>
      <c r="C8786" s="491"/>
    </row>
    <row r="8787" spans="1:3" s="624" customFormat="1" x14ac:dyDescent="0.25">
      <c r="A8787" s="11"/>
      <c r="B8787" s="14"/>
      <c r="C8787" s="491"/>
    </row>
    <row r="8788" spans="1:3" s="624" customFormat="1" x14ac:dyDescent="0.25">
      <c r="A8788" s="11"/>
      <c r="B8788" s="14"/>
      <c r="C8788" s="491"/>
    </row>
    <row r="8789" spans="1:3" s="624" customFormat="1" x14ac:dyDescent="0.25">
      <c r="A8789" s="11"/>
      <c r="B8789" s="14"/>
      <c r="C8789" s="491"/>
    </row>
    <row r="8790" spans="1:3" s="624" customFormat="1" x14ac:dyDescent="0.25">
      <c r="A8790" s="11"/>
      <c r="B8790" s="14"/>
      <c r="C8790" s="491"/>
    </row>
    <row r="8791" spans="1:3" s="624" customFormat="1" x14ac:dyDescent="0.25">
      <c r="A8791" s="11"/>
      <c r="B8791" s="14"/>
      <c r="C8791" s="491"/>
    </row>
    <row r="8792" spans="1:3" s="624" customFormat="1" x14ac:dyDescent="0.25">
      <c r="A8792" s="11"/>
      <c r="B8792" s="14"/>
      <c r="C8792" s="491"/>
    </row>
    <row r="8793" spans="1:3" s="624" customFormat="1" x14ac:dyDescent="0.25">
      <c r="A8793" s="11"/>
      <c r="B8793" s="14"/>
      <c r="C8793" s="491"/>
    </row>
    <row r="8794" spans="1:3" s="624" customFormat="1" x14ac:dyDescent="0.25">
      <c r="A8794" s="11"/>
      <c r="B8794" s="14"/>
      <c r="C8794" s="491"/>
    </row>
    <row r="8795" spans="1:3" s="624" customFormat="1" x14ac:dyDescent="0.25">
      <c r="A8795" s="11"/>
      <c r="B8795" s="14"/>
      <c r="C8795" s="491"/>
    </row>
    <row r="8796" spans="1:3" s="624" customFormat="1" x14ac:dyDescent="0.25">
      <c r="A8796" s="11"/>
      <c r="B8796" s="14"/>
      <c r="C8796" s="491"/>
    </row>
    <row r="8797" spans="1:3" s="624" customFormat="1" x14ac:dyDescent="0.25">
      <c r="A8797" s="11"/>
      <c r="B8797" s="14"/>
      <c r="C8797" s="491"/>
    </row>
    <row r="8798" spans="1:3" s="624" customFormat="1" x14ac:dyDescent="0.25">
      <c r="A8798" s="11"/>
      <c r="B8798" s="14"/>
      <c r="C8798" s="491"/>
    </row>
    <row r="8799" spans="1:3" s="624" customFormat="1" x14ac:dyDescent="0.25">
      <c r="A8799" s="11"/>
      <c r="B8799" s="14"/>
      <c r="C8799" s="491"/>
    </row>
    <row r="8800" spans="1:3" s="624" customFormat="1" x14ac:dyDescent="0.25">
      <c r="A8800" s="11"/>
      <c r="B8800" s="14"/>
      <c r="C8800" s="491"/>
    </row>
    <row r="8801" spans="1:3" s="624" customFormat="1" x14ac:dyDescent="0.25">
      <c r="A8801" s="11"/>
      <c r="B8801" s="14"/>
      <c r="C8801" s="491"/>
    </row>
    <row r="8802" spans="1:3" s="624" customFormat="1" x14ac:dyDescent="0.25">
      <c r="A8802" s="11"/>
      <c r="B8802" s="14"/>
      <c r="C8802" s="491"/>
    </row>
    <row r="8803" spans="1:3" s="624" customFormat="1" x14ac:dyDescent="0.25">
      <c r="A8803" s="11"/>
      <c r="B8803" s="14"/>
      <c r="C8803" s="491"/>
    </row>
    <row r="8804" spans="1:3" s="624" customFormat="1" x14ac:dyDescent="0.25">
      <c r="A8804" s="11"/>
      <c r="B8804" s="14"/>
      <c r="C8804" s="491"/>
    </row>
    <row r="8805" spans="1:3" s="624" customFormat="1" x14ac:dyDescent="0.25">
      <c r="A8805" s="11"/>
      <c r="B8805" s="14"/>
      <c r="C8805" s="491"/>
    </row>
    <row r="8806" spans="1:3" s="624" customFormat="1" x14ac:dyDescent="0.25">
      <c r="A8806" s="11"/>
      <c r="B8806" s="14"/>
      <c r="C8806" s="491"/>
    </row>
    <row r="8807" spans="1:3" s="624" customFormat="1" x14ac:dyDescent="0.25">
      <c r="A8807" s="11"/>
      <c r="B8807" s="14"/>
      <c r="C8807" s="491"/>
    </row>
    <row r="8808" spans="1:3" s="624" customFormat="1" x14ac:dyDescent="0.25">
      <c r="A8808" s="11"/>
      <c r="B8808" s="14"/>
      <c r="C8808" s="491"/>
    </row>
    <row r="8809" spans="1:3" s="624" customFormat="1" x14ac:dyDescent="0.25">
      <c r="A8809" s="11"/>
      <c r="B8809" s="14"/>
      <c r="C8809" s="491"/>
    </row>
    <row r="8810" spans="1:3" s="624" customFormat="1" x14ac:dyDescent="0.25">
      <c r="A8810" s="11"/>
      <c r="B8810" s="14"/>
      <c r="C8810" s="491"/>
    </row>
    <row r="8811" spans="1:3" s="624" customFormat="1" x14ac:dyDescent="0.25">
      <c r="A8811" s="11"/>
      <c r="B8811" s="14"/>
      <c r="C8811" s="491"/>
    </row>
    <row r="8812" spans="1:3" s="624" customFormat="1" x14ac:dyDescent="0.25">
      <c r="A8812" s="11"/>
      <c r="B8812" s="14"/>
      <c r="C8812" s="491"/>
    </row>
    <row r="8813" spans="1:3" s="624" customFormat="1" x14ac:dyDescent="0.25">
      <c r="A8813" s="11"/>
      <c r="B8813" s="14"/>
      <c r="C8813" s="491"/>
    </row>
    <row r="8814" spans="1:3" s="624" customFormat="1" x14ac:dyDescent="0.25">
      <c r="A8814" s="11"/>
      <c r="B8814" s="14"/>
      <c r="C8814" s="491"/>
    </row>
    <row r="8815" spans="1:3" s="624" customFormat="1" x14ac:dyDescent="0.25">
      <c r="A8815" s="11"/>
      <c r="B8815" s="14"/>
      <c r="C8815" s="491"/>
    </row>
    <row r="8816" spans="1:3" s="624" customFormat="1" x14ac:dyDescent="0.25">
      <c r="A8816" s="11"/>
      <c r="B8816" s="14"/>
      <c r="C8816" s="491"/>
    </row>
    <row r="8817" spans="1:3" s="624" customFormat="1" x14ac:dyDescent="0.25">
      <c r="A8817" s="11"/>
      <c r="B8817" s="14"/>
      <c r="C8817" s="491"/>
    </row>
    <row r="8818" spans="1:3" s="624" customFormat="1" x14ac:dyDescent="0.25">
      <c r="A8818" s="11"/>
      <c r="B8818" s="14"/>
      <c r="C8818" s="491"/>
    </row>
    <row r="8819" spans="1:3" s="624" customFormat="1" x14ac:dyDescent="0.25">
      <c r="A8819" s="11"/>
      <c r="B8819" s="14"/>
      <c r="C8819" s="491"/>
    </row>
    <row r="8820" spans="1:3" s="624" customFormat="1" x14ac:dyDescent="0.25">
      <c r="A8820" s="11"/>
      <c r="B8820" s="14"/>
      <c r="C8820" s="491"/>
    </row>
    <row r="8821" spans="1:3" s="624" customFormat="1" x14ac:dyDescent="0.25">
      <c r="A8821" s="11"/>
      <c r="B8821" s="14"/>
      <c r="C8821" s="491"/>
    </row>
    <row r="8822" spans="1:3" s="624" customFormat="1" x14ac:dyDescent="0.25">
      <c r="A8822" s="11"/>
      <c r="B8822" s="14"/>
      <c r="C8822" s="491"/>
    </row>
    <row r="8823" spans="1:3" s="624" customFormat="1" x14ac:dyDescent="0.25">
      <c r="A8823" s="11"/>
      <c r="B8823" s="14"/>
      <c r="C8823" s="491"/>
    </row>
    <row r="8824" spans="1:3" s="624" customFormat="1" x14ac:dyDescent="0.25">
      <c r="A8824" s="11"/>
      <c r="B8824" s="14"/>
      <c r="C8824" s="491"/>
    </row>
    <row r="8825" spans="1:3" s="624" customFormat="1" x14ac:dyDescent="0.25">
      <c r="A8825" s="11"/>
      <c r="B8825" s="14"/>
      <c r="C8825" s="491"/>
    </row>
    <row r="8826" spans="1:3" s="624" customFormat="1" x14ac:dyDescent="0.25">
      <c r="A8826" s="11"/>
      <c r="B8826" s="14"/>
      <c r="C8826" s="491"/>
    </row>
    <row r="8827" spans="1:3" s="624" customFormat="1" x14ac:dyDescent="0.25">
      <c r="A8827" s="11"/>
      <c r="B8827" s="14"/>
      <c r="C8827" s="491"/>
    </row>
    <row r="8828" spans="1:3" s="624" customFormat="1" x14ac:dyDescent="0.25">
      <c r="A8828" s="11"/>
      <c r="B8828" s="14"/>
      <c r="C8828" s="491"/>
    </row>
    <row r="8829" spans="1:3" s="624" customFormat="1" x14ac:dyDescent="0.25">
      <c r="A8829" s="11"/>
      <c r="B8829" s="14"/>
      <c r="C8829" s="491"/>
    </row>
    <row r="8830" spans="1:3" s="624" customFormat="1" x14ac:dyDescent="0.25">
      <c r="A8830" s="11"/>
      <c r="B8830" s="14"/>
      <c r="C8830" s="491"/>
    </row>
    <row r="8831" spans="1:3" s="624" customFormat="1" x14ac:dyDescent="0.25">
      <c r="A8831" s="11"/>
      <c r="B8831" s="14"/>
      <c r="C8831" s="491"/>
    </row>
    <row r="8832" spans="1:3" s="624" customFormat="1" x14ac:dyDescent="0.25">
      <c r="A8832" s="11"/>
      <c r="B8832" s="14"/>
      <c r="C8832" s="491"/>
    </row>
    <row r="8833" spans="1:3" s="624" customFormat="1" x14ac:dyDescent="0.25">
      <c r="A8833" s="11"/>
      <c r="B8833" s="14"/>
      <c r="C8833" s="491"/>
    </row>
    <row r="8834" spans="1:3" s="624" customFormat="1" x14ac:dyDescent="0.25">
      <c r="A8834" s="11"/>
      <c r="B8834" s="14"/>
      <c r="C8834" s="491"/>
    </row>
    <row r="8835" spans="1:3" s="624" customFormat="1" x14ac:dyDescent="0.25">
      <c r="A8835" s="11"/>
      <c r="B8835" s="14"/>
      <c r="C8835" s="491"/>
    </row>
    <row r="8836" spans="1:3" s="624" customFormat="1" x14ac:dyDescent="0.25">
      <c r="A8836" s="11"/>
      <c r="B8836" s="14"/>
      <c r="C8836" s="491"/>
    </row>
    <row r="8837" spans="1:3" s="624" customFormat="1" x14ac:dyDescent="0.25">
      <c r="A8837" s="11"/>
      <c r="B8837" s="14"/>
      <c r="C8837" s="491"/>
    </row>
    <row r="8838" spans="1:3" s="624" customFormat="1" x14ac:dyDescent="0.25">
      <c r="A8838" s="11"/>
      <c r="B8838" s="14"/>
      <c r="C8838" s="491"/>
    </row>
    <row r="8839" spans="1:3" s="624" customFormat="1" x14ac:dyDescent="0.25">
      <c r="A8839" s="11"/>
      <c r="B8839" s="14"/>
      <c r="C8839" s="491"/>
    </row>
    <row r="8840" spans="1:3" s="624" customFormat="1" x14ac:dyDescent="0.25">
      <c r="A8840" s="11"/>
      <c r="B8840" s="14"/>
      <c r="C8840" s="491"/>
    </row>
    <row r="8841" spans="1:3" s="624" customFormat="1" x14ac:dyDescent="0.25">
      <c r="A8841" s="11"/>
      <c r="B8841" s="14"/>
      <c r="C8841" s="491"/>
    </row>
    <row r="8842" spans="1:3" s="624" customFormat="1" x14ac:dyDescent="0.25">
      <c r="A8842" s="11"/>
      <c r="B8842" s="14"/>
      <c r="C8842" s="491"/>
    </row>
    <row r="8843" spans="1:3" s="624" customFormat="1" x14ac:dyDescent="0.25">
      <c r="A8843" s="11"/>
      <c r="B8843" s="14"/>
      <c r="C8843" s="491"/>
    </row>
    <row r="8844" spans="1:3" s="624" customFormat="1" x14ac:dyDescent="0.25">
      <c r="A8844" s="11"/>
      <c r="B8844" s="14"/>
      <c r="C8844" s="491"/>
    </row>
    <row r="8845" spans="1:3" s="624" customFormat="1" x14ac:dyDescent="0.25">
      <c r="A8845" s="11"/>
      <c r="B8845" s="14"/>
      <c r="C8845" s="491"/>
    </row>
    <row r="8846" spans="1:3" s="624" customFormat="1" x14ac:dyDescent="0.25">
      <c r="A8846" s="11"/>
      <c r="B8846" s="14"/>
      <c r="C8846" s="491"/>
    </row>
    <row r="8847" spans="1:3" s="624" customFormat="1" x14ac:dyDescent="0.25">
      <c r="A8847" s="11"/>
      <c r="B8847" s="14"/>
      <c r="C8847" s="491"/>
    </row>
    <row r="8848" spans="1:3" s="624" customFormat="1" x14ac:dyDescent="0.25">
      <c r="A8848" s="11"/>
      <c r="B8848" s="14"/>
      <c r="C8848" s="491"/>
    </row>
    <row r="8849" spans="1:3" s="624" customFormat="1" x14ac:dyDescent="0.25">
      <c r="A8849" s="11"/>
      <c r="B8849" s="14"/>
      <c r="C8849" s="491"/>
    </row>
    <row r="8850" spans="1:3" s="624" customFormat="1" x14ac:dyDescent="0.25">
      <c r="A8850" s="11"/>
      <c r="B8850" s="14"/>
      <c r="C8850" s="491"/>
    </row>
    <row r="8851" spans="1:3" s="624" customFormat="1" x14ac:dyDescent="0.25">
      <c r="A8851" s="11"/>
      <c r="B8851" s="14"/>
      <c r="C8851" s="491"/>
    </row>
    <row r="8852" spans="1:3" s="624" customFormat="1" x14ac:dyDescent="0.25">
      <c r="A8852" s="11"/>
      <c r="B8852" s="14"/>
      <c r="C8852" s="491"/>
    </row>
    <row r="8853" spans="1:3" s="624" customFormat="1" x14ac:dyDescent="0.25">
      <c r="A8853" s="11"/>
      <c r="B8853" s="14"/>
      <c r="C8853" s="491"/>
    </row>
    <row r="8854" spans="1:3" s="624" customFormat="1" x14ac:dyDescent="0.25">
      <c r="A8854" s="11"/>
      <c r="B8854" s="14"/>
      <c r="C8854" s="491"/>
    </row>
    <row r="8855" spans="1:3" s="624" customFormat="1" x14ac:dyDescent="0.25">
      <c r="A8855" s="11"/>
      <c r="B8855" s="14"/>
      <c r="C8855" s="491"/>
    </row>
    <row r="8856" spans="1:3" s="624" customFormat="1" x14ac:dyDescent="0.25">
      <c r="A8856" s="11"/>
      <c r="B8856" s="14"/>
      <c r="C8856" s="491"/>
    </row>
    <row r="8857" spans="1:3" s="624" customFormat="1" x14ac:dyDescent="0.25">
      <c r="A8857" s="11"/>
      <c r="B8857" s="14"/>
      <c r="C8857" s="491"/>
    </row>
    <row r="8858" spans="1:3" s="624" customFormat="1" x14ac:dyDescent="0.25">
      <c r="A8858" s="11"/>
      <c r="B8858" s="14"/>
      <c r="C8858" s="491"/>
    </row>
    <row r="8859" spans="1:3" s="624" customFormat="1" x14ac:dyDescent="0.25">
      <c r="A8859" s="11"/>
      <c r="B8859" s="14"/>
      <c r="C8859" s="491"/>
    </row>
    <row r="8860" spans="1:3" s="624" customFormat="1" x14ac:dyDescent="0.25">
      <c r="A8860" s="11"/>
      <c r="B8860" s="14"/>
      <c r="C8860" s="491"/>
    </row>
    <row r="8861" spans="1:3" s="624" customFormat="1" x14ac:dyDescent="0.25">
      <c r="A8861" s="11"/>
      <c r="B8861" s="14"/>
      <c r="C8861" s="491"/>
    </row>
    <row r="8862" spans="1:3" s="624" customFormat="1" x14ac:dyDescent="0.25">
      <c r="A8862" s="11"/>
      <c r="B8862" s="14"/>
      <c r="C8862" s="491"/>
    </row>
    <row r="8863" spans="1:3" s="624" customFormat="1" x14ac:dyDescent="0.25">
      <c r="A8863" s="11"/>
      <c r="B8863" s="14"/>
      <c r="C8863" s="491"/>
    </row>
    <row r="8864" spans="1:3" s="624" customFormat="1" x14ac:dyDescent="0.25">
      <c r="A8864" s="11"/>
      <c r="B8864" s="14"/>
      <c r="C8864" s="491"/>
    </row>
    <row r="8865" spans="1:3" s="624" customFormat="1" x14ac:dyDescent="0.25">
      <c r="A8865" s="11"/>
      <c r="B8865" s="14"/>
      <c r="C8865" s="491"/>
    </row>
    <row r="8866" spans="1:3" s="624" customFormat="1" x14ac:dyDescent="0.25">
      <c r="A8866" s="11"/>
      <c r="B8866" s="14"/>
      <c r="C8866" s="491"/>
    </row>
    <row r="8867" spans="1:3" s="624" customFormat="1" x14ac:dyDescent="0.25">
      <c r="A8867" s="11"/>
      <c r="B8867" s="14"/>
      <c r="C8867" s="491"/>
    </row>
    <row r="8868" spans="1:3" s="624" customFormat="1" x14ac:dyDescent="0.25">
      <c r="A8868" s="11"/>
      <c r="B8868" s="14"/>
      <c r="C8868" s="491"/>
    </row>
    <row r="8869" spans="1:3" s="624" customFormat="1" x14ac:dyDescent="0.25">
      <c r="A8869" s="11"/>
      <c r="B8869" s="14"/>
      <c r="C8869" s="491"/>
    </row>
    <row r="8870" spans="1:3" s="624" customFormat="1" x14ac:dyDescent="0.25">
      <c r="A8870" s="11"/>
      <c r="B8870" s="14"/>
      <c r="C8870" s="491"/>
    </row>
    <row r="8871" spans="1:3" s="624" customFormat="1" x14ac:dyDescent="0.25">
      <c r="A8871" s="11"/>
      <c r="B8871" s="14"/>
      <c r="C8871" s="491"/>
    </row>
    <row r="8872" spans="1:3" s="624" customFormat="1" x14ac:dyDescent="0.25">
      <c r="A8872" s="11"/>
      <c r="B8872" s="14"/>
      <c r="C8872" s="491"/>
    </row>
    <row r="8873" spans="1:3" s="624" customFormat="1" x14ac:dyDescent="0.25">
      <c r="A8873" s="11"/>
      <c r="B8873" s="14"/>
      <c r="C8873" s="491"/>
    </row>
    <row r="8874" spans="1:3" s="624" customFormat="1" x14ac:dyDescent="0.25">
      <c r="A8874" s="11"/>
      <c r="B8874" s="14"/>
      <c r="C8874" s="491"/>
    </row>
    <row r="8875" spans="1:3" s="624" customFormat="1" x14ac:dyDescent="0.25">
      <c r="A8875" s="11"/>
      <c r="B8875" s="14"/>
      <c r="C8875" s="491"/>
    </row>
    <row r="8876" spans="1:3" s="624" customFormat="1" x14ac:dyDescent="0.25">
      <c r="A8876" s="11"/>
      <c r="B8876" s="14"/>
      <c r="C8876" s="491"/>
    </row>
    <row r="8877" spans="1:3" s="624" customFormat="1" x14ac:dyDescent="0.25">
      <c r="A8877" s="11"/>
      <c r="B8877" s="14"/>
      <c r="C8877" s="491"/>
    </row>
    <row r="8878" spans="1:3" s="624" customFormat="1" x14ac:dyDescent="0.25">
      <c r="A8878" s="11"/>
      <c r="B8878" s="14"/>
      <c r="C8878" s="491"/>
    </row>
    <row r="8879" spans="1:3" s="624" customFormat="1" x14ac:dyDescent="0.25">
      <c r="A8879" s="11"/>
      <c r="B8879" s="14"/>
      <c r="C8879" s="491"/>
    </row>
    <row r="8880" spans="1:3" s="624" customFormat="1" x14ac:dyDescent="0.25">
      <c r="A8880" s="11"/>
      <c r="B8880" s="14"/>
      <c r="C8880" s="491"/>
    </row>
    <row r="8881" spans="1:3" s="624" customFormat="1" x14ac:dyDescent="0.25">
      <c r="A8881" s="11"/>
      <c r="B8881" s="14"/>
      <c r="C8881" s="491"/>
    </row>
    <row r="8882" spans="1:3" s="624" customFormat="1" x14ac:dyDescent="0.25">
      <c r="A8882" s="11"/>
      <c r="B8882" s="14"/>
      <c r="C8882" s="491"/>
    </row>
    <row r="8883" spans="1:3" s="624" customFormat="1" x14ac:dyDescent="0.25">
      <c r="A8883" s="11"/>
      <c r="B8883" s="14"/>
      <c r="C8883" s="491"/>
    </row>
    <row r="8884" spans="1:3" s="624" customFormat="1" x14ac:dyDescent="0.25">
      <c r="A8884" s="11"/>
      <c r="B8884" s="14"/>
      <c r="C8884" s="491"/>
    </row>
    <row r="8885" spans="1:3" s="624" customFormat="1" x14ac:dyDescent="0.25">
      <c r="A8885" s="11"/>
      <c r="B8885" s="14"/>
      <c r="C8885" s="491"/>
    </row>
    <row r="8886" spans="1:3" s="624" customFormat="1" x14ac:dyDescent="0.25">
      <c r="A8886" s="11"/>
      <c r="B8886" s="14"/>
      <c r="C8886" s="491"/>
    </row>
    <row r="8887" spans="1:3" s="624" customFormat="1" x14ac:dyDescent="0.25">
      <c r="A8887" s="11"/>
      <c r="B8887" s="14"/>
      <c r="C8887" s="491"/>
    </row>
    <row r="8888" spans="1:3" s="624" customFormat="1" x14ac:dyDescent="0.25">
      <c r="A8888" s="11"/>
      <c r="B8888" s="14"/>
      <c r="C8888" s="491"/>
    </row>
    <row r="8889" spans="1:3" s="624" customFormat="1" x14ac:dyDescent="0.25">
      <c r="A8889" s="11"/>
      <c r="B8889" s="14"/>
      <c r="C8889" s="491"/>
    </row>
    <row r="8890" spans="1:3" s="624" customFormat="1" x14ac:dyDescent="0.25">
      <c r="A8890" s="11"/>
      <c r="B8890" s="14"/>
      <c r="C8890" s="491"/>
    </row>
    <row r="8891" spans="1:3" s="624" customFormat="1" x14ac:dyDescent="0.25">
      <c r="A8891" s="11"/>
      <c r="B8891" s="14"/>
      <c r="C8891" s="491"/>
    </row>
    <row r="8892" spans="1:3" s="624" customFormat="1" x14ac:dyDescent="0.25">
      <c r="A8892" s="11"/>
      <c r="B8892" s="14"/>
      <c r="C8892" s="491"/>
    </row>
    <row r="8893" spans="1:3" s="624" customFormat="1" x14ac:dyDescent="0.25">
      <c r="A8893" s="11"/>
      <c r="B8893" s="14"/>
      <c r="C8893" s="491"/>
    </row>
    <row r="8894" spans="1:3" s="624" customFormat="1" x14ac:dyDescent="0.25">
      <c r="A8894" s="11"/>
      <c r="B8894" s="14"/>
      <c r="C8894" s="491"/>
    </row>
    <row r="8895" spans="1:3" s="624" customFormat="1" x14ac:dyDescent="0.25">
      <c r="A8895" s="11"/>
      <c r="B8895" s="14"/>
      <c r="C8895" s="491"/>
    </row>
    <row r="8896" spans="1:3" s="624" customFormat="1" x14ac:dyDescent="0.25">
      <c r="A8896" s="11"/>
      <c r="B8896" s="14"/>
      <c r="C8896" s="491"/>
    </row>
    <row r="8897" spans="1:3" s="624" customFormat="1" x14ac:dyDescent="0.25">
      <c r="A8897" s="11"/>
      <c r="B8897" s="14"/>
      <c r="C8897" s="491"/>
    </row>
    <row r="8898" spans="1:3" s="624" customFormat="1" x14ac:dyDescent="0.25">
      <c r="A8898" s="11"/>
      <c r="B8898" s="14"/>
      <c r="C8898" s="491"/>
    </row>
    <row r="8899" spans="1:3" s="624" customFormat="1" x14ac:dyDescent="0.25">
      <c r="A8899" s="11"/>
      <c r="B8899" s="14"/>
      <c r="C8899" s="491"/>
    </row>
    <row r="8900" spans="1:3" s="624" customFormat="1" x14ac:dyDescent="0.25">
      <c r="A8900" s="11"/>
      <c r="B8900" s="14"/>
      <c r="C8900" s="491"/>
    </row>
    <row r="8901" spans="1:3" s="624" customFormat="1" x14ac:dyDescent="0.25">
      <c r="A8901" s="11"/>
      <c r="B8901" s="14"/>
      <c r="C8901" s="491"/>
    </row>
    <row r="8902" spans="1:3" s="624" customFormat="1" x14ac:dyDescent="0.25">
      <c r="A8902" s="11"/>
      <c r="B8902" s="14"/>
      <c r="C8902" s="491"/>
    </row>
    <row r="8903" spans="1:3" s="624" customFormat="1" x14ac:dyDescent="0.25">
      <c r="A8903" s="11"/>
      <c r="B8903" s="14"/>
      <c r="C8903" s="491"/>
    </row>
    <row r="8904" spans="1:3" s="624" customFormat="1" x14ac:dyDescent="0.25">
      <c r="A8904" s="11"/>
      <c r="B8904" s="14"/>
      <c r="C8904" s="491"/>
    </row>
    <row r="8905" spans="1:3" s="624" customFormat="1" x14ac:dyDescent="0.25">
      <c r="A8905" s="11"/>
      <c r="B8905" s="14"/>
      <c r="C8905" s="491"/>
    </row>
    <row r="8906" spans="1:3" s="624" customFormat="1" x14ac:dyDescent="0.25">
      <c r="A8906" s="11"/>
      <c r="B8906" s="14"/>
      <c r="C8906" s="491"/>
    </row>
    <row r="8907" spans="1:3" s="624" customFormat="1" x14ac:dyDescent="0.25">
      <c r="A8907" s="11"/>
      <c r="B8907" s="14"/>
      <c r="C8907" s="491"/>
    </row>
    <row r="8908" spans="1:3" s="624" customFormat="1" x14ac:dyDescent="0.25">
      <c r="A8908" s="11"/>
      <c r="B8908" s="14"/>
      <c r="C8908" s="491"/>
    </row>
    <row r="8909" spans="1:3" s="624" customFormat="1" x14ac:dyDescent="0.25">
      <c r="A8909" s="11"/>
      <c r="B8909" s="14"/>
      <c r="C8909" s="491"/>
    </row>
    <row r="8910" spans="1:3" s="624" customFormat="1" x14ac:dyDescent="0.25">
      <c r="A8910" s="11"/>
      <c r="B8910" s="14"/>
      <c r="C8910" s="491"/>
    </row>
    <row r="8911" spans="1:3" s="624" customFormat="1" x14ac:dyDescent="0.25">
      <c r="A8911" s="11"/>
      <c r="B8911" s="14"/>
      <c r="C8911" s="491"/>
    </row>
    <row r="8912" spans="1:3" s="624" customFormat="1" x14ac:dyDescent="0.25">
      <c r="A8912" s="11"/>
      <c r="B8912" s="14"/>
      <c r="C8912" s="491"/>
    </row>
    <row r="8913" spans="1:3" s="624" customFormat="1" x14ac:dyDescent="0.25">
      <c r="A8913" s="11"/>
      <c r="B8913" s="14"/>
      <c r="C8913" s="491"/>
    </row>
    <row r="8914" spans="1:3" s="624" customFormat="1" x14ac:dyDescent="0.25">
      <c r="A8914" s="11"/>
      <c r="B8914" s="14"/>
      <c r="C8914" s="491"/>
    </row>
    <row r="8915" spans="1:3" s="624" customFormat="1" x14ac:dyDescent="0.25">
      <c r="A8915" s="11"/>
      <c r="B8915" s="14"/>
      <c r="C8915" s="491"/>
    </row>
    <row r="8916" spans="1:3" s="624" customFormat="1" x14ac:dyDescent="0.25">
      <c r="A8916" s="11"/>
      <c r="B8916" s="14"/>
      <c r="C8916" s="491"/>
    </row>
    <row r="8917" spans="1:3" s="624" customFormat="1" x14ac:dyDescent="0.25">
      <c r="A8917" s="11"/>
      <c r="B8917" s="14"/>
      <c r="C8917" s="491"/>
    </row>
    <row r="8918" spans="1:3" s="624" customFormat="1" x14ac:dyDescent="0.25">
      <c r="A8918" s="11"/>
      <c r="B8918" s="14"/>
      <c r="C8918" s="491"/>
    </row>
    <row r="8919" spans="1:3" s="624" customFormat="1" x14ac:dyDescent="0.25">
      <c r="A8919" s="11"/>
      <c r="B8919" s="14"/>
      <c r="C8919" s="491"/>
    </row>
    <row r="8920" spans="1:3" s="624" customFormat="1" x14ac:dyDescent="0.25">
      <c r="A8920" s="11"/>
      <c r="B8920" s="14"/>
      <c r="C8920" s="491"/>
    </row>
    <row r="8921" spans="1:3" s="624" customFormat="1" x14ac:dyDescent="0.25">
      <c r="A8921" s="11"/>
      <c r="B8921" s="14"/>
      <c r="C8921" s="491"/>
    </row>
    <row r="8922" spans="1:3" s="624" customFormat="1" x14ac:dyDescent="0.25">
      <c r="A8922" s="11"/>
      <c r="B8922" s="14"/>
      <c r="C8922" s="491"/>
    </row>
    <row r="8923" spans="1:3" s="624" customFormat="1" x14ac:dyDescent="0.25">
      <c r="A8923" s="11"/>
      <c r="B8923" s="14"/>
      <c r="C8923" s="491"/>
    </row>
    <row r="8924" spans="1:3" s="624" customFormat="1" x14ac:dyDescent="0.25">
      <c r="A8924" s="11"/>
      <c r="B8924" s="14"/>
      <c r="C8924" s="491"/>
    </row>
    <row r="8925" spans="1:3" s="624" customFormat="1" x14ac:dyDescent="0.25">
      <c r="A8925" s="11"/>
      <c r="B8925" s="14"/>
      <c r="C8925" s="491"/>
    </row>
    <row r="8926" spans="1:3" s="624" customFormat="1" x14ac:dyDescent="0.25">
      <c r="A8926" s="11"/>
      <c r="B8926" s="14"/>
      <c r="C8926" s="491"/>
    </row>
    <row r="8927" spans="1:3" s="624" customFormat="1" x14ac:dyDescent="0.25">
      <c r="A8927" s="11"/>
      <c r="B8927" s="14"/>
      <c r="C8927" s="491"/>
    </row>
    <row r="8928" spans="1:3" s="624" customFormat="1" x14ac:dyDescent="0.25">
      <c r="A8928" s="11"/>
      <c r="B8928" s="14"/>
      <c r="C8928" s="491"/>
    </row>
    <row r="8929" spans="1:3" s="624" customFormat="1" x14ac:dyDescent="0.25">
      <c r="A8929" s="11"/>
      <c r="B8929" s="14"/>
      <c r="C8929" s="491"/>
    </row>
    <row r="8930" spans="1:3" s="624" customFormat="1" x14ac:dyDescent="0.25">
      <c r="A8930" s="11"/>
      <c r="B8930" s="14"/>
      <c r="C8930" s="491"/>
    </row>
    <row r="8931" spans="1:3" s="624" customFormat="1" x14ac:dyDescent="0.25">
      <c r="A8931" s="11"/>
      <c r="B8931" s="14"/>
      <c r="C8931" s="491"/>
    </row>
    <row r="8932" spans="1:3" s="624" customFormat="1" x14ac:dyDescent="0.25">
      <c r="A8932" s="11"/>
      <c r="B8932" s="14"/>
      <c r="C8932" s="491"/>
    </row>
    <row r="8933" spans="1:3" s="624" customFormat="1" x14ac:dyDescent="0.25">
      <c r="A8933" s="11"/>
      <c r="B8933" s="14"/>
      <c r="C8933" s="491"/>
    </row>
    <row r="8934" spans="1:3" s="624" customFormat="1" x14ac:dyDescent="0.25">
      <c r="A8934" s="11"/>
      <c r="B8934" s="14"/>
      <c r="C8934" s="491"/>
    </row>
    <row r="8935" spans="1:3" s="624" customFormat="1" x14ac:dyDescent="0.25">
      <c r="A8935" s="11"/>
      <c r="B8935" s="14"/>
      <c r="C8935" s="491"/>
    </row>
    <row r="8936" spans="1:3" s="624" customFormat="1" x14ac:dyDescent="0.25">
      <c r="A8936" s="11"/>
      <c r="B8936" s="14"/>
      <c r="C8936" s="491"/>
    </row>
    <row r="8937" spans="1:3" s="624" customFormat="1" x14ac:dyDescent="0.25">
      <c r="A8937" s="11"/>
      <c r="B8937" s="14"/>
      <c r="C8937" s="491"/>
    </row>
    <row r="8938" spans="1:3" s="624" customFormat="1" x14ac:dyDescent="0.25">
      <c r="A8938" s="11"/>
      <c r="B8938" s="14"/>
      <c r="C8938" s="491"/>
    </row>
    <row r="8939" spans="1:3" s="624" customFormat="1" x14ac:dyDescent="0.25">
      <c r="A8939" s="11"/>
      <c r="B8939" s="14"/>
      <c r="C8939" s="491"/>
    </row>
    <row r="8940" spans="1:3" s="624" customFormat="1" x14ac:dyDescent="0.25">
      <c r="A8940" s="11"/>
      <c r="B8940" s="14"/>
      <c r="C8940" s="491"/>
    </row>
    <row r="8941" spans="1:3" s="624" customFormat="1" x14ac:dyDescent="0.25">
      <c r="A8941" s="11"/>
      <c r="B8941" s="14"/>
      <c r="C8941" s="491"/>
    </row>
    <row r="8942" spans="1:3" s="624" customFormat="1" x14ac:dyDescent="0.25">
      <c r="A8942" s="11"/>
      <c r="B8942" s="14"/>
      <c r="C8942" s="491"/>
    </row>
    <row r="8943" spans="1:3" s="624" customFormat="1" x14ac:dyDescent="0.25">
      <c r="A8943" s="11"/>
      <c r="B8943" s="14"/>
      <c r="C8943" s="491"/>
    </row>
    <row r="8944" spans="1:3" s="624" customFormat="1" x14ac:dyDescent="0.25">
      <c r="A8944" s="11"/>
      <c r="B8944" s="14"/>
      <c r="C8944" s="491"/>
    </row>
    <row r="8945" spans="1:3" s="624" customFormat="1" x14ac:dyDescent="0.25">
      <c r="A8945" s="11"/>
      <c r="B8945" s="14"/>
      <c r="C8945" s="491"/>
    </row>
    <row r="8946" spans="1:3" s="624" customFormat="1" x14ac:dyDescent="0.25">
      <c r="A8946" s="11"/>
      <c r="B8946" s="14"/>
      <c r="C8946" s="491"/>
    </row>
    <row r="8947" spans="1:3" s="624" customFormat="1" x14ac:dyDescent="0.25">
      <c r="A8947" s="11"/>
      <c r="B8947" s="14"/>
      <c r="C8947" s="491"/>
    </row>
    <row r="8948" spans="1:3" s="624" customFormat="1" x14ac:dyDescent="0.25">
      <c r="A8948" s="11"/>
      <c r="B8948" s="14"/>
      <c r="C8948" s="491"/>
    </row>
    <row r="8949" spans="1:3" s="624" customFormat="1" x14ac:dyDescent="0.25">
      <c r="A8949" s="11"/>
      <c r="B8949" s="14"/>
      <c r="C8949" s="491"/>
    </row>
    <row r="8950" spans="1:3" s="624" customFormat="1" x14ac:dyDescent="0.25">
      <c r="A8950" s="11"/>
      <c r="B8950" s="14"/>
      <c r="C8950" s="491"/>
    </row>
    <row r="8951" spans="1:3" s="624" customFormat="1" x14ac:dyDescent="0.25">
      <c r="A8951" s="11"/>
      <c r="B8951" s="14"/>
      <c r="C8951" s="491"/>
    </row>
    <row r="8952" spans="1:3" s="624" customFormat="1" x14ac:dyDescent="0.25">
      <c r="A8952" s="11"/>
      <c r="B8952" s="14"/>
      <c r="C8952" s="491"/>
    </row>
    <row r="8953" spans="1:3" s="624" customFormat="1" x14ac:dyDescent="0.25">
      <c r="A8953" s="11"/>
      <c r="B8953" s="14"/>
      <c r="C8953" s="491"/>
    </row>
    <row r="8954" spans="1:3" s="624" customFormat="1" x14ac:dyDescent="0.25">
      <c r="A8954" s="11"/>
      <c r="B8954" s="14"/>
      <c r="C8954" s="491"/>
    </row>
    <row r="8955" spans="1:3" s="624" customFormat="1" x14ac:dyDescent="0.25">
      <c r="A8955" s="11"/>
      <c r="B8955" s="14"/>
      <c r="C8955" s="491"/>
    </row>
    <row r="8956" spans="1:3" s="624" customFormat="1" x14ac:dyDescent="0.25">
      <c r="A8956" s="11"/>
      <c r="B8956" s="14"/>
      <c r="C8956" s="491"/>
    </row>
    <row r="8957" spans="1:3" s="624" customFormat="1" x14ac:dyDescent="0.25">
      <c r="A8957" s="11"/>
      <c r="B8957" s="14"/>
      <c r="C8957" s="491"/>
    </row>
    <row r="8958" spans="1:3" s="624" customFormat="1" x14ac:dyDescent="0.25">
      <c r="A8958" s="11"/>
      <c r="B8958" s="14"/>
      <c r="C8958" s="491"/>
    </row>
    <row r="8959" spans="1:3" s="624" customFormat="1" x14ac:dyDescent="0.25">
      <c r="A8959" s="11"/>
      <c r="B8959" s="14"/>
      <c r="C8959" s="491"/>
    </row>
    <row r="8960" spans="1:3" s="624" customFormat="1" x14ac:dyDescent="0.25">
      <c r="A8960" s="11"/>
      <c r="B8960" s="14"/>
      <c r="C8960" s="491"/>
    </row>
    <row r="8961" spans="1:3" s="624" customFormat="1" x14ac:dyDescent="0.25">
      <c r="A8961" s="11"/>
      <c r="B8961" s="14"/>
      <c r="C8961" s="491"/>
    </row>
    <row r="8962" spans="1:3" s="624" customFormat="1" x14ac:dyDescent="0.25">
      <c r="A8962" s="11"/>
      <c r="B8962" s="14"/>
      <c r="C8962" s="491"/>
    </row>
    <row r="8963" spans="1:3" s="624" customFormat="1" x14ac:dyDescent="0.25">
      <c r="A8963" s="11"/>
      <c r="B8963" s="14"/>
      <c r="C8963" s="491"/>
    </row>
    <row r="8964" spans="1:3" s="624" customFormat="1" x14ac:dyDescent="0.25">
      <c r="A8964" s="11"/>
      <c r="B8964" s="14"/>
      <c r="C8964" s="491"/>
    </row>
    <row r="8965" spans="1:3" s="624" customFormat="1" x14ac:dyDescent="0.25">
      <c r="A8965" s="11"/>
      <c r="B8965" s="14"/>
      <c r="C8965" s="491"/>
    </row>
    <row r="8966" spans="1:3" s="624" customFormat="1" x14ac:dyDescent="0.25">
      <c r="A8966" s="11"/>
      <c r="B8966" s="14"/>
      <c r="C8966" s="491"/>
    </row>
    <row r="8967" spans="1:3" s="624" customFormat="1" x14ac:dyDescent="0.25">
      <c r="A8967" s="11"/>
      <c r="B8967" s="14"/>
      <c r="C8967" s="491"/>
    </row>
    <row r="8968" spans="1:3" s="624" customFormat="1" x14ac:dyDescent="0.25">
      <c r="A8968" s="11"/>
      <c r="B8968" s="14"/>
      <c r="C8968" s="491"/>
    </row>
    <row r="8969" spans="1:3" s="624" customFormat="1" x14ac:dyDescent="0.25">
      <c r="A8969" s="11"/>
      <c r="B8969" s="14"/>
      <c r="C8969" s="491"/>
    </row>
    <row r="8970" spans="1:3" s="624" customFormat="1" x14ac:dyDescent="0.25">
      <c r="A8970" s="11"/>
      <c r="B8970" s="14"/>
      <c r="C8970" s="491"/>
    </row>
    <row r="8971" spans="1:3" s="624" customFormat="1" x14ac:dyDescent="0.25">
      <c r="A8971" s="11"/>
      <c r="B8971" s="14"/>
      <c r="C8971" s="491"/>
    </row>
    <row r="8972" spans="1:3" s="624" customFormat="1" x14ac:dyDescent="0.25">
      <c r="A8972" s="11"/>
      <c r="B8972" s="14"/>
      <c r="C8972" s="491"/>
    </row>
    <row r="8973" spans="1:3" s="624" customFormat="1" x14ac:dyDescent="0.25">
      <c r="A8973" s="11"/>
      <c r="B8973" s="14"/>
      <c r="C8973" s="491"/>
    </row>
    <row r="8974" spans="1:3" s="624" customFormat="1" x14ac:dyDescent="0.25">
      <c r="A8974" s="11"/>
      <c r="B8974" s="14"/>
      <c r="C8974" s="491"/>
    </row>
    <row r="8975" spans="1:3" s="624" customFormat="1" x14ac:dyDescent="0.25">
      <c r="A8975" s="11"/>
      <c r="B8975" s="14"/>
      <c r="C8975" s="491"/>
    </row>
    <row r="8976" spans="1:3" s="624" customFormat="1" x14ac:dyDescent="0.25">
      <c r="A8976" s="11"/>
      <c r="B8976" s="14"/>
      <c r="C8976" s="491"/>
    </row>
    <row r="8977" spans="1:3" s="624" customFormat="1" x14ac:dyDescent="0.25">
      <c r="A8977" s="11"/>
      <c r="B8977" s="14"/>
      <c r="C8977" s="491"/>
    </row>
    <row r="8978" spans="1:3" s="624" customFormat="1" x14ac:dyDescent="0.25">
      <c r="A8978" s="11"/>
      <c r="B8978" s="14"/>
      <c r="C8978" s="491"/>
    </row>
    <row r="8979" spans="1:3" s="624" customFormat="1" x14ac:dyDescent="0.25">
      <c r="A8979" s="11"/>
      <c r="B8979" s="14"/>
      <c r="C8979" s="491"/>
    </row>
    <row r="8980" spans="1:3" s="624" customFormat="1" x14ac:dyDescent="0.25">
      <c r="A8980" s="11"/>
      <c r="B8980" s="14"/>
      <c r="C8980" s="491"/>
    </row>
    <row r="8981" spans="1:3" s="624" customFormat="1" x14ac:dyDescent="0.25">
      <c r="A8981" s="11"/>
      <c r="B8981" s="14"/>
      <c r="C8981" s="491"/>
    </row>
    <row r="8982" spans="1:3" s="624" customFormat="1" x14ac:dyDescent="0.25">
      <c r="A8982" s="11"/>
      <c r="B8982" s="14"/>
      <c r="C8982" s="491"/>
    </row>
    <row r="8983" spans="1:3" s="624" customFormat="1" x14ac:dyDescent="0.25">
      <c r="A8983" s="11"/>
      <c r="B8983" s="14"/>
      <c r="C8983" s="491"/>
    </row>
    <row r="8984" spans="1:3" s="624" customFormat="1" x14ac:dyDescent="0.25">
      <c r="A8984" s="11"/>
      <c r="B8984" s="14"/>
      <c r="C8984" s="491"/>
    </row>
    <row r="8985" spans="1:3" s="624" customFormat="1" x14ac:dyDescent="0.25">
      <c r="A8985" s="11"/>
      <c r="B8985" s="14"/>
      <c r="C8985" s="491"/>
    </row>
    <row r="8986" spans="1:3" s="624" customFormat="1" x14ac:dyDescent="0.25">
      <c r="A8986" s="11"/>
      <c r="B8986" s="14"/>
      <c r="C8986" s="491"/>
    </row>
    <row r="8987" spans="1:3" s="624" customFormat="1" x14ac:dyDescent="0.25">
      <c r="A8987" s="11"/>
      <c r="B8987" s="14"/>
      <c r="C8987" s="491"/>
    </row>
    <row r="8988" spans="1:3" s="624" customFormat="1" x14ac:dyDescent="0.25">
      <c r="A8988" s="11"/>
      <c r="B8988" s="14"/>
      <c r="C8988" s="491"/>
    </row>
    <row r="8989" spans="1:3" s="624" customFormat="1" x14ac:dyDescent="0.25">
      <c r="A8989" s="11"/>
      <c r="B8989" s="14"/>
      <c r="C8989" s="491"/>
    </row>
    <row r="8990" spans="1:3" s="624" customFormat="1" x14ac:dyDescent="0.25">
      <c r="A8990" s="11"/>
      <c r="B8990" s="14"/>
      <c r="C8990" s="491"/>
    </row>
    <row r="8991" spans="1:3" s="624" customFormat="1" x14ac:dyDescent="0.25">
      <c r="A8991" s="11"/>
      <c r="B8991" s="14"/>
      <c r="C8991" s="491"/>
    </row>
    <row r="8992" spans="1:3" s="624" customFormat="1" x14ac:dyDescent="0.25">
      <c r="A8992" s="11"/>
      <c r="B8992" s="14"/>
      <c r="C8992" s="491"/>
    </row>
    <row r="8993" spans="1:3" s="624" customFormat="1" x14ac:dyDescent="0.25">
      <c r="A8993" s="11"/>
      <c r="B8993" s="14"/>
      <c r="C8993" s="491"/>
    </row>
    <row r="8994" spans="1:3" s="624" customFormat="1" x14ac:dyDescent="0.25">
      <c r="A8994" s="11"/>
      <c r="B8994" s="14"/>
      <c r="C8994" s="491"/>
    </row>
    <row r="8995" spans="1:3" s="624" customFormat="1" x14ac:dyDescent="0.25">
      <c r="A8995" s="11"/>
      <c r="B8995" s="14"/>
      <c r="C8995" s="491"/>
    </row>
    <row r="8996" spans="1:3" s="624" customFormat="1" x14ac:dyDescent="0.25">
      <c r="A8996" s="11"/>
      <c r="B8996" s="14"/>
      <c r="C8996" s="491"/>
    </row>
    <row r="8997" spans="1:3" s="624" customFormat="1" x14ac:dyDescent="0.25">
      <c r="A8997" s="11"/>
      <c r="B8997" s="14"/>
      <c r="C8997" s="491"/>
    </row>
    <row r="8998" spans="1:3" s="624" customFormat="1" x14ac:dyDescent="0.25">
      <c r="A8998" s="11"/>
      <c r="B8998" s="14"/>
      <c r="C8998" s="491"/>
    </row>
    <row r="8999" spans="1:3" s="624" customFormat="1" x14ac:dyDescent="0.25">
      <c r="A8999" s="11"/>
      <c r="B8999" s="14"/>
      <c r="C8999" s="491"/>
    </row>
    <row r="9000" spans="1:3" s="624" customFormat="1" x14ac:dyDescent="0.25">
      <c r="A9000" s="11"/>
      <c r="B9000" s="14"/>
      <c r="C9000" s="491"/>
    </row>
    <row r="9001" spans="1:3" s="624" customFormat="1" x14ac:dyDescent="0.25">
      <c r="A9001" s="11"/>
      <c r="B9001" s="14"/>
      <c r="C9001" s="491"/>
    </row>
    <row r="9002" spans="1:3" s="624" customFormat="1" x14ac:dyDescent="0.25">
      <c r="A9002" s="11"/>
      <c r="B9002" s="14"/>
      <c r="C9002" s="491"/>
    </row>
    <row r="9003" spans="1:3" s="624" customFormat="1" x14ac:dyDescent="0.25">
      <c r="A9003" s="11"/>
      <c r="B9003" s="14"/>
      <c r="C9003" s="491"/>
    </row>
    <row r="9004" spans="1:3" s="624" customFormat="1" x14ac:dyDescent="0.25">
      <c r="A9004" s="11"/>
      <c r="B9004" s="14"/>
      <c r="C9004" s="491"/>
    </row>
    <row r="9005" spans="1:3" s="624" customFormat="1" x14ac:dyDescent="0.25">
      <c r="A9005" s="11"/>
      <c r="B9005" s="14"/>
      <c r="C9005" s="491"/>
    </row>
    <row r="9006" spans="1:3" s="624" customFormat="1" x14ac:dyDescent="0.25">
      <c r="A9006" s="11"/>
      <c r="B9006" s="14"/>
      <c r="C9006" s="491"/>
    </row>
    <row r="9007" spans="1:3" s="624" customFormat="1" x14ac:dyDescent="0.25">
      <c r="A9007" s="11"/>
      <c r="B9007" s="14"/>
      <c r="C9007" s="491"/>
    </row>
    <row r="9008" spans="1:3" s="624" customFormat="1" x14ac:dyDescent="0.25">
      <c r="A9008" s="11"/>
      <c r="B9008" s="14"/>
      <c r="C9008" s="491"/>
    </row>
    <row r="9009" spans="1:3" s="624" customFormat="1" x14ac:dyDescent="0.25">
      <c r="A9009" s="11"/>
      <c r="B9009" s="14"/>
      <c r="C9009" s="491"/>
    </row>
    <row r="9010" spans="1:3" s="624" customFormat="1" x14ac:dyDescent="0.25">
      <c r="A9010" s="11"/>
      <c r="B9010" s="14"/>
      <c r="C9010" s="491"/>
    </row>
    <row r="9011" spans="1:3" s="624" customFormat="1" x14ac:dyDescent="0.25">
      <c r="A9011" s="11"/>
      <c r="B9011" s="14"/>
      <c r="C9011" s="491"/>
    </row>
    <row r="9012" spans="1:3" s="624" customFormat="1" x14ac:dyDescent="0.25">
      <c r="A9012" s="11"/>
      <c r="B9012" s="14"/>
      <c r="C9012" s="491"/>
    </row>
    <row r="9013" spans="1:3" s="624" customFormat="1" x14ac:dyDescent="0.25">
      <c r="A9013" s="11"/>
      <c r="B9013" s="14"/>
      <c r="C9013" s="491"/>
    </row>
    <row r="9014" spans="1:3" s="624" customFormat="1" x14ac:dyDescent="0.25">
      <c r="A9014" s="11"/>
      <c r="B9014" s="14"/>
      <c r="C9014" s="491"/>
    </row>
    <row r="9015" spans="1:3" s="624" customFormat="1" x14ac:dyDescent="0.25">
      <c r="A9015" s="11"/>
      <c r="B9015" s="14"/>
      <c r="C9015" s="491"/>
    </row>
    <row r="9016" spans="1:3" s="624" customFormat="1" x14ac:dyDescent="0.25">
      <c r="A9016" s="11"/>
      <c r="B9016" s="14"/>
      <c r="C9016" s="491"/>
    </row>
    <row r="9017" spans="1:3" s="624" customFormat="1" x14ac:dyDescent="0.25">
      <c r="A9017" s="11"/>
      <c r="B9017" s="14"/>
      <c r="C9017" s="491"/>
    </row>
    <row r="9018" spans="1:3" s="624" customFormat="1" x14ac:dyDescent="0.25">
      <c r="A9018" s="11"/>
      <c r="B9018" s="14"/>
      <c r="C9018" s="491"/>
    </row>
    <row r="9019" spans="1:3" s="624" customFormat="1" x14ac:dyDescent="0.25">
      <c r="A9019" s="11"/>
      <c r="B9019" s="14"/>
      <c r="C9019" s="491"/>
    </row>
    <row r="9020" spans="1:3" s="624" customFormat="1" x14ac:dyDescent="0.25">
      <c r="A9020" s="11"/>
      <c r="B9020" s="14"/>
      <c r="C9020" s="491"/>
    </row>
    <row r="9021" spans="1:3" s="624" customFormat="1" x14ac:dyDescent="0.25">
      <c r="A9021" s="11"/>
      <c r="B9021" s="14"/>
      <c r="C9021" s="491"/>
    </row>
    <row r="9022" spans="1:3" s="624" customFormat="1" x14ac:dyDescent="0.25">
      <c r="A9022" s="11"/>
      <c r="B9022" s="14"/>
      <c r="C9022" s="491"/>
    </row>
    <row r="9023" spans="1:3" s="624" customFormat="1" x14ac:dyDescent="0.25">
      <c r="A9023" s="11"/>
      <c r="B9023" s="14"/>
      <c r="C9023" s="491"/>
    </row>
    <row r="9024" spans="1:3" s="624" customFormat="1" x14ac:dyDescent="0.25">
      <c r="A9024" s="11"/>
      <c r="B9024" s="14"/>
      <c r="C9024" s="491"/>
    </row>
    <row r="9025" spans="1:3" s="624" customFormat="1" x14ac:dyDescent="0.25">
      <c r="A9025" s="11"/>
      <c r="B9025" s="14"/>
      <c r="C9025" s="491"/>
    </row>
    <row r="9026" spans="1:3" s="624" customFormat="1" x14ac:dyDescent="0.25">
      <c r="A9026" s="11"/>
      <c r="B9026" s="14"/>
      <c r="C9026" s="491"/>
    </row>
    <row r="9027" spans="1:3" s="624" customFormat="1" x14ac:dyDescent="0.25">
      <c r="A9027" s="11"/>
      <c r="B9027" s="14"/>
      <c r="C9027" s="491"/>
    </row>
    <row r="9028" spans="1:3" s="624" customFormat="1" x14ac:dyDescent="0.25">
      <c r="A9028" s="11"/>
      <c r="B9028" s="14"/>
      <c r="C9028" s="491"/>
    </row>
    <row r="9029" spans="1:3" s="624" customFormat="1" x14ac:dyDescent="0.25">
      <c r="A9029" s="11"/>
      <c r="B9029" s="14"/>
      <c r="C9029" s="491"/>
    </row>
    <row r="9030" spans="1:3" s="624" customFormat="1" x14ac:dyDescent="0.25">
      <c r="A9030" s="11"/>
      <c r="B9030" s="14"/>
      <c r="C9030" s="491"/>
    </row>
    <row r="9031" spans="1:3" s="624" customFormat="1" x14ac:dyDescent="0.25">
      <c r="A9031" s="11"/>
      <c r="B9031" s="14"/>
      <c r="C9031" s="491"/>
    </row>
    <row r="9032" spans="1:3" s="624" customFormat="1" x14ac:dyDescent="0.25">
      <c r="A9032" s="11"/>
      <c r="B9032" s="14"/>
      <c r="C9032" s="491"/>
    </row>
    <row r="9033" spans="1:3" s="624" customFormat="1" x14ac:dyDescent="0.25">
      <c r="A9033" s="11"/>
      <c r="B9033" s="14"/>
      <c r="C9033" s="491"/>
    </row>
    <row r="9034" spans="1:3" s="624" customFormat="1" x14ac:dyDescent="0.25">
      <c r="A9034" s="11"/>
      <c r="B9034" s="14"/>
      <c r="C9034" s="491"/>
    </row>
    <row r="9035" spans="1:3" s="624" customFormat="1" x14ac:dyDescent="0.25">
      <c r="A9035" s="11"/>
      <c r="B9035" s="14"/>
      <c r="C9035" s="491"/>
    </row>
    <row r="9036" spans="1:3" s="624" customFormat="1" x14ac:dyDescent="0.25">
      <c r="A9036" s="11"/>
      <c r="B9036" s="14"/>
      <c r="C9036" s="491"/>
    </row>
    <row r="9037" spans="1:3" s="624" customFormat="1" x14ac:dyDescent="0.25">
      <c r="A9037" s="11"/>
      <c r="B9037" s="14"/>
      <c r="C9037" s="491"/>
    </row>
    <row r="9038" spans="1:3" s="624" customFormat="1" x14ac:dyDescent="0.25">
      <c r="A9038" s="11"/>
      <c r="B9038" s="14"/>
      <c r="C9038" s="491"/>
    </row>
    <row r="9039" spans="1:3" s="624" customFormat="1" x14ac:dyDescent="0.25">
      <c r="A9039" s="11"/>
      <c r="B9039" s="14"/>
      <c r="C9039" s="491"/>
    </row>
    <row r="9040" spans="1:3" s="624" customFormat="1" x14ac:dyDescent="0.25">
      <c r="A9040" s="11"/>
      <c r="B9040" s="14"/>
      <c r="C9040" s="491"/>
    </row>
    <row r="9041" spans="1:3" s="624" customFormat="1" x14ac:dyDescent="0.25">
      <c r="A9041" s="11"/>
      <c r="B9041" s="14"/>
      <c r="C9041" s="491"/>
    </row>
    <row r="9042" spans="1:3" s="624" customFormat="1" x14ac:dyDescent="0.25">
      <c r="A9042" s="11"/>
      <c r="B9042" s="14"/>
      <c r="C9042" s="491"/>
    </row>
    <row r="9043" spans="1:3" s="624" customFormat="1" x14ac:dyDescent="0.25">
      <c r="A9043" s="11"/>
      <c r="B9043" s="14"/>
      <c r="C9043" s="491"/>
    </row>
    <row r="9044" spans="1:3" s="624" customFormat="1" x14ac:dyDescent="0.25">
      <c r="A9044" s="11"/>
      <c r="B9044" s="14"/>
      <c r="C9044" s="491"/>
    </row>
    <row r="9045" spans="1:3" s="624" customFormat="1" x14ac:dyDescent="0.25">
      <c r="A9045" s="11"/>
      <c r="B9045" s="14"/>
      <c r="C9045" s="491"/>
    </row>
    <row r="9046" spans="1:3" s="624" customFormat="1" x14ac:dyDescent="0.25">
      <c r="A9046" s="11"/>
      <c r="B9046" s="14"/>
      <c r="C9046" s="491"/>
    </row>
    <row r="9047" spans="1:3" s="624" customFormat="1" x14ac:dyDescent="0.25">
      <c r="A9047" s="11"/>
      <c r="B9047" s="14"/>
      <c r="C9047" s="491"/>
    </row>
    <row r="9048" spans="1:3" s="624" customFormat="1" x14ac:dyDescent="0.25">
      <c r="A9048" s="11"/>
      <c r="B9048" s="14"/>
      <c r="C9048" s="491"/>
    </row>
    <row r="9049" spans="1:3" s="624" customFormat="1" x14ac:dyDescent="0.25">
      <c r="A9049" s="11"/>
      <c r="B9049" s="14"/>
      <c r="C9049" s="491"/>
    </row>
    <row r="9050" spans="1:3" s="624" customFormat="1" x14ac:dyDescent="0.25">
      <c r="A9050" s="11"/>
      <c r="B9050" s="14"/>
      <c r="C9050" s="491"/>
    </row>
    <row r="9051" spans="1:3" s="624" customFormat="1" x14ac:dyDescent="0.25">
      <c r="A9051" s="11"/>
      <c r="B9051" s="14"/>
      <c r="C9051" s="491"/>
    </row>
    <row r="9052" spans="1:3" s="624" customFormat="1" x14ac:dyDescent="0.25">
      <c r="A9052" s="11"/>
      <c r="B9052" s="14"/>
      <c r="C9052" s="491"/>
    </row>
    <row r="9053" spans="1:3" s="624" customFormat="1" x14ac:dyDescent="0.25">
      <c r="A9053" s="11"/>
      <c r="B9053" s="14"/>
      <c r="C9053" s="491"/>
    </row>
    <row r="9054" spans="1:3" s="624" customFormat="1" x14ac:dyDescent="0.25">
      <c r="A9054" s="11"/>
      <c r="B9054" s="14"/>
      <c r="C9054" s="491"/>
    </row>
    <row r="9055" spans="1:3" s="624" customFormat="1" x14ac:dyDescent="0.25">
      <c r="A9055" s="11"/>
      <c r="B9055" s="14"/>
      <c r="C9055" s="491"/>
    </row>
    <row r="9056" spans="1:3" s="624" customFormat="1" x14ac:dyDescent="0.25">
      <c r="A9056" s="11"/>
      <c r="B9056" s="14"/>
      <c r="C9056" s="491"/>
    </row>
    <row r="9057" spans="1:3" s="624" customFormat="1" x14ac:dyDescent="0.25">
      <c r="A9057" s="11"/>
      <c r="B9057" s="14"/>
      <c r="C9057" s="491"/>
    </row>
    <row r="9058" spans="1:3" s="624" customFormat="1" x14ac:dyDescent="0.25">
      <c r="A9058" s="11"/>
      <c r="B9058" s="14"/>
      <c r="C9058" s="491"/>
    </row>
    <row r="9059" spans="1:3" s="624" customFormat="1" x14ac:dyDescent="0.25">
      <c r="A9059" s="11"/>
      <c r="B9059" s="14"/>
      <c r="C9059" s="491"/>
    </row>
    <row r="9060" spans="1:3" s="624" customFormat="1" x14ac:dyDescent="0.25">
      <c r="A9060" s="11"/>
      <c r="B9060" s="14"/>
      <c r="C9060" s="491"/>
    </row>
    <row r="9061" spans="1:3" s="624" customFormat="1" x14ac:dyDescent="0.25">
      <c r="A9061" s="11"/>
      <c r="B9061" s="14"/>
      <c r="C9061" s="491"/>
    </row>
    <row r="9062" spans="1:3" s="624" customFormat="1" x14ac:dyDescent="0.25">
      <c r="A9062" s="11"/>
      <c r="B9062" s="14"/>
      <c r="C9062" s="491"/>
    </row>
    <row r="9063" spans="1:3" s="624" customFormat="1" x14ac:dyDescent="0.25">
      <c r="A9063" s="11"/>
      <c r="B9063" s="14"/>
      <c r="C9063" s="491"/>
    </row>
    <row r="9064" spans="1:3" s="624" customFormat="1" x14ac:dyDescent="0.25">
      <c r="A9064" s="11"/>
      <c r="B9064" s="14"/>
      <c r="C9064" s="491"/>
    </row>
    <row r="9065" spans="1:3" s="624" customFormat="1" x14ac:dyDescent="0.25">
      <c r="A9065" s="11"/>
      <c r="B9065" s="14"/>
      <c r="C9065" s="491"/>
    </row>
    <row r="9066" spans="1:3" s="624" customFormat="1" x14ac:dyDescent="0.25">
      <c r="A9066" s="11"/>
      <c r="B9066" s="14"/>
      <c r="C9066" s="491"/>
    </row>
    <row r="9067" spans="1:3" s="624" customFormat="1" x14ac:dyDescent="0.25">
      <c r="A9067" s="11"/>
      <c r="B9067" s="14"/>
      <c r="C9067" s="491"/>
    </row>
    <row r="9068" spans="1:3" s="624" customFormat="1" x14ac:dyDescent="0.25">
      <c r="A9068" s="11"/>
      <c r="B9068" s="14"/>
      <c r="C9068" s="491"/>
    </row>
    <row r="9069" spans="1:3" s="624" customFormat="1" x14ac:dyDescent="0.25">
      <c r="A9069" s="11"/>
      <c r="B9069" s="14"/>
      <c r="C9069" s="491"/>
    </row>
    <row r="9070" spans="1:3" s="624" customFormat="1" x14ac:dyDescent="0.25">
      <c r="A9070" s="11"/>
      <c r="B9070" s="14"/>
      <c r="C9070" s="491"/>
    </row>
    <row r="9071" spans="1:3" s="624" customFormat="1" x14ac:dyDescent="0.25">
      <c r="A9071" s="11"/>
      <c r="B9071" s="14"/>
      <c r="C9071" s="491"/>
    </row>
    <row r="9072" spans="1:3" s="624" customFormat="1" x14ac:dyDescent="0.25">
      <c r="A9072" s="11"/>
      <c r="B9072" s="14"/>
      <c r="C9072" s="491"/>
    </row>
    <row r="9073" spans="1:3" s="624" customFormat="1" x14ac:dyDescent="0.25">
      <c r="A9073" s="11"/>
      <c r="B9073" s="14"/>
      <c r="C9073" s="491"/>
    </row>
    <row r="9074" spans="1:3" s="624" customFormat="1" x14ac:dyDescent="0.25">
      <c r="A9074" s="11"/>
      <c r="B9074" s="14"/>
      <c r="C9074" s="491"/>
    </row>
    <row r="9075" spans="1:3" s="624" customFormat="1" x14ac:dyDescent="0.25">
      <c r="A9075" s="11"/>
      <c r="B9075" s="14"/>
      <c r="C9075" s="491"/>
    </row>
    <row r="9076" spans="1:3" s="624" customFormat="1" x14ac:dyDescent="0.25">
      <c r="A9076" s="11"/>
      <c r="B9076" s="14"/>
      <c r="C9076" s="491"/>
    </row>
    <row r="9077" spans="1:3" s="624" customFormat="1" x14ac:dyDescent="0.25">
      <c r="A9077" s="11"/>
      <c r="B9077" s="14"/>
      <c r="C9077" s="491"/>
    </row>
    <row r="9078" spans="1:3" s="624" customFormat="1" x14ac:dyDescent="0.25">
      <c r="A9078" s="11"/>
      <c r="B9078" s="14"/>
      <c r="C9078" s="491"/>
    </row>
    <row r="9079" spans="1:3" s="624" customFormat="1" x14ac:dyDescent="0.25">
      <c r="A9079" s="11"/>
      <c r="B9079" s="14"/>
      <c r="C9079" s="491"/>
    </row>
    <row r="9080" spans="1:3" s="624" customFormat="1" x14ac:dyDescent="0.25">
      <c r="A9080" s="11"/>
      <c r="B9080" s="14"/>
      <c r="C9080" s="491"/>
    </row>
    <row r="9081" spans="1:3" s="624" customFormat="1" x14ac:dyDescent="0.25">
      <c r="A9081" s="11"/>
      <c r="B9081" s="14"/>
      <c r="C9081" s="491"/>
    </row>
    <row r="9082" spans="1:3" s="624" customFormat="1" x14ac:dyDescent="0.25">
      <c r="A9082" s="11"/>
      <c r="B9082" s="14"/>
      <c r="C9082" s="491"/>
    </row>
    <row r="9083" spans="1:3" s="624" customFormat="1" x14ac:dyDescent="0.25">
      <c r="A9083" s="11"/>
      <c r="B9083" s="14"/>
      <c r="C9083" s="491"/>
    </row>
    <row r="9084" spans="1:3" s="624" customFormat="1" x14ac:dyDescent="0.25">
      <c r="A9084" s="11"/>
      <c r="B9084" s="14"/>
      <c r="C9084" s="491"/>
    </row>
    <row r="9085" spans="1:3" s="624" customFormat="1" x14ac:dyDescent="0.25">
      <c r="A9085" s="11"/>
      <c r="B9085" s="14"/>
      <c r="C9085" s="491"/>
    </row>
    <row r="9086" spans="1:3" s="624" customFormat="1" x14ac:dyDescent="0.25">
      <c r="A9086" s="11"/>
      <c r="B9086" s="14"/>
      <c r="C9086" s="491"/>
    </row>
    <row r="9087" spans="1:3" s="624" customFormat="1" x14ac:dyDescent="0.25">
      <c r="A9087" s="11"/>
      <c r="B9087" s="14"/>
      <c r="C9087" s="491"/>
    </row>
    <row r="9088" spans="1:3" s="624" customFormat="1" x14ac:dyDescent="0.25">
      <c r="A9088" s="11"/>
      <c r="B9088" s="14"/>
      <c r="C9088" s="491"/>
    </row>
    <row r="9089" spans="1:3" s="624" customFormat="1" x14ac:dyDescent="0.25">
      <c r="A9089" s="11"/>
      <c r="B9089" s="14"/>
      <c r="C9089" s="491"/>
    </row>
    <row r="9090" spans="1:3" s="624" customFormat="1" x14ac:dyDescent="0.25">
      <c r="A9090" s="11"/>
      <c r="B9090" s="14"/>
      <c r="C9090" s="491"/>
    </row>
    <row r="9091" spans="1:3" s="624" customFormat="1" x14ac:dyDescent="0.25">
      <c r="A9091" s="11"/>
      <c r="B9091" s="14"/>
      <c r="C9091" s="491"/>
    </row>
    <row r="9092" spans="1:3" s="624" customFormat="1" x14ac:dyDescent="0.25">
      <c r="A9092" s="11"/>
      <c r="B9092" s="14"/>
      <c r="C9092" s="491"/>
    </row>
    <row r="9093" spans="1:3" s="624" customFormat="1" x14ac:dyDescent="0.25">
      <c r="A9093" s="11"/>
      <c r="B9093" s="14"/>
      <c r="C9093" s="491"/>
    </row>
    <row r="9094" spans="1:3" s="624" customFormat="1" x14ac:dyDescent="0.25">
      <c r="A9094" s="11"/>
      <c r="B9094" s="14"/>
      <c r="C9094" s="491"/>
    </row>
    <row r="9095" spans="1:3" s="624" customFormat="1" x14ac:dyDescent="0.25">
      <c r="A9095" s="11"/>
      <c r="B9095" s="14"/>
      <c r="C9095" s="491"/>
    </row>
    <row r="9096" spans="1:3" s="624" customFormat="1" x14ac:dyDescent="0.25">
      <c r="A9096" s="11"/>
      <c r="B9096" s="14"/>
      <c r="C9096" s="491"/>
    </row>
    <row r="9097" spans="1:3" s="624" customFormat="1" x14ac:dyDescent="0.25">
      <c r="A9097" s="11"/>
      <c r="B9097" s="14"/>
      <c r="C9097" s="491"/>
    </row>
    <row r="9098" spans="1:3" s="624" customFormat="1" x14ac:dyDescent="0.25">
      <c r="A9098" s="11"/>
      <c r="B9098" s="14"/>
      <c r="C9098" s="491"/>
    </row>
    <row r="9099" spans="1:3" s="624" customFormat="1" x14ac:dyDescent="0.25">
      <c r="A9099" s="11"/>
      <c r="B9099" s="14"/>
      <c r="C9099" s="491"/>
    </row>
    <row r="9100" spans="1:3" s="624" customFormat="1" x14ac:dyDescent="0.25">
      <c r="A9100" s="11"/>
      <c r="B9100" s="14"/>
      <c r="C9100" s="491"/>
    </row>
    <row r="9101" spans="1:3" s="624" customFormat="1" x14ac:dyDescent="0.25">
      <c r="A9101" s="11"/>
      <c r="B9101" s="14"/>
      <c r="C9101" s="491"/>
    </row>
    <row r="9102" spans="1:3" s="624" customFormat="1" x14ac:dyDescent="0.25">
      <c r="A9102" s="11"/>
      <c r="B9102" s="14"/>
      <c r="C9102" s="491"/>
    </row>
    <row r="9103" spans="1:3" s="624" customFormat="1" x14ac:dyDescent="0.25">
      <c r="A9103" s="11"/>
      <c r="B9103" s="14"/>
      <c r="C9103" s="491"/>
    </row>
    <row r="9104" spans="1:3" s="624" customFormat="1" x14ac:dyDescent="0.25">
      <c r="A9104" s="11"/>
      <c r="B9104" s="14"/>
      <c r="C9104" s="491"/>
    </row>
    <row r="9105" spans="1:3" s="624" customFormat="1" x14ac:dyDescent="0.25">
      <c r="A9105" s="11"/>
      <c r="B9105" s="14"/>
      <c r="C9105" s="491"/>
    </row>
    <row r="9106" spans="1:3" s="624" customFormat="1" x14ac:dyDescent="0.25">
      <c r="A9106" s="11"/>
      <c r="B9106" s="14"/>
      <c r="C9106" s="491"/>
    </row>
    <row r="9107" spans="1:3" s="624" customFormat="1" x14ac:dyDescent="0.25">
      <c r="A9107" s="11"/>
      <c r="B9107" s="14"/>
      <c r="C9107" s="491"/>
    </row>
    <row r="9108" spans="1:3" s="624" customFormat="1" x14ac:dyDescent="0.25">
      <c r="A9108" s="11"/>
      <c r="B9108" s="14"/>
      <c r="C9108" s="491"/>
    </row>
    <row r="9109" spans="1:3" s="624" customFormat="1" x14ac:dyDescent="0.25">
      <c r="A9109" s="11"/>
      <c r="B9109" s="14"/>
      <c r="C9109" s="491"/>
    </row>
    <row r="9110" spans="1:3" s="624" customFormat="1" x14ac:dyDescent="0.25">
      <c r="A9110" s="11"/>
      <c r="B9110" s="14"/>
      <c r="C9110" s="491"/>
    </row>
    <row r="9111" spans="1:3" s="624" customFormat="1" x14ac:dyDescent="0.25">
      <c r="A9111" s="11"/>
      <c r="B9111" s="14"/>
      <c r="C9111" s="491"/>
    </row>
    <row r="9112" spans="1:3" s="624" customFormat="1" x14ac:dyDescent="0.25">
      <c r="A9112" s="11"/>
      <c r="B9112" s="14"/>
      <c r="C9112" s="491"/>
    </row>
    <row r="9113" spans="1:3" s="624" customFormat="1" x14ac:dyDescent="0.25">
      <c r="A9113" s="11"/>
      <c r="B9113" s="14"/>
      <c r="C9113" s="491"/>
    </row>
    <row r="9114" spans="1:3" s="624" customFormat="1" x14ac:dyDescent="0.25">
      <c r="A9114" s="11"/>
      <c r="B9114" s="14"/>
      <c r="C9114" s="491"/>
    </row>
    <row r="9115" spans="1:3" s="624" customFormat="1" x14ac:dyDescent="0.25">
      <c r="A9115" s="11"/>
      <c r="B9115" s="14"/>
      <c r="C9115" s="491"/>
    </row>
    <row r="9116" spans="1:3" s="624" customFormat="1" x14ac:dyDescent="0.25">
      <c r="A9116" s="11"/>
      <c r="B9116" s="14"/>
      <c r="C9116" s="491"/>
    </row>
    <row r="9117" spans="1:3" s="624" customFormat="1" x14ac:dyDescent="0.25">
      <c r="A9117" s="11"/>
      <c r="B9117" s="14"/>
      <c r="C9117" s="491"/>
    </row>
    <row r="9118" spans="1:3" s="624" customFormat="1" x14ac:dyDescent="0.25">
      <c r="A9118" s="11"/>
      <c r="B9118" s="14"/>
      <c r="C9118" s="491"/>
    </row>
    <row r="9119" spans="1:3" s="624" customFormat="1" x14ac:dyDescent="0.25">
      <c r="A9119" s="11"/>
      <c r="B9119" s="14"/>
      <c r="C9119" s="491"/>
    </row>
    <row r="9120" spans="1:3" s="624" customFormat="1" x14ac:dyDescent="0.25">
      <c r="A9120" s="11"/>
      <c r="B9120" s="14"/>
      <c r="C9120" s="491"/>
    </row>
    <row r="9121" spans="1:3" s="624" customFormat="1" x14ac:dyDescent="0.25">
      <c r="A9121" s="11"/>
      <c r="B9121" s="14"/>
      <c r="C9121" s="491"/>
    </row>
    <row r="9122" spans="1:3" s="624" customFormat="1" x14ac:dyDescent="0.25">
      <c r="A9122" s="11"/>
      <c r="B9122" s="14"/>
      <c r="C9122" s="491"/>
    </row>
    <row r="9123" spans="1:3" s="624" customFormat="1" x14ac:dyDescent="0.25">
      <c r="A9123" s="11"/>
      <c r="B9123" s="14"/>
      <c r="C9123" s="491"/>
    </row>
    <row r="9124" spans="1:3" s="624" customFormat="1" x14ac:dyDescent="0.25">
      <c r="A9124" s="11"/>
      <c r="B9124" s="14"/>
      <c r="C9124" s="491"/>
    </row>
    <row r="9125" spans="1:3" s="624" customFormat="1" x14ac:dyDescent="0.25">
      <c r="A9125" s="11"/>
      <c r="B9125" s="14"/>
      <c r="C9125" s="491"/>
    </row>
    <row r="9126" spans="1:3" s="624" customFormat="1" x14ac:dyDescent="0.25">
      <c r="A9126" s="11"/>
      <c r="B9126" s="14"/>
      <c r="C9126" s="491"/>
    </row>
    <row r="9127" spans="1:3" s="624" customFormat="1" x14ac:dyDescent="0.25">
      <c r="A9127" s="11"/>
      <c r="B9127" s="14"/>
      <c r="C9127" s="491"/>
    </row>
    <row r="9128" spans="1:3" s="624" customFormat="1" x14ac:dyDescent="0.25">
      <c r="A9128" s="11"/>
      <c r="B9128" s="14"/>
      <c r="C9128" s="491"/>
    </row>
    <row r="9129" spans="1:3" s="624" customFormat="1" x14ac:dyDescent="0.25">
      <c r="A9129" s="11"/>
      <c r="B9129" s="14"/>
      <c r="C9129" s="491"/>
    </row>
    <row r="9130" spans="1:3" s="624" customFormat="1" x14ac:dyDescent="0.25">
      <c r="A9130" s="11"/>
      <c r="B9130" s="14"/>
      <c r="C9130" s="491"/>
    </row>
    <row r="9131" spans="1:3" s="624" customFormat="1" x14ac:dyDescent="0.25">
      <c r="A9131" s="11"/>
      <c r="B9131" s="14"/>
      <c r="C9131" s="491"/>
    </row>
    <row r="9132" spans="1:3" s="624" customFormat="1" x14ac:dyDescent="0.25">
      <c r="A9132" s="11"/>
      <c r="B9132" s="14"/>
      <c r="C9132" s="491"/>
    </row>
    <row r="9133" spans="1:3" s="624" customFormat="1" x14ac:dyDescent="0.25">
      <c r="A9133" s="11"/>
      <c r="B9133" s="14"/>
      <c r="C9133" s="491"/>
    </row>
    <row r="9134" spans="1:3" s="624" customFormat="1" x14ac:dyDescent="0.25">
      <c r="A9134" s="11"/>
      <c r="B9134" s="14"/>
      <c r="C9134" s="491"/>
    </row>
    <row r="9135" spans="1:3" s="624" customFormat="1" x14ac:dyDescent="0.25">
      <c r="A9135" s="11"/>
      <c r="B9135" s="14"/>
      <c r="C9135" s="491"/>
    </row>
    <row r="9136" spans="1:3" s="624" customFormat="1" x14ac:dyDescent="0.25">
      <c r="A9136" s="11"/>
      <c r="B9136" s="14"/>
      <c r="C9136" s="491"/>
    </row>
    <row r="9137" spans="1:3" s="624" customFormat="1" x14ac:dyDescent="0.25">
      <c r="A9137" s="11"/>
      <c r="B9137" s="14"/>
      <c r="C9137" s="491"/>
    </row>
    <row r="9138" spans="1:3" s="624" customFormat="1" x14ac:dyDescent="0.25">
      <c r="A9138" s="11"/>
      <c r="B9138" s="14"/>
      <c r="C9138" s="491"/>
    </row>
    <row r="9139" spans="1:3" s="624" customFormat="1" x14ac:dyDescent="0.25">
      <c r="A9139" s="11"/>
      <c r="B9139" s="14"/>
      <c r="C9139" s="491"/>
    </row>
    <row r="9140" spans="1:3" s="624" customFormat="1" x14ac:dyDescent="0.25">
      <c r="A9140" s="11"/>
      <c r="B9140" s="14"/>
      <c r="C9140" s="491"/>
    </row>
    <row r="9141" spans="1:3" s="624" customFormat="1" x14ac:dyDescent="0.25">
      <c r="A9141" s="11"/>
      <c r="B9141" s="14"/>
      <c r="C9141" s="491"/>
    </row>
    <row r="9142" spans="1:3" s="624" customFormat="1" x14ac:dyDescent="0.25">
      <c r="A9142" s="11"/>
      <c r="B9142" s="14"/>
      <c r="C9142" s="491"/>
    </row>
    <row r="9143" spans="1:3" s="624" customFormat="1" x14ac:dyDescent="0.25">
      <c r="A9143" s="11"/>
      <c r="B9143" s="14"/>
      <c r="C9143" s="491"/>
    </row>
    <row r="9144" spans="1:3" s="624" customFormat="1" x14ac:dyDescent="0.25">
      <c r="A9144" s="11"/>
      <c r="B9144" s="14"/>
      <c r="C9144" s="491"/>
    </row>
    <row r="9145" spans="1:3" s="624" customFormat="1" x14ac:dyDescent="0.25">
      <c r="A9145" s="11"/>
      <c r="B9145" s="14"/>
      <c r="C9145" s="491"/>
    </row>
    <row r="9146" spans="1:3" s="624" customFormat="1" x14ac:dyDescent="0.25">
      <c r="A9146" s="11"/>
      <c r="B9146" s="14"/>
      <c r="C9146" s="491"/>
    </row>
    <row r="9147" spans="1:3" s="624" customFormat="1" x14ac:dyDescent="0.25">
      <c r="A9147" s="11"/>
      <c r="B9147" s="14"/>
      <c r="C9147" s="491"/>
    </row>
    <row r="9148" spans="1:3" s="624" customFormat="1" x14ac:dyDescent="0.25">
      <c r="A9148" s="11"/>
      <c r="B9148" s="14"/>
      <c r="C9148" s="491"/>
    </row>
    <row r="9149" spans="1:3" s="624" customFormat="1" x14ac:dyDescent="0.25">
      <c r="A9149" s="11"/>
      <c r="B9149" s="14"/>
      <c r="C9149" s="491"/>
    </row>
    <row r="9150" spans="1:3" s="624" customFormat="1" x14ac:dyDescent="0.25">
      <c r="A9150" s="11"/>
      <c r="B9150" s="14"/>
      <c r="C9150" s="491"/>
    </row>
    <row r="9151" spans="1:3" s="624" customFormat="1" x14ac:dyDescent="0.25">
      <c r="A9151" s="11"/>
      <c r="B9151" s="14"/>
      <c r="C9151" s="491"/>
    </row>
    <row r="9152" spans="1:3" s="624" customFormat="1" x14ac:dyDescent="0.25">
      <c r="A9152" s="11"/>
      <c r="B9152" s="14"/>
      <c r="C9152" s="491"/>
    </row>
    <row r="9153" spans="1:3" s="624" customFormat="1" x14ac:dyDescent="0.25">
      <c r="A9153" s="11"/>
      <c r="B9153" s="14"/>
      <c r="C9153" s="491"/>
    </row>
    <row r="9154" spans="1:3" s="624" customFormat="1" x14ac:dyDescent="0.25">
      <c r="A9154" s="11"/>
      <c r="B9154" s="14"/>
      <c r="C9154" s="491"/>
    </row>
    <row r="9155" spans="1:3" s="624" customFormat="1" x14ac:dyDescent="0.25">
      <c r="A9155" s="11"/>
      <c r="B9155" s="14"/>
      <c r="C9155" s="491"/>
    </row>
    <row r="9156" spans="1:3" s="624" customFormat="1" x14ac:dyDescent="0.25">
      <c r="A9156" s="11"/>
      <c r="B9156" s="14"/>
      <c r="C9156" s="491"/>
    </row>
    <row r="9157" spans="1:3" s="624" customFormat="1" x14ac:dyDescent="0.25">
      <c r="A9157" s="11"/>
      <c r="B9157" s="14"/>
      <c r="C9157" s="491"/>
    </row>
    <row r="9158" spans="1:3" s="624" customFormat="1" x14ac:dyDescent="0.25">
      <c r="A9158" s="11"/>
      <c r="B9158" s="14"/>
      <c r="C9158" s="491"/>
    </row>
    <row r="9159" spans="1:3" s="624" customFormat="1" x14ac:dyDescent="0.25">
      <c r="A9159" s="11"/>
      <c r="B9159" s="14"/>
      <c r="C9159" s="491"/>
    </row>
    <row r="9160" spans="1:3" s="624" customFormat="1" x14ac:dyDescent="0.25">
      <c r="A9160" s="11"/>
      <c r="B9160" s="14"/>
      <c r="C9160" s="491"/>
    </row>
    <row r="9161" spans="1:3" s="624" customFormat="1" x14ac:dyDescent="0.25">
      <c r="A9161" s="11"/>
      <c r="B9161" s="14"/>
      <c r="C9161" s="491"/>
    </row>
    <row r="9162" spans="1:3" s="624" customFormat="1" x14ac:dyDescent="0.25">
      <c r="A9162" s="11"/>
      <c r="B9162" s="14"/>
      <c r="C9162" s="491"/>
    </row>
    <row r="9163" spans="1:3" s="624" customFormat="1" x14ac:dyDescent="0.25">
      <c r="A9163" s="11"/>
      <c r="B9163" s="14"/>
      <c r="C9163" s="491"/>
    </row>
    <row r="9164" spans="1:3" s="624" customFormat="1" x14ac:dyDescent="0.25">
      <c r="A9164" s="11"/>
      <c r="B9164" s="14"/>
      <c r="C9164" s="491"/>
    </row>
    <row r="9165" spans="1:3" s="624" customFormat="1" x14ac:dyDescent="0.25">
      <c r="A9165" s="11"/>
      <c r="B9165" s="14"/>
      <c r="C9165" s="491"/>
    </row>
    <row r="9166" spans="1:3" s="624" customFormat="1" x14ac:dyDescent="0.25">
      <c r="A9166" s="11"/>
      <c r="B9166" s="14"/>
      <c r="C9166" s="491"/>
    </row>
    <row r="9167" spans="1:3" s="624" customFormat="1" x14ac:dyDescent="0.25">
      <c r="A9167" s="11"/>
      <c r="B9167" s="14"/>
      <c r="C9167" s="491"/>
    </row>
    <row r="9168" spans="1:3" s="624" customFormat="1" x14ac:dyDescent="0.25">
      <c r="A9168" s="11"/>
      <c r="B9168" s="14"/>
      <c r="C9168" s="491"/>
    </row>
    <row r="9169" spans="1:3" s="624" customFormat="1" x14ac:dyDescent="0.25">
      <c r="A9169" s="11"/>
      <c r="B9169" s="14"/>
      <c r="C9169" s="491"/>
    </row>
    <row r="9170" spans="1:3" s="624" customFormat="1" x14ac:dyDescent="0.25">
      <c r="A9170" s="11"/>
      <c r="B9170" s="14"/>
      <c r="C9170" s="491"/>
    </row>
    <row r="9171" spans="1:3" s="624" customFormat="1" x14ac:dyDescent="0.25">
      <c r="A9171" s="11"/>
      <c r="B9171" s="14"/>
      <c r="C9171" s="491"/>
    </row>
    <row r="9172" spans="1:3" s="624" customFormat="1" x14ac:dyDescent="0.25">
      <c r="A9172" s="11"/>
      <c r="B9172" s="14"/>
      <c r="C9172" s="491"/>
    </row>
    <row r="9173" spans="1:3" s="624" customFormat="1" x14ac:dyDescent="0.25">
      <c r="A9173" s="11"/>
      <c r="B9173" s="14"/>
      <c r="C9173" s="491"/>
    </row>
    <row r="9174" spans="1:3" s="624" customFormat="1" x14ac:dyDescent="0.25">
      <c r="A9174" s="11"/>
      <c r="B9174" s="14"/>
      <c r="C9174" s="491"/>
    </row>
    <row r="9175" spans="1:3" s="624" customFormat="1" x14ac:dyDescent="0.25">
      <c r="A9175" s="11"/>
      <c r="B9175" s="14"/>
      <c r="C9175" s="491"/>
    </row>
    <row r="9176" spans="1:3" s="624" customFormat="1" x14ac:dyDescent="0.25">
      <c r="A9176" s="11"/>
      <c r="B9176" s="14"/>
      <c r="C9176" s="491"/>
    </row>
    <row r="9177" spans="1:3" s="624" customFormat="1" x14ac:dyDescent="0.25">
      <c r="A9177" s="11"/>
      <c r="B9177" s="14"/>
      <c r="C9177" s="491"/>
    </row>
    <row r="9178" spans="1:3" s="624" customFormat="1" x14ac:dyDescent="0.25">
      <c r="A9178" s="11"/>
      <c r="B9178" s="14"/>
      <c r="C9178" s="491"/>
    </row>
    <row r="9179" spans="1:3" s="624" customFormat="1" x14ac:dyDescent="0.25">
      <c r="A9179" s="11"/>
      <c r="B9179" s="14"/>
      <c r="C9179" s="491"/>
    </row>
    <row r="9180" spans="1:3" s="624" customFormat="1" x14ac:dyDescent="0.25">
      <c r="A9180" s="11"/>
      <c r="B9180" s="14"/>
      <c r="C9180" s="491"/>
    </row>
    <row r="9181" spans="1:3" s="624" customFormat="1" x14ac:dyDescent="0.25">
      <c r="A9181" s="11"/>
      <c r="B9181" s="14"/>
      <c r="C9181" s="491"/>
    </row>
    <row r="9182" spans="1:3" s="624" customFormat="1" x14ac:dyDescent="0.25">
      <c r="A9182" s="11"/>
      <c r="B9182" s="14"/>
      <c r="C9182" s="491"/>
    </row>
    <row r="9183" spans="1:3" s="624" customFormat="1" x14ac:dyDescent="0.25">
      <c r="A9183" s="11"/>
      <c r="B9183" s="14"/>
      <c r="C9183" s="491"/>
    </row>
    <row r="9184" spans="1:3" s="624" customFormat="1" x14ac:dyDescent="0.25">
      <c r="A9184" s="11"/>
      <c r="B9184" s="14"/>
      <c r="C9184" s="491"/>
    </row>
    <row r="9185" spans="1:3" s="624" customFormat="1" x14ac:dyDescent="0.25">
      <c r="A9185" s="11"/>
      <c r="B9185" s="14"/>
      <c r="C9185" s="491"/>
    </row>
    <row r="9186" spans="1:3" s="624" customFormat="1" x14ac:dyDescent="0.25">
      <c r="A9186" s="11"/>
      <c r="B9186" s="14"/>
      <c r="C9186" s="491"/>
    </row>
    <row r="9187" spans="1:3" s="624" customFormat="1" x14ac:dyDescent="0.25">
      <c r="A9187" s="11"/>
      <c r="B9187" s="14"/>
      <c r="C9187" s="491"/>
    </row>
    <row r="9188" spans="1:3" s="624" customFormat="1" x14ac:dyDescent="0.25">
      <c r="A9188" s="11"/>
      <c r="B9188" s="14"/>
      <c r="C9188" s="491"/>
    </row>
    <row r="9189" spans="1:3" s="624" customFormat="1" x14ac:dyDescent="0.25">
      <c r="A9189" s="11"/>
      <c r="B9189" s="14"/>
      <c r="C9189" s="491"/>
    </row>
    <row r="9190" spans="1:3" s="624" customFormat="1" x14ac:dyDescent="0.25">
      <c r="A9190" s="11"/>
      <c r="B9190" s="14"/>
      <c r="C9190" s="491"/>
    </row>
    <row r="9191" spans="1:3" s="624" customFormat="1" x14ac:dyDescent="0.25">
      <c r="A9191" s="11"/>
      <c r="B9191" s="14"/>
      <c r="C9191" s="491"/>
    </row>
    <row r="9192" spans="1:3" s="624" customFormat="1" x14ac:dyDescent="0.25">
      <c r="A9192" s="11"/>
      <c r="B9192" s="14"/>
      <c r="C9192" s="491"/>
    </row>
    <row r="9193" spans="1:3" s="624" customFormat="1" x14ac:dyDescent="0.25">
      <c r="A9193" s="11"/>
      <c r="B9193" s="14"/>
      <c r="C9193" s="491"/>
    </row>
    <row r="9194" spans="1:3" s="624" customFormat="1" x14ac:dyDescent="0.25">
      <c r="A9194" s="11"/>
      <c r="B9194" s="14"/>
      <c r="C9194" s="491"/>
    </row>
    <row r="9195" spans="1:3" s="624" customFormat="1" x14ac:dyDescent="0.25">
      <c r="A9195" s="11"/>
      <c r="B9195" s="14"/>
      <c r="C9195" s="491"/>
    </row>
    <row r="9196" spans="1:3" s="624" customFormat="1" x14ac:dyDescent="0.25">
      <c r="A9196" s="11"/>
      <c r="B9196" s="14"/>
      <c r="C9196" s="491"/>
    </row>
    <row r="9197" spans="1:3" s="624" customFormat="1" x14ac:dyDescent="0.25">
      <c r="A9197" s="11"/>
      <c r="B9197" s="14"/>
      <c r="C9197" s="491"/>
    </row>
    <row r="9198" spans="1:3" s="624" customFormat="1" x14ac:dyDescent="0.25">
      <c r="A9198" s="11"/>
      <c r="B9198" s="14"/>
      <c r="C9198" s="491"/>
    </row>
    <row r="9199" spans="1:3" s="624" customFormat="1" x14ac:dyDescent="0.25">
      <c r="A9199" s="11"/>
      <c r="B9199" s="14"/>
      <c r="C9199" s="491"/>
    </row>
    <row r="9200" spans="1:3" s="624" customFormat="1" x14ac:dyDescent="0.25">
      <c r="A9200" s="11"/>
      <c r="B9200" s="14"/>
      <c r="C9200" s="491"/>
    </row>
    <row r="9201" spans="1:3" s="624" customFormat="1" x14ac:dyDescent="0.25">
      <c r="A9201" s="11"/>
      <c r="B9201" s="14"/>
      <c r="C9201" s="491"/>
    </row>
    <row r="9202" spans="1:3" s="624" customFormat="1" x14ac:dyDescent="0.25">
      <c r="A9202" s="11"/>
      <c r="B9202" s="14"/>
      <c r="C9202" s="491"/>
    </row>
    <row r="9203" spans="1:3" s="624" customFormat="1" x14ac:dyDescent="0.25">
      <c r="A9203" s="11"/>
      <c r="B9203" s="14"/>
      <c r="C9203" s="491"/>
    </row>
    <row r="9204" spans="1:3" s="624" customFormat="1" x14ac:dyDescent="0.25">
      <c r="A9204" s="11"/>
      <c r="B9204" s="14"/>
      <c r="C9204" s="491"/>
    </row>
    <row r="9205" spans="1:3" s="624" customFormat="1" x14ac:dyDescent="0.25">
      <c r="A9205" s="11"/>
      <c r="B9205" s="14"/>
      <c r="C9205" s="491"/>
    </row>
    <row r="9206" spans="1:3" s="624" customFormat="1" x14ac:dyDescent="0.25">
      <c r="A9206" s="11"/>
      <c r="B9206" s="14"/>
      <c r="C9206" s="491"/>
    </row>
    <row r="9207" spans="1:3" s="624" customFormat="1" x14ac:dyDescent="0.25">
      <c r="A9207" s="11"/>
      <c r="B9207" s="14"/>
      <c r="C9207" s="491"/>
    </row>
    <row r="9208" spans="1:3" s="624" customFormat="1" x14ac:dyDescent="0.25">
      <c r="A9208" s="11"/>
      <c r="B9208" s="14"/>
      <c r="C9208" s="491"/>
    </row>
    <row r="9209" spans="1:3" s="624" customFormat="1" x14ac:dyDescent="0.25">
      <c r="A9209" s="11"/>
      <c r="B9209" s="14"/>
      <c r="C9209" s="491"/>
    </row>
    <row r="9210" spans="1:3" s="624" customFormat="1" x14ac:dyDescent="0.25">
      <c r="A9210" s="11"/>
      <c r="B9210" s="14"/>
      <c r="C9210" s="491"/>
    </row>
    <row r="9211" spans="1:3" s="624" customFormat="1" x14ac:dyDescent="0.25">
      <c r="A9211" s="11"/>
      <c r="B9211" s="14"/>
      <c r="C9211" s="491"/>
    </row>
    <row r="9212" spans="1:3" s="624" customFormat="1" x14ac:dyDescent="0.25">
      <c r="A9212" s="11"/>
      <c r="B9212" s="14"/>
      <c r="C9212" s="491"/>
    </row>
    <row r="9213" spans="1:3" s="624" customFormat="1" x14ac:dyDescent="0.25">
      <c r="A9213" s="11"/>
      <c r="B9213" s="14"/>
      <c r="C9213" s="491"/>
    </row>
    <row r="9214" spans="1:3" s="624" customFormat="1" x14ac:dyDescent="0.25">
      <c r="A9214" s="11"/>
      <c r="B9214" s="14"/>
      <c r="C9214" s="491"/>
    </row>
    <row r="9215" spans="1:3" s="624" customFormat="1" x14ac:dyDescent="0.25">
      <c r="A9215" s="11"/>
      <c r="B9215" s="14"/>
      <c r="C9215" s="491"/>
    </row>
    <row r="9216" spans="1:3" s="624" customFormat="1" x14ac:dyDescent="0.25">
      <c r="A9216" s="11"/>
      <c r="B9216" s="14"/>
      <c r="C9216" s="491"/>
    </row>
    <row r="9217" spans="1:3" s="624" customFormat="1" x14ac:dyDescent="0.25">
      <c r="A9217" s="11"/>
      <c r="B9217" s="14"/>
      <c r="C9217" s="491"/>
    </row>
    <row r="9218" spans="1:3" s="624" customFormat="1" x14ac:dyDescent="0.25">
      <c r="A9218" s="11"/>
      <c r="B9218" s="14"/>
      <c r="C9218" s="491"/>
    </row>
    <row r="9219" spans="1:3" s="624" customFormat="1" x14ac:dyDescent="0.25">
      <c r="A9219" s="11"/>
      <c r="B9219" s="14"/>
      <c r="C9219" s="491"/>
    </row>
    <row r="9220" spans="1:3" s="624" customFormat="1" x14ac:dyDescent="0.25">
      <c r="A9220" s="11"/>
      <c r="B9220" s="14"/>
      <c r="C9220" s="491"/>
    </row>
    <row r="9221" spans="1:3" s="624" customFormat="1" x14ac:dyDescent="0.25">
      <c r="A9221" s="11"/>
      <c r="B9221" s="14"/>
      <c r="C9221" s="491"/>
    </row>
    <row r="9222" spans="1:3" s="624" customFormat="1" x14ac:dyDescent="0.25">
      <c r="A9222" s="11"/>
      <c r="B9222" s="14"/>
      <c r="C9222" s="491"/>
    </row>
    <row r="9223" spans="1:3" s="624" customFormat="1" x14ac:dyDescent="0.25">
      <c r="A9223" s="11"/>
      <c r="B9223" s="14"/>
      <c r="C9223" s="491"/>
    </row>
    <row r="9224" spans="1:3" s="624" customFormat="1" x14ac:dyDescent="0.25">
      <c r="A9224" s="11"/>
      <c r="B9224" s="14"/>
      <c r="C9224" s="491"/>
    </row>
    <row r="9225" spans="1:3" s="624" customFormat="1" x14ac:dyDescent="0.25">
      <c r="A9225" s="11"/>
      <c r="B9225" s="14"/>
      <c r="C9225" s="491"/>
    </row>
    <row r="9226" spans="1:3" s="624" customFormat="1" x14ac:dyDescent="0.25">
      <c r="A9226" s="11"/>
      <c r="B9226" s="14"/>
      <c r="C9226" s="491"/>
    </row>
    <row r="9227" spans="1:3" s="624" customFormat="1" x14ac:dyDescent="0.25">
      <c r="A9227" s="11"/>
      <c r="B9227" s="14"/>
      <c r="C9227" s="491"/>
    </row>
    <row r="9228" spans="1:3" s="624" customFormat="1" x14ac:dyDescent="0.25">
      <c r="A9228" s="11"/>
      <c r="B9228" s="14"/>
      <c r="C9228" s="491"/>
    </row>
    <row r="9229" spans="1:3" s="624" customFormat="1" x14ac:dyDescent="0.25">
      <c r="A9229" s="11"/>
      <c r="B9229" s="14"/>
      <c r="C9229" s="491"/>
    </row>
    <row r="9230" spans="1:3" s="624" customFormat="1" x14ac:dyDescent="0.25">
      <c r="A9230" s="11"/>
      <c r="B9230" s="14"/>
      <c r="C9230" s="491"/>
    </row>
    <row r="9231" spans="1:3" s="624" customFormat="1" x14ac:dyDescent="0.25">
      <c r="A9231" s="11"/>
      <c r="B9231" s="14"/>
      <c r="C9231" s="491"/>
    </row>
    <row r="9232" spans="1:3" s="624" customFormat="1" x14ac:dyDescent="0.25">
      <c r="A9232" s="11"/>
      <c r="B9232" s="14"/>
      <c r="C9232" s="491"/>
    </row>
    <row r="9233" spans="1:3" s="624" customFormat="1" x14ac:dyDescent="0.25">
      <c r="A9233" s="11"/>
      <c r="B9233" s="14"/>
      <c r="C9233" s="491"/>
    </row>
    <row r="9234" spans="1:3" s="624" customFormat="1" x14ac:dyDescent="0.25">
      <c r="A9234" s="11"/>
      <c r="B9234" s="14"/>
      <c r="C9234" s="491"/>
    </row>
    <row r="9235" spans="1:3" s="624" customFormat="1" x14ac:dyDescent="0.25">
      <c r="A9235" s="11"/>
      <c r="B9235" s="14"/>
      <c r="C9235" s="491"/>
    </row>
    <row r="9236" spans="1:3" s="624" customFormat="1" x14ac:dyDescent="0.25">
      <c r="A9236" s="11"/>
      <c r="B9236" s="14"/>
      <c r="C9236" s="491"/>
    </row>
    <row r="9237" spans="1:3" s="624" customFormat="1" x14ac:dyDescent="0.25">
      <c r="A9237" s="11"/>
      <c r="B9237" s="14"/>
      <c r="C9237" s="491"/>
    </row>
    <row r="9238" spans="1:3" s="624" customFormat="1" x14ac:dyDescent="0.25">
      <c r="A9238" s="11"/>
      <c r="B9238" s="14"/>
      <c r="C9238" s="491"/>
    </row>
    <row r="9239" spans="1:3" s="624" customFormat="1" x14ac:dyDescent="0.25">
      <c r="A9239" s="11"/>
      <c r="B9239" s="14"/>
      <c r="C9239" s="491"/>
    </row>
    <row r="9240" spans="1:3" s="624" customFormat="1" x14ac:dyDescent="0.25">
      <c r="A9240" s="11"/>
      <c r="B9240" s="14"/>
      <c r="C9240" s="491"/>
    </row>
    <row r="9241" spans="1:3" s="624" customFormat="1" x14ac:dyDescent="0.25">
      <c r="A9241" s="11"/>
      <c r="B9241" s="14"/>
      <c r="C9241" s="491"/>
    </row>
    <row r="9242" spans="1:3" s="624" customFormat="1" x14ac:dyDescent="0.25">
      <c r="A9242" s="11"/>
      <c r="B9242" s="14"/>
      <c r="C9242" s="491"/>
    </row>
    <row r="9243" spans="1:3" s="624" customFormat="1" x14ac:dyDescent="0.25">
      <c r="A9243" s="11"/>
      <c r="B9243" s="14"/>
      <c r="C9243" s="491"/>
    </row>
    <row r="9244" spans="1:3" s="624" customFormat="1" x14ac:dyDescent="0.25">
      <c r="A9244" s="11"/>
      <c r="B9244" s="14"/>
      <c r="C9244" s="491"/>
    </row>
    <row r="9245" spans="1:3" s="624" customFormat="1" x14ac:dyDescent="0.25">
      <c r="A9245" s="11"/>
      <c r="B9245" s="14"/>
      <c r="C9245" s="491"/>
    </row>
    <row r="9246" spans="1:3" s="624" customFormat="1" x14ac:dyDescent="0.25">
      <c r="A9246" s="11"/>
      <c r="B9246" s="14"/>
      <c r="C9246" s="491"/>
    </row>
    <row r="9247" spans="1:3" s="624" customFormat="1" x14ac:dyDescent="0.25">
      <c r="A9247" s="11"/>
      <c r="B9247" s="14"/>
      <c r="C9247" s="491"/>
    </row>
    <row r="9248" spans="1:3" s="624" customFormat="1" x14ac:dyDescent="0.25">
      <c r="A9248" s="11"/>
      <c r="B9248" s="14"/>
      <c r="C9248" s="491"/>
    </row>
    <row r="9249" spans="1:3" s="624" customFormat="1" x14ac:dyDescent="0.25">
      <c r="A9249" s="11"/>
      <c r="B9249" s="14"/>
      <c r="C9249" s="491"/>
    </row>
    <row r="9250" spans="1:3" s="624" customFormat="1" x14ac:dyDescent="0.25">
      <c r="A9250" s="11"/>
      <c r="B9250" s="14"/>
      <c r="C9250" s="491"/>
    </row>
    <row r="9251" spans="1:3" s="624" customFormat="1" x14ac:dyDescent="0.25">
      <c r="A9251" s="11"/>
      <c r="B9251" s="14"/>
      <c r="C9251" s="491"/>
    </row>
    <row r="9252" spans="1:3" s="624" customFormat="1" x14ac:dyDescent="0.25">
      <c r="A9252" s="11"/>
      <c r="B9252" s="14"/>
      <c r="C9252" s="491"/>
    </row>
    <row r="9253" spans="1:3" s="624" customFormat="1" x14ac:dyDescent="0.25">
      <c r="A9253" s="11"/>
      <c r="B9253" s="14"/>
      <c r="C9253" s="491"/>
    </row>
    <row r="9254" spans="1:3" s="624" customFormat="1" x14ac:dyDescent="0.25">
      <c r="A9254" s="11"/>
      <c r="B9254" s="14"/>
      <c r="C9254" s="491"/>
    </row>
    <row r="9255" spans="1:3" s="624" customFormat="1" x14ac:dyDescent="0.25">
      <c r="A9255" s="11"/>
      <c r="B9255" s="14"/>
      <c r="C9255" s="491"/>
    </row>
    <row r="9256" spans="1:3" s="624" customFormat="1" x14ac:dyDescent="0.25">
      <c r="A9256" s="11"/>
      <c r="B9256" s="14"/>
      <c r="C9256" s="491"/>
    </row>
    <row r="9257" spans="1:3" s="624" customFormat="1" x14ac:dyDescent="0.25">
      <c r="A9257" s="11"/>
      <c r="B9257" s="14"/>
      <c r="C9257" s="491"/>
    </row>
    <row r="9258" spans="1:3" s="624" customFormat="1" x14ac:dyDescent="0.25">
      <c r="A9258" s="11"/>
      <c r="B9258" s="14"/>
      <c r="C9258" s="491"/>
    </row>
    <row r="9259" spans="1:3" s="624" customFormat="1" x14ac:dyDescent="0.25">
      <c r="A9259" s="11"/>
      <c r="B9259" s="14"/>
      <c r="C9259" s="491"/>
    </row>
    <row r="9260" spans="1:3" s="624" customFormat="1" x14ac:dyDescent="0.25">
      <c r="A9260" s="11"/>
      <c r="B9260" s="14"/>
      <c r="C9260" s="491"/>
    </row>
    <row r="9261" spans="1:3" s="624" customFormat="1" x14ac:dyDescent="0.25">
      <c r="A9261" s="11"/>
      <c r="B9261" s="14"/>
      <c r="C9261" s="491"/>
    </row>
    <row r="9262" spans="1:3" s="624" customFormat="1" x14ac:dyDescent="0.25">
      <c r="A9262" s="11"/>
      <c r="B9262" s="14"/>
      <c r="C9262" s="491"/>
    </row>
    <row r="9263" spans="1:3" s="624" customFormat="1" x14ac:dyDescent="0.25">
      <c r="A9263" s="11"/>
      <c r="B9263" s="14"/>
      <c r="C9263" s="491"/>
    </row>
    <row r="9264" spans="1:3" s="624" customFormat="1" x14ac:dyDescent="0.25">
      <c r="A9264" s="11"/>
      <c r="B9264" s="14"/>
      <c r="C9264" s="491"/>
    </row>
    <row r="9265" spans="1:3" s="624" customFormat="1" x14ac:dyDescent="0.25">
      <c r="A9265" s="11"/>
      <c r="B9265" s="14"/>
      <c r="C9265" s="491"/>
    </row>
    <row r="9266" spans="1:3" s="624" customFormat="1" x14ac:dyDescent="0.25">
      <c r="A9266" s="11"/>
      <c r="B9266" s="14"/>
      <c r="C9266" s="491"/>
    </row>
    <row r="9267" spans="1:3" s="624" customFormat="1" x14ac:dyDescent="0.25">
      <c r="A9267" s="11"/>
      <c r="B9267" s="14"/>
      <c r="C9267" s="491"/>
    </row>
    <row r="9268" spans="1:3" s="624" customFormat="1" x14ac:dyDescent="0.25">
      <c r="A9268" s="11"/>
      <c r="B9268" s="14"/>
      <c r="C9268" s="491"/>
    </row>
    <row r="9269" spans="1:3" s="624" customFormat="1" x14ac:dyDescent="0.25">
      <c r="A9269" s="11"/>
      <c r="B9269" s="14"/>
      <c r="C9269" s="491"/>
    </row>
    <row r="9270" spans="1:3" s="624" customFormat="1" x14ac:dyDescent="0.25">
      <c r="A9270" s="11"/>
      <c r="B9270" s="14"/>
      <c r="C9270" s="491"/>
    </row>
    <row r="9271" spans="1:3" s="624" customFormat="1" x14ac:dyDescent="0.25">
      <c r="A9271" s="11"/>
      <c r="B9271" s="14"/>
      <c r="C9271" s="491"/>
    </row>
    <row r="9272" spans="1:3" s="624" customFormat="1" x14ac:dyDescent="0.25">
      <c r="A9272" s="11"/>
      <c r="B9272" s="14"/>
      <c r="C9272" s="491"/>
    </row>
    <row r="9273" spans="1:3" s="624" customFormat="1" x14ac:dyDescent="0.25">
      <c r="A9273" s="11"/>
      <c r="B9273" s="14"/>
      <c r="C9273" s="491"/>
    </row>
    <row r="9274" spans="1:3" s="624" customFormat="1" x14ac:dyDescent="0.25">
      <c r="A9274" s="11"/>
      <c r="B9274" s="14"/>
      <c r="C9274" s="491"/>
    </row>
    <row r="9275" spans="1:3" s="624" customFormat="1" x14ac:dyDescent="0.25">
      <c r="A9275" s="11"/>
      <c r="B9275" s="14"/>
      <c r="C9275" s="491"/>
    </row>
    <row r="9276" spans="1:3" s="624" customFormat="1" x14ac:dyDescent="0.25">
      <c r="A9276" s="11"/>
      <c r="B9276" s="14"/>
      <c r="C9276" s="491"/>
    </row>
    <row r="9277" spans="1:3" s="624" customFormat="1" x14ac:dyDescent="0.25">
      <c r="A9277" s="11"/>
      <c r="B9277" s="14"/>
      <c r="C9277" s="491"/>
    </row>
    <row r="9278" spans="1:3" s="624" customFormat="1" x14ac:dyDescent="0.25">
      <c r="A9278" s="11"/>
      <c r="B9278" s="14"/>
      <c r="C9278" s="491"/>
    </row>
    <row r="9279" spans="1:3" s="624" customFormat="1" x14ac:dyDescent="0.25">
      <c r="A9279" s="11"/>
      <c r="B9279" s="14"/>
      <c r="C9279" s="491"/>
    </row>
    <row r="9280" spans="1:3" s="624" customFormat="1" x14ac:dyDescent="0.25">
      <c r="A9280" s="11"/>
      <c r="B9280" s="14"/>
      <c r="C9280" s="491"/>
    </row>
    <row r="9281" spans="1:3" s="624" customFormat="1" x14ac:dyDescent="0.25">
      <c r="A9281" s="11"/>
      <c r="B9281" s="14"/>
      <c r="C9281" s="491"/>
    </row>
    <row r="9282" spans="1:3" s="624" customFormat="1" x14ac:dyDescent="0.25">
      <c r="A9282" s="11"/>
      <c r="B9282" s="14"/>
      <c r="C9282" s="491"/>
    </row>
    <row r="9283" spans="1:3" s="624" customFormat="1" x14ac:dyDescent="0.25">
      <c r="A9283" s="11"/>
      <c r="B9283" s="14"/>
      <c r="C9283" s="491"/>
    </row>
    <row r="9284" spans="1:3" s="624" customFormat="1" x14ac:dyDescent="0.25">
      <c r="A9284" s="11"/>
      <c r="B9284" s="14"/>
      <c r="C9284" s="491"/>
    </row>
    <row r="9285" spans="1:3" s="624" customFormat="1" x14ac:dyDescent="0.25">
      <c r="A9285" s="11"/>
      <c r="B9285" s="14"/>
      <c r="C9285" s="491"/>
    </row>
    <row r="9286" spans="1:3" s="624" customFormat="1" x14ac:dyDescent="0.25">
      <c r="A9286" s="11"/>
      <c r="B9286" s="14"/>
      <c r="C9286" s="491"/>
    </row>
    <row r="9287" spans="1:3" s="624" customFormat="1" x14ac:dyDescent="0.25">
      <c r="A9287" s="11"/>
      <c r="B9287" s="14"/>
      <c r="C9287" s="491"/>
    </row>
    <row r="9288" spans="1:3" s="624" customFormat="1" x14ac:dyDescent="0.25">
      <c r="A9288" s="11"/>
      <c r="B9288" s="14"/>
      <c r="C9288" s="491"/>
    </row>
    <row r="9289" spans="1:3" s="624" customFormat="1" x14ac:dyDescent="0.25">
      <c r="A9289" s="11"/>
      <c r="B9289" s="14"/>
      <c r="C9289" s="491"/>
    </row>
    <row r="9290" spans="1:3" s="624" customFormat="1" x14ac:dyDescent="0.25">
      <c r="A9290" s="11"/>
      <c r="B9290" s="14"/>
      <c r="C9290" s="491"/>
    </row>
    <row r="9291" spans="1:3" s="624" customFormat="1" x14ac:dyDescent="0.25">
      <c r="A9291" s="11"/>
      <c r="B9291" s="14"/>
      <c r="C9291" s="491"/>
    </row>
    <row r="9292" spans="1:3" s="624" customFormat="1" x14ac:dyDescent="0.25">
      <c r="A9292" s="11"/>
      <c r="B9292" s="14"/>
      <c r="C9292" s="491"/>
    </row>
    <row r="9293" spans="1:3" s="624" customFormat="1" x14ac:dyDescent="0.25">
      <c r="A9293" s="11"/>
      <c r="B9293" s="14"/>
      <c r="C9293" s="491"/>
    </row>
    <row r="9294" spans="1:3" s="624" customFormat="1" x14ac:dyDescent="0.25">
      <c r="A9294" s="11"/>
      <c r="B9294" s="14"/>
      <c r="C9294" s="491"/>
    </row>
    <row r="9295" spans="1:3" s="624" customFormat="1" x14ac:dyDescent="0.25">
      <c r="A9295" s="11"/>
      <c r="B9295" s="14"/>
      <c r="C9295" s="491"/>
    </row>
    <row r="9296" spans="1:3" s="624" customFormat="1" x14ac:dyDescent="0.25">
      <c r="A9296" s="11"/>
      <c r="B9296" s="14"/>
      <c r="C9296" s="491"/>
    </row>
    <row r="9297" spans="1:3" s="624" customFormat="1" x14ac:dyDescent="0.25">
      <c r="A9297" s="11"/>
      <c r="B9297" s="14"/>
      <c r="C9297" s="491"/>
    </row>
    <row r="9298" spans="1:3" s="624" customFormat="1" x14ac:dyDescent="0.25">
      <c r="A9298" s="11"/>
      <c r="B9298" s="14"/>
      <c r="C9298" s="491"/>
    </row>
    <row r="9299" spans="1:3" s="624" customFormat="1" x14ac:dyDescent="0.25">
      <c r="A9299" s="11"/>
      <c r="B9299" s="14"/>
      <c r="C9299" s="491"/>
    </row>
    <row r="9300" spans="1:3" s="624" customFormat="1" x14ac:dyDescent="0.25">
      <c r="A9300" s="11"/>
      <c r="B9300" s="14"/>
      <c r="C9300" s="491"/>
    </row>
    <row r="9301" spans="1:3" s="624" customFormat="1" x14ac:dyDescent="0.25">
      <c r="A9301" s="11"/>
      <c r="B9301" s="14"/>
      <c r="C9301" s="491"/>
    </row>
    <row r="9302" spans="1:3" s="624" customFormat="1" x14ac:dyDescent="0.25">
      <c r="A9302" s="11"/>
      <c r="B9302" s="14"/>
      <c r="C9302" s="491"/>
    </row>
    <row r="9303" spans="1:3" s="624" customFormat="1" x14ac:dyDescent="0.25">
      <c r="A9303" s="11"/>
      <c r="B9303" s="14"/>
      <c r="C9303" s="491"/>
    </row>
    <row r="9304" spans="1:3" s="624" customFormat="1" x14ac:dyDescent="0.25">
      <c r="A9304" s="11"/>
      <c r="B9304" s="14"/>
      <c r="C9304" s="491"/>
    </row>
    <row r="9305" spans="1:3" s="624" customFormat="1" x14ac:dyDescent="0.25">
      <c r="A9305" s="11"/>
      <c r="B9305" s="14"/>
      <c r="C9305" s="491"/>
    </row>
    <row r="9306" spans="1:3" s="624" customFormat="1" x14ac:dyDescent="0.25">
      <c r="A9306" s="11"/>
      <c r="B9306" s="14"/>
      <c r="C9306" s="491"/>
    </row>
    <row r="9307" spans="1:3" s="624" customFormat="1" x14ac:dyDescent="0.25">
      <c r="A9307" s="11"/>
      <c r="B9307" s="14"/>
      <c r="C9307" s="491"/>
    </row>
    <row r="9308" spans="1:3" s="624" customFormat="1" x14ac:dyDescent="0.25">
      <c r="A9308" s="11"/>
      <c r="B9308" s="14"/>
      <c r="C9308" s="491"/>
    </row>
    <row r="9309" spans="1:3" s="624" customFormat="1" x14ac:dyDescent="0.25">
      <c r="A9309" s="11"/>
      <c r="B9309" s="14"/>
      <c r="C9309" s="491"/>
    </row>
    <row r="9310" spans="1:3" s="624" customFormat="1" x14ac:dyDescent="0.25">
      <c r="A9310" s="11"/>
      <c r="B9310" s="14"/>
      <c r="C9310" s="491"/>
    </row>
    <row r="9311" spans="1:3" s="624" customFormat="1" x14ac:dyDescent="0.25">
      <c r="A9311" s="11"/>
      <c r="B9311" s="14"/>
      <c r="C9311" s="491"/>
    </row>
    <row r="9312" spans="1:3" s="624" customFormat="1" x14ac:dyDescent="0.25">
      <c r="A9312" s="11"/>
      <c r="B9312" s="14"/>
      <c r="C9312" s="491"/>
    </row>
    <row r="9313" spans="1:3" s="624" customFormat="1" x14ac:dyDescent="0.25">
      <c r="A9313" s="11"/>
      <c r="B9313" s="14"/>
      <c r="C9313" s="491"/>
    </row>
    <row r="9314" spans="1:3" s="624" customFormat="1" x14ac:dyDescent="0.25">
      <c r="A9314" s="11"/>
      <c r="B9314" s="14"/>
      <c r="C9314" s="491"/>
    </row>
    <row r="9315" spans="1:3" s="624" customFormat="1" x14ac:dyDescent="0.25">
      <c r="A9315" s="11"/>
      <c r="B9315" s="14"/>
      <c r="C9315" s="491"/>
    </row>
    <row r="9316" spans="1:3" s="624" customFormat="1" x14ac:dyDescent="0.25">
      <c r="A9316" s="11"/>
      <c r="B9316" s="14"/>
      <c r="C9316" s="491"/>
    </row>
    <row r="9317" spans="1:3" s="624" customFormat="1" x14ac:dyDescent="0.25">
      <c r="A9317" s="11"/>
      <c r="B9317" s="14"/>
      <c r="C9317" s="491"/>
    </row>
    <row r="9318" spans="1:3" s="624" customFormat="1" x14ac:dyDescent="0.25">
      <c r="A9318" s="11"/>
      <c r="B9318" s="14"/>
      <c r="C9318" s="491"/>
    </row>
    <row r="9319" spans="1:3" s="624" customFormat="1" x14ac:dyDescent="0.25">
      <c r="A9319" s="11"/>
      <c r="B9319" s="14"/>
      <c r="C9319" s="491"/>
    </row>
    <row r="9320" spans="1:3" s="624" customFormat="1" x14ac:dyDescent="0.25">
      <c r="A9320" s="11"/>
      <c r="B9320" s="14"/>
      <c r="C9320" s="491"/>
    </row>
    <row r="9321" spans="1:3" s="624" customFormat="1" x14ac:dyDescent="0.25">
      <c r="A9321" s="11"/>
      <c r="B9321" s="14"/>
      <c r="C9321" s="491"/>
    </row>
    <row r="9322" spans="1:3" s="624" customFormat="1" x14ac:dyDescent="0.25">
      <c r="A9322" s="11"/>
      <c r="B9322" s="14"/>
      <c r="C9322" s="491"/>
    </row>
    <row r="9323" spans="1:3" s="624" customFormat="1" x14ac:dyDescent="0.25">
      <c r="A9323" s="11"/>
      <c r="B9323" s="14"/>
      <c r="C9323" s="491"/>
    </row>
    <row r="9324" spans="1:3" s="624" customFormat="1" x14ac:dyDescent="0.25">
      <c r="A9324" s="11"/>
      <c r="B9324" s="14"/>
      <c r="C9324" s="491"/>
    </row>
    <row r="9325" spans="1:3" s="624" customFormat="1" x14ac:dyDescent="0.25">
      <c r="A9325" s="11"/>
      <c r="B9325" s="14"/>
      <c r="C9325" s="491"/>
    </row>
    <row r="9326" spans="1:3" s="624" customFormat="1" x14ac:dyDescent="0.25">
      <c r="A9326" s="11"/>
      <c r="B9326" s="14"/>
      <c r="C9326" s="491"/>
    </row>
    <row r="9327" spans="1:3" s="624" customFormat="1" x14ac:dyDescent="0.25">
      <c r="A9327" s="11"/>
      <c r="B9327" s="14"/>
      <c r="C9327" s="491"/>
    </row>
    <row r="9328" spans="1:3" s="624" customFormat="1" x14ac:dyDescent="0.25">
      <c r="A9328" s="11"/>
      <c r="B9328" s="14"/>
      <c r="C9328" s="491"/>
    </row>
    <row r="9329" spans="1:3" s="624" customFormat="1" x14ac:dyDescent="0.25">
      <c r="A9329" s="11"/>
      <c r="B9329" s="14"/>
      <c r="C9329" s="491"/>
    </row>
    <row r="9330" spans="1:3" s="624" customFormat="1" x14ac:dyDescent="0.25">
      <c r="A9330" s="11"/>
      <c r="B9330" s="14"/>
      <c r="C9330" s="491"/>
    </row>
    <row r="9331" spans="1:3" s="624" customFormat="1" x14ac:dyDescent="0.25">
      <c r="A9331" s="11"/>
      <c r="B9331" s="14"/>
      <c r="C9331" s="491"/>
    </row>
    <row r="9332" spans="1:3" s="624" customFormat="1" x14ac:dyDescent="0.25">
      <c r="A9332" s="11"/>
      <c r="B9332" s="14"/>
      <c r="C9332" s="491"/>
    </row>
    <row r="9333" spans="1:3" s="624" customFormat="1" x14ac:dyDescent="0.25">
      <c r="A9333" s="11"/>
      <c r="B9333" s="14"/>
      <c r="C9333" s="491"/>
    </row>
    <row r="9334" spans="1:3" s="624" customFormat="1" x14ac:dyDescent="0.25">
      <c r="A9334" s="11"/>
      <c r="B9334" s="14"/>
      <c r="C9334" s="491"/>
    </row>
    <row r="9335" spans="1:3" s="624" customFormat="1" x14ac:dyDescent="0.25">
      <c r="A9335" s="11"/>
      <c r="B9335" s="14"/>
      <c r="C9335" s="491"/>
    </row>
    <row r="9336" spans="1:3" s="624" customFormat="1" x14ac:dyDescent="0.25">
      <c r="A9336" s="11"/>
      <c r="B9336" s="14"/>
      <c r="C9336" s="491"/>
    </row>
    <row r="9337" spans="1:3" s="624" customFormat="1" x14ac:dyDescent="0.25">
      <c r="A9337" s="11"/>
      <c r="B9337" s="14"/>
      <c r="C9337" s="491"/>
    </row>
    <row r="9338" spans="1:3" s="624" customFormat="1" x14ac:dyDescent="0.25">
      <c r="A9338" s="11"/>
      <c r="B9338" s="14"/>
      <c r="C9338" s="491"/>
    </row>
    <row r="9339" spans="1:3" s="624" customFormat="1" x14ac:dyDescent="0.25">
      <c r="A9339" s="11"/>
      <c r="B9339" s="14"/>
      <c r="C9339" s="491"/>
    </row>
    <row r="9340" spans="1:3" s="624" customFormat="1" x14ac:dyDescent="0.25">
      <c r="A9340" s="11"/>
      <c r="B9340" s="14"/>
      <c r="C9340" s="491"/>
    </row>
    <row r="9341" spans="1:3" s="624" customFormat="1" x14ac:dyDescent="0.25">
      <c r="A9341" s="11"/>
      <c r="B9341" s="14"/>
      <c r="C9341" s="491"/>
    </row>
    <row r="9342" spans="1:3" s="624" customFormat="1" x14ac:dyDescent="0.25">
      <c r="A9342" s="11"/>
      <c r="B9342" s="14"/>
      <c r="C9342" s="491"/>
    </row>
    <row r="9343" spans="1:3" s="624" customFormat="1" x14ac:dyDescent="0.25">
      <c r="A9343" s="11"/>
      <c r="B9343" s="14"/>
      <c r="C9343" s="491"/>
    </row>
    <row r="9344" spans="1:3" s="624" customFormat="1" x14ac:dyDescent="0.25">
      <c r="A9344" s="11"/>
      <c r="B9344" s="14"/>
      <c r="C9344" s="491"/>
    </row>
    <row r="9345" spans="1:3" s="624" customFormat="1" x14ac:dyDescent="0.25">
      <c r="A9345" s="11"/>
      <c r="B9345" s="14"/>
      <c r="C9345" s="491"/>
    </row>
    <row r="9346" spans="1:3" s="624" customFormat="1" x14ac:dyDescent="0.25">
      <c r="A9346" s="11"/>
      <c r="B9346" s="14"/>
      <c r="C9346" s="491"/>
    </row>
    <row r="9347" spans="1:3" s="624" customFormat="1" x14ac:dyDescent="0.25">
      <c r="A9347" s="11"/>
      <c r="B9347" s="14"/>
      <c r="C9347" s="491"/>
    </row>
    <row r="9348" spans="1:3" s="624" customFormat="1" x14ac:dyDescent="0.25">
      <c r="A9348" s="11"/>
      <c r="B9348" s="14"/>
      <c r="C9348" s="491"/>
    </row>
    <row r="9349" spans="1:3" s="624" customFormat="1" x14ac:dyDescent="0.25">
      <c r="A9349" s="11"/>
      <c r="B9349" s="14"/>
      <c r="C9349" s="491"/>
    </row>
    <row r="9350" spans="1:3" s="624" customFormat="1" x14ac:dyDescent="0.25">
      <c r="A9350" s="11"/>
      <c r="B9350" s="14"/>
      <c r="C9350" s="491"/>
    </row>
    <row r="9351" spans="1:3" s="624" customFormat="1" x14ac:dyDescent="0.25">
      <c r="A9351" s="11"/>
      <c r="B9351" s="14"/>
      <c r="C9351" s="491"/>
    </row>
    <row r="9352" spans="1:3" s="624" customFormat="1" x14ac:dyDescent="0.25">
      <c r="A9352" s="11"/>
      <c r="B9352" s="14"/>
      <c r="C9352" s="491"/>
    </row>
    <row r="9353" spans="1:3" s="624" customFormat="1" x14ac:dyDescent="0.25">
      <c r="A9353" s="11"/>
      <c r="B9353" s="14"/>
      <c r="C9353" s="491"/>
    </row>
    <row r="9354" spans="1:3" s="624" customFormat="1" x14ac:dyDescent="0.25">
      <c r="A9354" s="11"/>
      <c r="B9354" s="14"/>
      <c r="C9354" s="491"/>
    </row>
    <row r="9355" spans="1:3" s="624" customFormat="1" x14ac:dyDescent="0.25">
      <c r="A9355" s="11"/>
      <c r="B9355" s="14"/>
      <c r="C9355" s="491"/>
    </row>
    <row r="9356" spans="1:3" s="624" customFormat="1" x14ac:dyDescent="0.25">
      <c r="A9356" s="11"/>
      <c r="B9356" s="14"/>
      <c r="C9356" s="491"/>
    </row>
    <row r="9357" spans="1:3" s="624" customFormat="1" x14ac:dyDescent="0.25">
      <c r="A9357" s="11"/>
      <c r="B9357" s="14"/>
      <c r="C9357" s="491"/>
    </row>
    <row r="9358" spans="1:3" s="624" customFormat="1" x14ac:dyDescent="0.25">
      <c r="A9358" s="11"/>
      <c r="B9358" s="14"/>
      <c r="C9358" s="491"/>
    </row>
    <row r="9359" spans="1:3" s="624" customFormat="1" x14ac:dyDescent="0.25">
      <c r="A9359" s="11"/>
      <c r="B9359" s="14"/>
      <c r="C9359" s="491"/>
    </row>
    <row r="9360" spans="1:3" s="624" customFormat="1" x14ac:dyDescent="0.25">
      <c r="A9360" s="11"/>
      <c r="B9360" s="14"/>
      <c r="C9360" s="491"/>
    </row>
    <row r="9361" spans="1:3" s="624" customFormat="1" x14ac:dyDescent="0.25">
      <c r="A9361" s="11"/>
      <c r="B9361" s="14"/>
      <c r="C9361" s="491"/>
    </row>
    <row r="9362" spans="1:3" s="624" customFormat="1" x14ac:dyDescent="0.25">
      <c r="A9362" s="11"/>
      <c r="B9362" s="14"/>
      <c r="C9362" s="491"/>
    </row>
    <row r="9363" spans="1:3" s="624" customFormat="1" x14ac:dyDescent="0.25">
      <c r="A9363" s="11"/>
      <c r="B9363" s="14"/>
      <c r="C9363" s="491"/>
    </row>
    <row r="9364" spans="1:3" s="624" customFormat="1" x14ac:dyDescent="0.25">
      <c r="A9364" s="11"/>
      <c r="B9364" s="14"/>
      <c r="C9364" s="491"/>
    </row>
    <row r="9365" spans="1:3" s="624" customFormat="1" x14ac:dyDescent="0.25">
      <c r="A9365" s="11"/>
      <c r="B9365" s="14"/>
      <c r="C9365" s="491"/>
    </row>
    <row r="9366" spans="1:3" s="624" customFormat="1" x14ac:dyDescent="0.25">
      <c r="A9366" s="11"/>
      <c r="B9366" s="14"/>
      <c r="C9366" s="491"/>
    </row>
    <row r="9367" spans="1:3" s="624" customFormat="1" x14ac:dyDescent="0.25">
      <c r="A9367" s="11"/>
      <c r="B9367" s="14"/>
      <c r="C9367" s="491"/>
    </row>
    <row r="9368" spans="1:3" s="624" customFormat="1" x14ac:dyDescent="0.25">
      <c r="A9368" s="11"/>
      <c r="B9368" s="14"/>
      <c r="C9368" s="491"/>
    </row>
    <row r="9369" spans="1:3" s="624" customFormat="1" x14ac:dyDescent="0.25">
      <c r="A9369" s="11"/>
      <c r="B9369" s="14"/>
      <c r="C9369" s="491"/>
    </row>
    <row r="9370" spans="1:3" s="624" customFormat="1" x14ac:dyDescent="0.25">
      <c r="A9370" s="11"/>
      <c r="B9370" s="14"/>
      <c r="C9370" s="491"/>
    </row>
    <row r="9371" spans="1:3" s="624" customFormat="1" x14ac:dyDescent="0.25">
      <c r="A9371" s="11"/>
      <c r="B9371" s="14"/>
      <c r="C9371" s="491"/>
    </row>
    <row r="9372" spans="1:3" s="624" customFormat="1" x14ac:dyDescent="0.25">
      <c r="A9372" s="11"/>
      <c r="B9372" s="14"/>
      <c r="C9372" s="491"/>
    </row>
    <row r="9373" spans="1:3" s="624" customFormat="1" x14ac:dyDescent="0.25">
      <c r="A9373" s="11"/>
      <c r="B9373" s="14"/>
      <c r="C9373" s="491"/>
    </row>
    <row r="9374" spans="1:3" s="624" customFormat="1" x14ac:dyDescent="0.25">
      <c r="A9374" s="11"/>
      <c r="B9374" s="14"/>
      <c r="C9374" s="491"/>
    </row>
    <row r="9375" spans="1:3" s="624" customFormat="1" x14ac:dyDescent="0.25">
      <c r="A9375" s="11"/>
      <c r="B9375" s="14"/>
      <c r="C9375" s="491"/>
    </row>
    <row r="9376" spans="1:3" s="624" customFormat="1" x14ac:dyDescent="0.25">
      <c r="A9376" s="11"/>
      <c r="B9376" s="14"/>
      <c r="C9376" s="491"/>
    </row>
    <row r="9377" spans="1:3" s="624" customFormat="1" x14ac:dyDescent="0.25">
      <c r="A9377" s="11"/>
      <c r="B9377" s="14"/>
      <c r="C9377" s="491"/>
    </row>
    <row r="9378" spans="1:3" s="624" customFormat="1" x14ac:dyDescent="0.25">
      <c r="A9378" s="11"/>
      <c r="B9378" s="14"/>
      <c r="C9378" s="491"/>
    </row>
    <row r="9379" spans="1:3" s="624" customFormat="1" x14ac:dyDescent="0.25">
      <c r="A9379" s="11"/>
      <c r="B9379" s="14"/>
      <c r="C9379" s="491"/>
    </row>
    <row r="9380" spans="1:3" s="624" customFormat="1" x14ac:dyDescent="0.25">
      <c r="A9380" s="11"/>
      <c r="B9380" s="14"/>
      <c r="C9380" s="491"/>
    </row>
    <row r="9381" spans="1:3" s="624" customFormat="1" x14ac:dyDescent="0.25">
      <c r="A9381" s="11"/>
      <c r="B9381" s="14"/>
      <c r="C9381" s="491"/>
    </row>
    <row r="9382" spans="1:3" s="624" customFormat="1" x14ac:dyDescent="0.25">
      <c r="A9382" s="11"/>
      <c r="B9382" s="14"/>
      <c r="C9382" s="491"/>
    </row>
    <row r="9383" spans="1:3" s="624" customFormat="1" x14ac:dyDescent="0.25">
      <c r="A9383" s="11"/>
      <c r="B9383" s="14"/>
      <c r="C9383" s="491"/>
    </row>
    <row r="9384" spans="1:3" s="624" customFormat="1" x14ac:dyDescent="0.25">
      <c r="A9384" s="11"/>
      <c r="B9384" s="14"/>
      <c r="C9384" s="491"/>
    </row>
    <row r="9385" spans="1:3" s="624" customFormat="1" x14ac:dyDescent="0.25">
      <c r="A9385" s="11"/>
      <c r="B9385" s="14"/>
      <c r="C9385" s="491"/>
    </row>
    <row r="9386" spans="1:3" s="624" customFormat="1" x14ac:dyDescent="0.25">
      <c r="A9386" s="11"/>
      <c r="B9386" s="14"/>
      <c r="C9386" s="491"/>
    </row>
    <row r="9387" spans="1:3" s="624" customFormat="1" x14ac:dyDescent="0.25">
      <c r="A9387" s="11"/>
      <c r="B9387" s="14"/>
      <c r="C9387" s="491"/>
    </row>
    <row r="9388" spans="1:3" s="624" customFormat="1" x14ac:dyDescent="0.25">
      <c r="A9388" s="11"/>
      <c r="B9388" s="14"/>
      <c r="C9388" s="491"/>
    </row>
    <row r="9389" spans="1:3" s="624" customFormat="1" x14ac:dyDescent="0.25">
      <c r="A9389" s="11"/>
      <c r="B9389" s="14"/>
      <c r="C9389" s="491"/>
    </row>
    <row r="9390" spans="1:3" s="624" customFormat="1" x14ac:dyDescent="0.25">
      <c r="A9390" s="11"/>
      <c r="B9390" s="14"/>
      <c r="C9390" s="491"/>
    </row>
    <row r="9391" spans="1:3" s="624" customFormat="1" x14ac:dyDescent="0.25">
      <c r="A9391" s="11"/>
      <c r="B9391" s="14"/>
      <c r="C9391" s="491"/>
    </row>
    <row r="9392" spans="1:3" s="624" customFormat="1" x14ac:dyDescent="0.25">
      <c r="A9392" s="11"/>
      <c r="B9392" s="14"/>
      <c r="C9392" s="491"/>
    </row>
    <row r="9393" spans="1:3" s="624" customFormat="1" x14ac:dyDescent="0.25">
      <c r="A9393" s="11"/>
      <c r="B9393" s="14"/>
      <c r="C9393" s="491"/>
    </row>
    <row r="9394" spans="1:3" s="624" customFormat="1" x14ac:dyDescent="0.25">
      <c r="A9394" s="11"/>
      <c r="B9394" s="14"/>
      <c r="C9394" s="491"/>
    </row>
    <row r="9395" spans="1:3" s="624" customFormat="1" x14ac:dyDescent="0.25">
      <c r="A9395" s="11"/>
      <c r="B9395" s="14"/>
      <c r="C9395" s="491"/>
    </row>
    <row r="9396" spans="1:3" s="624" customFormat="1" x14ac:dyDescent="0.25">
      <c r="A9396" s="11"/>
      <c r="B9396" s="14"/>
      <c r="C9396" s="491"/>
    </row>
    <row r="9397" spans="1:3" s="624" customFormat="1" x14ac:dyDescent="0.25">
      <c r="A9397" s="11"/>
      <c r="B9397" s="14"/>
      <c r="C9397" s="491"/>
    </row>
    <row r="9398" spans="1:3" s="624" customFormat="1" x14ac:dyDescent="0.25">
      <c r="A9398" s="11"/>
      <c r="B9398" s="14"/>
      <c r="C9398" s="491"/>
    </row>
    <row r="9399" spans="1:3" s="624" customFormat="1" x14ac:dyDescent="0.25">
      <c r="A9399" s="11"/>
      <c r="B9399" s="14"/>
      <c r="C9399" s="491"/>
    </row>
    <row r="9400" spans="1:3" s="624" customFormat="1" x14ac:dyDescent="0.25">
      <c r="A9400" s="11"/>
      <c r="B9400" s="14"/>
      <c r="C9400" s="491"/>
    </row>
    <row r="9401" spans="1:3" s="624" customFormat="1" x14ac:dyDescent="0.25">
      <c r="A9401" s="11"/>
      <c r="B9401" s="14"/>
      <c r="C9401" s="491"/>
    </row>
    <row r="9402" spans="1:3" s="624" customFormat="1" x14ac:dyDescent="0.25">
      <c r="A9402" s="11"/>
      <c r="B9402" s="14"/>
      <c r="C9402" s="491"/>
    </row>
    <row r="9403" spans="1:3" s="624" customFormat="1" x14ac:dyDescent="0.25">
      <c r="A9403" s="11"/>
      <c r="B9403" s="14"/>
      <c r="C9403" s="491"/>
    </row>
    <row r="9404" spans="1:3" s="624" customFormat="1" x14ac:dyDescent="0.25">
      <c r="A9404" s="11"/>
      <c r="B9404" s="14"/>
      <c r="C9404" s="491"/>
    </row>
    <row r="9405" spans="1:3" s="624" customFormat="1" x14ac:dyDescent="0.25">
      <c r="A9405" s="11"/>
      <c r="B9405" s="14"/>
      <c r="C9405" s="491"/>
    </row>
    <row r="9406" spans="1:3" s="624" customFormat="1" x14ac:dyDescent="0.25">
      <c r="A9406" s="11"/>
      <c r="B9406" s="14"/>
      <c r="C9406" s="491"/>
    </row>
    <row r="9407" spans="1:3" s="624" customFormat="1" x14ac:dyDescent="0.25">
      <c r="A9407" s="11"/>
      <c r="B9407" s="14"/>
      <c r="C9407" s="491"/>
    </row>
    <row r="9408" spans="1:3" s="624" customFormat="1" x14ac:dyDescent="0.25">
      <c r="A9408" s="11"/>
      <c r="B9408" s="14"/>
      <c r="C9408" s="491"/>
    </row>
    <row r="9409" spans="1:3" s="624" customFormat="1" x14ac:dyDescent="0.25">
      <c r="A9409" s="11"/>
      <c r="B9409" s="14"/>
      <c r="C9409" s="491"/>
    </row>
    <row r="9410" spans="1:3" s="624" customFormat="1" x14ac:dyDescent="0.25">
      <c r="A9410" s="11"/>
      <c r="B9410" s="14"/>
      <c r="C9410" s="491"/>
    </row>
    <row r="9411" spans="1:3" s="624" customFormat="1" x14ac:dyDescent="0.25">
      <c r="A9411" s="11"/>
      <c r="B9411" s="14"/>
      <c r="C9411" s="491"/>
    </row>
    <row r="9412" spans="1:3" s="624" customFormat="1" x14ac:dyDescent="0.25">
      <c r="A9412" s="11"/>
      <c r="B9412" s="14"/>
      <c r="C9412" s="491"/>
    </row>
    <row r="9413" spans="1:3" s="624" customFormat="1" x14ac:dyDescent="0.25">
      <c r="A9413" s="11"/>
      <c r="B9413" s="14"/>
      <c r="C9413" s="491"/>
    </row>
    <row r="9414" spans="1:3" s="624" customFormat="1" x14ac:dyDescent="0.25">
      <c r="A9414" s="11"/>
      <c r="B9414" s="14"/>
      <c r="C9414" s="491"/>
    </row>
    <row r="9415" spans="1:3" s="624" customFormat="1" x14ac:dyDescent="0.25">
      <c r="A9415" s="11"/>
      <c r="B9415" s="14"/>
      <c r="C9415" s="491"/>
    </row>
    <row r="9416" spans="1:3" s="624" customFormat="1" x14ac:dyDescent="0.25">
      <c r="A9416" s="11"/>
      <c r="B9416" s="14"/>
      <c r="C9416" s="491"/>
    </row>
    <row r="9417" spans="1:3" s="624" customFormat="1" x14ac:dyDescent="0.25">
      <c r="A9417" s="11"/>
      <c r="B9417" s="14"/>
      <c r="C9417" s="491"/>
    </row>
    <row r="9418" spans="1:3" s="624" customFormat="1" x14ac:dyDescent="0.25">
      <c r="A9418" s="11"/>
      <c r="B9418" s="14"/>
      <c r="C9418" s="491"/>
    </row>
    <row r="9419" spans="1:3" s="624" customFormat="1" x14ac:dyDescent="0.25">
      <c r="A9419" s="11"/>
      <c r="B9419" s="14"/>
      <c r="C9419" s="491"/>
    </row>
    <row r="9420" spans="1:3" s="624" customFormat="1" x14ac:dyDescent="0.25">
      <c r="A9420" s="11"/>
      <c r="B9420" s="14"/>
      <c r="C9420" s="491"/>
    </row>
    <row r="9421" spans="1:3" s="624" customFormat="1" x14ac:dyDescent="0.25">
      <c r="A9421" s="11"/>
      <c r="B9421" s="14"/>
      <c r="C9421" s="491"/>
    </row>
    <row r="9422" spans="1:3" s="624" customFormat="1" x14ac:dyDescent="0.25">
      <c r="A9422" s="11"/>
      <c r="B9422" s="14"/>
      <c r="C9422" s="491"/>
    </row>
    <row r="9423" spans="1:3" s="624" customFormat="1" x14ac:dyDescent="0.25">
      <c r="A9423" s="11"/>
      <c r="B9423" s="14"/>
      <c r="C9423" s="491"/>
    </row>
    <row r="9424" spans="1:3" s="624" customFormat="1" x14ac:dyDescent="0.25">
      <c r="A9424" s="11"/>
      <c r="B9424" s="14"/>
      <c r="C9424" s="491"/>
    </row>
    <row r="9425" spans="1:3" s="624" customFormat="1" x14ac:dyDescent="0.25">
      <c r="A9425" s="11"/>
      <c r="B9425" s="14"/>
      <c r="C9425" s="491"/>
    </row>
    <row r="9426" spans="1:3" s="624" customFormat="1" x14ac:dyDescent="0.25">
      <c r="A9426" s="11"/>
      <c r="B9426" s="14"/>
      <c r="C9426" s="491"/>
    </row>
    <row r="9427" spans="1:3" s="624" customFormat="1" x14ac:dyDescent="0.25">
      <c r="A9427" s="11"/>
      <c r="B9427" s="14"/>
      <c r="C9427" s="491"/>
    </row>
    <row r="9428" spans="1:3" s="624" customFormat="1" x14ac:dyDescent="0.25">
      <c r="A9428" s="11"/>
      <c r="B9428" s="14"/>
      <c r="C9428" s="491"/>
    </row>
    <row r="9429" spans="1:3" s="624" customFormat="1" x14ac:dyDescent="0.25">
      <c r="A9429" s="11"/>
      <c r="B9429" s="14"/>
      <c r="C9429" s="491"/>
    </row>
    <row r="9430" spans="1:3" s="624" customFormat="1" x14ac:dyDescent="0.25">
      <c r="A9430" s="11"/>
      <c r="B9430" s="14"/>
      <c r="C9430" s="491"/>
    </row>
    <row r="9431" spans="1:3" s="624" customFormat="1" x14ac:dyDescent="0.25">
      <c r="A9431" s="11"/>
      <c r="B9431" s="14"/>
      <c r="C9431" s="491"/>
    </row>
    <row r="9432" spans="1:3" s="624" customFormat="1" x14ac:dyDescent="0.25">
      <c r="A9432" s="11"/>
      <c r="B9432" s="14"/>
      <c r="C9432" s="491"/>
    </row>
    <row r="9433" spans="1:3" s="624" customFormat="1" x14ac:dyDescent="0.25">
      <c r="A9433" s="11"/>
      <c r="B9433" s="14"/>
      <c r="C9433" s="491"/>
    </row>
    <row r="9434" spans="1:3" s="624" customFormat="1" x14ac:dyDescent="0.25">
      <c r="A9434" s="11"/>
      <c r="B9434" s="14"/>
      <c r="C9434" s="491"/>
    </row>
    <row r="9435" spans="1:3" s="624" customFormat="1" x14ac:dyDescent="0.25">
      <c r="A9435" s="11"/>
      <c r="B9435" s="14"/>
      <c r="C9435" s="491"/>
    </row>
    <row r="9436" spans="1:3" s="624" customFormat="1" x14ac:dyDescent="0.25">
      <c r="A9436" s="11"/>
      <c r="B9436" s="14"/>
      <c r="C9436" s="491"/>
    </row>
    <row r="9437" spans="1:3" s="624" customFormat="1" x14ac:dyDescent="0.25">
      <c r="A9437" s="11"/>
      <c r="B9437" s="14"/>
      <c r="C9437" s="491"/>
    </row>
    <row r="9438" spans="1:3" s="624" customFormat="1" x14ac:dyDescent="0.25">
      <c r="A9438" s="11"/>
      <c r="B9438" s="14"/>
      <c r="C9438" s="491"/>
    </row>
    <row r="9439" spans="1:3" s="624" customFormat="1" x14ac:dyDescent="0.25">
      <c r="A9439" s="11"/>
      <c r="B9439" s="14"/>
      <c r="C9439" s="491"/>
    </row>
    <row r="9440" spans="1:3" s="624" customFormat="1" x14ac:dyDescent="0.25">
      <c r="A9440" s="11"/>
      <c r="B9440" s="14"/>
      <c r="C9440" s="491"/>
    </row>
    <row r="9441" spans="1:3" s="624" customFormat="1" x14ac:dyDescent="0.25">
      <c r="A9441" s="11"/>
      <c r="B9441" s="14"/>
      <c r="C9441" s="491"/>
    </row>
    <row r="9442" spans="1:3" s="624" customFormat="1" x14ac:dyDescent="0.25">
      <c r="A9442" s="11"/>
      <c r="B9442" s="14"/>
      <c r="C9442" s="491"/>
    </row>
    <row r="9443" spans="1:3" s="624" customFormat="1" x14ac:dyDescent="0.25">
      <c r="A9443" s="11"/>
      <c r="B9443" s="14"/>
      <c r="C9443" s="491"/>
    </row>
    <row r="9444" spans="1:3" s="624" customFormat="1" x14ac:dyDescent="0.25">
      <c r="A9444" s="11"/>
      <c r="B9444" s="14"/>
      <c r="C9444" s="491"/>
    </row>
    <row r="9445" spans="1:3" s="624" customFormat="1" x14ac:dyDescent="0.25">
      <c r="A9445" s="11"/>
      <c r="B9445" s="14"/>
      <c r="C9445" s="491"/>
    </row>
    <row r="9446" spans="1:3" s="624" customFormat="1" x14ac:dyDescent="0.25">
      <c r="A9446" s="11"/>
      <c r="B9446" s="14"/>
      <c r="C9446" s="491"/>
    </row>
    <row r="9447" spans="1:3" s="624" customFormat="1" x14ac:dyDescent="0.25">
      <c r="A9447" s="11"/>
      <c r="B9447" s="14"/>
      <c r="C9447" s="491"/>
    </row>
    <row r="9448" spans="1:3" s="624" customFormat="1" x14ac:dyDescent="0.25">
      <c r="A9448" s="11"/>
      <c r="B9448" s="14"/>
      <c r="C9448" s="491"/>
    </row>
    <row r="9449" spans="1:3" s="624" customFormat="1" x14ac:dyDescent="0.25">
      <c r="A9449" s="11"/>
      <c r="B9449" s="14"/>
      <c r="C9449" s="491"/>
    </row>
    <row r="9450" spans="1:3" s="624" customFormat="1" x14ac:dyDescent="0.25">
      <c r="A9450" s="11"/>
      <c r="B9450" s="14"/>
      <c r="C9450" s="491"/>
    </row>
    <row r="9451" spans="1:3" s="624" customFormat="1" x14ac:dyDescent="0.25">
      <c r="A9451" s="11"/>
      <c r="B9451" s="14"/>
      <c r="C9451" s="491"/>
    </row>
    <row r="9452" spans="1:3" s="624" customFormat="1" x14ac:dyDescent="0.25">
      <c r="A9452" s="11"/>
      <c r="B9452" s="14"/>
      <c r="C9452" s="491"/>
    </row>
    <row r="9453" spans="1:3" s="624" customFormat="1" x14ac:dyDescent="0.25">
      <c r="A9453" s="11"/>
      <c r="B9453" s="14"/>
      <c r="C9453" s="491"/>
    </row>
    <row r="9454" spans="1:3" s="624" customFormat="1" x14ac:dyDescent="0.25">
      <c r="A9454" s="11"/>
      <c r="B9454" s="14"/>
      <c r="C9454" s="491"/>
    </row>
    <row r="9455" spans="1:3" s="624" customFormat="1" x14ac:dyDescent="0.25">
      <c r="A9455" s="11"/>
      <c r="B9455" s="14"/>
      <c r="C9455" s="491"/>
    </row>
    <row r="9456" spans="1:3" s="624" customFormat="1" x14ac:dyDescent="0.25">
      <c r="A9456" s="11"/>
      <c r="B9456" s="14"/>
      <c r="C9456" s="491"/>
    </row>
    <row r="9457" spans="1:3" s="624" customFormat="1" x14ac:dyDescent="0.25">
      <c r="A9457" s="11"/>
      <c r="B9457" s="14"/>
      <c r="C9457" s="491"/>
    </row>
    <row r="9458" spans="1:3" s="624" customFormat="1" x14ac:dyDescent="0.25">
      <c r="A9458" s="11"/>
      <c r="B9458" s="14"/>
      <c r="C9458" s="491"/>
    </row>
    <row r="9459" spans="1:3" s="624" customFormat="1" x14ac:dyDescent="0.25">
      <c r="A9459" s="11"/>
      <c r="B9459" s="14"/>
      <c r="C9459" s="491"/>
    </row>
    <row r="9460" spans="1:3" s="624" customFormat="1" x14ac:dyDescent="0.25">
      <c r="A9460" s="11"/>
      <c r="B9460" s="14"/>
      <c r="C9460" s="491"/>
    </row>
    <row r="9461" spans="1:3" s="624" customFormat="1" x14ac:dyDescent="0.25">
      <c r="A9461" s="11"/>
      <c r="B9461" s="14"/>
      <c r="C9461" s="491"/>
    </row>
    <row r="9462" spans="1:3" s="624" customFormat="1" x14ac:dyDescent="0.25">
      <c r="A9462" s="11"/>
      <c r="B9462" s="14"/>
      <c r="C9462" s="491"/>
    </row>
    <row r="9463" spans="1:3" s="624" customFormat="1" x14ac:dyDescent="0.25">
      <c r="A9463" s="11"/>
      <c r="B9463" s="14"/>
      <c r="C9463" s="491"/>
    </row>
    <row r="9464" spans="1:3" s="624" customFormat="1" x14ac:dyDescent="0.25">
      <c r="A9464" s="11"/>
      <c r="B9464" s="14"/>
      <c r="C9464" s="491"/>
    </row>
    <row r="9465" spans="1:3" s="624" customFormat="1" x14ac:dyDescent="0.25">
      <c r="A9465" s="11"/>
      <c r="B9465" s="14"/>
      <c r="C9465" s="491"/>
    </row>
    <row r="9466" spans="1:3" s="624" customFormat="1" x14ac:dyDescent="0.25">
      <c r="A9466" s="11"/>
      <c r="B9466" s="14"/>
      <c r="C9466" s="491"/>
    </row>
    <row r="9467" spans="1:3" s="624" customFormat="1" x14ac:dyDescent="0.25">
      <c r="A9467" s="11"/>
      <c r="B9467" s="14"/>
      <c r="C9467" s="491"/>
    </row>
    <row r="9468" spans="1:3" s="624" customFormat="1" x14ac:dyDescent="0.25">
      <c r="A9468" s="11"/>
      <c r="B9468" s="14"/>
      <c r="C9468" s="491"/>
    </row>
    <row r="9469" spans="1:3" s="624" customFormat="1" x14ac:dyDescent="0.25">
      <c r="A9469" s="11"/>
      <c r="B9469" s="14"/>
      <c r="C9469" s="491"/>
    </row>
    <row r="9470" spans="1:3" s="624" customFormat="1" x14ac:dyDescent="0.25">
      <c r="A9470" s="11"/>
      <c r="B9470" s="14"/>
      <c r="C9470" s="491"/>
    </row>
    <row r="9471" spans="1:3" s="624" customFormat="1" x14ac:dyDescent="0.25">
      <c r="A9471" s="11"/>
      <c r="B9471" s="14"/>
      <c r="C9471" s="491"/>
    </row>
    <row r="9472" spans="1:3" s="624" customFormat="1" x14ac:dyDescent="0.25">
      <c r="A9472" s="11"/>
      <c r="B9472" s="14"/>
      <c r="C9472" s="491"/>
    </row>
    <row r="9473" spans="1:3" s="624" customFormat="1" x14ac:dyDescent="0.25">
      <c r="A9473" s="11"/>
      <c r="B9473" s="14"/>
      <c r="C9473" s="491"/>
    </row>
    <row r="9474" spans="1:3" s="624" customFormat="1" x14ac:dyDescent="0.25">
      <c r="A9474" s="11"/>
      <c r="B9474" s="14"/>
      <c r="C9474" s="491"/>
    </row>
    <row r="9475" spans="1:3" s="624" customFormat="1" x14ac:dyDescent="0.25">
      <c r="A9475" s="11"/>
      <c r="B9475" s="14"/>
      <c r="C9475" s="491"/>
    </row>
    <row r="9476" spans="1:3" s="624" customFormat="1" x14ac:dyDescent="0.25">
      <c r="A9476" s="11"/>
      <c r="B9476" s="14"/>
      <c r="C9476" s="491"/>
    </row>
    <row r="9477" spans="1:3" s="624" customFormat="1" x14ac:dyDescent="0.25">
      <c r="A9477" s="11"/>
      <c r="B9477" s="14"/>
      <c r="C9477" s="491"/>
    </row>
    <row r="9478" spans="1:3" s="624" customFormat="1" x14ac:dyDescent="0.25">
      <c r="A9478" s="11"/>
      <c r="B9478" s="14"/>
      <c r="C9478" s="491"/>
    </row>
    <row r="9479" spans="1:3" s="624" customFormat="1" x14ac:dyDescent="0.25">
      <c r="A9479" s="11"/>
      <c r="B9479" s="14"/>
      <c r="C9479" s="491"/>
    </row>
    <row r="9480" spans="1:3" s="624" customFormat="1" x14ac:dyDescent="0.25">
      <c r="A9480" s="11"/>
      <c r="B9480" s="14"/>
      <c r="C9480" s="491"/>
    </row>
    <row r="9481" spans="1:3" s="624" customFormat="1" x14ac:dyDescent="0.25">
      <c r="A9481" s="11"/>
      <c r="B9481" s="14"/>
      <c r="C9481" s="491"/>
    </row>
    <row r="9482" spans="1:3" s="624" customFormat="1" x14ac:dyDescent="0.25">
      <c r="A9482" s="11"/>
      <c r="B9482" s="14"/>
      <c r="C9482" s="491"/>
    </row>
    <row r="9483" spans="1:3" s="624" customFormat="1" x14ac:dyDescent="0.25">
      <c r="A9483" s="11"/>
      <c r="B9483" s="14"/>
      <c r="C9483" s="491"/>
    </row>
    <row r="9484" spans="1:3" s="624" customFormat="1" x14ac:dyDescent="0.25">
      <c r="A9484" s="11"/>
      <c r="B9484" s="14"/>
      <c r="C9484" s="491"/>
    </row>
    <row r="9485" spans="1:3" s="624" customFormat="1" x14ac:dyDescent="0.25">
      <c r="A9485" s="11"/>
      <c r="B9485" s="14"/>
      <c r="C9485" s="491"/>
    </row>
    <row r="9486" spans="1:3" s="624" customFormat="1" x14ac:dyDescent="0.25">
      <c r="A9486" s="11"/>
      <c r="B9486" s="14"/>
      <c r="C9486" s="491"/>
    </row>
    <row r="9487" spans="1:3" s="624" customFormat="1" x14ac:dyDescent="0.25">
      <c r="A9487" s="11"/>
      <c r="B9487" s="14"/>
      <c r="C9487" s="491"/>
    </row>
    <row r="9488" spans="1:3" s="624" customFormat="1" x14ac:dyDescent="0.25">
      <c r="A9488" s="11"/>
      <c r="B9488" s="14"/>
      <c r="C9488" s="491"/>
    </row>
    <row r="9489" spans="1:3" s="624" customFormat="1" x14ac:dyDescent="0.25">
      <c r="A9489" s="11"/>
      <c r="B9489" s="14"/>
      <c r="C9489" s="491"/>
    </row>
    <row r="9490" spans="1:3" s="624" customFormat="1" x14ac:dyDescent="0.25">
      <c r="A9490" s="11"/>
      <c r="B9490" s="14"/>
      <c r="C9490" s="491"/>
    </row>
    <row r="9491" spans="1:3" s="624" customFormat="1" x14ac:dyDescent="0.25">
      <c r="A9491" s="11"/>
      <c r="B9491" s="14"/>
      <c r="C9491" s="491"/>
    </row>
    <row r="9492" spans="1:3" s="624" customFormat="1" x14ac:dyDescent="0.25">
      <c r="A9492" s="11"/>
      <c r="B9492" s="14"/>
      <c r="C9492" s="491"/>
    </row>
    <row r="9493" spans="1:3" s="624" customFormat="1" x14ac:dyDescent="0.25">
      <c r="A9493" s="11"/>
      <c r="B9493" s="14"/>
      <c r="C9493" s="491"/>
    </row>
    <row r="9494" spans="1:3" s="624" customFormat="1" x14ac:dyDescent="0.25">
      <c r="A9494" s="11"/>
      <c r="B9494" s="14"/>
      <c r="C9494" s="491"/>
    </row>
    <row r="9495" spans="1:3" s="624" customFormat="1" x14ac:dyDescent="0.25">
      <c r="A9495" s="11"/>
      <c r="B9495" s="14"/>
      <c r="C9495" s="491"/>
    </row>
    <row r="9496" spans="1:3" s="624" customFormat="1" x14ac:dyDescent="0.25">
      <c r="A9496" s="11"/>
      <c r="B9496" s="14"/>
      <c r="C9496" s="491"/>
    </row>
    <row r="9497" spans="1:3" s="624" customFormat="1" x14ac:dyDescent="0.25">
      <c r="A9497" s="11"/>
      <c r="B9497" s="14"/>
      <c r="C9497" s="491"/>
    </row>
    <row r="9498" spans="1:3" s="624" customFormat="1" x14ac:dyDescent="0.25">
      <c r="A9498" s="11"/>
      <c r="B9498" s="14"/>
      <c r="C9498" s="491"/>
    </row>
    <row r="9499" spans="1:3" s="624" customFormat="1" x14ac:dyDescent="0.25">
      <c r="A9499" s="11"/>
      <c r="B9499" s="14"/>
      <c r="C9499" s="491"/>
    </row>
    <row r="9500" spans="1:3" s="624" customFormat="1" x14ac:dyDescent="0.25">
      <c r="A9500" s="11"/>
      <c r="B9500" s="14"/>
      <c r="C9500" s="491"/>
    </row>
    <row r="9501" spans="1:3" s="624" customFormat="1" x14ac:dyDescent="0.25">
      <c r="A9501" s="11"/>
      <c r="B9501" s="14"/>
      <c r="C9501" s="491"/>
    </row>
    <row r="9502" spans="1:3" s="624" customFormat="1" x14ac:dyDescent="0.25">
      <c r="A9502" s="11"/>
      <c r="B9502" s="14"/>
      <c r="C9502" s="491"/>
    </row>
    <row r="9503" spans="1:3" s="624" customFormat="1" x14ac:dyDescent="0.25">
      <c r="A9503" s="11"/>
      <c r="B9503" s="14"/>
      <c r="C9503" s="491"/>
    </row>
    <row r="9504" spans="1:3" s="624" customFormat="1" x14ac:dyDescent="0.25">
      <c r="A9504" s="11"/>
      <c r="B9504" s="14"/>
      <c r="C9504" s="491"/>
    </row>
    <row r="9505" spans="1:3" s="624" customFormat="1" x14ac:dyDescent="0.25">
      <c r="A9505" s="11"/>
      <c r="B9505" s="14"/>
      <c r="C9505" s="491"/>
    </row>
    <row r="9506" spans="1:3" s="624" customFormat="1" x14ac:dyDescent="0.25">
      <c r="A9506" s="11"/>
      <c r="B9506" s="14"/>
      <c r="C9506" s="491"/>
    </row>
    <row r="9507" spans="1:3" s="624" customFormat="1" x14ac:dyDescent="0.25">
      <c r="A9507" s="11"/>
      <c r="B9507" s="14"/>
      <c r="C9507" s="491"/>
    </row>
    <row r="9508" spans="1:3" s="624" customFormat="1" x14ac:dyDescent="0.25">
      <c r="A9508" s="11"/>
      <c r="B9508" s="14"/>
      <c r="C9508" s="491"/>
    </row>
    <row r="9509" spans="1:3" s="624" customFormat="1" x14ac:dyDescent="0.25">
      <c r="A9509" s="11"/>
      <c r="B9509" s="14"/>
      <c r="C9509" s="491"/>
    </row>
    <row r="9510" spans="1:3" s="624" customFormat="1" x14ac:dyDescent="0.25">
      <c r="A9510" s="11"/>
      <c r="B9510" s="14"/>
      <c r="C9510" s="491"/>
    </row>
    <row r="9511" spans="1:3" s="624" customFormat="1" x14ac:dyDescent="0.25">
      <c r="A9511" s="11"/>
      <c r="B9511" s="14"/>
      <c r="C9511" s="491"/>
    </row>
    <row r="9512" spans="1:3" s="624" customFormat="1" x14ac:dyDescent="0.25">
      <c r="A9512" s="11"/>
      <c r="B9512" s="14"/>
      <c r="C9512" s="491"/>
    </row>
    <row r="9513" spans="1:3" s="624" customFormat="1" x14ac:dyDescent="0.25">
      <c r="A9513" s="11"/>
      <c r="B9513" s="14"/>
      <c r="C9513" s="491"/>
    </row>
    <row r="9514" spans="1:3" s="624" customFormat="1" x14ac:dyDescent="0.25">
      <c r="A9514" s="11"/>
      <c r="B9514" s="14"/>
      <c r="C9514" s="491"/>
    </row>
    <row r="9515" spans="1:3" s="624" customFormat="1" x14ac:dyDescent="0.25">
      <c r="A9515" s="11"/>
      <c r="B9515" s="14"/>
      <c r="C9515" s="491"/>
    </row>
    <row r="9516" spans="1:3" s="624" customFormat="1" x14ac:dyDescent="0.25">
      <c r="A9516" s="11"/>
      <c r="B9516" s="14"/>
      <c r="C9516" s="491"/>
    </row>
    <row r="9517" spans="1:3" s="624" customFormat="1" x14ac:dyDescent="0.25">
      <c r="A9517" s="11"/>
      <c r="B9517" s="14"/>
      <c r="C9517" s="491"/>
    </row>
    <row r="9518" spans="1:3" s="624" customFormat="1" x14ac:dyDescent="0.25">
      <c r="A9518" s="11"/>
      <c r="B9518" s="14"/>
      <c r="C9518" s="491"/>
    </row>
    <row r="9519" spans="1:3" s="624" customFormat="1" x14ac:dyDescent="0.25">
      <c r="A9519" s="11"/>
      <c r="B9519" s="14"/>
      <c r="C9519" s="491"/>
    </row>
    <row r="9520" spans="1:3" s="624" customFormat="1" x14ac:dyDescent="0.25">
      <c r="A9520" s="11"/>
      <c r="B9520" s="14"/>
      <c r="C9520" s="491"/>
    </row>
    <row r="9521" spans="1:3" s="624" customFormat="1" x14ac:dyDescent="0.25">
      <c r="A9521" s="11"/>
      <c r="B9521" s="14"/>
      <c r="C9521" s="491"/>
    </row>
    <row r="9522" spans="1:3" s="624" customFormat="1" x14ac:dyDescent="0.25">
      <c r="A9522" s="11"/>
      <c r="B9522" s="14"/>
      <c r="C9522" s="491"/>
    </row>
    <row r="9523" spans="1:3" s="624" customFormat="1" x14ac:dyDescent="0.25">
      <c r="A9523" s="11"/>
      <c r="B9523" s="14"/>
      <c r="C9523" s="491"/>
    </row>
    <row r="9524" spans="1:3" s="624" customFormat="1" x14ac:dyDescent="0.25">
      <c r="A9524" s="11"/>
      <c r="B9524" s="14"/>
      <c r="C9524" s="491"/>
    </row>
    <row r="9525" spans="1:3" s="624" customFormat="1" x14ac:dyDescent="0.25">
      <c r="A9525" s="11"/>
      <c r="B9525" s="14"/>
      <c r="C9525" s="491"/>
    </row>
    <row r="9526" spans="1:3" s="624" customFormat="1" x14ac:dyDescent="0.25">
      <c r="A9526" s="11"/>
      <c r="B9526" s="14"/>
      <c r="C9526" s="491"/>
    </row>
    <row r="9527" spans="1:3" s="624" customFormat="1" x14ac:dyDescent="0.25">
      <c r="A9527" s="11"/>
      <c r="B9527" s="14"/>
      <c r="C9527" s="491"/>
    </row>
    <row r="9528" spans="1:3" s="624" customFormat="1" x14ac:dyDescent="0.25">
      <c r="A9528" s="11"/>
      <c r="B9528" s="14"/>
      <c r="C9528" s="491"/>
    </row>
    <row r="9529" spans="1:3" s="624" customFormat="1" x14ac:dyDescent="0.25">
      <c r="A9529" s="11"/>
      <c r="B9529" s="14"/>
      <c r="C9529" s="491"/>
    </row>
    <row r="9530" spans="1:3" s="624" customFormat="1" x14ac:dyDescent="0.25">
      <c r="A9530" s="11"/>
      <c r="B9530" s="14"/>
      <c r="C9530" s="491"/>
    </row>
    <row r="9531" spans="1:3" s="624" customFormat="1" x14ac:dyDescent="0.25">
      <c r="A9531" s="11"/>
      <c r="B9531" s="14"/>
      <c r="C9531" s="491"/>
    </row>
    <row r="9532" spans="1:3" s="624" customFormat="1" x14ac:dyDescent="0.25">
      <c r="A9532" s="11"/>
      <c r="B9532" s="14"/>
      <c r="C9532" s="491"/>
    </row>
    <row r="9533" spans="1:3" s="624" customFormat="1" x14ac:dyDescent="0.25">
      <c r="A9533" s="11"/>
      <c r="B9533" s="14"/>
      <c r="C9533" s="491"/>
    </row>
    <row r="9534" spans="1:3" s="624" customFormat="1" x14ac:dyDescent="0.25">
      <c r="A9534" s="11"/>
      <c r="B9534" s="14"/>
      <c r="C9534" s="491"/>
    </row>
    <row r="9535" spans="1:3" s="624" customFormat="1" x14ac:dyDescent="0.25">
      <c r="A9535" s="11"/>
      <c r="B9535" s="14"/>
      <c r="C9535" s="491"/>
    </row>
    <row r="9536" spans="1:3" s="624" customFormat="1" x14ac:dyDescent="0.25">
      <c r="A9536" s="11"/>
      <c r="B9536" s="14"/>
      <c r="C9536" s="491"/>
    </row>
    <row r="9537" spans="1:3" s="624" customFormat="1" x14ac:dyDescent="0.25">
      <c r="A9537" s="11"/>
      <c r="B9537" s="14"/>
      <c r="C9537" s="491"/>
    </row>
    <row r="9538" spans="1:3" s="624" customFormat="1" x14ac:dyDescent="0.25">
      <c r="A9538" s="11"/>
      <c r="B9538" s="14"/>
      <c r="C9538" s="491"/>
    </row>
    <row r="9539" spans="1:3" s="624" customFormat="1" x14ac:dyDescent="0.25">
      <c r="A9539" s="11"/>
      <c r="B9539" s="14"/>
      <c r="C9539" s="491"/>
    </row>
    <row r="9540" spans="1:3" s="624" customFormat="1" x14ac:dyDescent="0.25">
      <c r="A9540" s="11"/>
      <c r="B9540" s="14"/>
      <c r="C9540" s="491"/>
    </row>
    <row r="9541" spans="1:3" s="624" customFormat="1" x14ac:dyDescent="0.25">
      <c r="A9541" s="11"/>
      <c r="B9541" s="14"/>
      <c r="C9541" s="491"/>
    </row>
    <row r="9542" spans="1:3" s="624" customFormat="1" x14ac:dyDescent="0.25">
      <c r="A9542" s="11"/>
      <c r="B9542" s="14"/>
      <c r="C9542" s="491"/>
    </row>
    <row r="9543" spans="1:3" s="624" customFormat="1" x14ac:dyDescent="0.25">
      <c r="A9543" s="11"/>
      <c r="B9543" s="14"/>
      <c r="C9543" s="491"/>
    </row>
    <row r="9544" spans="1:3" s="624" customFormat="1" x14ac:dyDescent="0.25">
      <c r="A9544" s="11"/>
      <c r="B9544" s="14"/>
      <c r="C9544" s="491"/>
    </row>
    <row r="9545" spans="1:3" s="624" customFormat="1" x14ac:dyDescent="0.25">
      <c r="A9545" s="11"/>
      <c r="B9545" s="14"/>
      <c r="C9545" s="491"/>
    </row>
    <row r="9546" spans="1:3" s="624" customFormat="1" x14ac:dyDescent="0.25">
      <c r="A9546" s="11"/>
      <c r="B9546" s="14"/>
      <c r="C9546" s="491"/>
    </row>
    <row r="9547" spans="1:3" s="624" customFormat="1" x14ac:dyDescent="0.25">
      <c r="A9547" s="11"/>
      <c r="B9547" s="14"/>
      <c r="C9547" s="491"/>
    </row>
    <row r="9548" spans="1:3" s="624" customFormat="1" x14ac:dyDescent="0.25">
      <c r="A9548" s="11"/>
      <c r="B9548" s="14"/>
      <c r="C9548" s="491"/>
    </row>
    <row r="9549" spans="1:3" s="624" customFormat="1" x14ac:dyDescent="0.25">
      <c r="A9549" s="11"/>
      <c r="B9549" s="14"/>
      <c r="C9549" s="491"/>
    </row>
    <row r="9550" spans="1:3" s="624" customFormat="1" x14ac:dyDescent="0.25">
      <c r="A9550" s="11"/>
      <c r="B9550" s="14"/>
      <c r="C9550" s="491"/>
    </row>
    <row r="9551" spans="1:3" s="624" customFormat="1" x14ac:dyDescent="0.25">
      <c r="A9551" s="11"/>
      <c r="B9551" s="14"/>
      <c r="C9551" s="491"/>
    </row>
    <row r="9552" spans="1:3" s="624" customFormat="1" x14ac:dyDescent="0.25">
      <c r="A9552" s="11"/>
      <c r="B9552" s="14"/>
      <c r="C9552" s="491"/>
    </row>
    <row r="9553" spans="1:3" s="624" customFormat="1" x14ac:dyDescent="0.25">
      <c r="A9553" s="11"/>
      <c r="B9553" s="14"/>
      <c r="C9553" s="491"/>
    </row>
    <row r="9554" spans="1:3" s="624" customFormat="1" x14ac:dyDescent="0.25">
      <c r="A9554" s="11"/>
      <c r="B9554" s="14"/>
      <c r="C9554" s="491"/>
    </row>
    <row r="9555" spans="1:3" s="624" customFormat="1" x14ac:dyDescent="0.25">
      <c r="A9555" s="11"/>
      <c r="B9555" s="14"/>
      <c r="C9555" s="491"/>
    </row>
    <row r="9556" spans="1:3" s="624" customFormat="1" x14ac:dyDescent="0.25">
      <c r="A9556" s="11"/>
      <c r="B9556" s="14"/>
      <c r="C9556" s="491"/>
    </row>
    <row r="9557" spans="1:3" s="624" customFormat="1" x14ac:dyDescent="0.25">
      <c r="A9557" s="11"/>
      <c r="B9557" s="14"/>
      <c r="C9557" s="491"/>
    </row>
    <row r="9558" spans="1:3" s="624" customFormat="1" x14ac:dyDescent="0.25">
      <c r="A9558" s="11"/>
      <c r="B9558" s="14"/>
      <c r="C9558" s="491"/>
    </row>
    <row r="9559" spans="1:3" s="624" customFormat="1" x14ac:dyDescent="0.25">
      <c r="A9559" s="11"/>
      <c r="B9559" s="14"/>
      <c r="C9559" s="491"/>
    </row>
    <row r="9560" spans="1:3" s="624" customFormat="1" x14ac:dyDescent="0.25">
      <c r="A9560" s="11"/>
      <c r="B9560" s="14"/>
      <c r="C9560" s="491"/>
    </row>
    <row r="9561" spans="1:3" s="624" customFormat="1" x14ac:dyDescent="0.25">
      <c r="A9561" s="11"/>
      <c r="B9561" s="14"/>
      <c r="C9561" s="491"/>
    </row>
    <row r="9562" spans="1:3" s="624" customFormat="1" x14ac:dyDescent="0.25">
      <c r="A9562" s="11"/>
      <c r="B9562" s="14"/>
      <c r="C9562" s="491"/>
    </row>
    <row r="9563" spans="1:3" s="624" customFormat="1" x14ac:dyDescent="0.25">
      <c r="A9563" s="11"/>
      <c r="B9563" s="14"/>
      <c r="C9563" s="491"/>
    </row>
    <row r="9564" spans="1:3" s="624" customFormat="1" x14ac:dyDescent="0.25">
      <c r="A9564" s="11"/>
      <c r="B9564" s="14"/>
      <c r="C9564" s="491"/>
    </row>
    <row r="9565" spans="1:3" s="624" customFormat="1" x14ac:dyDescent="0.25">
      <c r="A9565" s="11"/>
      <c r="B9565" s="14"/>
      <c r="C9565" s="491"/>
    </row>
    <row r="9566" spans="1:3" s="624" customFormat="1" x14ac:dyDescent="0.25">
      <c r="A9566" s="11"/>
      <c r="B9566" s="14"/>
      <c r="C9566" s="491"/>
    </row>
    <row r="9567" spans="1:3" s="624" customFormat="1" x14ac:dyDescent="0.25">
      <c r="A9567" s="11"/>
      <c r="B9567" s="14"/>
      <c r="C9567" s="491"/>
    </row>
    <row r="9568" spans="1:3" s="624" customFormat="1" x14ac:dyDescent="0.25">
      <c r="A9568" s="11"/>
      <c r="B9568" s="14"/>
      <c r="C9568" s="491"/>
    </row>
    <row r="9569" spans="1:3" s="624" customFormat="1" x14ac:dyDescent="0.25">
      <c r="A9569" s="11"/>
      <c r="B9569" s="14"/>
      <c r="C9569" s="491"/>
    </row>
    <row r="9570" spans="1:3" s="624" customFormat="1" x14ac:dyDescent="0.25">
      <c r="A9570" s="11"/>
      <c r="B9570" s="14"/>
      <c r="C9570" s="491"/>
    </row>
    <row r="9571" spans="1:3" s="624" customFormat="1" x14ac:dyDescent="0.25">
      <c r="A9571" s="11"/>
      <c r="B9571" s="14"/>
      <c r="C9571" s="491"/>
    </row>
    <row r="9572" spans="1:3" s="624" customFormat="1" x14ac:dyDescent="0.25">
      <c r="A9572" s="11"/>
      <c r="B9572" s="14"/>
      <c r="C9572" s="491"/>
    </row>
    <row r="9573" spans="1:3" s="624" customFormat="1" x14ac:dyDescent="0.25">
      <c r="A9573" s="11"/>
      <c r="B9573" s="14"/>
      <c r="C9573" s="491"/>
    </row>
    <row r="9574" spans="1:3" s="624" customFormat="1" x14ac:dyDescent="0.25">
      <c r="A9574" s="11"/>
      <c r="B9574" s="14"/>
      <c r="C9574" s="491"/>
    </row>
    <row r="9575" spans="1:3" s="624" customFormat="1" x14ac:dyDescent="0.25">
      <c r="A9575" s="11"/>
      <c r="B9575" s="14"/>
      <c r="C9575" s="491"/>
    </row>
    <row r="9576" spans="1:3" s="624" customFormat="1" x14ac:dyDescent="0.25">
      <c r="A9576" s="11"/>
      <c r="B9576" s="14"/>
      <c r="C9576" s="491"/>
    </row>
    <row r="9577" spans="1:3" s="624" customFormat="1" x14ac:dyDescent="0.25">
      <c r="A9577" s="11"/>
      <c r="B9577" s="14"/>
      <c r="C9577" s="491"/>
    </row>
    <row r="9578" spans="1:3" s="624" customFormat="1" x14ac:dyDescent="0.25">
      <c r="A9578" s="11"/>
      <c r="B9578" s="14"/>
      <c r="C9578" s="491"/>
    </row>
    <row r="9579" spans="1:3" s="624" customFormat="1" x14ac:dyDescent="0.25">
      <c r="A9579" s="11"/>
      <c r="B9579" s="14"/>
      <c r="C9579" s="491"/>
    </row>
    <row r="9580" spans="1:3" s="624" customFormat="1" x14ac:dyDescent="0.25">
      <c r="A9580" s="11"/>
      <c r="B9580" s="14"/>
      <c r="C9580" s="491"/>
    </row>
    <row r="9581" spans="1:3" s="624" customFormat="1" x14ac:dyDescent="0.25">
      <c r="A9581" s="11"/>
      <c r="B9581" s="14"/>
      <c r="C9581" s="491"/>
    </row>
    <row r="9582" spans="1:3" s="624" customFormat="1" x14ac:dyDescent="0.25">
      <c r="A9582" s="11"/>
      <c r="B9582" s="14"/>
      <c r="C9582" s="491"/>
    </row>
    <row r="9583" spans="1:3" s="624" customFormat="1" x14ac:dyDescent="0.25">
      <c r="A9583" s="11"/>
      <c r="B9583" s="14"/>
      <c r="C9583" s="491"/>
    </row>
    <row r="9584" spans="1:3" s="624" customFormat="1" x14ac:dyDescent="0.25">
      <c r="A9584" s="11"/>
      <c r="B9584" s="14"/>
      <c r="C9584" s="491"/>
    </row>
    <row r="9585" spans="1:3" s="624" customFormat="1" x14ac:dyDescent="0.25">
      <c r="A9585" s="11"/>
      <c r="B9585" s="14"/>
      <c r="C9585" s="491"/>
    </row>
    <row r="9586" spans="1:3" s="624" customFormat="1" x14ac:dyDescent="0.25">
      <c r="A9586" s="11"/>
      <c r="B9586" s="14"/>
      <c r="C9586" s="491"/>
    </row>
    <row r="9587" spans="1:3" s="624" customFormat="1" x14ac:dyDescent="0.25">
      <c r="A9587" s="11"/>
      <c r="B9587" s="14"/>
      <c r="C9587" s="491"/>
    </row>
    <row r="9588" spans="1:3" s="624" customFormat="1" x14ac:dyDescent="0.25">
      <c r="A9588" s="11"/>
      <c r="B9588" s="14"/>
      <c r="C9588" s="491"/>
    </row>
    <row r="9589" spans="1:3" s="624" customFormat="1" x14ac:dyDescent="0.25">
      <c r="A9589" s="11"/>
      <c r="B9589" s="14"/>
      <c r="C9589" s="491"/>
    </row>
    <row r="9590" spans="1:3" s="624" customFormat="1" x14ac:dyDescent="0.25">
      <c r="A9590" s="11"/>
      <c r="B9590" s="14"/>
      <c r="C9590" s="491"/>
    </row>
    <row r="9591" spans="1:3" s="624" customFormat="1" x14ac:dyDescent="0.25">
      <c r="A9591" s="11"/>
      <c r="B9591" s="14"/>
      <c r="C9591" s="491"/>
    </row>
    <row r="9592" spans="1:3" s="624" customFormat="1" x14ac:dyDescent="0.25">
      <c r="A9592" s="11"/>
      <c r="B9592" s="14"/>
      <c r="C9592" s="491"/>
    </row>
    <row r="9593" spans="1:3" s="624" customFormat="1" x14ac:dyDescent="0.25">
      <c r="A9593" s="11"/>
      <c r="B9593" s="14"/>
      <c r="C9593" s="491"/>
    </row>
    <row r="9594" spans="1:3" s="624" customFormat="1" x14ac:dyDescent="0.25">
      <c r="A9594" s="11"/>
      <c r="B9594" s="14"/>
      <c r="C9594" s="491"/>
    </row>
    <row r="9595" spans="1:3" s="624" customFormat="1" x14ac:dyDescent="0.25">
      <c r="A9595" s="11"/>
      <c r="B9595" s="14"/>
      <c r="C9595" s="491"/>
    </row>
    <row r="9596" spans="1:3" s="624" customFormat="1" x14ac:dyDescent="0.25">
      <c r="A9596" s="11"/>
      <c r="B9596" s="14"/>
      <c r="C9596" s="491"/>
    </row>
    <row r="9597" spans="1:3" s="624" customFormat="1" x14ac:dyDescent="0.25">
      <c r="A9597" s="11"/>
      <c r="B9597" s="14"/>
      <c r="C9597" s="491"/>
    </row>
    <row r="9598" spans="1:3" s="624" customFormat="1" x14ac:dyDescent="0.25">
      <c r="A9598" s="11"/>
      <c r="B9598" s="14"/>
      <c r="C9598" s="491"/>
    </row>
    <row r="9599" spans="1:3" s="624" customFormat="1" x14ac:dyDescent="0.25">
      <c r="A9599" s="11"/>
      <c r="B9599" s="14"/>
      <c r="C9599" s="491"/>
    </row>
    <row r="9600" spans="1:3" s="624" customFormat="1" x14ac:dyDescent="0.25">
      <c r="A9600" s="11"/>
      <c r="B9600" s="14"/>
      <c r="C9600" s="491"/>
    </row>
    <row r="9601" spans="1:3" s="624" customFormat="1" x14ac:dyDescent="0.25">
      <c r="A9601" s="11"/>
      <c r="B9601" s="14"/>
      <c r="C9601" s="491"/>
    </row>
    <row r="9602" spans="1:3" s="624" customFormat="1" x14ac:dyDescent="0.25">
      <c r="A9602" s="11"/>
      <c r="B9602" s="14"/>
      <c r="C9602" s="491"/>
    </row>
    <row r="9603" spans="1:3" s="624" customFormat="1" x14ac:dyDescent="0.25">
      <c r="A9603" s="11"/>
      <c r="B9603" s="14"/>
      <c r="C9603" s="491"/>
    </row>
    <row r="9604" spans="1:3" s="624" customFormat="1" x14ac:dyDescent="0.25">
      <c r="A9604" s="11"/>
      <c r="B9604" s="14"/>
      <c r="C9604" s="491"/>
    </row>
    <row r="9605" spans="1:3" s="624" customFormat="1" x14ac:dyDescent="0.25">
      <c r="A9605" s="11"/>
      <c r="B9605" s="14"/>
      <c r="C9605" s="491"/>
    </row>
    <row r="9606" spans="1:3" s="624" customFormat="1" x14ac:dyDescent="0.25">
      <c r="A9606" s="11"/>
      <c r="B9606" s="14"/>
      <c r="C9606" s="491"/>
    </row>
    <row r="9607" spans="1:3" s="624" customFormat="1" x14ac:dyDescent="0.25">
      <c r="A9607" s="11"/>
      <c r="B9607" s="14"/>
      <c r="C9607" s="491"/>
    </row>
    <row r="9608" spans="1:3" s="624" customFormat="1" x14ac:dyDescent="0.25">
      <c r="A9608" s="11"/>
      <c r="B9608" s="14"/>
      <c r="C9608" s="491"/>
    </row>
    <row r="9609" spans="1:3" s="624" customFormat="1" x14ac:dyDescent="0.25">
      <c r="A9609" s="11"/>
      <c r="B9609" s="14"/>
      <c r="C9609" s="491"/>
    </row>
    <row r="9610" spans="1:3" s="624" customFormat="1" x14ac:dyDescent="0.25">
      <c r="A9610" s="11"/>
      <c r="B9610" s="14"/>
      <c r="C9610" s="491"/>
    </row>
    <row r="9611" spans="1:3" s="624" customFormat="1" x14ac:dyDescent="0.25">
      <c r="A9611" s="11"/>
      <c r="B9611" s="14"/>
      <c r="C9611" s="491"/>
    </row>
    <row r="9612" spans="1:3" s="624" customFormat="1" x14ac:dyDescent="0.25">
      <c r="A9612" s="11"/>
      <c r="B9612" s="14"/>
      <c r="C9612" s="491"/>
    </row>
    <row r="9613" spans="1:3" s="624" customFormat="1" x14ac:dyDescent="0.25">
      <c r="A9613" s="11"/>
      <c r="B9613" s="14"/>
      <c r="C9613" s="491"/>
    </row>
    <row r="9614" spans="1:3" s="624" customFormat="1" x14ac:dyDescent="0.25">
      <c r="A9614" s="11"/>
      <c r="B9614" s="14"/>
      <c r="C9614" s="491"/>
    </row>
    <row r="9615" spans="1:3" s="624" customFormat="1" x14ac:dyDescent="0.25">
      <c r="A9615" s="11"/>
      <c r="B9615" s="14"/>
      <c r="C9615" s="491"/>
    </row>
    <row r="9616" spans="1:3" s="624" customFormat="1" x14ac:dyDescent="0.25">
      <c r="A9616" s="11"/>
      <c r="B9616" s="14"/>
      <c r="C9616" s="491"/>
    </row>
    <row r="9617" spans="1:3" s="624" customFormat="1" x14ac:dyDescent="0.25">
      <c r="A9617" s="11"/>
      <c r="B9617" s="14"/>
      <c r="C9617" s="491"/>
    </row>
    <row r="9618" spans="1:3" s="624" customFormat="1" x14ac:dyDescent="0.25">
      <c r="A9618" s="11"/>
      <c r="B9618" s="14"/>
      <c r="C9618" s="491"/>
    </row>
    <row r="9619" spans="1:3" s="624" customFormat="1" x14ac:dyDescent="0.25">
      <c r="A9619" s="11"/>
      <c r="B9619" s="14"/>
      <c r="C9619" s="491"/>
    </row>
    <row r="9620" spans="1:3" s="624" customFormat="1" x14ac:dyDescent="0.25">
      <c r="A9620" s="11"/>
      <c r="B9620" s="14"/>
      <c r="C9620" s="491"/>
    </row>
    <row r="9621" spans="1:3" s="624" customFormat="1" x14ac:dyDescent="0.25">
      <c r="A9621" s="11"/>
      <c r="B9621" s="14"/>
      <c r="C9621" s="491"/>
    </row>
    <row r="9622" spans="1:3" s="624" customFormat="1" x14ac:dyDescent="0.25">
      <c r="A9622" s="11"/>
      <c r="B9622" s="14"/>
      <c r="C9622" s="491"/>
    </row>
    <row r="9623" spans="1:3" s="624" customFormat="1" x14ac:dyDescent="0.25">
      <c r="A9623" s="11"/>
      <c r="B9623" s="14"/>
      <c r="C9623" s="491"/>
    </row>
    <row r="9624" spans="1:3" s="624" customFormat="1" x14ac:dyDescent="0.25">
      <c r="A9624" s="11"/>
      <c r="B9624" s="14"/>
      <c r="C9624" s="491"/>
    </row>
    <row r="9625" spans="1:3" s="624" customFormat="1" x14ac:dyDescent="0.25">
      <c r="A9625" s="11"/>
      <c r="B9625" s="14"/>
      <c r="C9625" s="491"/>
    </row>
    <row r="9626" spans="1:3" s="624" customFormat="1" x14ac:dyDescent="0.25">
      <c r="A9626" s="11"/>
      <c r="B9626" s="14"/>
      <c r="C9626" s="491"/>
    </row>
    <row r="9627" spans="1:3" s="624" customFormat="1" x14ac:dyDescent="0.25">
      <c r="A9627" s="11"/>
      <c r="B9627" s="14"/>
      <c r="C9627" s="491"/>
    </row>
    <row r="9628" spans="1:3" s="624" customFormat="1" x14ac:dyDescent="0.25">
      <c r="A9628" s="11"/>
      <c r="B9628" s="14"/>
      <c r="C9628" s="491"/>
    </row>
    <row r="9629" spans="1:3" s="624" customFormat="1" x14ac:dyDescent="0.25">
      <c r="A9629" s="11"/>
      <c r="B9629" s="14"/>
      <c r="C9629" s="491"/>
    </row>
    <row r="9630" spans="1:3" s="624" customFormat="1" x14ac:dyDescent="0.25">
      <c r="A9630" s="11"/>
      <c r="B9630" s="14"/>
      <c r="C9630" s="491"/>
    </row>
    <row r="9631" spans="1:3" s="624" customFormat="1" x14ac:dyDescent="0.25">
      <c r="A9631" s="11"/>
      <c r="B9631" s="14"/>
      <c r="C9631" s="491"/>
    </row>
    <row r="9632" spans="1:3" s="624" customFormat="1" x14ac:dyDescent="0.25">
      <c r="A9632" s="11"/>
      <c r="B9632" s="14"/>
      <c r="C9632" s="491"/>
    </row>
    <row r="9633" spans="1:3" s="624" customFormat="1" x14ac:dyDescent="0.25">
      <c r="A9633" s="11"/>
      <c r="B9633" s="14"/>
      <c r="C9633" s="491"/>
    </row>
    <row r="9634" spans="1:3" s="624" customFormat="1" x14ac:dyDescent="0.25">
      <c r="A9634" s="11"/>
      <c r="B9634" s="14"/>
      <c r="C9634" s="491"/>
    </row>
    <row r="9635" spans="1:3" s="624" customFormat="1" x14ac:dyDescent="0.25">
      <c r="A9635" s="11"/>
      <c r="B9635" s="14"/>
      <c r="C9635" s="491"/>
    </row>
    <row r="9636" spans="1:3" s="624" customFormat="1" x14ac:dyDescent="0.25">
      <c r="A9636" s="11"/>
      <c r="B9636" s="14"/>
      <c r="C9636" s="491"/>
    </row>
    <row r="9637" spans="1:3" s="624" customFormat="1" x14ac:dyDescent="0.25">
      <c r="A9637" s="11"/>
      <c r="B9637" s="14"/>
      <c r="C9637" s="491"/>
    </row>
    <row r="9638" spans="1:3" s="624" customFormat="1" x14ac:dyDescent="0.25">
      <c r="A9638" s="11"/>
      <c r="B9638" s="14"/>
      <c r="C9638" s="491"/>
    </row>
    <row r="9639" spans="1:3" s="624" customFormat="1" x14ac:dyDescent="0.25">
      <c r="A9639" s="11"/>
      <c r="B9639" s="14"/>
      <c r="C9639" s="491"/>
    </row>
    <row r="9640" spans="1:3" s="624" customFormat="1" x14ac:dyDescent="0.25">
      <c r="A9640" s="11"/>
      <c r="B9640" s="14"/>
      <c r="C9640" s="491"/>
    </row>
    <row r="9641" spans="1:3" s="624" customFormat="1" x14ac:dyDescent="0.25">
      <c r="A9641" s="11"/>
      <c r="B9641" s="14"/>
      <c r="C9641" s="491"/>
    </row>
    <row r="9642" spans="1:3" s="624" customFormat="1" x14ac:dyDescent="0.25">
      <c r="A9642" s="11"/>
      <c r="B9642" s="14"/>
      <c r="C9642" s="491"/>
    </row>
    <row r="9643" spans="1:3" s="624" customFormat="1" x14ac:dyDescent="0.25">
      <c r="A9643" s="11"/>
      <c r="B9643" s="14"/>
      <c r="C9643" s="491"/>
    </row>
    <row r="9644" spans="1:3" s="624" customFormat="1" x14ac:dyDescent="0.25">
      <c r="A9644" s="11"/>
      <c r="B9644" s="14"/>
      <c r="C9644" s="491"/>
    </row>
    <row r="9645" spans="1:3" s="624" customFormat="1" x14ac:dyDescent="0.25">
      <c r="A9645" s="11"/>
      <c r="B9645" s="14"/>
      <c r="C9645" s="491"/>
    </row>
    <row r="9646" spans="1:3" s="624" customFormat="1" x14ac:dyDescent="0.25">
      <c r="A9646" s="11"/>
      <c r="B9646" s="14"/>
      <c r="C9646" s="491"/>
    </row>
    <row r="9647" spans="1:3" s="624" customFormat="1" x14ac:dyDescent="0.25">
      <c r="A9647" s="11"/>
      <c r="B9647" s="14"/>
      <c r="C9647" s="491"/>
    </row>
    <row r="9648" spans="1:3" s="624" customFormat="1" x14ac:dyDescent="0.25">
      <c r="A9648" s="11"/>
      <c r="B9648" s="14"/>
      <c r="C9648" s="491"/>
    </row>
    <row r="9649" spans="1:3" s="624" customFormat="1" x14ac:dyDescent="0.25">
      <c r="A9649" s="11"/>
      <c r="B9649" s="14"/>
      <c r="C9649" s="491"/>
    </row>
    <row r="9650" spans="1:3" s="624" customFormat="1" x14ac:dyDescent="0.25">
      <c r="A9650" s="11"/>
      <c r="B9650" s="14"/>
      <c r="C9650" s="491"/>
    </row>
    <row r="9651" spans="1:3" s="624" customFormat="1" x14ac:dyDescent="0.25">
      <c r="A9651" s="11"/>
      <c r="B9651" s="14"/>
      <c r="C9651" s="491"/>
    </row>
    <row r="9652" spans="1:3" s="624" customFormat="1" x14ac:dyDescent="0.25">
      <c r="A9652" s="11"/>
      <c r="B9652" s="14"/>
      <c r="C9652" s="491"/>
    </row>
    <row r="9653" spans="1:3" s="624" customFormat="1" x14ac:dyDescent="0.25">
      <c r="A9653" s="11"/>
      <c r="B9653" s="14"/>
      <c r="C9653" s="491"/>
    </row>
    <row r="9654" spans="1:3" s="624" customFormat="1" x14ac:dyDescent="0.25">
      <c r="A9654" s="11"/>
      <c r="B9654" s="14"/>
      <c r="C9654" s="491"/>
    </row>
    <row r="9655" spans="1:3" s="624" customFormat="1" x14ac:dyDescent="0.25">
      <c r="A9655" s="11"/>
      <c r="B9655" s="14"/>
      <c r="C9655" s="491"/>
    </row>
    <row r="9656" spans="1:3" s="624" customFormat="1" x14ac:dyDescent="0.25">
      <c r="A9656" s="11"/>
      <c r="B9656" s="14"/>
      <c r="C9656" s="491"/>
    </row>
    <row r="9657" spans="1:3" s="624" customFormat="1" x14ac:dyDescent="0.25">
      <c r="A9657" s="11"/>
      <c r="B9657" s="14"/>
      <c r="C9657" s="491"/>
    </row>
    <row r="9658" spans="1:3" s="624" customFormat="1" x14ac:dyDescent="0.25">
      <c r="A9658" s="11"/>
      <c r="B9658" s="14"/>
      <c r="C9658" s="491"/>
    </row>
    <row r="9659" spans="1:3" s="624" customFormat="1" x14ac:dyDescent="0.25">
      <c r="A9659" s="11"/>
      <c r="B9659" s="14"/>
      <c r="C9659" s="491"/>
    </row>
    <row r="9660" spans="1:3" s="624" customFormat="1" x14ac:dyDescent="0.25">
      <c r="A9660" s="11"/>
      <c r="B9660" s="14"/>
      <c r="C9660" s="491"/>
    </row>
    <row r="9661" spans="1:3" s="624" customFormat="1" x14ac:dyDescent="0.25">
      <c r="A9661" s="11"/>
      <c r="B9661" s="14"/>
      <c r="C9661" s="491"/>
    </row>
    <row r="9662" spans="1:3" s="624" customFormat="1" x14ac:dyDescent="0.25">
      <c r="A9662" s="11"/>
      <c r="B9662" s="14"/>
      <c r="C9662" s="491"/>
    </row>
    <row r="9663" spans="1:3" s="624" customFormat="1" x14ac:dyDescent="0.25">
      <c r="A9663" s="11"/>
      <c r="B9663" s="14"/>
      <c r="C9663" s="491"/>
    </row>
    <row r="9664" spans="1:3" s="624" customFormat="1" x14ac:dyDescent="0.25">
      <c r="A9664" s="11"/>
      <c r="B9664" s="14"/>
      <c r="C9664" s="491"/>
    </row>
    <row r="9665" spans="1:3" s="624" customFormat="1" x14ac:dyDescent="0.25">
      <c r="A9665" s="11"/>
      <c r="B9665" s="14"/>
      <c r="C9665" s="491"/>
    </row>
    <row r="9666" spans="1:3" s="624" customFormat="1" x14ac:dyDescent="0.25">
      <c r="A9666" s="11"/>
      <c r="B9666" s="14"/>
      <c r="C9666" s="491"/>
    </row>
    <row r="9667" spans="1:3" s="624" customFormat="1" x14ac:dyDescent="0.25">
      <c r="A9667" s="11"/>
      <c r="B9667" s="14"/>
      <c r="C9667" s="491"/>
    </row>
    <row r="9668" spans="1:3" s="624" customFormat="1" x14ac:dyDescent="0.25">
      <c r="A9668" s="11"/>
      <c r="B9668" s="14"/>
      <c r="C9668" s="491"/>
    </row>
    <row r="9669" spans="1:3" s="624" customFormat="1" x14ac:dyDescent="0.25">
      <c r="A9669" s="11"/>
      <c r="B9669" s="14"/>
      <c r="C9669" s="491"/>
    </row>
    <row r="9670" spans="1:3" s="624" customFormat="1" x14ac:dyDescent="0.25">
      <c r="A9670" s="11"/>
      <c r="B9670" s="14"/>
      <c r="C9670" s="491"/>
    </row>
    <row r="9671" spans="1:3" s="624" customFormat="1" x14ac:dyDescent="0.25">
      <c r="A9671" s="11"/>
      <c r="B9671" s="14"/>
      <c r="C9671" s="491"/>
    </row>
    <row r="9672" spans="1:3" s="624" customFormat="1" x14ac:dyDescent="0.25">
      <c r="A9672" s="11"/>
      <c r="B9672" s="14"/>
      <c r="C9672" s="491"/>
    </row>
    <row r="9673" spans="1:3" s="624" customFormat="1" x14ac:dyDescent="0.25">
      <c r="A9673" s="11"/>
      <c r="B9673" s="14"/>
      <c r="C9673" s="491"/>
    </row>
    <row r="9674" spans="1:3" s="624" customFormat="1" x14ac:dyDescent="0.25">
      <c r="A9674" s="11"/>
      <c r="B9674" s="14"/>
      <c r="C9674" s="491"/>
    </row>
    <row r="9675" spans="1:3" s="624" customFormat="1" x14ac:dyDescent="0.25">
      <c r="A9675" s="11"/>
      <c r="B9675" s="14"/>
      <c r="C9675" s="491"/>
    </row>
    <row r="9676" spans="1:3" s="624" customFormat="1" x14ac:dyDescent="0.25">
      <c r="A9676" s="11"/>
      <c r="B9676" s="14"/>
      <c r="C9676" s="491"/>
    </row>
    <row r="9677" spans="1:3" s="624" customFormat="1" x14ac:dyDescent="0.25">
      <c r="A9677" s="11"/>
      <c r="B9677" s="14"/>
      <c r="C9677" s="491"/>
    </row>
    <row r="9678" spans="1:3" s="624" customFormat="1" x14ac:dyDescent="0.25">
      <c r="A9678" s="11"/>
      <c r="B9678" s="14"/>
      <c r="C9678" s="491"/>
    </row>
    <row r="9679" spans="1:3" s="624" customFormat="1" x14ac:dyDescent="0.25">
      <c r="A9679" s="11"/>
      <c r="B9679" s="14"/>
      <c r="C9679" s="491"/>
    </row>
    <row r="9680" spans="1:3" s="624" customFormat="1" x14ac:dyDescent="0.25">
      <c r="A9680" s="11"/>
      <c r="B9680" s="14"/>
      <c r="C9680" s="491"/>
    </row>
    <row r="9681" spans="1:3" s="624" customFormat="1" x14ac:dyDescent="0.25">
      <c r="A9681" s="11"/>
      <c r="B9681" s="14"/>
      <c r="C9681" s="491"/>
    </row>
    <row r="9682" spans="1:3" s="624" customFormat="1" x14ac:dyDescent="0.25">
      <c r="A9682" s="11"/>
      <c r="B9682" s="14"/>
      <c r="C9682" s="491"/>
    </row>
    <row r="9683" spans="1:3" s="624" customFormat="1" x14ac:dyDescent="0.25">
      <c r="A9683" s="11"/>
      <c r="B9683" s="14"/>
      <c r="C9683" s="491"/>
    </row>
    <row r="9684" spans="1:3" s="624" customFormat="1" x14ac:dyDescent="0.25">
      <c r="A9684" s="11"/>
      <c r="B9684" s="14"/>
      <c r="C9684" s="491"/>
    </row>
    <row r="9685" spans="1:3" s="624" customFormat="1" x14ac:dyDescent="0.25">
      <c r="A9685" s="11"/>
      <c r="B9685" s="14"/>
      <c r="C9685" s="491"/>
    </row>
    <row r="9686" spans="1:3" s="624" customFormat="1" x14ac:dyDescent="0.25">
      <c r="A9686" s="11"/>
      <c r="B9686" s="14"/>
      <c r="C9686" s="491"/>
    </row>
    <row r="9687" spans="1:3" s="624" customFormat="1" x14ac:dyDescent="0.25">
      <c r="A9687" s="11"/>
      <c r="B9687" s="14"/>
      <c r="C9687" s="491"/>
    </row>
    <row r="9688" spans="1:3" s="624" customFormat="1" x14ac:dyDescent="0.25">
      <c r="A9688" s="11"/>
      <c r="B9688" s="14"/>
      <c r="C9688" s="491"/>
    </row>
    <row r="9689" spans="1:3" s="624" customFormat="1" x14ac:dyDescent="0.25">
      <c r="A9689" s="11"/>
      <c r="B9689" s="14"/>
      <c r="C9689" s="491"/>
    </row>
    <row r="9690" spans="1:3" s="624" customFormat="1" x14ac:dyDescent="0.25">
      <c r="A9690" s="11"/>
      <c r="B9690" s="14"/>
      <c r="C9690" s="491"/>
    </row>
    <row r="9691" spans="1:3" s="624" customFormat="1" x14ac:dyDescent="0.25">
      <c r="A9691" s="11"/>
      <c r="B9691" s="14"/>
      <c r="C9691" s="491"/>
    </row>
    <row r="9692" spans="1:3" s="624" customFormat="1" x14ac:dyDescent="0.25">
      <c r="A9692" s="11"/>
      <c r="B9692" s="14"/>
      <c r="C9692" s="491"/>
    </row>
    <row r="9693" spans="1:3" s="624" customFormat="1" x14ac:dyDescent="0.25">
      <c r="A9693" s="11"/>
      <c r="B9693" s="14"/>
      <c r="C9693" s="491"/>
    </row>
    <row r="9694" spans="1:3" s="624" customFormat="1" x14ac:dyDescent="0.25">
      <c r="A9694" s="11"/>
      <c r="B9694" s="14"/>
      <c r="C9694" s="491"/>
    </row>
    <row r="9695" spans="1:3" s="624" customFormat="1" x14ac:dyDescent="0.25">
      <c r="A9695" s="11"/>
      <c r="B9695" s="14"/>
      <c r="C9695" s="491"/>
    </row>
    <row r="9696" spans="1:3" s="624" customFormat="1" x14ac:dyDescent="0.25">
      <c r="A9696" s="11"/>
      <c r="B9696" s="14"/>
      <c r="C9696" s="491"/>
    </row>
    <row r="9697" spans="1:3" s="624" customFormat="1" x14ac:dyDescent="0.25">
      <c r="A9697" s="11"/>
      <c r="B9697" s="14"/>
      <c r="C9697" s="491"/>
    </row>
    <row r="9698" spans="1:3" s="624" customFormat="1" x14ac:dyDescent="0.25">
      <c r="A9698" s="11"/>
      <c r="B9698" s="14"/>
      <c r="C9698" s="491"/>
    </row>
    <row r="9699" spans="1:3" s="624" customFormat="1" x14ac:dyDescent="0.25">
      <c r="A9699" s="11"/>
      <c r="B9699" s="14"/>
      <c r="C9699" s="491"/>
    </row>
    <row r="9700" spans="1:3" s="624" customFormat="1" x14ac:dyDescent="0.25">
      <c r="A9700" s="11"/>
      <c r="B9700" s="14"/>
      <c r="C9700" s="491"/>
    </row>
    <row r="9701" spans="1:3" s="624" customFormat="1" x14ac:dyDescent="0.25">
      <c r="A9701" s="11"/>
      <c r="B9701" s="14"/>
      <c r="C9701" s="491"/>
    </row>
    <row r="9702" spans="1:3" s="624" customFormat="1" x14ac:dyDescent="0.25">
      <c r="A9702" s="11"/>
      <c r="B9702" s="14"/>
      <c r="C9702" s="491"/>
    </row>
    <row r="9703" spans="1:3" s="624" customFormat="1" x14ac:dyDescent="0.25">
      <c r="A9703" s="11"/>
      <c r="B9703" s="14"/>
      <c r="C9703" s="491"/>
    </row>
    <row r="9704" spans="1:3" s="624" customFormat="1" x14ac:dyDescent="0.25">
      <c r="A9704" s="11"/>
      <c r="B9704" s="14"/>
      <c r="C9704" s="491"/>
    </row>
    <row r="9705" spans="1:3" s="624" customFormat="1" x14ac:dyDescent="0.25">
      <c r="A9705" s="11"/>
      <c r="B9705" s="14"/>
      <c r="C9705" s="491"/>
    </row>
    <row r="9706" spans="1:3" s="624" customFormat="1" x14ac:dyDescent="0.25">
      <c r="A9706" s="11"/>
      <c r="B9706" s="14"/>
      <c r="C9706" s="491"/>
    </row>
    <row r="9707" spans="1:3" s="624" customFormat="1" x14ac:dyDescent="0.25">
      <c r="A9707" s="11"/>
      <c r="B9707" s="14"/>
      <c r="C9707" s="491"/>
    </row>
    <row r="9708" spans="1:3" s="624" customFormat="1" x14ac:dyDescent="0.25">
      <c r="A9708" s="11"/>
      <c r="B9708" s="14"/>
      <c r="C9708" s="491"/>
    </row>
    <row r="9709" spans="1:3" s="624" customFormat="1" x14ac:dyDescent="0.25">
      <c r="A9709" s="11"/>
      <c r="B9709" s="14"/>
      <c r="C9709" s="491"/>
    </row>
    <row r="9710" spans="1:3" s="624" customFormat="1" x14ac:dyDescent="0.25">
      <c r="A9710" s="11"/>
      <c r="B9710" s="14"/>
      <c r="C9710" s="491"/>
    </row>
    <row r="9711" spans="1:3" s="624" customFormat="1" x14ac:dyDescent="0.25">
      <c r="A9711" s="11"/>
      <c r="B9711" s="14"/>
      <c r="C9711" s="491"/>
    </row>
    <row r="9712" spans="1:3" s="624" customFormat="1" x14ac:dyDescent="0.25">
      <c r="A9712" s="11"/>
      <c r="B9712" s="14"/>
      <c r="C9712" s="491"/>
    </row>
    <row r="9713" spans="1:3" s="624" customFormat="1" x14ac:dyDescent="0.25">
      <c r="A9713" s="11"/>
      <c r="B9713" s="14"/>
      <c r="C9713" s="491"/>
    </row>
    <row r="9714" spans="1:3" s="624" customFormat="1" x14ac:dyDescent="0.25">
      <c r="A9714" s="11"/>
      <c r="B9714" s="14"/>
      <c r="C9714" s="491"/>
    </row>
    <row r="9715" spans="1:3" s="624" customFormat="1" x14ac:dyDescent="0.25">
      <c r="A9715" s="11"/>
      <c r="B9715" s="14"/>
      <c r="C9715" s="491"/>
    </row>
    <row r="9716" spans="1:3" s="624" customFormat="1" x14ac:dyDescent="0.25">
      <c r="A9716" s="11"/>
      <c r="B9716" s="14"/>
      <c r="C9716" s="491"/>
    </row>
    <row r="9717" spans="1:3" s="624" customFormat="1" x14ac:dyDescent="0.25">
      <c r="A9717" s="11"/>
      <c r="B9717" s="14"/>
      <c r="C9717" s="491"/>
    </row>
    <row r="9718" spans="1:3" s="624" customFormat="1" x14ac:dyDescent="0.25">
      <c r="A9718" s="11"/>
      <c r="B9718" s="14"/>
      <c r="C9718" s="491"/>
    </row>
    <row r="9719" spans="1:3" s="624" customFormat="1" x14ac:dyDescent="0.25">
      <c r="A9719" s="11"/>
      <c r="B9719" s="14"/>
      <c r="C9719" s="491"/>
    </row>
    <row r="9720" spans="1:3" s="624" customFormat="1" x14ac:dyDescent="0.25">
      <c r="A9720" s="11"/>
      <c r="B9720" s="14"/>
      <c r="C9720" s="491"/>
    </row>
    <row r="9721" spans="1:3" s="624" customFormat="1" x14ac:dyDescent="0.25">
      <c r="A9721" s="11"/>
      <c r="B9721" s="14"/>
      <c r="C9721" s="491"/>
    </row>
    <row r="9722" spans="1:3" s="624" customFormat="1" x14ac:dyDescent="0.25">
      <c r="A9722" s="11"/>
      <c r="B9722" s="14"/>
      <c r="C9722" s="491"/>
    </row>
    <row r="9723" spans="1:3" s="624" customFormat="1" x14ac:dyDescent="0.25">
      <c r="A9723" s="11"/>
      <c r="B9723" s="14"/>
      <c r="C9723" s="491"/>
    </row>
    <row r="9724" spans="1:3" s="624" customFormat="1" x14ac:dyDescent="0.25">
      <c r="A9724" s="11"/>
      <c r="B9724" s="14"/>
      <c r="C9724" s="491"/>
    </row>
    <row r="9725" spans="1:3" s="624" customFormat="1" x14ac:dyDescent="0.25">
      <c r="A9725" s="11"/>
      <c r="B9725" s="14"/>
      <c r="C9725" s="491"/>
    </row>
    <row r="9726" spans="1:3" s="624" customFormat="1" x14ac:dyDescent="0.25">
      <c r="A9726" s="11"/>
      <c r="B9726" s="14"/>
      <c r="C9726" s="491"/>
    </row>
    <row r="9727" spans="1:3" s="624" customFormat="1" x14ac:dyDescent="0.25">
      <c r="A9727" s="11"/>
      <c r="B9727" s="14"/>
      <c r="C9727" s="491"/>
    </row>
    <row r="9728" spans="1:3" s="624" customFormat="1" x14ac:dyDescent="0.25">
      <c r="A9728" s="11"/>
      <c r="B9728" s="14"/>
      <c r="C9728" s="491"/>
    </row>
    <row r="9729" spans="1:3" s="624" customFormat="1" x14ac:dyDescent="0.25">
      <c r="A9729" s="11"/>
      <c r="B9729" s="14"/>
      <c r="C9729" s="491"/>
    </row>
    <row r="9730" spans="1:3" s="624" customFormat="1" x14ac:dyDescent="0.25">
      <c r="A9730" s="11"/>
      <c r="B9730" s="14"/>
      <c r="C9730" s="491"/>
    </row>
    <row r="9731" spans="1:3" s="624" customFormat="1" x14ac:dyDescent="0.25">
      <c r="A9731" s="11"/>
      <c r="B9731" s="14"/>
      <c r="C9731" s="491"/>
    </row>
    <row r="9732" spans="1:3" s="624" customFormat="1" x14ac:dyDescent="0.25">
      <c r="A9732" s="11"/>
      <c r="B9732" s="14"/>
      <c r="C9732" s="491"/>
    </row>
    <row r="9733" spans="1:3" s="624" customFormat="1" x14ac:dyDescent="0.25">
      <c r="A9733" s="11"/>
      <c r="B9733" s="14"/>
      <c r="C9733" s="491"/>
    </row>
    <row r="9734" spans="1:3" s="624" customFormat="1" x14ac:dyDescent="0.25">
      <c r="A9734" s="11"/>
      <c r="B9734" s="14"/>
      <c r="C9734" s="491"/>
    </row>
    <row r="9735" spans="1:3" s="624" customFormat="1" x14ac:dyDescent="0.25">
      <c r="A9735" s="11"/>
      <c r="B9735" s="14"/>
      <c r="C9735" s="491"/>
    </row>
    <row r="9736" spans="1:3" s="624" customFormat="1" x14ac:dyDescent="0.25">
      <c r="A9736" s="11"/>
      <c r="B9736" s="14"/>
      <c r="C9736" s="491"/>
    </row>
    <row r="9737" spans="1:3" s="624" customFormat="1" x14ac:dyDescent="0.25">
      <c r="A9737" s="11"/>
      <c r="B9737" s="14"/>
      <c r="C9737" s="491"/>
    </row>
    <row r="9738" spans="1:3" s="624" customFormat="1" x14ac:dyDescent="0.25">
      <c r="A9738" s="11"/>
      <c r="B9738" s="14"/>
      <c r="C9738" s="491"/>
    </row>
    <row r="9739" spans="1:3" s="624" customFormat="1" x14ac:dyDescent="0.25">
      <c r="A9739" s="11"/>
      <c r="B9739" s="14"/>
      <c r="C9739" s="491"/>
    </row>
    <row r="9740" spans="1:3" s="624" customFormat="1" x14ac:dyDescent="0.25">
      <c r="A9740" s="11"/>
      <c r="B9740" s="14"/>
      <c r="C9740" s="491"/>
    </row>
    <row r="9741" spans="1:3" s="624" customFormat="1" x14ac:dyDescent="0.25">
      <c r="A9741" s="11"/>
      <c r="B9741" s="14"/>
      <c r="C9741" s="491"/>
    </row>
    <row r="9742" spans="1:3" s="624" customFormat="1" x14ac:dyDescent="0.25">
      <c r="A9742" s="11"/>
      <c r="B9742" s="14"/>
      <c r="C9742" s="491"/>
    </row>
    <row r="9743" spans="1:3" s="624" customFormat="1" x14ac:dyDescent="0.25">
      <c r="A9743" s="11"/>
      <c r="B9743" s="14"/>
      <c r="C9743" s="491"/>
    </row>
    <row r="9744" spans="1:3" s="624" customFormat="1" x14ac:dyDescent="0.25">
      <c r="A9744" s="11"/>
      <c r="B9744" s="14"/>
      <c r="C9744" s="491"/>
    </row>
    <row r="9745" spans="1:3" s="624" customFormat="1" x14ac:dyDescent="0.25">
      <c r="A9745" s="11"/>
      <c r="B9745" s="14"/>
      <c r="C9745" s="491"/>
    </row>
    <row r="9746" spans="1:3" s="624" customFormat="1" x14ac:dyDescent="0.25">
      <c r="A9746" s="11"/>
      <c r="B9746" s="14"/>
      <c r="C9746" s="491"/>
    </row>
    <row r="9747" spans="1:3" s="624" customFormat="1" x14ac:dyDescent="0.25">
      <c r="A9747" s="11"/>
      <c r="B9747" s="14"/>
      <c r="C9747" s="491"/>
    </row>
    <row r="9748" spans="1:3" s="624" customFormat="1" x14ac:dyDescent="0.25">
      <c r="A9748" s="11"/>
      <c r="B9748" s="14"/>
      <c r="C9748" s="491"/>
    </row>
    <row r="9749" spans="1:3" s="624" customFormat="1" x14ac:dyDescent="0.25">
      <c r="A9749" s="11"/>
      <c r="B9749" s="14"/>
      <c r="C9749" s="491"/>
    </row>
    <row r="9750" spans="1:3" s="624" customFormat="1" x14ac:dyDescent="0.25">
      <c r="A9750" s="11"/>
      <c r="B9750" s="14"/>
      <c r="C9750" s="491"/>
    </row>
    <row r="9751" spans="1:3" s="624" customFormat="1" x14ac:dyDescent="0.25">
      <c r="A9751" s="11"/>
      <c r="B9751" s="14"/>
      <c r="C9751" s="491"/>
    </row>
    <row r="9752" spans="1:3" s="624" customFormat="1" x14ac:dyDescent="0.25">
      <c r="A9752" s="11"/>
      <c r="B9752" s="14"/>
      <c r="C9752" s="491"/>
    </row>
    <row r="9753" spans="1:3" s="624" customFormat="1" x14ac:dyDescent="0.25">
      <c r="A9753" s="11"/>
      <c r="B9753" s="14"/>
      <c r="C9753" s="491"/>
    </row>
    <row r="9754" spans="1:3" s="624" customFormat="1" x14ac:dyDescent="0.25">
      <c r="A9754" s="11"/>
      <c r="B9754" s="14"/>
      <c r="C9754" s="491"/>
    </row>
    <row r="9755" spans="1:3" s="624" customFormat="1" x14ac:dyDescent="0.25">
      <c r="A9755" s="11"/>
      <c r="B9755" s="14"/>
      <c r="C9755" s="491"/>
    </row>
    <row r="9756" spans="1:3" s="624" customFormat="1" x14ac:dyDescent="0.25">
      <c r="A9756" s="11"/>
      <c r="B9756" s="14"/>
      <c r="C9756" s="491"/>
    </row>
    <row r="9757" spans="1:3" s="624" customFormat="1" x14ac:dyDescent="0.25">
      <c r="A9757" s="11"/>
      <c r="B9757" s="14"/>
      <c r="C9757" s="491"/>
    </row>
    <row r="9758" spans="1:3" s="624" customFormat="1" x14ac:dyDescent="0.25">
      <c r="A9758" s="11"/>
      <c r="B9758" s="14"/>
      <c r="C9758" s="491"/>
    </row>
    <row r="9759" spans="1:3" s="624" customFormat="1" x14ac:dyDescent="0.25">
      <c r="A9759" s="11"/>
      <c r="B9759" s="14"/>
      <c r="C9759" s="491"/>
    </row>
    <row r="9760" spans="1:3" s="624" customFormat="1" x14ac:dyDescent="0.25">
      <c r="A9760" s="11"/>
      <c r="B9760" s="14"/>
      <c r="C9760" s="491"/>
    </row>
    <row r="9761" spans="1:3" s="624" customFormat="1" x14ac:dyDescent="0.25">
      <c r="A9761" s="11"/>
      <c r="B9761" s="14"/>
      <c r="C9761" s="491"/>
    </row>
    <row r="9762" spans="1:3" s="624" customFormat="1" x14ac:dyDescent="0.25">
      <c r="A9762" s="11"/>
      <c r="B9762" s="14"/>
      <c r="C9762" s="491"/>
    </row>
    <row r="9763" spans="1:3" s="624" customFormat="1" x14ac:dyDescent="0.25">
      <c r="A9763" s="11"/>
      <c r="B9763" s="14"/>
      <c r="C9763" s="491"/>
    </row>
    <row r="9764" spans="1:3" s="624" customFormat="1" x14ac:dyDescent="0.25">
      <c r="A9764" s="11"/>
      <c r="B9764" s="14"/>
      <c r="C9764" s="491"/>
    </row>
    <row r="9765" spans="1:3" s="624" customFormat="1" x14ac:dyDescent="0.25">
      <c r="A9765" s="11"/>
      <c r="B9765" s="14"/>
      <c r="C9765" s="491"/>
    </row>
    <row r="9766" spans="1:3" s="624" customFormat="1" x14ac:dyDescent="0.25">
      <c r="A9766" s="11"/>
      <c r="B9766" s="14"/>
      <c r="C9766" s="491"/>
    </row>
    <row r="9767" spans="1:3" s="624" customFormat="1" x14ac:dyDescent="0.25">
      <c r="A9767" s="11"/>
      <c r="B9767" s="14"/>
      <c r="C9767" s="491"/>
    </row>
    <row r="9768" spans="1:3" s="624" customFormat="1" x14ac:dyDescent="0.25">
      <c r="A9768" s="11"/>
      <c r="B9768" s="14"/>
      <c r="C9768" s="491"/>
    </row>
    <row r="9769" spans="1:3" s="624" customFormat="1" x14ac:dyDescent="0.25">
      <c r="A9769" s="11"/>
      <c r="B9769" s="14"/>
      <c r="C9769" s="491"/>
    </row>
    <row r="9770" spans="1:3" s="624" customFormat="1" x14ac:dyDescent="0.25">
      <c r="A9770" s="11"/>
      <c r="B9770" s="14"/>
      <c r="C9770" s="491"/>
    </row>
    <row r="9771" spans="1:3" s="624" customFormat="1" x14ac:dyDescent="0.25">
      <c r="A9771" s="11"/>
      <c r="B9771" s="14"/>
      <c r="C9771" s="491"/>
    </row>
    <row r="9772" spans="1:3" s="624" customFormat="1" x14ac:dyDescent="0.25">
      <c r="A9772" s="11"/>
      <c r="B9772" s="14"/>
      <c r="C9772" s="491"/>
    </row>
    <row r="9773" spans="1:3" s="624" customFormat="1" x14ac:dyDescent="0.25">
      <c r="A9773" s="11"/>
      <c r="B9773" s="14"/>
      <c r="C9773" s="491"/>
    </row>
    <row r="9774" spans="1:3" s="624" customFormat="1" x14ac:dyDescent="0.25">
      <c r="A9774" s="11"/>
      <c r="B9774" s="14"/>
      <c r="C9774" s="491"/>
    </row>
    <row r="9775" spans="1:3" s="624" customFormat="1" x14ac:dyDescent="0.25">
      <c r="A9775" s="11"/>
      <c r="B9775" s="14"/>
      <c r="C9775" s="491"/>
    </row>
    <row r="9776" spans="1:3" s="624" customFormat="1" x14ac:dyDescent="0.25">
      <c r="A9776" s="11"/>
      <c r="B9776" s="14"/>
      <c r="C9776" s="491"/>
    </row>
    <row r="9777" spans="1:3" s="624" customFormat="1" x14ac:dyDescent="0.25">
      <c r="A9777" s="11"/>
      <c r="B9777" s="14"/>
      <c r="C9777" s="491"/>
    </row>
    <row r="9778" spans="1:3" s="624" customFormat="1" x14ac:dyDescent="0.25">
      <c r="A9778" s="11"/>
      <c r="B9778" s="14"/>
      <c r="C9778" s="491"/>
    </row>
    <row r="9779" spans="1:3" s="624" customFormat="1" x14ac:dyDescent="0.25">
      <c r="A9779" s="11"/>
      <c r="B9779" s="14"/>
      <c r="C9779" s="491"/>
    </row>
    <row r="9780" spans="1:3" s="624" customFormat="1" x14ac:dyDescent="0.25">
      <c r="A9780" s="11"/>
      <c r="B9780" s="14"/>
      <c r="C9780" s="491"/>
    </row>
    <row r="9781" spans="1:3" s="624" customFormat="1" x14ac:dyDescent="0.25">
      <c r="A9781" s="11"/>
      <c r="B9781" s="14"/>
      <c r="C9781" s="491"/>
    </row>
    <row r="9782" spans="1:3" s="624" customFormat="1" x14ac:dyDescent="0.25">
      <c r="A9782" s="11"/>
      <c r="B9782" s="14"/>
      <c r="C9782" s="491"/>
    </row>
    <row r="9783" spans="1:3" s="624" customFormat="1" x14ac:dyDescent="0.25">
      <c r="A9783" s="11"/>
      <c r="B9783" s="14"/>
      <c r="C9783" s="491"/>
    </row>
    <row r="9784" spans="1:3" s="624" customFormat="1" x14ac:dyDescent="0.25">
      <c r="A9784" s="11"/>
      <c r="B9784" s="14"/>
      <c r="C9784" s="491"/>
    </row>
    <row r="9785" spans="1:3" s="624" customFormat="1" x14ac:dyDescent="0.25">
      <c r="A9785" s="11"/>
      <c r="B9785" s="14"/>
      <c r="C9785" s="491"/>
    </row>
    <row r="9786" spans="1:3" s="624" customFormat="1" x14ac:dyDescent="0.25">
      <c r="A9786" s="11"/>
      <c r="B9786" s="14"/>
      <c r="C9786" s="491"/>
    </row>
    <row r="9787" spans="1:3" s="624" customFormat="1" x14ac:dyDescent="0.25">
      <c r="A9787" s="11"/>
      <c r="B9787" s="14"/>
      <c r="C9787" s="491"/>
    </row>
    <row r="9788" spans="1:3" s="624" customFormat="1" x14ac:dyDescent="0.25">
      <c r="A9788" s="11"/>
      <c r="B9788" s="14"/>
      <c r="C9788" s="491"/>
    </row>
    <row r="9789" spans="1:3" s="624" customFormat="1" x14ac:dyDescent="0.25">
      <c r="A9789" s="11"/>
      <c r="B9789" s="14"/>
      <c r="C9789" s="491"/>
    </row>
    <row r="9790" spans="1:3" s="624" customFormat="1" x14ac:dyDescent="0.25">
      <c r="A9790" s="11"/>
      <c r="B9790" s="14"/>
      <c r="C9790" s="491"/>
    </row>
    <row r="9791" spans="1:3" s="624" customFormat="1" x14ac:dyDescent="0.25">
      <c r="A9791" s="11"/>
      <c r="B9791" s="14"/>
      <c r="C9791" s="491"/>
    </row>
    <row r="9792" spans="1:3" s="624" customFormat="1" x14ac:dyDescent="0.25">
      <c r="A9792" s="11"/>
      <c r="B9792" s="14"/>
      <c r="C9792" s="491"/>
    </row>
    <row r="9793" spans="1:3" s="624" customFormat="1" x14ac:dyDescent="0.25">
      <c r="A9793" s="11"/>
      <c r="B9793" s="14"/>
      <c r="C9793" s="491"/>
    </row>
    <row r="9794" spans="1:3" s="624" customFormat="1" x14ac:dyDescent="0.25">
      <c r="A9794" s="11"/>
      <c r="B9794" s="14"/>
      <c r="C9794" s="491"/>
    </row>
    <row r="9795" spans="1:3" s="624" customFormat="1" x14ac:dyDescent="0.25">
      <c r="A9795" s="11"/>
      <c r="B9795" s="14"/>
      <c r="C9795" s="491"/>
    </row>
    <row r="9796" spans="1:3" s="624" customFormat="1" x14ac:dyDescent="0.25">
      <c r="A9796" s="11"/>
      <c r="B9796" s="14"/>
      <c r="C9796" s="491"/>
    </row>
    <row r="9797" spans="1:3" s="624" customFormat="1" x14ac:dyDescent="0.25">
      <c r="A9797" s="11"/>
      <c r="B9797" s="14"/>
      <c r="C9797" s="491"/>
    </row>
    <row r="9798" spans="1:3" s="624" customFormat="1" x14ac:dyDescent="0.25">
      <c r="A9798" s="11"/>
      <c r="B9798" s="14"/>
      <c r="C9798" s="491"/>
    </row>
    <row r="9799" spans="1:3" s="624" customFormat="1" x14ac:dyDescent="0.25">
      <c r="A9799" s="11"/>
      <c r="B9799" s="14"/>
      <c r="C9799" s="491"/>
    </row>
    <row r="9800" spans="1:3" s="624" customFormat="1" x14ac:dyDescent="0.25">
      <c r="A9800" s="11"/>
      <c r="B9800" s="14"/>
      <c r="C9800" s="491"/>
    </row>
    <row r="9801" spans="1:3" s="624" customFormat="1" x14ac:dyDescent="0.25">
      <c r="A9801" s="11"/>
      <c r="B9801" s="14"/>
      <c r="C9801" s="491"/>
    </row>
    <row r="9802" spans="1:3" s="624" customFormat="1" x14ac:dyDescent="0.25">
      <c r="A9802" s="11"/>
      <c r="B9802" s="14"/>
      <c r="C9802" s="491"/>
    </row>
    <row r="9803" spans="1:3" s="624" customFormat="1" x14ac:dyDescent="0.25">
      <c r="A9803" s="11"/>
      <c r="B9803" s="14"/>
      <c r="C9803" s="491"/>
    </row>
    <row r="9804" spans="1:3" s="624" customFormat="1" x14ac:dyDescent="0.25">
      <c r="A9804" s="11"/>
      <c r="B9804" s="14"/>
      <c r="C9804" s="491"/>
    </row>
    <row r="9805" spans="1:3" s="624" customFormat="1" x14ac:dyDescent="0.25">
      <c r="A9805" s="11"/>
      <c r="B9805" s="14"/>
      <c r="C9805" s="491"/>
    </row>
    <row r="9806" spans="1:3" s="624" customFormat="1" x14ac:dyDescent="0.25">
      <c r="A9806" s="11"/>
      <c r="B9806" s="14"/>
      <c r="C9806" s="491"/>
    </row>
    <row r="9807" spans="1:3" s="624" customFormat="1" x14ac:dyDescent="0.25">
      <c r="A9807" s="11"/>
      <c r="B9807" s="14"/>
      <c r="C9807" s="491"/>
    </row>
    <row r="9808" spans="1:3" s="624" customFormat="1" x14ac:dyDescent="0.25">
      <c r="A9808" s="11"/>
      <c r="B9808" s="14"/>
      <c r="C9808" s="491"/>
    </row>
    <row r="9809" spans="1:3" s="624" customFormat="1" x14ac:dyDescent="0.25">
      <c r="A9809" s="11"/>
      <c r="B9809" s="14"/>
      <c r="C9809" s="491"/>
    </row>
    <row r="9810" spans="1:3" s="624" customFormat="1" x14ac:dyDescent="0.25">
      <c r="A9810" s="11"/>
      <c r="B9810" s="14"/>
      <c r="C9810" s="491"/>
    </row>
    <row r="9811" spans="1:3" s="624" customFormat="1" x14ac:dyDescent="0.25">
      <c r="A9811" s="11"/>
      <c r="B9811" s="14"/>
      <c r="C9811" s="491"/>
    </row>
    <row r="9812" spans="1:3" s="624" customFormat="1" x14ac:dyDescent="0.25">
      <c r="A9812" s="11"/>
      <c r="B9812" s="14"/>
      <c r="C9812" s="491"/>
    </row>
    <row r="9813" spans="1:3" s="624" customFormat="1" x14ac:dyDescent="0.25">
      <c r="A9813" s="11"/>
      <c r="B9813" s="14"/>
      <c r="C9813" s="491"/>
    </row>
    <row r="9814" spans="1:3" s="624" customFormat="1" x14ac:dyDescent="0.25">
      <c r="A9814" s="11"/>
      <c r="B9814" s="14"/>
      <c r="C9814" s="491"/>
    </row>
    <row r="9815" spans="1:3" s="624" customFormat="1" x14ac:dyDescent="0.25">
      <c r="A9815" s="11"/>
      <c r="B9815" s="14"/>
      <c r="C9815" s="491"/>
    </row>
    <row r="9816" spans="1:3" s="624" customFormat="1" x14ac:dyDescent="0.25">
      <c r="A9816" s="11"/>
      <c r="B9816" s="14"/>
      <c r="C9816" s="491"/>
    </row>
    <row r="9817" spans="1:3" s="624" customFormat="1" x14ac:dyDescent="0.25">
      <c r="A9817" s="11"/>
      <c r="B9817" s="14"/>
      <c r="C9817" s="491"/>
    </row>
    <row r="9818" spans="1:3" s="624" customFormat="1" x14ac:dyDescent="0.25">
      <c r="A9818" s="11"/>
      <c r="B9818" s="14"/>
      <c r="C9818" s="491"/>
    </row>
    <row r="9819" spans="1:3" s="624" customFormat="1" x14ac:dyDescent="0.25">
      <c r="A9819" s="11"/>
      <c r="B9819" s="14"/>
      <c r="C9819" s="491"/>
    </row>
    <row r="9820" spans="1:3" s="624" customFormat="1" x14ac:dyDescent="0.25">
      <c r="A9820" s="11"/>
      <c r="B9820" s="14"/>
      <c r="C9820" s="491"/>
    </row>
    <row r="9821" spans="1:3" s="624" customFormat="1" x14ac:dyDescent="0.25">
      <c r="A9821" s="11"/>
      <c r="B9821" s="14"/>
      <c r="C9821" s="491"/>
    </row>
    <row r="9822" spans="1:3" s="624" customFormat="1" x14ac:dyDescent="0.25">
      <c r="A9822" s="11"/>
      <c r="B9822" s="14"/>
      <c r="C9822" s="491"/>
    </row>
    <row r="9823" spans="1:3" s="624" customFormat="1" x14ac:dyDescent="0.25">
      <c r="A9823" s="11"/>
      <c r="B9823" s="14"/>
      <c r="C9823" s="491"/>
    </row>
    <row r="9824" spans="1:3" s="624" customFormat="1" x14ac:dyDescent="0.25">
      <c r="A9824" s="11"/>
      <c r="B9824" s="14"/>
      <c r="C9824" s="491"/>
    </row>
    <row r="9825" spans="1:3" s="624" customFormat="1" x14ac:dyDescent="0.25">
      <c r="A9825" s="11"/>
      <c r="B9825" s="14"/>
      <c r="C9825" s="491"/>
    </row>
    <row r="9826" spans="1:3" s="624" customFormat="1" x14ac:dyDescent="0.25">
      <c r="A9826" s="11"/>
      <c r="B9826" s="14"/>
      <c r="C9826" s="491"/>
    </row>
    <row r="9827" spans="1:3" s="624" customFormat="1" x14ac:dyDescent="0.25">
      <c r="A9827" s="11"/>
      <c r="B9827" s="14"/>
      <c r="C9827" s="491"/>
    </row>
    <row r="9828" spans="1:3" s="624" customFormat="1" x14ac:dyDescent="0.25">
      <c r="A9828" s="11"/>
      <c r="B9828" s="14"/>
      <c r="C9828" s="491"/>
    </row>
    <row r="9829" spans="1:3" s="624" customFormat="1" x14ac:dyDescent="0.25">
      <c r="A9829" s="11"/>
      <c r="B9829" s="14"/>
      <c r="C9829" s="491"/>
    </row>
    <row r="9830" spans="1:3" s="624" customFormat="1" x14ac:dyDescent="0.25">
      <c r="A9830" s="11"/>
      <c r="B9830" s="14"/>
      <c r="C9830" s="491"/>
    </row>
    <row r="9831" spans="1:3" s="624" customFormat="1" x14ac:dyDescent="0.25">
      <c r="A9831" s="11"/>
      <c r="B9831" s="14"/>
      <c r="C9831" s="491"/>
    </row>
    <row r="9832" spans="1:3" s="624" customFormat="1" x14ac:dyDescent="0.25">
      <c r="A9832" s="11"/>
      <c r="B9832" s="14"/>
      <c r="C9832" s="491"/>
    </row>
    <row r="9833" spans="1:3" s="624" customFormat="1" x14ac:dyDescent="0.25">
      <c r="A9833" s="11"/>
      <c r="B9833" s="14"/>
      <c r="C9833" s="491"/>
    </row>
    <row r="9834" spans="1:3" s="624" customFormat="1" x14ac:dyDescent="0.25">
      <c r="A9834" s="11"/>
      <c r="B9834" s="14"/>
      <c r="C9834" s="491"/>
    </row>
    <row r="9835" spans="1:3" s="624" customFormat="1" x14ac:dyDescent="0.25">
      <c r="A9835" s="11"/>
      <c r="B9835" s="14"/>
      <c r="C9835" s="491"/>
    </row>
    <row r="9836" spans="1:3" s="624" customFormat="1" x14ac:dyDescent="0.25">
      <c r="A9836" s="11"/>
      <c r="B9836" s="14"/>
      <c r="C9836" s="491"/>
    </row>
    <row r="9837" spans="1:3" s="624" customFormat="1" x14ac:dyDescent="0.25">
      <c r="A9837" s="11"/>
      <c r="B9837" s="14"/>
      <c r="C9837" s="491"/>
    </row>
    <row r="9838" spans="1:3" s="624" customFormat="1" x14ac:dyDescent="0.25">
      <c r="A9838" s="11"/>
      <c r="B9838" s="14"/>
      <c r="C9838" s="491"/>
    </row>
    <row r="9839" spans="1:3" s="624" customFormat="1" x14ac:dyDescent="0.25">
      <c r="A9839" s="11"/>
      <c r="B9839" s="14"/>
      <c r="C9839" s="491"/>
    </row>
    <row r="9840" spans="1:3" s="624" customFormat="1" x14ac:dyDescent="0.25">
      <c r="A9840" s="11"/>
      <c r="B9840" s="14"/>
      <c r="C9840" s="491"/>
    </row>
    <row r="9841" spans="1:3" s="624" customFormat="1" x14ac:dyDescent="0.25">
      <c r="A9841" s="11"/>
      <c r="B9841" s="14"/>
      <c r="C9841" s="491"/>
    </row>
    <row r="9842" spans="1:3" s="624" customFormat="1" x14ac:dyDescent="0.25">
      <c r="A9842" s="11"/>
      <c r="B9842" s="14"/>
      <c r="C9842" s="491"/>
    </row>
    <row r="9843" spans="1:3" s="624" customFormat="1" x14ac:dyDescent="0.25">
      <c r="A9843" s="11"/>
      <c r="B9843" s="14"/>
      <c r="C9843" s="491"/>
    </row>
    <row r="9844" spans="1:3" s="624" customFormat="1" x14ac:dyDescent="0.25">
      <c r="A9844" s="11"/>
      <c r="B9844" s="14"/>
      <c r="C9844" s="491"/>
    </row>
    <row r="9845" spans="1:3" s="624" customFormat="1" x14ac:dyDescent="0.25">
      <c r="A9845" s="11"/>
      <c r="B9845" s="14"/>
      <c r="C9845" s="491"/>
    </row>
    <row r="9846" spans="1:3" s="624" customFormat="1" x14ac:dyDescent="0.25">
      <c r="A9846" s="11"/>
      <c r="B9846" s="14"/>
      <c r="C9846" s="491"/>
    </row>
    <row r="9847" spans="1:3" s="624" customFormat="1" x14ac:dyDescent="0.25">
      <c r="A9847" s="11"/>
      <c r="B9847" s="14"/>
      <c r="C9847" s="491"/>
    </row>
    <row r="9848" spans="1:3" s="624" customFormat="1" x14ac:dyDescent="0.25">
      <c r="A9848" s="11"/>
      <c r="B9848" s="14"/>
      <c r="C9848" s="491"/>
    </row>
    <row r="9849" spans="1:3" s="624" customFormat="1" x14ac:dyDescent="0.25">
      <c r="A9849" s="11"/>
      <c r="B9849" s="14"/>
      <c r="C9849" s="491"/>
    </row>
    <row r="9850" spans="1:3" s="624" customFormat="1" x14ac:dyDescent="0.25">
      <c r="A9850" s="11"/>
      <c r="B9850" s="14"/>
      <c r="C9850" s="491"/>
    </row>
    <row r="9851" spans="1:3" s="624" customFormat="1" x14ac:dyDescent="0.25">
      <c r="A9851" s="11"/>
      <c r="B9851" s="14"/>
      <c r="C9851" s="491"/>
    </row>
    <row r="9852" spans="1:3" s="624" customFormat="1" x14ac:dyDescent="0.25">
      <c r="A9852" s="11"/>
      <c r="B9852" s="14"/>
      <c r="C9852" s="491"/>
    </row>
    <row r="9853" spans="1:3" s="624" customFormat="1" x14ac:dyDescent="0.25">
      <c r="A9853" s="11"/>
      <c r="B9853" s="14"/>
      <c r="C9853" s="491"/>
    </row>
    <row r="9854" spans="1:3" s="624" customFormat="1" x14ac:dyDescent="0.25">
      <c r="A9854" s="11"/>
      <c r="B9854" s="14"/>
      <c r="C9854" s="491"/>
    </row>
    <row r="9855" spans="1:3" s="624" customFormat="1" x14ac:dyDescent="0.25">
      <c r="A9855" s="11"/>
      <c r="B9855" s="14"/>
      <c r="C9855" s="491"/>
    </row>
    <row r="9856" spans="1:3" s="624" customFormat="1" x14ac:dyDescent="0.25">
      <c r="A9856" s="11"/>
      <c r="B9856" s="14"/>
      <c r="C9856" s="491"/>
    </row>
    <row r="9857" spans="1:3" s="624" customFormat="1" x14ac:dyDescent="0.25">
      <c r="A9857" s="11"/>
      <c r="B9857" s="14"/>
      <c r="C9857" s="491"/>
    </row>
    <row r="9858" spans="1:3" s="624" customFormat="1" x14ac:dyDescent="0.25">
      <c r="A9858" s="11"/>
      <c r="B9858" s="14"/>
      <c r="C9858" s="491"/>
    </row>
    <row r="9859" spans="1:3" s="624" customFormat="1" x14ac:dyDescent="0.25">
      <c r="A9859" s="11"/>
      <c r="B9859" s="14"/>
      <c r="C9859" s="491"/>
    </row>
    <row r="9860" spans="1:3" s="624" customFormat="1" x14ac:dyDescent="0.25">
      <c r="A9860" s="11"/>
      <c r="B9860" s="14"/>
      <c r="C9860" s="491"/>
    </row>
    <row r="9861" spans="1:3" s="624" customFormat="1" x14ac:dyDescent="0.25">
      <c r="A9861" s="11"/>
      <c r="B9861" s="14"/>
      <c r="C9861" s="491"/>
    </row>
    <row r="9862" spans="1:3" s="624" customFormat="1" x14ac:dyDescent="0.25">
      <c r="A9862" s="11"/>
      <c r="B9862" s="14"/>
      <c r="C9862" s="491"/>
    </row>
    <row r="9863" spans="1:3" s="624" customFormat="1" x14ac:dyDescent="0.25">
      <c r="A9863" s="11"/>
      <c r="B9863" s="14"/>
      <c r="C9863" s="491"/>
    </row>
    <row r="9864" spans="1:3" s="624" customFormat="1" x14ac:dyDescent="0.25">
      <c r="A9864" s="11"/>
      <c r="B9864" s="14"/>
      <c r="C9864" s="491"/>
    </row>
    <row r="9865" spans="1:3" s="624" customFormat="1" x14ac:dyDescent="0.25">
      <c r="A9865" s="11"/>
      <c r="B9865" s="14"/>
      <c r="C9865" s="491"/>
    </row>
    <row r="9866" spans="1:3" s="624" customFormat="1" x14ac:dyDescent="0.25">
      <c r="A9866" s="11"/>
      <c r="B9866" s="14"/>
      <c r="C9866" s="491"/>
    </row>
    <row r="9867" spans="1:3" s="624" customFormat="1" x14ac:dyDescent="0.25">
      <c r="A9867" s="11"/>
      <c r="B9867" s="14"/>
      <c r="C9867" s="491"/>
    </row>
    <row r="9868" spans="1:3" s="624" customFormat="1" x14ac:dyDescent="0.25">
      <c r="A9868" s="11"/>
      <c r="B9868" s="14"/>
      <c r="C9868" s="491"/>
    </row>
    <row r="9869" spans="1:3" s="624" customFormat="1" x14ac:dyDescent="0.25">
      <c r="A9869" s="11"/>
      <c r="B9869" s="14"/>
      <c r="C9869" s="491"/>
    </row>
    <row r="9870" spans="1:3" s="624" customFormat="1" x14ac:dyDescent="0.25">
      <c r="A9870" s="11"/>
      <c r="B9870" s="14"/>
      <c r="C9870" s="491"/>
    </row>
    <row r="9871" spans="1:3" s="624" customFormat="1" x14ac:dyDescent="0.25">
      <c r="A9871" s="11"/>
      <c r="B9871" s="14"/>
      <c r="C9871" s="491"/>
    </row>
    <row r="9872" spans="1:3" s="624" customFormat="1" x14ac:dyDescent="0.25">
      <c r="A9872" s="11"/>
      <c r="B9872" s="14"/>
      <c r="C9872" s="491"/>
    </row>
    <row r="9873" spans="1:3" s="624" customFormat="1" x14ac:dyDescent="0.25">
      <c r="A9873" s="11"/>
      <c r="B9873" s="14"/>
      <c r="C9873" s="491"/>
    </row>
    <row r="9874" spans="1:3" s="624" customFormat="1" x14ac:dyDescent="0.25">
      <c r="A9874" s="11"/>
      <c r="B9874" s="14"/>
      <c r="C9874" s="491"/>
    </row>
    <row r="9875" spans="1:3" s="624" customFormat="1" x14ac:dyDescent="0.25">
      <c r="A9875" s="11"/>
      <c r="B9875" s="14"/>
      <c r="C9875" s="491"/>
    </row>
    <row r="9876" spans="1:3" s="624" customFormat="1" x14ac:dyDescent="0.25">
      <c r="A9876" s="11"/>
      <c r="B9876" s="14"/>
      <c r="C9876" s="491"/>
    </row>
    <row r="9877" spans="1:3" s="624" customFormat="1" x14ac:dyDescent="0.25">
      <c r="A9877" s="11"/>
      <c r="B9877" s="14"/>
      <c r="C9877" s="491"/>
    </row>
    <row r="9878" spans="1:3" s="624" customFormat="1" x14ac:dyDescent="0.25">
      <c r="A9878" s="11"/>
      <c r="B9878" s="14"/>
      <c r="C9878" s="491"/>
    </row>
    <row r="9879" spans="1:3" s="624" customFormat="1" x14ac:dyDescent="0.25">
      <c r="A9879" s="11"/>
      <c r="B9879" s="14"/>
      <c r="C9879" s="491"/>
    </row>
    <row r="9880" spans="1:3" s="624" customFormat="1" x14ac:dyDescent="0.25">
      <c r="A9880" s="11"/>
      <c r="B9880" s="14"/>
      <c r="C9880" s="491"/>
    </row>
    <row r="9881" spans="1:3" s="624" customFormat="1" x14ac:dyDescent="0.25">
      <c r="A9881" s="11"/>
      <c r="B9881" s="14"/>
      <c r="C9881" s="491"/>
    </row>
    <row r="9882" spans="1:3" s="624" customFormat="1" x14ac:dyDescent="0.25">
      <c r="A9882" s="11"/>
      <c r="B9882" s="14"/>
      <c r="C9882" s="491"/>
    </row>
    <row r="9883" spans="1:3" s="624" customFormat="1" x14ac:dyDescent="0.25">
      <c r="A9883" s="11"/>
      <c r="B9883" s="14"/>
      <c r="C9883" s="491"/>
    </row>
    <row r="9884" spans="1:3" s="624" customFormat="1" x14ac:dyDescent="0.25">
      <c r="A9884" s="11"/>
      <c r="B9884" s="14"/>
      <c r="C9884" s="491"/>
    </row>
    <row r="9885" spans="1:3" s="624" customFormat="1" x14ac:dyDescent="0.25">
      <c r="A9885" s="11"/>
      <c r="B9885" s="14"/>
      <c r="C9885" s="491"/>
    </row>
    <row r="9886" spans="1:3" s="624" customFormat="1" x14ac:dyDescent="0.25">
      <c r="A9886" s="11"/>
      <c r="B9886" s="14"/>
      <c r="C9886" s="491"/>
    </row>
    <row r="9887" spans="1:3" s="624" customFormat="1" x14ac:dyDescent="0.25">
      <c r="A9887" s="11"/>
      <c r="B9887" s="14"/>
      <c r="C9887" s="491"/>
    </row>
    <row r="9888" spans="1:3" s="624" customFormat="1" x14ac:dyDescent="0.25">
      <c r="A9888" s="11"/>
      <c r="B9888" s="14"/>
      <c r="C9888" s="491"/>
    </row>
    <row r="9889" spans="1:3" s="624" customFormat="1" x14ac:dyDescent="0.25">
      <c r="A9889" s="11"/>
      <c r="B9889" s="14"/>
      <c r="C9889" s="491"/>
    </row>
    <row r="9890" spans="1:3" s="624" customFormat="1" x14ac:dyDescent="0.25">
      <c r="A9890" s="11"/>
      <c r="B9890" s="14"/>
      <c r="C9890" s="491"/>
    </row>
    <row r="9891" spans="1:3" s="624" customFormat="1" x14ac:dyDescent="0.25">
      <c r="A9891" s="11"/>
      <c r="B9891" s="14"/>
      <c r="C9891" s="491"/>
    </row>
    <row r="9892" spans="1:3" s="624" customFormat="1" x14ac:dyDescent="0.25">
      <c r="A9892" s="11"/>
      <c r="B9892" s="14"/>
      <c r="C9892" s="491"/>
    </row>
    <row r="9893" spans="1:3" s="624" customFormat="1" x14ac:dyDescent="0.25">
      <c r="A9893" s="11"/>
      <c r="B9893" s="14"/>
      <c r="C9893" s="491"/>
    </row>
    <row r="9894" spans="1:3" s="624" customFormat="1" x14ac:dyDescent="0.25">
      <c r="A9894" s="11"/>
      <c r="B9894" s="14"/>
      <c r="C9894" s="491"/>
    </row>
    <row r="9895" spans="1:3" s="624" customFormat="1" x14ac:dyDescent="0.25">
      <c r="A9895" s="11"/>
      <c r="B9895" s="14"/>
      <c r="C9895" s="491"/>
    </row>
    <row r="9896" spans="1:3" s="624" customFormat="1" x14ac:dyDescent="0.25">
      <c r="A9896" s="11"/>
      <c r="B9896" s="14"/>
      <c r="C9896" s="491"/>
    </row>
    <row r="9897" spans="1:3" s="624" customFormat="1" x14ac:dyDescent="0.25">
      <c r="A9897" s="11"/>
      <c r="B9897" s="14"/>
      <c r="C9897" s="491"/>
    </row>
    <row r="9898" spans="1:3" s="624" customFormat="1" x14ac:dyDescent="0.25">
      <c r="A9898" s="11"/>
      <c r="B9898" s="14"/>
      <c r="C9898" s="491"/>
    </row>
    <row r="9899" spans="1:3" s="624" customFormat="1" x14ac:dyDescent="0.25">
      <c r="A9899" s="11"/>
      <c r="B9899" s="14"/>
      <c r="C9899" s="491"/>
    </row>
    <row r="9900" spans="1:3" s="624" customFormat="1" x14ac:dyDescent="0.25">
      <c r="A9900" s="11"/>
      <c r="B9900" s="14"/>
      <c r="C9900" s="491"/>
    </row>
    <row r="9901" spans="1:3" s="624" customFormat="1" x14ac:dyDescent="0.25">
      <c r="A9901" s="11"/>
      <c r="B9901" s="14"/>
      <c r="C9901" s="491"/>
    </row>
    <row r="9902" spans="1:3" s="624" customFormat="1" x14ac:dyDescent="0.25">
      <c r="A9902" s="11"/>
      <c r="B9902" s="14"/>
      <c r="C9902" s="491"/>
    </row>
    <row r="9903" spans="1:3" s="624" customFormat="1" x14ac:dyDescent="0.25">
      <c r="A9903" s="11"/>
      <c r="B9903" s="14"/>
      <c r="C9903" s="491"/>
    </row>
    <row r="9904" spans="1:3" s="624" customFormat="1" x14ac:dyDescent="0.25">
      <c r="A9904" s="11"/>
      <c r="B9904" s="14"/>
      <c r="C9904" s="491"/>
    </row>
    <row r="9905" spans="1:3" s="624" customFormat="1" x14ac:dyDescent="0.25">
      <c r="A9905" s="11"/>
      <c r="B9905" s="14"/>
      <c r="C9905" s="491"/>
    </row>
    <row r="9906" spans="1:3" s="624" customFormat="1" x14ac:dyDescent="0.25">
      <c r="A9906" s="11"/>
      <c r="B9906" s="14"/>
      <c r="C9906" s="491"/>
    </row>
    <row r="9907" spans="1:3" s="624" customFormat="1" x14ac:dyDescent="0.25">
      <c r="A9907" s="11"/>
      <c r="B9907" s="14"/>
      <c r="C9907" s="491"/>
    </row>
    <row r="9908" spans="1:3" s="624" customFormat="1" x14ac:dyDescent="0.25">
      <c r="A9908" s="11"/>
      <c r="B9908" s="14"/>
      <c r="C9908" s="491"/>
    </row>
    <row r="9909" spans="1:3" s="624" customFormat="1" x14ac:dyDescent="0.25">
      <c r="A9909" s="11"/>
      <c r="B9909" s="14"/>
      <c r="C9909" s="491"/>
    </row>
    <row r="9910" spans="1:3" s="624" customFormat="1" x14ac:dyDescent="0.25">
      <c r="A9910" s="11"/>
      <c r="B9910" s="14"/>
      <c r="C9910" s="491"/>
    </row>
    <row r="9911" spans="1:3" s="624" customFormat="1" x14ac:dyDescent="0.25">
      <c r="A9911" s="11"/>
      <c r="B9911" s="14"/>
      <c r="C9911" s="491"/>
    </row>
    <row r="9912" spans="1:3" s="624" customFormat="1" x14ac:dyDescent="0.25">
      <c r="A9912" s="11"/>
      <c r="B9912" s="14"/>
      <c r="C9912" s="491"/>
    </row>
    <row r="9913" spans="1:3" s="624" customFormat="1" x14ac:dyDescent="0.25">
      <c r="A9913" s="11"/>
      <c r="B9913" s="14"/>
      <c r="C9913" s="491"/>
    </row>
    <row r="9914" spans="1:3" s="624" customFormat="1" x14ac:dyDescent="0.25">
      <c r="A9914" s="11"/>
      <c r="B9914" s="14"/>
      <c r="C9914" s="491"/>
    </row>
    <row r="9915" spans="1:3" s="624" customFormat="1" x14ac:dyDescent="0.25">
      <c r="A9915" s="11"/>
      <c r="B9915" s="14"/>
      <c r="C9915" s="491"/>
    </row>
    <row r="9916" spans="1:3" s="624" customFormat="1" x14ac:dyDescent="0.25">
      <c r="A9916" s="11"/>
      <c r="B9916" s="14"/>
      <c r="C9916" s="491"/>
    </row>
    <row r="9917" spans="1:3" s="624" customFormat="1" x14ac:dyDescent="0.25">
      <c r="A9917" s="11"/>
      <c r="B9917" s="14"/>
      <c r="C9917" s="491"/>
    </row>
    <row r="9918" spans="1:3" s="624" customFormat="1" x14ac:dyDescent="0.25">
      <c r="A9918" s="11"/>
      <c r="B9918" s="14"/>
      <c r="C9918" s="491"/>
    </row>
    <row r="9919" spans="1:3" s="624" customFormat="1" x14ac:dyDescent="0.25">
      <c r="A9919" s="11"/>
      <c r="B9919" s="14"/>
      <c r="C9919" s="491"/>
    </row>
    <row r="9920" spans="1:3" s="624" customFormat="1" x14ac:dyDescent="0.25">
      <c r="A9920" s="11"/>
      <c r="B9920" s="14"/>
      <c r="C9920" s="491"/>
    </row>
    <row r="9921" spans="1:3" s="624" customFormat="1" x14ac:dyDescent="0.25">
      <c r="A9921" s="11"/>
      <c r="B9921" s="14"/>
      <c r="C9921" s="491"/>
    </row>
    <row r="9922" spans="1:3" s="624" customFormat="1" x14ac:dyDescent="0.25">
      <c r="A9922" s="11"/>
      <c r="B9922" s="14"/>
      <c r="C9922" s="491"/>
    </row>
    <row r="9923" spans="1:3" s="624" customFormat="1" x14ac:dyDescent="0.25">
      <c r="A9923" s="11"/>
      <c r="B9923" s="14"/>
      <c r="C9923" s="491"/>
    </row>
    <row r="9924" spans="1:3" s="624" customFormat="1" x14ac:dyDescent="0.25">
      <c r="A9924" s="11"/>
      <c r="B9924" s="14"/>
      <c r="C9924" s="491"/>
    </row>
    <row r="9925" spans="1:3" s="624" customFormat="1" x14ac:dyDescent="0.25">
      <c r="A9925" s="11"/>
      <c r="B9925" s="14"/>
      <c r="C9925" s="491"/>
    </row>
    <row r="9926" spans="1:3" s="624" customFormat="1" x14ac:dyDescent="0.25">
      <c r="A9926" s="11"/>
      <c r="B9926" s="14"/>
      <c r="C9926" s="491"/>
    </row>
    <row r="9927" spans="1:3" s="624" customFormat="1" x14ac:dyDescent="0.25">
      <c r="A9927" s="11"/>
      <c r="B9927" s="14"/>
      <c r="C9927" s="491"/>
    </row>
    <row r="9928" spans="1:3" s="624" customFormat="1" x14ac:dyDescent="0.25">
      <c r="A9928" s="11"/>
      <c r="B9928" s="14"/>
      <c r="C9928" s="491"/>
    </row>
    <row r="9929" spans="1:3" s="624" customFormat="1" x14ac:dyDescent="0.25">
      <c r="A9929" s="11"/>
      <c r="B9929" s="14"/>
      <c r="C9929" s="491"/>
    </row>
    <row r="9930" spans="1:3" s="624" customFormat="1" x14ac:dyDescent="0.25">
      <c r="A9930" s="11"/>
      <c r="B9930" s="14"/>
      <c r="C9930" s="491"/>
    </row>
    <row r="9931" spans="1:3" s="624" customFormat="1" x14ac:dyDescent="0.25">
      <c r="A9931" s="11"/>
      <c r="B9931" s="14"/>
      <c r="C9931" s="491"/>
    </row>
    <row r="9932" spans="1:3" s="624" customFormat="1" x14ac:dyDescent="0.25">
      <c r="A9932" s="11"/>
      <c r="B9932" s="14"/>
      <c r="C9932" s="491"/>
    </row>
    <row r="9933" spans="1:3" s="624" customFormat="1" x14ac:dyDescent="0.25">
      <c r="A9933" s="11"/>
      <c r="B9933" s="14"/>
      <c r="C9933" s="491"/>
    </row>
    <row r="9934" spans="1:3" s="624" customFormat="1" x14ac:dyDescent="0.25">
      <c r="A9934" s="11"/>
      <c r="B9934" s="14"/>
      <c r="C9934" s="491"/>
    </row>
    <row r="9935" spans="1:3" s="624" customFormat="1" x14ac:dyDescent="0.25">
      <c r="A9935" s="11"/>
      <c r="B9935" s="14"/>
      <c r="C9935" s="491"/>
    </row>
    <row r="9936" spans="1:3" s="624" customFormat="1" x14ac:dyDescent="0.25">
      <c r="A9936" s="11"/>
      <c r="B9936" s="14"/>
      <c r="C9936" s="491"/>
    </row>
    <row r="9937" spans="1:3" s="624" customFormat="1" x14ac:dyDescent="0.25">
      <c r="A9937" s="11"/>
      <c r="B9937" s="14"/>
      <c r="C9937" s="491"/>
    </row>
    <row r="9938" spans="1:3" s="624" customFormat="1" x14ac:dyDescent="0.25">
      <c r="A9938" s="11"/>
      <c r="B9938" s="14"/>
      <c r="C9938" s="491"/>
    </row>
    <row r="9939" spans="1:3" s="624" customFormat="1" x14ac:dyDescent="0.25">
      <c r="A9939" s="11"/>
      <c r="B9939" s="14"/>
      <c r="C9939" s="491"/>
    </row>
    <row r="9940" spans="1:3" s="624" customFormat="1" x14ac:dyDescent="0.25">
      <c r="A9940" s="11"/>
      <c r="B9940" s="14"/>
      <c r="C9940" s="491"/>
    </row>
    <row r="9941" spans="1:3" s="624" customFormat="1" x14ac:dyDescent="0.25">
      <c r="A9941" s="11"/>
      <c r="B9941" s="14"/>
      <c r="C9941" s="491"/>
    </row>
    <row r="9942" spans="1:3" s="624" customFormat="1" x14ac:dyDescent="0.25">
      <c r="A9942" s="11"/>
      <c r="B9942" s="14"/>
      <c r="C9942" s="491"/>
    </row>
    <row r="9943" spans="1:3" s="624" customFormat="1" x14ac:dyDescent="0.25">
      <c r="A9943" s="11"/>
      <c r="B9943" s="14"/>
      <c r="C9943" s="491"/>
    </row>
    <row r="9944" spans="1:3" s="624" customFormat="1" x14ac:dyDescent="0.25">
      <c r="A9944" s="11"/>
      <c r="B9944" s="14"/>
      <c r="C9944" s="491"/>
    </row>
    <row r="9945" spans="1:3" s="624" customFormat="1" x14ac:dyDescent="0.25">
      <c r="A9945" s="11"/>
      <c r="B9945" s="14"/>
      <c r="C9945" s="491"/>
    </row>
    <row r="9946" spans="1:3" s="624" customFormat="1" x14ac:dyDescent="0.25">
      <c r="A9946" s="11"/>
      <c r="B9946" s="14"/>
      <c r="C9946" s="491"/>
    </row>
    <row r="9947" spans="1:3" s="624" customFormat="1" x14ac:dyDescent="0.25">
      <c r="A9947" s="11"/>
      <c r="B9947" s="14"/>
      <c r="C9947" s="491"/>
    </row>
    <row r="9948" spans="1:3" s="624" customFormat="1" x14ac:dyDescent="0.25">
      <c r="A9948" s="11"/>
      <c r="B9948" s="14"/>
      <c r="C9948" s="491"/>
    </row>
    <row r="9949" spans="1:3" s="624" customFormat="1" x14ac:dyDescent="0.25">
      <c r="A9949" s="11"/>
      <c r="B9949" s="14"/>
      <c r="C9949" s="491"/>
    </row>
    <row r="9950" spans="1:3" s="624" customFormat="1" x14ac:dyDescent="0.25">
      <c r="A9950" s="11"/>
      <c r="B9950" s="14"/>
      <c r="C9950" s="491"/>
    </row>
    <row r="9951" spans="1:3" s="624" customFormat="1" x14ac:dyDescent="0.25">
      <c r="A9951" s="11"/>
      <c r="B9951" s="14"/>
      <c r="C9951" s="491"/>
    </row>
    <row r="9952" spans="1:3" s="624" customFormat="1" x14ac:dyDescent="0.25">
      <c r="A9952" s="11"/>
      <c r="B9952" s="14"/>
      <c r="C9952" s="491"/>
    </row>
    <row r="9953" spans="1:3" s="624" customFormat="1" x14ac:dyDescent="0.25">
      <c r="A9953" s="11"/>
      <c r="B9953" s="14"/>
      <c r="C9953" s="491"/>
    </row>
    <row r="9954" spans="1:3" s="624" customFormat="1" x14ac:dyDescent="0.25">
      <c r="A9954" s="11"/>
      <c r="B9954" s="14"/>
      <c r="C9954" s="491"/>
    </row>
    <row r="9955" spans="1:3" s="624" customFormat="1" x14ac:dyDescent="0.25">
      <c r="A9955" s="11"/>
      <c r="B9955" s="14"/>
      <c r="C9955" s="491"/>
    </row>
    <row r="9956" spans="1:3" s="624" customFormat="1" x14ac:dyDescent="0.25">
      <c r="A9956" s="11"/>
      <c r="B9956" s="14"/>
      <c r="C9956" s="491"/>
    </row>
    <row r="9957" spans="1:3" s="624" customFormat="1" x14ac:dyDescent="0.25">
      <c r="A9957" s="11"/>
      <c r="B9957" s="14"/>
      <c r="C9957" s="491"/>
    </row>
    <row r="9958" spans="1:3" s="624" customFormat="1" x14ac:dyDescent="0.25">
      <c r="A9958" s="11"/>
      <c r="B9958" s="14"/>
      <c r="C9958" s="491"/>
    </row>
    <row r="9959" spans="1:3" s="624" customFormat="1" x14ac:dyDescent="0.25">
      <c r="A9959" s="11"/>
      <c r="B9959" s="14"/>
      <c r="C9959" s="491"/>
    </row>
    <row r="9960" spans="1:3" s="624" customFormat="1" x14ac:dyDescent="0.25">
      <c r="A9960" s="11"/>
      <c r="B9960" s="14"/>
      <c r="C9960" s="491"/>
    </row>
    <row r="9961" spans="1:3" s="624" customFormat="1" x14ac:dyDescent="0.25">
      <c r="A9961" s="11"/>
      <c r="B9961" s="14"/>
      <c r="C9961" s="491"/>
    </row>
    <row r="9962" spans="1:3" s="624" customFormat="1" x14ac:dyDescent="0.25">
      <c r="A9962" s="11"/>
      <c r="B9962" s="14"/>
      <c r="C9962" s="491"/>
    </row>
    <row r="9963" spans="1:3" s="624" customFormat="1" x14ac:dyDescent="0.25">
      <c r="A9963" s="11"/>
      <c r="B9963" s="14"/>
      <c r="C9963" s="491"/>
    </row>
    <row r="9964" spans="1:3" s="624" customFormat="1" x14ac:dyDescent="0.25">
      <c r="A9964" s="11"/>
      <c r="B9964" s="14"/>
      <c r="C9964" s="491"/>
    </row>
    <row r="9965" spans="1:3" s="624" customFormat="1" x14ac:dyDescent="0.25">
      <c r="A9965" s="11"/>
      <c r="B9965" s="14"/>
      <c r="C9965" s="491"/>
    </row>
    <row r="9966" spans="1:3" s="624" customFormat="1" x14ac:dyDescent="0.25">
      <c r="A9966" s="11"/>
      <c r="B9966" s="14"/>
      <c r="C9966" s="491"/>
    </row>
    <row r="9967" spans="1:3" s="624" customFormat="1" x14ac:dyDescent="0.25">
      <c r="A9967" s="11"/>
      <c r="B9967" s="14"/>
      <c r="C9967" s="491"/>
    </row>
    <row r="9968" spans="1:3" s="624" customFormat="1" x14ac:dyDescent="0.25">
      <c r="A9968" s="11"/>
      <c r="B9968" s="14"/>
      <c r="C9968" s="491"/>
    </row>
    <row r="9969" spans="1:3" s="624" customFormat="1" x14ac:dyDescent="0.25">
      <c r="A9969" s="11"/>
      <c r="B9969" s="14"/>
      <c r="C9969" s="491"/>
    </row>
    <row r="9970" spans="1:3" s="624" customFormat="1" x14ac:dyDescent="0.25">
      <c r="A9970" s="11"/>
      <c r="B9970" s="14"/>
      <c r="C9970" s="491"/>
    </row>
    <row r="9971" spans="1:3" s="624" customFormat="1" x14ac:dyDescent="0.25">
      <c r="A9971" s="11"/>
      <c r="B9971" s="14"/>
      <c r="C9971" s="491"/>
    </row>
    <row r="9972" spans="1:3" s="624" customFormat="1" x14ac:dyDescent="0.25">
      <c r="A9972" s="11"/>
      <c r="B9972" s="14"/>
      <c r="C9972" s="491"/>
    </row>
    <row r="9973" spans="1:3" s="624" customFormat="1" x14ac:dyDescent="0.25">
      <c r="A9973" s="11"/>
      <c r="B9973" s="14"/>
      <c r="C9973" s="491"/>
    </row>
    <row r="9974" spans="1:3" s="624" customFormat="1" x14ac:dyDescent="0.25">
      <c r="A9974" s="11"/>
      <c r="B9974" s="14"/>
      <c r="C9974" s="491"/>
    </row>
    <row r="9975" spans="1:3" s="624" customFormat="1" x14ac:dyDescent="0.25">
      <c r="A9975" s="11"/>
      <c r="B9975" s="14"/>
      <c r="C9975" s="491"/>
    </row>
    <row r="9976" spans="1:3" s="624" customFormat="1" x14ac:dyDescent="0.25">
      <c r="A9976" s="11"/>
      <c r="B9976" s="14"/>
      <c r="C9976" s="491"/>
    </row>
    <row r="9977" spans="1:3" s="624" customFormat="1" x14ac:dyDescent="0.25">
      <c r="A9977" s="11"/>
      <c r="B9977" s="14"/>
      <c r="C9977" s="491"/>
    </row>
    <row r="9978" spans="1:3" s="624" customFormat="1" x14ac:dyDescent="0.25">
      <c r="A9978" s="11"/>
      <c r="B9978" s="14"/>
      <c r="C9978" s="491"/>
    </row>
    <row r="9979" spans="1:3" s="624" customFormat="1" x14ac:dyDescent="0.25">
      <c r="A9979" s="11"/>
      <c r="B9979" s="14"/>
      <c r="C9979" s="491"/>
    </row>
    <row r="9980" spans="1:3" s="624" customFormat="1" x14ac:dyDescent="0.25">
      <c r="A9980" s="11"/>
      <c r="B9980" s="14"/>
      <c r="C9980" s="491"/>
    </row>
    <row r="9981" spans="1:3" s="624" customFormat="1" x14ac:dyDescent="0.25">
      <c r="A9981" s="11"/>
      <c r="B9981" s="14"/>
      <c r="C9981" s="491"/>
    </row>
    <row r="9982" spans="1:3" s="624" customFormat="1" x14ac:dyDescent="0.25">
      <c r="A9982" s="11"/>
      <c r="B9982" s="14"/>
      <c r="C9982" s="491"/>
    </row>
    <row r="9983" spans="1:3" s="624" customFormat="1" x14ac:dyDescent="0.25">
      <c r="A9983" s="11"/>
      <c r="B9983" s="14"/>
      <c r="C9983" s="491"/>
    </row>
    <row r="9984" spans="1:3" s="624" customFormat="1" x14ac:dyDescent="0.25">
      <c r="A9984" s="11"/>
      <c r="B9984" s="14"/>
      <c r="C9984" s="491"/>
    </row>
    <row r="9985" spans="1:3" s="624" customFormat="1" x14ac:dyDescent="0.25">
      <c r="A9985" s="11"/>
      <c r="B9985" s="14"/>
      <c r="C9985" s="491"/>
    </row>
    <row r="9986" spans="1:3" s="624" customFormat="1" x14ac:dyDescent="0.25">
      <c r="A9986" s="11"/>
      <c r="B9986" s="14"/>
      <c r="C9986" s="491"/>
    </row>
    <row r="9987" spans="1:3" s="624" customFormat="1" x14ac:dyDescent="0.25">
      <c r="A9987" s="11"/>
      <c r="B9987" s="14"/>
      <c r="C9987" s="491"/>
    </row>
    <row r="9988" spans="1:3" s="624" customFormat="1" x14ac:dyDescent="0.25">
      <c r="A9988" s="11"/>
      <c r="B9988" s="14"/>
      <c r="C9988" s="491"/>
    </row>
    <row r="9989" spans="1:3" s="624" customFormat="1" x14ac:dyDescent="0.25">
      <c r="A9989" s="11"/>
      <c r="B9989" s="14"/>
      <c r="C9989" s="491"/>
    </row>
    <row r="9990" spans="1:3" s="624" customFormat="1" x14ac:dyDescent="0.25">
      <c r="A9990" s="11"/>
      <c r="B9990" s="14"/>
      <c r="C9990" s="491"/>
    </row>
    <row r="9991" spans="1:3" s="624" customFormat="1" x14ac:dyDescent="0.25">
      <c r="A9991" s="11"/>
      <c r="B9991" s="14"/>
      <c r="C9991" s="491"/>
    </row>
    <row r="9992" spans="1:3" s="624" customFormat="1" x14ac:dyDescent="0.25">
      <c r="A9992" s="11"/>
      <c r="B9992" s="14"/>
      <c r="C9992" s="491"/>
    </row>
    <row r="9993" spans="1:3" s="624" customFormat="1" x14ac:dyDescent="0.25">
      <c r="A9993" s="11"/>
      <c r="B9993" s="14"/>
      <c r="C9993" s="491"/>
    </row>
    <row r="9994" spans="1:3" s="624" customFormat="1" x14ac:dyDescent="0.25">
      <c r="A9994" s="11"/>
      <c r="B9994" s="14"/>
      <c r="C9994" s="491"/>
    </row>
    <row r="9995" spans="1:3" s="624" customFormat="1" x14ac:dyDescent="0.25">
      <c r="A9995" s="11"/>
      <c r="B9995" s="14"/>
      <c r="C9995" s="491"/>
    </row>
    <row r="9996" spans="1:3" s="624" customFormat="1" x14ac:dyDescent="0.25">
      <c r="A9996" s="11"/>
      <c r="B9996" s="14"/>
      <c r="C9996" s="491"/>
    </row>
    <row r="9997" spans="1:3" s="624" customFormat="1" x14ac:dyDescent="0.25">
      <c r="A9997" s="11"/>
      <c r="B9997" s="14"/>
      <c r="C9997" s="491"/>
    </row>
    <row r="9998" spans="1:3" s="624" customFormat="1" x14ac:dyDescent="0.25">
      <c r="A9998" s="11"/>
      <c r="B9998" s="14"/>
      <c r="C9998" s="491"/>
    </row>
    <row r="9999" spans="1:3" s="624" customFormat="1" x14ac:dyDescent="0.25">
      <c r="A9999" s="11"/>
      <c r="B9999" s="14"/>
      <c r="C9999" s="491"/>
    </row>
    <row r="10000" spans="1:3" s="624" customFormat="1" x14ac:dyDescent="0.25">
      <c r="A10000" s="11"/>
      <c r="B10000" s="14"/>
      <c r="C10000" s="491"/>
    </row>
    <row r="10001" spans="1:3" s="624" customFormat="1" x14ac:dyDescent="0.25">
      <c r="A10001" s="11"/>
      <c r="B10001" s="14"/>
      <c r="C10001" s="491"/>
    </row>
    <row r="10002" spans="1:3" s="624" customFormat="1" x14ac:dyDescent="0.25">
      <c r="A10002" s="11"/>
      <c r="B10002" s="14"/>
      <c r="C10002" s="491"/>
    </row>
    <row r="10003" spans="1:3" s="624" customFormat="1" x14ac:dyDescent="0.25">
      <c r="A10003" s="11"/>
      <c r="B10003" s="14"/>
      <c r="C10003" s="491"/>
    </row>
    <row r="10004" spans="1:3" s="624" customFormat="1" x14ac:dyDescent="0.25">
      <c r="A10004" s="11"/>
      <c r="B10004" s="14"/>
      <c r="C10004" s="491"/>
    </row>
    <row r="10005" spans="1:3" s="624" customFormat="1" x14ac:dyDescent="0.25">
      <c r="A10005" s="11"/>
      <c r="B10005" s="14"/>
      <c r="C10005" s="491"/>
    </row>
    <row r="10006" spans="1:3" s="624" customFormat="1" x14ac:dyDescent="0.25">
      <c r="A10006" s="11"/>
      <c r="B10006" s="14"/>
      <c r="C10006" s="491"/>
    </row>
    <row r="10007" spans="1:3" s="624" customFormat="1" x14ac:dyDescent="0.25">
      <c r="A10007" s="11"/>
      <c r="B10007" s="14"/>
      <c r="C10007" s="491"/>
    </row>
    <row r="10008" spans="1:3" s="624" customFormat="1" x14ac:dyDescent="0.25">
      <c r="A10008" s="11"/>
      <c r="B10008" s="14"/>
      <c r="C10008" s="491"/>
    </row>
    <row r="10009" spans="1:3" s="624" customFormat="1" x14ac:dyDescent="0.25">
      <c r="A10009" s="11"/>
      <c r="B10009" s="14"/>
      <c r="C10009" s="491"/>
    </row>
    <row r="10010" spans="1:3" s="624" customFormat="1" x14ac:dyDescent="0.25">
      <c r="A10010" s="11"/>
      <c r="B10010" s="14"/>
      <c r="C10010" s="491"/>
    </row>
    <row r="10011" spans="1:3" s="624" customFormat="1" x14ac:dyDescent="0.25">
      <c r="A10011" s="11"/>
      <c r="B10011" s="14"/>
      <c r="C10011" s="491"/>
    </row>
    <row r="10012" spans="1:3" s="624" customFormat="1" x14ac:dyDescent="0.25">
      <c r="A10012" s="11"/>
      <c r="B10012" s="14"/>
      <c r="C10012" s="491"/>
    </row>
    <row r="10013" spans="1:3" s="624" customFormat="1" x14ac:dyDescent="0.25">
      <c r="A10013" s="11"/>
      <c r="B10013" s="14"/>
      <c r="C10013" s="491"/>
    </row>
    <row r="10014" spans="1:3" s="624" customFormat="1" x14ac:dyDescent="0.25">
      <c r="A10014" s="11"/>
      <c r="B10014" s="14"/>
      <c r="C10014" s="491"/>
    </row>
    <row r="10015" spans="1:3" s="624" customFormat="1" x14ac:dyDescent="0.25">
      <c r="A10015" s="11"/>
      <c r="B10015" s="14"/>
      <c r="C10015" s="491"/>
    </row>
    <row r="10016" spans="1:3" s="624" customFormat="1" x14ac:dyDescent="0.25">
      <c r="A10016" s="11"/>
      <c r="B10016" s="14"/>
      <c r="C10016" s="491"/>
    </row>
    <row r="10017" spans="1:3" s="624" customFormat="1" x14ac:dyDescent="0.25">
      <c r="A10017" s="11"/>
      <c r="B10017" s="14"/>
      <c r="C10017" s="491"/>
    </row>
    <row r="10018" spans="1:3" s="624" customFormat="1" x14ac:dyDescent="0.25">
      <c r="A10018" s="11"/>
      <c r="B10018" s="14"/>
      <c r="C10018" s="491"/>
    </row>
    <row r="10019" spans="1:3" s="624" customFormat="1" x14ac:dyDescent="0.25">
      <c r="A10019" s="11"/>
      <c r="B10019" s="14"/>
      <c r="C10019" s="491"/>
    </row>
    <row r="10020" spans="1:3" s="624" customFormat="1" x14ac:dyDescent="0.25">
      <c r="A10020" s="11"/>
      <c r="B10020" s="14"/>
      <c r="C10020" s="491"/>
    </row>
    <row r="10021" spans="1:3" s="624" customFormat="1" x14ac:dyDescent="0.25">
      <c r="A10021" s="11"/>
      <c r="B10021" s="14"/>
      <c r="C10021" s="491"/>
    </row>
    <row r="10022" spans="1:3" s="624" customFormat="1" x14ac:dyDescent="0.25">
      <c r="A10022" s="11"/>
      <c r="B10022" s="14"/>
      <c r="C10022" s="491"/>
    </row>
    <row r="10023" spans="1:3" s="624" customFormat="1" x14ac:dyDescent="0.25">
      <c r="A10023" s="11"/>
      <c r="B10023" s="14"/>
      <c r="C10023" s="491"/>
    </row>
    <row r="10024" spans="1:3" s="624" customFormat="1" x14ac:dyDescent="0.25">
      <c r="A10024" s="11"/>
      <c r="B10024" s="14"/>
      <c r="C10024" s="491"/>
    </row>
    <row r="10025" spans="1:3" s="624" customFormat="1" x14ac:dyDescent="0.25">
      <c r="A10025" s="11"/>
      <c r="B10025" s="14"/>
      <c r="C10025" s="491"/>
    </row>
    <row r="10026" spans="1:3" s="624" customFormat="1" x14ac:dyDescent="0.25">
      <c r="A10026" s="11"/>
      <c r="B10026" s="14"/>
      <c r="C10026" s="491"/>
    </row>
    <row r="10027" spans="1:3" s="624" customFormat="1" x14ac:dyDescent="0.25">
      <c r="A10027" s="11"/>
      <c r="B10027" s="14"/>
      <c r="C10027" s="491"/>
    </row>
    <row r="10028" spans="1:3" s="624" customFormat="1" x14ac:dyDescent="0.25">
      <c r="A10028" s="11"/>
      <c r="B10028" s="14"/>
      <c r="C10028" s="491"/>
    </row>
    <row r="10029" spans="1:3" s="624" customFormat="1" x14ac:dyDescent="0.25">
      <c r="A10029" s="11"/>
      <c r="B10029" s="14"/>
      <c r="C10029" s="491"/>
    </row>
    <row r="10030" spans="1:3" s="624" customFormat="1" x14ac:dyDescent="0.25">
      <c r="A10030" s="11"/>
      <c r="B10030" s="14"/>
      <c r="C10030" s="491"/>
    </row>
    <row r="10031" spans="1:3" s="624" customFormat="1" x14ac:dyDescent="0.25">
      <c r="A10031" s="11"/>
      <c r="B10031" s="14"/>
      <c r="C10031" s="491"/>
    </row>
    <row r="10032" spans="1:3" s="624" customFormat="1" x14ac:dyDescent="0.25">
      <c r="A10032" s="11"/>
      <c r="B10032" s="14"/>
      <c r="C10032" s="491"/>
    </row>
    <row r="10033" spans="1:3" s="624" customFormat="1" x14ac:dyDescent="0.25">
      <c r="A10033" s="11"/>
      <c r="B10033" s="14"/>
      <c r="C10033" s="491"/>
    </row>
    <row r="10034" spans="1:3" s="624" customFormat="1" x14ac:dyDescent="0.25">
      <c r="A10034" s="11"/>
      <c r="B10034" s="14"/>
      <c r="C10034" s="491"/>
    </row>
    <row r="10035" spans="1:3" s="624" customFormat="1" x14ac:dyDescent="0.25">
      <c r="A10035" s="11"/>
      <c r="B10035" s="14"/>
      <c r="C10035" s="491"/>
    </row>
    <row r="10036" spans="1:3" s="624" customFormat="1" x14ac:dyDescent="0.25">
      <c r="A10036" s="11"/>
      <c r="B10036" s="14"/>
      <c r="C10036" s="491"/>
    </row>
    <row r="10037" spans="1:3" s="624" customFormat="1" x14ac:dyDescent="0.25">
      <c r="A10037" s="11"/>
      <c r="B10037" s="14"/>
      <c r="C10037" s="491"/>
    </row>
    <row r="10038" spans="1:3" s="624" customFormat="1" x14ac:dyDescent="0.25">
      <c r="A10038" s="11"/>
      <c r="B10038" s="14"/>
      <c r="C10038" s="491"/>
    </row>
    <row r="10039" spans="1:3" s="624" customFormat="1" x14ac:dyDescent="0.25">
      <c r="A10039" s="11"/>
      <c r="B10039" s="14"/>
      <c r="C10039" s="491"/>
    </row>
    <row r="10040" spans="1:3" s="624" customFormat="1" x14ac:dyDescent="0.25">
      <c r="A10040" s="11"/>
      <c r="B10040" s="14"/>
      <c r="C10040" s="491"/>
    </row>
    <row r="10041" spans="1:3" s="624" customFormat="1" x14ac:dyDescent="0.25">
      <c r="A10041" s="11"/>
      <c r="B10041" s="14"/>
      <c r="C10041" s="491"/>
    </row>
    <row r="10042" spans="1:3" s="624" customFormat="1" x14ac:dyDescent="0.25">
      <c r="A10042" s="11"/>
      <c r="B10042" s="14"/>
      <c r="C10042" s="491"/>
    </row>
    <row r="10043" spans="1:3" s="624" customFormat="1" x14ac:dyDescent="0.25">
      <c r="A10043" s="11"/>
      <c r="B10043" s="14"/>
      <c r="C10043" s="491"/>
    </row>
    <row r="10044" spans="1:3" s="624" customFormat="1" x14ac:dyDescent="0.25">
      <c r="A10044" s="11"/>
      <c r="B10044" s="14"/>
      <c r="C10044" s="491"/>
    </row>
    <row r="10045" spans="1:3" s="624" customFormat="1" x14ac:dyDescent="0.25">
      <c r="A10045" s="11"/>
      <c r="B10045" s="14"/>
      <c r="C10045" s="491"/>
    </row>
    <row r="10046" spans="1:3" s="624" customFormat="1" x14ac:dyDescent="0.25">
      <c r="A10046" s="11"/>
      <c r="B10046" s="14"/>
      <c r="C10046" s="491"/>
    </row>
    <row r="10047" spans="1:3" s="624" customFormat="1" x14ac:dyDescent="0.25">
      <c r="A10047" s="11"/>
      <c r="B10047" s="14"/>
      <c r="C10047" s="491"/>
    </row>
    <row r="10048" spans="1:3" s="624" customFormat="1" x14ac:dyDescent="0.25">
      <c r="A10048" s="11"/>
      <c r="B10048" s="14"/>
      <c r="C10048" s="491"/>
    </row>
    <row r="10049" spans="1:3" s="624" customFormat="1" x14ac:dyDescent="0.25">
      <c r="A10049" s="11"/>
      <c r="B10049" s="14"/>
      <c r="C10049" s="491"/>
    </row>
    <row r="10050" spans="1:3" s="624" customFormat="1" x14ac:dyDescent="0.25">
      <c r="A10050" s="11"/>
      <c r="B10050" s="14"/>
      <c r="C10050" s="491"/>
    </row>
    <row r="10051" spans="1:3" s="624" customFormat="1" x14ac:dyDescent="0.25">
      <c r="A10051" s="11"/>
      <c r="B10051" s="14"/>
      <c r="C10051" s="491"/>
    </row>
    <row r="10052" spans="1:3" s="624" customFormat="1" x14ac:dyDescent="0.25">
      <c r="A10052" s="11"/>
      <c r="B10052" s="14"/>
      <c r="C10052" s="491"/>
    </row>
    <row r="10053" spans="1:3" s="624" customFormat="1" x14ac:dyDescent="0.25">
      <c r="A10053" s="11"/>
      <c r="B10053" s="14"/>
      <c r="C10053" s="491"/>
    </row>
    <row r="10054" spans="1:3" s="624" customFormat="1" x14ac:dyDescent="0.25">
      <c r="A10054" s="11"/>
      <c r="B10054" s="14"/>
      <c r="C10054" s="491"/>
    </row>
    <row r="10055" spans="1:3" s="624" customFormat="1" x14ac:dyDescent="0.25">
      <c r="A10055" s="11"/>
      <c r="B10055" s="14"/>
      <c r="C10055" s="491"/>
    </row>
    <row r="10056" spans="1:3" s="624" customFormat="1" x14ac:dyDescent="0.25">
      <c r="A10056" s="11"/>
      <c r="B10056" s="14"/>
      <c r="C10056" s="491"/>
    </row>
    <row r="10057" spans="1:3" s="624" customFormat="1" x14ac:dyDescent="0.25">
      <c r="A10057" s="11"/>
      <c r="B10057" s="14"/>
      <c r="C10057" s="491"/>
    </row>
    <row r="10058" spans="1:3" s="624" customFormat="1" x14ac:dyDescent="0.25">
      <c r="A10058" s="11"/>
      <c r="B10058" s="14"/>
      <c r="C10058" s="491"/>
    </row>
    <row r="10059" spans="1:3" s="624" customFormat="1" x14ac:dyDescent="0.25">
      <c r="A10059" s="11"/>
      <c r="B10059" s="14"/>
      <c r="C10059" s="491"/>
    </row>
    <row r="10060" spans="1:3" s="624" customFormat="1" x14ac:dyDescent="0.25">
      <c r="A10060" s="11"/>
      <c r="B10060" s="14"/>
      <c r="C10060" s="491"/>
    </row>
    <row r="10061" spans="1:3" s="624" customFormat="1" x14ac:dyDescent="0.25">
      <c r="A10061" s="11"/>
      <c r="B10061" s="14"/>
      <c r="C10061" s="491"/>
    </row>
    <row r="10062" spans="1:3" s="624" customFormat="1" x14ac:dyDescent="0.25">
      <c r="A10062" s="11"/>
      <c r="B10062" s="14"/>
      <c r="C10062" s="491"/>
    </row>
    <row r="10063" spans="1:3" s="624" customFormat="1" x14ac:dyDescent="0.25">
      <c r="A10063" s="11"/>
      <c r="B10063" s="14"/>
      <c r="C10063" s="491"/>
    </row>
    <row r="10064" spans="1:3" s="624" customFormat="1" x14ac:dyDescent="0.25">
      <c r="A10064" s="11"/>
      <c r="B10064" s="14"/>
      <c r="C10064" s="491"/>
    </row>
    <row r="10065" spans="1:3" s="624" customFormat="1" x14ac:dyDescent="0.25">
      <c r="A10065" s="11"/>
      <c r="B10065" s="14"/>
      <c r="C10065" s="491"/>
    </row>
    <row r="10066" spans="1:3" s="624" customFormat="1" x14ac:dyDescent="0.25">
      <c r="A10066" s="11"/>
      <c r="B10066" s="14"/>
      <c r="C10066" s="491"/>
    </row>
    <row r="10067" spans="1:3" s="624" customFormat="1" x14ac:dyDescent="0.25">
      <c r="A10067" s="11"/>
      <c r="B10067" s="14"/>
      <c r="C10067" s="491"/>
    </row>
    <row r="10068" spans="1:3" s="624" customFormat="1" x14ac:dyDescent="0.25">
      <c r="A10068" s="11"/>
      <c r="B10068" s="14"/>
      <c r="C10068" s="491"/>
    </row>
    <row r="10069" spans="1:3" s="624" customFormat="1" x14ac:dyDescent="0.25">
      <c r="A10069" s="11"/>
      <c r="B10069" s="14"/>
      <c r="C10069" s="491"/>
    </row>
    <row r="10070" spans="1:3" s="624" customFormat="1" x14ac:dyDescent="0.25">
      <c r="A10070" s="11"/>
      <c r="B10070" s="14"/>
      <c r="C10070" s="491"/>
    </row>
    <row r="10071" spans="1:3" s="624" customFormat="1" x14ac:dyDescent="0.25">
      <c r="A10071" s="11"/>
      <c r="B10071" s="14"/>
      <c r="C10071" s="491"/>
    </row>
    <row r="10072" spans="1:3" s="624" customFormat="1" x14ac:dyDescent="0.25">
      <c r="A10072" s="11"/>
      <c r="B10072" s="14"/>
      <c r="C10072" s="491"/>
    </row>
    <row r="10073" spans="1:3" s="624" customFormat="1" x14ac:dyDescent="0.25">
      <c r="A10073" s="11"/>
      <c r="B10073" s="14"/>
      <c r="C10073" s="491"/>
    </row>
    <row r="10074" spans="1:3" s="624" customFormat="1" x14ac:dyDescent="0.25">
      <c r="A10074" s="11"/>
      <c r="B10074" s="14"/>
      <c r="C10074" s="491"/>
    </row>
    <row r="10075" spans="1:3" s="624" customFormat="1" x14ac:dyDescent="0.25">
      <c r="A10075" s="11"/>
      <c r="B10075" s="14"/>
      <c r="C10075" s="491"/>
    </row>
    <row r="10076" spans="1:3" s="624" customFormat="1" x14ac:dyDescent="0.25">
      <c r="A10076" s="11"/>
      <c r="B10076" s="14"/>
      <c r="C10076" s="491"/>
    </row>
    <row r="10077" spans="1:3" s="624" customFormat="1" x14ac:dyDescent="0.25">
      <c r="A10077" s="11"/>
      <c r="B10077" s="14"/>
      <c r="C10077" s="491"/>
    </row>
    <row r="10078" spans="1:3" s="624" customFormat="1" x14ac:dyDescent="0.25">
      <c r="A10078" s="11"/>
      <c r="B10078" s="14"/>
      <c r="C10078" s="491"/>
    </row>
    <row r="10079" spans="1:3" s="624" customFormat="1" x14ac:dyDescent="0.25">
      <c r="A10079" s="11"/>
      <c r="B10079" s="14"/>
      <c r="C10079" s="491"/>
    </row>
    <row r="10080" spans="1:3" s="624" customFormat="1" x14ac:dyDescent="0.25">
      <c r="A10080" s="11"/>
      <c r="B10080" s="14"/>
      <c r="C10080" s="491"/>
    </row>
    <row r="10081" spans="1:3" s="624" customFormat="1" x14ac:dyDescent="0.25">
      <c r="A10081" s="11"/>
      <c r="B10081" s="14"/>
      <c r="C10081" s="491"/>
    </row>
    <row r="10082" spans="1:3" s="624" customFormat="1" x14ac:dyDescent="0.25">
      <c r="A10082" s="11"/>
      <c r="B10082" s="14"/>
      <c r="C10082" s="491"/>
    </row>
    <row r="10083" spans="1:3" s="624" customFormat="1" x14ac:dyDescent="0.25">
      <c r="A10083" s="11"/>
      <c r="B10083" s="14"/>
      <c r="C10083" s="491"/>
    </row>
    <row r="10084" spans="1:3" s="624" customFormat="1" x14ac:dyDescent="0.25">
      <c r="A10084" s="11"/>
      <c r="B10084" s="14"/>
      <c r="C10084" s="491"/>
    </row>
    <row r="10085" spans="1:3" s="624" customFormat="1" x14ac:dyDescent="0.25">
      <c r="A10085" s="11"/>
      <c r="B10085" s="14"/>
      <c r="C10085" s="491"/>
    </row>
    <row r="10086" spans="1:3" s="624" customFormat="1" x14ac:dyDescent="0.25">
      <c r="A10086" s="11"/>
      <c r="B10086" s="14"/>
      <c r="C10086" s="491"/>
    </row>
    <row r="10087" spans="1:3" s="624" customFormat="1" x14ac:dyDescent="0.25">
      <c r="A10087" s="11"/>
      <c r="B10087" s="14"/>
      <c r="C10087" s="491"/>
    </row>
    <row r="10088" spans="1:3" s="624" customFormat="1" x14ac:dyDescent="0.25">
      <c r="A10088" s="11"/>
      <c r="B10088" s="14"/>
      <c r="C10088" s="491"/>
    </row>
    <row r="10089" spans="1:3" s="624" customFormat="1" x14ac:dyDescent="0.25">
      <c r="A10089" s="11"/>
      <c r="B10089" s="14"/>
      <c r="C10089" s="491"/>
    </row>
    <row r="10090" spans="1:3" s="624" customFormat="1" x14ac:dyDescent="0.25">
      <c r="A10090" s="11"/>
      <c r="B10090" s="14"/>
      <c r="C10090" s="491"/>
    </row>
    <row r="10091" spans="1:3" s="624" customFormat="1" x14ac:dyDescent="0.25">
      <c r="A10091" s="11"/>
      <c r="B10091" s="14"/>
      <c r="C10091" s="491"/>
    </row>
    <row r="10092" spans="1:3" s="624" customFormat="1" x14ac:dyDescent="0.25">
      <c r="A10092" s="11"/>
      <c r="B10092" s="14"/>
      <c r="C10092" s="491"/>
    </row>
    <row r="10093" spans="1:3" s="624" customFormat="1" x14ac:dyDescent="0.25">
      <c r="A10093" s="11"/>
      <c r="B10093" s="14"/>
      <c r="C10093" s="491"/>
    </row>
    <row r="10094" spans="1:3" s="624" customFormat="1" x14ac:dyDescent="0.25">
      <c r="A10094" s="11"/>
      <c r="B10094" s="14"/>
      <c r="C10094" s="491"/>
    </row>
    <row r="10095" spans="1:3" s="624" customFormat="1" x14ac:dyDescent="0.25">
      <c r="A10095" s="11"/>
      <c r="B10095" s="14"/>
      <c r="C10095" s="491"/>
    </row>
    <row r="10096" spans="1:3" s="624" customFormat="1" x14ac:dyDescent="0.25">
      <c r="A10096" s="11"/>
      <c r="B10096" s="14"/>
      <c r="C10096" s="491"/>
    </row>
    <row r="10097" spans="1:3" s="624" customFormat="1" x14ac:dyDescent="0.25">
      <c r="A10097" s="11"/>
      <c r="B10097" s="14"/>
      <c r="C10097" s="491"/>
    </row>
    <row r="10098" spans="1:3" s="624" customFormat="1" x14ac:dyDescent="0.25">
      <c r="A10098" s="11"/>
      <c r="B10098" s="14"/>
      <c r="C10098" s="491"/>
    </row>
    <row r="10099" spans="1:3" s="624" customFormat="1" x14ac:dyDescent="0.25">
      <c r="A10099" s="11"/>
      <c r="B10099" s="14"/>
      <c r="C10099" s="491"/>
    </row>
    <row r="10100" spans="1:3" s="624" customFormat="1" x14ac:dyDescent="0.25">
      <c r="A10100" s="11"/>
      <c r="B10100" s="14"/>
      <c r="C10100" s="491"/>
    </row>
    <row r="10101" spans="1:3" s="624" customFormat="1" x14ac:dyDescent="0.25">
      <c r="A10101" s="11"/>
      <c r="B10101" s="14"/>
      <c r="C10101" s="491"/>
    </row>
    <row r="10102" spans="1:3" s="624" customFormat="1" x14ac:dyDescent="0.25">
      <c r="A10102" s="11"/>
      <c r="B10102" s="14"/>
      <c r="C10102" s="491"/>
    </row>
    <row r="10103" spans="1:3" s="624" customFormat="1" x14ac:dyDescent="0.25">
      <c r="A10103" s="11"/>
      <c r="B10103" s="14"/>
      <c r="C10103" s="491"/>
    </row>
    <row r="10104" spans="1:3" s="624" customFormat="1" x14ac:dyDescent="0.25">
      <c r="A10104" s="11"/>
      <c r="B10104" s="14"/>
      <c r="C10104" s="491"/>
    </row>
    <row r="10105" spans="1:3" s="624" customFormat="1" x14ac:dyDescent="0.25">
      <c r="A10105" s="11"/>
      <c r="B10105" s="14"/>
      <c r="C10105" s="491"/>
    </row>
    <row r="10106" spans="1:3" s="624" customFormat="1" x14ac:dyDescent="0.25">
      <c r="A10106" s="11"/>
      <c r="B10106" s="14"/>
      <c r="C10106" s="491"/>
    </row>
    <row r="10107" spans="1:3" s="624" customFormat="1" x14ac:dyDescent="0.25">
      <c r="A10107" s="11"/>
      <c r="B10107" s="14"/>
      <c r="C10107" s="491"/>
    </row>
    <row r="10108" spans="1:3" s="624" customFormat="1" x14ac:dyDescent="0.25">
      <c r="A10108" s="11"/>
      <c r="B10108" s="14"/>
      <c r="C10108" s="491"/>
    </row>
    <row r="10109" spans="1:3" s="624" customFormat="1" x14ac:dyDescent="0.25">
      <c r="A10109" s="11"/>
      <c r="B10109" s="14"/>
      <c r="C10109" s="491"/>
    </row>
    <row r="10110" spans="1:3" s="624" customFormat="1" x14ac:dyDescent="0.25">
      <c r="A10110" s="11"/>
      <c r="B10110" s="14"/>
      <c r="C10110" s="491"/>
    </row>
    <row r="10111" spans="1:3" s="624" customFormat="1" x14ac:dyDescent="0.25">
      <c r="A10111" s="11"/>
      <c r="B10111" s="14"/>
      <c r="C10111" s="491"/>
    </row>
    <row r="10112" spans="1:3" s="624" customFormat="1" x14ac:dyDescent="0.25">
      <c r="A10112" s="11"/>
      <c r="B10112" s="14"/>
      <c r="C10112" s="491"/>
    </row>
    <row r="10113" spans="1:3" s="624" customFormat="1" x14ac:dyDescent="0.25">
      <c r="A10113" s="11"/>
      <c r="B10113" s="14"/>
      <c r="C10113" s="491"/>
    </row>
    <row r="10114" spans="1:3" s="624" customFormat="1" x14ac:dyDescent="0.25">
      <c r="A10114" s="11"/>
      <c r="B10114" s="14"/>
      <c r="C10114" s="491"/>
    </row>
    <row r="10115" spans="1:3" s="624" customFormat="1" x14ac:dyDescent="0.25">
      <c r="A10115" s="11"/>
      <c r="B10115" s="14"/>
      <c r="C10115" s="491"/>
    </row>
    <row r="10116" spans="1:3" s="624" customFormat="1" x14ac:dyDescent="0.25">
      <c r="A10116" s="11"/>
      <c r="B10116" s="14"/>
      <c r="C10116" s="491"/>
    </row>
    <row r="10117" spans="1:3" s="624" customFormat="1" x14ac:dyDescent="0.25">
      <c r="A10117" s="11"/>
      <c r="B10117" s="14"/>
      <c r="C10117" s="491"/>
    </row>
    <row r="10118" spans="1:3" s="624" customFormat="1" x14ac:dyDescent="0.25">
      <c r="A10118" s="11"/>
      <c r="B10118" s="14"/>
      <c r="C10118" s="491"/>
    </row>
    <row r="10119" spans="1:3" s="624" customFormat="1" x14ac:dyDescent="0.25">
      <c r="A10119" s="11"/>
      <c r="B10119" s="14"/>
      <c r="C10119" s="491"/>
    </row>
    <row r="10120" spans="1:3" s="624" customFormat="1" x14ac:dyDescent="0.25">
      <c r="A10120" s="11"/>
      <c r="B10120" s="14"/>
      <c r="C10120" s="491"/>
    </row>
    <row r="10121" spans="1:3" s="624" customFormat="1" x14ac:dyDescent="0.25">
      <c r="A10121" s="11"/>
      <c r="B10121" s="14"/>
      <c r="C10121" s="491"/>
    </row>
    <row r="10122" spans="1:3" s="624" customFormat="1" x14ac:dyDescent="0.25">
      <c r="A10122" s="11"/>
      <c r="B10122" s="14"/>
      <c r="C10122" s="491"/>
    </row>
    <row r="10123" spans="1:3" s="624" customFormat="1" x14ac:dyDescent="0.25">
      <c r="A10123" s="11"/>
      <c r="B10123" s="14"/>
      <c r="C10123" s="491"/>
    </row>
    <row r="10124" spans="1:3" s="624" customFormat="1" x14ac:dyDescent="0.25">
      <c r="A10124" s="11"/>
      <c r="B10124" s="14"/>
      <c r="C10124" s="491"/>
    </row>
    <row r="10125" spans="1:3" s="624" customFormat="1" x14ac:dyDescent="0.25">
      <c r="A10125" s="11"/>
      <c r="B10125" s="14"/>
      <c r="C10125" s="491"/>
    </row>
    <row r="10126" spans="1:3" s="624" customFormat="1" x14ac:dyDescent="0.25">
      <c r="A10126" s="11"/>
      <c r="B10126" s="14"/>
      <c r="C10126" s="491"/>
    </row>
    <row r="10127" spans="1:3" s="624" customFormat="1" x14ac:dyDescent="0.25">
      <c r="A10127" s="11"/>
      <c r="B10127" s="14"/>
      <c r="C10127" s="491"/>
    </row>
    <row r="10128" spans="1:3" s="624" customFormat="1" x14ac:dyDescent="0.25">
      <c r="A10128" s="11"/>
      <c r="B10128" s="14"/>
      <c r="C10128" s="491"/>
    </row>
    <row r="10129" spans="1:3" s="624" customFormat="1" x14ac:dyDescent="0.25">
      <c r="A10129" s="11"/>
      <c r="B10129" s="14"/>
      <c r="C10129" s="491"/>
    </row>
    <row r="10130" spans="1:3" s="624" customFormat="1" x14ac:dyDescent="0.25">
      <c r="A10130" s="11"/>
      <c r="B10130" s="14"/>
      <c r="C10130" s="491"/>
    </row>
    <row r="10131" spans="1:3" s="624" customFormat="1" x14ac:dyDescent="0.25">
      <c r="A10131" s="11"/>
      <c r="B10131" s="14"/>
      <c r="C10131" s="491"/>
    </row>
    <row r="10132" spans="1:3" s="624" customFormat="1" x14ac:dyDescent="0.25">
      <c r="A10132" s="11"/>
      <c r="B10132" s="14"/>
      <c r="C10132" s="491"/>
    </row>
    <row r="10133" spans="1:3" s="624" customFormat="1" x14ac:dyDescent="0.25">
      <c r="A10133" s="11"/>
      <c r="B10133" s="14"/>
      <c r="C10133" s="491"/>
    </row>
    <row r="10134" spans="1:3" s="624" customFormat="1" x14ac:dyDescent="0.25">
      <c r="A10134" s="11"/>
      <c r="B10134" s="14"/>
      <c r="C10134" s="491"/>
    </row>
    <row r="10135" spans="1:3" s="624" customFormat="1" x14ac:dyDescent="0.25">
      <c r="A10135" s="11"/>
      <c r="B10135" s="14"/>
      <c r="C10135" s="491"/>
    </row>
    <row r="10136" spans="1:3" s="624" customFormat="1" x14ac:dyDescent="0.25">
      <c r="A10136" s="11"/>
      <c r="B10136" s="14"/>
      <c r="C10136" s="491"/>
    </row>
    <row r="10137" spans="1:3" s="624" customFormat="1" x14ac:dyDescent="0.25">
      <c r="A10137" s="11"/>
      <c r="B10137" s="14"/>
      <c r="C10137" s="491"/>
    </row>
    <row r="10138" spans="1:3" s="624" customFormat="1" x14ac:dyDescent="0.25">
      <c r="A10138" s="11"/>
      <c r="B10138" s="14"/>
      <c r="C10138" s="491"/>
    </row>
    <row r="10139" spans="1:3" s="624" customFormat="1" x14ac:dyDescent="0.25">
      <c r="A10139" s="11"/>
      <c r="B10139" s="14"/>
      <c r="C10139" s="491"/>
    </row>
    <row r="10140" spans="1:3" s="624" customFormat="1" x14ac:dyDescent="0.25">
      <c r="A10140" s="11"/>
      <c r="B10140" s="14"/>
      <c r="C10140" s="491"/>
    </row>
    <row r="10141" spans="1:3" s="624" customFormat="1" x14ac:dyDescent="0.25">
      <c r="A10141" s="11"/>
      <c r="B10141" s="14"/>
      <c r="C10141" s="491"/>
    </row>
    <row r="10142" spans="1:3" s="624" customFormat="1" x14ac:dyDescent="0.25">
      <c r="A10142" s="11"/>
      <c r="B10142" s="14"/>
      <c r="C10142" s="491"/>
    </row>
    <row r="10143" spans="1:3" s="624" customFormat="1" x14ac:dyDescent="0.25">
      <c r="A10143" s="11"/>
      <c r="B10143" s="14"/>
      <c r="C10143" s="491"/>
    </row>
    <row r="10144" spans="1:3" s="624" customFormat="1" x14ac:dyDescent="0.25">
      <c r="A10144" s="11"/>
      <c r="B10144" s="14"/>
      <c r="C10144" s="491"/>
    </row>
    <row r="10145" spans="1:3" s="624" customFormat="1" x14ac:dyDescent="0.25">
      <c r="A10145" s="11"/>
      <c r="B10145" s="14"/>
      <c r="C10145" s="491"/>
    </row>
    <row r="10146" spans="1:3" s="624" customFormat="1" x14ac:dyDescent="0.25">
      <c r="A10146" s="11"/>
      <c r="B10146" s="14"/>
      <c r="C10146" s="491"/>
    </row>
    <row r="10147" spans="1:3" s="624" customFormat="1" x14ac:dyDescent="0.25">
      <c r="A10147" s="11"/>
      <c r="B10147" s="14"/>
      <c r="C10147" s="491"/>
    </row>
    <row r="10148" spans="1:3" s="624" customFormat="1" x14ac:dyDescent="0.25">
      <c r="A10148" s="11"/>
      <c r="B10148" s="14"/>
      <c r="C10148" s="491"/>
    </row>
    <row r="10149" spans="1:3" s="624" customFormat="1" x14ac:dyDescent="0.25">
      <c r="A10149" s="11"/>
      <c r="B10149" s="14"/>
      <c r="C10149" s="491"/>
    </row>
    <row r="10150" spans="1:3" s="624" customFormat="1" x14ac:dyDescent="0.25">
      <c r="A10150" s="11"/>
      <c r="B10150" s="14"/>
      <c r="C10150" s="491"/>
    </row>
    <row r="10151" spans="1:3" s="624" customFormat="1" x14ac:dyDescent="0.25">
      <c r="A10151" s="11"/>
      <c r="B10151" s="14"/>
      <c r="C10151" s="491"/>
    </row>
    <row r="10152" spans="1:3" s="624" customFormat="1" x14ac:dyDescent="0.25">
      <c r="A10152" s="11"/>
      <c r="B10152" s="14"/>
      <c r="C10152" s="491"/>
    </row>
    <row r="10153" spans="1:3" s="624" customFormat="1" x14ac:dyDescent="0.25">
      <c r="A10153" s="11"/>
      <c r="B10153" s="14"/>
      <c r="C10153" s="491"/>
    </row>
    <row r="10154" spans="1:3" s="624" customFormat="1" x14ac:dyDescent="0.25">
      <c r="A10154" s="11"/>
      <c r="B10154" s="14"/>
      <c r="C10154" s="491"/>
    </row>
    <row r="10155" spans="1:3" s="624" customFormat="1" x14ac:dyDescent="0.25">
      <c r="A10155" s="11"/>
      <c r="B10155" s="14"/>
      <c r="C10155" s="491"/>
    </row>
    <row r="10156" spans="1:3" s="624" customFormat="1" x14ac:dyDescent="0.25">
      <c r="A10156" s="11"/>
      <c r="B10156" s="14"/>
      <c r="C10156" s="491"/>
    </row>
    <row r="10157" spans="1:3" s="624" customFormat="1" x14ac:dyDescent="0.25">
      <c r="A10157" s="11"/>
      <c r="B10157" s="14"/>
      <c r="C10157" s="491"/>
    </row>
    <row r="10158" spans="1:3" s="624" customFormat="1" x14ac:dyDescent="0.25">
      <c r="A10158" s="11"/>
      <c r="B10158" s="14"/>
      <c r="C10158" s="491"/>
    </row>
    <row r="10159" spans="1:3" s="624" customFormat="1" x14ac:dyDescent="0.25">
      <c r="A10159" s="11"/>
      <c r="B10159" s="14"/>
      <c r="C10159" s="491"/>
    </row>
    <row r="10160" spans="1:3" s="624" customFormat="1" x14ac:dyDescent="0.25">
      <c r="A10160" s="11"/>
      <c r="B10160" s="14"/>
      <c r="C10160" s="491"/>
    </row>
    <row r="10161" spans="1:3" s="624" customFormat="1" x14ac:dyDescent="0.25">
      <c r="A10161" s="11"/>
      <c r="B10161" s="14"/>
      <c r="C10161" s="491"/>
    </row>
    <row r="10162" spans="1:3" s="624" customFormat="1" x14ac:dyDescent="0.25">
      <c r="A10162" s="11"/>
      <c r="B10162" s="14"/>
      <c r="C10162" s="491"/>
    </row>
    <row r="10163" spans="1:3" s="624" customFormat="1" x14ac:dyDescent="0.25">
      <c r="A10163" s="11"/>
      <c r="B10163" s="14"/>
      <c r="C10163" s="491"/>
    </row>
    <row r="10164" spans="1:3" s="624" customFormat="1" x14ac:dyDescent="0.25">
      <c r="A10164" s="11"/>
      <c r="B10164" s="14"/>
      <c r="C10164" s="491"/>
    </row>
    <row r="10165" spans="1:3" s="624" customFormat="1" x14ac:dyDescent="0.25">
      <c r="A10165" s="11"/>
      <c r="B10165" s="14"/>
      <c r="C10165" s="491"/>
    </row>
    <row r="10166" spans="1:3" s="624" customFormat="1" x14ac:dyDescent="0.25">
      <c r="A10166" s="11"/>
      <c r="B10166" s="14"/>
      <c r="C10166" s="491"/>
    </row>
    <row r="10167" spans="1:3" s="624" customFormat="1" x14ac:dyDescent="0.25">
      <c r="A10167" s="11"/>
      <c r="B10167" s="14"/>
      <c r="C10167" s="491"/>
    </row>
    <row r="10168" spans="1:3" s="624" customFormat="1" x14ac:dyDescent="0.25">
      <c r="A10168" s="11"/>
      <c r="B10168" s="14"/>
      <c r="C10168" s="491"/>
    </row>
    <row r="10169" spans="1:3" s="624" customFormat="1" x14ac:dyDescent="0.25">
      <c r="A10169" s="11"/>
      <c r="B10169" s="14"/>
      <c r="C10169" s="491"/>
    </row>
    <row r="10170" spans="1:3" s="624" customFormat="1" x14ac:dyDescent="0.25">
      <c r="A10170" s="11"/>
      <c r="B10170" s="14"/>
      <c r="C10170" s="491"/>
    </row>
    <row r="10171" spans="1:3" s="624" customFormat="1" x14ac:dyDescent="0.25">
      <c r="A10171" s="11"/>
      <c r="B10171" s="14"/>
      <c r="C10171" s="491"/>
    </row>
    <row r="10172" spans="1:3" s="624" customFormat="1" x14ac:dyDescent="0.25">
      <c r="A10172" s="11"/>
      <c r="B10172" s="14"/>
      <c r="C10172" s="491"/>
    </row>
    <row r="10173" spans="1:3" s="624" customFormat="1" x14ac:dyDescent="0.25">
      <c r="A10173" s="11"/>
      <c r="B10173" s="14"/>
      <c r="C10173" s="491"/>
    </row>
    <row r="10174" spans="1:3" s="624" customFormat="1" x14ac:dyDescent="0.25">
      <c r="A10174" s="11"/>
      <c r="B10174" s="14"/>
      <c r="C10174" s="491"/>
    </row>
    <row r="10175" spans="1:3" s="624" customFormat="1" x14ac:dyDescent="0.25">
      <c r="A10175" s="11"/>
      <c r="B10175" s="14"/>
      <c r="C10175" s="491"/>
    </row>
    <row r="10176" spans="1:3" s="624" customFormat="1" x14ac:dyDescent="0.25">
      <c r="A10176" s="11"/>
      <c r="B10176" s="14"/>
      <c r="C10176" s="491"/>
    </row>
    <row r="10177" spans="1:3" s="624" customFormat="1" x14ac:dyDescent="0.25">
      <c r="A10177" s="11"/>
      <c r="B10177" s="14"/>
      <c r="C10177" s="491"/>
    </row>
    <row r="10178" spans="1:3" s="624" customFormat="1" x14ac:dyDescent="0.25">
      <c r="A10178" s="11"/>
      <c r="B10178" s="14"/>
      <c r="C10178" s="491"/>
    </row>
    <row r="10179" spans="1:3" s="624" customFormat="1" x14ac:dyDescent="0.25">
      <c r="A10179" s="11"/>
      <c r="B10179" s="14"/>
      <c r="C10179" s="491"/>
    </row>
    <row r="10180" spans="1:3" s="624" customFormat="1" x14ac:dyDescent="0.25">
      <c r="A10180" s="11"/>
      <c r="B10180" s="14"/>
      <c r="C10180" s="491"/>
    </row>
    <row r="10181" spans="1:3" s="624" customFormat="1" x14ac:dyDescent="0.25">
      <c r="A10181" s="11"/>
      <c r="B10181" s="14"/>
      <c r="C10181" s="491"/>
    </row>
    <row r="10182" spans="1:3" s="624" customFormat="1" x14ac:dyDescent="0.25">
      <c r="A10182" s="11"/>
      <c r="B10182" s="14"/>
      <c r="C10182" s="491"/>
    </row>
    <row r="10183" spans="1:3" s="624" customFormat="1" x14ac:dyDescent="0.25">
      <c r="A10183" s="11"/>
      <c r="B10183" s="14"/>
      <c r="C10183" s="491"/>
    </row>
    <row r="10184" spans="1:3" s="624" customFormat="1" x14ac:dyDescent="0.25">
      <c r="A10184" s="11"/>
      <c r="B10184" s="14"/>
      <c r="C10184" s="491"/>
    </row>
    <row r="10185" spans="1:3" s="624" customFormat="1" x14ac:dyDescent="0.25">
      <c r="A10185" s="11"/>
      <c r="B10185" s="14"/>
      <c r="C10185" s="491"/>
    </row>
    <row r="10186" spans="1:3" s="624" customFormat="1" x14ac:dyDescent="0.25">
      <c r="A10186" s="11"/>
      <c r="B10186" s="14"/>
      <c r="C10186" s="491"/>
    </row>
    <row r="10187" spans="1:3" s="624" customFormat="1" x14ac:dyDescent="0.25">
      <c r="A10187" s="11"/>
      <c r="B10187" s="14"/>
      <c r="C10187" s="491"/>
    </row>
    <row r="10188" spans="1:3" s="624" customFormat="1" x14ac:dyDescent="0.25">
      <c r="A10188" s="11"/>
      <c r="B10188" s="14"/>
      <c r="C10188" s="491"/>
    </row>
    <row r="10189" spans="1:3" s="624" customFormat="1" x14ac:dyDescent="0.25">
      <c r="A10189" s="11"/>
      <c r="B10189" s="14"/>
      <c r="C10189" s="491"/>
    </row>
    <row r="10190" spans="1:3" s="624" customFormat="1" x14ac:dyDescent="0.25">
      <c r="A10190" s="11"/>
      <c r="B10190" s="14"/>
      <c r="C10190" s="491"/>
    </row>
    <row r="10191" spans="1:3" s="624" customFormat="1" x14ac:dyDescent="0.25">
      <c r="A10191" s="11"/>
      <c r="B10191" s="14"/>
      <c r="C10191" s="491"/>
    </row>
    <row r="10192" spans="1:3" s="624" customFormat="1" x14ac:dyDescent="0.25">
      <c r="A10192" s="11"/>
      <c r="B10192" s="14"/>
      <c r="C10192" s="491"/>
    </row>
    <row r="10193" spans="1:3" s="624" customFormat="1" x14ac:dyDescent="0.25">
      <c r="A10193" s="11"/>
      <c r="B10193" s="14"/>
      <c r="C10193" s="491"/>
    </row>
    <row r="10194" spans="1:3" s="624" customFormat="1" x14ac:dyDescent="0.25">
      <c r="A10194" s="11"/>
      <c r="B10194" s="14"/>
      <c r="C10194" s="491"/>
    </row>
    <row r="10195" spans="1:3" s="624" customFormat="1" x14ac:dyDescent="0.25">
      <c r="A10195" s="11"/>
      <c r="B10195" s="14"/>
      <c r="C10195" s="491"/>
    </row>
    <row r="10196" spans="1:3" s="624" customFormat="1" x14ac:dyDescent="0.25">
      <c r="A10196" s="11"/>
      <c r="B10196" s="14"/>
      <c r="C10196" s="491"/>
    </row>
    <row r="10197" spans="1:3" s="624" customFormat="1" x14ac:dyDescent="0.25">
      <c r="A10197" s="11"/>
      <c r="B10197" s="14"/>
      <c r="C10197" s="491"/>
    </row>
    <row r="10198" spans="1:3" s="624" customFormat="1" x14ac:dyDescent="0.25">
      <c r="A10198" s="11"/>
      <c r="B10198" s="14"/>
      <c r="C10198" s="491"/>
    </row>
    <row r="10199" spans="1:3" s="624" customFormat="1" x14ac:dyDescent="0.25">
      <c r="A10199" s="11"/>
      <c r="B10199" s="14"/>
      <c r="C10199" s="491"/>
    </row>
    <row r="10200" spans="1:3" s="624" customFormat="1" x14ac:dyDescent="0.25">
      <c r="A10200" s="11"/>
      <c r="B10200" s="14"/>
      <c r="C10200" s="491"/>
    </row>
    <row r="10201" spans="1:3" s="624" customFormat="1" x14ac:dyDescent="0.25">
      <c r="A10201" s="11"/>
      <c r="B10201" s="14"/>
      <c r="C10201" s="491"/>
    </row>
    <row r="10202" spans="1:3" s="624" customFormat="1" x14ac:dyDescent="0.25">
      <c r="A10202" s="11"/>
      <c r="B10202" s="14"/>
      <c r="C10202" s="491"/>
    </row>
    <row r="10203" spans="1:3" s="624" customFormat="1" x14ac:dyDescent="0.25">
      <c r="A10203" s="11"/>
      <c r="B10203" s="14"/>
      <c r="C10203" s="491"/>
    </row>
    <row r="10204" spans="1:3" s="624" customFormat="1" x14ac:dyDescent="0.25">
      <c r="A10204" s="11"/>
      <c r="B10204" s="14"/>
      <c r="C10204" s="491"/>
    </row>
    <row r="10205" spans="1:3" s="624" customFormat="1" x14ac:dyDescent="0.25">
      <c r="A10205" s="11"/>
      <c r="B10205" s="14"/>
      <c r="C10205" s="491"/>
    </row>
    <row r="10206" spans="1:3" s="624" customFormat="1" x14ac:dyDescent="0.25">
      <c r="A10206" s="11"/>
      <c r="B10206" s="14"/>
      <c r="C10206" s="491"/>
    </row>
    <row r="10207" spans="1:3" s="624" customFormat="1" x14ac:dyDescent="0.25">
      <c r="A10207" s="11"/>
      <c r="B10207" s="14"/>
      <c r="C10207" s="491"/>
    </row>
    <row r="10208" spans="1:3" s="624" customFormat="1" x14ac:dyDescent="0.25">
      <c r="A10208" s="11"/>
      <c r="B10208" s="14"/>
      <c r="C10208" s="491"/>
    </row>
    <row r="10209" spans="1:3" s="624" customFormat="1" x14ac:dyDescent="0.25">
      <c r="A10209" s="11"/>
      <c r="B10209" s="14"/>
      <c r="C10209" s="491"/>
    </row>
    <row r="10210" spans="1:3" s="624" customFormat="1" x14ac:dyDescent="0.25">
      <c r="A10210" s="11"/>
      <c r="B10210" s="14"/>
      <c r="C10210" s="491"/>
    </row>
    <row r="10211" spans="1:3" s="624" customFormat="1" x14ac:dyDescent="0.25">
      <c r="A10211" s="11"/>
      <c r="B10211" s="14"/>
      <c r="C10211" s="491"/>
    </row>
    <row r="10212" spans="1:3" s="624" customFormat="1" x14ac:dyDescent="0.25">
      <c r="A10212" s="11"/>
      <c r="B10212" s="14"/>
      <c r="C10212" s="491"/>
    </row>
    <row r="10213" spans="1:3" s="624" customFormat="1" x14ac:dyDescent="0.25">
      <c r="A10213" s="11"/>
      <c r="B10213" s="14"/>
      <c r="C10213" s="491"/>
    </row>
    <row r="10214" spans="1:3" s="624" customFormat="1" x14ac:dyDescent="0.25">
      <c r="A10214" s="11"/>
      <c r="B10214" s="14"/>
      <c r="C10214" s="491"/>
    </row>
    <row r="10215" spans="1:3" s="624" customFormat="1" x14ac:dyDescent="0.25">
      <c r="A10215" s="11"/>
      <c r="B10215" s="14"/>
      <c r="C10215" s="491"/>
    </row>
    <row r="10216" spans="1:3" s="624" customFormat="1" x14ac:dyDescent="0.25">
      <c r="A10216" s="11"/>
      <c r="B10216" s="14"/>
      <c r="C10216" s="491"/>
    </row>
    <row r="10217" spans="1:3" s="624" customFormat="1" x14ac:dyDescent="0.25">
      <c r="A10217" s="11"/>
      <c r="B10217" s="14"/>
      <c r="C10217" s="491"/>
    </row>
    <row r="10218" spans="1:3" s="624" customFormat="1" x14ac:dyDescent="0.25">
      <c r="A10218" s="11"/>
      <c r="B10218" s="14"/>
      <c r="C10218" s="491"/>
    </row>
    <row r="10219" spans="1:3" s="624" customFormat="1" x14ac:dyDescent="0.25">
      <c r="A10219" s="11"/>
      <c r="B10219" s="14"/>
      <c r="C10219" s="491"/>
    </row>
    <row r="10220" spans="1:3" s="624" customFormat="1" x14ac:dyDescent="0.25">
      <c r="A10220" s="11"/>
      <c r="B10220" s="14"/>
      <c r="C10220" s="491"/>
    </row>
    <row r="10221" spans="1:3" s="624" customFormat="1" x14ac:dyDescent="0.25">
      <c r="A10221" s="11"/>
      <c r="B10221" s="14"/>
      <c r="C10221" s="491"/>
    </row>
    <row r="10222" spans="1:3" s="624" customFormat="1" x14ac:dyDescent="0.25">
      <c r="A10222" s="11"/>
      <c r="B10222" s="14"/>
      <c r="C10222" s="491"/>
    </row>
    <row r="10223" spans="1:3" s="624" customFormat="1" x14ac:dyDescent="0.25">
      <c r="A10223" s="11"/>
      <c r="B10223" s="14"/>
      <c r="C10223" s="491"/>
    </row>
    <row r="10224" spans="1:3" s="624" customFormat="1" x14ac:dyDescent="0.25">
      <c r="A10224" s="11"/>
      <c r="B10224" s="14"/>
      <c r="C10224" s="491"/>
    </row>
    <row r="10225" spans="1:3" s="624" customFormat="1" x14ac:dyDescent="0.25">
      <c r="A10225" s="11"/>
      <c r="B10225" s="14"/>
      <c r="C10225" s="491"/>
    </row>
    <row r="10226" spans="1:3" s="624" customFormat="1" x14ac:dyDescent="0.25">
      <c r="A10226" s="11"/>
      <c r="B10226" s="14"/>
      <c r="C10226" s="491"/>
    </row>
    <row r="10227" spans="1:3" s="624" customFormat="1" x14ac:dyDescent="0.25">
      <c r="A10227" s="11"/>
      <c r="B10227" s="14"/>
      <c r="C10227" s="491"/>
    </row>
    <row r="10228" spans="1:3" s="624" customFormat="1" x14ac:dyDescent="0.25">
      <c r="A10228" s="11"/>
      <c r="B10228" s="14"/>
      <c r="C10228" s="491"/>
    </row>
    <row r="10229" spans="1:3" s="624" customFormat="1" x14ac:dyDescent="0.25">
      <c r="A10229" s="11"/>
      <c r="B10229" s="14"/>
      <c r="C10229" s="491"/>
    </row>
    <row r="10230" spans="1:3" s="624" customFormat="1" x14ac:dyDescent="0.25">
      <c r="A10230" s="11"/>
      <c r="B10230" s="14"/>
      <c r="C10230" s="491"/>
    </row>
    <row r="10231" spans="1:3" s="624" customFormat="1" x14ac:dyDescent="0.25">
      <c r="A10231" s="11"/>
      <c r="B10231" s="14"/>
      <c r="C10231" s="491"/>
    </row>
    <row r="10232" spans="1:3" s="624" customFormat="1" x14ac:dyDescent="0.25">
      <c r="A10232" s="11"/>
      <c r="B10232" s="14"/>
      <c r="C10232" s="491"/>
    </row>
    <row r="10233" spans="1:3" s="624" customFormat="1" x14ac:dyDescent="0.25">
      <c r="A10233" s="11"/>
      <c r="B10233" s="14"/>
      <c r="C10233" s="491"/>
    </row>
    <row r="10234" spans="1:3" s="624" customFormat="1" x14ac:dyDescent="0.25">
      <c r="A10234" s="11"/>
      <c r="B10234" s="14"/>
      <c r="C10234" s="491"/>
    </row>
    <row r="10235" spans="1:3" s="624" customFormat="1" x14ac:dyDescent="0.25">
      <c r="A10235" s="11"/>
      <c r="B10235" s="14"/>
      <c r="C10235" s="491"/>
    </row>
    <row r="10236" spans="1:3" s="624" customFormat="1" x14ac:dyDescent="0.25">
      <c r="A10236" s="11"/>
      <c r="B10236" s="14"/>
      <c r="C10236" s="491"/>
    </row>
    <row r="10237" spans="1:3" s="624" customFormat="1" x14ac:dyDescent="0.25">
      <c r="A10237" s="11"/>
      <c r="B10237" s="14"/>
      <c r="C10237" s="491"/>
    </row>
    <row r="10238" spans="1:3" s="624" customFormat="1" x14ac:dyDescent="0.25">
      <c r="A10238" s="11"/>
      <c r="B10238" s="14"/>
      <c r="C10238" s="491"/>
    </row>
    <row r="10239" spans="1:3" s="624" customFormat="1" x14ac:dyDescent="0.25">
      <c r="A10239" s="11"/>
      <c r="B10239" s="14"/>
      <c r="C10239" s="491"/>
    </row>
    <row r="10240" spans="1:3" s="624" customFormat="1" x14ac:dyDescent="0.25">
      <c r="A10240" s="11"/>
      <c r="B10240" s="14"/>
      <c r="C10240" s="491"/>
    </row>
    <row r="10241" spans="1:3" s="624" customFormat="1" x14ac:dyDescent="0.25">
      <c r="A10241" s="11"/>
      <c r="B10241" s="14"/>
      <c r="C10241" s="491"/>
    </row>
    <row r="10242" spans="1:3" s="624" customFormat="1" x14ac:dyDescent="0.25">
      <c r="A10242" s="11"/>
      <c r="B10242" s="14"/>
      <c r="C10242" s="491"/>
    </row>
    <row r="10243" spans="1:3" s="624" customFormat="1" x14ac:dyDescent="0.25">
      <c r="A10243" s="11"/>
      <c r="B10243" s="14"/>
      <c r="C10243" s="491"/>
    </row>
    <row r="10244" spans="1:3" s="624" customFormat="1" x14ac:dyDescent="0.25">
      <c r="A10244" s="11"/>
      <c r="B10244" s="14"/>
      <c r="C10244" s="491"/>
    </row>
    <row r="10245" spans="1:3" s="624" customFormat="1" x14ac:dyDescent="0.25">
      <c r="A10245" s="11"/>
      <c r="B10245" s="14"/>
      <c r="C10245" s="491"/>
    </row>
    <row r="10246" spans="1:3" s="624" customFormat="1" x14ac:dyDescent="0.25">
      <c r="A10246" s="11"/>
      <c r="B10246" s="14"/>
      <c r="C10246" s="491"/>
    </row>
    <row r="10247" spans="1:3" s="624" customFormat="1" x14ac:dyDescent="0.25">
      <c r="A10247" s="11"/>
      <c r="B10247" s="14"/>
      <c r="C10247" s="491"/>
    </row>
    <row r="10248" spans="1:3" s="624" customFormat="1" x14ac:dyDescent="0.25">
      <c r="A10248" s="11"/>
      <c r="B10248" s="14"/>
      <c r="C10248" s="491"/>
    </row>
    <row r="10249" spans="1:3" s="624" customFormat="1" x14ac:dyDescent="0.25">
      <c r="A10249" s="11"/>
      <c r="B10249" s="14"/>
      <c r="C10249" s="491"/>
    </row>
    <row r="10250" spans="1:3" s="624" customFormat="1" x14ac:dyDescent="0.25">
      <c r="A10250" s="11"/>
      <c r="B10250" s="14"/>
      <c r="C10250" s="491"/>
    </row>
    <row r="10251" spans="1:3" s="624" customFormat="1" x14ac:dyDescent="0.25">
      <c r="A10251" s="11"/>
      <c r="B10251" s="14"/>
      <c r="C10251" s="491"/>
    </row>
    <row r="10252" spans="1:3" s="624" customFormat="1" x14ac:dyDescent="0.25">
      <c r="A10252" s="11"/>
      <c r="B10252" s="14"/>
      <c r="C10252" s="491"/>
    </row>
    <row r="10253" spans="1:3" s="624" customFormat="1" x14ac:dyDescent="0.25">
      <c r="A10253" s="11"/>
      <c r="B10253" s="14"/>
      <c r="C10253" s="491"/>
    </row>
    <row r="10254" spans="1:3" s="624" customFormat="1" x14ac:dyDescent="0.25">
      <c r="A10254" s="11"/>
      <c r="B10254" s="14"/>
      <c r="C10254" s="491"/>
    </row>
    <row r="10255" spans="1:3" s="624" customFormat="1" x14ac:dyDescent="0.25">
      <c r="A10255" s="11"/>
      <c r="B10255" s="14"/>
      <c r="C10255" s="491"/>
    </row>
    <row r="10256" spans="1:3" s="624" customFormat="1" x14ac:dyDescent="0.25">
      <c r="A10256" s="11"/>
      <c r="B10256" s="14"/>
      <c r="C10256" s="491"/>
    </row>
    <row r="10257" spans="1:3" s="624" customFormat="1" x14ac:dyDescent="0.25">
      <c r="A10257" s="11"/>
      <c r="B10257" s="14"/>
      <c r="C10257" s="491"/>
    </row>
    <row r="10258" spans="1:3" s="624" customFormat="1" x14ac:dyDescent="0.25">
      <c r="A10258" s="11"/>
      <c r="B10258" s="14"/>
      <c r="C10258" s="491"/>
    </row>
    <row r="10259" spans="1:3" s="624" customFormat="1" x14ac:dyDescent="0.25">
      <c r="A10259" s="11"/>
      <c r="B10259" s="14"/>
      <c r="C10259" s="491"/>
    </row>
    <row r="10260" spans="1:3" s="624" customFormat="1" x14ac:dyDescent="0.25">
      <c r="A10260" s="11"/>
      <c r="B10260" s="14"/>
      <c r="C10260" s="491"/>
    </row>
    <row r="10261" spans="1:3" s="624" customFormat="1" x14ac:dyDescent="0.25">
      <c r="A10261" s="11"/>
      <c r="B10261" s="14"/>
      <c r="C10261" s="491"/>
    </row>
    <row r="10262" spans="1:3" s="624" customFormat="1" x14ac:dyDescent="0.25">
      <c r="A10262" s="11"/>
      <c r="B10262" s="14"/>
      <c r="C10262" s="491"/>
    </row>
    <row r="10263" spans="1:3" s="624" customFormat="1" x14ac:dyDescent="0.25">
      <c r="A10263" s="11"/>
      <c r="B10263" s="14"/>
      <c r="C10263" s="491"/>
    </row>
    <row r="10264" spans="1:3" s="624" customFormat="1" x14ac:dyDescent="0.25">
      <c r="A10264" s="11"/>
      <c r="B10264" s="14"/>
      <c r="C10264" s="491"/>
    </row>
    <row r="10265" spans="1:3" s="624" customFormat="1" x14ac:dyDescent="0.25">
      <c r="A10265" s="11"/>
      <c r="B10265" s="14"/>
      <c r="C10265" s="491"/>
    </row>
    <row r="10266" spans="1:3" s="624" customFormat="1" x14ac:dyDescent="0.25">
      <c r="A10266" s="11"/>
      <c r="B10266" s="14"/>
      <c r="C10266" s="491"/>
    </row>
    <row r="10267" spans="1:3" s="624" customFormat="1" x14ac:dyDescent="0.25">
      <c r="A10267" s="11"/>
      <c r="B10267" s="14"/>
      <c r="C10267" s="491"/>
    </row>
    <row r="10268" spans="1:3" s="624" customFormat="1" x14ac:dyDescent="0.25">
      <c r="A10268" s="11"/>
      <c r="B10268" s="14"/>
      <c r="C10268" s="491"/>
    </row>
    <row r="10269" spans="1:3" s="624" customFormat="1" x14ac:dyDescent="0.25">
      <c r="A10269" s="11"/>
      <c r="B10269" s="14"/>
      <c r="C10269" s="491"/>
    </row>
    <row r="10270" spans="1:3" s="624" customFormat="1" x14ac:dyDescent="0.25">
      <c r="A10270" s="11"/>
      <c r="B10270" s="14"/>
      <c r="C10270" s="491"/>
    </row>
    <row r="10271" spans="1:3" s="624" customFormat="1" x14ac:dyDescent="0.25">
      <c r="A10271" s="11"/>
      <c r="B10271" s="14"/>
      <c r="C10271" s="491"/>
    </row>
    <row r="10272" spans="1:3" s="624" customFormat="1" x14ac:dyDescent="0.25">
      <c r="A10272" s="11"/>
      <c r="B10272" s="14"/>
      <c r="C10272" s="491"/>
    </row>
    <row r="10273" spans="1:3" s="624" customFormat="1" x14ac:dyDescent="0.25">
      <c r="A10273" s="11"/>
      <c r="B10273" s="14"/>
      <c r="C10273" s="491"/>
    </row>
    <row r="10274" spans="1:3" s="624" customFormat="1" x14ac:dyDescent="0.25">
      <c r="A10274" s="11"/>
      <c r="B10274" s="14"/>
      <c r="C10274" s="491"/>
    </row>
    <row r="10275" spans="1:3" s="624" customFormat="1" x14ac:dyDescent="0.25">
      <c r="A10275" s="11"/>
      <c r="B10275" s="14"/>
      <c r="C10275" s="491"/>
    </row>
    <row r="10276" spans="1:3" s="624" customFormat="1" x14ac:dyDescent="0.25">
      <c r="A10276" s="11"/>
      <c r="B10276" s="14"/>
      <c r="C10276" s="491"/>
    </row>
    <row r="10277" spans="1:3" s="624" customFormat="1" x14ac:dyDescent="0.25">
      <c r="A10277" s="11"/>
      <c r="B10277" s="14"/>
      <c r="C10277" s="491"/>
    </row>
    <row r="10278" spans="1:3" s="624" customFormat="1" x14ac:dyDescent="0.25">
      <c r="A10278" s="11"/>
      <c r="B10278" s="14"/>
      <c r="C10278" s="491"/>
    </row>
    <row r="10279" spans="1:3" s="624" customFormat="1" x14ac:dyDescent="0.25">
      <c r="A10279" s="11"/>
      <c r="B10279" s="14"/>
      <c r="C10279" s="491"/>
    </row>
    <row r="10280" spans="1:3" s="624" customFormat="1" x14ac:dyDescent="0.25">
      <c r="A10280" s="11"/>
      <c r="B10280" s="14"/>
      <c r="C10280" s="491"/>
    </row>
    <row r="10281" spans="1:3" s="624" customFormat="1" x14ac:dyDescent="0.25">
      <c r="A10281" s="11"/>
      <c r="B10281" s="14"/>
      <c r="C10281" s="491"/>
    </row>
    <row r="10282" spans="1:3" s="624" customFormat="1" x14ac:dyDescent="0.25">
      <c r="A10282" s="11"/>
      <c r="B10282" s="14"/>
      <c r="C10282" s="491"/>
    </row>
    <row r="10283" spans="1:3" s="624" customFormat="1" x14ac:dyDescent="0.25">
      <c r="A10283" s="11"/>
      <c r="B10283" s="14"/>
      <c r="C10283" s="491"/>
    </row>
    <row r="10284" spans="1:3" s="624" customFormat="1" x14ac:dyDescent="0.25">
      <c r="A10284" s="11"/>
      <c r="B10284" s="14"/>
      <c r="C10284" s="491"/>
    </row>
    <row r="10285" spans="1:3" s="624" customFormat="1" x14ac:dyDescent="0.25">
      <c r="A10285" s="11"/>
      <c r="B10285" s="14"/>
      <c r="C10285" s="491"/>
    </row>
    <row r="10286" spans="1:3" s="624" customFormat="1" x14ac:dyDescent="0.25">
      <c r="A10286" s="11"/>
      <c r="B10286" s="14"/>
      <c r="C10286" s="491"/>
    </row>
    <row r="10287" spans="1:3" s="624" customFormat="1" x14ac:dyDescent="0.25">
      <c r="A10287" s="11"/>
      <c r="B10287" s="14"/>
      <c r="C10287" s="491"/>
    </row>
    <row r="10288" spans="1:3" s="624" customFormat="1" x14ac:dyDescent="0.25">
      <c r="A10288" s="11"/>
      <c r="B10288" s="14"/>
      <c r="C10288" s="491"/>
    </row>
    <row r="10289" spans="1:3" s="624" customFormat="1" x14ac:dyDescent="0.25">
      <c r="A10289" s="11"/>
      <c r="B10289" s="14"/>
      <c r="C10289" s="491"/>
    </row>
    <row r="10290" spans="1:3" s="624" customFormat="1" x14ac:dyDescent="0.25">
      <c r="A10290" s="11"/>
      <c r="B10290" s="14"/>
      <c r="C10290" s="491"/>
    </row>
    <row r="10291" spans="1:3" s="624" customFormat="1" x14ac:dyDescent="0.25">
      <c r="A10291" s="11"/>
      <c r="B10291" s="14"/>
      <c r="C10291" s="491"/>
    </row>
    <row r="10292" spans="1:3" s="624" customFormat="1" x14ac:dyDescent="0.25">
      <c r="A10292" s="11"/>
      <c r="B10292" s="14"/>
      <c r="C10292" s="491"/>
    </row>
    <row r="10293" spans="1:3" s="624" customFormat="1" x14ac:dyDescent="0.25">
      <c r="A10293" s="11"/>
      <c r="B10293" s="14"/>
      <c r="C10293" s="491"/>
    </row>
    <row r="10294" spans="1:3" s="624" customFormat="1" x14ac:dyDescent="0.25">
      <c r="A10294" s="11"/>
      <c r="B10294" s="14"/>
      <c r="C10294" s="491"/>
    </row>
    <row r="10295" spans="1:3" s="624" customFormat="1" x14ac:dyDescent="0.25">
      <c r="A10295" s="11"/>
      <c r="B10295" s="14"/>
      <c r="C10295" s="491"/>
    </row>
    <row r="10296" spans="1:3" s="624" customFormat="1" x14ac:dyDescent="0.25">
      <c r="A10296" s="11"/>
      <c r="B10296" s="14"/>
      <c r="C10296" s="491"/>
    </row>
    <row r="10297" spans="1:3" s="624" customFormat="1" x14ac:dyDescent="0.25">
      <c r="A10297" s="11"/>
      <c r="B10297" s="14"/>
      <c r="C10297" s="491"/>
    </row>
    <row r="10298" spans="1:3" s="624" customFormat="1" x14ac:dyDescent="0.25">
      <c r="A10298" s="11"/>
      <c r="B10298" s="14"/>
      <c r="C10298" s="491"/>
    </row>
    <row r="10299" spans="1:3" s="624" customFormat="1" x14ac:dyDescent="0.25">
      <c r="A10299" s="11"/>
      <c r="B10299" s="14"/>
      <c r="C10299" s="491"/>
    </row>
    <row r="10300" spans="1:3" s="624" customFormat="1" x14ac:dyDescent="0.25">
      <c r="A10300" s="11"/>
      <c r="B10300" s="14"/>
      <c r="C10300" s="491"/>
    </row>
    <row r="10301" spans="1:3" s="624" customFormat="1" x14ac:dyDescent="0.25">
      <c r="A10301" s="11"/>
      <c r="B10301" s="14"/>
      <c r="C10301" s="491"/>
    </row>
    <row r="10302" spans="1:3" s="624" customFormat="1" x14ac:dyDescent="0.25">
      <c r="A10302" s="11"/>
      <c r="B10302" s="14"/>
      <c r="C10302" s="491"/>
    </row>
    <row r="10303" spans="1:3" s="624" customFormat="1" x14ac:dyDescent="0.25">
      <c r="A10303" s="11"/>
      <c r="B10303" s="14"/>
      <c r="C10303" s="491"/>
    </row>
    <row r="10304" spans="1:3" s="624" customFormat="1" x14ac:dyDescent="0.25">
      <c r="A10304" s="11"/>
      <c r="B10304" s="14"/>
      <c r="C10304" s="491"/>
    </row>
    <row r="10305" spans="1:3" s="624" customFormat="1" x14ac:dyDescent="0.25">
      <c r="A10305" s="11"/>
      <c r="B10305" s="14"/>
      <c r="C10305" s="491"/>
    </row>
    <row r="10306" spans="1:3" s="624" customFormat="1" x14ac:dyDescent="0.25">
      <c r="A10306" s="11"/>
      <c r="B10306" s="14"/>
      <c r="C10306" s="491"/>
    </row>
    <row r="10307" spans="1:3" s="624" customFormat="1" x14ac:dyDescent="0.25">
      <c r="A10307" s="11"/>
      <c r="B10307" s="14"/>
      <c r="C10307" s="491"/>
    </row>
    <row r="10308" spans="1:3" s="624" customFormat="1" x14ac:dyDescent="0.25">
      <c r="A10308" s="11"/>
      <c r="B10308" s="14"/>
      <c r="C10308" s="491"/>
    </row>
    <row r="10309" spans="1:3" s="624" customFormat="1" x14ac:dyDescent="0.25">
      <c r="A10309" s="11"/>
      <c r="B10309" s="14"/>
      <c r="C10309" s="491"/>
    </row>
    <row r="10310" spans="1:3" s="624" customFormat="1" x14ac:dyDescent="0.25">
      <c r="A10310" s="11"/>
      <c r="B10310" s="14"/>
      <c r="C10310" s="491"/>
    </row>
    <row r="10311" spans="1:3" s="624" customFormat="1" x14ac:dyDescent="0.25">
      <c r="A10311" s="11"/>
      <c r="B10311" s="14"/>
      <c r="C10311" s="491"/>
    </row>
    <row r="10312" spans="1:3" s="624" customFormat="1" x14ac:dyDescent="0.25">
      <c r="A10312" s="11"/>
      <c r="B10312" s="14"/>
      <c r="C10312" s="491"/>
    </row>
    <row r="10313" spans="1:3" s="624" customFormat="1" x14ac:dyDescent="0.25">
      <c r="A10313" s="11"/>
      <c r="B10313" s="14"/>
      <c r="C10313" s="491"/>
    </row>
    <row r="10314" spans="1:3" s="624" customFormat="1" x14ac:dyDescent="0.25">
      <c r="A10314" s="11"/>
      <c r="B10314" s="14"/>
      <c r="C10314" s="491"/>
    </row>
    <row r="10315" spans="1:3" s="624" customFormat="1" x14ac:dyDescent="0.25">
      <c r="A10315" s="11"/>
      <c r="B10315" s="14"/>
      <c r="C10315" s="491"/>
    </row>
    <row r="10316" spans="1:3" s="624" customFormat="1" x14ac:dyDescent="0.25">
      <c r="A10316" s="11"/>
      <c r="B10316" s="14"/>
      <c r="C10316" s="491"/>
    </row>
    <row r="10317" spans="1:3" s="624" customFormat="1" x14ac:dyDescent="0.25">
      <c r="A10317" s="11"/>
      <c r="B10317" s="14"/>
      <c r="C10317" s="491"/>
    </row>
    <row r="10318" spans="1:3" s="624" customFormat="1" x14ac:dyDescent="0.25">
      <c r="A10318" s="11"/>
      <c r="B10318" s="14"/>
      <c r="C10318" s="491"/>
    </row>
    <row r="10319" spans="1:3" s="624" customFormat="1" x14ac:dyDescent="0.25">
      <c r="A10319" s="11"/>
      <c r="B10319" s="14"/>
      <c r="C10319" s="491"/>
    </row>
    <row r="10320" spans="1:3" s="624" customFormat="1" x14ac:dyDescent="0.25">
      <c r="A10320" s="11"/>
      <c r="B10320" s="14"/>
      <c r="C10320" s="491"/>
    </row>
    <row r="10321" spans="1:3" s="624" customFormat="1" x14ac:dyDescent="0.25">
      <c r="A10321" s="11"/>
      <c r="B10321" s="14"/>
      <c r="C10321" s="491"/>
    </row>
    <row r="10322" spans="1:3" s="624" customFormat="1" x14ac:dyDescent="0.25">
      <c r="A10322" s="11"/>
      <c r="B10322" s="14"/>
      <c r="C10322" s="491"/>
    </row>
    <row r="10323" spans="1:3" s="624" customFormat="1" x14ac:dyDescent="0.25">
      <c r="A10323" s="11"/>
      <c r="B10323" s="14"/>
      <c r="C10323" s="491"/>
    </row>
    <row r="10324" spans="1:3" s="624" customFormat="1" x14ac:dyDescent="0.25">
      <c r="A10324" s="11"/>
      <c r="B10324" s="14"/>
      <c r="C10324" s="491"/>
    </row>
    <row r="10325" spans="1:3" s="624" customFormat="1" x14ac:dyDescent="0.25">
      <c r="A10325" s="11"/>
      <c r="B10325" s="14"/>
      <c r="C10325" s="491"/>
    </row>
    <row r="10326" spans="1:3" s="624" customFormat="1" x14ac:dyDescent="0.25">
      <c r="A10326" s="11"/>
      <c r="B10326" s="14"/>
      <c r="C10326" s="491"/>
    </row>
    <row r="10327" spans="1:3" s="624" customFormat="1" x14ac:dyDescent="0.25">
      <c r="A10327" s="11"/>
      <c r="B10327" s="14"/>
      <c r="C10327" s="491"/>
    </row>
    <row r="10328" spans="1:3" s="624" customFormat="1" x14ac:dyDescent="0.25">
      <c r="A10328" s="11"/>
      <c r="B10328" s="14"/>
      <c r="C10328" s="491"/>
    </row>
    <row r="10329" spans="1:3" s="624" customFormat="1" x14ac:dyDescent="0.25">
      <c r="A10329" s="11"/>
      <c r="B10329" s="14"/>
      <c r="C10329" s="491"/>
    </row>
    <row r="10330" spans="1:3" s="624" customFormat="1" x14ac:dyDescent="0.25">
      <c r="A10330" s="11"/>
      <c r="B10330" s="14"/>
      <c r="C10330" s="491"/>
    </row>
    <row r="10331" spans="1:3" s="624" customFormat="1" x14ac:dyDescent="0.25">
      <c r="A10331" s="11"/>
      <c r="B10331" s="14"/>
      <c r="C10331" s="491"/>
    </row>
    <row r="10332" spans="1:3" s="624" customFormat="1" x14ac:dyDescent="0.25">
      <c r="A10332" s="11"/>
      <c r="B10332" s="14"/>
      <c r="C10332" s="491"/>
    </row>
    <row r="10333" spans="1:3" s="624" customFormat="1" x14ac:dyDescent="0.25">
      <c r="A10333" s="11"/>
      <c r="B10333" s="14"/>
      <c r="C10333" s="491"/>
    </row>
    <row r="10334" spans="1:3" s="624" customFormat="1" x14ac:dyDescent="0.25">
      <c r="A10334" s="11"/>
      <c r="B10334" s="14"/>
      <c r="C10334" s="491"/>
    </row>
    <row r="10335" spans="1:3" s="624" customFormat="1" x14ac:dyDescent="0.25">
      <c r="A10335" s="11"/>
      <c r="B10335" s="14"/>
      <c r="C10335" s="491"/>
    </row>
    <row r="10336" spans="1:3" s="624" customFormat="1" x14ac:dyDescent="0.25">
      <c r="A10336" s="11"/>
      <c r="B10336" s="14"/>
      <c r="C10336" s="491"/>
    </row>
    <row r="10337" spans="1:3" s="624" customFormat="1" x14ac:dyDescent="0.25">
      <c r="A10337" s="11"/>
      <c r="B10337" s="14"/>
      <c r="C10337" s="491"/>
    </row>
    <row r="10338" spans="1:3" s="624" customFormat="1" x14ac:dyDescent="0.25">
      <c r="A10338" s="11"/>
      <c r="B10338" s="14"/>
      <c r="C10338" s="491"/>
    </row>
    <row r="10339" spans="1:3" s="624" customFormat="1" x14ac:dyDescent="0.25">
      <c r="A10339" s="11"/>
      <c r="B10339" s="14"/>
      <c r="C10339" s="491"/>
    </row>
    <row r="10340" spans="1:3" s="624" customFormat="1" x14ac:dyDescent="0.25">
      <c r="A10340" s="11"/>
      <c r="B10340" s="14"/>
      <c r="C10340" s="491"/>
    </row>
    <row r="10341" spans="1:3" s="624" customFormat="1" x14ac:dyDescent="0.25">
      <c r="A10341" s="11"/>
      <c r="B10341" s="14"/>
      <c r="C10341" s="491"/>
    </row>
    <row r="10342" spans="1:3" s="624" customFormat="1" x14ac:dyDescent="0.25">
      <c r="A10342" s="11"/>
      <c r="B10342" s="14"/>
      <c r="C10342" s="491"/>
    </row>
    <row r="10343" spans="1:3" s="624" customFormat="1" x14ac:dyDescent="0.25">
      <c r="A10343" s="11"/>
      <c r="B10343" s="14"/>
      <c r="C10343" s="491"/>
    </row>
    <row r="10344" spans="1:3" s="624" customFormat="1" x14ac:dyDescent="0.25">
      <c r="A10344" s="11"/>
      <c r="B10344" s="14"/>
      <c r="C10344" s="491"/>
    </row>
    <row r="10345" spans="1:3" s="624" customFormat="1" x14ac:dyDescent="0.25">
      <c r="A10345" s="11"/>
      <c r="B10345" s="14"/>
      <c r="C10345" s="491"/>
    </row>
    <row r="10346" spans="1:3" s="624" customFormat="1" x14ac:dyDescent="0.25">
      <c r="A10346" s="11"/>
      <c r="B10346" s="14"/>
      <c r="C10346" s="491"/>
    </row>
    <row r="10347" spans="1:3" s="624" customFormat="1" x14ac:dyDescent="0.25">
      <c r="A10347" s="11"/>
      <c r="B10347" s="14"/>
      <c r="C10347" s="491"/>
    </row>
    <row r="10348" spans="1:3" s="624" customFormat="1" x14ac:dyDescent="0.25">
      <c r="A10348" s="11"/>
      <c r="B10348" s="14"/>
      <c r="C10348" s="491"/>
    </row>
    <row r="10349" spans="1:3" s="624" customFormat="1" x14ac:dyDescent="0.25">
      <c r="A10349" s="11"/>
      <c r="B10349" s="14"/>
      <c r="C10349" s="491"/>
    </row>
    <row r="10350" spans="1:3" s="624" customFormat="1" x14ac:dyDescent="0.25">
      <c r="A10350" s="11"/>
      <c r="B10350" s="14"/>
      <c r="C10350" s="491"/>
    </row>
    <row r="10351" spans="1:3" s="624" customFormat="1" x14ac:dyDescent="0.25">
      <c r="A10351" s="11"/>
      <c r="B10351" s="14"/>
      <c r="C10351" s="491"/>
    </row>
    <row r="10352" spans="1:3" s="624" customFormat="1" x14ac:dyDescent="0.25">
      <c r="A10352" s="11"/>
      <c r="B10352" s="14"/>
      <c r="C10352" s="491"/>
    </row>
    <row r="10353" spans="1:3" s="624" customFormat="1" x14ac:dyDescent="0.25">
      <c r="A10353" s="11"/>
      <c r="B10353" s="14"/>
      <c r="C10353" s="491"/>
    </row>
    <row r="10354" spans="1:3" s="624" customFormat="1" x14ac:dyDescent="0.25">
      <c r="A10354" s="11"/>
      <c r="B10354" s="14"/>
      <c r="C10354" s="491"/>
    </row>
    <row r="10355" spans="1:3" s="624" customFormat="1" x14ac:dyDescent="0.25">
      <c r="A10355" s="11"/>
      <c r="B10355" s="14"/>
      <c r="C10355" s="491"/>
    </row>
    <row r="10356" spans="1:3" s="624" customFormat="1" x14ac:dyDescent="0.25">
      <c r="A10356" s="11"/>
      <c r="B10356" s="14"/>
      <c r="C10356" s="491"/>
    </row>
    <row r="10357" spans="1:3" s="624" customFormat="1" x14ac:dyDescent="0.25">
      <c r="A10357" s="11"/>
      <c r="B10357" s="14"/>
      <c r="C10357" s="491"/>
    </row>
    <row r="10358" spans="1:3" s="624" customFormat="1" x14ac:dyDescent="0.25">
      <c r="A10358" s="11"/>
      <c r="B10358" s="14"/>
      <c r="C10358" s="491"/>
    </row>
    <row r="10359" spans="1:3" s="624" customFormat="1" x14ac:dyDescent="0.25">
      <c r="A10359" s="11"/>
      <c r="B10359" s="14"/>
      <c r="C10359" s="491"/>
    </row>
    <row r="10360" spans="1:3" s="624" customFormat="1" x14ac:dyDescent="0.25">
      <c r="A10360" s="11"/>
      <c r="B10360" s="14"/>
      <c r="C10360" s="491"/>
    </row>
    <row r="10361" spans="1:3" s="624" customFormat="1" x14ac:dyDescent="0.25">
      <c r="A10361" s="11"/>
      <c r="B10361" s="14"/>
      <c r="C10361" s="491"/>
    </row>
    <row r="10362" spans="1:3" s="624" customFormat="1" x14ac:dyDescent="0.25">
      <c r="A10362" s="11"/>
      <c r="B10362" s="14"/>
      <c r="C10362" s="491"/>
    </row>
    <row r="10363" spans="1:3" s="624" customFormat="1" x14ac:dyDescent="0.25">
      <c r="A10363" s="11"/>
      <c r="B10363" s="14"/>
      <c r="C10363" s="491"/>
    </row>
    <row r="10364" spans="1:3" s="624" customFormat="1" x14ac:dyDescent="0.25">
      <c r="A10364" s="11"/>
      <c r="B10364" s="14"/>
      <c r="C10364" s="491"/>
    </row>
    <row r="10365" spans="1:3" s="624" customFormat="1" x14ac:dyDescent="0.25">
      <c r="A10365" s="11"/>
      <c r="B10365" s="14"/>
      <c r="C10365" s="491"/>
    </row>
    <row r="10366" spans="1:3" s="624" customFormat="1" x14ac:dyDescent="0.25">
      <c r="A10366" s="11"/>
      <c r="B10366" s="14"/>
      <c r="C10366" s="491"/>
    </row>
    <row r="10367" spans="1:3" s="624" customFormat="1" x14ac:dyDescent="0.25">
      <c r="A10367" s="11"/>
      <c r="B10367" s="14"/>
      <c r="C10367" s="491"/>
    </row>
    <row r="10368" spans="1:3" s="624" customFormat="1" x14ac:dyDescent="0.25">
      <c r="A10368" s="11"/>
      <c r="B10368" s="14"/>
      <c r="C10368" s="491"/>
    </row>
    <row r="10369" spans="1:3" s="624" customFormat="1" x14ac:dyDescent="0.25">
      <c r="A10369" s="11"/>
      <c r="B10369" s="14"/>
      <c r="C10369" s="491"/>
    </row>
    <row r="10370" spans="1:3" s="624" customFormat="1" x14ac:dyDescent="0.25">
      <c r="A10370" s="11"/>
      <c r="B10370" s="14"/>
      <c r="C10370" s="491"/>
    </row>
    <row r="10371" spans="1:3" s="624" customFormat="1" x14ac:dyDescent="0.25">
      <c r="A10371" s="11"/>
      <c r="B10371" s="14"/>
      <c r="C10371" s="491"/>
    </row>
    <row r="10372" spans="1:3" s="624" customFormat="1" x14ac:dyDescent="0.25">
      <c r="A10372" s="11"/>
      <c r="B10372" s="14"/>
      <c r="C10372" s="491"/>
    </row>
    <row r="10373" spans="1:3" s="624" customFormat="1" x14ac:dyDescent="0.25">
      <c r="A10373" s="11"/>
      <c r="B10373" s="14"/>
      <c r="C10373" s="491"/>
    </row>
    <row r="10374" spans="1:3" s="624" customFormat="1" x14ac:dyDescent="0.25">
      <c r="A10374" s="11"/>
      <c r="B10374" s="14"/>
      <c r="C10374" s="491"/>
    </row>
    <row r="10375" spans="1:3" s="624" customFormat="1" x14ac:dyDescent="0.25">
      <c r="A10375" s="11"/>
      <c r="B10375" s="14"/>
      <c r="C10375" s="491"/>
    </row>
    <row r="10376" spans="1:3" s="624" customFormat="1" x14ac:dyDescent="0.25">
      <c r="A10376" s="11"/>
      <c r="B10376" s="14"/>
      <c r="C10376" s="491"/>
    </row>
    <row r="10377" spans="1:3" s="624" customFormat="1" x14ac:dyDescent="0.25">
      <c r="A10377" s="11"/>
      <c r="B10377" s="14"/>
      <c r="C10377" s="491"/>
    </row>
    <row r="10378" spans="1:3" s="624" customFormat="1" x14ac:dyDescent="0.25">
      <c r="A10378" s="11"/>
      <c r="B10378" s="14"/>
      <c r="C10378" s="491"/>
    </row>
    <row r="10379" spans="1:3" s="624" customFormat="1" x14ac:dyDescent="0.25">
      <c r="A10379" s="11"/>
      <c r="B10379" s="14"/>
      <c r="C10379" s="491"/>
    </row>
    <row r="10380" spans="1:3" s="624" customFormat="1" x14ac:dyDescent="0.25">
      <c r="A10380" s="11"/>
      <c r="B10380" s="14"/>
      <c r="C10380" s="491"/>
    </row>
    <row r="10381" spans="1:3" s="624" customFormat="1" x14ac:dyDescent="0.25">
      <c r="A10381" s="11"/>
      <c r="B10381" s="14"/>
      <c r="C10381" s="491"/>
    </row>
    <row r="10382" spans="1:3" s="624" customFormat="1" x14ac:dyDescent="0.25">
      <c r="A10382" s="11"/>
      <c r="B10382" s="14"/>
      <c r="C10382" s="491"/>
    </row>
    <row r="10383" spans="1:3" s="624" customFormat="1" x14ac:dyDescent="0.25">
      <c r="A10383" s="11"/>
      <c r="B10383" s="14"/>
      <c r="C10383" s="491"/>
    </row>
    <row r="10384" spans="1:3" s="624" customFormat="1" x14ac:dyDescent="0.25">
      <c r="A10384" s="11"/>
      <c r="B10384" s="14"/>
      <c r="C10384" s="491"/>
    </row>
    <row r="10385" spans="1:3" s="624" customFormat="1" x14ac:dyDescent="0.25">
      <c r="A10385" s="11"/>
      <c r="B10385" s="14"/>
      <c r="C10385" s="491"/>
    </row>
    <row r="10386" spans="1:3" s="624" customFormat="1" x14ac:dyDescent="0.25">
      <c r="A10386" s="11"/>
      <c r="B10386" s="14"/>
      <c r="C10386" s="491"/>
    </row>
    <row r="10387" spans="1:3" s="624" customFormat="1" x14ac:dyDescent="0.25">
      <c r="A10387" s="11"/>
      <c r="B10387" s="14"/>
      <c r="C10387" s="491"/>
    </row>
    <row r="10388" spans="1:3" s="624" customFormat="1" x14ac:dyDescent="0.25">
      <c r="A10388" s="11"/>
      <c r="B10388" s="14"/>
      <c r="C10388" s="491"/>
    </row>
    <row r="10389" spans="1:3" s="624" customFormat="1" x14ac:dyDescent="0.25">
      <c r="A10389" s="11"/>
      <c r="B10389" s="14"/>
      <c r="C10389" s="491"/>
    </row>
    <row r="10390" spans="1:3" s="624" customFormat="1" x14ac:dyDescent="0.25">
      <c r="A10390" s="11"/>
      <c r="B10390" s="14"/>
      <c r="C10390" s="491"/>
    </row>
    <row r="10391" spans="1:3" s="624" customFormat="1" x14ac:dyDescent="0.25">
      <c r="A10391" s="11"/>
      <c r="B10391" s="14"/>
      <c r="C10391" s="491"/>
    </row>
    <row r="10392" spans="1:3" s="624" customFormat="1" x14ac:dyDescent="0.25">
      <c r="A10392" s="11"/>
      <c r="B10392" s="14"/>
      <c r="C10392" s="491"/>
    </row>
    <row r="10393" spans="1:3" s="624" customFormat="1" x14ac:dyDescent="0.25">
      <c r="A10393" s="11"/>
      <c r="B10393" s="14"/>
      <c r="C10393" s="491"/>
    </row>
    <row r="10394" spans="1:3" s="624" customFormat="1" x14ac:dyDescent="0.25">
      <c r="A10394" s="11"/>
      <c r="B10394" s="14"/>
      <c r="C10394" s="491"/>
    </row>
    <row r="10395" spans="1:3" s="624" customFormat="1" x14ac:dyDescent="0.25">
      <c r="A10395" s="11"/>
      <c r="B10395" s="14"/>
      <c r="C10395" s="491"/>
    </row>
    <row r="10396" spans="1:3" s="624" customFormat="1" x14ac:dyDescent="0.25">
      <c r="A10396" s="11"/>
      <c r="B10396" s="14"/>
      <c r="C10396" s="491"/>
    </row>
    <row r="10397" spans="1:3" s="624" customFormat="1" x14ac:dyDescent="0.25">
      <c r="A10397" s="11"/>
      <c r="B10397" s="14"/>
      <c r="C10397" s="491"/>
    </row>
    <row r="10398" spans="1:3" s="624" customFormat="1" x14ac:dyDescent="0.25">
      <c r="A10398" s="11"/>
      <c r="B10398" s="14"/>
      <c r="C10398" s="491"/>
    </row>
    <row r="10399" spans="1:3" s="624" customFormat="1" x14ac:dyDescent="0.25">
      <c r="A10399" s="11"/>
      <c r="B10399" s="14"/>
      <c r="C10399" s="491"/>
    </row>
    <row r="10400" spans="1:3" s="624" customFormat="1" x14ac:dyDescent="0.25">
      <c r="A10400" s="11"/>
      <c r="B10400" s="14"/>
      <c r="C10400" s="491"/>
    </row>
    <row r="10401" spans="1:3" s="624" customFormat="1" x14ac:dyDescent="0.25">
      <c r="A10401" s="11"/>
      <c r="B10401" s="14"/>
      <c r="C10401" s="491"/>
    </row>
    <row r="10402" spans="1:3" s="624" customFormat="1" x14ac:dyDescent="0.25">
      <c r="A10402" s="11"/>
      <c r="B10402" s="14"/>
      <c r="C10402" s="491"/>
    </row>
    <row r="10403" spans="1:3" s="624" customFormat="1" x14ac:dyDescent="0.25">
      <c r="A10403" s="11"/>
      <c r="B10403" s="14"/>
      <c r="C10403" s="491"/>
    </row>
    <row r="10404" spans="1:3" s="624" customFormat="1" x14ac:dyDescent="0.25">
      <c r="A10404" s="11"/>
      <c r="B10404" s="14"/>
      <c r="C10404" s="491"/>
    </row>
    <row r="10405" spans="1:3" s="624" customFormat="1" x14ac:dyDescent="0.25">
      <c r="A10405" s="11"/>
      <c r="B10405" s="14"/>
      <c r="C10405" s="491"/>
    </row>
    <row r="10406" spans="1:3" s="624" customFormat="1" x14ac:dyDescent="0.25">
      <c r="A10406" s="11"/>
      <c r="B10406" s="14"/>
      <c r="C10406" s="491"/>
    </row>
    <row r="10407" spans="1:3" s="624" customFormat="1" x14ac:dyDescent="0.25">
      <c r="A10407" s="11"/>
      <c r="B10407" s="14"/>
      <c r="C10407" s="491"/>
    </row>
    <row r="10408" spans="1:3" s="624" customFormat="1" x14ac:dyDescent="0.25">
      <c r="A10408" s="11"/>
      <c r="B10408" s="14"/>
      <c r="C10408" s="491"/>
    </row>
    <row r="10409" spans="1:3" s="624" customFormat="1" x14ac:dyDescent="0.25">
      <c r="A10409" s="11"/>
      <c r="B10409" s="14"/>
      <c r="C10409" s="491"/>
    </row>
    <row r="10410" spans="1:3" s="624" customFormat="1" x14ac:dyDescent="0.25">
      <c r="A10410" s="11"/>
      <c r="B10410" s="14"/>
      <c r="C10410" s="491"/>
    </row>
    <row r="10411" spans="1:3" s="624" customFormat="1" x14ac:dyDescent="0.25">
      <c r="A10411" s="11"/>
      <c r="B10411" s="14"/>
      <c r="C10411" s="491"/>
    </row>
    <row r="10412" spans="1:3" s="624" customFormat="1" x14ac:dyDescent="0.25">
      <c r="A10412" s="11"/>
      <c r="B10412" s="14"/>
      <c r="C10412" s="491"/>
    </row>
    <row r="10413" spans="1:3" s="624" customFormat="1" x14ac:dyDescent="0.25">
      <c r="A10413" s="11"/>
      <c r="B10413" s="14"/>
      <c r="C10413" s="491"/>
    </row>
    <row r="10414" spans="1:3" s="624" customFormat="1" x14ac:dyDescent="0.25">
      <c r="A10414" s="11"/>
      <c r="B10414" s="14"/>
      <c r="C10414" s="491"/>
    </row>
    <row r="10415" spans="1:3" s="624" customFormat="1" x14ac:dyDescent="0.25">
      <c r="A10415" s="11"/>
      <c r="B10415" s="14"/>
      <c r="C10415" s="491"/>
    </row>
    <row r="10416" spans="1:3" s="624" customFormat="1" x14ac:dyDescent="0.25">
      <c r="A10416" s="11"/>
      <c r="B10416" s="14"/>
      <c r="C10416" s="491"/>
    </row>
    <row r="10417" spans="1:3" s="624" customFormat="1" x14ac:dyDescent="0.25">
      <c r="A10417" s="11"/>
      <c r="B10417" s="14"/>
      <c r="C10417" s="491"/>
    </row>
    <row r="10418" spans="1:3" s="624" customFormat="1" x14ac:dyDescent="0.25">
      <c r="A10418" s="11"/>
      <c r="B10418" s="14"/>
      <c r="C10418" s="491"/>
    </row>
    <row r="10419" spans="1:3" s="624" customFormat="1" x14ac:dyDescent="0.25">
      <c r="A10419" s="11"/>
      <c r="B10419" s="14"/>
      <c r="C10419" s="491"/>
    </row>
    <row r="10420" spans="1:3" s="624" customFormat="1" x14ac:dyDescent="0.25">
      <c r="A10420" s="11"/>
      <c r="B10420" s="14"/>
      <c r="C10420" s="491"/>
    </row>
    <row r="10421" spans="1:3" s="624" customFormat="1" x14ac:dyDescent="0.25">
      <c r="A10421" s="11"/>
      <c r="B10421" s="14"/>
      <c r="C10421" s="491"/>
    </row>
    <row r="10422" spans="1:3" s="624" customFormat="1" x14ac:dyDescent="0.25">
      <c r="A10422" s="11"/>
      <c r="B10422" s="14"/>
      <c r="C10422" s="491"/>
    </row>
    <row r="10423" spans="1:3" s="624" customFormat="1" x14ac:dyDescent="0.25">
      <c r="A10423" s="11"/>
      <c r="B10423" s="14"/>
      <c r="C10423" s="491"/>
    </row>
    <row r="10424" spans="1:3" s="624" customFormat="1" x14ac:dyDescent="0.25">
      <c r="A10424" s="11"/>
      <c r="B10424" s="14"/>
      <c r="C10424" s="491"/>
    </row>
    <row r="10425" spans="1:3" s="624" customFormat="1" x14ac:dyDescent="0.25">
      <c r="A10425" s="11"/>
      <c r="B10425" s="14"/>
      <c r="C10425" s="491"/>
    </row>
    <row r="10426" spans="1:3" s="624" customFormat="1" x14ac:dyDescent="0.25">
      <c r="A10426" s="11"/>
      <c r="B10426" s="14"/>
      <c r="C10426" s="491"/>
    </row>
    <row r="10427" spans="1:3" s="624" customFormat="1" x14ac:dyDescent="0.25">
      <c r="A10427" s="11"/>
      <c r="B10427" s="14"/>
      <c r="C10427" s="491"/>
    </row>
    <row r="10428" spans="1:3" s="624" customFormat="1" x14ac:dyDescent="0.25">
      <c r="A10428" s="11"/>
      <c r="B10428" s="14"/>
      <c r="C10428" s="491"/>
    </row>
    <row r="10429" spans="1:3" s="624" customFormat="1" x14ac:dyDescent="0.25">
      <c r="A10429" s="11"/>
      <c r="B10429" s="14"/>
      <c r="C10429" s="491"/>
    </row>
    <row r="10430" spans="1:3" s="624" customFormat="1" x14ac:dyDescent="0.25">
      <c r="A10430" s="11"/>
      <c r="B10430" s="14"/>
      <c r="C10430" s="491"/>
    </row>
    <row r="10431" spans="1:3" s="624" customFormat="1" x14ac:dyDescent="0.25">
      <c r="A10431" s="11"/>
      <c r="B10431" s="14"/>
      <c r="C10431" s="491"/>
    </row>
    <row r="10432" spans="1:3" s="624" customFormat="1" x14ac:dyDescent="0.25">
      <c r="A10432" s="11"/>
      <c r="B10432" s="14"/>
      <c r="C10432" s="491"/>
    </row>
    <row r="10433" spans="1:3" s="624" customFormat="1" x14ac:dyDescent="0.25">
      <c r="A10433" s="11"/>
      <c r="B10433" s="14"/>
      <c r="C10433" s="491"/>
    </row>
    <row r="10434" spans="1:3" s="624" customFormat="1" x14ac:dyDescent="0.25">
      <c r="A10434" s="11"/>
      <c r="B10434" s="14"/>
      <c r="C10434" s="491"/>
    </row>
    <row r="10435" spans="1:3" s="624" customFormat="1" x14ac:dyDescent="0.25">
      <c r="A10435" s="11"/>
      <c r="B10435" s="14"/>
      <c r="C10435" s="491"/>
    </row>
    <row r="10436" spans="1:3" s="624" customFormat="1" x14ac:dyDescent="0.25">
      <c r="A10436" s="11"/>
      <c r="B10436" s="14"/>
      <c r="C10436" s="491"/>
    </row>
    <row r="10437" spans="1:3" s="624" customFormat="1" x14ac:dyDescent="0.25">
      <c r="A10437" s="11"/>
      <c r="B10437" s="14"/>
      <c r="C10437" s="491"/>
    </row>
    <row r="10438" spans="1:3" s="624" customFormat="1" x14ac:dyDescent="0.25">
      <c r="A10438" s="11"/>
      <c r="B10438" s="14"/>
      <c r="C10438" s="491"/>
    </row>
    <row r="10439" spans="1:3" s="624" customFormat="1" x14ac:dyDescent="0.25">
      <c r="A10439" s="11"/>
      <c r="B10439" s="14"/>
      <c r="C10439" s="491"/>
    </row>
    <row r="10440" spans="1:3" s="624" customFormat="1" x14ac:dyDescent="0.25">
      <c r="A10440" s="11"/>
      <c r="B10440" s="14"/>
      <c r="C10440" s="491"/>
    </row>
    <row r="10441" spans="1:3" s="624" customFormat="1" x14ac:dyDescent="0.25">
      <c r="A10441" s="11"/>
      <c r="B10441" s="14"/>
      <c r="C10441" s="491"/>
    </row>
    <row r="10442" spans="1:3" s="624" customFormat="1" x14ac:dyDescent="0.25">
      <c r="A10442" s="11"/>
      <c r="B10442" s="14"/>
      <c r="C10442" s="491"/>
    </row>
    <row r="10443" spans="1:3" s="624" customFormat="1" x14ac:dyDescent="0.25">
      <c r="A10443" s="11"/>
      <c r="B10443" s="14"/>
      <c r="C10443" s="491"/>
    </row>
    <row r="10444" spans="1:3" s="624" customFormat="1" x14ac:dyDescent="0.25">
      <c r="A10444" s="11"/>
      <c r="B10444" s="14"/>
      <c r="C10444" s="491"/>
    </row>
    <row r="10445" spans="1:3" s="624" customFormat="1" x14ac:dyDescent="0.25">
      <c r="A10445" s="11"/>
      <c r="B10445" s="14"/>
      <c r="C10445" s="491"/>
    </row>
    <row r="10446" spans="1:3" s="624" customFormat="1" x14ac:dyDescent="0.25">
      <c r="A10446" s="11"/>
      <c r="B10446" s="14"/>
      <c r="C10446" s="491"/>
    </row>
    <row r="10447" spans="1:3" s="624" customFormat="1" x14ac:dyDescent="0.25">
      <c r="A10447" s="11"/>
      <c r="B10447" s="14"/>
      <c r="C10447" s="491"/>
    </row>
    <row r="10448" spans="1:3" s="624" customFormat="1" x14ac:dyDescent="0.25">
      <c r="A10448" s="11"/>
      <c r="B10448" s="14"/>
      <c r="C10448" s="491"/>
    </row>
    <row r="10449" spans="1:3" s="624" customFormat="1" x14ac:dyDescent="0.25">
      <c r="A10449" s="11"/>
      <c r="B10449" s="14"/>
      <c r="C10449" s="491"/>
    </row>
    <row r="10450" spans="1:3" s="624" customFormat="1" x14ac:dyDescent="0.25">
      <c r="A10450" s="11"/>
      <c r="B10450" s="14"/>
      <c r="C10450" s="491"/>
    </row>
    <row r="10451" spans="1:3" s="624" customFormat="1" x14ac:dyDescent="0.25">
      <c r="A10451" s="11"/>
      <c r="B10451" s="14"/>
      <c r="C10451" s="491"/>
    </row>
    <row r="10452" spans="1:3" s="624" customFormat="1" x14ac:dyDescent="0.25">
      <c r="A10452" s="11"/>
      <c r="B10452" s="14"/>
      <c r="C10452" s="491"/>
    </row>
    <row r="10453" spans="1:3" s="624" customFormat="1" x14ac:dyDescent="0.25">
      <c r="A10453" s="11"/>
      <c r="B10453" s="14"/>
      <c r="C10453" s="491"/>
    </row>
    <row r="10454" spans="1:3" s="624" customFormat="1" x14ac:dyDescent="0.25">
      <c r="A10454" s="11"/>
      <c r="B10454" s="14"/>
      <c r="C10454" s="491"/>
    </row>
    <row r="10455" spans="1:3" s="624" customFormat="1" x14ac:dyDescent="0.25">
      <c r="A10455" s="11"/>
      <c r="B10455" s="14"/>
      <c r="C10455" s="491"/>
    </row>
    <row r="10456" spans="1:3" s="624" customFormat="1" x14ac:dyDescent="0.25">
      <c r="A10456" s="11"/>
      <c r="B10456" s="14"/>
      <c r="C10456" s="491"/>
    </row>
    <row r="10457" spans="1:3" s="624" customFormat="1" x14ac:dyDescent="0.25">
      <c r="A10457" s="11"/>
      <c r="B10457" s="14"/>
      <c r="C10457" s="491"/>
    </row>
    <row r="10458" spans="1:3" s="624" customFormat="1" x14ac:dyDescent="0.25">
      <c r="A10458" s="11"/>
      <c r="B10458" s="14"/>
      <c r="C10458" s="491"/>
    </row>
    <row r="10459" spans="1:3" s="624" customFormat="1" x14ac:dyDescent="0.25">
      <c r="A10459" s="11"/>
      <c r="B10459" s="14"/>
      <c r="C10459" s="491"/>
    </row>
    <row r="10460" spans="1:3" s="624" customFormat="1" x14ac:dyDescent="0.25">
      <c r="A10460" s="11"/>
      <c r="B10460" s="14"/>
      <c r="C10460" s="491"/>
    </row>
    <row r="10461" spans="1:3" s="624" customFormat="1" x14ac:dyDescent="0.25">
      <c r="A10461" s="11"/>
      <c r="B10461" s="14"/>
      <c r="C10461" s="491"/>
    </row>
    <row r="10462" spans="1:3" s="624" customFormat="1" x14ac:dyDescent="0.25">
      <c r="A10462" s="11"/>
      <c r="B10462" s="14"/>
      <c r="C10462" s="491"/>
    </row>
    <row r="10463" spans="1:3" s="624" customFormat="1" x14ac:dyDescent="0.25">
      <c r="A10463" s="11"/>
      <c r="B10463" s="14"/>
      <c r="C10463" s="491"/>
    </row>
    <row r="10464" spans="1:3" s="624" customFormat="1" x14ac:dyDescent="0.25">
      <c r="A10464" s="11"/>
      <c r="B10464" s="14"/>
      <c r="C10464" s="491"/>
    </row>
    <row r="10465" spans="1:3" s="624" customFormat="1" x14ac:dyDescent="0.25">
      <c r="A10465" s="11"/>
      <c r="B10465" s="14"/>
      <c r="C10465" s="491"/>
    </row>
    <row r="10466" spans="1:3" s="624" customFormat="1" x14ac:dyDescent="0.25">
      <c r="A10466" s="11"/>
      <c r="B10466" s="14"/>
      <c r="C10466" s="491"/>
    </row>
    <row r="10467" spans="1:3" s="624" customFormat="1" x14ac:dyDescent="0.25">
      <c r="A10467" s="11"/>
      <c r="B10467" s="14"/>
      <c r="C10467" s="491"/>
    </row>
    <row r="10468" spans="1:3" s="624" customFormat="1" x14ac:dyDescent="0.25">
      <c r="A10468" s="11"/>
      <c r="B10468" s="14"/>
      <c r="C10468" s="491"/>
    </row>
    <row r="10469" spans="1:3" s="624" customFormat="1" x14ac:dyDescent="0.25">
      <c r="A10469" s="11"/>
      <c r="B10469" s="14"/>
      <c r="C10469" s="491"/>
    </row>
    <row r="10470" spans="1:3" s="624" customFormat="1" x14ac:dyDescent="0.25">
      <c r="A10470" s="11"/>
      <c r="B10470" s="14"/>
      <c r="C10470" s="491"/>
    </row>
    <row r="10471" spans="1:3" s="624" customFormat="1" x14ac:dyDescent="0.25">
      <c r="A10471" s="11"/>
      <c r="B10471" s="14"/>
      <c r="C10471" s="491"/>
    </row>
    <row r="10472" spans="1:3" s="624" customFormat="1" x14ac:dyDescent="0.25">
      <c r="A10472" s="11"/>
      <c r="B10472" s="14"/>
      <c r="C10472" s="491"/>
    </row>
    <row r="10473" spans="1:3" s="624" customFormat="1" x14ac:dyDescent="0.25">
      <c r="A10473" s="11"/>
      <c r="B10473" s="14"/>
      <c r="C10473" s="491"/>
    </row>
    <row r="10474" spans="1:3" s="624" customFormat="1" x14ac:dyDescent="0.25">
      <c r="A10474" s="11"/>
      <c r="B10474" s="14"/>
      <c r="C10474" s="491"/>
    </row>
    <row r="10475" spans="1:3" s="624" customFormat="1" x14ac:dyDescent="0.25">
      <c r="A10475" s="11"/>
      <c r="B10475" s="14"/>
      <c r="C10475" s="491"/>
    </row>
    <row r="10476" spans="1:3" s="624" customFormat="1" x14ac:dyDescent="0.25">
      <c r="A10476" s="11"/>
      <c r="B10476" s="14"/>
      <c r="C10476" s="491"/>
    </row>
    <row r="10477" spans="1:3" s="624" customFormat="1" x14ac:dyDescent="0.25">
      <c r="A10477" s="11"/>
      <c r="B10477" s="14"/>
      <c r="C10477" s="491"/>
    </row>
    <row r="10478" spans="1:3" s="624" customFormat="1" x14ac:dyDescent="0.25">
      <c r="A10478" s="11"/>
      <c r="B10478" s="14"/>
      <c r="C10478" s="491"/>
    </row>
    <row r="10479" spans="1:3" s="624" customFormat="1" x14ac:dyDescent="0.25">
      <c r="A10479" s="11"/>
      <c r="B10479" s="14"/>
      <c r="C10479" s="491"/>
    </row>
    <row r="10480" spans="1:3" s="624" customFormat="1" x14ac:dyDescent="0.25">
      <c r="A10480" s="11"/>
      <c r="B10480" s="14"/>
      <c r="C10480" s="491"/>
    </row>
    <row r="10481" spans="1:3" s="624" customFormat="1" x14ac:dyDescent="0.25">
      <c r="A10481" s="11"/>
      <c r="B10481" s="14"/>
      <c r="C10481" s="491"/>
    </row>
    <row r="10482" spans="1:3" s="624" customFormat="1" x14ac:dyDescent="0.25">
      <c r="A10482" s="11"/>
      <c r="B10482" s="14"/>
      <c r="C10482" s="491"/>
    </row>
    <row r="10483" spans="1:3" s="624" customFormat="1" x14ac:dyDescent="0.25">
      <c r="A10483" s="11"/>
      <c r="B10483" s="14"/>
      <c r="C10483" s="491"/>
    </row>
    <row r="10484" spans="1:3" s="624" customFormat="1" x14ac:dyDescent="0.25">
      <c r="A10484" s="11"/>
      <c r="B10484" s="14"/>
      <c r="C10484" s="491"/>
    </row>
    <row r="10485" spans="1:3" s="624" customFormat="1" x14ac:dyDescent="0.25">
      <c r="A10485" s="11"/>
      <c r="B10485" s="14"/>
      <c r="C10485" s="491"/>
    </row>
    <row r="10486" spans="1:3" s="624" customFormat="1" x14ac:dyDescent="0.25">
      <c r="A10486" s="11"/>
      <c r="B10486" s="14"/>
      <c r="C10486" s="491"/>
    </row>
    <row r="10487" spans="1:3" s="624" customFormat="1" x14ac:dyDescent="0.25">
      <c r="A10487" s="11"/>
      <c r="B10487" s="14"/>
      <c r="C10487" s="491"/>
    </row>
    <row r="10488" spans="1:3" s="624" customFormat="1" x14ac:dyDescent="0.25">
      <c r="A10488" s="11"/>
      <c r="B10488" s="14"/>
      <c r="C10488" s="491"/>
    </row>
    <row r="10489" spans="1:3" s="624" customFormat="1" x14ac:dyDescent="0.25">
      <c r="A10489" s="11"/>
      <c r="B10489" s="14"/>
      <c r="C10489" s="491"/>
    </row>
    <row r="10490" spans="1:3" s="624" customFormat="1" x14ac:dyDescent="0.25">
      <c r="A10490" s="11"/>
      <c r="B10490" s="14"/>
      <c r="C10490" s="491"/>
    </row>
    <row r="10491" spans="1:3" s="624" customFormat="1" x14ac:dyDescent="0.25">
      <c r="A10491" s="11"/>
      <c r="B10491" s="14"/>
      <c r="C10491" s="491"/>
    </row>
    <row r="10492" spans="1:3" s="624" customFormat="1" x14ac:dyDescent="0.25">
      <c r="A10492" s="11"/>
      <c r="B10492" s="14"/>
      <c r="C10492" s="491"/>
    </row>
    <row r="10493" spans="1:3" s="624" customFormat="1" x14ac:dyDescent="0.25">
      <c r="A10493" s="11"/>
      <c r="B10493" s="14"/>
      <c r="C10493" s="491"/>
    </row>
    <row r="10494" spans="1:3" s="624" customFormat="1" x14ac:dyDescent="0.25">
      <c r="A10494" s="11"/>
      <c r="B10494" s="14"/>
      <c r="C10494" s="491"/>
    </row>
    <row r="10495" spans="1:3" s="624" customFormat="1" x14ac:dyDescent="0.25">
      <c r="A10495" s="11"/>
      <c r="B10495" s="14"/>
      <c r="C10495" s="491"/>
    </row>
    <row r="10496" spans="1:3" s="624" customFormat="1" x14ac:dyDescent="0.25">
      <c r="A10496" s="11"/>
      <c r="B10496" s="14"/>
      <c r="C10496" s="491"/>
    </row>
    <row r="10497" spans="1:3" s="624" customFormat="1" x14ac:dyDescent="0.25">
      <c r="A10497" s="11"/>
      <c r="B10497" s="14"/>
      <c r="C10497" s="491"/>
    </row>
    <row r="10498" spans="1:3" s="624" customFormat="1" x14ac:dyDescent="0.25">
      <c r="A10498" s="11"/>
      <c r="B10498" s="14"/>
      <c r="C10498" s="491"/>
    </row>
    <row r="10499" spans="1:3" s="624" customFormat="1" x14ac:dyDescent="0.25">
      <c r="A10499" s="11"/>
      <c r="B10499" s="14"/>
      <c r="C10499" s="491"/>
    </row>
    <row r="10500" spans="1:3" s="624" customFormat="1" x14ac:dyDescent="0.25">
      <c r="A10500" s="11"/>
      <c r="B10500" s="14"/>
      <c r="C10500" s="491"/>
    </row>
    <row r="10501" spans="1:3" s="624" customFormat="1" x14ac:dyDescent="0.25">
      <c r="A10501" s="11"/>
      <c r="B10501" s="14"/>
      <c r="C10501" s="491"/>
    </row>
    <row r="10502" spans="1:3" s="624" customFormat="1" x14ac:dyDescent="0.25">
      <c r="A10502" s="11"/>
      <c r="B10502" s="14"/>
      <c r="C10502" s="491"/>
    </row>
    <row r="10503" spans="1:3" s="624" customFormat="1" x14ac:dyDescent="0.25">
      <c r="A10503" s="11"/>
      <c r="B10503" s="14"/>
      <c r="C10503" s="491"/>
    </row>
    <row r="10504" spans="1:3" s="624" customFormat="1" x14ac:dyDescent="0.25">
      <c r="A10504" s="11"/>
      <c r="B10504" s="14"/>
      <c r="C10504" s="491"/>
    </row>
    <row r="10505" spans="1:3" s="624" customFormat="1" x14ac:dyDescent="0.25">
      <c r="A10505" s="11"/>
      <c r="B10505" s="14"/>
      <c r="C10505" s="491"/>
    </row>
    <row r="10506" spans="1:3" s="624" customFormat="1" x14ac:dyDescent="0.25">
      <c r="A10506" s="11"/>
      <c r="B10506" s="14"/>
      <c r="C10506" s="491"/>
    </row>
    <row r="10507" spans="1:3" s="624" customFormat="1" x14ac:dyDescent="0.25">
      <c r="A10507" s="11"/>
      <c r="B10507" s="14"/>
      <c r="C10507" s="491"/>
    </row>
    <row r="10508" spans="1:3" s="624" customFormat="1" x14ac:dyDescent="0.25">
      <c r="A10508" s="11"/>
      <c r="B10508" s="14"/>
      <c r="C10508" s="491"/>
    </row>
    <row r="10509" spans="1:3" s="624" customFormat="1" x14ac:dyDescent="0.25">
      <c r="A10509" s="11"/>
      <c r="B10509" s="14"/>
      <c r="C10509" s="491"/>
    </row>
    <row r="10510" spans="1:3" s="624" customFormat="1" x14ac:dyDescent="0.25">
      <c r="A10510" s="11"/>
      <c r="B10510" s="14"/>
      <c r="C10510" s="491"/>
    </row>
    <row r="10511" spans="1:3" s="624" customFormat="1" x14ac:dyDescent="0.25">
      <c r="A10511" s="11"/>
      <c r="B10511" s="14"/>
      <c r="C10511" s="491"/>
    </row>
    <row r="10512" spans="1:3" s="624" customFormat="1" x14ac:dyDescent="0.25">
      <c r="A10512" s="11"/>
      <c r="B10512" s="14"/>
      <c r="C10512" s="491"/>
    </row>
    <row r="10513" spans="1:3" s="624" customFormat="1" x14ac:dyDescent="0.25">
      <c r="A10513" s="11"/>
      <c r="B10513" s="14"/>
      <c r="C10513" s="491"/>
    </row>
    <row r="10514" spans="1:3" s="624" customFormat="1" x14ac:dyDescent="0.25">
      <c r="A10514" s="11"/>
      <c r="B10514" s="14"/>
      <c r="C10514" s="491"/>
    </row>
    <row r="10515" spans="1:3" s="624" customFormat="1" x14ac:dyDescent="0.25">
      <c r="A10515" s="11"/>
      <c r="B10515" s="14"/>
      <c r="C10515" s="491"/>
    </row>
    <row r="10516" spans="1:3" s="624" customFormat="1" x14ac:dyDescent="0.25">
      <c r="A10516" s="11"/>
      <c r="B10516" s="14"/>
      <c r="C10516" s="491"/>
    </row>
    <row r="10517" spans="1:3" s="624" customFormat="1" x14ac:dyDescent="0.25">
      <c r="A10517" s="11"/>
      <c r="B10517" s="14"/>
      <c r="C10517" s="491"/>
    </row>
    <row r="10518" spans="1:3" s="624" customFormat="1" x14ac:dyDescent="0.25">
      <c r="A10518" s="11"/>
      <c r="B10518" s="14"/>
      <c r="C10518" s="491"/>
    </row>
    <row r="10519" spans="1:3" s="624" customFormat="1" x14ac:dyDescent="0.25">
      <c r="A10519" s="11"/>
      <c r="B10519" s="14"/>
      <c r="C10519" s="491"/>
    </row>
    <row r="10520" spans="1:3" s="624" customFormat="1" x14ac:dyDescent="0.25">
      <c r="A10520" s="11"/>
      <c r="B10520" s="14"/>
      <c r="C10520" s="491"/>
    </row>
    <row r="10521" spans="1:3" s="624" customFormat="1" x14ac:dyDescent="0.25">
      <c r="A10521" s="11"/>
      <c r="B10521" s="14"/>
      <c r="C10521" s="491"/>
    </row>
    <row r="10522" spans="1:3" s="624" customFormat="1" x14ac:dyDescent="0.25">
      <c r="A10522" s="11"/>
      <c r="B10522" s="14"/>
      <c r="C10522" s="491"/>
    </row>
    <row r="10523" spans="1:3" s="624" customFormat="1" x14ac:dyDescent="0.25">
      <c r="A10523" s="11"/>
      <c r="B10523" s="14"/>
      <c r="C10523" s="491"/>
    </row>
    <row r="10524" spans="1:3" s="624" customFormat="1" x14ac:dyDescent="0.25">
      <c r="A10524" s="11"/>
      <c r="B10524" s="14"/>
      <c r="C10524" s="491"/>
    </row>
    <row r="10525" spans="1:3" s="624" customFormat="1" x14ac:dyDescent="0.25">
      <c r="A10525" s="11"/>
      <c r="B10525" s="14"/>
      <c r="C10525" s="491"/>
    </row>
    <row r="10526" spans="1:3" s="624" customFormat="1" x14ac:dyDescent="0.25">
      <c r="A10526" s="11"/>
      <c r="B10526" s="14"/>
      <c r="C10526" s="491"/>
    </row>
    <row r="10527" spans="1:3" s="624" customFormat="1" x14ac:dyDescent="0.25">
      <c r="A10527" s="11"/>
      <c r="B10527" s="14"/>
      <c r="C10527" s="491"/>
    </row>
    <row r="10528" spans="1:3" s="624" customFormat="1" x14ac:dyDescent="0.25">
      <c r="A10528" s="11"/>
      <c r="B10528" s="14"/>
      <c r="C10528" s="491"/>
    </row>
    <row r="10529" spans="1:3" s="624" customFormat="1" x14ac:dyDescent="0.25">
      <c r="A10529" s="11"/>
      <c r="B10529" s="14"/>
      <c r="C10529" s="491"/>
    </row>
    <row r="10530" spans="1:3" s="624" customFormat="1" x14ac:dyDescent="0.25">
      <c r="A10530" s="11"/>
      <c r="B10530" s="14"/>
      <c r="C10530" s="491"/>
    </row>
    <row r="10531" spans="1:3" s="624" customFormat="1" x14ac:dyDescent="0.25">
      <c r="A10531" s="11"/>
      <c r="B10531" s="14"/>
      <c r="C10531" s="491"/>
    </row>
    <row r="10532" spans="1:3" s="624" customFormat="1" x14ac:dyDescent="0.25">
      <c r="A10532" s="11"/>
      <c r="B10532" s="14"/>
      <c r="C10532" s="491"/>
    </row>
    <row r="10533" spans="1:3" s="624" customFormat="1" x14ac:dyDescent="0.25">
      <c r="A10533" s="11"/>
      <c r="B10533" s="14"/>
      <c r="C10533" s="491"/>
    </row>
    <row r="10534" spans="1:3" s="624" customFormat="1" x14ac:dyDescent="0.25">
      <c r="A10534" s="11"/>
      <c r="B10534" s="14"/>
      <c r="C10534" s="491"/>
    </row>
    <row r="10535" spans="1:3" s="624" customFormat="1" x14ac:dyDescent="0.25">
      <c r="A10535" s="11"/>
      <c r="B10535" s="14"/>
      <c r="C10535" s="491"/>
    </row>
    <row r="10536" spans="1:3" s="624" customFormat="1" x14ac:dyDescent="0.25">
      <c r="A10536" s="11"/>
      <c r="B10536" s="14"/>
      <c r="C10536" s="491"/>
    </row>
    <row r="10537" spans="1:3" s="624" customFormat="1" x14ac:dyDescent="0.25">
      <c r="A10537" s="11"/>
      <c r="B10537" s="14"/>
      <c r="C10537" s="491"/>
    </row>
    <row r="10538" spans="1:3" s="624" customFormat="1" x14ac:dyDescent="0.25">
      <c r="A10538" s="11"/>
      <c r="B10538" s="14"/>
      <c r="C10538" s="491"/>
    </row>
    <row r="10539" spans="1:3" s="624" customFormat="1" x14ac:dyDescent="0.25">
      <c r="A10539" s="11"/>
      <c r="B10539" s="14"/>
      <c r="C10539" s="491"/>
    </row>
    <row r="10540" spans="1:3" s="624" customFormat="1" x14ac:dyDescent="0.25">
      <c r="A10540" s="11"/>
      <c r="B10540" s="14"/>
      <c r="C10540" s="491"/>
    </row>
    <row r="10541" spans="1:3" s="624" customFormat="1" x14ac:dyDescent="0.25">
      <c r="A10541" s="11"/>
      <c r="B10541" s="14"/>
      <c r="C10541" s="491"/>
    </row>
    <row r="10542" spans="1:3" s="624" customFormat="1" x14ac:dyDescent="0.25">
      <c r="A10542" s="11"/>
      <c r="B10542" s="14"/>
      <c r="C10542" s="491"/>
    </row>
    <row r="10543" spans="1:3" s="624" customFormat="1" x14ac:dyDescent="0.25">
      <c r="A10543" s="11"/>
      <c r="B10543" s="14"/>
      <c r="C10543" s="491"/>
    </row>
    <row r="10544" spans="1:3" s="624" customFormat="1" x14ac:dyDescent="0.25">
      <c r="A10544" s="11"/>
      <c r="B10544" s="14"/>
      <c r="C10544" s="491"/>
    </row>
    <row r="10545" spans="1:3" s="624" customFormat="1" x14ac:dyDescent="0.25">
      <c r="A10545" s="11"/>
      <c r="B10545" s="14"/>
      <c r="C10545" s="491"/>
    </row>
    <row r="10546" spans="1:3" s="624" customFormat="1" x14ac:dyDescent="0.25">
      <c r="A10546" s="11"/>
      <c r="B10546" s="14"/>
      <c r="C10546" s="491"/>
    </row>
    <row r="10547" spans="1:3" s="624" customFormat="1" x14ac:dyDescent="0.25">
      <c r="A10547" s="11"/>
      <c r="B10547" s="14"/>
      <c r="C10547" s="491"/>
    </row>
    <row r="10548" spans="1:3" s="624" customFormat="1" x14ac:dyDescent="0.25">
      <c r="A10548" s="11"/>
      <c r="B10548" s="14"/>
      <c r="C10548" s="491"/>
    </row>
    <row r="10549" spans="1:3" s="624" customFormat="1" x14ac:dyDescent="0.25">
      <c r="A10549" s="11"/>
      <c r="B10549" s="14"/>
      <c r="C10549" s="491"/>
    </row>
    <row r="10550" spans="1:3" s="624" customFormat="1" x14ac:dyDescent="0.25">
      <c r="A10550" s="11"/>
      <c r="B10550" s="14"/>
      <c r="C10550" s="491"/>
    </row>
    <row r="10551" spans="1:3" s="624" customFormat="1" x14ac:dyDescent="0.25">
      <c r="A10551" s="11"/>
      <c r="B10551" s="14"/>
      <c r="C10551" s="491"/>
    </row>
    <row r="10552" spans="1:3" s="624" customFormat="1" x14ac:dyDescent="0.25">
      <c r="A10552" s="11"/>
      <c r="B10552" s="14"/>
      <c r="C10552" s="491"/>
    </row>
    <row r="10553" spans="1:3" s="624" customFormat="1" x14ac:dyDescent="0.25">
      <c r="A10553" s="11"/>
      <c r="B10553" s="14"/>
      <c r="C10553" s="491"/>
    </row>
    <row r="10554" spans="1:3" s="624" customFormat="1" x14ac:dyDescent="0.25">
      <c r="A10554" s="11"/>
      <c r="B10554" s="14"/>
      <c r="C10554" s="491"/>
    </row>
    <row r="10555" spans="1:3" s="624" customFormat="1" x14ac:dyDescent="0.25">
      <c r="A10555" s="11"/>
      <c r="B10555" s="14"/>
      <c r="C10555" s="491"/>
    </row>
    <row r="10556" spans="1:3" s="624" customFormat="1" x14ac:dyDescent="0.25">
      <c r="A10556" s="11"/>
      <c r="B10556" s="14"/>
      <c r="C10556" s="491"/>
    </row>
    <row r="10557" spans="1:3" s="624" customFormat="1" x14ac:dyDescent="0.25">
      <c r="A10557" s="11"/>
      <c r="B10557" s="14"/>
      <c r="C10557" s="491"/>
    </row>
    <row r="10558" spans="1:3" s="624" customFormat="1" x14ac:dyDescent="0.25">
      <c r="A10558" s="11"/>
      <c r="B10558" s="14"/>
      <c r="C10558" s="491"/>
    </row>
    <row r="10559" spans="1:3" s="624" customFormat="1" x14ac:dyDescent="0.25">
      <c r="A10559" s="11"/>
      <c r="B10559" s="14"/>
      <c r="C10559" s="491"/>
    </row>
    <row r="10560" spans="1:3" s="624" customFormat="1" x14ac:dyDescent="0.25">
      <c r="A10560" s="11"/>
      <c r="B10560" s="14"/>
      <c r="C10560" s="491"/>
    </row>
    <row r="10561" spans="1:3" s="624" customFormat="1" x14ac:dyDescent="0.25">
      <c r="A10561" s="11"/>
      <c r="B10561" s="14"/>
      <c r="C10561" s="491"/>
    </row>
    <row r="10562" spans="1:3" s="624" customFormat="1" x14ac:dyDescent="0.25">
      <c r="A10562" s="11"/>
      <c r="B10562" s="14"/>
      <c r="C10562" s="491"/>
    </row>
    <row r="10563" spans="1:3" s="624" customFormat="1" x14ac:dyDescent="0.25">
      <c r="A10563" s="11"/>
      <c r="B10563" s="14"/>
      <c r="C10563" s="491"/>
    </row>
    <row r="10564" spans="1:3" s="624" customFormat="1" x14ac:dyDescent="0.25">
      <c r="A10564" s="11"/>
      <c r="B10564" s="14"/>
      <c r="C10564" s="491"/>
    </row>
    <row r="10565" spans="1:3" s="624" customFormat="1" x14ac:dyDescent="0.25">
      <c r="A10565" s="11"/>
      <c r="B10565" s="14"/>
      <c r="C10565" s="491"/>
    </row>
    <row r="10566" spans="1:3" s="624" customFormat="1" x14ac:dyDescent="0.25">
      <c r="A10566" s="11"/>
      <c r="B10566" s="14"/>
      <c r="C10566" s="491"/>
    </row>
    <row r="10567" spans="1:3" s="624" customFormat="1" x14ac:dyDescent="0.25">
      <c r="A10567" s="11"/>
      <c r="B10567" s="14"/>
      <c r="C10567" s="491"/>
    </row>
    <row r="10568" spans="1:3" s="624" customFormat="1" x14ac:dyDescent="0.25">
      <c r="A10568" s="11"/>
      <c r="B10568" s="14"/>
      <c r="C10568" s="491"/>
    </row>
    <row r="10569" spans="1:3" s="624" customFormat="1" x14ac:dyDescent="0.25">
      <c r="A10569" s="11"/>
      <c r="B10569" s="14"/>
      <c r="C10569" s="491"/>
    </row>
    <row r="10570" spans="1:3" s="624" customFormat="1" x14ac:dyDescent="0.25">
      <c r="A10570" s="11"/>
      <c r="B10570" s="14"/>
      <c r="C10570" s="491"/>
    </row>
    <row r="10571" spans="1:3" s="624" customFormat="1" x14ac:dyDescent="0.25">
      <c r="A10571" s="11"/>
      <c r="B10571" s="14"/>
      <c r="C10571" s="491"/>
    </row>
    <row r="10572" spans="1:3" s="624" customFormat="1" x14ac:dyDescent="0.25">
      <c r="A10572" s="11"/>
      <c r="B10572" s="14"/>
      <c r="C10572" s="491"/>
    </row>
    <row r="10573" spans="1:3" s="624" customFormat="1" x14ac:dyDescent="0.25">
      <c r="A10573" s="11"/>
      <c r="B10573" s="14"/>
      <c r="C10573" s="491"/>
    </row>
    <row r="10574" spans="1:3" s="624" customFormat="1" x14ac:dyDescent="0.25">
      <c r="A10574" s="11"/>
      <c r="B10574" s="14"/>
      <c r="C10574" s="491"/>
    </row>
    <row r="10575" spans="1:3" s="624" customFormat="1" x14ac:dyDescent="0.25">
      <c r="A10575" s="11"/>
      <c r="B10575" s="14"/>
      <c r="C10575" s="491"/>
    </row>
    <row r="10576" spans="1:3" s="624" customFormat="1" x14ac:dyDescent="0.25">
      <c r="A10576" s="11"/>
      <c r="B10576" s="14"/>
      <c r="C10576" s="491"/>
    </row>
    <row r="10577" spans="1:3" s="624" customFormat="1" x14ac:dyDescent="0.25">
      <c r="A10577" s="11"/>
      <c r="B10577" s="14"/>
      <c r="C10577" s="491"/>
    </row>
    <row r="10578" spans="1:3" s="624" customFormat="1" x14ac:dyDescent="0.25">
      <c r="A10578" s="11"/>
      <c r="B10578" s="14"/>
      <c r="C10578" s="491"/>
    </row>
    <row r="10579" spans="1:3" s="624" customFormat="1" x14ac:dyDescent="0.25">
      <c r="A10579" s="11"/>
      <c r="B10579" s="14"/>
      <c r="C10579" s="491"/>
    </row>
    <row r="10580" spans="1:3" s="624" customFormat="1" x14ac:dyDescent="0.25">
      <c r="A10580" s="11"/>
      <c r="B10580" s="14"/>
      <c r="C10580" s="491"/>
    </row>
    <row r="10581" spans="1:3" s="624" customFormat="1" x14ac:dyDescent="0.25">
      <c r="A10581" s="11"/>
      <c r="B10581" s="14"/>
      <c r="C10581" s="491"/>
    </row>
    <row r="10582" spans="1:3" s="624" customFormat="1" x14ac:dyDescent="0.25">
      <c r="A10582" s="11"/>
      <c r="B10582" s="14"/>
      <c r="C10582" s="491"/>
    </row>
    <row r="10583" spans="1:3" s="624" customFormat="1" x14ac:dyDescent="0.25">
      <c r="A10583" s="11"/>
      <c r="B10583" s="14"/>
      <c r="C10583" s="491"/>
    </row>
    <row r="10584" spans="1:3" s="624" customFormat="1" x14ac:dyDescent="0.25">
      <c r="A10584" s="11"/>
      <c r="B10584" s="14"/>
      <c r="C10584" s="491"/>
    </row>
    <row r="10585" spans="1:3" s="624" customFormat="1" x14ac:dyDescent="0.25">
      <c r="A10585" s="11"/>
      <c r="B10585" s="14"/>
      <c r="C10585" s="491"/>
    </row>
    <row r="10586" spans="1:3" s="624" customFormat="1" x14ac:dyDescent="0.25">
      <c r="A10586" s="11"/>
      <c r="B10586" s="14"/>
      <c r="C10586" s="491"/>
    </row>
    <row r="10587" spans="1:3" s="624" customFormat="1" x14ac:dyDescent="0.25">
      <c r="A10587" s="11"/>
      <c r="B10587" s="14"/>
      <c r="C10587" s="491"/>
    </row>
    <row r="10588" spans="1:3" s="624" customFormat="1" x14ac:dyDescent="0.25">
      <c r="A10588" s="11"/>
      <c r="B10588" s="14"/>
      <c r="C10588" s="491"/>
    </row>
    <row r="10589" spans="1:3" s="624" customFormat="1" x14ac:dyDescent="0.25">
      <c r="A10589" s="11"/>
      <c r="B10589" s="14"/>
      <c r="C10589" s="491"/>
    </row>
    <row r="10590" spans="1:3" s="624" customFormat="1" x14ac:dyDescent="0.25">
      <c r="A10590" s="11"/>
      <c r="B10590" s="14"/>
      <c r="C10590" s="491"/>
    </row>
    <row r="10591" spans="1:3" s="624" customFormat="1" x14ac:dyDescent="0.25">
      <c r="A10591" s="11"/>
      <c r="B10591" s="14"/>
      <c r="C10591" s="491"/>
    </row>
    <row r="10592" spans="1:3" s="624" customFormat="1" x14ac:dyDescent="0.25">
      <c r="A10592" s="11"/>
      <c r="B10592" s="14"/>
      <c r="C10592" s="491"/>
    </row>
    <row r="10593" spans="1:3" s="624" customFormat="1" x14ac:dyDescent="0.25">
      <c r="A10593" s="11"/>
      <c r="B10593" s="14"/>
      <c r="C10593" s="491"/>
    </row>
    <row r="10594" spans="1:3" s="624" customFormat="1" x14ac:dyDescent="0.25">
      <c r="A10594" s="11"/>
      <c r="B10594" s="14"/>
      <c r="C10594" s="491"/>
    </row>
    <row r="10595" spans="1:3" s="624" customFormat="1" x14ac:dyDescent="0.25">
      <c r="A10595" s="11"/>
      <c r="B10595" s="14"/>
      <c r="C10595" s="491"/>
    </row>
    <row r="10596" spans="1:3" s="624" customFormat="1" x14ac:dyDescent="0.25">
      <c r="A10596" s="11"/>
      <c r="B10596" s="14"/>
      <c r="C10596" s="491"/>
    </row>
    <row r="10597" spans="1:3" s="624" customFormat="1" x14ac:dyDescent="0.25">
      <c r="A10597" s="11"/>
      <c r="B10597" s="14"/>
      <c r="C10597" s="491"/>
    </row>
    <row r="10598" spans="1:3" s="624" customFormat="1" x14ac:dyDescent="0.25">
      <c r="A10598" s="11"/>
      <c r="B10598" s="14"/>
      <c r="C10598" s="491"/>
    </row>
    <row r="10599" spans="1:3" s="624" customFormat="1" x14ac:dyDescent="0.25">
      <c r="A10599" s="11"/>
      <c r="B10599" s="14"/>
      <c r="C10599" s="491"/>
    </row>
    <row r="10600" spans="1:3" s="624" customFormat="1" x14ac:dyDescent="0.25">
      <c r="A10600" s="11"/>
      <c r="B10600" s="14"/>
      <c r="C10600" s="491"/>
    </row>
    <row r="10601" spans="1:3" s="624" customFormat="1" x14ac:dyDescent="0.25">
      <c r="A10601" s="11"/>
      <c r="B10601" s="14"/>
      <c r="C10601" s="491"/>
    </row>
    <row r="10602" spans="1:3" s="624" customFormat="1" x14ac:dyDescent="0.25">
      <c r="A10602" s="11"/>
      <c r="B10602" s="14"/>
      <c r="C10602" s="491"/>
    </row>
    <row r="10603" spans="1:3" s="624" customFormat="1" x14ac:dyDescent="0.25">
      <c r="A10603" s="11"/>
      <c r="B10603" s="14"/>
      <c r="C10603" s="491"/>
    </row>
    <row r="10604" spans="1:3" s="624" customFormat="1" x14ac:dyDescent="0.25">
      <c r="A10604" s="11"/>
      <c r="B10604" s="14"/>
      <c r="C10604" s="491"/>
    </row>
    <row r="10605" spans="1:3" s="624" customFormat="1" x14ac:dyDescent="0.25">
      <c r="A10605" s="11"/>
      <c r="B10605" s="14"/>
      <c r="C10605" s="491"/>
    </row>
    <row r="10606" spans="1:3" s="624" customFormat="1" x14ac:dyDescent="0.25">
      <c r="A10606" s="11"/>
      <c r="B10606" s="14"/>
      <c r="C10606" s="491"/>
    </row>
    <row r="10607" spans="1:3" s="624" customFormat="1" x14ac:dyDescent="0.25">
      <c r="A10607" s="11"/>
      <c r="B10607" s="14"/>
      <c r="C10607" s="491"/>
    </row>
    <row r="10608" spans="1:3" s="624" customFormat="1" x14ac:dyDescent="0.25">
      <c r="A10608" s="11"/>
      <c r="B10608" s="14"/>
      <c r="C10608" s="491"/>
    </row>
    <row r="10609" spans="1:3" s="624" customFormat="1" x14ac:dyDescent="0.25">
      <c r="A10609" s="11"/>
      <c r="B10609" s="14"/>
      <c r="C10609" s="491"/>
    </row>
    <row r="10610" spans="1:3" s="624" customFormat="1" x14ac:dyDescent="0.25">
      <c r="A10610" s="11"/>
      <c r="B10610" s="14"/>
      <c r="C10610" s="491"/>
    </row>
    <row r="10611" spans="1:3" s="624" customFormat="1" x14ac:dyDescent="0.25">
      <c r="A10611" s="11"/>
      <c r="B10611" s="14"/>
      <c r="C10611" s="491"/>
    </row>
    <row r="10612" spans="1:3" s="624" customFormat="1" x14ac:dyDescent="0.25">
      <c r="A10612" s="11"/>
      <c r="B10612" s="14"/>
      <c r="C10612" s="491"/>
    </row>
    <row r="10613" spans="1:3" s="624" customFormat="1" x14ac:dyDescent="0.25">
      <c r="A10613" s="11"/>
      <c r="B10613" s="14"/>
      <c r="C10613" s="491"/>
    </row>
    <row r="10614" spans="1:3" s="624" customFormat="1" x14ac:dyDescent="0.25">
      <c r="A10614" s="11"/>
      <c r="B10614" s="14"/>
      <c r="C10614" s="491"/>
    </row>
    <row r="10615" spans="1:3" s="624" customFormat="1" x14ac:dyDescent="0.25">
      <c r="A10615" s="11"/>
      <c r="B10615" s="14"/>
      <c r="C10615" s="491"/>
    </row>
    <row r="10616" spans="1:3" s="624" customFormat="1" x14ac:dyDescent="0.25">
      <c r="A10616" s="11"/>
      <c r="B10616" s="14"/>
      <c r="C10616" s="491"/>
    </row>
    <row r="10617" spans="1:3" s="624" customFormat="1" x14ac:dyDescent="0.25">
      <c r="A10617" s="11"/>
      <c r="B10617" s="14"/>
      <c r="C10617" s="491"/>
    </row>
    <row r="10618" spans="1:3" s="624" customFormat="1" x14ac:dyDescent="0.25">
      <c r="A10618" s="11"/>
      <c r="B10618" s="14"/>
      <c r="C10618" s="491"/>
    </row>
    <row r="10619" spans="1:3" s="624" customFormat="1" x14ac:dyDescent="0.25">
      <c r="A10619" s="11"/>
      <c r="B10619" s="14"/>
      <c r="C10619" s="491"/>
    </row>
    <row r="10620" spans="1:3" s="624" customFormat="1" x14ac:dyDescent="0.25">
      <c r="A10620" s="11"/>
      <c r="B10620" s="14"/>
      <c r="C10620" s="491"/>
    </row>
    <row r="10621" spans="1:3" s="624" customFormat="1" x14ac:dyDescent="0.25">
      <c r="A10621" s="11"/>
      <c r="B10621" s="14"/>
      <c r="C10621" s="491"/>
    </row>
    <row r="10622" spans="1:3" s="624" customFormat="1" x14ac:dyDescent="0.25">
      <c r="A10622" s="11"/>
      <c r="B10622" s="14"/>
      <c r="C10622" s="491"/>
    </row>
    <row r="10623" spans="1:3" s="624" customFormat="1" x14ac:dyDescent="0.25">
      <c r="A10623" s="11"/>
      <c r="B10623" s="14"/>
      <c r="C10623" s="491"/>
    </row>
    <row r="10624" spans="1:3" s="624" customFormat="1" x14ac:dyDescent="0.25">
      <c r="A10624" s="11"/>
      <c r="B10624" s="14"/>
      <c r="C10624" s="491"/>
    </row>
    <row r="10625" spans="1:3" s="624" customFormat="1" x14ac:dyDescent="0.25">
      <c r="A10625" s="11"/>
      <c r="B10625" s="14"/>
      <c r="C10625" s="491"/>
    </row>
    <row r="10626" spans="1:3" s="624" customFormat="1" x14ac:dyDescent="0.25">
      <c r="A10626" s="11"/>
      <c r="B10626" s="14"/>
      <c r="C10626" s="491"/>
    </row>
    <row r="10627" spans="1:3" s="624" customFormat="1" x14ac:dyDescent="0.25">
      <c r="A10627" s="11"/>
      <c r="B10627" s="14"/>
      <c r="C10627" s="491"/>
    </row>
    <row r="10628" spans="1:3" s="624" customFormat="1" x14ac:dyDescent="0.25">
      <c r="A10628" s="11"/>
      <c r="B10628" s="14"/>
      <c r="C10628" s="491"/>
    </row>
    <row r="10629" spans="1:3" s="624" customFormat="1" x14ac:dyDescent="0.25">
      <c r="A10629" s="11"/>
      <c r="B10629" s="14"/>
      <c r="C10629" s="491"/>
    </row>
    <row r="10630" spans="1:3" s="624" customFormat="1" x14ac:dyDescent="0.25">
      <c r="A10630" s="11"/>
      <c r="B10630" s="14"/>
      <c r="C10630" s="491"/>
    </row>
    <row r="10631" spans="1:3" s="624" customFormat="1" x14ac:dyDescent="0.25">
      <c r="A10631" s="11"/>
      <c r="B10631" s="14"/>
      <c r="C10631" s="491"/>
    </row>
    <row r="10632" spans="1:3" s="624" customFormat="1" x14ac:dyDescent="0.25">
      <c r="A10632" s="11"/>
      <c r="B10632" s="14"/>
      <c r="C10632" s="491"/>
    </row>
    <row r="10633" spans="1:3" s="624" customFormat="1" x14ac:dyDescent="0.25">
      <c r="A10633" s="11"/>
      <c r="B10633" s="14"/>
      <c r="C10633" s="491"/>
    </row>
    <row r="10634" spans="1:3" s="624" customFormat="1" x14ac:dyDescent="0.25">
      <c r="A10634" s="11"/>
      <c r="B10634" s="14"/>
      <c r="C10634" s="491"/>
    </row>
    <row r="10635" spans="1:3" s="624" customFormat="1" x14ac:dyDescent="0.25">
      <c r="A10635" s="11"/>
      <c r="B10635" s="14"/>
      <c r="C10635" s="491"/>
    </row>
    <row r="10636" spans="1:3" s="624" customFormat="1" x14ac:dyDescent="0.25">
      <c r="A10636" s="11"/>
      <c r="B10636" s="14"/>
      <c r="C10636" s="491"/>
    </row>
    <row r="10637" spans="1:3" s="624" customFormat="1" x14ac:dyDescent="0.25">
      <c r="A10637" s="11"/>
      <c r="B10637" s="14"/>
      <c r="C10637" s="491"/>
    </row>
    <row r="10638" spans="1:3" s="624" customFormat="1" x14ac:dyDescent="0.25">
      <c r="A10638" s="11"/>
      <c r="B10638" s="14"/>
      <c r="C10638" s="491"/>
    </row>
    <row r="10639" spans="1:3" s="624" customFormat="1" x14ac:dyDescent="0.25">
      <c r="A10639" s="11"/>
      <c r="B10639" s="14"/>
      <c r="C10639" s="491"/>
    </row>
    <row r="10640" spans="1:3" s="624" customFormat="1" x14ac:dyDescent="0.25">
      <c r="A10640" s="11"/>
      <c r="B10640" s="14"/>
      <c r="C10640" s="491"/>
    </row>
    <row r="10641" spans="1:3" s="624" customFormat="1" x14ac:dyDescent="0.25">
      <c r="A10641" s="11"/>
      <c r="B10641" s="14"/>
      <c r="C10641" s="491"/>
    </row>
    <row r="10642" spans="1:3" s="624" customFormat="1" x14ac:dyDescent="0.25">
      <c r="A10642" s="11"/>
      <c r="B10642" s="14"/>
      <c r="C10642" s="491"/>
    </row>
    <row r="10643" spans="1:3" s="624" customFormat="1" x14ac:dyDescent="0.25">
      <c r="A10643" s="11"/>
      <c r="B10643" s="14"/>
      <c r="C10643" s="491"/>
    </row>
    <row r="10644" spans="1:3" s="624" customFormat="1" x14ac:dyDescent="0.25">
      <c r="A10644" s="11"/>
      <c r="B10644" s="14"/>
      <c r="C10644" s="491"/>
    </row>
    <row r="10645" spans="1:3" s="624" customFormat="1" x14ac:dyDescent="0.25">
      <c r="A10645" s="11"/>
      <c r="B10645" s="14"/>
      <c r="C10645" s="491"/>
    </row>
    <row r="10646" spans="1:3" s="624" customFormat="1" x14ac:dyDescent="0.25">
      <c r="A10646" s="11"/>
      <c r="B10646" s="14"/>
      <c r="C10646" s="491"/>
    </row>
    <row r="10647" spans="1:3" s="624" customFormat="1" x14ac:dyDescent="0.25">
      <c r="A10647" s="11"/>
      <c r="B10647" s="14"/>
      <c r="C10647" s="491"/>
    </row>
    <row r="10648" spans="1:3" s="624" customFormat="1" x14ac:dyDescent="0.25">
      <c r="A10648" s="11"/>
      <c r="B10648" s="14"/>
      <c r="C10648" s="491"/>
    </row>
    <row r="10649" spans="1:3" s="624" customFormat="1" x14ac:dyDescent="0.25">
      <c r="A10649" s="11"/>
      <c r="B10649" s="14"/>
      <c r="C10649" s="491"/>
    </row>
    <row r="10650" spans="1:3" s="624" customFormat="1" x14ac:dyDescent="0.25">
      <c r="A10650" s="11"/>
      <c r="B10650" s="14"/>
      <c r="C10650" s="491"/>
    </row>
    <row r="10651" spans="1:3" s="624" customFormat="1" x14ac:dyDescent="0.25">
      <c r="A10651" s="11"/>
      <c r="B10651" s="14"/>
      <c r="C10651" s="491"/>
    </row>
    <row r="10652" spans="1:3" s="624" customFormat="1" x14ac:dyDescent="0.25">
      <c r="A10652" s="11"/>
      <c r="B10652" s="14"/>
      <c r="C10652" s="491"/>
    </row>
    <row r="10653" spans="1:3" s="624" customFormat="1" x14ac:dyDescent="0.25">
      <c r="A10653" s="11"/>
      <c r="B10653" s="14"/>
      <c r="C10653" s="491"/>
    </row>
    <row r="10654" spans="1:3" s="624" customFormat="1" x14ac:dyDescent="0.25">
      <c r="A10654" s="11"/>
      <c r="B10654" s="14"/>
      <c r="C10654" s="491"/>
    </row>
    <row r="10655" spans="1:3" s="624" customFormat="1" x14ac:dyDescent="0.25">
      <c r="A10655" s="11"/>
      <c r="B10655" s="14"/>
      <c r="C10655" s="491"/>
    </row>
    <row r="10656" spans="1:3" s="624" customFormat="1" x14ac:dyDescent="0.25">
      <c r="A10656" s="11"/>
      <c r="B10656" s="14"/>
      <c r="C10656" s="491"/>
    </row>
    <row r="10657" spans="1:3" s="624" customFormat="1" x14ac:dyDescent="0.25">
      <c r="A10657" s="11"/>
      <c r="B10657" s="14"/>
      <c r="C10657" s="491"/>
    </row>
    <row r="10658" spans="1:3" s="624" customFormat="1" x14ac:dyDescent="0.25">
      <c r="A10658" s="11"/>
      <c r="B10658" s="14"/>
      <c r="C10658" s="491"/>
    </row>
    <row r="10659" spans="1:3" s="624" customFormat="1" x14ac:dyDescent="0.25">
      <c r="A10659" s="11"/>
      <c r="B10659" s="14"/>
      <c r="C10659" s="491"/>
    </row>
    <row r="10660" spans="1:3" s="624" customFormat="1" x14ac:dyDescent="0.25">
      <c r="A10660" s="11"/>
      <c r="B10660" s="14"/>
      <c r="C10660" s="491"/>
    </row>
    <row r="10661" spans="1:3" s="624" customFormat="1" x14ac:dyDescent="0.25">
      <c r="A10661" s="11"/>
      <c r="B10661" s="14"/>
      <c r="C10661" s="491"/>
    </row>
    <row r="10662" spans="1:3" s="624" customFormat="1" x14ac:dyDescent="0.25">
      <c r="A10662" s="11"/>
      <c r="B10662" s="14"/>
      <c r="C10662" s="491"/>
    </row>
    <row r="10663" spans="1:3" s="624" customFormat="1" x14ac:dyDescent="0.25">
      <c r="A10663" s="11"/>
      <c r="B10663" s="14"/>
      <c r="C10663" s="491"/>
    </row>
    <row r="10664" spans="1:3" s="624" customFormat="1" x14ac:dyDescent="0.25">
      <c r="A10664" s="11"/>
      <c r="B10664" s="14"/>
      <c r="C10664" s="491"/>
    </row>
    <row r="10665" spans="1:3" s="624" customFormat="1" x14ac:dyDescent="0.25">
      <c r="A10665" s="11"/>
      <c r="B10665" s="14"/>
      <c r="C10665" s="491"/>
    </row>
    <row r="10666" spans="1:3" s="624" customFormat="1" x14ac:dyDescent="0.25">
      <c r="A10666" s="11"/>
      <c r="B10666" s="14"/>
      <c r="C10666" s="491"/>
    </row>
    <row r="10667" spans="1:3" s="624" customFormat="1" x14ac:dyDescent="0.25">
      <c r="A10667" s="11"/>
      <c r="B10667" s="14"/>
      <c r="C10667" s="491"/>
    </row>
    <row r="10668" spans="1:3" s="624" customFormat="1" x14ac:dyDescent="0.25">
      <c r="A10668" s="11"/>
      <c r="B10668" s="14"/>
      <c r="C10668" s="491"/>
    </row>
    <row r="10669" spans="1:3" s="624" customFormat="1" x14ac:dyDescent="0.25">
      <c r="A10669" s="11"/>
      <c r="B10669" s="14"/>
      <c r="C10669" s="491"/>
    </row>
    <row r="10670" spans="1:3" s="624" customFormat="1" x14ac:dyDescent="0.25">
      <c r="A10670" s="11"/>
      <c r="B10670" s="14"/>
      <c r="C10670" s="491"/>
    </row>
    <row r="10671" spans="1:3" s="624" customFormat="1" x14ac:dyDescent="0.25">
      <c r="A10671" s="11"/>
      <c r="B10671" s="14"/>
      <c r="C10671" s="491"/>
    </row>
    <row r="10672" spans="1:3" s="624" customFormat="1" x14ac:dyDescent="0.25">
      <c r="A10672" s="11"/>
      <c r="B10672" s="14"/>
      <c r="C10672" s="491"/>
    </row>
    <row r="10673" spans="1:3" s="624" customFormat="1" x14ac:dyDescent="0.25">
      <c r="A10673" s="11"/>
      <c r="B10673" s="14"/>
      <c r="C10673" s="491"/>
    </row>
    <row r="10674" spans="1:3" s="624" customFormat="1" x14ac:dyDescent="0.25">
      <c r="A10674" s="11"/>
      <c r="B10674" s="14"/>
      <c r="C10674" s="491"/>
    </row>
    <row r="10675" spans="1:3" s="624" customFormat="1" x14ac:dyDescent="0.25">
      <c r="A10675" s="11"/>
      <c r="B10675" s="14"/>
      <c r="C10675" s="491"/>
    </row>
    <row r="10676" spans="1:3" s="624" customFormat="1" x14ac:dyDescent="0.25">
      <c r="A10676" s="11"/>
      <c r="B10676" s="14"/>
      <c r="C10676" s="491"/>
    </row>
    <row r="10677" spans="1:3" s="624" customFormat="1" x14ac:dyDescent="0.25">
      <c r="A10677" s="11"/>
      <c r="B10677" s="14"/>
      <c r="C10677" s="491"/>
    </row>
    <row r="10678" spans="1:3" s="624" customFormat="1" x14ac:dyDescent="0.25">
      <c r="A10678" s="11"/>
      <c r="B10678" s="14"/>
      <c r="C10678" s="491"/>
    </row>
    <row r="10679" spans="1:3" s="624" customFormat="1" x14ac:dyDescent="0.25">
      <c r="A10679" s="11"/>
      <c r="B10679" s="14"/>
      <c r="C10679" s="491"/>
    </row>
    <row r="10680" spans="1:3" s="624" customFormat="1" x14ac:dyDescent="0.25">
      <c r="A10680" s="11"/>
      <c r="B10680" s="14"/>
      <c r="C10680" s="491"/>
    </row>
    <row r="10681" spans="1:3" s="624" customFormat="1" x14ac:dyDescent="0.25">
      <c r="A10681" s="11"/>
      <c r="B10681" s="14"/>
      <c r="C10681" s="491"/>
    </row>
    <row r="10682" spans="1:3" s="624" customFormat="1" x14ac:dyDescent="0.25">
      <c r="A10682" s="11"/>
      <c r="B10682" s="14"/>
      <c r="C10682" s="491"/>
    </row>
    <row r="10683" spans="1:3" s="624" customFormat="1" x14ac:dyDescent="0.25">
      <c r="A10683" s="11"/>
      <c r="B10683" s="14"/>
      <c r="C10683" s="491"/>
    </row>
    <row r="10684" spans="1:3" s="624" customFormat="1" x14ac:dyDescent="0.25">
      <c r="A10684" s="11"/>
      <c r="B10684" s="14"/>
      <c r="C10684" s="491"/>
    </row>
    <row r="10685" spans="1:3" s="624" customFormat="1" x14ac:dyDescent="0.25">
      <c r="A10685" s="11"/>
      <c r="B10685" s="14"/>
      <c r="C10685" s="491"/>
    </row>
    <row r="10686" spans="1:3" s="624" customFormat="1" x14ac:dyDescent="0.25">
      <c r="A10686" s="11"/>
      <c r="B10686" s="14"/>
      <c r="C10686" s="491"/>
    </row>
    <row r="10687" spans="1:3" s="624" customFormat="1" x14ac:dyDescent="0.25">
      <c r="A10687" s="11"/>
      <c r="B10687" s="14"/>
      <c r="C10687" s="491"/>
    </row>
    <row r="10688" spans="1:3" s="624" customFormat="1" x14ac:dyDescent="0.25">
      <c r="A10688" s="11"/>
      <c r="B10688" s="14"/>
      <c r="C10688" s="491"/>
    </row>
    <row r="10689" spans="1:3" s="624" customFormat="1" x14ac:dyDescent="0.25">
      <c r="A10689" s="11"/>
      <c r="B10689" s="14"/>
      <c r="C10689" s="491"/>
    </row>
    <row r="10690" spans="1:3" s="624" customFormat="1" x14ac:dyDescent="0.25">
      <c r="A10690" s="11"/>
      <c r="B10690" s="14"/>
      <c r="C10690" s="491"/>
    </row>
    <row r="10691" spans="1:3" s="624" customFormat="1" x14ac:dyDescent="0.25">
      <c r="A10691" s="11"/>
      <c r="B10691" s="14"/>
      <c r="C10691" s="491"/>
    </row>
    <row r="10692" spans="1:3" s="624" customFormat="1" x14ac:dyDescent="0.25">
      <c r="A10692" s="11"/>
      <c r="B10692" s="14"/>
      <c r="C10692" s="491"/>
    </row>
    <row r="10693" spans="1:3" s="624" customFormat="1" x14ac:dyDescent="0.25">
      <c r="A10693" s="11"/>
      <c r="B10693" s="14"/>
      <c r="C10693" s="491"/>
    </row>
    <row r="10694" spans="1:3" s="624" customFormat="1" x14ac:dyDescent="0.25">
      <c r="A10694" s="11"/>
      <c r="B10694" s="14"/>
      <c r="C10694" s="491"/>
    </row>
    <row r="10695" spans="1:3" s="624" customFormat="1" x14ac:dyDescent="0.25">
      <c r="A10695" s="11"/>
      <c r="B10695" s="14"/>
      <c r="C10695" s="491"/>
    </row>
    <row r="10696" spans="1:3" s="624" customFormat="1" x14ac:dyDescent="0.25">
      <c r="A10696" s="11"/>
      <c r="B10696" s="14"/>
      <c r="C10696" s="491"/>
    </row>
    <row r="10697" spans="1:3" s="624" customFormat="1" x14ac:dyDescent="0.25">
      <c r="A10697" s="11"/>
      <c r="B10697" s="14"/>
      <c r="C10697" s="491"/>
    </row>
    <row r="10698" spans="1:3" s="624" customFormat="1" x14ac:dyDescent="0.25">
      <c r="A10698" s="11"/>
      <c r="B10698" s="14"/>
      <c r="C10698" s="491"/>
    </row>
    <row r="10699" spans="1:3" s="624" customFormat="1" x14ac:dyDescent="0.25">
      <c r="A10699" s="11"/>
      <c r="B10699" s="14"/>
      <c r="C10699" s="491"/>
    </row>
    <row r="10700" spans="1:3" s="624" customFormat="1" x14ac:dyDescent="0.25">
      <c r="A10700" s="11"/>
      <c r="B10700" s="14"/>
      <c r="C10700" s="491"/>
    </row>
    <row r="10701" spans="1:3" s="624" customFormat="1" x14ac:dyDescent="0.25">
      <c r="A10701" s="11"/>
      <c r="B10701" s="14"/>
      <c r="C10701" s="491"/>
    </row>
    <row r="10702" spans="1:3" s="624" customFormat="1" x14ac:dyDescent="0.25">
      <c r="A10702" s="11"/>
      <c r="B10702" s="14"/>
      <c r="C10702" s="491"/>
    </row>
    <row r="10703" spans="1:3" s="624" customFormat="1" x14ac:dyDescent="0.25">
      <c r="A10703" s="11"/>
      <c r="B10703" s="14"/>
      <c r="C10703" s="491"/>
    </row>
    <row r="10704" spans="1:3" s="624" customFormat="1" x14ac:dyDescent="0.25">
      <c r="A10704" s="11"/>
      <c r="B10704" s="14"/>
      <c r="C10704" s="491"/>
    </row>
    <row r="10705" spans="1:3" s="624" customFormat="1" x14ac:dyDescent="0.25">
      <c r="A10705" s="11"/>
      <c r="B10705" s="14"/>
      <c r="C10705" s="491"/>
    </row>
    <row r="10706" spans="1:3" s="624" customFormat="1" x14ac:dyDescent="0.25">
      <c r="A10706" s="11"/>
      <c r="B10706" s="14"/>
      <c r="C10706" s="491"/>
    </row>
    <row r="10707" spans="1:3" s="624" customFormat="1" x14ac:dyDescent="0.25">
      <c r="A10707" s="11"/>
      <c r="B10707" s="14"/>
      <c r="C10707" s="491"/>
    </row>
    <row r="10708" spans="1:3" s="624" customFormat="1" x14ac:dyDescent="0.25">
      <c r="A10708" s="11"/>
      <c r="B10708" s="14"/>
      <c r="C10708" s="491"/>
    </row>
    <row r="10709" spans="1:3" s="624" customFormat="1" x14ac:dyDescent="0.25">
      <c r="A10709" s="11"/>
      <c r="B10709" s="14"/>
      <c r="C10709" s="491"/>
    </row>
    <row r="10710" spans="1:3" s="624" customFormat="1" x14ac:dyDescent="0.25">
      <c r="A10710" s="11"/>
      <c r="B10710" s="14"/>
      <c r="C10710" s="491"/>
    </row>
    <row r="10711" spans="1:3" s="624" customFormat="1" x14ac:dyDescent="0.25">
      <c r="A10711" s="11"/>
      <c r="B10711" s="14"/>
      <c r="C10711" s="491"/>
    </row>
    <row r="10712" spans="1:3" s="624" customFormat="1" x14ac:dyDescent="0.25">
      <c r="A10712" s="11"/>
      <c r="B10712" s="14"/>
      <c r="C10712" s="491"/>
    </row>
    <row r="10713" spans="1:3" s="624" customFormat="1" x14ac:dyDescent="0.25">
      <c r="A10713" s="11"/>
      <c r="B10713" s="14"/>
      <c r="C10713" s="491"/>
    </row>
    <row r="10714" spans="1:3" s="624" customFormat="1" x14ac:dyDescent="0.25">
      <c r="A10714" s="11"/>
      <c r="B10714" s="14"/>
      <c r="C10714" s="491"/>
    </row>
    <row r="10715" spans="1:3" s="624" customFormat="1" x14ac:dyDescent="0.25">
      <c r="A10715" s="11"/>
      <c r="B10715" s="14"/>
      <c r="C10715" s="491"/>
    </row>
    <row r="10716" spans="1:3" s="624" customFormat="1" x14ac:dyDescent="0.25">
      <c r="A10716" s="11"/>
      <c r="B10716" s="14"/>
      <c r="C10716" s="491"/>
    </row>
    <row r="10717" spans="1:3" s="624" customFormat="1" x14ac:dyDescent="0.25">
      <c r="A10717" s="11"/>
      <c r="B10717" s="14"/>
      <c r="C10717" s="491"/>
    </row>
    <row r="10718" spans="1:3" s="624" customFormat="1" x14ac:dyDescent="0.25">
      <c r="A10718" s="11"/>
      <c r="B10718" s="14"/>
      <c r="C10718" s="491"/>
    </row>
    <row r="10719" spans="1:3" s="624" customFormat="1" x14ac:dyDescent="0.25">
      <c r="A10719" s="11"/>
      <c r="B10719" s="14"/>
      <c r="C10719" s="491"/>
    </row>
    <row r="10720" spans="1:3" s="624" customFormat="1" x14ac:dyDescent="0.25">
      <c r="A10720" s="11"/>
      <c r="B10720" s="14"/>
      <c r="C10720" s="491"/>
    </row>
    <row r="10721" spans="1:3" s="624" customFormat="1" x14ac:dyDescent="0.25">
      <c r="A10721" s="11"/>
      <c r="B10721" s="14"/>
      <c r="C10721" s="491"/>
    </row>
    <row r="10722" spans="1:3" s="624" customFormat="1" x14ac:dyDescent="0.25">
      <c r="A10722" s="11"/>
      <c r="B10722" s="14"/>
      <c r="C10722" s="491"/>
    </row>
    <row r="10723" spans="1:3" s="624" customFormat="1" x14ac:dyDescent="0.25">
      <c r="A10723" s="11"/>
      <c r="B10723" s="14"/>
      <c r="C10723" s="491"/>
    </row>
    <row r="10724" spans="1:3" s="624" customFormat="1" x14ac:dyDescent="0.25">
      <c r="A10724" s="11"/>
      <c r="B10724" s="14"/>
      <c r="C10724" s="491"/>
    </row>
    <row r="10725" spans="1:3" s="624" customFormat="1" x14ac:dyDescent="0.25">
      <c r="A10725" s="11"/>
      <c r="B10725" s="14"/>
      <c r="C10725" s="491"/>
    </row>
    <row r="10726" spans="1:3" s="624" customFormat="1" x14ac:dyDescent="0.25">
      <c r="A10726" s="11"/>
      <c r="B10726" s="14"/>
      <c r="C10726" s="491"/>
    </row>
    <row r="10727" spans="1:3" s="624" customFormat="1" x14ac:dyDescent="0.25">
      <c r="A10727" s="11"/>
      <c r="B10727" s="14"/>
      <c r="C10727" s="491"/>
    </row>
    <row r="10728" spans="1:3" s="624" customFormat="1" x14ac:dyDescent="0.25">
      <c r="A10728" s="11"/>
      <c r="B10728" s="14"/>
      <c r="C10728" s="491"/>
    </row>
    <row r="10729" spans="1:3" s="624" customFormat="1" x14ac:dyDescent="0.25">
      <c r="A10729" s="11"/>
      <c r="B10729" s="14"/>
      <c r="C10729" s="491"/>
    </row>
    <row r="10730" spans="1:3" s="624" customFormat="1" x14ac:dyDescent="0.25">
      <c r="A10730" s="11"/>
      <c r="B10730" s="14"/>
      <c r="C10730" s="491"/>
    </row>
    <row r="10731" spans="1:3" s="624" customFormat="1" x14ac:dyDescent="0.25">
      <c r="A10731" s="11"/>
      <c r="B10731" s="14"/>
      <c r="C10731" s="491"/>
    </row>
    <row r="10732" spans="1:3" s="624" customFormat="1" x14ac:dyDescent="0.25">
      <c r="A10732" s="11"/>
      <c r="B10732" s="14"/>
      <c r="C10732" s="491"/>
    </row>
    <row r="10733" spans="1:3" s="624" customFormat="1" x14ac:dyDescent="0.25">
      <c r="A10733" s="11"/>
      <c r="B10733" s="14"/>
      <c r="C10733" s="491"/>
    </row>
    <row r="10734" spans="1:3" s="624" customFormat="1" x14ac:dyDescent="0.25">
      <c r="A10734" s="11"/>
      <c r="B10734" s="14"/>
      <c r="C10734" s="491"/>
    </row>
    <row r="10735" spans="1:3" s="624" customFormat="1" x14ac:dyDescent="0.25">
      <c r="A10735" s="11"/>
      <c r="B10735" s="14"/>
      <c r="C10735" s="491"/>
    </row>
    <row r="10736" spans="1:3" s="624" customFormat="1" x14ac:dyDescent="0.25">
      <c r="A10736" s="11"/>
      <c r="B10736" s="14"/>
      <c r="C10736" s="491"/>
    </row>
    <row r="10737" spans="1:3" s="624" customFormat="1" x14ac:dyDescent="0.25">
      <c r="A10737" s="11"/>
      <c r="B10737" s="14"/>
      <c r="C10737" s="491"/>
    </row>
    <row r="10738" spans="1:3" s="624" customFormat="1" x14ac:dyDescent="0.25">
      <c r="A10738" s="11"/>
      <c r="B10738" s="14"/>
      <c r="C10738" s="491"/>
    </row>
    <row r="10739" spans="1:3" s="624" customFormat="1" x14ac:dyDescent="0.25">
      <c r="A10739" s="11"/>
      <c r="B10739" s="14"/>
      <c r="C10739" s="491"/>
    </row>
    <row r="10740" spans="1:3" s="624" customFormat="1" x14ac:dyDescent="0.25">
      <c r="A10740" s="11"/>
      <c r="B10740" s="14"/>
      <c r="C10740" s="491"/>
    </row>
    <row r="10741" spans="1:3" s="624" customFormat="1" x14ac:dyDescent="0.25">
      <c r="A10741" s="11"/>
      <c r="B10741" s="14"/>
      <c r="C10741" s="491"/>
    </row>
    <row r="10742" spans="1:3" s="624" customFormat="1" x14ac:dyDescent="0.25">
      <c r="A10742" s="11"/>
      <c r="B10742" s="14"/>
      <c r="C10742" s="491"/>
    </row>
    <row r="10743" spans="1:3" s="624" customFormat="1" x14ac:dyDescent="0.25">
      <c r="A10743" s="11"/>
      <c r="B10743" s="14"/>
      <c r="C10743" s="491"/>
    </row>
    <row r="10744" spans="1:3" s="624" customFormat="1" x14ac:dyDescent="0.25">
      <c r="A10744" s="11"/>
      <c r="B10744" s="14"/>
      <c r="C10744" s="491"/>
    </row>
    <row r="10745" spans="1:3" s="624" customFormat="1" x14ac:dyDescent="0.25">
      <c r="A10745" s="11"/>
      <c r="B10745" s="14"/>
      <c r="C10745" s="491"/>
    </row>
    <row r="10746" spans="1:3" s="624" customFormat="1" x14ac:dyDescent="0.25">
      <c r="A10746" s="11"/>
      <c r="B10746" s="14"/>
      <c r="C10746" s="491"/>
    </row>
    <row r="10747" spans="1:3" s="624" customFormat="1" x14ac:dyDescent="0.25">
      <c r="A10747" s="11"/>
      <c r="B10747" s="14"/>
      <c r="C10747" s="491"/>
    </row>
    <row r="10748" spans="1:3" s="624" customFormat="1" x14ac:dyDescent="0.25">
      <c r="A10748" s="11"/>
      <c r="B10748" s="14"/>
      <c r="C10748" s="491"/>
    </row>
    <row r="10749" spans="1:3" s="624" customFormat="1" x14ac:dyDescent="0.25">
      <c r="A10749" s="11"/>
      <c r="B10749" s="14"/>
      <c r="C10749" s="491"/>
    </row>
    <row r="10750" spans="1:3" s="624" customFormat="1" x14ac:dyDescent="0.25">
      <c r="A10750" s="11"/>
      <c r="B10750" s="14"/>
      <c r="C10750" s="491"/>
    </row>
    <row r="10751" spans="1:3" s="624" customFormat="1" x14ac:dyDescent="0.25">
      <c r="A10751" s="11"/>
      <c r="B10751" s="14"/>
      <c r="C10751" s="491"/>
    </row>
    <row r="10752" spans="1:3" s="624" customFormat="1" x14ac:dyDescent="0.25">
      <c r="A10752" s="11"/>
      <c r="B10752" s="14"/>
      <c r="C10752" s="491"/>
    </row>
    <row r="10753" spans="1:3" s="624" customFormat="1" x14ac:dyDescent="0.25">
      <c r="A10753" s="11"/>
      <c r="B10753" s="14"/>
      <c r="C10753" s="491"/>
    </row>
    <row r="10754" spans="1:3" s="624" customFormat="1" x14ac:dyDescent="0.25">
      <c r="A10754" s="11"/>
      <c r="B10754" s="14"/>
      <c r="C10754" s="491"/>
    </row>
    <row r="10755" spans="1:3" s="624" customFormat="1" x14ac:dyDescent="0.25">
      <c r="A10755" s="11"/>
      <c r="B10755" s="14"/>
      <c r="C10755" s="491"/>
    </row>
    <row r="10756" spans="1:3" s="624" customFormat="1" x14ac:dyDescent="0.25">
      <c r="A10756" s="11"/>
      <c r="B10756" s="14"/>
      <c r="C10756" s="491"/>
    </row>
    <row r="10757" spans="1:3" s="624" customFormat="1" x14ac:dyDescent="0.25">
      <c r="A10757" s="11"/>
      <c r="B10757" s="14"/>
      <c r="C10757" s="491"/>
    </row>
    <row r="10758" spans="1:3" s="624" customFormat="1" x14ac:dyDescent="0.25">
      <c r="A10758" s="11"/>
      <c r="B10758" s="14"/>
      <c r="C10758" s="491"/>
    </row>
    <row r="10759" spans="1:3" s="624" customFormat="1" x14ac:dyDescent="0.25">
      <c r="A10759" s="11"/>
      <c r="B10759" s="14"/>
      <c r="C10759" s="491"/>
    </row>
    <row r="10760" spans="1:3" s="624" customFormat="1" x14ac:dyDescent="0.25">
      <c r="A10760" s="11"/>
      <c r="B10760" s="14"/>
      <c r="C10760" s="491"/>
    </row>
    <row r="10761" spans="1:3" s="624" customFormat="1" x14ac:dyDescent="0.25">
      <c r="A10761" s="11"/>
      <c r="B10761" s="14"/>
      <c r="C10761" s="491"/>
    </row>
    <row r="10762" spans="1:3" s="624" customFormat="1" x14ac:dyDescent="0.25">
      <c r="A10762" s="11"/>
      <c r="B10762" s="14"/>
      <c r="C10762" s="491"/>
    </row>
    <row r="10763" spans="1:3" s="624" customFormat="1" x14ac:dyDescent="0.25">
      <c r="A10763" s="11"/>
      <c r="B10763" s="14"/>
      <c r="C10763" s="491"/>
    </row>
    <row r="10764" spans="1:3" s="624" customFormat="1" x14ac:dyDescent="0.25">
      <c r="A10764" s="11"/>
      <c r="B10764" s="14"/>
      <c r="C10764" s="491"/>
    </row>
    <row r="10765" spans="1:3" s="624" customFormat="1" x14ac:dyDescent="0.25">
      <c r="A10765" s="11"/>
      <c r="B10765" s="14"/>
      <c r="C10765" s="491"/>
    </row>
    <row r="10766" spans="1:3" s="624" customFormat="1" x14ac:dyDescent="0.25">
      <c r="A10766" s="11"/>
      <c r="B10766" s="14"/>
      <c r="C10766" s="491"/>
    </row>
    <row r="10767" spans="1:3" s="624" customFormat="1" x14ac:dyDescent="0.25">
      <c r="A10767" s="11"/>
      <c r="B10767" s="14"/>
      <c r="C10767" s="491"/>
    </row>
    <row r="10768" spans="1:3" s="624" customFormat="1" x14ac:dyDescent="0.25">
      <c r="A10768" s="11"/>
      <c r="B10768" s="14"/>
      <c r="C10768" s="491"/>
    </row>
    <row r="10769" spans="1:3" s="624" customFormat="1" x14ac:dyDescent="0.25">
      <c r="A10769" s="11"/>
      <c r="B10769" s="14"/>
      <c r="C10769" s="491"/>
    </row>
    <row r="10770" spans="1:3" s="624" customFormat="1" x14ac:dyDescent="0.25">
      <c r="A10770" s="11"/>
      <c r="B10770" s="14"/>
      <c r="C10770" s="491"/>
    </row>
    <row r="10771" spans="1:3" s="624" customFormat="1" x14ac:dyDescent="0.25">
      <c r="A10771" s="11"/>
      <c r="B10771" s="14"/>
      <c r="C10771" s="491"/>
    </row>
    <row r="10772" spans="1:3" s="624" customFormat="1" x14ac:dyDescent="0.25">
      <c r="A10772" s="11"/>
      <c r="B10772" s="14"/>
      <c r="C10772" s="491"/>
    </row>
    <row r="10773" spans="1:3" s="624" customFormat="1" x14ac:dyDescent="0.25">
      <c r="A10773" s="11"/>
      <c r="B10773" s="14"/>
      <c r="C10773" s="491"/>
    </row>
    <row r="10774" spans="1:3" s="624" customFormat="1" x14ac:dyDescent="0.25">
      <c r="A10774" s="11"/>
      <c r="B10774" s="14"/>
      <c r="C10774" s="491"/>
    </row>
    <row r="10775" spans="1:3" s="624" customFormat="1" x14ac:dyDescent="0.25">
      <c r="A10775" s="11"/>
      <c r="B10775" s="14"/>
      <c r="C10775" s="491"/>
    </row>
    <row r="10776" spans="1:3" s="624" customFormat="1" x14ac:dyDescent="0.25">
      <c r="A10776" s="11"/>
      <c r="B10776" s="14"/>
      <c r="C10776" s="491"/>
    </row>
    <row r="10777" spans="1:3" s="624" customFormat="1" x14ac:dyDescent="0.25">
      <c r="A10777" s="11"/>
      <c r="B10777" s="14"/>
      <c r="C10777" s="491"/>
    </row>
    <row r="10778" spans="1:3" s="624" customFormat="1" x14ac:dyDescent="0.25">
      <c r="A10778" s="11"/>
      <c r="B10778" s="14"/>
      <c r="C10778" s="491"/>
    </row>
    <row r="10779" spans="1:3" s="624" customFormat="1" x14ac:dyDescent="0.25">
      <c r="A10779" s="11"/>
      <c r="B10779" s="14"/>
      <c r="C10779" s="491"/>
    </row>
    <row r="10780" spans="1:3" s="624" customFormat="1" x14ac:dyDescent="0.25">
      <c r="A10780" s="11"/>
      <c r="B10780" s="14"/>
      <c r="C10780" s="491"/>
    </row>
    <row r="10781" spans="1:3" s="624" customFormat="1" x14ac:dyDescent="0.25">
      <c r="A10781" s="11"/>
      <c r="B10781" s="14"/>
      <c r="C10781" s="491"/>
    </row>
    <row r="10782" spans="1:3" s="624" customFormat="1" x14ac:dyDescent="0.25">
      <c r="A10782" s="11"/>
      <c r="B10782" s="14"/>
      <c r="C10782" s="491"/>
    </row>
    <row r="10783" spans="1:3" s="624" customFormat="1" x14ac:dyDescent="0.25">
      <c r="A10783" s="11"/>
      <c r="B10783" s="14"/>
      <c r="C10783" s="491"/>
    </row>
    <row r="10784" spans="1:3" s="624" customFormat="1" x14ac:dyDescent="0.25">
      <c r="A10784" s="11"/>
      <c r="B10784" s="14"/>
      <c r="C10784" s="491"/>
    </row>
    <row r="10785" spans="1:3" s="624" customFormat="1" x14ac:dyDescent="0.25">
      <c r="A10785" s="11"/>
      <c r="B10785" s="14"/>
      <c r="C10785" s="491"/>
    </row>
    <row r="10786" spans="1:3" s="624" customFormat="1" x14ac:dyDescent="0.25">
      <c r="A10786" s="11"/>
      <c r="B10786" s="14"/>
      <c r="C10786" s="491"/>
    </row>
    <row r="10787" spans="1:3" s="624" customFormat="1" x14ac:dyDescent="0.25">
      <c r="A10787" s="11"/>
      <c r="B10787" s="14"/>
      <c r="C10787" s="491"/>
    </row>
    <row r="10788" spans="1:3" s="624" customFormat="1" x14ac:dyDescent="0.25">
      <c r="A10788" s="11"/>
      <c r="B10788" s="14"/>
      <c r="C10788" s="491"/>
    </row>
    <row r="10789" spans="1:3" s="624" customFormat="1" x14ac:dyDescent="0.25">
      <c r="A10789" s="11"/>
      <c r="B10789" s="14"/>
      <c r="C10789" s="491"/>
    </row>
    <row r="10790" spans="1:3" s="624" customFormat="1" x14ac:dyDescent="0.25">
      <c r="A10790" s="11"/>
      <c r="B10790" s="14"/>
      <c r="C10790" s="491"/>
    </row>
    <row r="10791" spans="1:3" s="624" customFormat="1" x14ac:dyDescent="0.25">
      <c r="A10791" s="11"/>
      <c r="B10791" s="14"/>
      <c r="C10791" s="491"/>
    </row>
    <row r="10792" spans="1:3" s="624" customFormat="1" x14ac:dyDescent="0.25">
      <c r="A10792" s="11"/>
      <c r="B10792" s="14"/>
      <c r="C10792" s="491"/>
    </row>
    <row r="10793" spans="1:3" s="624" customFormat="1" x14ac:dyDescent="0.25">
      <c r="A10793" s="11"/>
      <c r="B10793" s="14"/>
      <c r="C10793" s="491"/>
    </row>
    <row r="10794" spans="1:3" s="624" customFormat="1" x14ac:dyDescent="0.25">
      <c r="A10794" s="11"/>
      <c r="B10794" s="14"/>
      <c r="C10794" s="491"/>
    </row>
    <row r="10795" spans="1:3" s="624" customFormat="1" x14ac:dyDescent="0.25">
      <c r="A10795" s="11"/>
      <c r="B10795" s="14"/>
      <c r="C10795" s="491"/>
    </row>
    <row r="10796" spans="1:3" s="624" customFormat="1" x14ac:dyDescent="0.25">
      <c r="A10796" s="11"/>
      <c r="B10796" s="14"/>
      <c r="C10796" s="491"/>
    </row>
    <row r="10797" spans="1:3" s="624" customFormat="1" x14ac:dyDescent="0.25">
      <c r="A10797" s="11"/>
      <c r="B10797" s="14"/>
      <c r="C10797" s="491"/>
    </row>
    <row r="10798" spans="1:3" s="624" customFormat="1" x14ac:dyDescent="0.25">
      <c r="A10798" s="11"/>
      <c r="B10798" s="14"/>
      <c r="C10798" s="491"/>
    </row>
    <row r="10799" spans="1:3" s="624" customFormat="1" x14ac:dyDescent="0.25">
      <c r="A10799" s="11"/>
      <c r="B10799" s="14"/>
      <c r="C10799" s="491"/>
    </row>
    <row r="10800" spans="1:3" s="624" customFormat="1" x14ac:dyDescent="0.25">
      <c r="A10800" s="11"/>
      <c r="B10800" s="14"/>
      <c r="C10800" s="491"/>
    </row>
    <row r="10801" spans="1:3" s="624" customFormat="1" x14ac:dyDescent="0.25">
      <c r="A10801" s="11"/>
      <c r="B10801" s="14"/>
      <c r="C10801" s="491"/>
    </row>
    <row r="10802" spans="1:3" s="624" customFormat="1" x14ac:dyDescent="0.25">
      <c r="A10802" s="11"/>
      <c r="B10802" s="14"/>
      <c r="C10802" s="491"/>
    </row>
    <row r="10803" spans="1:3" s="624" customFormat="1" x14ac:dyDescent="0.25">
      <c r="A10803" s="11"/>
      <c r="B10803" s="14"/>
      <c r="C10803" s="491"/>
    </row>
    <row r="10804" spans="1:3" s="624" customFormat="1" x14ac:dyDescent="0.25">
      <c r="A10804" s="11"/>
      <c r="B10804" s="14"/>
      <c r="C10804" s="491"/>
    </row>
    <row r="10805" spans="1:3" s="624" customFormat="1" x14ac:dyDescent="0.25">
      <c r="A10805" s="11"/>
      <c r="B10805" s="14"/>
      <c r="C10805" s="491"/>
    </row>
    <row r="10806" spans="1:3" s="624" customFormat="1" x14ac:dyDescent="0.25">
      <c r="A10806" s="11"/>
      <c r="B10806" s="14"/>
      <c r="C10806" s="491"/>
    </row>
    <row r="10807" spans="1:3" s="624" customFormat="1" x14ac:dyDescent="0.25">
      <c r="A10807" s="11"/>
      <c r="B10807" s="14"/>
      <c r="C10807" s="491"/>
    </row>
    <row r="10808" spans="1:3" s="624" customFormat="1" x14ac:dyDescent="0.25">
      <c r="A10808" s="11"/>
      <c r="B10808" s="14"/>
      <c r="C10808" s="491"/>
    </row>
    <row r="10809" spans="1:3" s="624" customFormat="1" x14ac:dyDescent="0.25">
      <c r="A10809" s="11"/>
      <c r="B10809" s="14"/>
      <c r="C10809" s="491"/>
    </row>
    <row r="10810" spans="1:3" s="624" customFormat="1" x14ac:dyDescent="0.25">
      <c r="A10810" s="11"/>
      <c r="B10810" s="14"/>
      <c r="C10810" s="491"/>
    </row>
    <row r="10811" spans="1:3" s="624" customFormat="1" x14ac:dyDescent="0.25">
      <c r="A10811" s="11"/>
      <c r="B10811" s="14"/>
      <c r="C10811" s="491"/>
    </row>
    <row r="10812" spans="1:3" s="624" customFormat="1" x14ac:dyDescent="0.25">
      <c r="A10812" s="11"/>
      <c r="B10812" s="14"/>
      <c r="C10812" s="491"/>
    </row>
    <row r="10813" spans="1:3" s="624" customFormat="1" x14ac:dyDescent="0.25">
      <c r="A10813" s="11"/>
      <c r="B10813" s="14"/>
      <c r="C10813" s="491"/>
    </row>
    <row r="10814" spans="1:3" s="624" customFormat="1" x14ac:dyDescent="0.25">
      <c r="A10814" s="11"/>
      <c r="B10814" s="14"/>
      <c r="C10814" s="491"/>
    </row>
    <row r="10815" spans="1:3" s="624" customFormat="1" x14ac:dyDescent="0.25">
      <c r="A10815" s="11"/>
      <c r="B10815" s="14"/>
      <c r="C10815" s="491"/>
    </row>
    <row r="10816" spans="1:3" s="624" customFormat="1" x14ac:dyDescent="0.25">
      <c r="A10816" s="11"/>
      <c r="B10816" s="14"/>
      <c r="C10816" s="491"/>
    </row>
    <row r="10817" spans="1:3" s="624" customFormat="1" x14ac:dyDescent="0.25">
      <c r="A10817" s="11"/>
      <c r="B10817" s="14"/>
      <c r="C10817" s="491"/>
    </row>
    <row r="10818" spans="1:3" s="624" customFormat="1" x14ac:dyDescent="0.25">
      <c r="A10818" s="11"/>
      <c r="B10818" s="14"/>
      <c r="C10818" s="491"/>
    </row>
    <row r="10819" spans="1:3" s="624" customFormat="1" x14ac:dyDescent="0.25">
      <c r="A10819" s="11"/>
      <c r="B10819" s="14"/>
      <c r="C10819" s="491"/>
    </row>
    <row r="10820" spans="1:3" s="624" customFormat="1" x14ac:dyDescent="0.25">
      <c r="A10820" s="11"/>
      <c r="B10820" s="14"/>
      <c r="C10820" s="491"/>
    </row>
    <row r="10821" spans="1:3" s="624" customFormat="1" x14ac:dyDescent="0.25">
      <c r="A10821" s="11"/>
      <c r="B10821" s="14"/>
      <c r="C10821" s="491"/>
    </row>
    <row r="10822" spans="1:3" s="624" customFormat="1" x14ac:dyDescent="0.25">
      <c r="A10822" s="11"/>
      <c r="B10822" s="14"/>
      <c r="C10822" s="491"/>
    </row>
    <row r="10823" spans="1:3" s="624" customFormat="1" x14ac:dyDescent="0.25">
      <c r="A10823" s="11"/>
      <c r="B10823" s="14"/>
      <c r="C10823" s="491"/>
    </row>
    <row r="10824" spans="1:3" s="624" customFormat="1" x14ac:dyDescent="0.25">
      <c r="A10824" s="11"/>
      <c r="B10824" s="14"/>
      <c r="C10824" s="491"/>
    </row>
    <row r="10825" spans="1:3" s="624" customFormat="1" x14ac:dyDescent="0.25">
      <c r="A10825" s="11"/>
      <c r="B10825" s="14"/>
      <c r="C10825" s="491"/>
    </row>
    <row r="10826" spans="1:3" s="624" customFormat="1" x14ac:dyDescent="0.25">
      <c r="A10826" s="11"/>
      <c r="B10826" s="14"/>
      <c r="C10826" s="491"/>
    </row>
    <row r="10827" spans="1:3" s="624" customFormat="1" x14ac:dyDescent="0.25">
      <c r="A10827" s="11"/>
      <c r="B10827" s="14"/>
      <c r="C10827" s="491"/>
    </row>
    <row r="10828" spans="1:3" s="624" customFormat="1" x14ac:dyDescent="0.25">
      <c r="A10828" s="11"/>
      <c r="B10828" s="14"/>
      <c r="C10828" s="491"/>
    </row>
    <row r="10829" spans="1:3" s="624" customFormat="1" x14ac:dyDescent="0.25">
      <c r="A10829" s="11"/>
      <c r="B10829" s="14"/>
      <c r="C10829" s="491"/>
    </row>
    <row r="10830" spans="1:3" s="624" customFormat="1" x14ac:dyDescent="0.25">
      <c r="A10830" s="11"/>
      <c r="B10830" s="14"/>
      <c r="C10830" s="491"/>
    </row>
    <row r="10831" spans="1:3" s="624" customFormat="1" x14ac:dyDescent="0.25">
      <c r="A10831" s="11"/>
      <c r="B10831" s="14"/>
      <c r="C10831" s="491"/>
    </row>
    <row r="10832" spans="1:3" s="624" customFormat="1" x14ac:dyDescent="0.25">
      <c r="A10832" s="11"/>
      <c r="B10832" s="14"/>
      <c r="C10832" s="491"/>
    </row>
    <row r="10833" spans="1:3" s="624" customFormat="1" x14ac:dyDescent="0.25">
      <c r="A10833" s="11"/>
      <c r="B10833" s="14"/>
      <c r="C10833" s="491"/>
    </row>
    <row r="10834" spans="1:3" s="624" customFormat="1" x14ac:dyDescent="0.25">
      <c r="A10834" s="11"/>
      <c r="B10834" s="14"/>
      <c r="C10834" s="491"/>
    </row>
    <row r="10835" spans="1:3" s="624" customFormat="1" x14ac:dyDescent="0.25">
      <c r="A10835" s="11"/>
      <c r="B10835" s="14"/>
      <c r="C10835" s="491"/>
    </row>
    <row r="10836" spans="1:3" s="624" customFormat="1" x14ac:dyDescent="0.25">
      <c r="A10836" s="11"/>
      <c r="B10836" s="14"/>
      <c r="C10836" s="491"/>
    </row>
    <row r="10837" spans="1:3" s="624" customFormat="1" x14ac:dyDescent="0.25">
      <c r="A10837" s="11"/>
      <c r="B10837" s="14"/>
      <c r="C10837" s="491"/>
    </row>
    <row r="10838" spans="1:3" s="624" customFormat="1" x14ac:dyDescent="0.25">
      <c r="A10838" s="11"/>
      <c r="B10838" s="14"/>
      <c r="C10838" s="491"/>
    </row>
    <row r="10839" spans="1:3" s="624" customFormat="1" x14ac:dyDescent="0.25">
      <c r="A10839" s="11"/>
      <c r="B10839" s="14"/>
      <c r="C10839" s="491"/>
    </row>
    <row r="10840" spans="1:3" s="624" customFormat="1" x14ac:dyDescent="0.25">
      <c r="A10840" s="11"/>
      <c r="B10840" s="14"/>
      <c r="C10840" s="491"/>
    </row>
    <row r="10841" spans="1:3" s="624" customFormat="1" x14ac:dyDescent="0.25">
      <c r="A10841" s="11"/>
      <c r="B10841" s="14"/>
      <c r="C10841" s="491"/>
    </row>
    <row r="10842" spans="1:3" s="624" customFormat="1" x14ac:dyDescent="0.25">
      <c r="A10842" s="11"/>
      <c r="B10842" s="14"/>
      <c r="C10842" s="491"/>
    </row>
    <row r="10843" spans="1:3" s="624" customFormat="1" x14ac:dyDescent="0.25">
      <c r="A10843" s="11"/>
      <c r="B10843" s="14"/>
      <c r="C10843" s="491"/>
    </row>
    <row r="10844" spans="1:3" s="624" customFormat="1" x14ac:dyDescent="0.25">
      <c r="A10844" s="11"/>
      <c r="B10844" s="14"/>
      <c r="C10844" s="491"/>
    </row>
    <row r="10845" spans="1:3" s="624" customFormat="1" x14ac:dyDescent="0.25">
      <c r="A10845" s="11"/>
      <c r="B10845" s="14"/>
      <c r="C10845" s="491"/>
    </row>
    <row r="10846" spans="1:3" s="624" customFormat="1" x14ac:dyDescent="0.25">
      <c r="A10846" s="11"/>
      <c r="B10846" s="14"/>
      <c r="C10846" s="491"/>
    </row>
    <row r="10847" spans="1:3" s="624" customFormat="1" x14ac:dyDescent="0.25">
      <c r="A10847" s="11"/>
      <c r="B10847" s="14"/>
      <c r="C10847" s="491"/>
    </row>
    <row r="10848" spans="1:3" s="624" customFormat="1" x14ac:dyDescent="0.25">
      <c r="A10848" s="11"/>
      <c r="B10848" s="14"/>
      <c r="C10848" s="491"/>
    </row>
    <row r="10849" spans="1:3" s="624" customFormat="1" x14ac:dyDescent="0.25">
      <c r="A10849" s="11"/>
      <c r="B10849" s="14"/>
      <c r="C10849" s="491"/>
    </row>
    <row r="10850" spans="1:3" s="624" customFormat="1" x14ac:dyDescent="0.25">
      <c r="A10850" s="11"/>
      <c r="B10850" s="14"/>
      <c r="C10850" s="491"/>
    </row>
    <row r="10851" spans="1:3" s="624" customFormat="1" x14ac:dyDescent="0.25">
      <c r="A10851" s="11"/>
      <c r="B10851" s="14"/>
      <c r="C10851" s="491"/>
    </row>
    <row r="10852" spans="1:3" s="624" customFormat="1" x14ac:dyDescent="0.25">
      <c r="A10852" s="11"/>
      <c r="B10852" s="14"/>
      <c r="C10852" s="491"/>
    </row>
    <row r="10853" spans="1:3" s="624" customFormat="1" x14ac:dyDescent="0.25">
      <c r="A10853" s="11"/>
      <c r="B10853" s="14"/>
      <c r="C10853" s="491"/>
    </row>
    <row r="10854" spans="1:3" s="624" customFormat="1" x14ac:dyDescent="0.25">
      <c r="A10854" s="11"/>
      <c r="B10854" s="14"/>
      <c r="C10854" s="491"/>
    </row>
    <row r="10855" spans="1:3" s="624" customFormat="1" x14ac:dyDescent="0.25">
      <c r="A10855" s="11"/>
      <c r="B10855" s="14"/>
      <c r="C10855" s="491"/>
    </row>
    <row r="10856" spans="1:3" s="624" customFormat="1" x14ac:dyDescent="0.25">
      <c r="A10856" s="11"/>
      <c r="B10856" s="14"/>
      <c r="C10856" s="491"/>
    </row>
    <row r="10857" spans="1:3" s="624" customFormat="1" x14ac:dyDescent="0.25">
      <c r="A10857" s="11"/>
      <c r="B10857" s="14"/>
      <c r="C10857" s="491"/>
    </row>
    <row r="10858" spans="1:3" s="624" customFormat="1" x14ac:dyDescent="0.25">
      <c r="A10858" s="11"/>
      <c r="B10858" s="14"/>
      <c r="C10858" s="491"/>
    </row>
    <row r="10859" spans="1:3" s="624" customFormat="1" x14ac:dyDescent="0.25">
      <c r="A10859" s="11"/>
      <c r="B10859" s="14"/>
      <c r="C10859" s="491"/>
    </row>
    <row r="10860" spans="1:3" s="624" customFormat="1" x14ac:dyDescent="0.25">
      <c r="A10860" s="11"/>
      <c r="B10860" s="14"/>
      <c r="C10860" s="491"/>
    </row>
    <row r="10861" spans="1:3" s="624" customFormat="1" x14ac:dyDescent="0.25">
      <c r="A10861" s="11"/>
      <c r="B10861" s="14"/>
      <c r="C10861" s="491"/>
    </row>
    <row r="10862" spans="1:3" s="624" customFormat="1" x14ac:dyDescent="0.25">
      <c r="A10862" s="11"/>
      <c r="B10862" s="14"/>
      <c r="C10862" s="491"/>
    </row>
    <row r="10863" spans="1:3" s="624" customFormat="1" x14ac:dyDescent="0.25">
      <c r="A10863" s="11"/>
      <c r="B10863" s="14"/>
      <c r="C10863" s="491"/>
    </row>
    <row r="10864" spans="1:3" s="624" customFormat="1" x14ac:dyDescent="0.25">
      <c r="A10864" s="11"/>
      <c r="B10864" s="14"/>
      <c r="C10864" s="491"/>
    </row>
    <row r="10865" spans="1:3" s="624" customFormat="1" x14ac:dyDescent="0.25">
      <c r="A10865" s="11"/>
      <c r="B10865" s="14"/>
      <c r="C10865" s="491"/>
    </row>
    <row r="10866" spans="1:3" s="624" customFormat="1" x14ac:dyDescent="0.25">
      <c r="A10866" s="11"/>
      <c r="B10866" s="14"/>
      <c r="C10866" s="491"/>
    </row>
    <row r="10867" spans="1:3" s="624" customFormat="1" x14ac:dyDescent="0.25">
      <c r="A10867" s="11"/>
      <c r="B10867" s="14"/>
      <c r="C10867" s="491"/>
    </row>
    <row r="10868" spans="1:3" s="624" customFormat="1" x14ac:dyDescent="0.25">
      <c r="A10868" s="11"/>
      <c r="B10868" s="14"/>
      <c r="C10868" s="491"/>
    </row>
    <row r="10869" spans="1:3" s="624" customFormat="1" x14ac:dyDescent="0.25">
      <c r="A10869" s="11"/>
      <c r="B10869" s="14"/>
      <c r="C10869" s="491"/>
    </row>
    <row r="10870" spans="1:3" s="624" customFormat="1" x14ac:dyDescent="0.25">
      <c r="A10870" s="11"/>
      <c r="B10870" s="14"/>
      <c r="C10870" s="491"/>
    </row>
    <row r="10871" spans="1:3" s="624" customFormat="1" x14ac:dyDescent="0.25">
      <c r="A10871" s="11"/>
      <c r="B10871" s="14"/>
      <c r="C10871" s="491"/>
    </row>
    <row r="10872" spans="1:3" s="624" customFormat="1" x14ac:dyDescent="0.25">
      <c r="A10872" s="11"/>
      <c r="B10872" s="14"/>
      <c r="C10872" s="491"/>
    </row>
    <row r="10873" spans="1:3" s="624" customFormat="1" x14ac:dyDescent="0.25">
      <c r="A10873" s="11"/>
      <c r="B10873" s="14"/>
      <c r="C10873" s="491"/>
    </row>
    <row r="10874" spans="1:3" s="624" customFormat="1" x14ac:dyDescent="0.25">
      <c r="A10874" s="11"/>
      <c r="B10874" s="14"/>
      <c r="C10874" s="491"/>
    </row>
    <row r="10875" spans="1:3" s="624" customFormat="1" x14ac:dyDescent="0.25">
      <c r="A10875" s="11"/>
      <c r="B10875" s="14"/>
      <c r="C10875" s="491"/>
    </row>
    <row r="10876" spans="1:3" s="624" customFormat="1" x14ac:dyDescent="0.25">
      <c r="A10876" s="11"/>
      <c r="B10876" s="14"/>
      <c r="C10876" s="491"/>
    </row>
    <row r="10877" spans="1:3" s="624" customFormat="1" x14ac:dyDescent="0.25">
      <c r="A10877" s="11"/>
      <c r="B10877" s="14"/>
      <c r="C10877" s="491"/>
    </row>
    <row r="10878" spans="1:3" s="624" customFormat="1" x14ac:dyDescent="0.25">
      <c r="A10878" s="11"/>
      <c r="B10878" s="14"/>
      <c r="C10878" s="491"/>
    </row>
    <row r="10879" spans="1:3" s="624" customFormat="1" x14ac:dyDescent="0.25">
      <c r="A10879" s="11"/>
      <c r="B10879" s="14"/>
      <c r="C10879" s="491"/>
    </row>
    <row r="10880" spans="1:3" s="624" customFormat="1" x14ac:dyDescent="0.25">
      <c r="A10880" s="11"/>
      <c r="B10880" s="14"/>
      <c r="C10880" s="491"/>
    </row>
    <row r="10881" spans="1:3" s="624" customFormat="1" x14ac:dyDescent="0.25">
      <c r="A10881" s="11"/>
      <c r="B10881" s="14"/>
      <c r="C10881" s="491"/>
    </row>
    <row r="10882" spans="1:3" s="624" customFormat="1" x14ac:dyDescent="0.25">
      <c r="A10882" s="11"/>
      <c r="B10882" s="14"/>
      <c r="C10882" s="491"/>
    </row>
    <row r="10883" spans="1:3" s="624" customFormat="1" x14ac:dyDescent="0.25">
      <c r="A10883" s="11"/>
      <c r="B10883" s="14"/>
      <c r="C10883" s="491"/>
    </row>
    <row r="10884" spans="1:3" s="624" customFormat="1" x14ac:dyDescent="0.25">
      <c r="A10884" s="11"/>
      <c r="B10884" s="14"/>
      <c r="C10884" s="491"/>
    </row>
    <row r="10885" spans="1:3" s="624" customFormat="1" x14ac:dyDescent="0.25">
      <c r="A10885" s="11"/>
      <c r="B10885" s="14"/>
      <c r="C10885" s="491"/>
    </row>
    <row r="10886" spans="1:3" s="624" customFormat="1" x14ac:dyDescent="0.25">
      <c r="A10886" s="11"/>
      <c r="B10886" s="14"/>
      <c r="C10886" s="491"/>
    </row>
    <row r="10887" spans="1:3" s="624" customFormat="1" x14ac:dyDescent="0.25">
      <c r="A10887" s="11"/>
      <c r="B10887" s="14"/>
      <c r="C10887" s="491"/>
    </row>
    <row r="10888" spans="1:3" s="624" customFormat="1" x14ac:dyDescent="0.25">
      <c r="A10888" s="11"/>
      <c r="B10888" s="14"/>
      <c r="C10888" s="491"/>
    </row>
    <row r="10889" spans="1:3" s="624" customFormat="1" x14ac:dyDescent="0.25">
      <c r="A10889" s="11"/>
      <c r="B10889" s="14"/>
      <c r="C10889" s="491"/>
    </row>
    <row r="10890" spans="1:3" s="624" customFormat="1" x14ac:dyDescent="0.25">
      <c r="A10890" s="11"/>
      <c r="B10890" s="14"/>
      <c r="C10890" s="491"/>
    </row>
    <row r="10891" spans="1:3" s="624" customFormat="1" x14ac:dyDescent="0.25">
      <c r="A10891" s="11"/>
      <c r="B10891" s="14"/>
      <c r="C10891" s="491"/>
    </row>
    <row r="10892" spans="1:3" s="624" customFormat="1" x14ac:dyDescent="0.25">
      <c r="A10892" s="11"/>
      <c r="B10892" s="14"/>
      <c r="C10892" s="491"/>
    </row>
    <row r="10893" spans="1:3" s="624" customFormat="1" x14ac:dyDescent="0.25">
      <c r="A10893" s="11"/>
      <c r="B10893" s="14"/>
      <c r="C10893" s="491"/>
    </row>
    <row r="10894" spans="1:3" s="624" customFormat="1" x14ac:dyDescent="0.25">
      <c r="A10894" s="11"/>
      <c r="B10894" s="14"/>
      <c r="C10894" s="491"/>
    </row>
    <row r="10895" spans="1:3" s="624" customFormat="1" x14ac:dyDescent="0.25">
      <c r="A10895" s="11"/>
      <c r="B10895" s="14"/>
      <c r="C10895" s="491"/>
    </row>
    <row r="10896" spans="1:3" s="624" customFormat="1" x14ac:dyDescent="0.25">
      <c r="A10896" s="11"/>
      <c r="B10896" s="14"/>
      <c r="C10896" s="491"/>
    </row>
    <row r="10897" spans="1:3" s="624" customFormat="1" x14ac:dyDescent="0.25">
      <c r="A10897" s="11"/>
      <c r="B10897" s="14"/>
      <c r="C10897" s="491"/>
    </row>
    <row r="10898" spans="1:3" s="624" customFormat="1" x14ac:dyDescent="0.25">
      <c r="A10898" s="11"/>
      <c r="B10898" s="14"/>
      <c r="C10898" s="491"/>
    </row>
    <row r="10899" spans="1:3" s="624" customFormat="1" x14ac:dyDescent="0.25">
      <c r="A10899" s="11"/>
      <c r="B10899" s="14"/>
      <c r="C10899" s="491"/>
    </row>
    <row r="10900" spans="1:3" s="624" customFormat="1" x14ac:dyDescent="0.25">
      <c r="A10900" s="11"/>
      <c r="B10900" s="14"/>
      <c r="C10900" s="491"/>
    </row>
    <row r="10901" spans="1:3" s="624" customFormat="1" x14ac:dyDescent="0.25">
      <c r="A10901" s="11"/>
      <c r="B10901" s="14"/>
      <c r="C10901" s="491"/>
    </row>
    <row r="10902" spans="1:3" s="624" customFormat="1" x14ac:dyDescent="0.25">
      <c r="A10902" s="11"/>
      <c r="B10902" s="14"/>
      <c r="C10902" s="491"/>
    </row>
    <row r="10903" spans="1:3" s="624" customFormat="1" x14ac:dyDescent="0.25">
      <c r="A10903" s="11"/>
      <c r="B10903" s="14"/>
      <c r="C10903" s="491"/>
    </row>
    <row r="10904" spans="1:3" s="624" customFormat="1" x14ac:dyDescent="0.25">
      <c r="A10904" s="11"/>
      <c r="B10904" s="14"/>
      <c r="C10904" s="491"/>
    </row>
    <row r="10905" spans="1:3" s="624" customFormat="1" x14ac:dyDescent="0.25">
      <c r="A10905" s="11"/>
      <c r="B10905" s="14"/>
      <c r="C10905" s="491"/>
    </row>
    <row r="10906" spans="1:3" s="624" customFormat="1" x14ac:dyDescent="0.25">
      <c r="A10906" s="11"/>
      <c r="B10906" s="14"/>
      <c r="C10906" s="491"/>
    </row>
    <row r="10907" spans="1:3" s="624" customFormat="1" x14ac:dyDescent="0.25">
      <c r="A10907" s="11"/>
      <c r="B10907" s="14"/>
      <c r="C10907" s="491"/>
    </row>
    <row r="10908" spans="1:3" s="624" customFormat="1" x14ac:dyDescent="0.25">
      <c r="A10908" s="11"/>
      <c r="B10908" s="14"/>
      <c r="C10908" s="491"/>
    </row>
    <row r="10909" spans="1:3" s="624" customFormat="1" x14ac:dyDescent="0.25">
      <c r="A10909" s="11"/>
      <c r="B10909" s="14"/>
      <c r="C10909" s="491"/>
    </row>
    <row r="10910" spans="1:3" s="624" customFormat="1" x14ac:dyDescent="0.25">
      <c r="A10910" s="11"/>
      <c r="B10910" s="14"/>
      <c r="C10910" s="491"/>
    </row>
    <row r="10911" spans="1:3" s="624" customFormat="1" x14ac:dyDescent="0.25">
      <c r="A10911" s="11"/>
      <c r="B10911" s="14"/>
      <c r="C10911" s="491"/>
    </row>
    <row r="10912" spans="1:3" s="624" customFormat="1" x14ac:dyDescent="0.25">
      <c r="A10912" s="11"/>
      <c r="B10912" s="14"/>
      <c r="C10912" s="491"/>
    </row>
    <row r="10913" spans="1:3" s="624" customFormat="1" x14ac:dyDescent="0.25">
      <c r="A10913" s="11"/>
      <c r="B10913" s="14"/>
      <c r="C10913" s="491"/>
    </row>
    <row r="10914" spans="1:3" s="624" customFormat="1" x14ac:dyDescent="0.25">
      <c r="A10914" s="11"/>
      <c r="B10914" s="14"/>
      <c r="C10914" s="491"/>
    </row>
    <row r="10915" spans="1:3" s="624" customFormat="1" x14ac:dyDescent="0.25">
      <c r="A10915" s="11"/>
      <c r="B10915" s="14"/>
      <c r="C10915" s="491"/>
    </row>
    <row r="10916" spans="1:3" s="624" customFormat="1" x14ac:dyDescent="0.25">
      <c r="A10916" s="11"/>
      <c r="B10916" s="14"/>
      <c r="C10916" s="491"/>
    </row>
    <row r="10917" spans="1:3" s="624" customFormat="1" x14ac:dyDescent="0.25">
      <c r="A10917" s="11"/>
      <c r="B10917" s="14"/>
      <c r="C10917" s="491"/>
    </row>
    <row r="10918" spans="1:3" s="624" customFormat="1" x14ac:dyDescent="0.25">
      <c r="A10918" s="11"/>
      <c r="B10918" s="14"/>
      <c r="C10918" s="491"/>
    </row>
    <row r="10919" spans="1:3" s="624" customFormat="1" x14ac:dyDescent="0.25">
      <c r="A10919" s="11"/>
      <c r="B10919" s="14"/>
      <c r="C10919" s="491"/>
    </row>
    <row r="10920" spans="1:3" s="624" customFormat="1" x14ac:dyDescent="0.25">
      <c r="A10920" s="11"/>
      <c r="B10920" s="14"/>
      <c r="C10920" s="491"/>
    </row>
    <row r="10921" spans="1:3" s="624" customFormat="1" x14ac:dyDescent="0.25">
      <c r="A10921" s="11"/>
      <c r="B10921" s="14"/>
      <c r="C10921" s="491"/>
    </row>
    <row r="10922" spans="1:3" s="624" customFormat="1" x14ac:dyDescent="0.25">
      <c r="A10922" s="11"/>
      <c r="B10922" s="14"/>
      <c r="C10922" s="491"/>
    </row>
    <row r="10923" spans="1:3" s="624" customFormat="1" x14ac:dyDescent="0.25">
      <c r="A10923" s="11"/>
      <c r="B10923" s="14"/>
      <c r="C10923" s="491"/>
    </row>
    <row r="10924" spans="1:3" s="624" customFormat="1" x14ac:dyDescent="0.25">
      <c r="A10924" s="11"/>
      <c r="B10924" s="14"/>
      <c r="C10924" s="491"/>
    </row>
    <row r="10925" spans="1:3" s="624" customFormat="1" x14ac:dyDescent="0.25">
      <c r="A10925" s="11"/>
      <c r="B10925" s="14"/>
      <c r="C10925" s="491"/>
    </row>
    <row r="10926" spans="1:3" s="624" customFormat="1" x14ac:dyDescent="0.25">
      <c r="A10926" s="11"/>
      <c r="B10926" s="14"/>
      <c r="C10926" s="491"/>
    </row>
    <row r="10927" spans="1:3" s="624" customFormat="1" x14ac:dyDescent="0.25">
      <c r="A10927" s="11"/>
      <c r="B10927" s="14"/>
      <c r="C10927" s="491"/>
    </row>
    <row r="10928" spans="1:3" s="624" customFormat="1" x14ac:dyDescent="0.25">
      <c r="A10928" s="11"/>
      <c r="B10928" s="14"/>
      <c r="C10928" s="491"/>
    </row>
    <row r="10929" spans="1:3" s="624" customFormat="1" x14ac:dyDescent="0.25">
      <c r="A10929" s="11"/>
      <c r="B10929" s="14"/>
      <c r="C10929" s="491"/>
    </row>
    <row r="10930" spans="1:3" s="624" customFormat="1" x14ac:dyDescent="0.25">
      <c r="A10930" s="11"/>
      <c r="B10930" s="14"/>
      <c r="C10930" s="491"/>
    </row>
    <row r="10931" spans="1:3" s="624" customFormat="1" x14ac:dyDescent="0.25">
      <c r="A10931" s="11"/>
      <c r="B10931" s="14"/>
      <c r="C10931" s="491"/>
    </row>
    <row r="10932" spans="1:3" s="624" customFormat="1" x14ac:dyDescent="0.25">
      <c r="A10932" s="11"/>
      <c r="B10932" s="14"/>
      <c r="C10932" s="491"/>
    </row>
    <row r="10933" spans="1:3" s="624" customFormat="1" x14ac:dyDescent="0.25">
      <c r="A10933" s="11"/>
      <c r="B10933" s="14"/>
      <c r="C10933" s="491"/>
    </row>
    <row r="10934" spans="1:3" s="624" customFormat="1" x14ac:dyDescent="0.25">
      <c r="A10934" s="11"/>
      <c r="B10934" s="14"/>
      <c r="C10934" s="491"/>
    </row>
    <row r="10935" spans="1:3" s="624" customFormat="1" x14ac:dyDescent="0.25">
      <c r="A10935" s="11"/>
      <c r="B10935" s="14"/>
      <c r="C10935" s="491"/>
    </row>
    <row r="10936" spans="1:3" s="624" customFormat="1" x14ac:dyDescent="0.25">
      <c r="A10936" s="11"/>
      <c r="B10936" s="14"/>
      <c r="C10936" s="491"/>
    </row>
    <row r="10937" spans="1:3" s="624" customFormat="1" x14ac:dyDescent="0.25">
      <c r="A10937" s="11"/>
      <c r="B10937" s="14"/>
      <c r="C10937" s="491"/>
    </row>
    <row r="10938" spans="1:3" s="624" customFormat="1" x14ac:dyDescent="0.25">
      <c r="A10938" s="11"/>
      <c r="B10938" s="14"/>
      <c r="C10938" s="491"/>
    </row>
    <row r="10939" spans="1:3" s="624" customFormat="1" x14ac:dyDescent="0.25">
      <c r="A10939" s="11"/>
      <c r="B10939" s="14"/>
      <c r="C10939" s="491"/>
    </row>
    <row r="10940" spans="1:3" s="624" customFormat="1" x14ac:dyDescent="0.25">
      <c r="A10940" s="11"/>
      <c r="B10940" s="14"/>
      <c r="C10940" s="491"/>
    </row>
    <row r="10941" spans="1:3" s="624" customFormat="1" x14ac:dyDescent="0.25">
      <c r="A10941" s="11"/>
      <c r="B10941" s="14"/>
      <c r="C10941" s="491"/>
    </row>
    <row r="10942" spans="1:3" s="624" customFormat="1" x14ac:dyDescent="0.25">
      <c r="A10942" s="11"/>
      <c r="B10942" s="14"/>
      <c r="C10942" s="491"/>
    </row>
    <row r="10943" spans="1:3" s="624" customFormat="1" x14ac:dyDescent="0.25">
      <c r="A10943" s="11"/>
      <c r="B10943" s="14"/>
      <c r="C10943" s="491"/>
    </row>
    <row r="10944" spans="1:3" s="624" customFormat="1" x14ac:dyDescent="0.25">
      <c r="A10944" s="11"/>
      <c r="B10944" s="14"/>
      <c r="C10944" s="491"/>
    </row>
    <row r="10945" spans="1:3" s="624" customFormat="1" x14ac:dyDescent="0.25">
      <c r="A10945" s="11"/>
      <c r="B10945" s="14"/>
      <c r="C10945" s="491"/>
    </row>
    <row r="10946" spans="1:3" s="624" customFormat="1" x14ac:dyDescent="0.25">
      <c r="A10946" s="11"/>
      <c r="B10946" s="14"/>
      <c r="C10946" s="491"/>
    </row>
    <row r="10947" spans="1:3" s="624" customFormat="1" x14ac:dyDescent="0.25">
      <c r="A10947" s="11"/>
      <c r="B10947" s="14"/>
      <c r="C10947" s="491"/>
    </row>
    <row r="10948" spans="1:3" s="624" customFormat="1" x14ac:dyDescent="0.25">
      <c r="A10948" s="11"/>
      <c r="B10948" s="14"/>
      <c r="C10948" s="491"/>
    </row>
    <row r="10949" spans="1:3" s="624" customFormat="1" x14ac:dyDescent="0.25">
      <c r="A10949" s="11"/>
      <c r="B10949" s="14"/>
      <c r="C10949" s="491"/>
    </row>
    <row r="10950" spans="1:3" s="624" customFormat="1" x14ac:dyDescent="0.25">
      <c r="A10950" s="11"/>
      <c r="B10950" s="14"/>
      <c r="C10950" s="491"/>
    </row>
    <row r="10951" spans="1:3" s="624" customFormat="1" x14ac:dyDescent="0.25">
      <c r="A10951" s="11"/>
      <c r="B10951" s="14"/>
      <c r="C10951" s="491"/>
    </row>
    <row r="10952" spans="1:3" s="624" customFormat="1" x14ac:dyDescent="0.25">
      <c r="A10952" s="11"/>
      <c r="B10952" s="14"/>
      <c r="C10952" s="491"/>
    </row>
    <row r="10953" spans="1:3" s="624" customFormat="1" x14ac:dyDescent="0.25">
      <c r="A10953" s="11"/>
      <c r="B10953" s="14"/>
      <c r="C10953" s="491"/>
    </row>
    <row r="10954" spans="1:3" s="624" customFormat="1" x14ac:dyDescent="0.25">
      <c r="A10954" s="11"/>
      <c r="B10954" s="14"/>
      <c r="C10954" s="491"/>
    </row>
    <row r="10955" spans="1:3" s="624" customFormat="1" x14ac:dyDescent="0.25">
      <c r="A10955" s="11"/>
      <c r="B10955" s="14"/>
      <c r="C10955" s="491"/>
    </row>
    <row r="10956" spans="1:3" s="624" customFormat="1" x14ac:dyDescent="0.25">
      <c r="A10956" s="11"/>
      <c r="B10956" s="14"/>
      <c r="C10956" s="491"/>
    </row>
    <row r="10957" spans="1:3" s="624" customFormat="1" x14ac:dyDescent="0.25">
      <c r="A10957" s="11"/>
      <c r="B10957" s="14"/>
      <c r="C10957" s="491"/>
    </row>
    <row r="10958" spans="1:3" s="624" customFormat="1" x14ac:dyDescent="0.25">
      <c r="A10958" s="11"/>
      <c r="B10958" s="14"/>
      <c r="C10958" s="491"/>
    </row>
    <row r="10959" spans="1:3" s="624" customFormat="1" x14ac:dyDescent="0.25">
      <c r="A10959" s="11"/>
      <c r="B10959" s="14"/>
      <c r="C10959" s="491"/>
    </row>
    <row r="10960" spans="1:3" s="624" customFormat="1" x14ac:dyDescent="0.25">
      <c r="A10960" s="11"/>
      <c r="B10960" s="14"/>
      <c r="C10960" s="491"/>
    </row>
    <row r="10961" spans="1:3" s="624" customFormat="1" x14ac:dyDescent="0.25">
      <c r="A10961" s="11"/>
      <c r="B10961" s="14"/>
      <c r="C10961" s="491"/>
    </row>
    <row r="10962" spans="1:3" s="624" customFormat="1" x14ac:dyDescent="0.25">
      <c r="A10962" s="11"/>
      <c r="B10962" s="14"/>
      <c r="C10962" s="491"/>
    </row>
    <row r="10963" spans="1:3" s="624" customFormat="1" x14ac:dyDescent="0.25">
      <c r="A10963" s="11"/>
      <c r="B10963" s="14"/>
      <c r="C10963" s="491"/>
    </row>
    <row r="10964" spans="1:3" s="624" customFormat="1" x14ac:dyDescent="0.25">
      <c r="A10964" s="11"/>
      <c r="B10964" s="14"/>
      <c r="C10964" s="491"/>
    </row>
    <row r="10965" spans="1:3" s="624" customFormat="1" x14ac:dyDescent="0.25">
      <c r="A10965" s="11"/>
      <c r="B10965" s="14"/>
      <c r="C10965" s="491"/>
    </row>
    <row r="10966" spans="1:3" s="624" customFormat="1" x14ac:dyDescent="0.25">
      <c r="A10966" s="11"/>
      <c r="B10966" s="14"/>
      <c r="C10966" s="491"/>
    </row>
    <row r="10967" spans="1:3" s="624" customFormat="1" x14ac:dyDescent="0.25">
      <c r="A10967" s="11"/>
      <c r="B10967" s="14"/>
      <c r="C10967" s="491"/>
    </row>
    <row r="10968" spans="1:3" s="624" customFormat="1" x14ac:dyDescent="0.25">
      <c r="A10968" s="11"/>
      <c r="B10968" s="14"/>
      <c r="C10968" s="491"/>
    </row>
    <row r="10969" spans="1:3" s="624" customFormat="1" x14ac:dyDescent="0.25">
      <c r="A10969" s="11"/>
      <c r="B10969" s="14"/>
      <c r="C10969" s="491"/>
    </row>
    <row r="10970" spans="1:3" s="624" customFormat="1" x14ac:dyDescent="0.25">
      <c r="A10970" s="11"/>
      <c r="B10970" s="14"/>
      <c r="C10970" s="491"/>
    </row>
    <row r="10971" spans="1:3" s="624" customFormat="1" x14ac:dyDescent="0.25">
      <c r="A10971" s="11"/>
      <c r="B10971" s="14"/>
      <c r="C10971" s="491"/>
    </row>
    <row r="10972" spans="1:3" s="624" customFormat="1" x14ac:dyDescent="0.25">
      <c r="A10972" s="11"/>
      <c r="B10972" s="14"/>
      <c r="C10972" s="491"/>
    </row>
    <row r="10973" spans="1:3" s="624" customFormat="1" x14ac:dyDescent="0.25">
      <c r="A10973" s="11"/>
      <c r="B10973" s="14"/>
      <c r="C10973" s="491"/>
    </row>
    <row r="10974" spans="1:3" s="624" customFormat="1" x14ac:dyDescent="0.25">
      <c r="A10974" s="11"/>
      <c r="B10974" s="14"/>
      <c r="C10974" s="491"/>
    </row>
    <row r="10975" spans="1:3" s="624" customFormat="1" x14ac:dyDescent="0.25">
      <c r="A10975" s="11"/>
      <c r="B10975" s="14"/>
      <c r="C10975" s="491"/>
    </row>
    <row r="10976" spans="1:3" s="624" customFormat="1" x14ac:dyDescent="0.25">
      <c r="A10976" s="11"/>
      <c r="B10976" s="14"/>
      <c r="C10976" s="491"/>
    </row>
    <row r="10977" spans="1:3" s="624" customFormat="1" x14ac:dyDescent="0.25">
      <c r="A10977" s="11"/>
      <c r="B10977" s="14"/>
      <c r="C10977" s="491"/>
    </row>
    <row r="10978" spans="1:3" s="624" customFormat="1" x14ac:dyDescent="0.25">
      <c r="A10978" s="11"/>
      <c r="B10978" s="14"/>
      <c r="C10978" s="491"/>
    </row>
    <row r="10979" spans="1:3" s="624" customFormat="1" x14ac:dyDescent="0.25">
      <c r="A10979" s="11"/>
      <c r="B10979" s="14"/>
      <c r="C10979" s="491"/>
    </row>
    <row r="10980" spans="1:3" s="624" customFormat="1" x14ac:dyDescent="0.25">
      <c r="A10980" s="11"/>
      <c r="B10980" s="14"/>
      <c r="C10980" s="491"/>
    </row>
    <row r="10981" spans="1:3" s="624" customFormat="1" x14ac:dyDescent="0.25">
      <c r="A10981" s="11"/>
      <c r="B10981" s="14"/>
      <c r="C10981" s="491"/>
    </row>
    <row r="10982" spans="1:3" s="624" customFormat="1" x14ac:dyDescent="0.25">
      <c r="A10982" s="11"/>
      <c r="B10982" s="14"/>
      <c r="C10982" s="491"/>
    </row>
    <row r="10983" spans="1:3" s="624" customFormat="1" x14ac:dyDescent="0.25">
      <c r="A10983" s="11"/>
      <c r="B10983" s="14"/>
      <c r="C10983" s="491"/>
    </row>
    <row r="10984" spans="1:3" s="624" customFormat="1" x14ac:dyDescent="0.25">
      <c r="A10984" s="11"/>
      <c r="B10984" s="14"/>
      <c r="C10984" s="491"/>
    </row>
    <row r="10985" spans="1:3" s="624" customFormat="1" x14ac:dyDescent="0.25">
      <c r="A10985" s="11"/>
      <c r="B10985" s="14"/>
      <c r="C10985" s="491"/>
    </row>
    <row r="10986" spans="1:3" s="624" customFormat="1" x14ac:dyDescent="0.25">
      <c r="A10986" s="11"/>
      <c r="B10986" s="14"/>
      <c r="C10986" s="491"/>
    </row>
    <row r="10987" spans="1:3" s="624" customFormat="1" x14ac:dyDescent="0.25">
      <c r="A10987" s="11"/>
      <c r="B10987" s="14"/>
      <c r="C10987" s="491"/>
    </row>
    <row r="10988" spans="1:3" s="624" customFormat="1" x14ac:dyDescent="0.25">
      <c r="A10988" s="11"/>
      <c r="B10988" s="14"/>
      <c r="C10988" s="491"/>
    </row>
    <row r="10989" spans="1:3" s="624" customFormat="1" x14ac:dyDescent="0.25">
      <c r="A10989" s="11"/>
      <c r="B10989" s="14"/>
      <c r="C10989" s="491"/>
    </row>
    <row r="10990" spans="1:3" s="624" customFormat="1" x14ac:dyDescent="0.25">
      <c r="A10990" s="11"/>
      <c r="B10990" s="14"/>
      <c r="C10990" s="491"/>
    </row>
    <row r="10991" spans="1:3" s="624" customFormat="1" x14ac:dyDescent="0.25">
      <c r="A10991" s="11"/>
      <c r="B10991" s="14"/>
      <c r="C10991" s="491"/>
    </row>
    <row r="10992" spans="1:3" s="624" customFormat="1" x14ac:dyDescent="0.25">
      <c r="A10992" s="11"/>
      <c r="B10992" s="14"/>
      <c r="C10992" s="491"/>
    </row>
    <row r="10993" spans="1:3" s="624" customFormat="1" x14ac:dyDescent="0.25">
      <c r="A10993" s="11"/>
      <c r="B10993" s="14"/>
      <c r="C10993" s="491"/>
    </row>
    <row r="10994" spans="1:3" s="624" customFormat="1" x14ac:dyDescent="0.25">
      <c r="A10994" s="11"/>
      <c r="B10994" s="14"/>
      <c r="C10994" s="491"/>
    </row>
    <row r="10995" spans="1:3" s="624" customFormat="1" x14ac:dyDescent="0.25">
      <c r="A10995" s="11"/>
      <c r="B10995" s="14"/>
      <c r="C10995" s="491"/>
    </row>
    <row r="10996" spans="1:3" s="624" customFormat="1" x14ac:dyDescent="0.25">
      <c r="A10996" s="11"/>
      <c r="B10996" s="14"/>
      <c r="C10996" s="491"/>
    </row>
    <row r="10997" spans="1:3" s="624" customFormat="1" x14ac:dyDescent="0.25">
      <c r="A10997" s="11"/>
      <c r="B10997" s="14"/>
      <c r="C10997" s="491"/>
    </row>
    <row r="10998" spans="1:3" s="624" customFormat="1" x14ac:dyDescent="0.25">
      <c r="A10998" s="11"/>
      <c r="B10998" s="14"/>
      <c r="C10998" s="491"/>
    </row>
    <row r="10999" spans="1:3" s="624" customFormat="1" x14ac:dyDescent="0.25">
      <c r="A10999" s="11"/>
      <c r="B10999" s="14"/>
      <c r="C10999" s="491"/>
    </row>
    <row r="11000" spans="1:3" s="624" customFormat="1" x14ac:dyDescent="0.25">
      <c r="A11000" s="11"/>
      <c r="B11000" s="14"/>
      <c r="C11000" s="491"/>
    </row>
    <row r="11001" spans="1:3" s="624" customFormat="1" x14ac:dyDescent="0.25">
      <c r="A11001" s="11"/>
      <c r="B11001" s="14"/>
      <c r="C11001" s="491"/>
    </row>
    <row r="11002" spans="1:3" s="624" customFormat="1" x14ac:dyDescent="0.25">
      <c r="A11002" s="11"/>
      <c r="B11002" s="14"/>
      <c r="C11002" s="491"/>
    </row>
    <row r="11003" spans="1:3" s="624" customFormat="1" x14ac:dyDescent="0.25">
      <c r="A11003" s="11"/>
      <c r="B11003" s="14"/>
      <c r="C11003" s="491"/>
    </row>
    <row r="11004" spans="1:3" s="624" customFormat="1" x14ac:dyDescent="0.25">
      <c r="A11004" s="11"/>
      <c r="B11004" s="14"/>
      <c r="C11004" s="491"/>
    </row>
    <row r="11005" spans="1:3" s="624" customFormat="1" x14ac:dyDescent="0.25">
      <c r="A11005" s="11"/>
      <c r="B11005" s="14"/>
      <c r="C11005" s="491"/>
    </row>
    <row r="11006" spans="1:3" s="624" customFormat="1" x14ac:dyDescent="0.25">
      <c r="A11006" s="11"/>
      <c r="B11006" s="14"/>
      <c r="C11006" s="491"/>
    </row>
    <row r="11007" spans="1:3" s="624" customFormat="1" x14ac:dyDescent="0.25">
      <c r="A11007" s="11"/>
      <c r="B11007" s="14"/>
      <c r="C11007" s="491"/>
    </row>
    <row r="11008" spans="1:3" s="624" customFormat="1" x14ac:dyDescent="0.25">
      <c r="A11008" s="11"/>
      <c r="B11008" s="14"/>
      <c r="C11008" s="491"/>
    </row>
    <row r="11009" spans="1:3" s="624" customFormat="1" x14ac:dyDescent="0.25">
      <c r="A11009" s="11"/>
      <c r="B11009" s="14"/>
      <c r="C11009" s="491"/>
    </row>
    <row r="11010" spans="1:3" s="624" customFormat="1" x14ac:dyDescent="0.25">
      <c r="A11010" s="11"/>
      <c r="B11010" s="14"/>
      <c r="C11010" s="491"/>
    </row>
    <row r="11011" spans="1:3" s="624" customFormat="1" x14ac:dyDescent="0.25">
      <c r="A11011" s="11"/>
      <c r="B11011" s="14"/>
      <c r="C11011" s="491"/>
    </row>
    <row r="11012" spans="1:3" s="624" customFormat="1" x14ac:dyDescent="0.25">
      <c r="A11012" s="11"/>
      <c r="B11012" s="14"/>
      <c r="C11012" s="491"/>
    </row>
    <row r="11013" spans="1:3" s="624" customFormat="1" x14ac:dyDescent="0.25">
      <c r="A11013" s="11"/>
      <c r="B11013" s="14"/>
      <c r="C11013" s="491"/>
    </row>
    <row r="11014" spans="1:3" s="624" customFormat="1" x14ac:dyDescent="0.25">
      <c r="A11014" s="11"/>
      <c r="B11014" s="14"/>
      <c r="C11014" s="491"/>
    </row>
    <row r="11015" spans="1:3" s="624" customFormat="1" x14ac:dyDescent="0.25">
      <c r="A11015" s="11"/>
      <c r="B11015" s="14"/>
      <c r="C11015" s="491"/>
    </row>
    <row r="11016" spans="1:3" s="624" customFormat="1" x14ac:dyDescent="0.25">
      <c r="A11016" s="11"/>
      <c r="B11016" s="14"/>
      <c r="C11016" s="491"/>
    </row>
    <row r="11017" spans="1:3" s="624" customFormat="1" x14ac:dyDescent="0.25">
      <c r="A11017" s="11"/>
      <c r="B11017" s="14"/>
      <c r="C11017" s="491"/>
    </row>
    <row r="11018" spans="1:3" s="624" customFormat="1" x14ac:dyDescent="0.25">
      <c r="A11018" s="11"/>
      <c r="B11018" s="14"/>
      <c r="C11018" s="491"/>
    </row>
    <row r="11019" spans="1:3" s="624" customFormat="1" x14ac:dyDescent="0.25">
      <c r="A11019" s="11"/>
      <c r="B11019" s="14"/>
      <c r="C11019" s="491"/>
    </row>
    <row r="11020" spans="1:3" s="624" customFormat="1" x14ac:dyDescent="0.25">
      <c r="A11020" s="11"/>
      <c r="B11020" s="14"/>
      <c r="C11020" s="491"/>
    </row>
    <row r="11021" spans="1:3" s="624" customFormat="1" x14ac:dyDescent="0.25">
      <c r="A11021" s="11"/>
      <c r="B11021" s="14"/>
      <c r="C11021" s="491"/>
    </row>
    <row r="11022" spans="1:3" s="624" customFormat="1" x14ac:dyDescent="0.25">
      <c r="A11022" s="11"/>
      <c r="B11022" s="14"/>
      <c r="C11022" s="491"/>
    </row>
    <row r="11023" spans="1:3" s="624" customFormat="1" x14ac:dyDescent="0.25">
      <c r="A11023" s="11"/>
      <c r="B11023" s="14"/>
      <c r="C11023" s="491"/>
    </row>
    <row r="11024" spans="1:3" s="624" customFormat="1" x14ac:dyDescent="0.25">
      <c r="A11024" s="11"/>
      <c r="B11024" s="14"/>
      <c r="C11024" s="491"/>
    </row>
    <row r="11025" spans="1:3" s="624" customFormat="1" x14ac:dyDescent="0.25">
      <c r="A11025" s="11"/>
      <c r="B11025" s="14"/>
      <c r="C11025" s="491"/>
    </row>
    <row r="11026" spans="1:3" s="624" customFormat="1" x14ac:dyDescent="0.25">
      <c r="A11026" s="11"/>
      <c r="B11026" s="14"/>
      <c r="C11026" s="491"/>
    </row>
    <row r="11027" spans="1:3" s="624" customFormat="1" x14ac:dyDescent="0.25">
      <c r="A11027" s="11"/>
      <c r="B11027" s="14"/>
      <c r="C11027" s="491"/>
    </row>
    <row r="11028" spans="1:3" s="624" customFormat="1" x14ac:dyDescent="0.25">
      <c r="A11028" s="11"/>
      <c r="B11028" s="14"/>
      <c r="C11028" s="491"/>
    </row>
    <row r="11029" spans="1:3" s="624" customFormat="1" x14ac:dyDescent="0.25">
      <c r="A11029" s="11"/>
      <c r="B11029" s="14"/>
      <c r="C11029" s="491"/>
    </row>
    <row r="11030" spans="1:3" s="624" customFormat="1" x14ac:dyDescent="0.25">
      <c r="A11030" s="11"/>
      <c r="B11030" s="14"/>
      <c r="C11030" s="491"/>
    </row>
    <row r="11031" spans="1:3" s="624" customFormat="1" x14ac:dyDescent="0.25">
      <c r="A11031" s="11"/>
      <c r="B11031" s="14"/>
      <c r="C11031" s="491"/>
    </row>
    <row r="11032" spans="1:3" s="624" customFormat="1" x14ac:dyDescent="0.25">
      <c r="A11032" s="11"/>
      <c r="B11032" s="14"/>
      <c r="C11032" s="491"/>
    </row>
    <row r="11033" spans="1:3" s="624" customFormat="1" x14ac:dyDescent="0.25">
      <c r="A11033" s="11"/>
      <c r="B11033" s="14"/>
      <c r="C11033" s="491"/>
    </row>
    <row r="11034" spans="1:3" s="624" customFormat="1" x14ac:dyDescent="0.25">
      <c r="A11034" s="11"/>
      <c r="B11034" s="14"/>
      <c r="C11034" s="491"/>
    </row>
    <row r="11035" spans="1:3" s="624" customFormat="1" x14ac:dyDescent="0.25">
      <c r="A11035" s="11"/>
      <c r="B11035" s="14"/>
      <c r="C11035" s="491"/>
    </row>
    <row r="11036" spans="1:3" s="624" customFormat="1" x14ac:dyDescent="0.25">
      <c r="A11036" s="11"/>
      <c r="B11036" s="14"/>
      <c r="C11036" s="491"/>
    </row>
    <row r="11037" spans="1:3" s="624" customFormat="1" x14ac:dyDescent="0.25">
      <c r="A11037" s="11"/>
      <c r="B11037" s="14"/>
      <c r="C11037" s="491"/>
    </row>
    <row r="11038" spans="1:3" s="624" customFormat="1" x14ac:dyDescent="0.25">
      <c r="A11038" s="11"/>
      <c r="B11038" s="14"/>
      <c r="C11038" s="491"/>
    </row>
    <row r="11039" spans="1:3" s="624" customFormat="1" x14ac:dyDescent="0.25">
      <c r="A11039" s="11"/>
      <c r="B11039" s="14"/>
      <c r="C11039" s="491"/>
    </row>
    <row r="11040" spans="1:3" s="624" customFormat="1" x14ac:dyDescent="0.25">
      <c r="A11040" s="11"/>
      <c r="B11040" s="14"/>
      <c r="C11040" s="491"/>
    </row>
    <row r="11041" spans="1:3" s="624" customFormat="1" x14ac:dyDescent="0.25">
      <c r="A11041" s="11"/>
      <c r="B11041" s="14"/>
      <c r="C11041" s="491"/>
    </row>
    <row r="11042" spans="1:3" s="624" customFormat="1" x14ac:dyDescent="0.25">
      <c r="A11042" s="11"/>
      <c r="B11042" s="14"/>
      <c r="C11042" s="491"/>
    </row>
    <row r="11043" spans="1:3" s="624" customFormat="1" x14ac:dyDescent="0.25">
      <c r="A11043" s="11"/>
      <c r="B11043" s="14"/>
      <c r="C11043" s="491"/>
    </row>
    <row r="11044" spans="1:3" s="624" customFormat="1" x14ac:dyDescent="0.25">
      <c r="A11044" s="11"/>
      <c r="B11044" s="14"/>
      <c r="C11044" s="491"/>
    </row>
    <row r="11045" spans="1:3" s="624" customFormat="1" x14ac:dyDescent="0.25">
      <c r="A11045" s="11"/>
      <c r="B11045" s="14"/>
      <c r="C11045" s="491"/>
    </row>
    <row r="11046" spans="1:3" s="624" customFormat="1" x14ac:dyDescent="0.25">
      <c r="A11046" s="11"/>
      <c r="B11046" s="14"/>
      <c r="C11046" s="491"/>
    </row>
    <row r="11047" spans="1:3" s="624" customFormat="1" x14ac:dyDescent="0.25">
      <c r="A11047" s="11"/>
      <c r="B11047" s="14"/>
      <c r="C11047" s="491"/>
    </row>
    <row r="11048" spans="1:3" s="624" customFormat="1" x14ac:dyDescent="0.25">
      <c r="A11048" s="11"/>
      <c r="B11048" s="14"/>
      <c r="C11048" s="491"/>
    </row>
    <row r="11049" spans="1:3" s="624" customFormat="1" x14ac:dyDescent="0.25">
      <c r="A11049" s="11"/>
      <c r="B11049" s="14"/>
      <c r="C11049" s="491"/>
    </row>
    <row r="11050" spans="1:3" s="624" customFormat="1" x14ac:dyDescent="0.25">
      <c r="A11050" s="11"/>
      <c r="B11050" s="14"/>
      <c r="C11050" s="491"/>
    </row>
    <row r="11051" spans="1:3" s="624" customFormat="1" x14ac:dyDescent="0.25">
      <c r="A11051" s="11"/>
      <c r="B11051" s="14"/>
      <c r="C11051" s="491"/>
    </row>
    <row r="11052" spans="1:3" s="624" customFormat="1" x14ac:dyDescent="0.25">
      <c r="A11052" s="11"/>
      <c r="B11052" s="14"/>
      <c r="C11052" s="491"/>
    </row>
    <row r="11053" spans="1:3" s="624" customFormat="1" x14ac:dyDescent="0.25">
      <c r="A11053" s="11"/>
      <c r="B11053" s="14"/>
      <c r="C11053" s="491"/>
    </row>
    <row r="11054" spans="1:3" s="624" customFormat="1" x14ac:dyDescent="0.25">
      <c r="A11054" s="11"/>
      <c r="B11054" s="14"/>
      <c r="C11054" s="491"/>
    </row>
    <row r="11055" spans="1:3" s="624" customFormat="1" x14ac:dyDescent="0.25">
      <c r="A11055" s="11"/>
      <c r="B11055" s="14"/>
      <c r="C11055" s="491"/>
    </row>
    <row r="11056" spans="1:3" s="624" customFormat="1" x14ac:dyDescent="0.25">
      <c r="A11056" s="11"/>
      <c r="B11056" s="14"/>
      <c r="C11056" s="491"/>
    </row>
    <row r="11057" spans="1:3" s="624" customFormat="1" x14ac:dyDescent="0.25">
      <c r="A11057" s="11"/>
      <c r="B11057" s="14"/>
      <c r="C11057" s="491"/>
    </row>
    <row r="11058" spans="1:3" s="624" customFormat="1" x14ac:dyDescent="0.25">
      <c r="A11058" s="11"/>
      <c r="B11058" s="14"/>
      <c r="C11058" s="491"/>
    </row>
    <row r="11059" spans="1:3" s="624" customFormat="1" x14ac:dyDescent="0.25">
      <c r="A11059" s="11"/>
      <c r="B11059" s="14"/>
      <c r="C11059" s="491"/>
    </row>
    <row r="11060" spans="1:3" s="624" customFormat="1" x14ac:dyDescent="0.25">
      <c r="A11060" s="11"/>
      <c r="B11060" s="14"/>
      <c r="C11060" s="491"/>
    </row>
    <row r="11061" spans="1:3" s="624" customFormat="1" x14ac:dyDescent="0.25">
      <c r="A11061" s="11"/>
      <c r="B11061" s="14"/>
      <c r="C11061" s="491"/>
    </row>
    <row r="11062" spans="1:3" s="624" customFormat="1" x14ac:dyDescent="0.25">
      <c r="A11062" s="11"/>
      <c r="B11062" s="14"/>
      <c r="C11062" s="491"/>
    </row>
    <row r="11063" spans="1:3" s="624" customFormat="1" x14ac:dyDescent="0.25">
      <c r="A11063" s="11"/>
      <c r="B11063" s="14"/>
      <c r="C11063" s="491"/>
    </row>
    <row r="11064" spans="1:3" s="624" customFormat="1" x14ac:dyDescent="0.25">
      <c r="A11064" s="11"/>
      <c r="B11064" s="14"/>
      <c r="C11064" s="491"/>
    </row>
    <row r="11065" spans="1:3" s="624" customFormat="1" x14ac:dyDescent="0.25">
      <c r="A11065" s="11"/>
      <c r="B11065" s="14"/>
      <c r="C11065" s="491"/>
    </row>
    <row r="11066" spans="1:3" s="624" customFormat="1" x14ac:dyDescent="0.25">
      <c r="A11066" s="11"/>
      <c r="B11066" s="14"/>
      <c r="C11066" s="491"/>
    </row>
    <row r="11067" spans="1:3" s="624" customFormat="1" x14ac:dyDescent="0.25">
      <c r="A11067" s="11"/>
      <c r="B11067" s="14"/>
      <c r="C11067" s="491"/>
    </row>
    <row r="11068" spans="1:3" s="624" customFormat="1" x14ac:dyDescent="0.25">
      <c r="A11068" s="11"/>
      <c r="B11068" s="14"/>
      <c r="C11068" s="491"/>
    </row>
    <row r="11069" spans="1:3" s="624" customFormat="1" x14ac:dyDescent="0.25">
      <c r="A11069" s="11"/>
      <c r="B11069" s="14"/>
      <c r="C11069" s="491"/>
    </row>
    <row r="11070" spans="1:3" s="624" customFormat="1" x14ac:dyDescent="0.25">
      <c r="A11070" s="11"/>
      <c r="B11070" s="14"/>
      <c r="C11070" s="491"/>
    </row>
    <row r="11071" spans="1:3" s="624" customFormat="1" x14ac:dyDescent="0.25">
      <c r="A11071" s="11"/>
      <c r="B11071" s="14"/>
      <c r="C11071" s="491"/>
    </row>
    <row r="11072" spans="1:3" s="624" customFormat="1" x14ac:dyDescent="0.25">
      <c r="A11072" s="11"/>
      <c r="B11072" s="14"/>
      <c r="C11072" s="491"/>
    </row>
    <row r="11073" spans="1:3" s="624" customFormat="1" x14ac:dyDescent="0.25">
      <c r="A11073" s="11"/>
      <c r="B11073" s="14"/>
      <c r="C11073" s="491"/>
    </row>
    <row r="11074" spans="1:3" s="624" customFormat="1" x14ac:dyDescent="0.25">
      <c r="A11074" s="11"/>
      <c r="B11074" s="14"/>
      <c r="C11074" s="491"/>
    </row>
    <row r="11075" spans="1:3" s="624" customFormat="1" x14ac:dyDescent="0.25">
      <c r="A11075" s="11"/>
      <c r="B11075" s="14"/>
      <c r="C11075" s="491"/>
    </row>
    <row r="11076" spans="1:3" s="624" customFormat="1" x14ac:dyDescent="0.25">
      <c r="A11076" s="11"/>
      <c r="B11076" s="14"/>
      <c r="C11076" s="491"/>
    </row>
    <row r="11077" spans="1:3" s="624" customFormat="1" x14ac:dyDescent="0.25">
      <c r="A11077" s="11"/>
      <c r="B11077" s="14"/>
      <c r="C11077" s="491"/>
    </row>
    <row r="11078" spans="1:3" s="624" customFormat="1" x14ac:dyDescent="0.25">
      <c r="A11078" s="11"/>
      <c r="B11078" s="14"/>
      <c r="C11078" s="491"/>
    </row>
    <row r="11079" spans="1:3" s="624" customFormat="1" x14ac:dyDescent="0.25">
      <c r="A11079" s="11"/>
      <c r="B11079" s="14"/>
      <c r="C11079" s="491"/>
    </row>
    <row r="11080" spans="1:3" s="624" customFormat="1" x14ac:dyDescent="0.25">
      <c r="A11080" s="11"/>
      <c r="B11080" s="14"/>
      <c r="C11080" s="491"/>
    </row>
    <row r="11081" spans="1:3" s="624" customFormat="1" x14ac:dyDescent="0.25">
      <c r="A11081" s="11"/>
      <c r="B11081" s="14"/>
      <c r="C11081" s="491"/>
    </row>
    <row r="11082" spans="1:3" s="624" customFormat="1" x14ac:dyDescent="0.25">
      <c r="A11082" s="11"/>
      <c r="B11082" s="14"/>
      <c r="C11082" s="491"/>
    </row>
    <row r="11083" spans="1:3" s="624" customFormat="1" x14ac:dyDescent="0.25">
      <c r="A11083" s="11"/>
      <c r="B11083" s="14"/>
      <c r="C11083" s="491"/>
    </row>
    <row r="11084" spans="1:3" s="624" customFormat="1" x14ac:dyDescent="0.25">
      <c r="A11084" s="11"/>
      <c r="B11084" s="14"/>
      <c r="C11084" s="491"/>
    </row>
    <row r="11085" spans="1:3" s="624" customFormat="1" x14ac:dyDescent="0.25">
      <c r="A11085" s="11"/>
      <c r="B11085" s="14"/>
      <c r="C11085" s="491"/>
    </row>
    <row r="11086" spans="1:3" s="624" customFormat="1" x14ac:dyDescent="0.25">
      <c r="A11086" s="11"/>
      <c r="B11086" s="14"/>
      <c r="C11086" s="491"/>
    </row>
    <row r="11087" spans="1:3" s="624" customFormat="1" x14ac:dyDescent="0.25">
      <c r="A11087" s="11"/>
      <c r="B11087" s="14"/>
      <c r="C11087" s="491"/>
    </row>
    <row r="11088" spans="1:3" s="624" customFormat="1" x14ac:dyDescent="0.25">
      <c r="A11088" s="11"/>
      <c r="B11088" s="14"/>
      <c r="C11088" s="491"/>
    </row>
    <row r="11089" spans="1:3" s="624" customFormat="1" x14ac:dyDescent="0.25">
      <c r="A11089" s="11"/>
      <c r="B11089" s="14"/>
      <c r="C11089" s="491"/>
    </row>
    <row r="11090" spans="1:3" s="624" customFormat="1" x14ac:dyDescent="0.25">
      <c r="A11090" s="11"/>
      <c r="B11090" s="14"/>
      <c r="C11090" s="491"/>
    </row>
    <row r="11091" spans="1:3" s="624" customFormat="1" x14ac:dyDescent="0.25">
      <c r="A11091" s="11"/>
      <c r="B11091" s="14"/>
      <c r="C11091" s="491"/>
    </row>
    <row r="11092" spans="1:3" s="624" customFormat="1" x14ac:dyDescent="0.25">
      <c r="A11092" s="11"/>
      <c r="B11092" s="14"/>
      <c r="C11092" s="491"/>
    </row>
    <row r="11093" spans="1:3" s="624" customFormat="1" x14ac:dyDescent="0.25">
      <c r="A11093" s="11"/>
      <c r="B11093" s="14"/>
      <c r="C11093" s="491"/>
    </row>
    <row r="11094" spans="1:3" s="624" customFormat="1" x14ac:dyDescent="0.25">
      <c r="A11094" s="11"/>
      <c r="B11094" s="14"/>
      <c r="C11094" s="491"/>
    </row>
    <row r="11095" spans="1:3" s="624" customFormat="1" x14ac:dyDescent="0.25">
      <c r="A11095" s="11"/>
      <c r="B11095" s="14"/>
      <c r="C11095" s="491"/>
    </row>
    <row r="11096" spans="1:3" s="624" customFormat="1" x14ac:dyDescent="0.25">
      <c r="A11096" s="11"/>
      <c r="B11096" s="14"/>
      <c r="C11096" s="491"/>
    </row>
    <row r="11097" spans="1:3" s="624" customFormat="1" x14ac:dyDescent="0.25">
      <c r="A11097" s="11"/>
      <c r="B11097" s="14"/>
      <c r="C11097" s="491"/>
    </row>
    <row r="11098" spans="1:3" s="624" customFormat="1" x14ac:dyDescent="0.25">
      <c r="A11098" s="11"/>
      <c r="B11098" s="14"/>
      <c r="C11098" s="491"/>
    </row>
    <row r="11099" spans="1:3" s="624" customFormat="1" x14ac:dyDescent="0.25">
      <c r="A11099" s="11"/>
      <c r="B11099" s="14"/>
      <c r="C11099" s="491"/>
    </row>
    <row r="11100" spans="1:3" s="624" customFormat="1" x14ac:dyDescent="0.25">
      <c r="A11100" s="11"/>
      <c r="B11100" s="14"/>
      <c r="C11100" s="491"/>
    </row>
    <row r="11101" spans="1:3" s="624" customFormat="1" x14ac:dyDescent="0.25">
      <c r="A11101" s="11"/>
      <c r="B11101" s="14"/>
      <c r="C11101" s="491"/>
    </row>
    <row r="11102" spans="1:3" s="624" customFormat="1" x14ac:dyDescent="0.25">
      <c r="A11102" s="11"/>
      <c r="B11102" s="14"/>
      <c r="C11102" s="491"/>
    </row>
    <row r="11103" spans="1:3" s="624" customFormat="1" x14ac:dyDescent="0.25">
      <c r="A11103" s="11"/>
      <c r="B11103" s="14"/>
      <c r="C11103" s="491"/>
    </row>
    <row r="11104" spans="1:3" s="624" customFormat="1" x14ac:dyDescent="0.25">
      <c r="A11104" s="11"/>
      <c r="B11104" s="14"/>
      <c r="C11104" s="491"/>
    </row>
    <row r="11105" spans="1:3" s="624" customFormat="1" x14ac:dyDescent="0.25">
      <c r="A11105" s="11"/>
      <c r="B11105" s="14"/>
      <c r="C11105" s="491"/>
    </row>
    <row r="11106" spans="1:3" s="624" customFormat="1" x14ac:dyDescent="0.25">
      <c r="A11106" s="11"/>
      <c r="B11106" s="14"/>
      <c r="C11106" s="491"/>
    </row>
    <row r="11107" spans="1:3" s="624" customFormat="1" x14ac:dyDescent="0.25">
      <c r="A11107" s="11"/>
      <c r="B11107" s="14"/>
      <c r="C11107" s="491"/>
    </row>
    <row r="11108" spans="1:3" s="624" customFormat="1" x14ac:dyDescent="0.25">
      <c r="A11108" s="11"/>
      <c r="B11108" s="14"/>
      <c r="C11108" s="491"/>
    </row>
    <row r="11109" spans="1:3" s="624" customFormat="1" x14ac:dyDescent="0.25">
      <c r="A11109" s="11"/>
      <c r="B11109" s="14"/>
      <c r="C11109" s="491"/>
    </row>
    <row r="11110" spans="1:3" s="624" customFormat="1" x14ac:dyDescent="0.25">
      <c r="A11110" s="11"/>
      <c r="B11110" s="14"/>
      <c r="C11110" s="491"/>
    </row>
    <row r="11111" spans="1:3" s="624" customFormat="1" x14ac:dyDescent="0.25">
      <c r="A11111" s="11"/>
      <c r="B11111" s="14"/>
      <c r="C11111" s="491"/>
    </row>
    <row r="11112" spans="1:3" s="624" customFormat="1" x14ac:dyDescent="0.25">
      <c r="A11112" s="11"/>
      <c r="B11112" s="14"/>
      <c r="C11112" s="491"/>
    </row>
    <row r="11113" spans="1:3" s="624" customFormat="1" x14ac:dyDescent="0.25">
      <c r="A11113" s="11"/>
      <c r="B11113" s="14"/>
      <c r="C11113" s="491"/>
    </row>
    <row r="11114" spans="1:3" s="624" customFormat="1" x14ac:dyDescent="0.25">
      <c r="A11114" s="11"/>
      <c r="B11114" s="14"/>
      <c r="C11114" s="491"/>
    </row>
    <row r="11115" spans="1:3" s="624" customFormat="1" x14ac:dyDescent="0.25">
      <c r="A11115" s="11"/>
      <c r="B11115" s="14"/>
      <c r="C11115" s="491"/>
    </row>
    <row r="11116" spans="1:3" s="624" customFormat="1" x14ac:dyDescent="0.25">
      <c r="A11116" s="11"/>
      <c r="B11116" s="14"/>
      <c r="C11116" s="491"/>
    </row>
    <row r="11117" spans="1:3" s="624" customFormat="1" x14ac:dyDescent="0.25">
      <c r="A11117" s="11"/>
      <c r="B11117" s="14"/>
      <c r="C11117" s="491"/>
    </row>
    <row r="11118" spans="1:3" s="624" customFormat="1" x14ac:dyDescent="0.25">
      <c r="A11118" s="11"/>
      <c r="B11118" s="14"/>
      <c r="C11118" s="491"/>
    </row>
    <row r="11119" spans="1:3" s="624" customFormat="1" x14ac:dyDescent="0.25">
      <c r="A11119" s="11"/>
      <c r="B11119" s="14"/>
      <c r="C11119" s="491"/>
    </row>
    <row r="11120" spans="1:3" s="624" customFormat="1" x14ac:dyDescent="0.25">
      <c r="A11120" s="11"/>
      <c r="B11120" s="14"/>
      <c r="C11120" s="491"/>
    </row>
    <row r="11121" spans="1:3" s="624" customFormat="1" x14ac:dyDescent="0.25">
      <c r="A11121" s="11"/>
      <c r="B11121" s="14"/>
      <c r="C11121" s="491"/>
    </row>
    <row r="11122" spans="1:3" s="624" customFormat="1" x14ac:dyDescent="0.25">
      <c r="A11122" s="11"/>
      <c r="B11122" s="14"/>
      <c r="C11122" s="491"/>
    </row>
    <row r="11123" spans="1:3" s="624" customFormat="1" x14ac:dyDescent="0.25">
      <c r="A11123" s="11"/>
      <c r="B11123" s="14"/>
      <c r="C11123" s="491"/>
    </row>
    <row r="11124" spans="1:3" s="624" customFormat="1" x14ac:dyDescent="0.25">
      <c r="A11124" s="11"/>
      <c r="B11124" s="14"/>
      <c r="C11124" s="491"/>
    </row>
    <row r="11125" spans="1:3" s="624" customFormat="1" x14ac:dyDescent="0.25">
      <c r="A11125" s="11"/>
      <c r="B11125" s="14"/>
      <c r="C11125" s="491"/>
    </row>
    <row r="11126" spans="1:3" s="624" customFormat="1" x14ac:dyDescent="0.25">
      <c r="A11126" s="11"/>
      <c r="B11126" s="14"/>
      <c r="C11126" s="491"/>
    </row>
    <row r="11127" spans="1:3" s="624" customFormat="1" x14ac:dyDescent="0.25">
      <c r="A11127" s="11"/>
      <c r="B11127" s="14"/>
      <c r="C11127" s="491"/>
    </row>
    <row r="11128" spans="1:3" s="624" customFormat="1" x14ac:dyDescent="0.25">
      <c r="A11128" s="11"/>
      <c r="B11128" s="14"/>
      <c r="C11128" s="491"/>
    </row>
    <row r="11129" spans="1:3" s="624" customFormat="1" x14ac:dyDescent="0.25">
      <c r="A11129" s="11"/>
      <c r="B11129" s="14"/>
      <c r="C11129" s="491"/>
    </row>
    <row r="11130" spans="1:3" s="624" customFormat="1" x14ac:dyDescent="0.25">
      <c r="A11130" s="11"/>
      <c r="B11130" s="14"/>
      <c r="C11130" s="491"/>
    </row>
    <row r="11131" spans="1:3" s="624" customFormat="1" x14ac:dyDescent="0.25">
      <c r="A11131" s="11"/>
      <c r="B11131" s="14"/>
      <c r="C11131" s="491"/>
    </row>
    <row r="11132" spans="1:3" s="624" customFormat="1" x14ac:dyDescent="0.25">
      <c r="A11132" s="11"/>
      <c r="B11132" s="14"/>
      <c r="C11132" s="491"/>
    </row>
    <row r="11133" spans="1:3" s="624" customFormat="1" x14ac:dyDescent="0.25">
      <c r="A11133" s="11"/>
      <c r="B11133" s="14"/>
      <c r="C11133" s="491"/>
    </row>
    <row r="11134" spans="1:3" s="624" customFormat="1" x14ac:dyDescent="0.25">
      <c r="A11134" s="11"/>
      <c r="B11134" s="14"/>
      <c r="C11134" s="491"/>
    </row>
    <row r="11135" spans="1:3" s="624" customFormat="1" x14ac:dyDescent="0.25">
      <c r="A11135" s="11"/>
      <c r="B11135" s="14"/>
      <c r="C11135" s="491"/>
    </row>
    <row r="11136" spans="1:3" s="624" customFormat="1" x14ac:dyDescent="0.25">
      <c r="A11136" s="11"/>
      <c r="B11136" s="14"/>
      <c r="C11136" s="491"/>
    </row>
    <row r="11137" spans="1:3" s="624" customFormat="1" x14ac:dyDescent="0.25">
      <c r="A11137" s="11"/>
      <c r="B11137" s="14"/>
      <c r="C11137" s="491"/>
    </row>
    <row r="11138" spans="1:3" s="624" customFormat="1" x14ac:dyDescent="0.25">
      <c r="A11138" s="11"/>
      <c r="B11138" s="14"/>
      <c r="C11138" s="491"/>
    </row>
    <row r="11139" spans="1:3" s="624" customFormat="1" x14ac:dyDescent="0.25">
      <c r="A11139" s="11"/>
      <c r="B11139" s="14"/>
      <c r="C11139" s="491"/>
    </row>
    <row r="11140" spans="1:3" s="624" customFormat="1" x14ac:dyDescent="0.25">
      <c r="A11140" s="11"/>
      <c r="B11140" s="14"/>
      <c r="C11140" s="491"/>
    </row>
    <row r="11141" spans="1:3" s="624" customFormat="1" x14ac:dyDescent="0.25">
      <c r="A11141" s="11"/>
      <c r="B11141" s="14"/>
      <c r="C11141" s="491"/>
    </row>
    <row r="11142" spans="1:3" s="624" customFormat="1" x14ac:dyDescent="0.25">
      <c r="A11142" s="11"/>
      <c r="B11142" s="14"/>
      <c r="C11142" s="491"/>
    </row>
    <row r="11143" spans="1:3" s="624" customFormat="1" x14ac:dyDescent="0.25">
      <c r="A11143" s="11"/>
      <c r="B11143" s="14"/>
      <c r="C11143" s="491"/>
    </row>
    <row r="11144" spans="1:3" s="624" customFormat="1" x14ac:dyDescent="0.25">
      <c r="A11144" s="11"/>
      <c r="B11144" s="14"/>
      <c r="C11144" s="491"/>
    </row>
    <row r="11145" spans="1:3" s="624" customFormat="1" x14ac:dyDescent="0.25">
      <c r="A11145" s="11"/>
      <c r="B11145" s="14"/>
      <c r="C11145" s="491"/>
    </row>
    <row r="11146" spans="1:3" s="624" customFormat="1" x14ac:dyDescent="0.25">
      <c r="A11146" s="11"/>
      <c r="B11146" s="14"/>
      <c r="C11146" s="491"/>
    </row>
    <row r="11147" spans="1:3" s="624" customFormat="1" x14ac:dyDescent="0.25">
      <c r="A11147" s="11"/>
      <c r="B11147" s="14"/>
      <c r="C11147" s="491"/>
    </row>
    <row r="11148" spans="1:3" s="624" customFormat="1" x14ac:dyDescent="0.25">
      <c r="A11148" s="11"/>
      <c r="B11148" s="14"/>
      <c r="C11148" s="491"/>
    </row>
    <row r="11149" spans="1:3" s="624" customFormat="1" x14ac:dyDescent="0.25">
      <c r="A11149" s="11"/>
      <c r="B11149" s="14"/>
      <c r="C11149" s="491"/>
    </row>
    <row r="11150" spans="1:3" s="624" customFormat="1" x14ac:dyDescent="0.25">
      <c r="A11150" s="11"/>
      <c r="B11150" s="14"/>
      <c r="C11150" s="491"/>
    </row>
    <row r="11151" spans="1:3" s="624" customFormat="1" x14ac:dyDescent="0.25">
      <c r="A11151" s="11"/>
      <c r="B11151" s="14"/>
      <c r="C11151" s="491"/>
    </row>
    <row r="11152" spans="1:3" s="624" customFormat="1" x14ac:dyDescent="0.25">
      <c r="A11152" s="11"/>
      <c r="B11152" s="14"/>
      <c r="C11152" s="491"/>
    </row>
    <row r="11153" spans="1:3" s="624" customFormat="1" x14ac:dyDescent="0.25">
      <c r="A11153" s="11"/>
      <c r="B11153" s="14"/>
      <c r="C11153" s="491"/>
    </row>
    <row r="11154" spans="1:3" s="624" customFormat="1" x14ac:dyDescent="0.25">
      <c r="A11154" s="11"/>
      <c r="B11154" s="14"/>
      <c r="C11154" s="491"/>
    </row>
    <row r="11155" spans="1:3" s="624" customFormat="1" x14ac:dyDescent="0.25">
      <c r="A11155" s="11"/>
      <c r="B11155" s="14"/>
      <c r="C11155" s="491"/>
    </row>
    <row r="11156" spans="1:3" s="624" customFormat="1" x14ac:dyDescent="0.25">
      <c r="A11156" s="11"/>
      <c r="B11156" s="14"/>
      <c r="C11156" s="491"/>
    </row>
    <row r="11157" spans="1:3" s="624" customFormat="1" x14ac:dyDescent="0.25">
      <c r="A11157" s="11"/>
      <c r="B11157" s="14"/>
      <c r="C11157" s="491"/>
    </row>
    <row r="11158" spans="1:3" s="624" customFormat="1" x14ac:dyDescent="0.25">
      <c r="A11158" s="11"/>
      <c r="B11158" s="14"/>
      <c r="C11158" s="491"/>
    </row>
    <row r="11159" spans="1:3" s="624" customFormat="1" x14ac:dyDescent="0.25">
      <c r="A11159" s="11"/>
      <c r="B11159" s="14"/>
      <c r="C11159" s="491"/>
    </row>
    <row r="11160" spans="1:3" s="624" customFormat="1" x14ac:dyDescent="0.25">
      <c r="A11160" s="11"/>
      <c r="B11160" s="14"/>
      <c r="C11160" s="491"/>
    </row>
    <row r="11161" spans="1:3" s="624" customFormat="1" x14ac:dyDescent="0.25">
      <c r="A11161" s="11"/>
      <c r="B11161" s="14"/>
      <c r="C11161" s="491"/>
    </row>
    <row r="11162" spans="1:3" s="624" customFormat="1" x14ac:dyDescent="0.25">
      <c r="A11162" s="11"/>
      <c r="B11162" s="14"/>
      <c r="C11162" s="491"/>
    </row>
    <row r="11163" spans="1:3" s="624" customFormat="1" x14ac:dyDescent="0.25">
      <c r="A11163" s="11"/>
      <c r="B11163" s="14"/>
      <c r="C11163" s="491"/>
    </row>
    <row r="11164" spans="1:3" s="624" customFormat="1" x14ac:dyDescent="0.25">
      <c r="A11164" s="11"/>
      <c r="B11164" s="14"/>
      <c r="C11164" s="491"/>
    </row>
    <row r="11165" spans="1:3" s="624" customFormat="1" x14ac:dyDescent="0.25">
      <c r="A11165" s="11"/>
      <c r="B11165" s="14"/>
      <c r="C11165" s="491"/>
    </row>
    <row r="11166" spans="1:3" s="624" customFormat="1" x14ac:dyDescent="0.25">
      <c r="A11166" s="11"/>
      <c r="B11166" s="14"/>
      <c r="C11166" s="491"/>
    </row>
    <row r="11167" spans="1:3" s="624" customFormat="1" x14ac:dyDescent="0.25">
      <c r="A11167" s="11"/>
      <c r="B11167" s="14"/>
      <c r="C11167" s="491"/>
    </row>
    <row r="11168" spans="1:3" s="624" customFormat="1" x14ac:dyDescent="0.25">
      <c r="A11168" s="11"/>
      <c r="B11168" s="14"/>
      <c r="C11168" s="491"/>
    </row>
    <row r="11169" spans="1:3" s="624" customFormat="1" x14ac:dyDescent="0.25">
      <c r="A11169" s="11"/>
      <c r="B11169" s="14"/>
      <c r="C11169" s="491"/>
    </row>
    <row r="11170" spans="1:3" s="624" customFormat="1" x14ac:dyDescent="0.25">
      <c r="A11170" s="11"/>
      <c r="B11170" s="14"/>
      <c r="C11170" s="491"/>
    </row>
    <row r="11171" spans="1:3" s="624" customFormat="1" x14ac:dyDescent="0.25">
      <c r="A11171" s="11"/>
      <c r="B11171" s="14"/>
      <c r="C11171" s="491"/>
    </row>
    <row r="11172" spans="1:3" s="624" customFormat="1" x14ac:dyDescent="0.25">
      <c r="A11172" s="11"/>
      <c r="B11172" s="14"/>
      <c r="C11172" s="491"/>
    </row>
    <row r="11173" spans="1:3" s="624" customFormat="1" x14ac:dyDescent="0.25">
      <c r="A11173" s="11"/>
      <c r="B11173" s="14"/>
      <c r="C11173" s="491"/>
    </row>
    <row r="11174" spans="1:3" s="624" customFormat="1" x14ac:dyDescent="0.25">
      <c r="A11174" s="11"/>
      <c r="B11174" s="14"/>
      <c r="C11174" s="491"/>
    </row>
    <row r="11175" spans="1:3" s="624" customFormat="1" x14ac:dyDescent="0.25">
      <c r="A11175" s="11"/>
      <c r="B11175" s="14"/>
      <c r="C11175" s="491"/>
    </row>
    <row r="11176" spans="1:3" s="624" customFormat="1" x14ac:dyDescent="0.25">
      <c r="A11176" s="11"/>
      <c r="B11176" s="14"/>
      <c r="C11176" s="491"/>
    </row>
    <row r="11177" spans="1:3" s="624" customFormat="1" x14ac:dyDescent="0.25">
      <c r="A11177" s="11"/>
      <c r="B11177" s="14"/>
      <c r="C11177" s="491"/>
    </row>
    <row r="11178" spans="1:3" s="624" customFormat="1" x14ac:dyDescent="0.25">
      <c r="A11178" s="11"/>
      <c r="B11178" s="14"/>
      <c r="C11178" s="491"/>
    </row>
    <row r="11179" spans="1:3" s="624" customFormat="1" x14ac:dyDescent="0.25">
      <c r="A11179" s="11"/>
      <c r="B11179" s="14"/>
      <c r="C11179" s="491"/>
    </row>
    <row r="11180" spans="1:3" s="624" customFormat="1" x14ac:dyDescent="0.25">
      <c r="A11180" s="11"/>
      <c r="B11180" s="14"/>
      <c r="C11180" s="491"/>
    </row>
    <row r="11181" spans="1:3" s="624" customFormat="1" x14ac:dyDescent="0.25">
      <c r="A11181" s="11"/>
      <c r="B11181" s="14"/>
      <c r="C11181" s="491"/>
    </row>
    <row r="11182" spans="1:3" s="624" customFormat="1" x14ac:dyDescent="0.25">
      <c r="A11182" s="11"/>
      <c r="B11182" s="14"/>
      <c r="C11182" s="491"/>
    </row>
    <row r="11183" spans="1:3" s="624" customFormat="1" x14ac:dyDescent="0.25">
      <c r="A11183" s="11"/>
      <c r="B11183" s="14"/>
      <c r="C11183" s="491"/>
    </row>
    <row r="11184" spans="1:3" s="624" customFormat="1" x14ac:dyDescent="0.25">
      <c r="A11184" s="11"/>
      <c r="B11184" s="14"/>
      <c r="C11184" s="491"/>
    </row>
    <row r="11185" spans="1:3" s="624" customFormat="1" x14ac:dyDescent="0.25">
      <c r="A11185" s="11"/>
      <c r="B11185" s="14"/>
      <c r="C11185" s="491"/>
    </row>
    <row r="11186" spans="1:3" s="624" customFormat="1" x14ac:dyDescent="0.25">
      <c r="A11186" s="11"/>
      <c r="B11186" s="14"/>
      <c r="C11186" s="491"/>
    </row>
    <row r="11187" spans="1:3" s="624" customFormat="1" x14ac:dyDescent="0.25">
      <c r="A11187" s="11"/>
      <c r="B11187" s="14"/>
      <c r="C11187" s="491"/>
    </row>
    <row r="11188" spans="1:3" s="624" customFormat="1" x14ac:dyDescent="0.25">
      <c r="A11188" s="11"/>
      <c r="B11188" s="14"/>
      <c r="C11188" s="491"/>
    </row>
    <row r="11189" spans="1:3" s="624" customFormat="1" x14ac:dyDescent="0.25">
      <c r="A11189" s="11"/>
      <c r="B11189" s="14"/>
      <c r="C11189" s="491"/>
    </row>
    <row r="11190" spans="1:3" s="624" customFormat="1" x14ac:dyDescent="0.25">
      <c r="A11190" s="11"/>
      <c r="B11190" s="14"/>
      <c r="C11190" s="491"/>
    </row>
    <row r="11191" spans="1:3" s="624" customFormat="1" x14ac:dyDescent="0.25">
      <c r="A11191" s="11"/>
      <c r="B11191" s="14"/>
      <c r="C11191" s="491"/>
    </row>
    <row r="11192" spans="1:3" s="624" customFormat="1" x14ac:dyDescent="0.25">
      <c r="A11192" s="11"/>
      <c r="B11192" s="14"/>
      <c r="C11192" s="491"/>
    </row>
    <row r="11193" spans="1:3" s="624" customFormat="1" x14ac:dyDescent="0.25">
      <c r="A11193" s="11"/>
      <c r="B11193" s="14"/>
      <c r="C11193" s="491"/>
    </row>
    <row r="11194" spans="1:3" s="624" customFormat="1" x14ac:dyDescent="0.25">
      <c r="A11194" s="11"/>
      <c r="B11194" s="14"/>
      <c r="C11194" s="491"/>
    </row>
    <row r="11195" spans="1:3" s="624" customFormat="1" x14ac:dyDescent="0.25">
      <c r="A11195" s="11"/>
      <c r="B11195" s="14"/>
      <c r="C11195" s="491"/>
    </row>
    <row r="11196" spans="1:3" s="624" customFormat="1" x14ac:dyDescent="0.25">
      <c r="A11196" s="11"/>
      <c r="B11196" s="14"/>
      <c r="C11196" s="491"/>
    </row>
    <row r="11197" spans="1:3" s="624" customFormat="1" x14ac:dyDescent="0.25">
      <c r="A11197" s="11"/>
      <c r="B11197" s="14"/>
      <c r="C11197" s="491"/>
    </row>
    <row r="11198" spans="1:3" s="624" customFormat="1" x14ac:dyDescent="0.25">
      <c r="A11198" s="11"/>
      <c r="B11198" s="14"/>
      <c r="C11198" s="491"/>
    </row>
    <row r="11199" spans="1:3" s="624" customFormat="1" x14ac:dyDescent="0.25">
      <c r="A11199" s="11"/>
      <c r="B11199" s="14"/>
      <c r="C11199" s="491"/>
    </row>
    <row r="11200" spans="1:3" s="624" customFormat="1" x14ac:dyDescent="0.25">
      <c r="A11200" s="11"/>
      <c r="B11200" s="14"/>
      <c r="C11200" s="491"/>
    </row>
    <row r="11201" spans="1:3" s="624" customFormat="1" x14ac:dyDescent="0.25">
      <c r="A11201" s="11"/>
      <c r="B11201" s="14"/>
      <c r="C11201" s="491"/>
    </row>
    <row r="11202" spans="1:3" s="624" customFormat="1" x14ac:dyDescent="0.25">
      <c r="A11202" s="11"/>
      <c r="B11202" s="14"/>
      <c r="C11202" s="491"/>
    </row>
    <row r="11203" spans="1:3" s="624" customFormat="1" x14ac:dyDescent="0.25">
      <c r="A11203" s="11"/>
      <c r="B11203" s="14"/>
      <c r="C11203" s="491"/>
    </row>
    <row r="11204" spans="1:3" s="624" customFormat="1" x14ac:dyDescent="0.25">
      <c r="A11204" s="11"/>
      <c r="B11204" s="14"/>
      <c r="C11204" s="491"/>
    </row>
    <row r="11205" spans="1:3" s="624" customFormat="1" x14ac:dyDescent="0.25">
      <c r="A11205" s="11"/>
      <c r="B11205" s="14"/>
      <c r="C11205" s="491"/>
    </row>
    <row r="11206" spans="1:3" s="624" customFormat="1" x14ac:dyDescent="0.25">
      <c r="A11206" s="11"/>
      <c r="B11206" s="14"/>
      <c r="C11206" s="491"/>
    </row>
    <row r="11207" spans="1:3" s="624" customFormat="1" x14ac:dyDescent="0.25">
      <c r="A11207" s="11"/>
      <c r="B11207" s="14"/>
      <c r="C11207" s="491"/>
    </row>
    <row r="11208" spans="1:3" s="624" customFormat="1" x14ac:dyDescent="0.25">
      <c r="A11208" s="11"/>
      <c r="B11208" s="14"/>
      <c r="C11208" s="491"/>
    </row>
    <row r="11209" spans="1:3" s="624" customFormat="1" x14ac:dyDescent="0.25">
      <c r="A11209" s="11"/>
      <c r="B11209" s="14"/>
      <c r="C11209" s="491"/>
    </row>
    <row r="11210" spans="1:3" s="624" customFormat="1" x14ac:dyDescent="0.25">
      <c r="A11210" s="11"/>
      <c r="B11210" s="14"/>
      <c r="C11210" s="491"/>
    </row>
    <row r="11211" spans="1:3" s="624" customFormat="1" x14ac:dyDescent="0.25">
      <c r="A11211" s="11"/>
      <c r="B11211" s="14"/>
      <c r="C11211" s="491"/>
    </row>
    <row r="11212" spans="1:3" s="624" customFormat="1" x14ac:dyDescent="0.25">
      <c r="A11212" s="11"/>
      <c r="B11212" s="14"/>
      <c r="C11212" s="491"/>
    </row>
    <row r="11213" spans="1:3" s="624" customFormat="1" x14ac:dyDescent="0.25">
      <c r="A11213" s="11"/>
      <c r="B11213" s="14"/>
      <c r="C11213" s="491"/>
    </row>
    <row r="11214" spans="1:3" s="624" customFormat="1" x14ac:dyDescent="0.25">
      <c r="A11214" s="11"/>
      <c r="B11214" s="14"/>
      <c r="C11214" s="491"/>
    </row>
    <row r="11215" spans="1:3" s="624" customFormat="1" x14ac:dyDescent="0.25">
      <c r="A11215" s="11"/>
      <c r="B11215" s="14"/>
      <c r="C11215" s="491"/>
    </row>
    <row r="11216" spans="1:3" s="624" customFormat="1" x14ac:dyDescent="0.25">
      <c r="A11216" s="11"/>
      <c r="B11216" s="14"/>
      <c r="C11216" s="491"/>
    </row>
    <row r="11217" spans="1:3" s="624" customFormat="1" x14ac:dyDescent="0.25">
      <c r="A11217" s="11"/>
      <c r="B11217" s="14"/>
      <c r="C11217" s="491"/>
    </row>
    <row r="11218" spans="1:3" s="624" customFormat="1" x14ac:dyDescent="0.25">
      <c r="A11218" s="11"/>
      <c r="B11218" s="14"/>
      <c r="C11218" s="491"/>
    </row>
    <row r="11219" spans="1:3" s="624" customFormat="1" x14ac:dyDescent="0.25">
      <c r="A11219" s="11"/>
      <c r="B11219" s="14"/>
      <c r="C11219" s="491"/>
    </row>
    <row r="11220" spans="1:3" s="624" customFormat="1" x14ac:dyDescent="0.25">
      <c r="A11220" s="11"/>
      <c r="B11220" s="14"/>
      <c r="C11220" s="491"/>
    </row>
    <row r="11221" spans="1:3" s="624" customFormat="1" x14ac:dyDescent="0.25">
      <c r="A11221" s="11"/>
      <c r="B11221" s="14"/>
      <c r="C11221" s="491"/>
    </row>
    <row r="11222" spans="1:3" s="624" customFormat="1" x14ac:dyDescent="0.25">
      <c r="A11222" s="11"/>
      <c r="B11222" s="14"/>
      <c r="C11222" s="491"/>
    </row>
    <row r="11223" spans="1:3" s="624" customFormat="1" x14ac:dyDescent="0.25">
      <c r="A11223" s="11"/>
      <c r="B11223" s="14"/>
      <c r="C11223" s="491"/>
    </row>
    <row r="11224" spans="1:3" s="624" customFormat="1" x14ac:dyDescent="0.25">
      <c r="A11224" s="11"/>
      <c r="B11224" s="14"/>
      <c r="C11224" s="491"/>
    </row>
    <row r="11225" spans="1:3" s="624" customFormat="1" x14ac:dyDescent="0.25">
      <c r="A11225" s="11"/>
      <c r="B11225" s="14"/>
      <c r="C11225" s="491"/>
    </row>
    <row r="11226" spans="1:3" s="624" customFormat="1" x14ac:dyDescent="0.25">
      <c r="A11226" s="11"/>
      <c r="B11226" s="14"/>
      <c r="C11226" s="491"/>
    </row>
    <row r="11227" spans="1:3" s="624" customFormat="1" x14ac:dyDescent="0.25">
      <c r="A11227" s="11"/>
      <c r="B11227" s="14"/>
      <c r="C11227" s="491"/>
    </row>
    <row r="11228" spans="1:3" s="624" customFormat="1" x14ac:dyDescent="0.25">
      <c r="A11228" s="11"/>
      <c r="B11228" s="14"/>
      <c r="C11228" s="491"/>
    </row>
    <row r="11229" spans="1:3" s="624" customFormat="1" x14ac:dyDescent="0.25">
      <c r="A11229" s="11"/>
      <c r="B11229" s="14"/>
      <c r="C11229" s="491"/>
    </row>
    <row r="11230" spans="1:3" s="624" customFormat="1" x14ac:dyDescent="0.25">
      <c r="A11230" s="11"/>
      <c r="B11230" s="14"/>
      <c r="C11230" s="491"/>
    </row>
    <row r="11231" spans="1:3" s="624" customFormat="1" x14ac:dyDescent="0.25">
      <c r="A11231" s="11"/>
      <c r="B11231" s="14"/>
      <c r="C11231" s="491"/>
    </row>
    <row r="11232" spans="1:3" s="624" customFormat="1" x14ac:dyDescent="0.25">
      <c r="A11232" s="11"/>
      <c r="B11232" s="14"/>
      <c r="C11232" s="491"/>
    </row>
    <row r="11233" spans="1:3" s="624" customFormat="1" x14ac:dyDescent="0.25">
      <c r="A11233" s="11"/>
      <c r="B11233" s="14"/>
      <c r="C11233" s="491"/>
    </row>
    <row r="11234" spans="1:3" s="624" customFormat="1" x14ac:dyDescent="0.25">
      <c r="A11234" s="11"/>
      <c r="B11234" s="14"/>
      <c r="C11234" s="491"/>
    </row>
    <row r="11235" spans="1:3" s="624" customFormat="1" x14ac:dyDescent="0.25">
      <c r="A11235" s="11"/>
      <c r="B11235" s="14"/>
      <c r="C11235" s="491"/>
    </row>
    <row r="11236" spans="1:3" s="624" customFormat="1" x14ac:dyDescent="0.25">
      <c r="A11236" s="11"/>
      <c r="B11236" s="14"/>
      <c r="C11236" s="491"/>
    </row>
    <row r="11237" spans="1:3" s="624" customFormat="1" x14ac:dyDescent="0.25">
      <c r="A11237" s="11"/>
      <c r="B11237" s="14"/>
      <c r="C11237" s="491"/>
    </row>
    <row r="11238" spans="1:3" s="624" customFormat="1" x14ac:dyDescent="0.25">
      <c r="A11238" s="11"/>
      <c r="B11238" s="14"/>
      <c r="C11238" s="491"/>
    </row>
    <row r="11239" spans="1:3" s="624" customFormat="1" x14ac:dyDescent="0.25">
      <c r="A11239" s="11"/>
      <c r="B11239" s="14"/>
      <c r="C11239" s="491"/>
    </row>
    <row r="11240" spans="1:3" s="624" customFormat="1" x14ac:dyDescent="0.25">
      <c r="A11240" s="11"/>
      <c r="B11240" s="14"/>
      <c r="C11240" s="491"/>
    </row>
    <row r="11241" spans="1:3" s="624" customFormat="1" x14ac:dyDescent="0.25">
      <c r="A11241" s="11"/>
      <c r="B11241" s="14"/>
      <c r="C11241" s="491"/>
    </row>
    <row r="11242" spans="1:3" s="624" customFormat="1" x14ac:dyDescent="0.25">
      <c r="A11242" s="11"/>
      <c r="B11242" s="14"/>
      <c r="C11242" s="491"/>
    </row>
    <row r="11243" spans="1:3" s="624" customFormat="1" x14ac:dyDescent="0.25">
      <c r="A11243" s="11"/>
      <c r="B11243" s="14"/>
      <c r="C11243" s="491"/>
    </row>
    <row r="11244" spans="1:3" s="624" customFormat="1" x14ac:dyDescent="0.25">
      <c r="A11244" s="11"/>
      <c r="B11244" s="14"/>
      <c r="C11244" s="491"/>
    </row>
    <row r="11245" spans="1:3" s="624" customFormat="1" x14ac:dyDescent="0.25">
      <c r="A11245" s="11"/>
      <c r="B11245" s="14"/>
      <c r="C11245" s="491"/>
    </row>
    <row r="11246" spans="1:3" s="624" customFormat="1" x14ac:dyDescent="0.25">
      <c r="A11246" s="11"/>
      <c r="B11246" s="14"/>
      <c r="C11246" s="491"/>
    </row>
    <row r="11247" spans="1:3" s="624" customFormat="1" x14ac:dyDescent="0.25">
      <c r="A11247" s="11"/>
      <c r="B11247" s="14"/>
      <c r="C11247" s="491"/>
    </row>
    <row r="11248" spans="1:3" s="624" customFormat="1" x14ac:dyDescent="0.25">
      <c r="A11248" s="11"/>
      <c r="B11248" s="14"/>
      <c r="C11248" s="491"/>
    </row>
    <row r="11249" spans="1:3" s="624" customFormat="1" x14ac:dyDescent="0.25">
      <c r="A11249" s="11"/>
      <c r="B11249" s="14"/>
      <c r="C11249" s="491"/>
    </row>
    <row r="11250" spans="1:3" s="624" customFormat="1" x14ac:dyDescent="0.25">
      <c r="A11250" s="11"/>
      <c r="B11250" s="14"/>
      <c r="C11250" s="491"/>
    </row>
    <row r="11251" spans="1:3" s="624" customFormat="1" x14ac:dyDescent="0.25">
      <c r="A11251" s="11"/>
      <c r="B11251" s="14"/>
      <c r="C11251" s="491"/>
    </row>
    <row r="11252" spans="1:3" s="624" customFormat="1" x14ac:dyDescent="0.25">
      <c r="A11252" s="11"/>
      <c r="B11252" s="14"/>
      <c r="C11252" s="491"/>
    </row>
    <row r="11253" spans="1:3" s="624" customFormat="1" x14ac:dyDescent="0.25">
      <c r="A11253" s="11"/>
      <c r="B11253" s="14"/>
      <c r="C11253" s="491"/>
    </row>
    <row r="11254" spans="1:3" s="624" customFormat="1" x14ac:dyDescent="0.25">
      <c r="A11254" s="11"/>
      <c r="B11254" s="14"/>
      <c r="C11254" s="491"/>
    </row>
    <row r="11255" spans="1:3" s="624" customFormat="1" x14ac:dyDescent="0.25">
      <c r="A11255" s="11"/>
      <c r="B11255" s="14"/>
      <c r="C11255" s="491"/>
    </row>
    <row r="11256" spans="1:3" s="624" customFormat="1" x14ac:dyDescent="0.25">
      <c r="A11256" s="11"/>
      <c r="B11256" s="14"/>
      <c r="C11256" s="491"/>
    </row>
    <row r="11257" spans="1:3" s="624" customFormat="1" x14ac:dyDescent="0.25">
      <c r="A11257" s="11"/>
      <c r="B11257" s="14"/>
      <c r="C11257" s="491"/>
    </row>
    <row r="11258" spans="1:3" s="624" customFormat="1" x14ac:dyDescent="0.25">
      <c r="A11258" s="11"/>
      <c r="B11258" s="14"/>
      <c r="C11258" s="491"/>
    </row>
    <row r="11259" spans="1:3" s="624" customFormat="1" x14ac:dyDescent="0.25">
      <c r="A11259" s="11"/>
      <c r="B11259" s="14"/>
      <c r="C11259" s="491"/>
    </row>
    <row r="11260" spans="1:3" s="624" customFormat="1" x14ac:dyDescent="0.25">
      <c r="A11260" s="11"/>
      <c r="B11260" s="14"/>
      <c r="C11260" s="491"/>
    </row>
    <row r="11261" spans="1:3" s="624" customFormat="1" x14ac:dyDescent="0.25">
      <c r="A11261" s="11"/>
      <c r="B11261" s="14"/>
      <c r="C11261" s="491"/>
    </row>
    <row r="11262" spans="1:3" s="624" customFormat="1" x14ac:dyDescent="0.25">
      <c r="A11262" s="11"/>
      <c r="B11262" s="14"/>
      <c r="C11262" s="491"/>
    </row>
    <row r="11263" spans="1:3" s="624" customFormat="1" x14ac:dyDescent="0.25">
      <c r="A11263" s="11"/>
      <c r="B11263" s="14"/>
      <c r="C11263" s="491"/>
    </row>
    <row r="11264" spans="1:3" s="624" customFormat="1" x14ac:dyDescent="0.25">
      <c r="A11264" s="11"/>
      <c r="B11264" s="14"/>
      <c r="C11264" s="491"/>
    </row>
    <row r="11265" spans="1:3" s="624" customFormat="1" x14ac:dyDescent="0.25">
      <c r="A11265" s="11"/>
      <c r="B11265" s="14"/>
      <c r="C11265" s="491"/>
    </row>
    <row r="11266" spans="1:3" s="624" customFormat="1" x14ac:dyDescent="0.25">
      <c r="A11266" s="11"/>
      <c r="B11266" s="14"/>
      <c r="C11266" s="491"/>
    </row>
    <row r="11267" spans="1:3" s="624" customFormat="1" x14ac:dyDescent="0.25">
      <c r="A11267" s="11"/>
      <c r="B11267" s="14"/>
      <c r="C11267" s="491"/>
    </row>
    <row r="11268" spans="1:3" s="624" customFormat="1" x14ac:dyDescent="0.25">
      <c r="A11268" s="11"/>
      <c r="B11268" s="14"/>
      <c r="C11268" s="491"/>
    </row>
    <row r="11269" spans="1:3" s="624" customFormat="1" x14ac:dyDescent="0.25">
      <c r="A11269" s="11"/>
      <c r="B11269" s="14"/>
      <c r="C11269" s="491"/>
    </row>
    <row r="11270" spans="1:3" s="624" customFormat="1" x14ac:dyDescent="0.25">
      <c r="A11270" s="11"/>
      <c r="B11270" s="14"/>
      <c r="C11270" s="491"/>
    </row>
    <row r="11271" spans="1:3" s="624" customFormat="1" x14ac:dyDescent="0.25">
      <c r="A11271" s="11"/>
      <c r="B11271" s="14"/>
      <c r="C11271" s="491"/>
    </row>
    <row r="11272" spans="1:3" s="624" customFormat="1" x14ac:dyDescent="0.25">
      <c r="A11272" s="11"/>
      <c r="B11272" s="14"/>
      <c r="C11272" s="491"/>
    </row>
    <row r="11273" spans="1:3" s="624" customFormat="1" x14ac:dyDescent="0.25">
      <c r="A11273" s="11"/>
      <c r="B11273" s="14"/>
      <c r="C11273" s="491"/>
    </row>
    <row r="11274" spans="1:3" s="624" customFormat="1" x14ac:dyDescent="0.25">
      <c r="A11274" s="11"/>
      <c r="B11274" s="14"/>
      <c r="C11274" s="491"/>
    </row>
    <row r="11275" spans="1:3" s="624" customFormat="1" x14ac:dyDescent="0.25">
      <c r="A11275" s="11"/>
      <c r="B11275" s="14"/>
      <c r="C11275" s="491"/>
    </row>
    <row r="11276" spans="1:3" s="624" customFormat="1" x14ac:dyDescent="0.25">
      <c r="A11276" s="11"/>
      <c r="B11276" s="14"/>
      <c r="C11276" s="491"/>
    </row>
    <row r="11277" spans="1:3" s="624" customFormat="1" x14ac:dyDescent="0.25">
      <c r="A11277" s="11"/>
      <c r="B11277" s="14"/>
      <c r="C11277" s="491"/>
    </row>
    <row r="11278" spans="1:3" s="624" customFormat="1" x14ac:dyDescent="0.25">
      <c r="A11278" s="11"/>
      <c r="B11278" s="14"/>
      <c r="C11278" s="491"/>
    </row>
    <row r="11279" spans="1:3" s="624" customFormat="1" x14ac:dyDescent="0.25">
      <c r="A11279" s="11"/>
      <c r="B11279" s="14"/>
      <c r="C11279" s="491"/>
    </row>
    <row r="11280" spans="1:3" s="624" customFormat="1" x14ac:dyDescent="0.25">
      <c r="A11280" s="11"/>
      <c r="B11280" s="14"/>
      <c r="C11280" s="491"/>
    </row>
    <row r="11281" spans="1:3" s="624" customFormat="1" x14ac:dyDescent="0.25">
      <c r="A11281" s="11"/>
      <c r="B11281" s="14"/>
      <c r="C11281" s="491"/>
    </row>
    <row r="11282" spans="1:3" s="624" customFormat="1" x14ac:dyDescent="0.25">
      <c r="A11282" s="11"/>
      <c r="B11282" s="14"/>
      <c r="C11282" s="491"/>
    </row>
    <row r="11283" spans="1:3" s="624" customFormat="1" x14ac:dyDescent="0.25">
      <c r="A11283" s="11"/>
      <c r="B11283" s="14"/>
      <c r="C11283" s="491"/>
    </row>
    <row r="11284" spans="1:3" s="624" customFormat="1" x14ac:dyDescent="0.25">
      <c r="A11284" s="11"/>
      <c r="B11284" s="14"/>
      <c r="C11284" s="491"/>
    </row>
    <row r="11285" spans="1:3" s="624" customFormat="1" x14ac:dyDescent="0.25">
      <c r="A11285" s="11"/>
      <c r="B11285" s="14"/>
      <c r="C11285" s="491"/>
    </row>
    <row r="11286" spans="1:3" s="624" customFormat="1" x14ac:dyDescent="0.25">
      <c r="A11286" s="11"/>
      <c r="B11286" s="14"/>
      <c r="C11286" s="491"/>
    </row>
    <row r="11287" spans="1:3" s="624" customFormat="1" x14ac:dyDescent="0.25">
      <c r="A11287" s="11"/>
      <c r="B11287" s="14"/>
      <c r="C11287" s="491"/>
    </row>
    <row r="11288" spans="1:3" s="624" customFormat="1" x14ac:dyDescent="0.25">
      <c r="A11288" s="11"/>
      <c r="B11288" s="14"/>
      <c r="C11288" s="491"/>
    </row>
    <row r="11289" spans="1:3" s="624" customFormat="1" x14ac:dyDescent="0.25">
      <c r="A11289" s="11"/>
      <c r="B11289" s="14"/>
      <c r="C11289" s="491"/>
    </row>
    <row r="11290" spans="1:3" s="624" customFormat="1" x14ac:dyDescent="0.25">
      <c r="A11290" s="11"/>
      <c r="B11290" s="14"/>
      <c r="C11290" s="491"/>
    </row>
    <row r="11291" spans="1:3" s="624" customFormat="1" x14ac:dyDescent="0.25">
      <c r="A11291" s="11"/>
      <c r="B11291" s="14"/>
      <c r="C11291" s="491"/>
    </row>
    <row r="11292" spans="1:3" s="624" customFormat="1" x14ac:dyDescent="0.25">
      <c r="A11292" s="11"/>
      <c r="B11292" s="14"/>
      <c r="C11292" s="491"/>
    </row>
    <row r="11293" spans="1:3" s="624" customFormat="1" x14ac:dyDescent="0.25">
      <c r="A11293" s="11"/>
      <c r="B11293" s="14"/>
      <c r="C11293" s="491"/>
    </row>
    <row r="11294" spans="1:3" s="624" customFormat="1" x14ac:dyDescent="0.25">
      <c r="A11294" s="11"/>
      <c r="B11294" s="14"/>
      <c r="C11294" s="491"/>
    </row>
    <row r="11295" spans="1:3" s="624" customFormat="1" x14ac:dyDescent="0.25">
      <c r="A11295" s="11"/>
      <c r="B11295" s="14"/>
      <c r="C11295" s="491"/>
    </row>
    <row r="11296" spans="1:3" s="624" customFormat="1" x14ac:dyDescent="0.25">
      <c r="A11296" s="11"/>
      <c r="B11296" s="14"/>
      <c r="C11296" s="491"/>
    </row>
    <row r="11297" spans="1:3" s="624" customFormat="1" x14ac:dyDescent="0.25">
      <c r="A11297" s="11"/>
      <c r="B11297" s="14"/>
      <c r="C11297" s="491"/>
    </row>
    <row r="11298" spans="1:3" s="624" customFormat="1" x14ac:dyDescent="0.25">
      <c r="A11298" s="11"/>
      <c r="B11298" s="14"/>
      <c r="C11298" s="491"/>
    </row>
    <row r="11299" spans="1:3" s="624" customFormat="1" x14ac:dyDescent="0.25">
      <c r="A11299" s="11"/>
      <c r="B11299" s="14"/>
      <c r="C11299" s="491"/>
    </row>
    <row r="11300" spans="1:3" s="624" customFormat="1" x14ac:dyDescent="0.25">
      <c r="A11300" s="11"/>
      <c r="B11300" s="14"/>
      <c r="C11300" s="491"/>
    </row>
    <row r="11301" spans="1:3" s="624" customFormat="1" x14ac:dyDescent="0.25">
      <c r="A11301" s="11"/>
      <c r="B11301" s="14"/>
      <c r="C11301" s="491"/>
    </row>
    <row r="11302" spans="1:3" s="624" customFormat="1" x14ac:dyDescent="0.25">
      <c r="A11302" s="11"/>
      <c r="B11302" s="14"/>
      <c r="C11302" s="491"/>
    </row>
    <row r="11303" spans="1:3" s="624" customFormat="1" x14ac:dyDescent="0.25">
      <c r="A11303" s="11"/>
      <c r="B11303" s="14"/>
      <c r="C11303" s="491"/>
    </row>
    <row r="11304" spans="1:3" s="624" customFormat="1" x14ac:dyDescent="0.25">
      <c r="A11304" s="11"/>
      <c r="B11304" s="14"/>
      <c r="C11304" s="491"/>
    </row>
    <row r="11305" spans="1:3" s="624" customFormat="1" x14ac:dyDescent="0.25">
      <c r="A11305" s="11"/>
      <c r="B11305" s="14"/>
      <c r="C11305" s="491"/>
    </row>
    <row r="11306" spans="1:3" s="624" customFormat="1" x14ac:dyDescent="0.25">
      <c r="A11306" s="11"/>
      <c r="B11306" s="14"/>
      <c r="C11306" s="491"/>
    </row>
    <row r="11307" spans="1:3" s="624" customFormat="1" x14ac:dyDescent="0.25">
      <c r="A11307" s="11"/>
      <c r="B11307" s="14"/>
      <c r="C11307" s="491"/>
    </row>
    <row r="11308" spans="1:3" s="624" customFormat="1" x14ac:dyDescent="0.25">
      <c r="A11308" s="11"/>
      <c r="B11308" s="14"/>
      <c r="C11308" s="491"/>
    </row>
    <row r="11309" spans="1:3" s="624" customFormat="1" x14ac:dyDescent="0.25">
      <c r="A11309" s="11"/>
      <c r="B11309" s="14"/>
      <c r="C11309" s="491"/>
    </row>
    <row r="11310" spans="1:3" s="624" customFormat="1" x14ac:dyDescent="0.25">
      <c r="A11310" s="11"/>
      <c r="B11310" s="14"/>
      <c r="C11310" s="491"/>
    </row>
    <row r="11311" spans="1:3" s="624" customFormat="1" x14ac:dyDescent="0.25">
      <c r="A11311" s="11"/>
      <c r="B11311" s="14"/>
      <c r="C11311" s="491"/>
    </row>
    <row r="11312" spans="1:3" s="624" customFormat="1" x14ac:dyDescent="0.25">
      <c r="A11312" s="11"/>
      <c r="B11312" s="14"/>
      <c r="C11312" s="491"/>
    </row>
    <row r="11313" spans="1:3" s="624" customFormat="1" x14ac:dyDescent="0.25">
      <c r="A11313" s="11"/>
      <c r="B11313" s="14"/>
      <c r="C11313" s="491"/>
    </row>
    <row r="11314" spans="1:3" s="624" customFormat="1" x14ac:dyDescent="0.25">
      <c r="A11314" s="11"/>
      <c r="B11314" s="14"/>
      <c r="C11314" s="491"/>
    </row>
    <row r="11315" spans="1:3" s="624" customFormat="1" x14ac:dyDescent="0.25">
      <c r="A11315" s="11"/>
      <c r="B11315" s="14"/>
      <c r="C11315" s="491"/>
    </row>
    <row r="11316" spans="1:3" s="624" customFormat="1" x14ac:dyDescent="0.25">
      <c r="A11316" s="11"/>
      <c r="B11316" s="14"/>
      <c r="C11316" s="491"/>
    </row>
    <row r="11317" spans="1:3" s="624" customFormat="1" x14ac:dyDescent="0.25">
      <c r="A11317" s="11"/>
      <c r="B11317" s="14"/>
      <c r="C11317" s="491"/>
    </row>
    <row r="11318" spans="1:3" s="624" customFormat="1" x14ac:dyDescent="0.25">
      <c r="A11318" s="11"/>
      <c r="B11318" s="14"/>
      <c r="C11318" s="491"/>
    </row>
    <row r="11319" spans="1:3" s="624" customFormat="1" x14ac:dyDescent="0.25">
      <c r="A11319" s="11"/>
      <c r="B11319" s="14"/>
      <c r="C11319" s="491"/>
    </row>
    <row r="11320" spans="1:3" s="624" customFormat="1" x14ac:dyDescent="0.25">
      <c r="A11320" s="11"/>
      <c r="B11320" s="14"/>
      <c r="C11320" s="491"/>
    </row>
    <row r="11321" spans="1:3" s="624" customFormat="1" x14ac:dyDescent="0.25">
      <c r="A11321" s="11"/>
      <c r="B11321" s="14"/>
      <c r="C11321" s="491"/>
    </row>
    <row r="11322" spans="1:3" s="624" customFormat="1" x14ac:dyDescent="0.25">
      <c r="A11322" s="11"/>
      <c r="B11322" s="14"/>
      <c r="C11322" s="491"/>
    </row>
    <row r="11323" spans="1:3" s="624" customFormat="1" x14ac:dyDescent="0.25">
      <c r="A11323" s="11"/>
      <c r="B11323" s="14"/>
      <c r="C11323" s="491"/>
    </row>
    <row r="11324" spans="1:3" s="624" customFormat="1" x14ac:dyDescent="0.25">
      <c r="A11324" s="11"/>
      <c r="B11324" s="14"/>
      <c r="C11324" s="491"/>
    </row>
    <row r="11325" spans="1:3" s="624" customFormat="1" x14ac:dyDescent="0.25">
      <c r="A11325" s="11"/>
      <c r="B11325" s="14"/>
      <c r="C11325" s="491"/>
    </row>
    <row r="11326" spans="1:3" s="624" customFormat="1" x14ac:dyDescent="0.25">
      <c r="A11326" s="11"/>
      <c r="B11326" s="14"/>
      <c r="C11326" s="491"/>
    </row>
    <row r="11327" spans="1:3" s="624" customFormat="1" x14ac:dyDescent="0.25">
      <c r="A11327" s="11"/>
      <c r="B11327" s="14"/>
      <c r="C11327" s="491"/>
    </row>
    <row r="11328" spans="1:3" s="624" customFormat="1" x14ac:dyDescent="0.25">
      <c r="A11328" s="11"/>
      <c r="B11328" s="14"/>
      <c r="C11328" s="491"/>
    </row>
    <row r="11329" spans="1:3" s="624" customFormat="1" x14ac:dyDescent="0.25">
      <c r="A11329" s="11"/>
      <c r="B11329" s="14"/>
      <c r="C11329" s="491"/>
    </row>
    <row r="11330" spans="1:3" s="624" customFormat="1" x14ac:dyDescent="0.25">
      <c r="A11330" s="11"/>
      <c r="B11330" s="14"/>
      <c r="C11330" s="491"/>
    </row>
    <row r="11331" spans="1:3" s="624" customFormat="1" x14ac:dyDescent="0.25">
      <c r="A11331" s="11"/>
      <c r="B11331" s="14"/>
      <c r="C11331" s="491"/>
    </row>
    <row r="11332" spans="1:3" s="624" customFormat="1" x14ac:dyDescent="0.25">
      <c r="A11332" s="11"/>
      <c r="B11332" s="14"/>
      <c r="C11332" s="491"/>
    </row>
    <row r="11333" spans="1:3" s="624" customFormat="1" x14ac:dyDescent="0.25">
      <c r="A11333" s="11"/>
      <c r="B11333" s="14"/>
      <c r="C11333" s="491"/>
    </row>
    <row r="11334" spans="1:3" s="624" customFormat="1" x14ac:dyDescent="0.25">
      <c r="A11334" s="11"/>
      <c r="B11334" s="14"/>
      <c r="C11334" s="491"/>
    </row>
    <row r="11335" spans="1:3" s="624" customFormat="1" x14ac:dyDescent="0.25">
      <c r="A11335" s="11"/>
      <c r="B11335" s="14"/>
      <c r="C11335" s="491"/>
    </row>
    <row r="11336" spans="1:3" s="624" customFormat="1" x14ac:dyDescent="0.25">
      <c r="A11336" s="11"/>
      <c r="B11336" s="14"/>
      <c r="C11336" s="491"/>
    </row>
    <row r="11337" spans="1:3" s="624" customFormat="1" x14ac:dyDescent="0.25">
      <c r="A11337" s="11"/>
      <c r="B11337" s="14"/>
      <c r="C11337" s="491"/>
    </row>
    <row r="11338" spans="1:3" s="624" customFormat="1" x14ac:dyDescent="0.25">
      <c r="A11338" s="11"/>
      <c r="B11338" s="14"/>
      <c r="C11338" s="491"/>
    </row>
    <row r="11339" spans="1:3" s="624" customFormat="1" x14ac:dyDescent="0.25">
      <c r="A11339" s="11"/>
      <c r="B11339" s="14"/>
      <c r="C11339" s="491"/>
    </row>
    <row r="11340" spans="1:3" s="624" customFormat="1" x14ac:dyDescent="0.25">
      <c r="A11340" s="11"/>
      <c r="B11340" s="14"/>
      <c r="C11340" s="491"/>
    </row>
    <row r="11341" spans="1:3" s="624" customFormat="1" x14ac:dyDescent="0.25">
      <c r="A11341" s="11"/>
      <c r="B11341" s="14"/>
      <c r="C11341" s="491"/>
    </row>
    <row r="11342" spans="1:3" s="624" customFormat="1" x14ac:dyDescent="0.25">
      <c r="A11342" s="11"/>
      <c r="B11342" s="14"/>
      <c r="C11342" s="491"/>
    </row>
    <row r="11343" spans="1:3" s="624" customFormat="1" x14ac:dyDescent="0.25">
      <c r="A11343" s="11"/>
      <c r="B11343" s="14"/>
      <c r="C11343" s="491"/>
    </row>
    <row r="11344" spans="1:3" s="624" customFormat="1" x14ac:dyDescent="0.25">
      <c r="A11344" s="11"/>
      <c r="B11344" s="14"/>
      <c r="C11344" s="491"/>
    </row>
    <row r="11345" spans="1:3" s="624" customFormat="1" x14ac:dyDescent="0.25">
      <c r="A11345" s="11"/>
      <c r="B11345" s="14"/>
      <c r="C11345" s="491"/>
    </row>
    <row r="11346" spans="1:3" s="624" customFormat="1" x14ac:dyDescent="0.25">
      <c r="A11346" s="11"/>
      <c r="B11346" s="14"/>
      <c r="C11346" s="491"/>
    </row>
    <row r="11347" spans="1:3" s="624" customFormat="1" x14ac:dyDescent="0.25">
      <c r="A11347" s="11"/>
      <c r="B11347" s="14"/>
      <c r="C11347" s="491"/>
    </row>
    <row r="11348" spans="1:3" s="624" customFormat="1" x14ac:dyDescent="0.25">
      <c r="A11348" s="11"/>
      <c r="B11348" s="14"/>
      <c r="C11348" s="491"/>
    </row>
    <row r="11349" spans="1:3" s="624" customFormat="1" x14ac:dyDescent="0.25">
      <c r="A11349" s="11"/>
      <c r="B11349" s="14"/>
      <c r="C11349" s="491"/>
    </row>
    <row r="11350" spans="1:3" s="624" customFormat="1" x14ac:dyDescent="0.25">
      <c r="A11350" s="11"/>
      <c r="B11350" s="14"/>
      <c r="C11350" s="491"/>
    </row>
    <row r="11351" spans="1:3" s="624" customFormat="1" x14ac:dyDescent="0.25">
      <c r="A11351" s="11"/>
      <c r="B11351" s="14"/>
      <c r="C11351" s="491"/>
    </row>
    <row r="11352" spans="1:3" s="624" customFormat="1" x14ac:dyDescent="0.25">
      <c r="A11352" s="11"/>
      <c r="B11352" s="14"/>
      <c r="C11352" s="491"/>
    </row>
    <row r="11353" spans="1:3" s="624" customFormat="1" x14ac:dyDescent="0.25">
      <c r="A11353" s="11"/>
      <c r="B11353" s="14"/>
      <c r="C11353" s="491"/>
    </row>
    <row r="11354" spans="1:3" s="624" customFormat="1" x14ac:dyDescent="0.25">
      <c r="A11354" s="11"/>
      <c r="B11354" s="14"/>
      <c r="C11354" s="491"/>
    </row>
    <row r="11355" spans="1:3" s="624" customFormat="1" x14ac:dyDescent="0.25">
      <c r="A11355" s="11"/>
      <c r="B11355" s="14"/>
      <c r="C11355" s="491"/>
    </row>
    <row r="11356" spans="1:3" s="624" customFormat="1" x14ac:dyDescent="0.25">
      <c r="A11356" s="11"/>
      <c r="B11356" s="14"/>
      <c r="C11356" s="491"/>
    </row>
    <row r="11357" spans="1:3" s="624" customFormat="1" x14ac:dyDescent="0.25">
      <c r="A11357" s="11"/>
      <c r="B11357" s="14"/>
      <c r="C11357" s="491"/>
    </row>
    <row r="11358" spans="1:3" s="624" customFormat="1" x14ac:dyDescent="0.25">
      <c r="A11358" s="11"/>
      <c r="B11358" s="14"/>
      <c r="C11358" s="491"/>
    </row>
    <row r="11359" spans="1:3" s="624" customFormat="1" x14ac:dyDescent="0.25">
      <c r="A11359" s="11"/>
      <c r="B11359" s="14"/>
      <c r="C11359" s="491"/>
    </row>
    <row r="11360" spans="1:3" s="624" customFormat="1" x14ac:dyDescent="0.25">
      <c r="A11360" s="11"/>
      <c r="B11360" s="14"/>
      <c r="C11360" s="491"/>
    </row>
    <row r="11361" spans="1:3" s="624" customFormat="1" x14ac:dyDescent="0.25">
      <c r="A11361" s="11"/>
      <c r="B11361" s="14"/>
      <c r="C11361" s="491"/>
    </row>
    <row r="11362" spans="1:3" s="624" customFormat="1" x14ac:dyDescent="0.25">
      <c r="A11362" s="11"/>
      <c r="B11362" s="14"/>
      <c r="C11362" s="491"/>
    </row>
    <row r="11363" spans="1:3" s="624" customFormat="1" x14ac:dyDescent="0.25">
      <c r="A11363" s="11"/>
      <c r="B11363" s="14"/>
      <c r="C11363" s="491"/>
    </row>
    <row r="11364" spans="1:3" s="624" customFormat="1" x14ac:dyDescent="0.25">
      <c r="A11364" s="11"/>
      <c r="B11364" s="14"/>
      <c r="C11364" s="491"/>
    </row>
    <row r="11365" spans="1:3" s="624" customFormat="1" x14ac:dyDescent="0.25">
      <c r="A11365" s="11"/>
      <c r="B11365" s="14"/>
      <c r="C11365" s="491"/>
    </row>
    <row r="11366" spans="1:3" s="624" customFormat="1" x14ac:dyDescent="0.25">
      <c r="A11366" s="11"/>
      <c r="B11366" s="14"/>
      <c r="C11366" s="491"/>
    </row>
    <row r="11367" spans="1:3" s="624" customFormat="1" x14ac:dyDescent="0.25">
      <c r="A11367" s="11"/>
      <c r="B11367" s="14"/>
      <c r="C11367" s="491"/>
    </row>
    <row r="11368" spans="1:3" s="624" customFormat="1" x14ac:dyDescent="0.25">
      <c r="A11368" s="11"/>
      <c r="B11368" s="14"/>
      <c r="C11368" s="491"/>
    </row>
    <row r="11369" spans="1:3" s="624" customFormat="1" x14ac:dyDescent="0.25">
      <c r="A11369" s="11"/>
      <c r="B11369" s="14"/>
      <c r="C11369" s="491"/>
    </row>
    <row r="11370" spans="1:3" s="624" customFormat="1" x14ac:dyDescent="0.25">
      <c r="A11370" s="11"/>
      <c r="B11370" s="14"/>
      <c r="C11370" s="491"/>
    </row>
    <row r="11371" spans="1:3" s="624" customFormat="1" x14ac:dyDescent="0.25">
      <c r="A11371" s="11"/>
      <c r="B11371" s="14"/>
      <c r="C11371" s="491"/>
    </row>
    <row r="11372" spans="1:3" s="624" customFormat="1" x14ac:dyDescent="0.25">
      <c r="A11372" s="11"/>
      <c r="B11372" s="14"/>
      <c r="C11372" s="491"/>
    </row>
    <row r="11373" spans="1:3" s="624" customFormat="1" x14ac:dyDescent="0.25">
      <c r="A11373" s="11"/>
      <c r="B11373" s="14"/>
      <c r="C11373" s="491"/>
    </row>
    <row r="11374" spans="1:3" s="624" customFormat="1" x14ac:dyDescent="0.25">
      <c r="A11374" s="11"/>
      <c r="B11374" s="14"/>
      <c r="C11374" s="491"/>
    </row>
    <row r="11375" spans="1:3" s="624" customFormat="1" x14ac:dyDescent="0.25">
      <c r="A11375" s="11"/>
      <c r="B11375" s="14"/>
      <c r="C11375" s="491"/>
    </row>
    <row r="11376" spans="1:3" s="624" customFormat="1" x14ac:dyDescent="0.25">
      <c r="A11376" s="11"/>
      <c r="B11376" s="14"/>
      <c r="C11376" s="491"/>
    </row>
    <row r="11377" spans="1:3" s="624" customFormat="1" x14ac:dyDescent="0.25">
      <c r="A11377" s="11"/>
      <c r="B11377" s="14"/>
      <c r="C11377" s="491"/>
    </row>
    <row r="11378" spans="1:3" s="624" customFormat="1" x14ac:dyDescent="0.25">
      <c r="A11378" s="11"/>
      <c r="B11378" s="14"/>
      <c r="C11378" s="491"/>
    </row>
    <row r="11379" spans="1:3" s="624" customFormat="1" x14ac:dyDescent="0.25">
      <c r="A11379" s="11"/>
      <c r="B11379" s="14"/>
      <c r="C11379" s="491"/>
    </row>
    <row r="11380" spans="1:3" s="624" customFormat="1" x14ac:dyDescent="0.25">
      <c r="A11380" s="11"/>
      <c r="B11380" s="14"/>
      <c r="C11380" s="491"/>
    </row>
    <row r="11381" spans="1:3" s="624" customFormat="1" x14ac:dyDescent="0.25">
      <c r="A11381" s="11"/>
      <c r="B11381" s="14"/>
      <c r="C11381" s="491"/>
    </row>
    <row r="11382" spans="1:3" s="624" customFormat="1" x14ac:dyDescent="0.25">
      <c r="A11382" s="11"/>
      <c r="B11382" s="14"/>
      <c r="C11382" s="491"/>
    </row>
    <row r="11383" spans="1:3" s="624" customFormat="1" x14ac:dyDescent="0.25">
      <c r="A11383" s="11"/>
      <c r="B11383" s="14"/>
      <c r="C11383" s="491"/>
    </row>
    <row r="11384" spans="1:3" s="624" customFormat="1" x14ac:dyDescent="0.25">
      <c r="A11384" s="11"/>
      <c r="B11384" s="14"/>
      <c r="C11384" s="491"/>
    </row>
    <row r="11385" spans="1:3" s="624" customFormat="1" x14ac:dyDescent="0.25">
      <c r="A11385" s="11"/>
      <c r="B11385" s="14"/>
      <c r="C11385" s="491"/>
    </row>
    <row r="11386" spans="1:3" s="624" customFormat="1" x14ac:dyDescent="0.25">
      <c r="A11386" s="11"/>
      <c r="B11386" s="14"/>
      <c r="C11386" s="491"/>
    </row>
    <row r="11387" spans="1:3" s="624" customFormat="1" x14ac:dyDescent="0.25">
      <c r="A11387" s="11"/>
      <c r="B11387" s="14"/>
      <c r="C11387" s="491"/>
    </row>
    <row r="11388" spans="1:3" s="624" customFormat="1" x14ac:dyDescent="0.25">
      <c r="A11388" s="11"/>
      <c r="B11388" s="14"/>
      <c r="C11388" s="491"/>
    </row>
    <row r="11389" spans="1:3" s="624" customFormat="1" x14ac:dyDescent="0.25">
      <c r="A11389" s="11"/>
      <c r="B11389" s="14"/>
      <c r="C11389" s="491"/>
    </row>
    <row r="11390" spans="1:3" s="624" customFormat="1" x14ac:dyDescent="0.25">
      <c r="A11390" s="11"/>
      <c r="B11390" s="14"/>
      <c r="C11390" s="491"/>
    </row>
    <row r="11391" spans="1:3" s="624" customFormat="1" x14ac:dyDescent="0.25">
      <c r="A11391" s="11"/>
      <c r="B11391" s="14"/>
      <c r="C11391" s="491"/>
    </row>
    <row r="11392" spans="1:3" s="624" customFormat="1" x14ac:dyDescent="0.25">
      <c r="A11392" s="11"/>
      <c r="B11392" s="14"/>
      <c r="C11392" s="491"/>
    </row>
    <row r="11393" spans="1:3" s="624" customFormat="1" x14ac:dyDescent="0.25">
      <c r="A11393" s="11"/>
      <c r="B11393" s="14"/>
      <c r="C11393" s="491"/>
    </row>
    <row r="11394" spans="1:3" s="624" customFormat="1" x14ac:dyDescent="0.25">
      <c r="A11394" s="11"/>
      <c r="B11394" s="14"/>
      <c r="C11394" s="491"/>
    </row>
    <row r="11395" spans="1:3" s="624" customFormat="1" x14ac:dyDescent="0.25">
      <c r="A11395" s="11"/>
      <c r="B11395" s="14"/>
      <c r="C11395" s="491"/>
    </row>
    <row r="11396" spans="1:3" s="624" customFormat="1" x14ac:dyDescent="0.25">
      <c r="A11396" s="11"/>
      <c r="B11396" s="14"/>
      <c r="C11396" s="491"/>
    </row>
    <row r="11397" spans="1:3" s="624" customFormat="1" x14ac:dyDescent="0.25">
      <c r="A11397" s="11"/>
      <c r="B11397" s="14"/>
      <c r="C11397" s="491"/>
    </row>
    <row r="11398" spans="1:3" s="624" customFormat="1" x14ac:dyDescent="0.25">
      <c r="A11398" s="11"/>
      <c r="B11398" s="14"/>
      <c r="C11398" s="491"/>
    </row>
    <row r="11399" spans="1:3" s="624" customFormat="1" x14ac:dyDescent="0.25">
      <c r="A11399" s="11"/>
      <c r="B11399" s="14"/>
      <c r="C11399" s="491"/>
    </row>
    <row r="11400" spans="1:3" s="624" customFormat="1" x14ac:dyDescent="0.25">
      <c r="A11400" s="11"/>
      <c r="B11400" s="14"/>
      <c r="C11400" s="491"/>
    </row>
    <row r="11401" spans="1:3" s="624" customFormat="1" x14ac:dyDescent="0.25">
      <c r="A11401" s="11"/>
      <c r="B11401" s="14"/>
      <c r="C11401" s="491"/>
    </row>
    <row r="11402" spans="1:3" s="624" customFormat="1" x14ac:dyDescent="0.25">
      <c r="A11402" s="11"/>
      <c r="B11402" s="14"/>
      <c r="C11402" s="491"/>
    </row>
    <row r="11403" spans="1:3" s="624" customFormat="1" x14ac:dyDescent="0.25">
      <c r="A11403" s="11"/>
      <c r="B11403" s="14"/>
      <c r="C11403" s="491"/>
    </row>
    <row r="11404" spans="1:3" s="624" customFormat="1" x14ac:dyDescent="0.25">
      <c r="A11404" s="11"/>
      <c r="B11404" s="14"/>
      <c r="C11404" s="491"/>
    </row>
    <row r="11405" spans="1:3" s="624" customFormat="1" x14ac:dyDescent="0.25">
      <c r="A11405" s="11"/>
      <c r="B11405" s="14"/>
      <c r="C11405" s="491"/>
    </row>
    <row r="11406" spans="1:3" s="624" customFormat="1" x14ac:dyDescent="0.25">
      <c r="A11406" s="11"/>
      <c r="B11406" s="14"/>
      <c r="C11406" s="491"/>
    </row>
    <row r="11407" spans="1:3" s="624" customFormat="1" x14ac:dyDescent="0.25">
      <c r="A11407" s="11"/>
      <c r="B11407" s="14"/>
      <c r="C11407" s="491"/>
    </row>
    <row r="11408" spans="1:3" s="624" customFormat="1" x14ac:dyDescent="0.25">
      <c r="A11408" s="11"/>
      <c r="B11408" s="14"/>
      <c r="C11408" s="491"/>
    </row>
    <row r="11409" spans="1:3" s="624" customFormat="1" x14ac:dyDescent="0.25">
      <c r="A11409" s="11"/>
      <c r="B11409" s="14"/>
      <c r="C11409" s="491"/>
    </row>
    <row r="11410" spans="1:3" s="624" customFormat="1" x14ac:dyDescent="0.25">
      <c r="A11410" s="11"/>
      <c r="B11410" s="14"/>
      <c r="C11410" s="491"/>
    </row>
    <row r="11411" spans="1:3" s="624" customFormat="1" x14ac:dyDescent="0.25">
      <c r="A11411" s="11"/>
      <c r="B11411" s="14"/>
      <c r="C11411" s="491"/>
    </row>
    <row r="11412" spans="1:3" s="624" customFormat="1" x14ac:dyDescent="0.25">
      <c r="A11412" s="11"/>
      <c r="B11412" s="14"/>
      <c r="C11412" s="491"/>
    </row>
    <row r="11413" spans="1:3" s="624" customFormat="1" x14ac:dyDescent="0.25">
      <c r="A11413" s="11"/>
      <c r="B11413" s="14"/>
      <c r="C11413" s="491"/>
    </row>
    <row r="11414" spans="1:3" s="624" customFormat="1" x14ac:dyDescent="0.25">
      <c r="A11414" s="11"/>
      <c r="B11414" s="14"/>
      <c r="C11414" s="491"/>
    </row>
    <row r="11415" spans="1:3" s="624" customFormat="1" x14ac:dyDescent="0.25">
      <c r="A11415" s="11"/>
      <c r="B11415" s="14"/>
      <c r="C11415" s="491"/>
    </row>
    <row r="11416" spans="1:3" s="624" customFormat="1" x14ac:dyDescent="0.25">
      <c r="A11416" s="11"/>
      <c r="B11416" s="14"/>
      <c r="C11416" s="491"/>
    </row>
    <row r="11417" spans="1:3" s="624" customFormat="1" x14ac:dyDescent="0.25">
      <c r="A11417" s="11"/>
      <c r="B11417" s="14"/>
      <c r="C11417" s="491"/>
    </row>
    <row r="11418" spans="1:3" s="624" customFormat="1" x14ac:dyDescent="0.25">
      <c r="A11418" s="11"/>
      <c r="B11418" s="14"/>
      <c r="C11418" s="491"/>
    </row>
    <row r="11419" spans="1:3" s="624" customFormat="1" x14ac:dyDescent="0.25">
      <c r="A11419" s="11"/>
      <c r="B11419" s="14"/>
      <c r="C11419" s="491"/>
    </row>
    <row r="11420" spans="1:3" s="624" customFormat="1" x14ac:dyDescent="0.25">
      <c r="A11420" s="11"/>
      <c r="B11420" s="14"/>
      <c r="C11420" s="491"/>
    </row>
    <row r="11421" spans="1:3" s="624" customFormat="1" x14ac:dyDescent="0.25">
      <c r="A11421" s="11"/>
      <c r="B11421" s="14"/>
      <c r="C11421" s="491"/>
    </row>
    <row r="11422" spans="1:3" s="624" customFormat="1" x14ac:dyDescent="0.25">
      <c r="A11422" s="11"/>
      <c r="B11422" s="14"/>
      <c r="C11422" s="491"/>
    </row>
    <row r="11423" spans="1:3" s="624" customFormat="1" x14ac:dyDescent="0.25">
      <c r="A11423" s="11"/>
      <c r="B11423" s="14"/>
      <c r="C11423" s="491"/>
    </row>
    <row r="11424" spans="1:3" s="624" customFormat="1" x14ac:dyDescent="0.25">
      <c r="A11424" s="11"/>
      <c r="B11424" s="14"/>
      <c r="C11424" s="491"/>
    </row>
    <row r="11425" spans="1:3" s="624" customFormat="1" x14ac:dyDescent="0.25">
      <c r="A11425" s="11"/>
      <c r="B11425" s="14"/>
      <c r="C11425" s="491"/>
    </row>
    <row r="11426" spans="1:3" s="624" customFormat="1" x14ac:dyDescent="0.25">
      <c r="A11426" s="11"/>
      <c r="B11426" s="14"/>
      <c r="C11426" s="491"/>
    </row>
    <row r="11427" spans="1:3" s="624" customFormat="1" x14ac:dyDescent="0.25">
      <c r="A11427" s="11"/>
      <c r="B11427" s="14"/>
      <c r="C11427" s="491"/>
    </row>
    <row r="11428" spans="1:3" s="624" customFormat="1" x14ac:dyDescent="0.25">
      <c r="A11428" s="11"/>
      <c r="B11428" s="14"/>
      <c r="C11428" s="491"/>
    </row>
    <row r="11429" spans="1:3" s="624" customFormat="1" x14ac:dyDescent="0.25">
      <c r="A11429" s="11"/>
      <c r="B11429" s="14"/>
      <c r="C11429" s="491"/>
    </row>
    <row r="11430" spans="1:3" s="624" customFormat="1" x14ac:dyDescent="0.25">
      <c r="A11430" s="11"/>
      <c r="B11430" s="14"/>
      <c r="C11430" s="491"/>
    </row>
    <row r="11431" spans="1:3" s="624" customFormat="1" x14ac:dyDescent="0.25">
      <c r="A11431" s="11"/>
      <c r="B11431" s="14"/>
      <c r="C11431" s="491"/>
    </row>
    <row r="11432" spans="1:3" s="624" customFormat="1" x14ac:dyDescent="0.25">
      <c r="A11432" s="11"/>
      <c r="B11432" s="14"/>
      <c r="C11432" s="491"/>
    </row>
    <row r="11433" spans="1:3" s="624" customFormat="1" x14ac:dyDescent="0.25">
      <c r="A11433" s="11"/>
      <c r="B11433" s="14"/>
      <c r="C11433" s="491"/>
    </row>
    <row r="11434" spans="1:3" s="624" customFormat="1" x14ac:dyDescent="0.25">
      <c r="A11434" s="11"/>
      <c r="B11434" s="14"/>
      <c r="C11434" s="491"/>
    </row>
    <row r="11435" spans="1:3" s="624" customFormat="1" x14ac:dyDescent="0.25">
      <c r="A11435" s="11"/>
      <c r="B11435" s="14"/>
      <c r="C11435" s="491"/>
    </row>
    <row r="11436" spans="1:3" s="624" customFormat="1" x14ac:dyDescent="0.25">
      <c r="A11436" s="11"/>
      <c r="B11436" s="14"/>
      <c r="C11436" s="491"/>
    </row>
    <row r="11437" spans="1:3" s="624" customFormat="1" x14ac:dyDescent="0.25">
      <c r="A11437" s="11"/>
      <c r="B11437" s="14"/>
      <c r="C11437" s="491"/>
    </row>
    <row r="11438" spans="1:3" s="624" customFormat="1" x14ac:dyDescent="0.25">
      <c r="A11438" s="11"/>
      <c r="B11438" s="14"/>
      <c r="C11438" s="491"/>
    </row>
    <row r="11439" spans="1:3" s="624" customFormat="1" x14ac:dyDescent="0.25">
      <c r="A11439" s="11"/>
      <c r="B11439" s="14"/>
      <c r="C11439" s="491"/>
    </row>
    <row r="11440" spans="1:3" s="624" customFormat="1" x14ac:dyDescent="0.25">
      <c r="A11440" s="11"/>
      <c r="B11440" s="14"/>
      <c r="C11440" s="491"/>
    </row>
    <row r="11441" spans="1:3" s="624" customFormat="1" x14ac:dyDescent="0.25">
      <c r="A11441" s="11"/>
      <c r="B11441" s="14"/>
      <c r="C11441" s="491"/>
    </row>
    <row r="11442" spans="1:3" s="624" customFormat="1" x14ac:dyDescent="0.25">
      <c r="A11442" s="11"/>
      <c r="B11442" s="14"/>
      <c r="C11442" s="491"/>
    </row>
    <row r="11443" spans="1:3" s="624" customFormat="1" x14ac:dyDescent="0.25">
      <c r="A11443" s="11"/>
      <c r="B11443" s="14"/>
      <c r="C11443" s="491"/>
    </row>
    <row r="11444" spans="1:3" s="624" customFormat="1" x14ac:dyDescent="0.25">
      <c r="A11444" s="11"/>
      <c r="B11444" s="14"/>
      <c r="C11444" s="491"/>
    </row>
    <row r="11445" spans="1:3" s="624" customFormat="1" x14ac:dyDescent="0.25">
      <c r="A11445" s="11"/>
      <c r="B11445" s="14"/>
      <c r="C11445" s="491"/>
    </row>
    <row r="11446" spans="1:3" s="624" customFormat="1" x14ac:dyDescent="0.25">
      <c r="A11446" s="11"/>
      <c r="B11446" s="14"/>
      <c r="C11446" s="491"/>
    </row>
    <row r="11447" spans="1:3" s="624" customFormat="1" x14ac:dyDescent="0.25">
      <c r="A11447" s="11"/>
      <c r="B11447" s="14"/>
      <c r="C11447" s="491"/>
    </row>
    <row r="11448" spans="1:3" s="624" customFormat="1" x14ac:dyDescent="0.25">
      <c r="A11448" s="11"/>
      <c r="B11448" s="14"/>
      <c r="C11448" s="491"/>
    </row>
    <row r="11449" spans="1:3" s="624" customFormat="1" x14ac:dyDescent="0.25">
      <c r="A11449" s="11"/>
      <c r="B11449" s="14"/>
      <c r="C11449" s="491"/>
    </row>
    <row r="11450" spans="1:3" s="624" customFormat="1" x14ac:dyDescent="0.25">
      <c r="A11450" s="11"/>
      <c r="B11450" s="14"/>
      <c r="C11450" s="491"/>
    </row>
    <row r="11451" spans="1:3" s="624" customFormat="1" x14ac:dyDescent="0.25">
      <c r="A11451" s="11"/>
      <c r="B11451" s="14"/>
      <c r="C11451" s="491"/>
    </row>
    <row r="11452" spans="1:3" s="624" customFormat="1" x14ac:dyDescent="0.25">
      <c r="A11452" s="11"/>
      <c r="B11452" s="14"/>
      <c r="C11452" s="491"/>
    </row>
    <row r="11453" spans="1:3" s="624" customFormat="1" x14ac:dyDescent="0.25">
      <c r="A11453" s="11"/>
      <c r="B11453" s="14"/>
      <c r="C11453" s="491"/>
    </row>
    <row r="11454" spans="1:3" s="624" customFormat="1" x14ac:dyDescent="0.25">
      <c r="A11454" s="11"/>
      <c r="B11454" s="14"/>
      <c r="C11454" s="491"/>
    </row>
    <row r="11455" spans="1:3" s="624" customFormat="1" x14ac:dyDescent="0.25">
      <c r="A11455" s="11"/>
      <c r="B11455" s="14"/>
      <c r="C11455" s="491"/>
    </row>
    <row r="11456" spans="1:3" s="624" customFormat="1" x14ac:dyDescent="0.25">
      <c r="A11456" s="11"/>
      <c r="B11456" s="14"/>
      <c r="C11456" s="491"/>
    </row>
    <row r="11457" spans="1:3" s="624" customFormat="1" x14ac:dyDescent="0.25">
      <c r="A11457" s="11"/>
      <c r="B11457" s="14"/>
      <c r="C11457" s="491"/>
    </row>
    <row r="11458" spans="1:3" s="624" customFormat="1" x14ac:dyDescent="0.25">
      <c r="A11458" s="11"/>
      <c r="B11458" s="14"/>
      <c r="C11458" s="491"/>
    </row>
    <row r="11459" spans="1:3" s="624" customFormat="1" x14ac:dyDescent="0.25">
      <c r="A11459" s="11"/>
      <c r="B11459" s="14"/>
      <c r="C11459" s="491"/>
    </row>
    <row r="11460" spans="1:3" s="624" customFormat="1" x14ac:dyDescent="0.25">
      <c r="A11460" s="11"/>
      <c r="B11460" s="14"/>
      <c r="C11460" s="491"/>
    </row>
    <row r="11461" spans="1:3" s="624" customFormat="1" x14ac:dyDescent="0.25">
      <c r="A11461" s="11"/>
      <c r="B11461" s="14"/>
      <c r="C11461" s="491"/>
    </row>
    <row r="11462" spans="1:3" s="624" customFormat="1" x14ac:dyDescent="0.25">
      <c r="A11462" s="11"/>
      <c r="B11462" s="14"/>
      <c r="C11462" s="491"/>
    </row>
    <row r="11463" spans="1:3" s="624" customFormat="1" x14ac:dyDescent="0.25">
      <c r="A11463" s="11"/>
      <c r="B11463" s="14"/>
      <c r="C11463" s="491"/>
    </row>
    <row r="11464" spans="1:3" s="624" customFormat="1" x14ac:dyDescent="0.25">
      <c r="A11464" s="11"/>
      <c r="B11464" s="14"/>
      <c r="C11464" s="491"/>
    </row>
    <row r="11465" spans="1:3" s="624" customFormat="1" x14ac:dyDescent="0.25">
      <c r="A11465" s="11"/>
      <c r="B11465" s="14"/>
      <c r="C11465" s="491"/>
    </row>
    <row r="11466" spans="1:3" s="624" customFormat="1" x14ac:dyDescent="0.25">
      <c r="A11466" s="11"/>
      <c r="B11466" s="14"/>
      <c r="C11466" s="491"/>
    </row>
    <row r="11467" spans="1:3" s="624" customFormat="1" x14ac:dyDescent="0.25">
      <c r="A11467" s="11"/>
      <c r="B11467" s="14"/>
      <c r="C11467" s="491"/>
    </row>
    <row r="11468" spans="1:3" s="624" customFormat="1" x14ac:dyDescent="0.25">
      <c r="A11468" s="11"/>
      <c r="B11468" s="14"/>
      <c r="C11468" s="491"/>
    </row>
    <row r="11469" spans="1:3" s="624" customFormat="1" x14ac:dyDescent="0.25">
      <c r="A11469" s="11"/>
      <c r="B11469" s="14"/>
      <c r="C11469" s="491"/>
    </row>
    <row r="11470" spans="1:3" s="624" customFormat="1" x14ac:dyDescent="0.25">
      <c r="A11470" s="11"/>
      <c r="B11470" s="14"/>
      <c r="C11470" s="491"/>
    </row>
    <row r="11471" spans="1:3" s="624" customFormat="1" x14ac:dyDescent="0.25">
      <c r="A11471" s="11"/>
      <c r="B11471" s="14"/>
      <c r="C11471" s="491"/>
    </row>
    <row r="11472" spans="1:3" s="624" customFormat="1" x14ac:dyDescent="0.25">
      <c r="A11472" s="11"/>
      <c r="B11472" s="14"/>
      <c r="C11472" s="491"/>
    </row>
    <row r="11473" spans="1:3" s="624" customFormat="1" x14ac:dyDescent="0.25">
      <c r="A11473" s="11"/>
      <c r="B11473" s="14"/>
      <c r="C11473" s="491"/>
    </row>
    <row r="11474" spans="1:3" s="624" customFormat="1" x14ac:dyDescent="0.25">
      <c r="A11474" s="11"/>
      <c r="B11474" s="14"/>
      <c r="C11474" s="491"/>
    </row>
    <row r="11475" spans="1:3" s="624" customFormat="1" x14ac:dyDescent="0.25">
      <c r="A11475" s="11"/>
      <c r="B11475" s="14"/>
      <c r="C11475" s="491"/>
    </row>
    <row r="11476" spans="1:3" s="624" customFormat="1" x14ac:dyDescent="0.25">
      <c r="A11476" s="11"/>
      <c r="B11476" s="14"/>
      <c r="C11476" s="491"/>
    </row>
    <row r="11477" spans="1:3" s="624" customFormat="1" x14ac:dyDescent="0.25">
      <c r="A11477" s="11"/>
      <c r="B11477" s="14"/>
      <c r="C11477" s="491"/>
    </row>
    <row r="11478" spans="1:3" s="624" customFormat="1" x14ac:dyDescent="0.25">
      <c r="A11478" s="11"/>
      <c r="B11478" s="14"/>
      <c r="C11478" s="491"/>
    </row>
    <row r="11479" spans="1:3" s="624" customFormat="1" x14ac:dyDescent="0.25">
      <c r="A11479" s="11"/>
      <c r="B11479" s="14"/>
      <c r="C11479" s="491"/>
    </row>
    <row r="11480" spans="1:3" s="624" customFormat="1" x14ac:dyDescent="0.25">
      <c r="A11480" s="11"/>
      <c r="B11480" s="14"/>
      <c r="C11480" s="491"/>
    </row>
    <row r="11481" spans="1:3" s="624" customFormat="1" x14ac:dyDescent="0.25">
      <c r="A11481" s="11"/>
      <c r="B11481" s="14"/>
      <c r="C11481" s="491"/>
    </row>
    <row r="11482" spans="1:3" s="624" customFormat="1" x14ac:dyDescent="0.25">
      <c r="A11482" s="11"/>
      <c r="B11482" s="14"/>
      <c r="C11482" s="491"/>
    </row>
    <row r="11483" spans="1:3" s="624" customFormat="1" x14ac:dyDescent="0.25">
      <c r="A11483" s="11"/>
      <c r="B11483" s="14"/>
      <c r="C11483" s="491"/>
    </row>
    <row r="11484" spans="1:3" s="624" customFormat="1" x14ac:dyDescent="0.25">
      <c r="A11484" s="11"/>
      <c r="B11484" s="14"/>
      <c r="C11484" s="491"/>
    </row>
    <row r="11485" spans="1:3" s="624" customFormat="1" x14ac:dyDescent="0.25">
      <c r="A11485" s="11"/>
      <c r="B11485" s="14"/>
      <c r="C11485" s="491"/>
    </row>
    <row r="11486" spans="1:3" s="624" customFormat="1" x14ac:dyDescent="0.25">
      <c r="A11486" s="11"/>
      <c r="B11486" s="14"/>
      <c r="C11486" s="491"/>
    </row>
    <row r="11487" spans="1:3" s="624" customFormat="1" x14ac:dyDescent="0.25">
      <c r="A11487" s="11"/>
      <c r="B11487" s="14"/>
      <c r="C11487" s="491"/>
    </row>
    <row r="11488" spans="1:3" s="624" customFormat="1" x14ac:dyDescent="0.25">
      <c r="A11488" s="11"/>
      <c r="B11488" s="14"/>
      <c r="C11488" s="491"/>
    </row>
    <row r="11489" spans="1:3" s="624" customFormat="1" x14ac:dyDescent="0.25">
      <c r="A11489" s="11"/>
      <c r="B11489" s="14"/>
      <c r="C11489" s="491"/>
    </row>
    <row r="11490" spans="1:3" s="624" customFormat="1" x14ac:dyDescent="0.25">
      <c r="A11490" s="11"/>
      <c r="B11490" s="14"/>
      <c r="C11490" s="491"/>
    </row>
    <row r="11491" spans="1:3" s="624" customFormat="1" x14ac:dyDescent="0.25">
      <c r="A11491" s="11"/>
      <c r="B11491" s="14"/>
      <c r="C11491" s="491"/>
    </row>
    <row r="11492" spans="1:3" s="624" customFormat="1" x14ac:dyDescent="0.25">
      <c r="A11492" s="11"/>
      <c r="B11492" s="14"/>
      <c r="C11492" s="491"/>
    </row>
    <row r="11493" spans="1:3" s="624" customFormat="1" x14ac:dyDescent="0.25">
      <c r="A11493" s="11"/>
      <c r="B11493" s="14"/>
      <c r="C11493" s="491"/>
    </row>
    <row r="11494" spans="1:3" s="624" customFormat="1" x14ac:dyDescent="0.25">
      <c r="A11494" s="11"/>
      <c r="B11494" s="14"/>
      <c r="C11494" s="491"/>
    </row>
    <row r="11495" spans="1:3" s="624" customFormat="1" x14ac:dyDescent="0.25">
      <c r="A11495" s="11"/>
      <c r="B11495" s="14"/>
      <c r="C11495" s="491"/>
    </row>
    <row r="11496" spans="1:3" s="624" customFormat="1" x14ac:dyDescent="0.25">
      <c r="A11496" s="11"/>
      <c r="B11496" s="14"/>
      <c r="C11496" s="491"/>
    </row>
    <row r="11497" spans="1:3" s="624" customFormat="1" x14ac:dyDescent="0.25">
      <c r="A11497" s="11"/>
      <c r="B11497" s="14"/>
      <c r="C11497" s="491"/>
    </row>
    <row r="11498" spans="1:3" s="624" customFormat="1" x14ac:dyDescent="0.25">
      <c r="A11498" s="11"/>
      <c r="B11498" s="14"/>
      <c r="C11498" s="491"/>
    </row>
    <row r="11499" spans="1:3" s="624" customFormat="1" x14ac:dyDescent="0.25">
      <c r="A11499" s="11"/>
      <c r="B11499" s="14"/>
      <c r="C11499" s="491"/>
    </row>
    <row r="11500" spans="1:3" s="624" customFormat="1" x14ac:dyDescent="0.25">
      <c r="A11500" s="11"/>
      <c r="B11500" s="14"/>
      <c r="C11500" s="491"/>
    </row>
    <row r="11501" spans="1:3" s="624" customFormat="1" x14ac:dyDescent="0.25">
      <c r="A11501" s="11"/>
      <c r="B11501" s="14"/>
      <c r="C11501" s="491"/>
    </row>
    <row r="11502" spans="1:3" s="624" customFormat="1" x14ac:dyDescent="0.25">
      <c r="A11502" s="11"/>
      <c r="B11502" s="14"/>
      <c r="C11502" s="491"/>
    </row>
    <row r="11503" spans="1:3" s="624" customFormat="1" x14ac:dyDescent="0.25">
      <c r="A11503" s="11"/>
      <c r="B11503" s="14"/>
      <c r="C11503" s="491"/>
    </row>
    <row r="11504" spans="1:3" s="624" customFormat="1" x14ac:dyDescent="0.25">
      <c r="A11504" s="11"/>
      <c r="B11504" s="14"/>
      <c r="C11504" s="491"/>
    </row>
    <row r="11505" spans="1:3" s="624" customFormat="1" x14ac:dyDescent="0.25">
      <c r="A11505" s="11"/>
      <c r="B11505" s="14"/>
      <c r="C11505" s="491"/>
    </row>
    <row r="11506" spans="1:3" s="624" customFormat="1" x14ac:dyDescent="0.25">
      <c r="A11506" s="11"/>
      <c r="B11506" s="14"/>
      <c r="C11506" s="491"/>
    </row>
    <row r="11507" spans="1:3" s="624" customFormat="1" x14ac:dyDescent="0.25">
      <c r="A11507" s="11"/>
      <c r="B11507" s="14"/>
      <c r="C11507" s="491"/>
    </row>
    <row r="11508" spans="1:3" s="624" customFormat="1" x14ac:dyDescent="0.25">
      <c r="A11508" s="11"/>
      <c r="B11508" s="14"/>
      <c r="C11508" s="491"/>
    </row>
    <row r="11509" spans="1:3" s="624" customFormat="1" x14ac:dyDescent="0.25">
      <c r="A11509" s="11"/>
      <c r="B11509" s="14"/>
      <c r="C11509" s="491"/>
    </row>
    <row r="11510" spans="1:3" s="624" customFormat="1" x14ac:dyDescent="0.25">
      <c r="A11510" s="11"/>
      <c r="B11510" s="14"/>
      <c r="C11510" s="491"/>
    </row>
    <row r="11511" spans="1:3" s="624" customFormat="1" x14ac:dyDescent="0.25">
      <c r="A11511" s="11"/>
      <c r="B11511" s="14"/>
      <c r="C11511" s="491"/>
    </row>
    <row r="11512" spans="1:3" s="624" customFormat="1" x14ac:dyDescent="0.25">
      <c r="A11512" s="11"/>
      <c r="B11512" s="14"/>
      <c r="C11512" s="491"/>
    </row>
    <row r="11513" spans="1:3" s="624" customFormat="1" x14ac:dyDescent="0.25">
      <c r="A11513" s="11"/>
      <c r="B11513" s="14"/>
      <c r="C11513" s="491"/>
    </row>
    <row r="11514" spans="1:3" s="624" customFormat="1" x14ac:dyDescent="0.25">
      <c r="A11514" s="11"/>
      <c r="B11514" s="14"/>
      <c r="C11514" s="491"/>
    </row>
    <row r="11515" spans="1:3" s="624" customFormat="1" x14ac:dyDescent="0.25">
      <c r="A11515" s="11"/>
      <c r="B11515" s="14"/>
      <c r="C11515" s="491"/>
    </row>
    <row r="11516" spans="1:3" s="624" customFormat="1" x14ac:dyDescent="0.25">
      <c r="A11516" s="11"/>
      <c r="B11516" s="14"/>
      <c r="C11516" s="491"/>
    </row>
    <row r="11517" spans="1:3" s="624" customFormat="1" x14ac:dyDescent="0.25">
      <c r="A11517" s="11"/>
      <c r="B11517" s="14"/>
      <c r="C11517" s="491"/>
    </row>
    <row r="11518" spans="1:3" s="624" customFormat="1" x14ac:dyDescent="0.25">
      <c r="A11518" s="11"/>
      <c r="B11518" s="14"/>
      <c r="C11518" s="491"/>
    </row>
    <row r="11519" spans="1:3" s="624" customFormat="1" x14ac:dyDescent="0.25">
      <c r="A11519" s="11"/>
      <c r="B11519" s="14"/>
      <c r="C11519" s="491"/>
    </row>
    <row r="11520" spans="1:3" s="624" customFormat="1" x14ac:dyDescent="0.25">
      <c r="A11520" s="11"/>
      <c r="B11520" s="14"/>
      <c r="C11520" s="491"/>
    </row>
    <row r="11521" spans="1:3" s="624" customFormat="1" x14ac:dyDescent="0.25">
      <c r="A11521" s="11"/>
      <c r="B11521" s="14"/>
      <c r="C11521" s="491"/>
    </row>
    <row r="11522" spans="1:3" s="624" customFormat="1" x14ac:dyDescent="0.25">
      <c r="A11522" s="11"/>
      <c r="B11522" s="14"/>
      <c r="C11522" s="491"/>
    </row>
    <row r="11523" spans="1:3" s="624" customFormat="1" x14ac:dyDescent="0.25">
      <c r="A11523" s="11"/>
      <c r="B11523" s="14"/>
      <c r="C11523" s="491"/>
    </row>
    <row r="11524" spans="1:3" s="624" customFormat="1" x14ac:dyDescent="0.25">
      <c r="A11524" s="11"/>
      <c r="B11524" s="14"/>
      <c r="C11524" s="491"/>
    </row>
    <row r="11525" spans="1:3" s="624" customFormat="1" x14ac:dyDescent="0.25">
      <c r="A11525" s="11"/>
      <c r="B11525" s="14"/>
      <c r="C11525" s="491"/>
    </row>
    <row r="11526" spans="1:3" s="624" customFormat="1" x14ac:dyDescent="0.25">
      <c r="A11526" s="11"/>
      <c r="B11526" s="14"/>
      <c r="C11526" s="491"/>
    </row>
    <row r="11527" spans="1:3" s="624" customFormat="1" x14ac:dyDescent="0.25">
      <c r="A11527" s="11"/>
      <c r="B11527" s="14"/>
      <c r="C11527" s="491"/>
    </row>
    <row r="11528" spans="1:3" s="624" customFormat="1" x14ac:dyDescent="0.25">
      <c r="A11528" s="11"/>
      <c r="B11528" s="14"/>
      <c r="C11528" s="491"/>
    </row>
    <row r="11529" spans="1:3" s="624" customFormat="1" x14ac:dyDescent="0.25">
      <c r="A11529" s="11"/>
      <c r="B11529" s="14"/>
      <c r="C11529" s="491"/>
    </row>
    <row r="11530" spans="1:3" s="624" customFormat="1" x14ac:dyDescent="0.25">
      <c r="A11530" s="11"/>
      <c r="B11530" s="14"/>
      <c r="C11530" s="491"/>
    </row>
    <row r="11531" spans="1:3" s="624" customFormat="1" x14ac:dyDescent="0.25">
      <c r="A11531" s="11"/>
      <c r="B11531" s="14"/>
      <c r="C11531" s="491"/>
    </row>
    <row r="11532" spans="1:3" s="624" customFormat="1" x14ac:dyDescent="0.25">
      <c r="A11532" s="11"/>
      <c r="B11532" s="14"/>
      <c r="C11532" s="491"/>
    </row>
    <row r="11533" spans="1:3" s="624" customFormat="1" x14ac:dyDescent="0.25">
      <c r="A11533" s="11"/>
      <c r="B11533" s="14"/>
      <c r="C11533" s="491"/>
    </row>
    <row r="11534" spans="1:3" s="624" customFormat="1" x14ac:dyDescent="0.25">
      <c r="A11534" s="11"/>
      <c r="B11534" s="14"/>
      <c r="C11534" s="491"/>
    </row>
    <row r="11535" spans="1:3" s="624" customFormat="1" x14ac:dyDescent="0.25">
      <c r="A11535" s="11"/>
      <c r="B11535" s="14"/>
      <c r="C11535" s="491"/>
    </row>
    <row r="11536" spans="1:3" s="624" customFormat="1" x14ac:dyDescent="0.25">
      <c r="A11536" s="11"/>
      <c r="B11536" s="14"/>
      <c r="C11536" s="491"/>
    </row>
    <row r="11537" spans="1:3" s="624" customFormat="1" x14ac:dyDescent="0.25">
      <c r="A11537" s="11"/>
      <c r="B11537" s="14"/>
      <c r="C11537" s="491"/>
    </row>
    <row r="11538" spans="1:3" s="624" customFormat="1" x14ac:dyDescent="0.25">
      <c r="A11538" s="11"/>
      <c r="B11538" s="14"/>
      <c r="C11538" s="491"/>
    </row>
    <row r="11539" spans="1:3" s="624" customFormat="1" x14ac:dyDescent="0.25">
      <c r="A11539" s="11"/>
      <c r="B11539" s="14"/>
      <c r="C11539" s="491"/>
    </row>
    <row r="11540" spans="1:3" s="624" customFormat="1" x14ac:dyDescent="0.25">
      <c r="A11540" s="11"/>
      <c r="B11540" s="14"/>
      <c r="C11540" s="491"/>
    </row>
    <row r="11541" spans="1:3" s="624" customFormat="1" x14ac:dyDescent="0.25">
      <c r="A11541" s="11"/>
      <c r="B11541" s="14"/>
      <c r="C11541" s="491"/>
    </row>
    <row r="11542" spans="1:3" s="624" customFormat="1" x14ac:dyDescent="0.25">
      <c r="A11542" s="11"/>
      <c r="B11542" s="14"/>
      <c r="C11542" s="491"/>
    </row>
    <row r="11543" spans="1:3" s="624" customFormat="1" x14ac:dyDescent="0.25">
      <c r="A11543" s="11"/>
      <c r="B11543" s="14"/>
      <c r="C11543" s="491"/>
    </row>
    <row r="11544" spans="1:3" s="624" customFormat="1" x14ac:dyDescent="0.25">
      <c r="A11544" s="11"/>
      <c r="B11544" s="14"/>
      <c r="C11544" s="491"/>
    </row>
    <row r="11545" spans="1:3" s="624" customFormat="1" x14ac:dyDescent="0.25">
      <c r="A11545" s="11"/>
      <c r="B11545" s="14"/>
      <c r="C11545" s="491"/>
    </row>
    <row r="11546" spans="1:3" s="624" customFormat="1" x14ac:dyDescent="0.25">
      <c r="A11546" s="11"/>
      <c r="B11546" s="14"/>
      <c r="C11546" s="491"/>
    </row>
    <row r="11547" spans="1:3" s="624" customFormat="1" x14ac:dyDescent="0.25">
      <c r="A11547" s="11"/>
      <c r="B11547" s="14"/>
      <c r="C11547" s="491"/>
    </row>
    <row r="11548" spans="1:3" s="624" customFormat="1" x14ac:dyDescent="0.25">
      <c r="A11548" s="11"/>
      <c r="B11548" s="14"/>
      <c r="C11548" s="491"/>
    </row>
    <row r="11549" spans="1:3" s="624" customFormat="1" x14ac:dyDescent="0.25">
      <c r="A11549" s="11"/>
      <c r="B11549" s="14"/>
      <c r="C11549" s="491"/>
    </row>
    <row r="11550" spans="1:3" s="624" customFormat="1" x14ac:dyDescent="0.25">
      <c r="A11550" s="11"/>
      <c r="B11550" s="14"/>
      <c r="C11550" s="491"/>
    </row>
    <row r="11551" spans="1:3" s="624" customFormat="1" x14ac:dyDescent="0.25">
      <c r="A11551" s="11"/>
      <c r="B11551" s="14"/>
      <c r="C11551" s="491"/>
    </row>
    <row r="11552" spans="1:3" s="624" customFormat="1" x14ac:dyDescent="0.25">
      <c r="A11552" s="11"/>
      <c r="B11552" s="14"/>
      <c r="C11552" s="491"/>
    </row>
    <row r="11553" spans="1:3" s="624" customFormat="1" x14ac:dyDescent="0.25">
      <c r="A11553" s="11"/>
      <c r="B11553" s="14"/>
      <c r="C11553" s="491"/>
    </row>
    <row r="11554" spans="1:3" s="624" customFormat="1" x14ac:dyDescent="0.25">
      <c r="A11554" s="11"/>
      <c r="B11554" s="14"/>
      <c r="C11554" s="491"/>
    </row>
    <row r="11555" spans="1:3" s="624" customFormat="1" x14ac:dyDescent="0.25">
      <c r="A11555" s="11"/>
      <c r="B11555" s="14"/>
      <c r="C11555" s="491"/>
    </row>
    <row r="11556" spans="1:3" s="624" customFormat="1" x14ac:dyDescent="0.25">
      <c r="A11556" s="11"/>
      <c r="B11556" s="14"/>
      <c r="C11556" s="491"/>
    </row>
    <row r="11557" spans="1:3" s="624" customFormat="1" x14ac:dyDescent="0.25">
      <c r="A11557" s="11"/>
      <c r="B11557" s="14"/>
      <c r="C11557" s="491"/>
    </row>
    <row r="11558" spans="1:3" s="624" customFormat="1" x14ac:dyDescent="0.25">
      <c r="A11558" s="11"/>
      <c r="B11558" s="14"/>
      <c r="C11558" s="491"/>
    </row>
    <row r="11559" spans="1:3" s="624" customFormat="1" x14ac:dyDescent="0.25">
      <c r="A11559" s="11"/>
      <c r="B11559" s="14"/>
      <c r="C11559" s="491"/>
    </row>
    <row r="11560" spans="1:3" s="624" customFormat="1" x14ac:dyDescent="0.25">
      <c r="A11560" s="11"/>
      <c r="B11560" s="14"/>
      <c r="C11560" s="491"/>
    </row>
    <row r="11561" spans="1:3" s="624" customFormat="1" x14ac:dyDescent="0.25">
      <c r="A11561" s="11"/>
      <c r="B11561" s="14"/>
      <c r="C11561" s="491"/>
    </row>
    <row r="11562" spans="1:3" s="624" customFormat="1" x14ac:dyDescent="0.25">
      <c r="A11562" s="11"/>
      <c r="B11562" s="14"/>
      <c r="C11562" s="491"/>
    </row>
    <row r="11563" spans="1:3" s="624" customFormat="1" x14ac:dyDescent="0.25">
      <c r="A11563" s="11"/>
      <c r="B11563" s="14"/>
      <c r="C11563" s="491"/>
    </row>
    <row r="11564" spans="1:3" s="624" customFormat="1" x14ac:dyDescent="0.25">
      <c r="A11564" s="11"/>
      <c r="B11564" s="14"/>
      <c r="C11564" s="491"/>
    </row>
    <row r="11565" spans="1:3" s="624" customFormat="1" x14ac:dyDescent="0.25">
      <c r="A11565" s="11"/>
      <c r="B11565" s="14"/>
      <c r="C11565" s="491"/>
    </row>
    <row r="11566" spans="1:3" s="624" customFormat="1" x14ac:dyDescent="0.25">
      <c r="A11566" s="11"/>
      <c r="B11566" s="14"/>
      <c r="C11566" s="491"/>
    </row>
    <row r="11567" spans="1:3" s="624" customFormat="1" x14ac:dyDescent="0.25">
      <c r="A11567" s="11"/>
      <c r="B11567" s="14"/>
      <c r="C11567" s="491"/>
    </row>
    <row r="11568" spans="1:3" s="624" customFormat="1" x14ac:dyDescent="0.25">
      <c r="A11568" s="11"/>
      <c r="B11568" s="14"/>
      <c r="C11568" s="491"/>
    </row>
    <row r="11569" spans="1:3" s="624" customFormat="1" x14ac:dyDescent="0.25">
      <c r="A11569" s="11"/>
      <c r="B11569" s="14"/>
      <c r="C11569" s="491"/>
    </row>
    <row r="11570" spans="1:3" s="624" customFormat="1" x14ac:dyDescent="0.25">
      <c r="A11570" s="11"/>
      <c r="B11570" s="14"/>
      <c r="C11570" s="491"/>
    </row>
    <row r="11571" spans="1:3" s="624" customFormat="1" x14ac:dyDescent="0.25">
      <c r="A11571" s="11"/>
      <c r="B11571" s="14"/>
      <c r="C11571" s="491"/>
    </row>
    <row r="11572" spans="1:3" s="624" customFormat="1" x14ac:dyDescent="0.25">
      <c r="A11572" s="11"/>
      <c r="B11572" s="14"/>
      <c r="C11572" s="491"/>
    </row>
    <row r="11573" spans="1:3" s="624" customFormat="1" x14ac:dyDescent="0.25">
      <c r="A11573" s="11"/>
      <c r="B11573" s="14"/>
      <c r="C11573" s="491"/>
    </row>
    <row r="11574" spans="1:3" s="624" customFormat="1" x14ac:dyDescent="0.25">
      <c r="A11574" s="11"/>
      <c r="B11574" s="14"/>
      <c r="C11574" s="491"/>
    </row>
    <row r="11575" spans="1:3" s="624" customFormat="1" x14ac:dyDescent="0.25">
      <c r="A11575" s="11"/>
      <c r="B11575" s="14"/>
      <c r="C11575" s="491"/>
    </row>
    <row r="11576" spans="1:3" s="624" customFormat="1" x14ac:dyDescent="0.25">
      <c r="A11576" s="11"/>
      <c r="B11576" s="14"/>
      <c r="C11576" s="491"/>
    </row>
    <row r="11577" spans="1:3" s="624" customFormat="1" x14ac:dyDescent="0.25">
      <c r="A11577" s="11"/>
      <c r="B11577" s="14"/>
      <c r="C11577" s="491"/>
    </row>
    <row r="11578" spans="1:3" s="624" customFormat="1" x14ac:dyDescent="0.25">
      <c r="A11578" s="11"/>
      <c r="B11578" s="14"/>
      <c r="C11578" s="491"/>
    </row>
    <row r="11579" spans="1:3" s="624" customFormat="1" x14ac:dyDescent="0.25">
      <c r="A11579" s="11"/>
      <c r="B11579" s="14"/>
      <c r="C11579" s="491"/>
    </row>
    <row r="11580" spans="1:3" s="624" customFormat="1" x14ac:dyDescent="0.25">
      <c r="A11580" s="11"/>
      <c r="B11580" s="14"/>
      <c r="C11580" s="491"/>
    </row>
    <row r="11581" spans="1:3" s="624" customFormat="1" x14ac:dyDescent="0.25">
      <c r="A11581" s="11"/>
      <c r="B11581" s="14"/>
      <c r="C11581" s="491"/>
    </row>
    <row r="11582" spans="1:3" s="624" customFormat="1" x14ac:dyDescent="0.25">
      <c r="A11582" s="11"/>
      <c r="B11582" s="14"/>
      <c r="C11582" s="491"/>
    </row>
    <row r="11583" spans="1:3" s="624" customFormat="1" x14ac:dyDescent="0.25">
      <c r="A11583" s="11"/>
      <c r="B11583" s="14"/>
      <c r="C11583" s="491"/>
    </row>
    <row r="11584" spans="1:3" s="624" customFormat="1" x14ac:dyDescent="0.25">
      <c r="A11584" s="11"/>
      <c r="B11584" s="14"/>
      <c r="C11584" s="491"/>
    </row>
    <row r="11585" spans="1:3" s="624" customFormat="1" x14ac:dyDescent="0.25">
      <c r="A11585" s="11"/>
      <c r="B11585" s="14"/>
      <c r="C11585" s="491"/>
    </row>
    <row r="11586" spans="1:3" s="624" customFormat="1" x14ac:dyDescent="0.25">
      <c r="A11586" s="11"/>
      <c r="B11586" s="14"/>
      <c r="C11586" s="491"/>
    </row>
    <row r="11587" spans="1:3" s="624" customFormat="1" x14ac:dyDescent="0.25">
      <c r="A11587" s="11"/>
      <c r="B11587" s="14"/>
      <c r="C11587" s="491"/>
    </row>
    <row r="11588" spans="1:3" s="624" customFormat="1" x14ac:dyDescent="0.25">
      <c r="A11588" s="11"/>
      <c r="B11588" s="14"/>
      <c r="C11588" s="491"/>
    </row>
    <row r="11589" spans="1:3" s="624" customFormat="1" x14ac:dyDescent="0.25">
      <c r="A11589" s="11"/>
      <c r="B11589" s="14"/>
      <c r="C11589" s="491"/>
    </row>
    <row r="11590" spans="1:3" s="624" customFormat="1" x14ac:dyDescent="0.25">
      <c r="A11590" s="11"/>
      <c r="B11590" s="14"/>
      <c r="C11590" s="491"/>
    </row>
    <row r="11591" spans="1:3" s="624" customFormat="1" x14ac:dyDescent="0.25">
      <c r="A11591" s="11"/>
      <c r="B11591" s="14"/>
      <c r="C11591" s="491"/>
    </row>
    <row r="11592" spans="1:3" s="624" customFormat="1" x14ac:dyDescent="0.25">
      <c r="A11592" s="11"/>
      <c r="B11592" s="14"/>
      <c r="C11592" s="491"/>
    </row>
    <row r="11593" spans="1:3" s="624" customFormat="1" x14ac:dyDescent="0.25">
      <c r="A11593" s="11"/>
      <c r="B11593" s="14"/>
      <c r="C11593" s="491"/>
    </row>
    <row r="11594" spans="1:3" s="624" customFormat="1" x14ac:dyDescent="0.25">
      <c r="A11594" s="11"/>
      <c r="B11594" s="14"/>
      <c r="C11594" s="491"/>
    </row>
    <row r="11595" spans="1:3" s="624" customFormat="1" x14ac:dyDescent="0.25">
      <c r="A11595" s="11"/>
      <c r="B11595" s="14"/>
      <c r="C11595" s="491"/>
    </row>
    <row r="11596" spans="1:3" s="624" customFormat="1" x14ac:dyDescent="0.25">
      <c r="A11596" s="11"/>
      <c r="B11596" s="14"/>
      <c r="C11596" s="491"/>
    </row>
    <row r="11597" spans="1:3" s="624" customFormat="1" x14ac:dyDescent="0.25">
      <c r="A11597" s="11"/>
      <c r="B11597" s="14"/>
      <c r="C11597" s="491"/>
    </row>
    <row r="11598" spans="1:3" s="624" customFormat="1" x14ac:dyDescent="0.25">
      <c r="A11598" s="11"/>
      <c r="B11598" s="14"/>
      <c r="C11598" s="491"/>
    </row>
    <row r="11599" spans="1:3" s="624" customFormat="1" x14ac:dyDescent="0.25">
      <c r="A11599" s="11"/>
      <c r="B11599" s="14"/>
      <c r="C11599" s="491"/>
    </row>
    <row r="11600" spans="1:3" s="624" customFormat="1" x14ac:dyDescent="0.25">
      <c r="A11600" s="11"/>
      <c r="B11600" s="14"/>
      <c r="C11600" s="491"/>
    </row>
    <row r="11601" spans="1:3" s="624" customFormat="1" x14ac:dyDescent="0.25">
      <c r="A11601" s="11"/>
      <c r="B11601" s="14"/>
      <c r="C11601" s="491"/>
    </row>
    <row r="11602" spans="1:3" s="624" customFormat="1" x14ac:dyDescent="0.25">
      <c r="A11602" s="11"/>
      <c r="B11602" s="14"/>
      <c r="C11602" s="491"/>
    </row>
    <row r="11603" spans="1:3" s="624" customFormat="1" x14ac:dyDescent="0.25">
      <c r="A11603" s="11"/>
      <c r="B11603" s="14"/>
      <c r="C11603" s="491"/>
    </row>
    <row r="11604" spans="1:3" s="624" customFormat="1" x14ac:dyDescent="0.25">
      <c r="A11604" s="11"/>
      <c r="B11604" s="14"/>
      <c r="C11604" s="491"/>
    </row>
    <row r="11605" spans="1:3" s="624" customFormat="1" x14ac:dyDescent="0.25">
      <c r="A11605" s="11"/>
      <c r="B11605" s="14"/>
      <c r="C11605" s="491"/>
    </row>
    <row r="11606" spans="1:3" s="624" customFormat="1" x14ac:dyDescent="0.25">
      <c r="A11606" s="11"/>
      <c r="B11606" s="14"/>
      <c r="C11606" s="491"/>
    </row>
    <row r="11607" spans="1:3" s="624" customFormat="1" x14ac:dyDescent="0.25">
      <c r="A11607" s="11"/>
      <c r="B11607" s="14"/>
      <c r="C11607" s="491"/>
    </row>
    <row r="11608" spans="1:3" s="624" customFormat="1" x14ac:dyDescent="0.25">
      <c r="A11608" s="11"/>
      <c r="B11608" s="14"/>
      <c r="C11608" s="491"/>
    </row>
    <row r="11609" spans="1:3" s="624" customFormat="1" x14ac:dyDescent="0.25">
      <c r="A11609" s="11"/>
      <c r="B11609" s="14"/>
      <c r="C11609" s="491"/>
    </row>
    <row r="11610" spans="1:3" s="624" customFormat="1" x14ac:dyDescent="0.25">
      <c r="A11610" s="11"/>
      <c r="B11610" s="14"/>
      <c r="C11610" s="491"/>
    </row>
    <row r="11611" spans="1:3" s="624" customFormat="1" x14ac:dyDescent="0.25">
      <c r="A11611" s="11"/>
      <c r="B11611" s="14"/>
      <c r="C11611" s="491"/>
    </row>
    <row r="11612" spans="1:3" s="624" customFormat="1" x14ac:dyDescent="0.25">
      <c r="A11612" s="11"/>
      <c r="B11612" s="14"/>
      <c r="C11612" s="491"/>
    </row>
    <row r="11613" spans="1:3" s="624" customFormat="1" x14ac:dyDescent="0.25">
      <c r="A11613" s="11"/>
      <c r="B11613" s="14"/>
      <c r="C11613" s="491"/>
    </row>
    <row r="11614" spans="1:3" s="624" customFormat="1" x14ac:dyDescent="0.25">
      <c r="A11614" s="11"/>
      <c r="B11614" s="14"/>
      <c r="C11614" s="491"/>
    </row>
    <row r="11615" spans="1:3" s="624" customFormat="1" x14ac:dyDescent="0.25">
      <c r="A11615" s="11"/>
      <c r="B11615" s="14"/>
      <c r="C11615" s="491"/>
    </row>
    <row r="11616" spans="1:3" s="624" customFormat="1" x14ac:dyDescent="0.25">
      <c r="A11616" s="11"/>
      <c r="B11616" s="14"/>
      <c r="C11616" s="491"/>
    </row>
    <row r="11617" spans="1:3" s="624" customFormat="1" x14ac:dyDescent="0.25">
      <c r="A11617" s="11"/>
      <c r="B11617" s="14"/>
      <c r="C11617" s="491"/>
    </row>
    <row r="11618" spans="1:3" s="624" customFormat="1" x14ac:dyDescent="0.25">
      <c r="A11618" s="11"/>
      <c r="B11618" s="14"/>
      <c r="C11618" s="491"/>
    </row>
    <row r="11619" spans="1:3" s="624" customFormat="1" x14ac:dyDescent="0.25">
      <c r="A11619" s="11"/>
      <c r="B11619" s="14"/>
      <c r="C11619" s="491"/>
    </row>
    <row r="11620" spans="1:3" s="624" customFormat="1" x14ac:dyDescent="0.25">
      <c r="A11620" s="11"/>
      <c r="B11620" s="14"/>
      <c r="C11620" s="491"/>
    </row>
    <row r="11621" spans="1:3" s="624" customFormat="1" x14ac:dyDescent="0.25">
      <c r="A11621" s="11"/>
      <c r="B11621" s="14"/>
      <c r="C11621" s="491"/>
    </row>
    <row r="11622" spans="1:3" s="624" customFormat="1" x14ac:dyDescent="0.25">
      <c r="A11622" s="11"/>
      <c r="B11622" s="14"/>
      <c r="C11622" s="491"/>
    </row>
    <row r="11623" spans="1:3" s="624" customFormat="1" x14ac:dyDescent="0.25">
      <c r="A11623" s="11"/>
      <c r="B11623" s="14"/>
      <c r="C11623" s="491"/>
    </row>
    <row r="11624" spans="1:3" s="624" customFormat="1" x14ac:dyDescent="0.25">
      <c r="A11624" s="11"/>
      <c r="B11624" s="14"/>
      <c r="C11624" s="491"/>
    </row>
    <row r="11625" spans="1:3" s="624" customFormat="1" x14ac:dyDescent="0.25">
      <c r="A11625" s="11"/>
      <c r="B11625" s="14"/>
      <c r="C11625" s="491"/>
    </row>
    <row r="11626" spans="1:3" s="624" customFormat="1" x14ac:dyDescent="0.25">
      <c r="A11626" s="11"/>
      <c r="B11626" s="14"/>
      <c r="C11626" s="491"/>
    </row>
    <row r="11627" spans="1:3" s="624" customFormat="1" x14ac:dyDescent="0.25">
      <c r="A11627" s="11"/>
      <c r="B11627" s="14"/>
      <c r="C11627" s="491"/>
    </row>
    <row r="11628" spans="1:3" s="624" customFormat="1" x14ac:dyDescent="0.25">
      <c r="A11628" s="11"/>
      <c r="B11628" s="14"/>
      <c r="C11628" s="491"/>
    </row>
    <row r="11629" spans="1:3" s="624" customFormat="1" x14ac:dyDescent="0.25">
      <c r="A11629" s="11"/>
      <c r="B11629" s="14"/>
      <c r="C11629" s="491"/>
    </row>
    <row r="11630" spans="1:3" s="624" customFormat="1" x14ac:dyDescent="0.25">
      <c r="A11630" s="11"/>
      <c r="B11630" s="14"/>
      <c r="C11630" s="491"/>
    </row>
    <row r="11631" spans="1:3" s="624" customFormat="1" x14ac:dyDescent="0.25">
      <c r="A11631" s="11"/>
      <c r="B11631" s="14"/>
      <c r="C11631" s="491"/>
    </row>
    <row r="11632" spans="1:3" s="624" customFormat="1" x14ac:dyDescent="0.25">
      <c r="A11632" s="11"/>
      <c r="B11632" s="14"/>
      <c r="C11632" s="491"/>
    </row>
    <row r="11633" spans="1:3" s="624" customFormat="1" x14ac:dyDescent="0.25">
      <c r="A11633" s="11"/>
      <c r="B11633" s="14"/>
      <c r="C11633" s="491"/>
    </row>
    <row r="11634" spans="1:3" s="624" customFormat="1" x14ac:dyDescent="0.25">
      <c r="A11634" s="11"/>
      <c r="B11634" s="14"/>
      <c r="C11634" s="491"/>
    </row>
    <row r="11635" spans="1:3" s="624" customFormat="1" x14ac:dyDescent="0.25">
      <c r="A11635" s="11"/>
      <c r="B11635" s="14"/>
      <c r="C11635" s="491"/>
    </row>
    <row r="11636" spans="1:3" s="624" customFormat="1" x14ac:dyDescent="0.25">
      <c r="A11636" s="11"/>
      <c r="B11636" s="14"/>
      <c r="C11636" s="491"/>
    </row>
    <row r="11637" spans="1:3" s="624" customFormat="1" x14ac:dyDescent="0.25">
      <c r="A11637" s="11"/>
      <c r="B11637" s="14"/>
      <c r="C11637" s="491"/>
    </row>
    <row r="11638" spans="1:3" s="624" customFormat="1" x14ac:dyDescent="0.25">
      <c r="A11638" s="11"/>
      <c r="B11638" s="14"/>
      <c r="C11638" s="491"/>
    </row>
    <row r="11639" spans="1:3" s="624" customFormat="1" x14ac:dyDescent="0.25">
      <c r="A11639" s="11"/>
      <c r="B11639" s="14"/>
      <c r="C11639" s="491"/>
    </row>
    <row r="11640" spans="1:3" s="624" customFormat="1" x14ac:dyDescent="0.25">
      <c r="A11640" s="11"/>
      <c r="B11640" s="14"/>
      <c r="C11640" s="491"/>
    </row>
    <row r="11641" spans="1:3" s="624" customFormat="1" x14ac:dyDescent="0.25">
      <c r="A11641" s="11"/>
      <c r="B11641" s="14"/>
      <c r="C11641" s="491"/>
    </row>
    <row r="11642" spans="1:3" s="624" customFormat="1" x14ac:dyDescent="0.25">
      <c r="A11642" s="11"/>
      <c r="B11642" s="14"/>
      <c r="C11642" s="491"/>
    </row>
    <row r="11643" spans="1:3" s="624" customFormat="1" x14ac:dyDescent="0.25">
      <c r="A11643" s="11"/>
      <c r="B11643" s="14"/>
      <c r="C11643" s="491"/>
    </row>
    <row r="11644" spans="1:3" s="624" customFormat="1" x14ac:dyDescent="0.25">
      <c r="A11644" s="11"/>
      <c r="B11644" s="14"/>
      <c r="C11644" s="491"/>
    </row>
    <row r="11645" spans="1:3" s="624" customFormat="1" x14ac:dyDescent="0.25">
      <c r="A11645" s="11"/>
      <c r="B11645" s="14"/>
      <c r="C11645" s="491"/>
    </row>
    <row r="11646" spans="1:3" s="624" customFormat="1" x14ac:dyDescent="0.25">
      <c r="A11646" s="11"/>
      <c r="B11646" s="14"/>
      <c r="C11646" s="491"/>
    </row>
    <row r="11647" spans="1:3" s="624" customFormat="1" x14ac:dyDescent="0.25">
      <c r="A11647" s="11"/>
      <c r="B11647" s="14"/>
      <c r="C11647" s="491"/>
    </row>
    <row r="11648" spans="1:3" s="624" customFormat="1" x14ac:dyDescent="0.25">
      <c r="A11648" s="11"/>
      <c r="B11648" s="14"/>
      <c r="C11648" s="491"/>
    </row>
    <row r="11649" spans="1:3" s="624" customFormat="1" x14ac:dyDescent="0.25">
      <c r="A11649" s="11"/>
      <c r="B11649" s="14"/>
      <c r="C11649" s="491"/>
    </row>
    <row r="11650" spans="1:3" s="624" customFormat="1" x14ac:dyDescent="0.25">
      <c r="A11650" s="11"/>
      <c r="B11650" s="14"/>
      <c r="C11650" s="491"/>
    </row>
    <row r="11651" spans="1:3" s="624" customFormat="1" x14ac:dyDescent="0.25">
      <c r="A11651" s="11"/>
      <c r="B11651" s="14"/>
      <c r="C11651" s="491"/>
    </row>
    <row r="11652" spans="1:3" s="624" customFormat="1" x14ac:dyDescent="0.25">
      <c r="A11652" s="11"/>
      <c r="B11652" s="14"/>
      <c r="C11652" s="491"/>
    </row>
    <row r="11653" spans="1:3" s="624" customFormat="1" x14ac:dyDescent="0.25">
      <c r="A11653" s="11"/>
      <c r="B11653" s="14"/>
      <c r="C11653" s="491"/>
    </row>
    <row r="11654" spans="1:3" s="624" customFormat="1" x14ac:dyDescent="0.25">
      <c r="A11654" s="11"/>
      <c r="B11654" s="14"/>
      <c r="C11654" s="491"/>
    </row>
    <row r="11655" spans="1:3" s="624" customFormat="1" x14ac:dyDescent="0.25">
      <c r="A11655" s="11"/>
      <c r="B11655" s="14"/>
      <c r="C11655" s="491"/>
    </row>
    <row r="11656" spans="1:3" s="624" customFormat="1" x14ac:dyDescent="0.25">
      <c r="A11656" s="11"/>
      <c r="B11656" s="14"/>
      <c r="C11656" s="491"/>
    </row>
    <row r="11657" spans="1:3" s="624" customFormat="1" x14ac:dyDescent="0.25">
      <c r="A11657" s="11"/>
      <c r="B11657" s="14"/>
      <c r="C11657" s="491"/>
    </row>
    <row r="11658" spans="1:3" s="624" customFormat="1" x14ac:dyDescent="0.25">
      <c r="A11658" s="11"/>
      <c r="B11658" s="14"/>
      <c r="C11658" s="491"/>
    </row>
    <row r="11659" spans="1:3" s="624" customFormat="1" x14ac:dyDescent="0.25">
      <c r="A11659" s="11"/>
      <c r="B11659" s="14"/>
      <c r="C11659" s="491"/>
    </row>
    <row r="11660" spans="1:3" s="624" customFormat="1" x14ac:dyDescent="0.25">
      <c r="A11660" s="11"/>
      <c r="B11660" s="14"/>
      <c r="C11660" s="491"/>
    </row>
    <row r="11661" spans="1:3" s="624" customFormat="1" x14ac:dyDescent="0.25">
      <c r="A11661" s="11"/>
      <c r="B11661" s="14"/>
      <c r="C11661" s="491"/>
    </row>
    <row r="11662" spans="1:3" s="624" customFormat="1" x14ac:dyDescent="0.25">
      <c r="A11662" s="11"/>
      <c r="B11662" s="14"/>
      <c r="C11662" s="491"/>
    </row>
    <row r="11663" spans="1:3" s="624" customFormat="1" x14ac:dyDescent="0.25">
      <c r="A11663" s="11"/>
      <c r="B11663" s="14"/>
      <c r="C11663" s="491"/>
    </row>
    <row r="11664" spans="1:3" s="624" customFormat="1" x14ac:dyDescent="0.25">
      <c r="A11664" s="11"/>
      <c r="B11664" s="14"/>
      <c r="C11664" s="491"/>
    </row>
    <row r="11665" spans="1:3" s="624" customFormat="1" x14ac:dyDescent="0.25">
      <c r="A11665" s="11"/>
      <c r="B11665" s="14"/>
      <c r="C11665" s="491"/>
    </row>
    <row r="11666" spans="1:3" s="624" customFormat="1" x14ac:dyDescent="0.25">
      <c r="A11666" s="11"/>
      <c r="B11666" s="14"/>
      <c r="C11666" s="491"/>
    </row>
    <row r="11667" spans="1:3" s="624" customFormat="1" x14ac:dyDescent="0.25">
      <c r="A11667" s="11"/>
      <c r="B11667" s="14"/>
      <c r="C11667" s="491"/>
    </row>
    <row r="11668" spans="1:3" s="624" customFormat="1" x14ac:dyDescent="0.25">
      <c r="A11668" s="11"/>
      <c r="B11668" s="14"/>
      <c r="C11668" s="491"/>
    </row>
    <row r="11669" spans="1:3" s="624" customFormat="1" x14ac:dyDescent="0.25">
      <c r="A11669" s="11"/>
      <c r="B11669" s="14"/>
      <c r="C11669" s="491"/>
    </row>
    <row r="11670" spans="1:3" s="624" customFormat="1" x14ac:dyDescent="0.25">
      <c r="A11670" s="11"/>
      <c r="B11670" s="14"/>
      <c r="C11670" s="491"/>
    </row>
    <row r="11671" spans="1:3" s="624" customFormat="1" x14ac:dyDescent="0.25">
      <c r="A11671" s="11"/>
      <c r="B11671" s="14"/>
      <c r="C11671" s="491"/>
    </row>
    <row r="11672" spans="1:3" s="624" customFormat="1" x14ac:dyDescent="0.25">
      <c r="A11672" s="11"/>
      <c r="B11672" s="14"/>
      <c r="C11672" s="491"/>
    </row>
    <row r="11673" spans="1:3" s="624" customFormat="1" x14ac:dyDescent="0.25">
      <c r="A11673" s="11"/>
      <c r="B11673" s="14"/>
      <c r="C11673" s="491"/>
    </row>
    <row r="11674" spans="1:3" s="624" customFormat="1" x14ac:dyDescent="0.25">
      <c r="A11674" s="11"/>
      <c r="B11674" s="14"/>
      <c r="C11674" s="491"/>
    </row>
    <row r="11675" spans="1:3" s="624" customFormat="1" x14ac:dyDescent="0.25">
      <c r="A11675" s="11"/>
      <c r="B11675" s="14"/>
      <c r="C11675" s="491"/>
    </row>
    <row r="11676" spans="1:3" s="624" customFormat="1" x14ac:dyDescent="0.25">
      <c r="A11676" s="11"/>
      <c r="B11676" s="14"/>
      <c r="C11676" s="491"/>
    </row>
    <row r="11677" spans="1:3" s="624" customFormat="1" x14ac:dyDescent="0.25">
      <c r="A11677" s="11"/>
      <c r="B11677" s="14"/>
      <c r="C11677" s="491"/>
    </row>
    <row r="11678" spans="1:3" s="624" customFormat="1" x14ac:dyDescent="0.25">
      <c r="A11678" s="11"/>
      <c r="B11678" s="14"/>
      <c r="C11678" s="491"/>
    </row>
    <row r="11679" spans="1:3" s="624" customFormat="1" x14ac:dyDescent="0.25">
      <c r="A11679" s="11"/>
      <c r="B11679" s="14"/>
      <c r="C11679" s="491"/>
    </row>
    <row r="11680" spans="1:3" s="624" customFormat="1" x14ac:dyDescent="0.25">
      <c r="A11680" s="11"/>
      <c r="B11680" s="14"/>
      <c r="C11680" s="491"/>
    </row>
    <row r="11681" spans="1:3" s="624" customFormat="1" x14ac:dyDescent="0.25">
      <c r="A11681" s="11"/>
      <c r="B11681" s="14"/>
      <c r="C11681" s="491"/>
    </row>
    <row r="11682" spans="1:3" s="624" customFormat="1" x14ac:dyDescent="0.25">
      <c r="A11682" s="11"/>
      <c r="B11682" s="14"/>
      <c r="C11682" s="491"/>
    </row>
    <row r="11683" spans="1:3" s="624" customFormat="1" x14ac:dyDescent="0.25">
      <c r="A11683" s="11"/>
      <c r="B11683" s="14"/>
      <c r="C11683" s="491"/>
    </row>
    <row r="11684" spans="1:3" s="624" customFormat="1" x14ac:dyDescent="0.25">
      <c r="A11684" s="11"/>
      <c r="B11684" s="14"/>
      <c r="C11684" s="491"/>
    </row>
    <row r="11685" spans="1:3" s="624" customFormat="1" x14ac:dyDescent="0.25">
      <c r="A11685" s="11"/>
      <c r="B11685" s="14"/>
      <c r="C11685" s="491"/>
    </row>
    <row r="11686" spans="1:3" s="624" customFormat="1" x14ac:dyDescent="0.25">
      <c r="A11686" s="11"/>
      <c r="B11686" s="14"/>
      <c r="C11686" s="491"/>
    </row>
    <row r="11687" spans="1:3" s="624" customFormat="1" x14ac:dyDescent="0.25">
      <c r="A11687" s="11"/>
      <c r="B11687" s="14"/>
      <c r="C11687" s="491"/>
    </row>
    <row r="11688" spans="1:3" s="624" customFormat="1" x14ac:dyDescent="0.25">
      <c r="A11688" s="11"/>
      <c r="B11688" s="14"/>
      <c r="C11688" s="491"/>
    </row>
    <row r="11689" spans="1:3" s="624" customFormat="1" x14ac:dyDescent="0.25">
      <c r="A11689" s="11"/>
      <c r="B11689" s="14"/>
      <c r="C11689" s="491"/>
    </row>
    <row r="11690" spans="1:3" s="624" customFormat="1" x14ac:dyDescent="0.25">
      <c r="A11690" s="11"/>
      <c r="B11690" s="14"/>
      <c r="C11690" s="491"/>
    </row>
    <row r="11691" spans="1:3" s="624" customFormat="1" x14ac:dyDescent="0.25">
      <c r="A11691" s="11"/>
      <c r="B11691" s="14"/>
      <c r="C11691" s="491"/>
    </row>
    <row r="11692" spans="1:3" s="624" customFormat="1" x14ac:dyDescent="0.25">
      <c r="A11692" s="11"/>
      <c r="B11692" s="14"/>
      <c r="C11692" s="491"/>
    </row>
    <row r="11693" spans="1:3" s="624" customFormat="1" x14ac:dyDescent="0.25">
      <c r="A11693" s="11"/>
      <c r="B11693" s="14"/>
      <c r="C11693" s="491"/>
    </row>
    <row r="11694" spans="1:3" s="624" customFormat="1" x14ac:dyDescent="0.25">
      <c r="A11694" s="11"/>
      <c r="B11694" s="14"/>
      <c r="C11694" s="491"/>
    </row>
    <row r="11695" spans="1:3" s="624" customFormat="1" x14ac:dyDescent="0.25">
      <c r="A11695" s="11"/>
      <c r="B11695" s="14"/>
      <c r="C11695" s="491"/>
    </row>
    <row r="11696" spans="1:3" s="624" customFormat="1" x14ac:dyDescent="0.25">
      <c r="A11696" s="11"/>
      <c r="B11696" s="14"/>
      <c r="C11696" s="491"/>
    </row>
    <row r="11697" spans="1:3" s="624" customFormat="1" x14ac:dyDescent="0.25">
      <c r="A11697" s="11"/>
      <c r="B11697" s="14"/>
      <c r="C11697" s="491"/>
    </row>
    <row r="11698" spans="1:3" s="624" customFormat="1" x14ac:dyDescent="0.25">
      <c r="A11698" s="11"/>
      <c r="B11698" s="14"/>
      <c r="C11698" s="491"/>
    </row>
    <row r="11699" spans="1:3" s="624" customFormat="1" x14ac:dyDescent="0.25">
      <c r="A11699" s="11"/>
      <c r="B11699" s="14"/>
      <c r="C11699" s="491"/>
    </row>
    <row r="11700" spans="1:3" s="624" customFormat="1" x14ac:dyDescent="0.25">
      <c r="A11700" s="11"/>
      <c r="B11700" s="14"/>
      <c r="C11700" s="491"/>
    </row>
    <row r="11701" spans="1:3" s="624" customFormat="1" x14ac:dyDescent="0.25">
      <c r="A11701" s="11"/>
      <c r="B11701" s="14"/>
      <c r="C11701" s="491"/>
    </row>
    <row r="11702" spans="1:3" s="624" customFormat="1" x14ac:dyDescent="0.25">
      <c r="A11702" s="11"/>
      <c r="B11702" s="14"/>
      <c r="C11702" s="491"/>
    </row>
    <row r="11703" spans="1:3" s="624" customFormat="1" x14ac:dyDescent="0.25">
      <c r="A11703" s="11"/>
      <c r="B11703" s="14"/>
      <c r="C11703" s="491"/>
    </row>
    <row r="11704" spans="1:3" s="624" customFormat="1" x14ac:dyDescent="0.25">
      <c r="A11704" s="11"/>
      <c r="B11704" s="14"/>
      <c r="C11704" s="491"/>
    </row>
    <row r="11705" spans="1:3" s="624" customFormat="1" x14ac:dyDescent="0.25">
      <c r="A11705" s="11"/>
      <c r="B11705" s="14"/>
      <c r="C11705" s="491"/>
    </row>
    <row r="11706" spans="1:3" s="624" customFormat="1" x14ac:dyDescent="0.25">
      <c r="A11706" s="11"/>
      <c r="B11706" s="14"/>
      <c r="C11706" s="491"/>
    </row>
    <row r="11707" spans="1:3" s="624" customFormat="1" x14ac:dyDescent="0.25">
      <c r="A11707" s="11"/>
      <c r="B11707" s="14"/>
      <c r="C11707" s="491"/>
    </row>
    <row r="11708" spans="1:3" s="624" customFormat="1" x14ac:dyDescent="0.25">
      <c r="A11708" s="11"/>
      <c r="B11708" s="14"/>
      <c r="C11708" s="491"/>
    </row>
    <row r="11709" spans="1:3" s="624" customFormat="1" x14ac:dyDescent="0.25">
      <c r="A11709" s="11"/>
      <c r="B11709" s="14"/>
      <c r="C11709" s="491"/>
    </row>
    <row r="11710" spans="1:3" s="624" customFormat="1" x14ac:dyDescent="0.25">
      <c r="A11710" s="11"/>
      <c r="B11710" s="14"/>
      <c r="C11710" s="491"/>
    </row>
    <row r="11711" spans="1:3" s="624" customFormat="1" x14ac:dyDescent="0.25">
      <c r="A11711" s="11"/>
      <c r="B11711" s="14"/>
      <c r="C11711" s="491"/>
    </row>
    <row r="11712" spans="1:3" s="624" customFormat="1" x14ac:dyDescent="0.25">
      <c r="A11712" s="11"/>
      <c r="B11712" s="14"/>
      <c r="C11712" s="491"/>
    </row>
    <row r="11713" spans="1:3" s="624" customFormat="1" x14ac:dyDescent="0.25">
      <c r="A11713" s="11"/>
      <c r="B11713" s="14"/>
      <c r="C11713" s="491"/>
    </row>
    <row r="11714" spans="1:3" s="624" customFormat="1" x14ac:dyDescent="0.25">
      <c r="A11714" s="11"/>
      <c r="B11714" s="14"/>
      <c r="C11714" s="491"/>
    </row>
    <row r="11715" spans="1:3" s="624" customFormat="1" x14ac:dyDescent="0.25">
      <c r="A11715" s="11"/>
      <c r="B11715" s="14"/>
      <c r="C11715" s="491"/>
    </row>
    <row r="11716" spans="1:3" s="624" customFormat="1" x14ac:dyDescent="0.25">
      <c r="A11716" s="11"/>
      <c r="B11716" s="14"/>
      <c r="C11716" s="491"/>
    </row>
    <row r="11717" spans="1:3" s="624" customFormat="1" x14ac:dyDescent="0.25">
      <c r="A11717" s="11"/>
      <c r="B11717" s="14"/>
      <c r="C11717" s="491"/>
    </row>
    <row r="11718" spans="1:3" s="624" customFormat="1" x14ac:dyDescent="0.25">
      <c r="A11718" s="11"/>
      <c r="B11718" s="14"/>
      <c r="C11718" s="491"/>
    </row>
    <row r="11719" spans="1:3" s="624" customFormat="1" x14ac:dyDescent="0.25">
      <c r="A11719" s="11"/>
      <c r="B11719" s="14"/>
      <c r="C11719" s="491"/>
    </row>
    <row r="11720" spans="1:3" s="624" customFormat="1" x14ac:dyDescent="0.25">
      <c r="A11720" s="11"/>
      <c r="B11720" s="14"/>
      <c r="C11720" s="491"/>
    </row>
    <row r="11721" spans="1:3" s="624" customFormat="1" x14ac:dyDescent="0.25">
      <c r="A11721" s="11"/>
      <c r="B11721" s="14"/>
      <c r="C11721" s="491"/>
    </row>
    <row r="11722" spans="1:3" s="624" customFormat="1" x14ac:dyDescent="0.25">
      <c r="A11722" s="11"/>
      <c r="B11722" s="14"/>
      <c r="C11722" s="491"/>
    </row>
    <row r="11723" spans="1:3" s="624" customFormat="1" x14ac:dyDescent="0.25">
      <c r="A11723" s="11"/>
      <c r="B11723" s="14"/>
      <c r="C11723" s="491"/>
    </row>
    <row r="11724" spans="1:3" s="624" customFormat="1" x14ac:dyDescent="0.25">
      <c r="A11724" s="11"/>
      <c r="B11724" s="14"/>
      <c r="C11724" s="491"/>
    </row>
    <row r="11725" spans="1:3" s="624" customFormat="1" x14ac:dyDescent="0.25">
      <c r="A11725" s="11"/>
      <c r="B11725" s="14"/>
      <c r="C11725" s="491"/>
    </row>
    <row r="11726" spans="1:3" s="624" customFormat="1" x14ac:dyDescent="0.25">
      <c r="A11726" s="11"/>
      <c r="B11726" s="14"/>
      <c r="C11726" s="491"/>
    </row>
    <row r="11727" spans="1:3" s="624" customFormat="1" x14ac:dyDescent="0.25">
      <c r="A11727" s="11"/>
      <c r="B11727" s="14"/>
      <c r="C11727" s="491"/>
    </row>
    <row r="11728" spans="1:3" s="624" customFormat="1" x14ac:dyDescent="0.25">
      <c r="A11728" s="11"/>
      <c r="B11728" s="14"/>
      <c r="C11728" s="491"/>
    </row>
    <row r="11729" spans="1:3" s="624" customFormat="1" x14ac:dyDescent="0.25">
      <c r="A11729" s="11"/>
      <c r="B11729" s="14"/>
      <c r="C11729" s="491"/>
    </row>
    <row r="11730" spans="1:3" s="624" customFormat="1" x14ac:dyDescent="0.25">
      <c r="A11730" s="11"/>
      <c r="B11730" s="14"/>
      <c r="C11730" s="491"/>
    </row>
    <row r="11731" spans="1:3" s="624" customFormat="1" x14ac:dyDescent="0.25">
      <c r="A11731" s="11"/>
      <c r="B11731" s="14"/>
      <c r="C11731" s="491"/>
    </row>
    <row r="11732" spans="1:3" s="624" customFormat="1" x14ac:dyDescent="0.25">
      <c r="A11732" s="11"/>
      <c r="B11732" s="14"/>
      <c r="C11732" s="491"/>
    </row>
    <row r="11733" spans="1:3" s="624" customFormat="1" x14ac:dyDescent="0.25">
      <c r="A11733" s="11"/>
      <c r="B11733" s="14"/>
      <c r="C11733" s="491"/>
    </row>
    <row r="11734" spans="1:3" s="624" customFormat="1" x14ac:dyDescent="0.25">
      <c r="A11734" s="11"/>
      <c r="B11734" s="14"/>
      <c r="C11734" s="491"/>
    </row>
    <row r="11735" spans="1:3" s="624" customFormat="1" x14ac:dyDescent="0.25">
      <c r="A11735" s="11"/>
      <c r="B11735" s="14"/>
      <c r="C11735" s="491"/>
    </row>
    <row r="11736" spans="1:3" s="624" customFormat="1" x14ac:dyDescent="0.25">
      <c r="A11736" s="11"/>
      <c r="B11736" s="14"/>
      <c r="C11736" s="491"/>
    </row>
    <row r="11737" spans="1:3" s="624" customFormat="1" x14ac:dyDescent="0.25">
      <c r="A11737" s="11"/>
      <c r="B11737" s="14"/>
      <c r="C11737" s="491"/>
    </row>
    <row r="11738" spans="1:3" s="624" customFormat="1" x14ac:dyDescent="0.25">
      <c r="A11738" s="11"/>
      <c r="B11738" s="14"/>
      <c r="C11738" s="491"/>
    </row>
    <row r="11739" spans="1:3" s="624" customFormat="1" x14ac:dyDescent="0.25">
      <c r="A11739" s="11"/>
      <c r="B11739" s="14"/>
      <c r="C11739" s="491"/>
    </row>
    <row r="11740" spans="1:3" s="624" customFormat="1" x14ac:dyDescent="0.25">
      <c r="A11740" s="11"/>
      <c r="B11740" s="14"/>
      <c r="C11740" s="491"/>
    </row>
    <row r="11741" spans="1:3" s="624" customFormat="1" x14ac:dyDescent="0.25">
      <c r="A11741" s="11"/>
      <c r="B11741" s="14"/>
      <c r="C11741" s="491"/>
    </row>
    <row r="11742" spans="1:3" s="624" customFormat="1" x14ac:dyDescent="0.25">
      <c r="A11742" s="11"/>
      <c r="B11742" s="14"/>
      <c r="C11742" s="491"/>
    </row>
    <row r="11743" spans="1:3" s="624" customFormat="1" x14ac:dyDescent="0.25">
      <c r="A11743" s="11"/>
      <c r="B11743" s="14"/>
      <c r="C11743" s="491"/>
    </row>
    <row r="11744" spans="1:3" s="624" customFormat="1" x14ac:dyDescent="0.25">
      <c r="A11744" s="11"/>
      <c r="B11744" s="14"/>
      <c r="C11744" s="491"/>
    </row>
    <row r="11745" spans="1:3" s="624" customFormat="1" x14ac:dyDescent="0.25">
      <c r="A11745" s="11"/>
      <c r="B11745" s="14"/>
      <c r="C11745" s="491"/>
    </row>
    <row r="11746" spans="1:3" s="624" customFormat="1" x14ac:dyDescent="0.25">
      <c r="A11746" s="11"/>
      <c r="B11746" s="14"/>
      <c r="C11746" s="491"/>
    </row>
    <row r="11747" spans="1:3" s="624" customFormat="1" x14ac:dyDescent="0.25">
      <c r="A11747" s="11"/>
      <c r="B11747" s="14"/>
      <c r="C11747" s="491"/>
    </row>
    <row r="11748" spans="1:3" s="624" customFormat="1" x14ac:dyDescent="0.25">
      <c r="A11748" s="11"/>
      <c r="B11748" s="14"/>
      <c r="C11748" s="491"/>
    </row>
    <row r="11749" spans="1:3" s="624" customFormat="1" x14ac:dyDescent="0.25">
      <c r="A11749" s="11"/>
      <c r="B11749" s="14"/>
      <c r="C11749" s="491"/>
    </row>
    <row r="11750" spans="1:3" s="624" customFormat="1" x14ac:dyDescent="0.25">
      <c r="A11750" s="11"/>
      <c r="B11750" s="14"/>
      <c r="C11750" s="491"/>
    </row>
    <row r="11751" spans="1:3" s="624" customFormat="1" x14ac:dyDescent="0.25">
      <c r="A11751" s="11"/>
      <c r="B11751" s="14"/>
      <c r="C11751" s="491"/>
    </row>
    <row r="11752" spans="1:3" s="624" customFormat="1" x14ac:dyDescent="0.25">
      <c r="A11752" s="11"/>
      <c r="B11752" s="14"/>
      <c r="C11752" s="491"/>
    </row>
    <row r="11753" spans="1:3" s="624" customFormat="1" x14ac:dyDescent="0.25">
      <c r="A11753" s="11"/>
      <c r="B11753" s="14"/>
      <c r="C11753" s="491"/>
    </row>
    <row r="11754" spans="1:3" s="624" customFormat="1" x14ac:dyDescent="0.25">
      <c r="A11754" s="11"/>
      <c r="B11754" s="14"/>
      <c r="C11754" s="491"/>
    </row>
    <row r="11755" spans="1:3" s="624" customFormat="1" x14ac:dyDescent="0.25">
      <c r="A11755" s="11"/>
      <c r="B11755" s="14"/>
      <c r="C11755" s="491"/>
    </row>
    <row r="11756" spans="1:3" s="624" customFormat="1" x14ac:dyDescent="0.25">
      <c r="A11756" s="11"/>
      <c r="B11756" s="14"/>
      <c r="C11756" s="491"/>
    </row>
    <row r="11757" spans="1:3" s="624" customFormat="1" x14ac:dyDescent="0.25">
      <c r="A11757" s="11"/>
      <c r="B11757" s="14"/>
      <c r="C11757" s="491"/>
    </row>
    <row r="11758" spans="1:3" s="624" customFormat="1" x14ac:dyDescent="0.25">
      <c r="A11758" s="11"/>
      <c r="B11758" s="14"/>
      <c r="C11758" s="491"/>
    </row>
    <row r="11759" spans="1:3" s="624" customFormat="1" x14ac:dyDescent="0.25">
      <c r="A11759" s="11"/>
      <c r="B11759" s="14"/>
      <c r="C11759" s="491"/>
    </row>
    <row r="11760" spans="1:3" s="624" customFormat="1" x14ac:dyDescent="0.25">
      <c r="A11760" s="11"/>
      <c r="B11760" s="14"/>
      <c r="C11760" s="491"/>
    </row>
    <row r="11761" spans="1:3" s="624" customFormat="1" x14ac:dyDescent="0.25">
      <c r="A11761" s="11"/>
      <c r="B11761" s="14"/>
      <c r="C11761" s="491"/>
    </row>
    <row r="11762" spans="1:3" s="624" customFormat="1" x14ac:dyDescent="0.25">
      <c r="A11762" s="11"/>
      <c r="B11762" s="14"/>
      <c r="C11762" s="491"/>
    </row>
    <row r="11763" spans="1:3" s="624" customFormat="1" x14ac:dyDescent="0.25">
      <c r="A11763" s="11"/>
      <c r="B11763" s="14"/>
      <c r="C11763" s="491"/>
    </row>
    <row r="11764" spans="1:3" s="624" customFormat="1" x14ac:dyDescent="0.25">
      <c r="A11764" s="11"/>
      <c r="B11764" s="14"/>
      <c r="C11764" s="491"/>
    </row>
    <row r="11765" spans="1:3" s="624" customFormat="1" x14ac:dyDescent="0.25">
      <c r="A11765" s="11"/>
      <c r="B11765" s="14"/>
      <c r="C11765" s="491"/>
    </row>
    <row r="11766" spans="1:3" s="624" customFormat="1" x14ac:dyDescent="0.25">
      <c r="A11766" s="11"/>
      <c r="B11766" s="14"/>
      <c r="C11766" s="491"/>
    </row>
    <row r="11767" spans="1:3" s="624" customFormat="1" x14ac:dyDescent="0.25">
      <c r="A11767" s="11"/>
      <c r="B11767" s="14"/>
      <c r="C11767" s="491"/>
    </row>
    <row r="11768" spans="1:3" s="624" customFormat="1" x14ac:dyDescent="0.25">
      <c r="A11768" s="11"/>
      <c r="B11768" s="14"/>
      <c r="C11768" s="491"/>
    </row>
    <row r="11769" spans="1:3" s="624" customFormat="1" x14ac:dyDescent="0.25">
      <c r="A11769" s="11"/>
      <c r="B11769" s="14"/>
      <c r="C11769" s="491"/>
    </row>
    <row r="11770" spans="1:3" s="624" customFormat="1" x14ac:dyDescent="0.25">
      <c r="A11770" s="11"/>
      <c r="B11770" s="14"/>
      <c r="C11770" s="491"/>
    </row>
    <row r="11771" spans="1:3" s="624" customFormat="1" x14ac:dyDescent="0.25">
      <c r="A11771" s="11"/>
      <c r="B11771" s="14"/>
      <c r="C11771" s="491"/>
    </row>
    <row r="11772" spans="1:3" s="624" customFormat="1" x14ac:dyDescent="0.25">
      <c r="A11772" s="11"/>
      <c r="B11772" s="14"/>
      <c r="C11772" s="491"/>
    </row>
    <row r="11773" spans="1:3" s="624" customFormat="1" x14ac:dyDescent="0.25">
      <c r="A11773" s="11"/>
      <c r="B11773" s="14"/>
      <c r="C11773" s="491"/>
    </row>
    <row r="11774" spans="1:3" s="624" customFormat="1" x14ac:dyDescent="0.25">
      <c r="A11774" s="11"/>
      <c r="B11774" s="14"/>
      <c r="C11774" s="491"/>
    </row>
    <row r="11775" spans="1:3" s="624" customFormat="1" x14ac:dyDescent="0.25">
      <c r="A11775" s="11"/>
      <c r="B11775" s="14"/>
      <c r="C11775" s="491"/>
    </row>
    <row r="11776" spans="1:3" s="624" customFormat="1" x14ac:dyDescent="0.25">
      <c r="A11776" s="11"/>
      <c r="B11776" s="14"/>
      <c r="C11776" s="491"/>
    </row>
    <row r="11777" spans="1:3" s="624" customFormat="1" x14ac:dyDescent="0.25">
      <c r="A11777" s="11"/>
      <c r="B11777" s="14"/>
      <c r="C11777" s="491"/>
    </row>
    <row r="11778" spans="1:3" s="624" customFormat="1" x14ac:dyDescent="0.25">
      <c r="A11778" s="11"/>
      <c r="B11778" s="14"/>
      <c r="C11778" s="491"/>
    </row>
    <row r="11779" spans="1:3" s="624" customFormat="1" x14ac:dyDescent="0.25">
      <c r="A11779" s="11"/>
      <c r="B11779" s="14"/>
      <c r="C11779" s="491"/>
    </row>
    <row r="11780" spans="1:3" s="624" customFormat="1" x14ac:dyDescent="0.25">
      <c r="A11780" s="11"/>
      <c r="B11780" s="14"/>
      <c r="C11780" s="491"/>
    </row>
    <row r="11781" spans="1:3" s="624" customFormat="1" x14ac:dyDescent="0.25">
      <c r="A11781" s="11"/>
      <c r="B11781" s="14"/>
      <c r="C11781" s="491"/>
    </row>
    <row r="11782" spans="1:3" s="624" customFormat="1" x14ac:dyDescent="0.25">
      <c r="A11782" s="11"/>
      <c r="B11782" s="14"/>
      <c r="C11782" s="491"/>
    </row>
    <row r="11783" spans="1:3" s="624" customFormat="1" x14ac:dyDescent="0.25">
      <c r="A11783" s="11"/>
      <c r="B11783" s="14"/>
      <c r="C11783" s="491"/>
    </row>
    <row r="11784" spans="1:3" s="624" customFormat="1" x14ac:dyDescent="0.25">
      <c r="A11784" s="11"/>
      <c r="B11784" s="14"/>
      <c r="C11784" s="491"/>
    </row>
    <row r="11785" spans="1:3" s="624" customFormat="1" x14ac:dyDescent="0.25">
      <c r="A11785" s="11"/>
      <c r="B11785" s="14"/>
      <c r="C11785" s="491"/>
    </row>
    <row r="11786" spans="1:3" s="624" customFormat="1" x14ac:dyDescent="0.25">
      <c r="A11786" s="11"/>
      <c r="B11786" s="14"/>
      <c r="C11786" s="491"/>
    </row>
    <row r="11787" spans="1:3" s="624" customFormat="1" x14ac:dyDescent="0.25">
      <c r="A11787" s="11"/>
      <c r="B11787" s="14"/>
      <c r="C11787" s="491"/>
    </row>
    <row r="11788" spans="1:3" s="624" customFormat="1" x14ac:dyDescent="0.25">
      <c r="A11788" s="11"/>
      <c r="B11788" s="14"/>
      <c r="C11788" s="491"/>
    </row>
    <row r="11789" spans="1:3" s="624" customFormat="1" x14ac:dyDescent="0.25">
      <c r="A11789" s="11"/>
      <c r="B11789" s="14"/>
      <c r="C11789" s="491"/>
    </row>
    <row r="11790" spans="1:3" s="624" customFormat="1" x14ac:dyDescent="0.25">
      <c r="A11790" s="11"/>
      <c r="B11790" s="14"/>
      <c r="C11790" s="491"/>
    </row>
    <row r="11791" spans="1:3" s="624" customFormat="1" x14ac:dyDescent="0.25">
      <c r="A11791" s="11"/>
      <c r="B11791" s="14"/>
      <c r="C11791" s="491"/>
    </row>
    <row r="11792" spans="1:3" s="624" customFormat="1" x14ac:dyDescent="0.25">
      <c r="A11792" s="11"/>
      <c r="B11792" s="14"/>
      <c r="C11792" s="491"/>
    </row>
    <row r="11793" spans="1:3" s="624" customFormat="1" x14ac:dyDescent="0.25">
      <c r="A11793" s="11"/>
      <c r="B11793" s="14"/>
      <c r="C11793" s="491"/>
    </row>
    <row r="11794" spans="1:3" s="624" customFormat="1" x14ac:dyDescent="0.25">
      <c r="A11794" s="11"/>
      <c r="B11794" s="14"/>
      <c r="C11794" s="491"/>
    </row>
    <row r="11795" spans="1:3" s="624" customFormat="1" x14ac:dyDescent="0.25">
      <c r="A11795" s="11"/>
      <c r="B11795" s="14"/>
      <c r="C11795" s="491"/>
    </row>
    <row r="11796" spans="1:3" s="624" customFormat="1" x14ac:dyDescent="0.25">
      <c r="A11796" s="11"/>
      <c r="B11796" s="14"/>
      <c r="C11796" s="491"/>
    </row>
    <row r="11797" spans="1:3" s="624" customFormat="1" x14ac:dyDescent="0.25">
      <c r="A11797" s="11"/>
      <c r="B11797" s="14"/>
      <c r="C11797" s="491"/>
    </row>
    <row r="11798" spans="1:3" s="624" customFormat="1" x14ac:dyDescent="0.25">
      <c r="A11798" s="11"/>
      <c r="B11798" s="14"/>
      <c r="C11798" s="491"/>
    </row>
    <row r="11799" spans="1:3" s="624" customFormat="1" x14ac:dyDescent="0.25">
      <c r="A11799" s="11"/>
      <c r="B11799" s="14"/>
      <c r="C11799" s="491"/>
    </row>
    <row r="11800" spans="1:3" s="624" customFormat="1" x14ac:dyDescent="0.25">
      <c r="A11800" s="11"/>
      <c r="B11800" s="14"/>
      <c r="C11800" s="491"/>
    </row>
    <row r="11801" spans="1:3" s="624" customFormat="1" x14ac:dyDescent="0.25">
      <c r="A11801" s="11"/>
      <c r="B11801" s="14"/>
      <c r="C11801" s="491"/>
    </row>
    <row r="11802" spans="1:3" s="624" customFormat="1" x14ac:dyDescent="0.25">
      <c r="A11802" s="11"/>
      <c r="B11802" s="14"/>
      <c r="C11802" s="491"/>
    </row>
    <row r="11803" spans="1:3" s="624" customFormat="1" x14ac:dyDescent="0.25">
      <c r="A11803" s="11"/>
      <c r="B11803" s="14"/>
      <c r="C11803" s="491"/>
    </row>
    <row r="11804" spans="1:3" s="624" customFormat="1" x14ac:dyDescent="0.25">
      <c r="A11804" s="11"/>
      <c r="B11804" s="14"/>
      <c r="C11804" s="491"/>
    </row>
    <row r="11805" spans="1:3" s="624" customFormat="1" x14ac:dyDescent="0.25">
      <c r="A11805" s="11"/>
      <c r="B11805" s="14"/>
      <c r="C11805" s="491"/>
    </row>
    <row r="11806" spans="1:3" s="624" customFormat="1" x14ac:dyDescent="0.25">
      <c r="A11806" s="11"/>
      <c r="B11806" s="14"/>
      <c r="C11806" s="491"/>
    </row>
    <row r="11807" spans="1:3" s="624" customFormat="1" x14ac:dyDescent="0.25">
      <c r="A11807" s="11"/>
      <c r="B11807" s="14"/>
      <c r="C11807" s="491"/>
    </row>
    <row r="11808" spans="1:3" s="624" customFormat="1" x14ac:dyDescent="0.25">
      <c r="A11808" s="11"/>
      <c r="B11808" s="14"/>
      <c r="C11808" s="491"/>
    </row>
    <row r="11809" spans="1:3" s="624" customFormat="1" x14ac:dyDescent="0.25">
      <c r="A11809" s="11"/>
      <c r="B11809" s="14"/>
      <c r="C11809" s="491"/>
    </row>
    <row r="11810" spans="1:3" s="624" customFormat="1" x14ac:dyDescent="0.25">
      <c r="A11810" s="11"/>
      <c r="B11810" s="14"/>
      <c r="C11810" s="491"/>
    </row>
    <row r="11811" spans="1:3" s="624" customFormat="1" x14ac:dyDescent="0.25">
      <c r="A11811" s="11"/>
      <c r="B11811" s="14"/>
      <c r="C11811" s="491"/>
    </row>
    <row r="11812" spans="1:3" s="624" customFormat="1" x14ac:dyDescent="0.25">
      <c r="A11812" s="11"/>
      <c r="B11812" s="14"/>
      <c r="C11812" s="491"/>
    </row>
    <row r="11813" spans="1:3" s="624" customFormat="1" x14ac:dyDescent="0.25">
      <c r="A11813" s="11"/>
      <c r="B11813" s="14"/>
      <c r="C11813" s="491"/>
    </row>
    <row r="11814" spans="1:3" s="624" customFormat="1" x14ac:dyDescent="0.25">
      <c r="A11814" s="11"/>
      <c r="B11814" s="14"/>
      <c r="C11814" s="491"/>
    </row>
    <row r="11815" spans="1:3" s="624" customFormat="1" x14ac:dyDescent="0.25">
      <c r="A11815" s="11"/>
      <c r="B11815" s="14"/>
      <c r="C11815" s="491"/>
    </row>
    <row r="11816" spans="1:3" s="624" customFormat="1" x14ac:dyDescent="0.25">
      <c r="A11816" s="11"/>
      <c r="B11816" s="14"/>
      <c r="C11816" s="491"/>
    </row>
    <row r="11817" spans="1:3" s="624" customFormat="1" x14ac:dyDescent="0.25">
      <c r="A11817" s="11"/>
      <c r="B11817" s="14"/>
      <c r="C11817" s="491"/>
    </row>
    <row r="11818" spans="1:3" s="624" customFormat="1" x14ac:dyDescent="0.25">
      <c r="A11818" s="11"/>
      <c r="B11818" s="14"/>
      <c r="C11818" s="491"/>
    </row>
    <row r="11819" spans="1:3" s="624" customFormat="1" x14ac:dyDescent="0.25">
      <c r="A11819" s="11"/>
      <c r="B11819" s="14"/>
      <c r="C11819" s="491"/>
    </row>
    <row r="11820" spans="1:3" s="624" customFormat="1" x14ac:dyDescent="0.25">
      <c r="A11820" s="11"/>
      <c r="B11820" s="14"/>
      <c r="C11820" s="491"/>
    </row>
    <row r="11821" spans="1:3" s="624" customFormat="1" x14ac:dyDescent="0.25">
      <c r="A11821" s="11"/>
      <c r="B11821" s="14"/>
      <c r="C11821" s="491"/>
    </row>
    <row r="11822" spans="1:3" s="624" customFormat="1" x14ac:dyDescent="0.25">
      <c r="A11822" s="11"/>
      <c r="B11822" s="14"/>
      <c r="C11822" s="491"/>
    </row>
    <row r="11823" spans="1:3" s="624" customFormat="1" x14ac:dyDescent="0.25">
      <c r="A11823" s="11"/>
      <c r="B11823" s="14"/>
      <c r="C11823" s="491"/>
    </row>
    <row r="11824" spans="1:3" s="624" customFormat="1" x14ac:dyDescent="0.25">
      <c r="A11824" s="11"/>
      <c r="B11824" s="14"/>
      <c r="C11824" s="491"/>
    </row>
    <row r="11825" spans="1:3" s="624" customFormat="1" x14ac:dyDescent="0.25">
      <c r="A11825" s="11"/>
      <c r="B11825" s="14"/>
      <c r="C11825" s="491"/>
    </row>
    <row r="11826" spans="1:3" s="624" customFormat="1" x14ac:dyDescent="0.25">
      <c r="A11826" s="11"/>
      <c r="B11826" s="14"/>
      <c r="C11826" s="491"/>
    </row>
    <row r="11827" spans="1:3" s="624" customFormat="1" x14ac:dyDescent="0.25">
      <c r="A11827" s="11"/>
      <c r="B11827" s="14"/>
      <c r="C11827" s="491"/>
    </row>
    <row r="11828" spans="1:3" s="624" customFormat="1" x14ac:dyDescent="0.25">
      <c r="A11828" s="11"/>
      <c r="B11828" s="14"/>
      <c r="C11828" s="491"/>
    </row>
    <row r="11829" spans="1:3" s="624" customFormat="1" x14ac:dyDescent="0.25">
      <c r="A11829" s="11"/>
      <c r="B11829" s="14"/>
      <c r="C11829" s="491"/>
    </row>
    <row r="11830" spans="1:3" s="624" customFormat="1" x14ac:dyDescent="0.25">
      <c r="A11830" s="11"/>
      <c r="B11830" s="14"/>
      <c r="C11830" s="491"/>
    </row>
    <row r="11831" spans="1:3" s="624" customFormat="1" x14ac:dyDescent="0.25">
      <c r="A11831" s="11"/>
      <c r="B11831" s="14"/>
      <c r="C11831" s="491"/>
    </row>
    <row r="11832" spans="1:3" s="624" customFormat="1" x14ac:dyDescent="0.25">
      <c r="A11832" s="11"/>
      <c r="B11832" s="14"/>
      <c r="C11832" s="491"/>
    </row>
    <row r="11833" spans="1:3" s="624" customFormat="1" x14ac:dyDescent="0.25">
      <c r="A11833" s="11"/>
      <c r="B11833" s="14"/>
      <c r="C11833" s="491"/>
    </row>
    <row r="11834" spans="1:3" s="624" customFormat="1" x14ac:dyDescent="0.25">
      <c r="A11834" s="11"/>
      <c r="B11834" s="14"/>
      <c r="C11834" s="491"/>
    </row>
    <row r="11835" spans="1:3" s="624" customFormat="1" x14ac:dyDescent="0.25">
      <c r="A11835" s="11"/>
      <c r="B11835" s="14"/>
      <c r="C11835" s="491"/>
    </row>
    <row r="11836" spans="1:3" s="624" customFormat="1" x14ac:dyDescent="0.25">
      <c r="A11836" s="11"/>
      <c r="B11836" s="14"/>
      <c r="C11836" s="491"/>
    </row>
    <row r="11837" spans="1:3" s="624" customFormat="1" x14ac:dyDescent="0.25">
      <c r="A11837" s="11"/>
      <c r="B11837" s="14"/>
      <c r="C11837" s="491"/>
    </row>
    <row r="11838" spans="1:3" s="624" customFormat="1" x14ac:dyDescent="0.25">
      <c r="A11838" s="11"/>
      <c r="B11838" s="14"/>
      <c r="C11838" s="491"/>
    </row>
    <row r="11839" spans="1:3" s="624" customFormat="1" x14ac:dyDescent="0.25">
      <c r="A11839" s="11"/>
      <c r="B11839" s="14"/>
      <c r="C11839" s="491"/>
    </row>
    <row r="11840" spans="1:3" s="624" customFormat="1" x14ac:dyDescent="0.25">
      <c r="A11840" s="11"/>
      <c r="B11840" s="14"/>
      <c r="C11840" s="491"/>
    </row>
    <row r="11841" spans="1:3" s="624" customFormat="1" x14ac:dyDescent="0.25">
      <c r="A11841" s="11"/>
      <c r="B11841" s="14"/>
      <c r="C11841" s="491"/>
    </row>
    <row r="11842" spans="1:3" s="624" customFormat="1" x14ac:dyDescent="0.25">
      <c r="A11842" s="11"/>
      <c r="B11842" s="14"/>
      <c r="C11842" s="491"/>
    </row>
    <row r="11843" spans="1:3" s="624" customFormat="1" x14ac:dyDescent="0.25">
      <c r="A11843" s="11"/>
      <c r="B11843" s="14"/>
      <c r="C11843" s="491"/>
    </row>
    <row r="11844" spans="1:3" s="624" customFormat="1" x14ac:dyDescent="0.25">
      <c r="A11844" s="11"/>
      <c r="B11844" s="14"/>
      <c r="C11844" s="491"/>
    </row>
    <row r="11845" spans="1:3" s="624" customFormat="1" x14ac:dyDescent="0.25">
      <c r="A11845" s="11"/>
      <c r="B11845" s="14"/>
      <c r="C11845" s="491"/>
    </row>
    <row r="11846" spans="1:3" s="624" customFormat="1" x14ac:dyDescent="0.25">
      <c r="A11846" s="11"/>
      <c r="B11846" s="14"/>
      <c r="C11846" s="491"/>
    </row>
    <row r="11847" spans="1:3" s="624" customFormat="1" x14ac:dyDescent="0.25">
      <c r="A11847" s="11"/>
      <c r="B11847" s="14"/>
      <c r="C11847" s="491"/>
    </row>
    <row r="11848" spans="1:3" s="624" customFormat="1" x14ac:dyDescent="0.25">
      <c r="A11848" s="11"/>
      <c r="B11848" s="14"/>
      <c r="C11848" s="491"/>
    </row>
    <row r="11849" spans="1:3" s="624" customFormat="1" x14ac:dyDescent="0.25">
      <c r="A11849" s="11"/>
      <c r="B11849" s="14"/>
      <c r="C11849" s="491"/>
    </row>
    <row r="11850" spans="1:3" s="624" customFormat="1" x14ac:dyDescent="0.25">
      <c r="A11850" s="11"/>
      <c r="B11850" s="14"/>
      <c r="C11850" s="491"/>
    </row>
    <row r="11851" spans="1:3" s="624" customFormat="1" x14ac:dyDescent="0.25">
      <c r="A11851" s="11"/>
      <c r="B11851" s="14"/>
      <c r="C11851" s="491"/>
    </row>
    <row r="11852" spans="1:3" s="624" customFormat="1" x14ac:dyDescent="0.25">
      <c r="A11852" s="11"/>
      <c r="B11852" s="14"/>
      <c r="C11852" s="491"/>
    </row>
    <row r="11853" spans="1:3" s="624" customFormat="1" x14ac:dyDescent="0.25">
      <c r="A11853" s="11"/>
      <c r="B11853" s="14"/>
      <c r="C11853" s="491"/>
    </row>
    <row r="11854" spans="1:3" s="624" customFormat="1" x14ac:dyDescent="0.25">
      <c r="A11854" s="11"/>
      <c r="B11854" s="14"/>
      <c r="C11854" s="491"/>
    </row>
    <row r="11855" spans="1:3" s="624" customFormat="1" x14ac:dyDescent="0.25">
      <c r="A11855" s="11"/>
      <c r="B11855" s="14"/>
      <c r="C11855" s="491"/>
    </row>
    <row r="11856" spans="1:3" s="624" customFormat="1" x14ac:dyDescent="0.25">
      <c r="A11856" s="11"/>
      <c r="B11856" s="14"/>
      <c r="C11856" s="491"/>
    </row>
    <row r="11857" spans="1:3" s="624" customFormat="1" x14ac:dyDescent="0.25">
      <c r="A11857" s="11"/>
      <c r="B11857" s="14"/>
      <c r="C11857" s="491"/>
    </row>
    <row r="11858" spans="1:3" s="624" customFormat="1" x14ac:dyDescent="0.25">
      <c r="A11858" s="11"/>
      <c r="B11858" s="14"/>
      <c r="C11858" s="491"/>
    </row>
    <row r="11859" spans="1:3" s="624" customFormat="1" x14ac:dyDescent="0.25">
      <c r="A11859" s="11"/>
      <c r="B11859" s="14"/>
      <c r="C11859" s="491"/>
    </row>
    <row r="11860" spans="1:3" s="624" customFormat="1" x14ac:dyDescent="0.25">
      <c r="A11860" s="11"/>
      <c r="B11860" s="14"/>
      <c r="C11860" s="491"/>
    </row>
    <row r="11861" spans="1:3" s="624" customFormat="1" x14ac:dyDescent="0.25">
      <c r="A11861" s="11"/>
      <c r="B11861" s="14"/>
      <c r="C11861" s="491"/>
    </row>
    <row r="11862" spans="1:3" s="624" customFormat="1" x14ac:dyDescent="0.25">
      <c r="A11862" s="11"/>
      <c r="B11862" s="14"/>
      <c r="C11862" s="491"/>
    </row>
    <row r="11863" spans="1:3" s="624" customFormat="1" x14ac:dyDescent="0.25">
      <c r="A11863" s="11"/>
      <c r="B11863" s="14"/>
      <c r="C11863" s="491"/>
    </row>
    <row r="11864" spans="1:3" s="624" customFormat="1" x14ac:dyDescent="0.25">
      <c r="A11864" s="11"/>
      <c r="B11864" s="14"/>
      <c r="C11864" s="491"/>
    </row>
    <row r="11865" spans="1:3" s="624" customFormat="1" x14ac:dyDescent="0.25">
      <c r="A11865" s="11"/>
      <c r="B11865" s="14"/>
      <c r="C11865" s="491"/>
    </row>
    <row r="11866" spans="1:3" s="624" customFormat="1" x14ac:dyDescent="0.25">
      <c r="A11866" s="11"/>
      <c r="B11866" s="14"/>
      <c r="C11866" s="491"/>
    </row>
    <row r="11867" spans="1:3" s="624" customFormat="1" x14ac:dyDescent="0.25">
      <c r="A11867" s="11"/>
      <c r="B11867" s="14"/>
      <c r="C11867" s="491"/>
    </row>
    <row r="11868" spans="1:3" s="624" customFormat="1" x14ac:dyDescent="0.25">
      <c r="A11868" s="11"/>
      <c r="B11868" s="14"/>
      <c r="C11868" s="491"/>
    </row>
    <row r="11869" spans="1:3" s="624" customFormat="1" x14ac:dyDescent="0.25">
      <c r="A11869" s="11"/>
      <c r="B11869" s="14"/>
      <c r="C11869" s="491"/>
    </row>
    <row r="11870" spans="1:3" s="624" customFormat="1" x14ac:dyDescent="0.25">
      <c r="A11870" s="11"/>
      <c r="B11870" s="14"/>
      <c r="C11870" s="491"/>
    </row>
    <row r="11871" spans="1:3" s="624" customFormat="1" x14ac:dyDescent="0.25">
      <c r="A11871" s="11"/>
      <c r="B11871" s="14"/>
      <c r="C11871" s="491"/>
    </row>
    <row r="11872" spans="1:3" s="624" customFormat="1" x14ac:dyDescent="0.25">
      <c r="A11872" s="11"/>
      <c r="B11872" s="14"/>
      <c r="C11872" s="491"/>
    </row>
    <row r="11873" spans="1:3" s="624" customFormat="1" x14ac:dyDescent="0.25">
      <c r="A11873" s="11"/>
      <c r="B11873" s="14"/>
      <c r="C11873" s="491"/>
    </row>
    <row r="11874" spans="1:3" s="624" customFormat="1" x14ac:dyDescent="0.25">
      <c r="A11874" s="11"/>
      <c r="B11874" s="14"/>
      <c r="C11874" s="491"/>
    </row>
    <row r="11875" spans="1:3" s="624" customFormat="1" x14ac:dyDescent="0.25">
      <c r="A11875" s="11"/>
      <c r="B11875" s="14"/>
      <c r="C11875" s="491"/>
    </row>
    <row r="11876" spans="1:3" s="624" customFormat="1" x14ac:dyDescent="0.25">
      <c r="A11876" s="11"/>
      <c r="B11876" s="14"/>
      <c r="C11876" s="491"/>
    </row>
    <row r="11877" spans="1:3" s="624" customFormat="1" x14ac:dyDescent="0.25">
      <c r="A11877" s="11"/>
      <c r="B11877" s="14"/>
      <c r="C11877" s="491"/>
    </row>
    <row r="11878" spans="1:3" s="624" customFormat="1" x14ac:dyDescent="0.25">
      <c r="A11878" s="11"/>
      <c r="B11878" s="14"/>
      <c r="C11878" s="491"/>
    </row>
    <row r="11879" spans="1:3" s="624" customFormat="1" x14ac:dyDescent="0.25">
      <c r="A11879" s="11"/>
      <c r="B11879" s="14"/>
      <c r="C11879" s="491"/>
    </row>
    <row r="11880" spans="1:3" s="624" customFormat="1" x14ac:dyDescent="0.25">
      <c r="A11880" s="11"/>
      <c r="B11880" s="14"/>
      <c r="C11880" s="491"/>
    </row>
    <row r="11881" spans="1:3" s="624" customFormat="1" x14ac:dyDescent="0.25">
      <c r="A11881" s="11"/>
      <c r="B11881" s="14"/>
      <c r="C11881" s="491"/>
    </row>
    <row r="11882" spans="1:3" s="624" customFormat="1" x14ac:dyDescent="0.25">
      <c r="A11882" s="11"/>
      <c r="B11882" s="14"/>
      <c r="C11882" s="491"/>
    </row>
    <row r="11883" spans="1:3" s="624" customFormat="1" x14ac:dyDescent="0.25">
      <c r="A11883" s="11"/>
      <c r="B11883" s="14"/>
      <c r="C11883" s="491"/>
    </row>
    <row r="11884" spans="1:3" s="624" customFormat="1" x14ac:dyDescent="0.25">
      <c r="A11884" s="11"/>
      <c r="B11884" s="14"/>
      <c r="C11884" s="491"/>
    </row>
    <row r="11885" spans="1:3" s="624" customFormat="1" x14ac:dyDescent="0.25">
      <c r="A11885" s="11"/>
      <c r="B11885" s="14"/>
      <c r="C11885" s="491"/>
    </row>
    <row r="11886" spans="1:3" s="624" customFormat="1" x14ac:dyDescent="0.25">
      <c r="A11886" s="11"/>
      <c r="B11886" s="14"/>
      <c r="C11886" s="491"/>
    </row>
    <row r="11887" spans="1:3" s="624" customFormat="1" x14ac:dyDescent="0.25">
      <c r="A11887" s="11"/>
      <c r="B11887" s="14"/>
      <c r="C11887" s="491"/>
    </row>
    <row r="11888" spans="1:3" s="624" customFormat="1" x14ac:dyDescent="0.25">
      <c r="A11888" s="11"/>
      <c r="B11888" s="14"/>
      <c r="C11888" s="491"/>
    </row>
    <row r="11889" spans="1:3" s="624" customFormat="1" x14ac:dyDescent="0.25">
      <c r="A11889" s="11"/>
      <c r="B11889" s="14"/>
      <c r="C11889" s="491"/>
    </row>
    <row r="11890" spans="1:3" s="624" customFormat="1" x14ac:dyDescent="0.25">
      <c r="A11890" s="11"/>
      <c r="B11890" s="14"/>
      <c r="C11890" s="491"/>
    </row>
    <row r="11891" spans="1:3" s="624" customFormat="1" x14ac:dyDescent="0.25">
      <c r="A11891" s="11"/>
      <c r="B11891" s="14"/>
      <c r="C11891" s="491"/>
    </row>
    <row r="11892" spans="1:3" s="624" customFormat="1" x14ac:dyDescent="0.25">
      <c r="A11892" s="11"/>
      <c r="B11892" s="14"/>
      <c r="C11892" s="491"/>
    </row>
    <row r="11893" spans="1:3" s="624" customFormat="1" x14ac:dyDescent="0.25">
      <c r="A11893" s="11"/>
      <c r="B11893" s="14"/>
      <c r="C11893" s="491"/>
    </row>
    <row r="11894" spans="1:3" s="624" customFormat="1" x14ac:dyDescent="0.25">
      <c r="A11894" s="11"/>
      <c r="B11894" s="14"/>
      <c r="C11894" s="491"/>
    </row>
    <row r="11895" spans="1:3" s="624" customFormat="1" x14ac:dyDescent="0.25">
      <c r="A11895" s="11"/>
      <c r="B11895" s="14"/>
      <c r="C11895" s="491"/>
    </row>
    <row r="11896" spans="1:3" s="624" customFormat="1" x14ac:dyDescent="0.25">
      <c r="A11896" s="11"/>
      <c r="B11896" s="14"/>
      <c r="C11896" s="491"/>
    </row>
    <row r="11897" spans="1:3" s="624" customFormat="1" x14ac:dyDescent="0.25">
      <c r="A11897" s="11"/>
      <c r="B11897" s="14"/>
      <c r="C11897" s="491"/>
    </row>
    <row r="11898" spans="1:3" s="624" customFormat="1" x14ac:dyDescent="0.25">
      <c r="A11898" s="11"/>
      <c r="B11898" s="14"/>
      <c r="C11898" s="491"/>
    </row>
    <row r="11899" spans="1:3" s="624" customFormat="1" x14ac:dyDescent="0.25">
      <c r="A11899" s="11"/>
      <c r="B11899" s="14"/>
      <c r="C11899" s="491"/>
    </row>
    <row r="11900" spans="1:3" s="624" customFormat="1" x14ac:dyDescent="0.25">
      <c r="A11900" s="11"/>
      <c r="B11900" s="14"/>
      <c r="C11900" s="491"/>
    </row>
    <row r="11901" spans="1:3" s="624" customFormat="1" x14ac:dyDescent="0.25">
      <c r="A11901" s="11"/>
      <c r="B11901" s="14"/>
      <c r="C11901" s="491"/>
    </row>
    <row r="11902" spans="1:3" s="624" customFormat="1" x14ac:dyDescent="0.25">
      <c r="A11902" s="11"/>
      <c r="B11902" s="14"/>
      <c r="C11902" s="491"/>
    </row>
    <row r="11903" spans="1:3" s="624" customFormat="1" x14ac:dyDescent="0.25">
      <c r="A11903" s="11"/>
      <c r="B11903" s="14"/>
      <c r="C11903" s="491"/>
    </row>
    <row r="11904" spans="1:3" s="624" customFormat="1" x14ac:dyDescent="0.25">
      <c r="A11904" s="11"/>
      <c r="B11904" s="14"/>
      <c r="C11904" s="491"/>
    </row>
    <row r="11905" spans="1:3" s="624" customFormat="1" x14ac:dyDescent="0.25">
      <c r="A11905" s="11"/>
      <c r="B11905" s="14"/>
      <c r="C11905" s="491"/>
    </row>
    <row r="11906" spans="1:3" s="624" customFormat="1" x14ac:dyDescent="0.25">
      <c r="A11906" s="11"/>
      <c r="B11906" s="14"/>
      <c r="C11906" s="491"/>
    </row>
    <row r="11907" spans="1:3" s="624" customFormat="1" x14ac:dyDescent="0.25">
      <c r="A11907" s="11"/>
      <c r="B11907" s="14"/>
      <c r="C11907" s="491"/>
    </row>
    <row r="11908" spans="1:3" s="624" customFormat="1" x14ac:dyDescent="0.25">
      <c r="A11908" s="11"/>
      <c r="B11908" s="14"/>
      <c r="C11908" s="491"/>
    </row>
    <row r="11909" spans="1:3" s="624" customFormat="1" x14ac:dyDescent="0.25">
      <c r="A11909" s="11"/>
      <c r="B11909" s="14"/>
      <c r="C11909" s="491"/>
    </row>
    <row r="11910" spans="1:3" s="624" customFormat="1" x14ac:dyDescent="0.25">
      <c r="A11910" s="11"/>
      <c r="B11910" s="14"/>
      <c r="C11910" s="491"/>
    </row>
    <row r="11911" spans="1:3" s="624" customFormat="1" x14ac:dyDescent="0.25">
      <c r="A11911" s="11"/>
      <c r="B11911" s="14"/>
      <c r="C11911" s="491"/>
    </row>
    <row r="11912" spans="1:3" s="624" customFormat="1" x14ac:dyDescent="0.25">
      <c r="A11912" s="11"/>
      <c r="B11912" s="14"/>
      <c r="C11912" s="491"/>
    </row>
    <row r="11913" spans="1:3" s="624" customFormat="1" x14ac:dyDescent="0.25">
      <c r="A11913" s="11"/>
      <c r="B11913" s="14"/>
      <c r="C11913" s="491"/>
    </row>
    <row r="11914" spans="1:3" s="624" customFormat="1" x14ac:dyDescent="0.25">
      <c r="A11914" s="11"/>
      <c r="B11914" s="14"/>
      <c r="C11914" s="491"/>
    </row>
    <row r="11915" spans="1:3" s="624" customFormat="1" x14ac:dyDescent="0.25">
      <c r="A11915" s="11"/>
      <c r="B11915" s="14"/>
      <c r="C11915" s="491"/>
    </row>
    <row r="11916" spans="1:3" s="624" customFormat="1" x14ac:dyDescent="0.25">
      <c r="A11916" s="11"/>
      <c r="B11916" s="14"/>
      <c r="C11916" s="491"/>
    </row>
    <row r="11917" spans="1:3" s="624" customFormat="1" x14ac:dyDescent="0.25">
      <c r="A11917" s="11"/>
      <c r="B11917" s="14"/>
      <c r="C11917" s="491"/>
    </row>
    <row r="11918" spans="1:3" s="624" customFormat="1" x14ac:dyDescent="0.25">
      <c r="A11918" s="11"/>
      <c r="B11918" s="14"/>
      <c r="C11918" s="491"/>
    </row>
    <row r="11919" spans="1:3" s="624" customFormat="1" x14ac:dyDescent="0.25">
      <c r="A11919" s="11"/>
      <c r="B11919" s="14"/>
      <c r="C11919" s="491"/>
    </row>
    <row r="11920" spans="1:3" s="624" customFormat="1" x14ac:dyDescent="0.25">
      <c r="A11920" s="11"/>
      <c r="B11920" s="14"/>
      <c r="C11920" s="491"/>
    </row>
    <row r="11921" spans="1:3" s="624" customFormat="1" x14ac:dyDescent="0.25">
      <c r="A11921" s="11"/>
      <c r="B11921" s="14"/>
      <c r="C11921" s="491"/>
    </row>
    <row r="11922" spans="1:3" s="624" customFormat="1" x14ac:dyDescent="0.25">
      <c r="A11922" s="11"/>
      <c r="B11922" s="14"/>
      <c r="C11922" s="491"/>
    </row>
    <row r="11923" spans="1:3" s="624" customFormat="1" x14ac:dyDescent="0.25">
      <c r="A11923" s="11"/>
      <c r="B11923" s="14"/>
      <c r="C11923" s="491"/>
    </row>
    <row r="11924" spans="1:3" s="624" customFormat="1" x14ac:dyDescent="0.25">
      <c r="A11924" s="11"/>
      <c r="B11924" s="14"/>
      <c r="C11924" s="491"/>
    </row>
    <row r="11925" spans="1:3" s="624" customFormat="1" x14ac:dyDescent="0.25">
      <c r="A11925" s="11"/>
      <c r="B11925" s="14"/>
      <c r="C11925" s="491"/>
    </row>
    <row r="11926" spans="1:3" s="624" customFormat="1" x14ac:dyDescent="0.25">
      <c r="A11926" s="11"/>
      <c r="B11926" s="14"/>
      <c r="C11926" s="491"/>
    </row>
    <row r="11927" spans="1:3" s="624" customFormat="1" x14ac:dyDescent="0.25">
      <c r="A11927" s="11"/>
      <c r="B11927" s="14"/>
      <c r="C11927" s="491"/>
    </row>
    <row r="11928" spans="1:3" s="624" customFormat="1" x14ac:dyDescent="0.25">
      <c r="A11928" s="11"/>
      <c r="B11928" s="14"/>
      <c r="C11928" s="491"/>
    </row>
    <row r="11929" spans="1:3" s="624" customFormat="1" x14ac:dyDescent="0.25">
      <c r="A11929" s="11"/>
      <c r="B11929" s="14"/>
      <c r="C11929" s="491"/>
    </row>
    <row r="11930" spans="1:3" s="624" customFormat="1" x14ac:dyDescent="0.25">
      <c r="A11930" s="11"/>
      <c r="B11930" s="14"/>
      <c r="C11930" s="491"/>
    </row>
    <row r="11931" spans="1:3" s="624" customFormat="1" x14ac:dyDescent="0.25">
      <c r="A11931" s="11"/>
      <c r="B11931" s="14"/>
      <c r="C11931" s="491"/>
    </row>
    <row r="11932" spans="1:3" s="624" customFormat="1" x14ac:dyDescent="0.25">
      <c r="A11932" s="11"/>
      <c r="B11932" s="14"/>
      <c r="C11932" s="491"/>
    </row>
    <row r="11933" spans="1:3" s="624" customFormat="1" x14ac:dyDescent="0.25">
      <c r="A11933" s="11"/>
      <c r="B11933" s="14"/>
      <c r="C11933" s="491"/>
    </row>
    <row r="11934" spans="1:3" s="624" customFormat="1" x14ac:dyDescent="0.25">
      <c r="A11934" s="11"/>
      <c r="B11934" s="14"/>
      <c r="C11934" s="491"/>
    </row>
    <row r="11935" spans="1:3" s="624" customFormat="1" x14ac:dyDescent="0.25">
      <c r="A11935" s="11"/>
      <c r="B11935" s="14"/>
      <c r="C11935" s="491"/>
    </row>
    <row r="11936" spans="1:3" s="624" customFormat="1" x14ac:dyDescent="0.25">
      <c r="A11936" s="11"/>
      <c r="B11936" s="14"/>
      <c r="C11936" s="491"/>
    </row>
    <row r="11937" spans="1:3" s="624" customFormat="1" x14ac:dyDescent="0.25">
      <c r="A11937" s="11"/>
      <c r="B11937" s="14"/>
      <c r="C11937" s="491"/>
    </row>
    <row r="11938" spans="1:3" s="624" customFormat="1" x14ac:dyDescent="0.25">
      <c r="A11938" s="11"/>
      <c r="B11938" s="14"/>
      <c r="C11938" s="491"/>
    </row>
    <row r="11939" spans="1:3" s="624" customFormat="1" x14ac:dyDescent="0.25">
      <c r="A11939" s="11"/>
      <c r="B11939" s="14"/>
      <c r="C11939" s="491"/>
    </row>
    <row r="11940" spans="1:3" s="624" customFormat="1" x14ac:dyDescent="0.25">
      <c r="A11940" s="11"/>
      <c r="B11940" s="14"/>
      <c r="C11940" s="491"/>
    </row>
    <row r="11941" spans="1:3" s="624" customFormat="1" x14ac:dyDescent="0.25">
      <c r="A11941" s="11"/>
      <c r="B11941" s="14"/>
      <c r="C11941" s="491"/>
    </row>
    <row r="11942" spans="1:3" s="624" customFormat="1" x14ac:dyDescent="0.25">
      <c r="A11942" s="11"/>
      <c r="B11942" s="14"/>
      <c r="C11942" s="491"/>
    </row>
    <row r="11943" spans="1:3" s="624" customFormat="1" x14ac:dyDescent="0.25">
      <c r="A11943" s="11"/>
      <c r="B11943" s="14"/>
      <c r="C11943" s="491"/>
    </row>
    <row r="11944" spans="1:3" s="624" customFormat="1" x14ac:dyDescent="0.25">
      <c r="A11944" s="11"/>
      <c r="B11944" s="14"/>
      <c r="C11944" s="491"/>
    </row>
    <row r="11945" spans="1:3" s="624" customFormat="1" x14ac:dyDescent="0.25">
      <c r="A11945" s="11"/>
      <c r="B11945" s="14"/>
      <c r="C11945" s="491"/>
    </row>
    <row r="11946" spans="1:3" s="624" customFormat="1" x14ac:dyDescent="0.25">
      <c r="A11946" s="11"/>
      <c r="B11946" s="14"/>
      <c r="C11946" s="491"/>
    </row>
    <row r="11947" spans="1:3" s="624" customFormat="1" x14ac:dyDescent="0.25">
      <c r="A11947" s="11"/>
      <c r="B11947" s="14"/>
      <c r="C11947" s="491"/>
    </row>
    <row r="11948" spans="1:3" s="624" customFormat="1" x14ac:dyDescent="0.25">
      <c r="A11948" s="11"/>
      <c r="B11948" s="14"/>
      <c r="C11948" s="491"/>
    </row>
    <row r="11949" spans="1:3" s="624" customFormat="1" x14ac:dyDescent="0.25">
      <c r="A11949" s="11"/>
      <c r="B11949" s="14"/>
      <c r="C11949" s="491"/>
    </row>
    <row r="11950" spans="1:3" s="624" customFormat="1" x14ac:dyDescent="0.25">
      <c r="A11950" s="11"/>
      <c r="B11950" s="14"/>
      <c r="C11950" s="491"/>
    </row>
    <row r="11951" spans="1:3" s="624" customFormat="1" x14ac:dyDescent="0.25">
      <c r="A11951" s="11"/>
      <c r="B11951" s="14"/>
      <c r="C11951" s="491"/>
    </row>
    <row r="11952" spans="1:3" s="624" customFormat="1" x14ac:dyDescent="0.25">
      <c r="A11952" s="11"/>
      <c r="B11952" s="14"/>
      <c r="C11952" s="491"/>
    </row>
    <row r="11953" spans="1:3" s="624" customFormat="1" x14ac:dyDescent="0.25">
      <c r="A11953" s="11"/>
      <c r="B11953" s="14"/>
      <c r="C11953" s="491"/>
    </row>
    <row r="11954" spans="1:3" s="624" customFormat="1" x14ac:dyDescent="0.25">
      <c r="A11954" s="11"/>
      <c r="B11954" s="14"/>
      <c r="C11954" s="491"/>
    </row>
    <row r="11955" spans="1:3" s="624" customFormat="1" x14ac:dyDescent="0.25">
      <c r="A11955" s="11"/>
      <c r="B11955" s="14"/>
      <c r="C11955" s="491"/>
    </row>
    <row r="11956" spans="1:3" s="624" customFormat="1" x14ac:dyDescent="0.25">
      <c r="A11956" s="11"/>
      <c r="B11956" s="14"/>
      <c r="C11956" s="491"/>
    </row>
    <row r="11957" spans="1:3" s="624" customFormat="1" x14ac:dyDescent="0.25">
      <c r="A11957" s="11"/>
      <c r="B11957" s="14"/>
      <c r="C11957" s="491"/>
    </row>
    <row r="11958" spans="1:3" s="624" customFormat="1" x14ac:dyDescent="0.25">
      <c r="A11958" s="11"/>
      <c r="B11958" s="14"/>
      <c r="C11958" s="491"/>
    </row>
    <row r="11959" spans="1:3" s="624" customFormat="1" x14ac:dyDescent="0.25">
      <c r="A11959" s="11"/>
      <c r="B11959" s="14"/>
      <c r="C11959" s="491"/>
    </row>
    <row r="11960" spans="1:3" s="624" customFormat="1" x14ac:dyDescent="0.25">
      <c r="A11960" s="11"/>
      <c r="B11960" s="14"/>
      <c r="C11960" s="491"/>
    </row>
    <row r="11961" spans="1:3" s="624" customFormat="1" x14ac:dyDescent="0.25">
      <c r="A11961" s="11"/>
      <c r="B11961" s="14"/>
      <c r="C11961" s="491"/>
    </row>
    <row r="11962" spans="1:3" s="624" customFormat="1" x14ac:dyDescent="0.25">
      <c r="A11962" s="11"/>
      <c r="B11962" s="14"/>
      <c r="C11962" s="491"/>
    </row>
    <row r="11963" spans="1:3" s="624" customFormat="1" x14ac:dyDescent="0.25">
      <c r="A11963" s="11"/>
      <c r="B11963" s="14"/>
      <c r="C11963" s="491"/>
    </row>
    <row r="11964" spans="1:3" s="624" customFormat="1" x14ac:dyDescent="0.25">
      <c r="A11964" s="11"/>
      <c r="B11964" s="14"/>
      <c r="C11964" s="491"/>
    </row>
    <row r="11965" spans="1:3" s="624" customFormat="1" x14ac:dyDescent="0.25">
      <c r="A11965" s="11"/>
      <c r="B11965" s="14"/>
      <c r="C11965" s="491"/>
    </row>
    <row r="11966" spans="1:3" s="624" customFormat="1" x14ac:dyDescent="0.25">
      <c r="A11966" s="11"/>
      <c r="B11966" s="14"/>
      <c r="C11966" s="491"/>
    </row>
    <row r="11967" spans="1:3" s="624" customFormat="1" x14ac:dyDescent="0.25">
      <c r="A11967" s="11"/>
      <c r="B11967" s="14"/>
      <c r="C11967" s="491"/>
    </row>
    <row r="11968" spans="1:3" s="624" customFormat="1" x14ac:dyDescent="0.25">
      <c r="A11968" s="11"/>
      <c r="B11968" s="14"/>
      <c r="C11968" s="491"/>
    </row>
    <row r="11969" spans="1:3" s="624" customFormat="1" x14ac:dyDescent="0.25">
      <c r="A11969" s="11"/>
      <c r="B11969" s="14"/>
      <c r="C11969" s="491"/>
    </row>
    <row r="11970" spans="1:3" s="624" customFormat="1" x14ac:dyDescent="0.25">
      <c r="A11970" s="11"/>
      <c r="B11970" s="14"/>
      <c r="C11970" s="491"/>
    </row>
    <row r="11971" spans="1:3" s="624" customFormat="1" x14ac:dyDescent="0.25">
      <c r="A11971" s="11"/>
      <c r="B11971" s="14"/>
      <c r="C11971" s="491"/>
    </row>
    <row r="11972" spans="1:3" s="624" customFormat="1" x14ac:dyDescent="0.25">
      <c r="A11972" s="11"/>
      <c r="B11972" s="14"/>
      <c r="C11972" s="491"/>
    </row>
    <row r="11973" spans="1:3" s="624" customFormat="1" x14ac:dyDescent="0.25">
      <c r="A11973" s="11"/>
      <c r="B11973" s="14"/>
      <c r="C11973" s="491"/>
    </row>
    <row r="11974" spans="1:3" s="624" customFormat="1" x14ac:dyDescent="0.25">
      <c r="A11974" s="11"/>
      <c r="B11974" s="14"/>
      <c r="C11974" s="491"/>
    </row>
    <row r="11975" spans="1:3" s="624" customFormat="1" x14ac:dyDescent="0.25">
      <c r="A11975" s="11"/>
      <c r="B11975" s="14"/>
      <c r="C11975" s="491"/>
    </row>
    <row r="11976" spans="1:3" s="624" customFormat="1" x14ac:dyDescent="0.25">
      <c r="A11976" s="11"/>
      <c r="B11976" s="14"/>
      <c r="C11976" s="491"/>
    </row>
    <row r="11977" spans="1:3" s="624" customFormat="1" x14ac:dyDescent="0.25">
      <c r="A11977" s="11"/>
      <c r="B11977" s="14"/>
      <c r="C11977" s="491"/>
    </row>
    <row r="11978" spans="1:3" s="624" customFormat="1" x14ac:dyDescent="0.25">
      <c r="A11978" s="11"/>
      <c r="B11978" s="14"/>
      <c r="C11978" s="491"/>
    </row>
    <row r="11979" spans="1:3" s="624" customFormat="1" x14ac:dyDescent="0.25">
      <c r="A11979" s="11"/>
      <c r="B11979" s="14"/>
      <c r="C11979" s="491"/>
    </row>
    <row r="11980" spans="1:3" s="624" customFormat="1" x14ac:dyDescent="0.25">
      <c r="A11980" s="11"/>
      <c r="B11980" s="14"/>
      <c r="C11980" s="491"/>
    </row>
    <row r="11981" spans="1:3" s="624" customFormat="1" x14ac:dyDescent="0.25">
      <c r="A11981" s="11"/>
      <c r="B11981" s="14"/>
      <c r="C11981" s="491"/>
    </row>
    <row r="11982" spans="1:3" s="624" customFormat="1" x14ac:dyDescent="0.25">
      <c r="A11982" s="11"/>
      <c r="B11982" s="14"/>
      <c r="C11982" s="491"/>
    </row>
    <row r="11983" spans="1:3" s="624" customFormat="1" x14ac:dyDescent="0.25">
      <c r="A11983" s="11"/>
      <c r="B11983" s="14"/>
      <c r="C11983" s="491"/>
    </row>
    <row r="11984" spans="1:3" s="624" customFormat="1" x14ac:dyDescent="0.25">
      <c r="A11984" s="11"/>
      <c r="B11984" s="14"/>
      <c r="C11984" s="491"/>
    </row>
    <row r="11985" spans="1:3" s="624" customFormat="1" x14ac:dyDescent="0.25">
      <c r="A11985" s="11"/>
      <c r="B11985" s="14"/>
      <c r="C11985" s="491"/>
    </row>
    <row r="11986" spans="1:3" s="624" customFormat="1" x14ac:dyDescent="0.25">
      <c r="A11986" s="11"/>
      <c r="B11986" s="14"/>
      <c r="C11986" s="491"/>
    </row>
    <row r="11987" spans="1:3" s="624" customFormat="1" x14ac:dyDescent="0.25">
      <c r="A11987" s="11"/>
      <c r="B11987" s="14"/>
      <c r="C11987" s="491"/>
    </row>
    <row r="11988" spans="1:3" s="624" customFormat="1" x14ac:dyDescent="0.25">
      <c r="A11988" s="11"/>
      <c r="B11988" s="14"/>
      <c r="C11988" s="491"/>
    </row>
    <row r="11989" spans="1:3" s="624" customFormat="1" x14ac:dyDescent="0.25">
      <c r="A11989" s="11"/>
      <c r="B11989" s="14"/>
      <c r="C11989" s="491"/>
    </row>
    <row r="11990" spans="1:3" s="624" customFormat="1" x14ac:dyDescent="0.25">
      <c r="A11990" s="11"/>
      <c r="B11990" s="14"/>
      <c r="C11990" s="491"/>
    </row>
    <row r="11991" spans="1:3" s="624" customFormat="1" x14ac:dyDescent="0.25">
      <c r="A11991" s="11"/>
      <c r="B11991" s="14"/>
      <c r="C11991" s="491"/>
    </row>
    <row r="11992" spans="1:3" s="624" customFormat="1" x14ac:dyDescent="0.25">
      <c r="A11992" s="11"/>
      <c r="B11992" s="14"/>
      <c r="C11992" s="491"/>
    </row>
    <row r="11993" spans="1:3" s="624" customFormat="1" x14ac:dyDescent="0.25">
      <c r="A11993" s="11"/>
      <c r="B11993" s="14"/>
      <c r="C11993" s="491"/>
    </row>
    <row r="11994" spans="1:3" s="624" customFormat="1" x14ac:dyDescent="0.25">
      <c r="A11994" s="11"/>
      <c r="B11994" s="14"/>
      <c r="C11994" s="491"/>
    </row>
    <row r="11995" spans="1:3" s="624" customFormat="1" x14ac:dyDescent="0.25">
      <c r="A11995" s="11"/>
      <c r="B11995" s="14"/>
      <c r="C11995" s="491"/>
    </row>
    <row r="11996" spans="1:3" s="624" customFormat="1" x14ac:dyDescent="0.25">
      <c r="A11996" s="11"/>
      <c r="B11996" s="14"/>
      <c r="C11996" s="491"/>
    </row>
    <row r="11997" spans="1:3" s="624" customFormat="1" x14ac:dyDescent="0.25">
      <c r="A11997" s="11"/>
      <c r="B11997" s="14"/>
      <c r="C11997" s="491"/>
    </row>
    <row r="11998" spans="1:3" s="624" customFormat="1" x14ac:dyDescent="0.25">
      <c r="A11998" s="11"/>
      <c r="B11998" s="14"/>
      <c r="C11998" s="491"/>
    </row>
    <row r="11999" spans="1:3" s="624" customFormat="1" x14ac:dyDescent="0.25">
      <c r="A11999" s="11"/>
      <c r="B11999" s="14"/>
      <c r="C11999" s="491"/>
    </row>
    <row r="12000" spans="1:3" s="624" customFormat="1" x14ac:dyDescent="0.25">
      <c r="A12000" s="11"/>
      <c r="B12000" s="14"/>
      <c r="C12000" s="491"/>
    </row>
    <row r="12001" spans="1:3" s="624" customFormat="1" x14ac:dyDescent="0.25">
      <c r="A12001" s="11"/>
      <c r="B12001" s="14"/>
      <c r="C12001" s="491"/>
    </row>
    <row r="12002" spans="1:3" s="624" customFormat="1" x14ac:dyDescent="0.25">
      <c r="A12002" s="11"/>
      <c r="B12002" s="14"/>
      <c r="C12002" s="491"/>
    </row>
    <row r="12003" spans="1:3" s="624" customFormat="1" x14ac:dyDescent="0.25">
      <c r="A12003" s="11"/>
      <c r="B12003" s="14"/>
      <c r="C12003" s="491"/>
    </row>
    <row r="12004" spans="1:3" s="624" customFormat="1" x14ac:dyDescent="0.25">
      <c r="A12004" s="11"/>
      <c r="B12004" s="14"/>
      <c r="C12004" s="491"/>
    </row>
    <row r="12005" spans="1:3" s="624" customFormat="1" x14ac:dyDescent="0.25">
      <c r="A12005" s="11"/>
      <c r="B12005" s="14"/>
      <c r="C12005" s="491"/>
    </row>
    <row r="12006" spans="1:3" s="624" customFormat="1" x14ac:dyDescent="0.25">
      <c r="A12006" s="11"/>
      <c r="B12006" s="14"/>
      <c r="C12006" s="491"/>
    </row>
    <row r="12007" spans="1:3" s="624" customFormat="1" x14ac:dyDescent="0.25">
      <c r="A12007" s="11"/>
      <c r="B12007" s="14"/>
      <c r="C12007" s="491"/>
    </row>
    <row r="12008" spans="1:3" s="624" customFormat="1" x14ac:dyDescent="0.25">
      <c r="A12008" s="11"/>
      <c r="B12008" s="14"/>
      <c r="C12008" s="491"/>
    </row>
    <row r="12009" spans="1:3" s="624" customFormat="1" x14ac:dyDescent="0.25">
      <c r="A12009" s="11"/>
      <c r="B12009" s="14"/>
      <c r="C12009" s="491"/>
    </row>
    <row r="12010" spans="1:3" s="624" customFormat="1" x14ac:dyDescent="0.25">
      <c r="A12010" s="11"/>
      <c r="B12010" s="14"/>
      <c r="C12010" s="491"/>
    </row>
    <row r="12011" spans="1:3" s="624" customFormat="1" x14ac:dyDescent="0.25">
      <c r="A12011" s="11"/>
      <c r="B12011" s="14"/>
      <c r="C12011" s="491"/>
    </row>
    <row r="12012" spans="1:3" s="624" customFormat="1" x14ac:dyDescent="0.25">
      <c r="A12012" s="11"/>
      <c r="B12012" s="14"/>
      <c r="C12012" s="491"/>
    </row>
    <row r="12013" spans="1:3" s="624" customFormat="1" x14ac:dyDescent="0.25">
      <c r="A12013" s="11"/>
      <c r="B12013" s="14"/>
      <c r="C12013" s="491"/>
    </row>
    <row r="12014" spans="1:3" s="624" customFormat="1" x14ac:dyDescent="0.25">
      <c r="A12014" s="11"/>
      <c r="B12014" s="14"/>
      <c r="C12014" s="491"/>
    </row>
    <row r="12015" spans="1:3" s="624" customFormat="1" x14ac:dyDescent="0.25">
      <c r="A12015" s="11"/>
      <c r="B12015" s="14"/>
      <c r="C12015" s="491"/>
    </row>
    <row r="12016" spans="1:3" s="624" customFormat="1" x14ac:dyDescent="0.25">
      <c r="A12016" s="11"/>
      <c r="B12016" s="14"/>
      <c r="C12016" s="491"/>
    </row>
    <row r="12017" spans="1:3" s="624" customFormat="1" x14ac:dyDescent="0.25">
      <c r="A12017" s="11"/>
      <c r="B12017" s="14"/>
      <c r="C12017" s="491"/>
    </row>
    <row r="12018" spans="1:3" s="624" customFormat="1" x14ac:dyDescent="0.25">
      <c r="A12018" s="11"/>
      <c r="B12018" s="14"/>
      <c r="C12018" s="491"/>
    </row>
    <row r="12019" spans="1:3" s="624" customFormat="1" x14ac:dyDescent="0.25">
      <c r="A12019" s="11"/>
      <c r="B12019" s="14"/>
      <c r="C12019" s="491"/>
    </row>
    <row r="12020" spans="1:3" s="624" customFormat="1" x14ac:dyDescent="0.25">
      <c r="A12020" s="11"/>
      <c r="B12020" s="14"/>
      <c r="C12020" s="491"/>
    </row>
    <row r="12021" spans="1:3" s="624" customFormat="1" x14ac:dyDescent="0.25">
      <c r="A12021" s="11"/>
      <c r="B12021" s="14"/>
      <c r="C12021" s="491"/>
    </row>
    <row r="12022" spans="1:3" s="624" customFormat="1" x14ac:dyDescent="0.25">
      <c r="A12022" s="11"/>
      <c r="B12022" s="14"/>
      <c r="C12022" s="491"/>
    </row>
    <row r="12023" spans="1:3" s="624" customFormat="1" x14ac:dyDescent="0.25">
      <c r="A12023" s="11"/>
      <c r="B12023" s="14"/>
      <c r="C12023" s="491"/>
    </row>
    <row r="12024" spans="1:3" s="624" customFormat="1" x14ac:dyDescent="0.25">
      <c r="A12024" s="11"/>
      <c r="B12024" s="14"/>
      <c r="C12024" s="491"/>
    </row>
    <row r="12025" spans="1:3" s="624" customFormat="1" x14ac:dyDescent="0.25">
      <c r="A12025" s="11"/>
      <c r="B12025" s="14"/>
      <c r="C12025" s="491"/>
    </row>
    <row r="12026" spans="1:3" s="624" customFormat="1" x14ac:dyDescent="0.25">
      <c r="A12026" s="11"/>
      <c r="B12026" s="14"/>
      <c r="C12026" s="491"/>
    </row>
    <row r="12027" spans="1:3" s="624" customFormat="1" x14ac:dyDescent="0.25">
      <c r="A12027" s="11"/>
      <c r="B12027" s="14"/>
      <c r="C12027" s="491"/>
    </row>
    <row r="12028" spans="1:3" s="624" customFormat="1" x14ac:dyDescent="0.25">
      <c r="A12028" s="11"/>
      <c r="B12028" s="14"/>
      <c r="C12028" s="491"/>
    </row>
    <row r="12029" spans="1:3" s="624" customFormat="1" x14ac:dyDescent="0.25">
      <c r="A12029" s="11"/>
      <c r="B12029" s="14"/>
      <c r="C12029" s="491"/>
    </row>
    <row r="12030" spans="1:3" s="624" customFormat="1" x14ac:dyDescent="0.25">
      <c r="A12030" s="11"/>
      <c r="B12030" s="14"/>
      <c r="C12030" s="491"/>
    </row>
    <row r="12031" spans="1:3" s="624" customFormat="1" x14ac:dyDescent="0.25">
      <c r="A12031" s="11"/>
      <c r="B12031" s="14"/>
      <c r="C12031" s="491"/>
    </row>
    <row r="12032" spans="1:3" s="624" customFormat="1" x14ac:dyDescent="0.25">
      <c r="A12032" s="11"/>
      <c r="B12032" s="14"/>
      <c r="C12032" s="491"/>
    </row>
    <row r="12033" spans="1:3" s="624" customFormat="1" x14ac:dyDescent="0.25">
      <c r="A12033" s="11"/>
      <c r="B12033" s="14"/>
      <c r="C12033" s="491"/>
    </row>
    <row r="12034" spans="1:3" s="624" customFormat="1" x14ac:dyDescent="0.25">
      <c r="A12034" s="11"/>
      <c r="B12034" s="14"/>
      <c r="C12034" s="491"/>
    </row>
    <row r="12035" spans="1:3" s="624" customFormat="1" x14ac:dyDescent="0.25">
      <c r="A12035" s="11"/>
      <c r="B12035" s="14"/>
      <c r="C12035" s="491"/>
    </row>
    <row r="12036" spans="1:3" s="624" customFormat="1" x14ac:dyDescent="0.25">
      <c r="A12036" s="11"/>
      <c r="B12036" s="14"/>
      <c r="C12036" s="491"/>
    </row>
    <row r="12037" spans="1:3" s="624" customFormat="1" x14ac:dyDescent="0.25">
      <c r="A12037" s="11"/>
      <c r="B12037" s="14"/>
      <c r="C12037" s="491"/>
    </row>
    <row r="12038" spans="1:3" s="624" customFormat="1" x14ac:dyDescent="0.25">
      <c r="A12038" s="11"/>
      <c r="B12038" s="14"/>
      <c r="C12038" s="491"/>
    </row>
    <row r="12039" spans="1:3" s="624" customFormat="1" x14ac:dyDescent="0.25">
      <c r="A12039" s="11"/>
      <c r="B12039" s="14"/>
      <c r="C12039" s="491"/>
    </row>
    <row r="12040" spans="1:3" s="624" customFormat="1" x14ac:dyDescent="0.25">
      <c r="A12040" s="11"/>
      <c r="B12040" s="14"/>
      <c r="C12040" s="491"/>
    </row>
    <row r="12041" spans="1:3" s="624" customFormat="1" x14ac:dyDescent="0.25">
      <c r="A12041" s="11"/>
      <c r="B12041" s="14"/>
      <c r="C12041" s="491"/>
    </row>
    <row r="12042" spans="1:3" s="624" customFormat="1" x14ac:dyDescent="0.25">
      <c r="A12042" s="11"/>
      <c r="B12042" s="14"/>
      <c r="C12042" s="491"/>
    </row>
    <row r="12043" spans="1:3" s="624" customFormat="1" x14ac:dyDescent="0.25">
      <c r="A12043" s="11"/>
      <c r="B12043" s="14"/>
      <c r="C12043" s="491"/>
    </row>
    <row r="12044" spans="1:3" s="624" customFormat="1" x14ac:dyDescent="0.25">
      <c r="A12044" s="11"/>
      <c r="B12044" s="14"/>
      <c r="C12044" s="491"/>
    </row>
    <row r="12045" spans="1:3" s="624" customFormat="1" x14ac:dyDescent="0.25">
      <c r="A12045" s="11"/>
      <c r="B12045" s="14"/>
      <c r="C12045" s="491"/>
    </row>
    <row r="12046" spans="1:3" s="624" customFormat="1" x14ac:dyDescent="0.25">
      <c r="A12046" s="11"/>
      <c r="B12046" s="14"/>
      <c r="C12046" s="491"/>
    </row>
    <row r="12047" spans="1:3" s="624" customFormat="1" x14ac:dyDescent="0.25">
      <c r="A12047" s="11"/>
      <c r="B12047" s="14"/>
      <c r="C12047" s="491"/>
    </row>
    <row r="12048" spans="1:3" s="624" customFormat="1" x14ac:dyDescent="0.25">
      <c r="A12048" s="11"/>
      <c r="B12048" s="14"/>
      <c r="C12048" s="491"/>
    </row>
    <row r="12049" spans="1:3" s="624" customFormat="1" x14ac:dyDescent="0.25">
      <c r="A12049" s="11"/>
      <c r="B12049" s="14"/>
      <c r="C12049" s="491"/>
    </row>
    <row r="12050" spans="1:3" s="624" customFormat="1" x14ac:dyDescent="0.25">
      <c r="A12050" s="11"/>
      <c r="B12050" s="14"/>
      <c r="C12050" s="491"/>
    </row>
    <row r="12051" spans="1:3" s="624" customFormat="1" x14ac:dyDescent="0.25">
      <c r="A12051" s="11"/>
      <c r="B12051" s="14"/>
      <c r="C12051" s="491"/>
    </row>
    <row r="12052" spans="1:3" s="624" customFormat="1" x14ac:dyDescent="0.25">
      <c r="A12052" s="11"/>
      <c r="B12052" s="14"/>
      <c r="C12052" s="491"/>
    </row>
    <row r="12053" spans="1:3" s="624" customFormat="1" x14ac:dyDescent="0.25">
      <c r="A12053" s="11"/>
      <c r="B12053" s="14"/>
      <c r="C12053" s="491"/>
    </row>
    <row r="12054" spans="1:3" s="624" customFormat="1" x14ac:dyDescent="0.25">
      <c r="A12054" s="11"/>
      <c r="B12054" s="14"/>
      <c r="C12054" s="491"/>
    </row>
    <row r="12055" spans="1:3" s="624" customFormat="1" x14ac:dyDescent="0.25">
      <c r="A12055" s="11"/>
      <c r="B12055" s="14"/>
      <c r="C12055" s="491"/>
    </row>
    <row r="12056" spans="1:3" s="624" customFormat="1" x14ac:dyDescent="0.25">
      <c r="A12056" s="11"/>
      <c r="B12056" s="14"/>
      <c r="C12056" s="491"/>
    </row>
    <row r="12057" spans="1:3" s="624" customFormat="1" x14ac:dyDescent="0.25">
      <c r="A12057" s="11"/>
      <c r="B12057" s="14"/>
      <c r="C12057" s="491"/>
    </row>
    <row r="12058" spans="1:3" s="624" customFormat="1" x14ac:dyDescent="0.25">
      <c r="A12058" s="11"/>
      <c r="B12058" s="14"/>
      <c r="C12058" s="491"/>
    </row>
    <row r="12059" spans="1:3" s="624" customFormat="1" x14ac:dyDescent="0.25">
      <c r="A12059" s="11"/>
      <c r="B12059" s="14"/>
      <c r="C12059" s="491"/>
    </row>
    <row r="12060" spans="1:3" s="624" customFormat="1" x14ac:dyDescent="0.25">
      <c r="A12060" s="11"/>
      <c r="B12060" s="14"/>
      <c r="C12060" s="491"/>
    </row>
    <row r="12061" spans="1:3" s="624" customFormat="1" x14ac:dyDescent="0.25">
      <c r="A12061" s="11"/>
      <c r="B12061" s="14"/>
      <c r="C12061" s="491"/>
    </row>
    <row r="12062" spans="1:3" s="624" customFormat="1" x14ac:dyDescent="0.25">
      <c r="A12062" s="11"/>
      <c r="B12062" s="14"/>
      <c r="C12062" s="491"/>
    </row>
    <row r="12063" spans="1:3" s="624" customFormat="1" x14ac:dyDescent="0.25">
      <c r="A12063" s="11"/>
      <c r="B12063" s="14"/>
      <c r="C12063" s="491"/>
    </row>
    <row r="12064" spans="1:3" s="624" customFormat="1" x14ac:dyDescent="0.25">
      <c r="A12064" s="11"/>
      <c r="B12064" s="14"/>
      <c r="C12064" s="491"/>
    </row>
    <row r="12065" spans="1:3" s="624" customFormat="1" x14ac:dyDescent="0.25">
      <c r="A12065" s="11"/>
      <c r="B12065" s="14"/>
      <c r="C12065" s="491"/>
    </row>
    <row r="12066" spans="1:3" s="624" customFormat="1" x14ac:dyDescent="0.25">
      <c r="A12066" s="11"/>
      <c r="B12066" s="14"/>
      <c r="C12066" s="491"/>
    </row>
    <row r="12067" spans="1:3" s="624" customFormat="1" x14ac:dyDescent="0.25">
      <c r="A12067" s="11"/>
      <c r="B12067" s="14"/>
      <c r="C12067" s="491"/>
    </row>
    <row r="12068" spans="1:3" s="624" customFormat="1" x14ac:dyDescent="0.25">
      <c r="A12068" s="11"/>
      <c r="B12068" s="14"/>
      <c r="C12068" s="491"/>
    </row>
    <row r="12069" spans="1:3" s="624" customFormat="1" x14ac:dyDescent="0.25">
      <c r="A12069" s="11"/>
      <c r="B12069" s="14"/>
      <c r="C12069" s="491"/>
    </row>
    <row r="12070" spans="1:3" s="624" customFormat="1" x14ac:dyDescent="0.25">
      <c r="A12070" s="11"/>
      <c r="B12070" s="14"/>
      <c r="C12070" s="491"/>
    </row>
    <row r="12071" spans="1:3" s="624" customFormat="1" x14ac:dyDescent="0.25">
      <c r="A12071" s="11"/>
      <c r="B12071" s="14"/>
      <c r="C12071" s="491"/>
    </row>
    <row r="12072" spans="1:3" s="624" customFormat="1" x14ac:dyDescent="0.25">
      <c r="A12072" s="11"/>
      <c r="B12072" s="14"/>
      <c r="C12072" s="491"/>
    </row>
    <row r="12073" spans="1:3" s="624" customFormat="1" x14ac:dyDescent="0.25">
      <c r="A12073" s="11"/>
      <c r="B12073" s="14"/>
      <c r="C12073" s="491"/>
    </row>
    <row r="12074" spans="1:3" s="624" customFormat="1" x14ac:dyDescent="0.25">
      <c r="A12074" s="11"/>
      <c r="B12074" s="14"/>
      <c r="C12074" s="491"/>
    </row>
    <row r="12075" spans="1:3" s="624" customFormat="1" x14ac:dyDescent="0.25">
      <c r="A12075" s="11"/>
      <c r="B12075" s="14"/>
      <c r="C12075" s="491"/>
    </row>
    <row r="12076" spans="1:3" s="624" customFormat="1" x14ac:dyDescent="0.25">
      <c r="A12076" s="11"/>
      <c r="B12076" s="14"/>
      <c r="C12076" s="491"/>
    </row>
    <row r="12077" spans="1:3" s="624" customFormat="1" x14ac:dyDescent="0.25">
      <c r="A12077" s="11"/>
      <c r="B12077" s="14"/>
      <c r="C12077" s="491"/>
    </row>
    <row r="12078" spans="1:3" s="624" customFormat="1" x14ac:dyDescent="0.25">
      <c r="A12078" s="11"/>
      <c r="B12078" s="14"/>
      <c r="C12078" s="491"/>
    </row>
    <row r="12079" spans="1:3" s="624" customFormat="1" x14ac:dyDescent="0.25">
      <c r="A12079" s="11"/>
      <c r="B12079" s="14"/>
      <c r="C12079" s="491"/>
    </row>
    <row r="12080" spans="1:3" s="624" customFormat="1" x14ac:dyDescent="0.25">
      <c r="A12080" s="11"/>
      <c r="B12080" s="14"/>
      <c r="C12080" s="491"/>
    </row>
    <row r="12081" spans="1:3" s="624" customFormat="1" x14ac:dyDescent="0.25">
      <c r="A12081" s="11"/>
      <c r="B12081" s="14"/>
      <c r="C12081" s="491"/>
    </row>
    <row r="12082" spans="1:3" s="624" customFormat="1" x14ac:dyDescent="0.25">
      <c r="A12082" s="11"/>
      <c r="B12082" s="14"/>
      <c r="C12082" s="491"/>
    </row>
    <row r="12083" spans="1:3" s="624" customFormat="1" x14ac:dyDescent="0.25">
      <c r="A12083" s="11"/>
      <c r="B12083" s="14"/>
      <c r="C12083" s="491"/>
    </row>
    <row r="12084" spans="1:3" s="624" customFormat="1" x14ac:dyDescent="0.25">
      <c r="A12084" s="11"/>
      <c r="B12084" s="14"/>
      <c r="C12084" s="491"/>
    </row>
    <row r="12085" spans="1:3" s="624" customFormat="1" x14ac:dyDescent="0.25">
      <c r="A12085" s="11"/>
      <c r="B12085" s="14"/>
      <c r="C12085" s="491"/>
    </row>
    <row r="12086" spans="1:3" s="624" customFormat="1" x14ac:dyDescent="0.25">
      <c r="A12086" s="11"/>
      <c r="B12086" s="14"/>
      <c r="C12086" s="491"/>
    </row>
    <row r="12087" spans="1:3" s="624" customFormat="1" x14ac:dyDescent="0.25">
      <c r="A12087" s="11"/>
      <c r="B12087" s="14"/>
      <c r="C12087" s="491"/>
    </row>
    <row r="12088" spans="1:3" s="624" customFormat="1" x14ac:dyDescent="0.25">
      <c r="A12088" s="11"/>
      <c r="B12088" s="14"/>
      <c r="C12088" s="491"/>
    </row>
    <row r="12089" spans="1:3" s="624" customFormat="1" x14ac:dyDescent="0.25">
      <c r="A12089" s="11"/>
      <c r="B12089" s="14"/>
      <c r="C12089" s="491"/>
    </row>
    <row r="12090" spans="1:3" s="624" customFormat="1" x14ac:dyDescent="0.25">
      <c r="A12090" s="11"/>
      <c r="B12090" s="14"/>
      <c r="C12090" s="491"/>
    </row>
    <row r="12091" spans="1:3" s="624" customFormat="1" x14ac:dyDescent="0.25">
      <c r="A12091" s="11"/>
      <c r="B12091" s="14"/>
      <c r="C12091" s="491"/>
    </row>
    <row r="12092" spans="1:3" s="624" customFormat="1" x14ac:dyDescent="0.25">
      <c r="A12092" s="11"/>
      <c r="B12092" s="14"/>
      <c r="C12092" s="491"/>
    </row>
    <row r="12093" spans="1:3" s="624" customFormat="1" x14ac:dyDescent="0.25">
      <c r="A12093" s="11"/>
      <c r="B12093" s="14"/>
      <c r="C12093" s="491"/>
    </row>
    <row r="12094" spans="1:3" s="624" customFormat="1" x14ac:dyDescent="0.25">
      <c r="A12094" s="11"/>
      <c r="B12094" s="14"/>
      <c r="C12094" s="491"/>
    </row>
    <row r="12095" spans="1:3" s="624" customFormat="1" x14ac:dyDescent="0.25">
      <c r="A12095" s="11"/>
      <c r="B12095" s="14"/>
      <c r="C12095" s="491"/>
    </row>
    <row r="12096" spans="1:3" s="624" customFormat="1" x14ac:dyDescent="0.25">
      <c r="A12096" s="11"/>
      <c r="B12096" s="14"/>
      <c r="C12096" s="491"/>
    </row>
    <row r="12097" spans="1:3" s="624" customFormat="1" x14ac:dyDescent="0.25">
      <c r="A12097" s="11"/>
      <c r="B12097" s="14"/>
      <c r="C12097" s="491"/>
    </row>
    <row r="12098" spans="1:3" s="624" customFormat="1" x14ac:dyDescent="0.25">
      <c r="A12098" s="11"/>
      <c r="B12098" s="14"/>
      <c r="C12098" s="491"/>
    </row>
    <row r="12099" spans="1:3" s="624" customFormat="1" x14ac:dyDescent="0.25">
      <c r="A12099" s="11"/>
      <c r="B12099" s="14"/>
      <c r="C12099" s="491"/>
    </row>
    <row r="12100" spans="1:3" s="624" customFormat="1" x14ac:dyDescent="0.25">
      <c r="A12100" s="11"/>
      <c r="B12100" s="14"/>
      <c r="C12100" s="491"/>
    </row>
    <row r="12101" spans="1:3" s="624" customFormat="1" x14ac:dyDescent="0.25">
      <c r="A12101" s="11"/>
      <c r="B12101" s="14"/>
      <c r="C12101" s="491"/>
    </row>
    <row r="12102" spans="1:3" s="624" customFormat="1" x14ac:dyDescent="0.25">
      <c r="A12102" s="11"/>
      <c r="B12102" s="14"/>
      <c r="C12102" s="491"/>
    </row>
    <row r="12103" spans="1:3" s="624" customFormat="1" x14ac:dyDescent="0.25">
      <c r="A12103" s="11"/>
      <c r="B12103" s="14"/>
      <c r="C12103" s="491"/>
    </row>
    <row r="12104" spans="1:3" s="624" customFormat="1" x14ac:dyDescent="0.25">
      <c r="A12104" s="11"/>
      <c r="B12104" s="14"/>
      <c r="C12104" s="491"/>
    </row>
    <row r="12105" spans="1:3" s="624" customFormat="1" x14ac:dyDescent="0.25">
      <c r="A12105" s="11"/>
      <c r="B12105" s="14"/>
      <c r="C12105" s="491"/>
    </row>
    <row r="12106" spans="1:3" s="624" customFormat="1" x14ac:dyDescent="0.25">
      <c r="A12106" s="11"/>
      <c r="B12106" s="14"/>
      <c r="C12106" s="491"/>
    </row>
    <row r="12107" spans="1:3" s="624" customFormat="1" x14ac:dyDescent="0.25">
      <c r="A12107" s="11"/>
      <c r="B12107" s="14"/>
      <c r="C12107" s="491"/>
    </row>
    <row r="12108" spans="1:3" s="624" customFormat="1" x14ac:dyDescent="0.25">
      <c r="A12108" s="11"/>
      <c r="B12108" s="14"/>
      <c r="C12108" s="491"/>
    </row>
    <row r="12109" spans="1:3" s="624" customFormat="1" x14ac:dyDescent="0.25">
      <c r="A12109" s="11"/>
      <c r="B12109" s="14"/>
      <c r="C12109" s="491"/>
    </row>
    <row r="12110" spans="1:3" s="624" customFormat="1" x14ac:dyDescent="0.25">
      <c r="A12110" s="11"/>
      <c r="B12110" s="14"/>
      <c r="C12110" s="491"/>
    </row>
    <row r="12111" spans="1:3" s="624" customFormat="1" x14ac:dyDescent="0.25">
      <c r="A12111" s="11"/>
      <c r="B12111" s="14"/>
      <c r="C12111" s="491"/>
    </row>
    <row r="12112" spans="1:3" s="624" customFormat="1" x14ac:dyDescent="0.25">
      <c r="A12112" s="11"/>
      <c r="B12112" s="14"/>
      <c r="C12112" s="491"/>
    </row>
    <row r="12113" spans="1:3" s="624" customFormat="1" x14ac:dyDescent="0.25">
      <c r="A12113" s="11"/>
      <c r="B12113" s="14"/>
      <c r="C12113" s="491"/>
    </row>
    <row r="12114" spans="1:3" s="624" customFormat="1" x14ac:dyDescent="0.25">
      <c r="A12114" s="11"/>
      <c r="B12114" s="14"/>
      <c r="C12114" s="491"/>
    </row>
    <row r="12115" spans="1:3" s="624" customFormat="1" x14ac:dyDescent="0.25">
      <c r="A12115" s="11"/>
      <c r="B12115" s="14"/>
      <c r="C12115" s="491"/>
    </row>
    <row r="12116" spans="1:3" s="624" customFormat="1" x14ac:dyDescent="0.25">
      <c r="A12116" s="11"/>
      <c r="B12116" s="14"/>
      <c r="C12116" s="491"/>
    </row>
    <row r="12117" spans="1:3" s="624" customFormat="1" x14ac:dyDescent="0.25">
      <c r="A12117" s="11"/>
      <c r="B12117" s="14"/>
      <c r="C12117" s="491"/>
    </row>
    <row r="12118" spans="1:3" s="624" customFormat="1" x14ac:dyDescent="0.25">
      <c r="A12118" s="11"/>
      <c r="B12118" s="14"/>
      <c r="C12118" s="491"/>
    </row>
    <row r="12119" spans="1:3" s="624" customFormat="1" x14ac:dyDescent="0.25">
      <c r="A12119" s="11"/>
      <c r="B12119" s="14"/>
      <c r="C12119" s="491"/>
    </row>
    <row r="12120" spans="1:3" s="624" customFormat="1" x14ac:dyDescent="0.25">
      <c r="A12120" s="11"/>
      <c r="B12120" s="14"/>
      <c r="C12120" s="491"/>
    </row>
    <row r="12121" spans="1:3" s="624" customFormat="1" x14ac:dyDescent="0.25">
      <c r="A12121" s="11"/>
      <c r="B12121" s="14"/>
      <c r="C12121" s="491"/>
    </row>
    <row r="12122" spans="1:3" s="624" customFormat="1" x14ac:dyDescent="0.25">
      <c r="A12122" s="11"/>
      <c r="B12122" s="14"/>
      <c r="C12122" s="491"/>
    </row>
    <row r="12123" spans="1:3" s="624" customFormat="1" x14ac:dyDescent="0.25">
      <c r="A12123" s="11"/>
      <c r="B12123" s="14"/>
      <c r="C12123" s="491"/>
    </row>
    <row r="12124" spans="1:3" s="624" customFormat="1" x14ac:dyDescent="0.25">
      <c r="A12124" s="11"/>
      <c r="B12124" s="14"/>
      <c r="C12124" s="491"/>
    </row>
    <row r="12125" spans="1:3" s="624" customFormat="1" x14ac:dyDescent="0.25">
      <c r="A12125" s="11"/>
      <c r="B12125" s="14"/>
      <c r="C12125" s="491"/>
    </row>
    <row r="12126" spans="1:3" s="624" customFormat="1" x14ac:dyDescent="0.25">
      <c r="A12126" s="11"/>
      <c r="B12126" s="14"/>
      <c r="C12126" s="491"/>
    </row>
    <row r="12127" spans="1:3" s="624" customFormat="1" x14ac:dyDescent="0.25">
      <c r="A12127" s="11"/>
      <c r="B12127" s="14"/>
      <c r="C12127" s="491"/>
    </row>
    <row r="12128" spans="1:3" s="624" customFormat="1" x14ac:dyDescent="0.25">
      <c r="A12128" s="11"/>
      <c r="B12128" s="14"/>
      <c r="C12128" s="491"/>
    </row>
    <row r="12129" spans="1:3" s="624" customFormat="1" x14ac:dyDescent="0.25">
      <c r="A12129" s="11"/>
      <c r="B12129" s="14"/>
      <c r="C12129" s="491"/>
    </row>
    <row r="12130" spans="1:3" s="624" customFormat="1" x14ac:dyDescent="0.25">
      <c r="A12130" s="11"/>
      <c r="B12130" s="14"/>
      <c r="C12130" s="491"/>
    </row>
    <row r="12131" spans="1:3" s="624" customFormat="1" x14ac:dyDescent="0.25">
      <c r="A12131" s="11"/>
      <c r="B12131" s="14"/>
      <c r="C12131" s="491"/>
    </row>
    <row r="12132" spans="1:3" s="624" customFormat="1" x14ac:dyDescent="0.25">
      <c r="A12132" s="11"/>
      <c r="B12132" s="14"/>
      <c r="C12132" s="491"/>
    </row>
    <row r="12133" spans="1:3" s="624" customFormat="1" x14ac:dyDescent="0.25">
      <c r="A12133" s="11"/>
      <c r="B12133" s="14"/>
      <c r="C12133" s="491"/>
    </row>
    <row r="12134" spans="1:3" s="624" customFormat="1" x14ac:dyDescent="0.25">
      <c r="A12134" s="11"/>
      <c r="B12134" s="14"/>
      <c r="C12134" s="491"/>
    </row>
    <row r="12135" spans="1:3" s="624" customFormat="1" x14ac:dyDescent="0.25">
      <c r="A12135" s="11"/>
      <c r="B12135" s="14"/>
      <c r="C12135" s="491"/>
    </row>
    <row r="12136" spans="1:3" s="624" customFormat="1" x14ac:dyDescent="0.25">
      <c r="A12136" s="11"/>
      <c r="B12136" s="14"/>
      <c r="C12136" s="491"/>
    </row>
    <row r="12137" spans="1:3" s="624" customFormat="1" x14ac:dyDescent="0.25">
      <c r="A12137" s="11"/>
      <c r="B12137" s="14"/>
      <c r="C12137" s="491"/>
    </row>
    <row r="12138" spans="1:3" s="624" customFormat="1" x14ac:dyDescent="0.25">
      <c r="A12138" s="11"/>
      <c r="B12138" s="14"/>
      <c r="C12138" s="491"/>
    </row>
    <row r="12139" spans="1:3" s="624" customFormat="1" x14ac:dyDescent="0.25">
      <c r="A12139" s="11"/>
      <c r="B12139" s="14"/>
      <c r="C12139" s="491"/>
    </row>
    <row r="12140" spans="1:3" s="624" customFormat="1" x14ac:dyDescent="0.25">
      <c r="A12140" s="11"/>
      <c r="B12140" s="14"/>
      <c r="C12140" s="491"/>
    </row>
    <row r="12141" spans="1:3" s="624" customFormat="1" x14ac:dyDescent="0.25">
      <c r="A12141" s="11"/>
      <c r="B12141" s="14"/>
      <c r="C12141" s="491"/>
    </row>
    <row r="12142" spans="1:3" s="624" customFormat="1" x14ac:dyDescent="0.25">
      <c r="A12142" s="11"/>
      <c r="B12142" s="14"/>
      <c r="C12142" s="491"/>
    </row>
    <row r="12143" spans="1:3" s="624" customFormat="1" x14ac:dyDescent="0.25">
      <c r="A12143" s="11"/>
      <c r="B12143" s="14"/>
      <c r="C12143" s="491"/>
    </row>
    <row r="12144" spans="1:3" s="624" customFormat="1" x14ac:dyDescent="0.25">
      <c r="A12144" s="11"/>
      <c r="B12144" s="14"/>
      <c r="C12144" s="491"/>
    </row>
    <row r="12145" spans="1:3" s="624" customFormat="1" x14ac:dyDescent="0.25">
      <c r="A12145" s="11"/>
      <c r="B12145" s="14"/>
      <c r="C12145" s="491"/>
    </row>
    <row r="12146" spans="1:3" s="624" customFormat="1" x14ac:dyDescent="0.25">
      <c r="A12146" s="11"/>
      <c r="B12146" s="14"/>
      <c r="C12146" s="491"/>
    </row>
    <row r="12147" spans="1:3" s="624" customFormat="1" x14ac:dyDescent="0.25">
      <c r="A12147" s="11"/>
      <c r="B12147" s="14"/>
      <c r="C12147" s="491"/>
    </row>
    <row r="12148" spans="1:3" s="624" customFormat="1" x14ac:dyDescent="0.25">
      <c r="A12148" s="11"/>
      <c r="B12148" s="14"/>
      <c r="C12148" s="491"/>
    </row>
    <row r="12149" spans="1:3" s="624" customFormat="1" x14ac:dyDescent="0.25">
      <c r="A12149" s="11"/>
      <c r="B12149" s="14"/>
      <c r="C12149" s="491"/>
    </row>
    <row r="12150" spans="1:3" s="624" customFormat="1" x14ac:dyDescent="0.25">
      <c r="A12150" s="11"/>
      <c r="B12150" s="14"/>
      <c r="C12150" s="491"/>
    </row>
    <row r="12151" spans="1:3" s="624" customFormat="1" x14ac:dyDescent="0.25">
      <c r="A12151" s="11"/>
      <c r="B12151" s="14"/>
      <c r="C12151" s="491"/>
    </row>
    <row r="12152" spans="1:3" s="624" customFormat="1" x14ac:dyDescent="0.25">
      <c r="A12152" s="11"/>
      <c r="B12152" s="14"/>
      <c r="C12152" s="491"/>
    </row>
    <row r="12153" spans="1:3" s="624" customFormat="1" x14ac:dyDescent="0.25">
      <c r="A12153" s="11"/>
      <c r="B12153" s="14"/>
      <c r="C12153" s="491"/>
    </row>
    <row r="12154" spans="1:3" s="624" customFormat="1" x14ac:dyDescent="0.25">
      <c r="A12154" s="11"/>
      <c r="B12154" s="14"/>
      <c r="C12154" s="491"/>
    </row>
    <row r="12155" spans="1:3" s="624" customFormat="1" x14ac:dyDescent="0.25">
      <c r="A12155" s="11"/>
      <c r="B12155" s="14"/>
      <c r="C12155" s="491"/>
    </row>
    <row r="12156" spans="1:3" s="624" customFormat="1" x14ac:dyDescent="0.25">
      <c r="A12156" s="11"/>
      <c r="B12156" s="14"/>
      <c r="C12156" s="491"/>
    </row>
    <row r="12157" spans="1:3" s="624" customFormat="1" x14ac:dyDescent="0.25">
      <c r="A12157" s="11"/>
      <c r="B12157" s="14"/>
      <c r="C12157" s="491"/>
    </row>
    <row r="12158" spans="1:3" s="624" customFormat="1" x14ac:dyDescent="0.25">
      <c r="A12158" s="11"/>
      <c r="B12158" s="14"/>
      <c r="C12158" s="491"/>
    </row>
    <row r="12159" spans="1:3" s="624" customFormat="1" x14ac:dyDescent="0.25">
      <c r="A12159" s="11"/>
      <c r="B12159" s="14"/>
      <c r="C12159" s="491"/>
    </row>
    <row r="12160" spans="1:3" s="624" customFormat="1" x14ac:dyDescent="0.25">
      <c r="A12160" s="11"/>
      <c r="B12160" s="14"/>
      <c r="C12160" s="491"/>
    </row>
    <row r="12161" spans="1:3" s="624" customFormat="1" x14ac:dyDescent="0.25">
      <c r="A12161" s="11"/>
      <c r="B12161" s="14"/>
      <c r="C12161" s="491"/>
    </row>
    <row r="12162" spans="1:3" s="624" customFormat="1" x14ac:dyDescent="0.25">
      <c r="A12162" s="11"/>
      <c r="B12162" s="14"/>
      <c r="C12162" s="491"/>
    </row>
    <row r="12163" spans="1:3" s="624" customFormat="1" x14ac:dyDescent="0.25">
      <c r="A12163" s="11"/>
      <c r="B12163" s="14"/>
      <c r="C12163" s="491"/>
    </row>
    <row r="12164" spans="1:3" s="624" customFormat="1" x14ac:dyDescent="0.25">
      <c r="A12164" s="11"/>
      <c r="B12164" s="14"/>
      <c r="C12164" s="491"/>
    </row>
    <row r="12165" spans="1:3" s="624" customFormat="1" x14ac:dyDescent="0.25">
      <c r="A12165" s="11"/>
      <c r="B12165" s="14"/>
      <c r="C12165" s="491"/>
    </row>
    <row r="12166" spans="1:3" s="624" customFormat="1" x14ac:dyDescent="0.25">
      <c r="A12166" s="11"/>
      <c r="B12166" s="14"/>
      <c r="C12166" s="491"/>
    </row>
    <row r="12167" spans="1:3" s="624" customFormat="1" x14ac:dyDescent="0.25">
      <c r="A12167" s="11"/>
      <c r="B12167" s="14"/>
      <c r="C12167" s="491"/>
    </row>
    <row r="12168" spans="1:3" s="624" customFormat="1" x14ac:dyDescent="0.25">
      <c r="A12168" s="11"/>
      <c r="B12168" s="14"/>
      <c r="C12168" s="491"/>
    </row>
    <row r="12169" spans="1:3" s="624" customFormat="1" x14ac:dyDescent="0.25">
      <c r="A12169" s="11"/>
      <c r="B12169" s="14"/>
      <c r="C12169" s="491"/>
    </row>
    <row r="12170" spans="1:3" s="624" customFormat="1" x14ac:dyDescent="0.25">
      <c r="A12170" s="11"/>
      <c r="B12170" s="14"/>
      <c r="C12170" s="491"/>
    </row>
    <row r="12171" spans="1:3" s="624" customFormat="1" x14ac:dyDescent="0.25">
      <c r="A12171" s="11"/>
      <c r="B12171" s="14"/>
      <c r="C12171" s="491"/>
    </row>
    <row r="12172" spans="1:3" s="624" customFormat="1" x14ac:dyDescent="0.25">
      <c r="A12172" s="11"/>
      <c r="B12172" s="14"/>
      <c r="C12172" s="491"/>
    </row>
    <row r="12173" spans="1:3" s="624" customFormat="1" x14ac:dyDescent="0.25">
      <c r="A12173" s="11"/>
      <c r="B12173" s="14"/>
      <c r="C12173" s="491"/>
    </row>
    <row r="12174" spans="1:3" s="624" customFormat="1" x14ac:dyDescent="0.25">
      <c r="A12174" s="11"/>
      <c r="B12174" s="14"/>
      <c r="C12174" s="491"/>
    </row>
    <row r="12175" spans="1:3" s="624" customFormat="1" x14ac:dyDescent="0.25">
      <c r="A12175" s="11"/>
      <c r="B12175" s="14"/>
      <c r="C12175" s="491"/>
    </row>
    <row r="12176" spans="1:3" s="624" customFormat="1" x14ac:dyDescent="0.25">
      <c r="A12176" s="11"/>
      <c r="B12176" s="14"/>
      <c r="C12176" s="491"/>
    </row>
    <row r="12177" spans="1:3" s="624" customFormat="1" x14ac:dyDescent="0.25">
      <c r="A12177" s="11"/>
      <c r="B12177" s="14"/>
      <c r="C12177" s="491"/>
    </row>
    <row r="12178" spans="1:3" s="624" customFormat="1" x14ac:dyDescent="0.25">
      <c r="A12178" s="11"/>
      <c r="B12178" s="14"/>
      <c r="C12178" s="491"/>
    </row>
    <row r="12179" spans="1:3" s="624" customFormat="1" x14ac:dyDescent="0.25">
      <c r="A12179" s="11"/>
      <c r="B12179" s="14"/>
      <c r="C12179" s="491"/>
    </row>
    <row r="12180" spans="1:3" s="624" customFormat="1" x14ac:dyDescent="0.25">
      <c r="A12180" s="11"/>
      <c r="B12180" s="14"/>
      <c r="C12180" s="491"/>
    </row>
    <row r="12181" spans="1:3" s="624" customFormat="1" x14ac:dyDescent="0.25">
      <c r="A12181" s="11"/>
      <c r="B12181" s="14"/>
      <c r="C12181" s="491"/>
    </row>
    <row r="12182" spans="1:3" s="624" customFormat="1" x14ac:dyDescent="0.25">
      <c r="A12182" s="11"/>
      <c r="B12182" s="14"/>
      <c r="C12182" s="491"/>
    </row>
    <row r="12183" spans="1:3" s="624" customFormat="1" x14ac:dyDescent="0.25">
      <c r="A12183" s="11"/>
      <c r="B12183" s="14"/>
      <c r="C12183" s="491"/>
    </row>
    <row r="12184" spans="1:3" s="624" customFormat="1" x14ac:dyDescent="0.25">
      <c r="A12184" s="11"/>
      <c r="B12184" s="14"/>
      <c r="C12184" s="491"/>
    </row>
    <row r="12185" spans="1:3" s="624" customFormat="1" x14ac:dyDescent="0.25">
      <c r="A12185" s="11"/>
      <c r="B12185" s="14"/>
      <c r="C12185" s="491"/>
    </row>
    <row r="12186" spans="1:3" s="624" customFormat="1" x14ac:dyDescent="0.25">
      <c r="A12186" s="11"/>
      <c r="B12186" s="14"/>
      <c r="C12186" s="491"/>
    </row>
    <row r="12187" spans="1:3" s="624" customFormat="1" x14ac:dyDescent="0.25">
      <c r="A12187" s="11"/>
      <c r="B12187" s="14"/>
      <c r="C12187" s="491"/>
    </row>
    <row r="12188" spans="1:3" s="624" customFormat="1" x14ac:dyDescent="0.25">
      <c r="A12188" s="11"/>
      <c r="B12188" s="14"/>
      <c r="C12188" s="491"/>
    </row>
    <row r="12189" spans="1:3" s="624" customFormat="1" x14ac:dyDescent="0.25">
      <c r="A12189" s="11"/>
      <c r="B12189" s="14"/>
      <c r="C12189" s="491"/>
    </row>
    <row r="12190" spans="1:3" s="624" customFormat="1" x14ac:dyDescent="0.25">
      <c r="A12190" s="11"/>
      <c r="B12190" s="14"/>
      <c r="C12190" s="491"/>
    </row>
    <row r="12191" spans="1:3" s="624" customFormat="1" x14ac:dyDescent="0.25">
      <c r="A12191" s="11"/>
      <c r="B12191" s="14"/>
      <c r="C12191" s="491"/>
    </row>
    <row r="12192" spans="1:3" s="624" customFormat="1" x14ac:dyDescent="0.25">
      <c r="A12192" s="11"/>
      <c r="B12192" s="14"/>
      <c r="C12192" s="491"/>
    </row>
    <row r="12193" spans="1:3" s="624" customFormat="1" x14ac:dyDescent="0.25">
      <c r="A12193" s="11"/>
      <c r="B12193" s="14"/>
      <c r="C12193" s="491"/>
    </row>
    <row r="12194" spans="1:3" s="624" customFormat="1" x14ac:dyDescent="0.25">
      <c r="A12194" s="11"/>
      <c r="B12194" s="14"/>
      <c r="C12194" s="491"/>
    </row>
    <row r="12195" spans="1:3" s="624" customFormat="1" x14ac:dyDescent="0.25">
      <c r="A12195" s="11"/>
      <c r="B12195" s="14"/>
      <c r="C12195" s="491"/>
    </row>
    <row r="12196" spans="1:3" s="624" customFormat="1" x14ac:dyDescent="0.25">
      <c r="A12196" s="11"/>
      <c r="B12196" s="14"/>
      <c r="C12196" s="491"/>
    </row>
    <row r="12197" spans="1:3" s="624" customFormat="1" x14ac:dyDescent="0.25">
      <c r="A12197" s="11"/>
      <c r="B12197" s="14"/>
      <c r="C12197" s="491"/>
    </row>
    <row r="12198" spans="1:3" s="624" customFormat="1" x14ac:dyDescent="0.25">
      <c r="A12198" s="11"/>
      <c r="B12198" s="14"/>
      <c r="C12198" s="491"/>
    </row>
    <row r="12199" spans="1:3" s="624" customFormat="1" x14ac:dyDescent="0.25">
      <c r="A12199" s="11"/>
      <c r="B12199" s="14"/>
      <c r="C12199" s="491"/>
    </row>
    <row r="12200" spans="1:3" s="624" customFormat="1" x14ac:dyDescent="0.25">
      <c r="A12200" s="11"/>
      <c r="B12200" s="14"/>
      <c r="C12200" s="491"/>
    </row>
    <row r="12201" spans="1:3" s="624" customFormat="1" x14ac:dyDescent="0.25">
      <c r="A12201" s="11"/>
      <c r="B12201" s="14"/>
      <c r="C12201" s="491"/>
    </row>
    <row r="12202" spans="1:3" s="624" customFormat="1" x14ac:dyDescent="0.25">
      <c r="A12202" s="11"/>
      <c r="B12202" s="14"/>
      <c r="C12202" s="491"/>
    </row>
    <row r="12203" spans="1:3" s="624" customFormat="1" x14ac:dyDescent="0.25">
      <c r="A12203" s="11"/>
      <c r="B12203" s="14"/>
      <c r="C12203" s="491"/>
    </row>
    <row r="12204" spans="1:3" s="624" customFormat="1" x14ac:dyDescent="0.25">
      <c r="A12204" s="11"/>
      <c r="B12204" s="14"/>
      <c r="C12204" s="491"/>
    </row>
    <row r="12205" spans="1:3" s="624" customFormat="1" x14ac:dyDescent="0.25">
      <c r="A12205" s="11"/>
      <c r="B12205" s="14"/>
      <c r="C12205" s="491"/>
    </row>
    <row r="12206" spans="1:3" s="624" customFormat="1" x14ac:dyDescent="0.25">
      <c r="A12206" s="11"/>
      <c r="B12206" s="14"/>
      <c r="C12206" s="491"/>
    </row>
    <row r="12207" spans="1:3" s="624" customFormat="1" x14ac:dyDescent="0.25">
      <c r="A12207" s="11"/>
      <c r="B12207" s="14"/>
      <c r="C12207" s="491"/>
    </row>
    <row r="12208" spans="1:3" s="624" customFormat="1" x14ac:dyDescent="0.25">
      <c r="A12208" s="11"/>
      <c r="B12208" s="14"/>
      <c r="C12208" s="491"/>
    </row>
    <row r="12209" spans="1:3" s="624" customFormat="1" x14ac:dyDescent="0.25">
      <c r="A12209" s="11"/>
      <c r="B12209" s="14"/>
      <c r="C12209" s="491"/>
    </row>
    <row r="12210" spans="1:3" s="624" customFormat="1" x14ac:dyDescent="0.25">
      <c r="A12210" s="11"/>
      <c r="B12210" s="14"/>
      <c r="C12210" s="491"/>
    </row>
    <row r="12211" spans="1:3" s="624" customFormat="1" x14ac:dyDescent="0.25">
      <c r="A12211" s="11"/>
      <c r="B12211" s="14"/>
      <c r="C12211" s="491"/>
    </row>
    <row r="12212" spans="1:3" s="624" customFormat="1" x14ac:dyDescent="0.25">
      <c r="A12212" s="11"/>
      <c r="B12212" s="14"/>
      <c r="C12212" s="491"/>
    </row>
    <row r="12213" spans="1:3" s="624" customFormat="1" x14ac:dyDescent="0.25">
      <c r="A12213" s="11"/>
      <c r="B12213" s="14"/>
      <c r="C12213" s="491"/>
    </row>
    <row r="12214" spans="1:3" s="624" customFormat="1" x14ac:dyDescent="0.25">
      <c r="A12214" s="11"/>
      <c r="B12214" s="14"/>
      <c r="C12214" s="491"/>
    </row>
    <row r="12215" spans="1:3" s="624" customFormat="1" x14ac:dyDescent="0.25">
      <c r="A12215" s="11"/>
      <c r="B12215" s="14"/>
      <c r="C12215" s="491"/>
    </row>
    <row r="12216" spans="1:3" s="624" customFormat="1" x14ac:dyDescent="0.25">
      <c r="A12216" s="11"/>
      <c r="B12216" s="14"/>
      <c r="C12216" s="491"/>
    </row>
    <row r="12217" spans="1:3" s="624" customFormat="1" x14ac:dyDescent="0.25">
      <c r="A12217" s="11"/>
      <c r="B12217" s="14"/>
      <c r="C12217" s="491"/>
    </row>
    <row r="12218" spans="1:3" s="624" customFormat="1" x14ac:dyDescent="0.25">
      <c r="A12218" s="11"/>
      <c r="B12218" s="14"/>
      <c r="C12218" s="491"/>
    </row>
    <row r="12219" spans="1:3" s="624" customFormat="1" x14ac:dyDescent="0.25">
      <c r="A12219" s="11"/>
      <c r="B12219" s="14"/>
      <c r="C12219" s="491"/>
    </row>
    <row r="12220" spans="1:3" s="624" customFormat="1" x14ac:dyDescent="0.25">
      <c r="A12220" s="11"/>
      <c r="B12220" s="14"/>
      <c r="C12220" s="491"/>
    </row>
    <row r="12221" spans="1:3" s="624" customFormat="1" x14ac:dyDescent="0.25">
      <c r="A12221" s="11"/>
      <c r="B12221" s="14"/>
      <c r="C12221" s="491"/>
    </row>
    <row r="12222" spans="1:3" s="624" customFormat="1" x14ac:dyDescent="0.25">
      <c r="A12222" s="11"/>
      <c r="B12222" s="14"/>
      <c r="C12222" s="491"/>
    </row>
    <row r="12223" spans="1:3" s="624" customFormat="1" x14ac:dyDescent="0.25">
      <c r="A12223" s="11"/>
      <c r="B12223" s="14"/>
      <c r="C12223" s="491"/>
    </row>
    <row r="12224" spans="1:3" s="624" customFormat="1" x14ac:dyDescent="0.25">
      <c r="A12224" s="11"/>
      <c r="B12224" s="14"/>
      <c r="C12224" s="491"/>
    </row>
    <row r="12225" spans="1:3" s="624" customFormat="1" x14ac:dyDescent="0.25">
      <c r="A12225" s="11"/>
      <c r="B12225" s="14"/>
      <c r="C12225" s="491"/>
    </row>
    <row r="12226" spans="1:3" s="624" customFormat="1" x14ac:dyDescent="0.25">
      <c r="A12226" s="11"/>
      <c r="B12226" s="14"/>
      <c r="C12226" s="491"/>
    </row>
    <row r="12227" spans="1:3" s="624" customFormat="1" x14ac:dyDescent="0.25">
      <c r="A12227" s="11"/>
      <c r="B12227" s="14"/>
      <c r="C12227" s="491"/>
    </row>
    <row r="12228" spans="1:3" s="624" customFormat="1" x14ac:dyDescent="0.25">
      <c r="A12228" s="11"/>
      <c r="B12228" s="14"/>
      <c r="C12228" s="491"/>
    </row>
    <row r="12229" spans="1:3" s="624" customFormat="1" x14ac:dyDescent="0.25">
      <c r="A12229" s="11"/>
      <c r="B12229" s="14"/>
      <c r="C12229" s="491"/>
    </row>
    <row r="12230" spans="1:3" s="624" customFormat="1" x14ac:dyDescent="0.25">
      <c r="A12230" s="11"/>
      <c r="B12230" s="14"/>
      <c r="C12230" s="491"/>
    </row>
    <row r="12231" spans="1:3" s="624" customFormat="1" x14ac:dyDescent="0.25">
      <c r="A12231" s="11"/>
      <c r="B12231" s="14"/>
      <c r="C12231" s="491"/>
    </row>
    <row r="12232" spans="1:3" s="624" customFormat="1" x14ac:dyDescent="0.25">
      <c r="A12232" s="11"/>
      <c r="B12232" s="14"/>
      <c r="C12232" s="491"/>
    </row>
    <row r="12233" spans="1:3" s="624" customFormat="1" x14ac:dyDescent="0.25">
      <c r="A12233" s="11"/>
      <c r="B12233" s="14"/>
      <c r="C12233" s="491"/>
    </row>
    <row r="12234" spans="1:3" s="624" customFormat="1" x14ac:dyDescent="0.25">
      <c r="A12234" s="11"/>
      <c r="B12234" s="14"/>
      <c r="C12234" s="491"/>
    </row>
    <row r="12235" spans="1:3" s="624" customFormat="1" x14ac:dyDescent="0.25">
      <c r="A12235" s="11"/>
      <c r="B12235" s="14"/>
      <c r="C12235" s="491"/>
    </row>
    <row r="12236" spans="1:3" s="624" customFormat="1" x14ac:dyDescent="0.25">
      <c r="A12236" s="11"/>
      <c r="B12236" s="14"/>
      <c r="C12236" s="491"/>
    </row>
    <row r="12237" spans="1:3" s="624" customFormat="1" x14ac:dyDescent="0.25">
      <c r="A12237" s="11"/>
      <c r="B12237" s="14"/>
      <c r="C12237" s="491"/>
    </row>
    <row r="12238" spans="1:3" s="624" customFormat="1" x14ac:dyDescent="0.25">
      <c r="A12238" s="11"/>
      <c r="B12238" s="14"/>
      <c r="C12238" s="491"/>
    </row>
    <row r="12239" spans="1:3" s="624" customFormat="1" x14ac:dyDescent="0.25">
      <c r="A12239" s="11"/>
      <c r="B12239" s="14"/>
      <c r="C12239" s="491"/>
    </row>
    <row r="12240" spans="1:3" s="624" customFormat="1" x14ac:dyDescent="0.25">
      <c r="A12240" s="11"/>
      <c r="B12240" s="14"/>
      <c r="C12240" s="491"/>
    </row>
    <row r="12241" spans="1:3" s="624" customFormat="1" x14ac:dyDescent="0.25">
      <c r="A12241" s="11"/>
      <c r="B12241" s="14"/>
      <c r="C12241" s="491"/>
    </row>
    <row r="12242" spans="1:3" s="624" customFormat="1" x14ac:dyDescent="0.25">
      <c r="A12242" s="11"/>
      <c r="B12242" s="14"/>
      <c r="C12242" s="491"/>
    </row>
    <row r="12243" spans="1:3" s="624" customFormat="1" x14ac:dyDescent="0.25">
      <c r="A12243" s="11"/>
      <c r="B12243" s="14"/>
      <c r="C12243" s="491"/>
    </row>
    <row r="12244" spans="1:3" s="624" customFormat="1" x14ac:dyDescent="0.25">
      <c r="A12244" s="11"/>
      <c r="B12244" s="14"/>
      <c r="C12244" s="491"/>
    </row>
    <row r="12245" spans="1:3" s="624" customFormat="1" x14ac:dyDescent="0.25">
      <c r="A12245" s="11"/>
      <c r="B12245" s="14"/>
      <c r="C12245" s="491"/>
    </row>
    <row r="12246" spans="1:3" s="624" customFormat="1" x14ac:dyDescent="0.25">
      <c r="A12246" s="11"/>
      <c r="B12246" s="14"/>
      <c r="C12246" s="491"/>
    </row>
    <row r="12247" spans="1:3" s="624" customFormat="1" x14ac:dyDescent="0.25">
      <c r="A12247" s="11"/>
      <c r="B12247" s="14"/>
      <c r="C12247" s="491"/>
    </row>
    <row r="12248" spans="1:3" s="624" customFormat="1" x14ac:dyDescent="0.25">
      <c r="A12248" s="11"/>
      <c r="B12248" s="14"/>
      <c r="C12248" s="491"/>
    </row>
    <row r="12249" spans="1:3" s="624" customFormat="1" x14ac:dyDescent="0.25">
      <c r="A12249" s="11"/>
      <c r="B12249" s="14"/>
      <c r="C12249" s="491"/>
    </row>
    <row r="12250" spans="1:3" s="624" customFormat="1" x14ac:dyDescent="0.25">
      <c r="A12250" s="11"/>
      <c r="B12250" s="14"/>
      <c r="C12250" s="491"/>
    </row>
    <row r="12251" spans="1:3" s="624" customFormat="1" x14ac:dyDescent="0.25">
      <c r="A12251" s="11"/>
      <c r="B12251" s="14"/>
      <c r="C12251" s="491"/>
    </row>
    <row r="12252" spans="1:3" s="624" customFormat="1" x14ac:dyDescent="0.25">
      <c r="A12252" s="11"/>
      <c r="B12252" s="14"/>
      <c r="C12252" s="491"/>
    </row>
    <row r="12253" spans="1:3" s="624" customFormat="1" x14ac:dyDescent="0.25">
      <c r="A12253" s="11"/>
      <c r="B12253" s="14"/>
      <c r="C12253" s="491"/>
    </row>
    <row r="12254" spans="1:3" s="624" customFormat="1" x14ac:dyDescent="0.25">
      <c r="A12254" s="11"/>
      <c r="B12254" s="14"/>
      <c r="C12254" s="491"/>
    </row>
    <row r="12255" spans="1:3" s="624" customFormat="1" x14ac:dyDescent="0.25">
      <c r="A12255" s="11"/>
      <c r="B12255" s="14"/>
      <c r="C12255" s="491"/>
    </row>
    <row r="12256" spans="1:3" s="624" customFormat="1" x14ac:dyDescent="0.25">
      <c r="A12256" s="11"/>
      <c r="B12256" s="14"/>
      <c r="C12256" s="491"/>
    </row>
    <row r="12257" spans="1:3" s="624" customFormat="1" x14ac:dyDescent="0.25">
      <c r="A12257" s="11"/>
      <c r="B12257" s="14"/>
      <c r="C12257" s="491"/>
    </row>
    <row r="12258" spans="1:3" s="624" customFormat="1" x14ac:dyDescent="0.25">
      <c r="A12258" s="11"/>
      <c r="B12258" s="14"/>
      <c r="C12258" s="491"/>
    </row>
    <row r="12259" spans="1:3" s="624" customFormat="1" x14ac:dyDescent="0.25">
      <c r="A12259" s="11"/>
      <c r="B12259" s="14"/>
      <c r="C12259" s="491"/>
    </row>
    <row r="12260" spans="1:3" s="624" customFormat="1" x14ac:dyDescent="0.25">
      <c r="A12260" s="11"/>
      <c r="B12260" s="14"/>
      <c r="C12260" s="491"/>
    </row>
    <row r="12261" spans="1:3" s="624" customFormat="1" x14ac:dyDescent="0.25">
      <c r="A12261" s="11"/>
      <c r="B12261" s="14"/>
      <c r="C12261" s="491"/>
    </row>
    <row r="12262" spans="1:3" s="624" customFormat="1" x14ac:dyDescent="0.25">
      <c r="A12262" s="11"/>
      <c r="B12262" s="14"/>
      <c r="C12262" s="491"/>
    </row>
    <row r="12263" spans="1:3" s="624" customFormat="1" x14ac:dyDescent="0.25">
      <c r="A12263" s="11"/>
      <c r="B12263" s="14"/>
      <c r="C12263" s="491"/>
    </row>
    <row r="12264" spans="1:3" s="624" customFormat="1" x14ac:dyDescent="0.25">
      <c r="A12264" s="11"/>
      <c r="B12264" s="14"/>
      <c r="C12264" s="491"/>
    </row>
    <row r="12265" spans="1:3" s="624" customFormat="1" x14ac:dyDescent="0.25">
      <c r="A12265" s="11"/>
      <c r="B12265" s="14"/>
      <c r="C12265" s="491"/>
    </row>
    <row r="12266" spans="1:3" s="624" customFormat="1" x14ac:dyDescent="0.25">
      <c r="A12266" s="11"/>
      <c r="B12266" s="14"/>
      <c r="C12266" s="491"/>
    </row>
    <row r="12267" spans="1:3" s="624" customFormat="1" x14ac:dyDescent="0.25">
      <c r="A12267" s="11"/>
      <c r="B12267" s="14"/>
      <c r="C12267" s="491"/>
    </row>
    <row r="12268" spans="1:3" s="624" customFormat="1" x14ac:dyDescent="0.25">
      <c r="A12268" s="11"/>
      <c r="B12268" s="14"/>
      <c r="C12268" s="491"/>
    </row>
    <row r="12269" spans="1:3" s="624" customFormat="1" x14ac:dyDescent="0.25">
      <c r="A12269" s="11"/>
      <c r="B12269" s="14"/>
      <c r="C12269" s="491"/>
    </row>
    <row r="12270" spans="1:3" s="624" customFormat="1" x14ac:dyDescent="0.25">
      <c r="A12270" s="11"/>
      <c r="B12270" s="14"/>
      <c r="C12270" s="491"/>
    </row>
    <row r="12271" spans="1:3" s="624" customFormat="1" x14ac:dyDescent="0.25">
      <c r="A12271" s="11"/>
      <c r="B12271" s="14"/>
      <c r="C12271" s="491"/>
    </row>
    <row r="12272" spans="1:3" s="624" customFormat="1" x14ac:dyDescent="0.25">
      <c r="A12272" s="11"/>
      <c r="B12272" s="14"/>
      <c r="C12272" s="491"/>
    </row>
    <row r="12273" spans="1:3" s="624" customFormat="1" x14ac:dyDescent="0.25">
      <c r="A12273" s="11"/>
      <c r="B12273" s="14"/>
      <c r="C12273" s="491"/>
    </row>
    <row r="12274" spans="1:3" s="624" customFormat="1" x14ac:dyDescent="0.25">
      <c r="A12274" s="11"/>
      <c r="B12274" s="14"/>
      <c r="C12274" s="491"/>
    </row>
    <row r="12275" spans="1:3" s="624" customFormat="1" x14ac:dyDescent="0.25">
      <c r="A12275" s="11"/>
      <c r="B12275" s="14"/>
      <c r="C12275" s="491"/>
    </row>
    <row r="12276" spans="1:3" s="624" customFormat="1" x14ac:dyDescent="0.25">
      <c r="A12276" s="11"/>
      <c r="B12276" s="14"/>
      <c r="C12276" s="491"/>
    </row>
    <row r="12277" spans="1:3" s="624" customFormat="1" x14ac:dyDescent="0.25">
      <c r="A12277" s="11"/>
      <c r="B12277" s="14"/>
      <c r="C12277" s="491"/>
    </row>
    <row r="12278" spans="1:3" s="624" customFormat="1" x14ac:dyDescent="0.25">
      <c r="A12278" s="11"/>
      <c r="B12278" s="14"/>
      <c r="C12278" s="491"/>
    </row>
    <row r="12279" spans="1:3" s="624" customFormat="1" x14ac:dyDescent="0.25">
      <c r="A12279" s="11"/>
      <c r="B12279" s="14"/>
      <c r="C12279" s="491"/>
    </row>
    <row r="12280" spans="1:3" s="624" customFormat="1" x14ac:dyDescent="0.25">
      <c r="A12280" s="11"/>
      <c r="B12280" s="14"/>
      <c r="C12280" s="491"/>
    </row>
    <row r="12281" spans="1:3" s="624" customFormat="1" x14ac:dyDescent="0.25">
      <c r="A12281" s="11"/>
      <c r="B12281" s="14"/>
      <c r="C12281" s="491"/>
    </row>
    <row r="12282" spans="1:3" s="624" customFormat="1" x14ac:dyDescent="0.25">
      <c r="A12282" s="11"/>
      <c r="B12282" s="14"/>
      <c r="C12282" s="491"/>
    </row>
    <row r="12283" spans="1:3" s="624" customFormat="1" x14ac:dyDescent="0.25">
      <c r="A12283" s="11"/>
      <c r="B12283" s="14"/>
      <c r="C12283" s="491"/>
    </row>
    <row r="12284" spans="1:3" s="624" customFormat="1" x14ac:dyDescent="0.25">
      <c r="A12284" s="11"/>
      <c r="B12284" s="14"/>
      <c r="C12284" s="491"/>
    </row>
    <row r="12285" spans="1:3" s="624" customFormat="1" x14ac:dyDescent="0.25">
      <c r="A12285" s="11"/>
      <c r="B12285" s="14"/>
      <c r="C12285" s="491"/>
    </row>
    <row r="12286" spans="1:3" s="624" customFormat="1" x14ac:dyDescent="0.25">
      <c r="A12286" s="11"/>
      <c r="B12286" s="14"/>
      <c r="C12286" s="491"/>
    </row>
    <row r="12287" spans="1:3" s="624" customFormat="1" x14ac:dyDescent="0.25">
      <c r="A12287" s="11"/>
      <c r="B12287" s="14"/>
      <c r="C12287" s="491"/>
    </row>
    <row r="12288" spans="1:3" s="624" customFormat="1" x14ac:dyDescent="0.25">
      <c r="A12288" s="11"/>
      <c r="B12288" s="14"/>
      <c r="C12288" s="491"/>
    </row>
    <row r="12289" spans="1:3" s="624" customFormat="1" x14ac:dyDescent="0.25">
      <c r="A12289" s="11"/>
      <c r="B12289" s="14"/>
      <c r="C12289" s="491"/>
    </row>
    <row r="12290" spans="1:3" s="624" customFormat="1" x14ac:dyDescent="0.25">
      <c r="A12290" s="11"/>
      <c r="B12290" s="14"/>
      <c r="C12290" s="491"/>
    </row>
    <row r="12291" spans="1:3" s="624" customFormat="1" x14ac:dyDescent="0.25">
      <c r="A12291" s="11"/>
      <c r="B12291" s="14"/>
      <c r="C12291" s="491"/>
    </row>
    <row r="12292" spans="1:3" s="624" customFormat="1" x14ac:dyDescent="0.25">
      <c r="A12292" s="11"/>
      <c r="B12292" s="14"/>
      <c r="C12292" s="491"/>
    </row>
    <row r="12293" spans="1:3" s="624" customFormat="1" x14ac:dyDescent="0.25">
      <c r="A12293" s="11"/>
      <c r="B12293" s="14"/>
      <c r="C12293" s="491"/>
    </row>
    <row r="12294" spans="1:3" s="624" customFormat="1" x14ac:dyDescent="0.25">
      <c r="A12294" s="11"/>
      <c r="B12294" s="14"/>
      <c r="C12294" s="491"/>
    </row>
    <row r="12295" spans="1:3" s="624" customFormat="1" x14ac:dyDescent="0.25">
      <c r="A12295" s="11"/>
      <c r="B12295" s="14"/>
      <c r="C12295" s="491"/>
    </row>
    <row r="12296" spans="1:3" s="624" customFormat="1" x14ac:dyDescent="0.25">
      <c r="A12296" s="11"/>
      <c r="B12296" s="14"/>
      <c r="C12296" s="491"/>
    </row>
    <row r="12297" spans="1:3" s="624" customFormat="1" x14ac:dyDescent="0.25">
      <c r="A12297" s="11"/>
      <c r="B12297" s="14"/>
      <c r="C12297" s="491"/>
    </row>
    <row r="12298" spans="1:3" s="624" customFormat="1" x14ac:dyDescent="0.25">
      <c r="A12298" s="11"/>
      <c r="B12298" s="14"/>
      <c r="C12298" s="491"/>
    </row>
    <row r="12299" spans="1:3" s="624" customFormat="1" x14ac:dyDescent="0.25">
      <c r="A12299" s="11"/>
      <c r="B12299" s="14"/>
      <c r="C12299" s="491"/>
    </row>
    <row r="12300" spans="1:3" s="624" customFormat="1" x14ac:dyDescent="0.25">
      <c r="A12300" s="11"/>
      <c r="B12300" s="14"/>
      <c r="C12300" s="491"/>
    </row>
    <row r="12301" spans="1:3" s="624" customFormat="1" x14ac:dyDescent="0.25">
      <c r="A12301" s="11"/>
      <c r="B12301" s="14"/>
      <c r="C12301" s="491"/>
    </row>
    <row r="12302" spans="1:3" s="624" customFormat="1" x14ac:dyDescent="0.25">
      <c r="A12302" s="11"/>
      <c r="B12302" s="14"/>
      <c r="C12302" s="491"/>
    </row>
    <row r="12303" spans="1:3" s="624" customFormat="1" x14ac:dyDescent="0.25">
      <c r="A12303" s="11"/>
      <c r="B12303" s="14"/>
      <c r="C12303" s="491"/>
    </row>
    <row r="12304" spans="1:3" s="624" customFormat="1" x14ac:dyDescent="0.25">
      <c r="A12304" s="11"/>
      <c r="B12304" s="14"/>
      <c r="C12304" s="491"/>
    </row>
    <row r="12305" spans="1:3" s="624" customFormat="1" x14ac:dyDescent="0.25">
      <c r="A12305" s="11"/>
      <c r="B12305" s="14"/>
      <c r="C12305" s="491"/>
    </row>
    <row r="12306" spans="1:3" s="624" customFormat="1" x14ac:dyDescent="0.25">
      <c r="A12306" s="11"/>
      <c r="B12306" s="14"/>
      <c r="C12306" s="491"/>
    </row>
    <row r="12307" spans="1:3" s="624" customFormat="1" x14ac:dyDescent="0.25">
      <c r="A12307" s="11"/>
      <c r="B12307" s="14"/>
      <c r="C12307" s="491"/>
    </row>
    <row r="12308" spans="1:3" s="624" customFormat="1" x14ac:dyDescent="0.25">
      <c r="A12308" s="11"/>
      <c r="B12308" s="14"/>
      <c r="C12308" s="491"/>
    </row>
    <row r="12309" spans="1:3" s="624" customFormat="1" x14ac:dyDescent="0.25">
      <c r="A12309" s="11"/>
      <c r="B12309" s="14"/>
      <c r="C12309" s="491"/>
    </row>
    <row r="12310" spans="1:3" s="624" customFormat="1" x14ac:dyDescent="0.25">
      <c r="A12310" s="11"/>
      <c r="B12310" s="14"/>
      <c r="C12310" s="491"/>
    </row>
    <row r="12311" spans="1:3" s="624" customFormat="1" x14ac:dyDescent="0.25">
      <c r="A12311" s="11"/>
      <c r="B12311" s="14"/>
      <c r="C12311" s="491"/>
    </row>
    <row r="12312" spans="1:3" s="624" customFormat="1" x14ac:dyDescent="0.25">
      <c r="A12312" s="11"/>
      <c r="B12312" s="14"/>
      <c r="C12312" s="491"/>
    </row>
    <row r="12313" spans="1:3" s="624" customFormat="1" x14ac:dyDescent="0.25">
      <c r="A12313" s="11"/>
      <c r="B12313" s="14"/>
      <c r="C12313" s="491"/>
    </row>
    <row r="12314" spans="1:3" s="624" customFormat="1" x14ac:dyDescent="0.25">
      <c r="A12314" s="11"/>
      <c r="B12314" s="14"/>
      <c r="C12314" s="491"/>
    </row>
    <row r="12315" spans="1:3" s="624" customFormat="1" x14ac:dyDescent="0.25">
      <c r="A12315" s="11"/>
      <c r="B12315" s="14"/>
      <c r="C12315" s="491"/>
    </row>
    <row r="12316" spans="1:3" s="624" customFormat="1" x14ac:dyDescent="0.25">
      <c r="A12316" s="11"/>
      <c r="B12316" s="14"/>
      <c r="C12316" s="491"/>
    </row>
    <row r="12317" spans="1:3" s="624" customFormat="1" x14ac:dyDescent="0.25">
      <c r="A12317" s="11"/>
      <c r="B12317" s="14"/>
      <c r="C12317" s="491"/>
    </row>
    <row r="12318" spans="1:3" s="624" customFormat="1" x14ac:dyDescent="0.25">
      <c r="A12318" s="11"/>
      <c r="B12318" s="14"/>
      <c r="C12318" s="491"/>
    </row>
    <row r="12319" spans="1:3" s="624" customFormat="1" x14ac:dyDescent="0.25">
      <c r="A12319" s="11"/>
      <c r="B12319" s="14"/>
      <c r="C12319" s="491"/>
    </row>
    <row r="12320" spans="1:3" s="624" customFormat="1" x14ac:dyDescent="0.25">
      <c r="A12320" s="11"/>
      <c r="B12320" s="14"/>
      <c r="C12320" s="491"/>
    </row>
    <row r="12321" spans="1:3" s="624" customFormat="1" x14ac:dyDescent="0.25">
      <c r="A12321" s="11"/>
      <c r="B12321" s="14"/>
      <c r="C12321" s="491"/>
    </row>
    <row r="12322" spans="1:3" s="624" customFormat="1" x14ac:dyDescent="0.25">
      <c r="A12322" s="11"/>
      <c r="B12322" s="14"/>
      <c r="C12322" s="491"/>
    </row>
    <row r="12323" spans="1:3" s="624" customFormat="1" x14ac:dyDescent="0.25">
      <c r="A12323" s="11"/>
      <c r="B12323" s="14"/>
      <c r="C12323" s="491"/>
    </row>
    <row r="12324" spans="1:3" s="624" customFormat="1" x14ac:dyDescent="0.25">
      <c r="A12324" s="11"/>
      <c r="B12324" s="14"/>
      <c r="C12324" s="491"/>
    </row>
    <row r="12325" spans="1:3" s="624" customFormat="1" x14ac:dyDescent="0.25">
      <c r="A12325" s="11"/>
      <c r="B12325" s="14"/>
      <c r="C12325" s="491"/>
    </row>
    <row r="12326" spans="1:3" s="624" customFormat="1" x14ac:dyDescent="0.25">
      <c r="A12326" s="11"/>
      <c r="B12326" s="14"/>
      <c r="C12326" s="491"/>
    </row>
    <row r="12327" spans="1:3" s="624" customFormat="1" x14ac:dyDescent="0.25">
      <c r="A12327" s="11"/>
      <c r="B12327" s="14"/>
      <c r="C12327" s="491"/>
    </row>
    <row r="12328" spans="1:3" s="624" customFormat="1" x14ac:dyDescent="0.25">
      <c r="A12328" s="11"/>
      <c r="B12328" s="14"/>
      <c r="C12328" s="491"/>
    </row>
    <row r="12329" spans="1:3" s="624" customFormat="1" x14ac:dyDescent="0.25">
      <c r="A12329" s="11"/>
      <c r="B12329" s="14"/>
      <c r="C12329" s="491"/>
    </row>
    <row r="12330" spans="1:3" s="624" customFormat="1" x14ac:dyDescent="0.25">
      <c r="A12330" s="11"/>
      <c r="B12330" s="14"/>
      <c r="C12330" s="491"/>
    </row>
    <row r="12331" spans="1:3" s="624" customFormat="1" x14ac:dyDescent="0.25">
      <c r="A12331" s="11"/>
      <c r="B12331" s="14"/>
      <c r="C12331" s="491"/>
    </row>
    <row r="12332" spans="1:3" s="624" customFormat="1" x14ac:dyDescent="0.25">
      <c r="A12332" s="11"/>
      <c r="B12332" s="14"/>
      <c r="C12332" s="491"/>
    </row>
    <row r="12333" spans="1:3" s="624" customFormat="1" x14ac:dyDescent="0.25">
      <c r="A12333" s="11"/>
      <c r="B12333" s="14"/>
      <c r="C12333" s="491"/>
    </row>
    <row r="12334" spans="1:3" s="624" customFormat="1" x14ac:dyDescent="0.25">
      <c r="A12334" s="11"/>
      <c r="B12334" s="14"/>
      <c r="C12334" s="491"/>
    </row>
    <row r="12335" spans="1:3" s="624" customFormat="1" x14ac:dyDescent="0.25">
      <c r="A12335" s="11"/>
      <c r="B12335" s="14"/>
      <c r="C12335" s="491"/>
    </row>
    <row r="12336" spans="1:3" s="624" customFormat="1" x14ac:dyDescent="0.25">
      <c r="A12336" s="11"/>
      <c r="B12336" s="14"/>
      <c r="C12336" s="491"/>
    </row>
    <row r="12337" spans="1:3" s="624" customFormat="1" x14ac:dyDescent="0.25">
      <c r="A12337" s="11"/>
      <c r="B12337" s="14"/>
      <c r="C12337" s="491"/>
    </row>
    <row r="12338" spans="1:3" s="624" customFormat="1" x14ac:dyDescent="0.25">
      <c r="A12338" s="11"/>
      <c r="B12338" s="14"/>
      <c r="C12338" s="491"/>
    </row>
    <row r="12339" spans="1:3" s="624" customFormat="1" x14ac:dyDescent="0.25">
      <c r="A12339" s="11"/>
      <c r="B12339" s="14"/>
      <c r="C12339" s="491"/>
    </row>
    <row r="12340" spans="1:3" s="624" customFormat="1" x14ac:dyDescent="0.25">
      <c r="A12340" s="11"/>
      <c r="B12340" s="14"/>
      <c r="C12340" s="491"/>
    </row>
    <row r="12341" spans="1:3" s="624" customFormat="1" x14ac:dyDescent="0.25">
      <c r="A12341" s="11"/>
      <c r="B12341" s="14"/>
      <c r="C12341" s="491"/>
    </row>
    <row r="12342" spans="1:3" s="624" customFormat="1" x14ac:dyDescent="0.25">
      <c r="A12342" s="11"/>
      <c r="B12342" s="14"/>
      <c r="C12342" s="491"/>
    </row>
    <row r="12343" spans="1:3" s="624" customFormat="1" x14ac:dyDescent="0.25">
      <c r="A12343" s="11"/>
      <c r="B12343" s="14"/>
      <c r="C12343" s="491"/>
    </row>
    <row r="12344" spans="1:3" s="624" customFormat="1" x14ac:dyDescent="0.25">
      <c r="A12344" s="11"/>
      <c r="B12344" s="14"/>
      <c r="C12344" s="491"/>
    </row>
    <row r="12345" spans="1:3" s="624" customFormat="1" x14ac:dyDescent="0.25">
      <c r="A12345" s="11"/>
      <c r="B12345" s="14"/>
      <c r="C12345" s="491"/>
    </row>
    <row r="12346" spans="1:3" s="624" customFormat="1" x14ac:dyDescent="0.25">
      <c r="A12346" s="11"/>
      <c r="B12346" s="14"/>
      <c r="C12346" s="491"/>
    </row>
    <row r="12347" spans="1:3" s="624" customFormat="1" x14ac:dyDescent="0.25">
      <c r="A12347" s="11"/>
      <c r="B12347" s="14"/>
      <c r="C12347" s="491"/>
    </row>
    <row r="12348" spans="1:3" s="624" customFormat="1" x14ac:dyDescent="0.25">
      <c r="A12348" s="11"/>
      <c r="B12348" s="14"/>
      <c r="C12348" s="491"/>
    </row>
    <row r="12349" spans="1:3" s="624" customFormat="1" x14ac:dyDescent="0.25">
      <c r="A12349" s="11"/>
      <c r="B12349" s="14"/>
      <c r="C12349" s="491"/>
    </row>
    <row r="12350" spans="1:3" s="624" customFormat="1" x14ac:dyDescent="0.25">
      <c r="A12350" s="11"/>
      <c r="B12350" s="14"/>
      <c r="C12350" s="491"/>
    </row>
    <row r="12351" spans="1:3" s="624" customFormat="1" x14ac:dyDescent="0.25">
      <c r="A12351" s="11"/>
      <c r="B12351" s="14"/>
      <c r="C12351" s="491"/>
    </row>
    <row r="12352" spans="1:3" s="624" customFormat="1" x14ac:dyDescent="0.25">
      <c r="A12352" s="11"/>
      <c r="B12352" s="14"/>
      <c r="C12352" s="491"/>
    </row>
    <row r="12353" spans="1:3" s="624" customFormat="1" x14ac:dyDescent="0.25">
      <c r="A12353" s="11"/>
      <c r="B12353" s="14"/>
      <c r="C12353" s="491"/>
    </row>
    <row r="12354" spans="1:3" s="624" customFormat="1" x14ac:dyDescent="0.25">
      <c r="A12354" s="11"/>
      <c r="B12354" s="14"/>
      <c r="C12354" s="491"/>
    </row>
    <row r="12355" spans="1:3" s="624" customFormat="1" x14ac:dyDescent="0.25">
      <c r="A12355" s="11"/>
      <c r="B12355" s="14"/>
      <c r="C12355" s="491"/>
    </row>
    <row r="12356" spans="1:3" s="624" customFormat="1" x14ac:dyDescent="0.25">
      <c r="A12356" s="11"/>
      <c r="B12356" s="14"/>
      <c r="C12356" s="491"/>
    </row>
    <row r="12357" spans="1:3" s="624" customFormat="1" x14ac:dyDescent="0.25">
      <c r="A12357" s="11"/>
      <c r="B12357" s="14"/>
      <c r="C12357" s="491"/>
    </row>
    <row r="12358" spans="1:3" s="624" customFormat="1" x14ac:dyDescent="0.25">
      <c r="A12358" s="11"/>
      <c r="B12358" s="14"/>
      <c r="C12358" s="491"/>
    </row>
    <row r="12359" spans="1:3" s="624" customFormat="1" x14ac:dyDescent="0.25">
      <c r="A12359" s="11"/>
      <c r="B12359" s="14"/>
      <c r="C12359" s="491"/>
    </row>
    <row r="12360" spans="1:3" s="624" customFormat="1" x14ac:dyDescent="0.25">
      <c r="A12360" s="11"/>
      <c r="B12360" s="14"/>
      <c r="C12360" s="491"/>
    </row>
    <row r="12361" spans="1:3" s="624" customFormat="1" x14ac:dyDescent="0.25">
      <c r="A12361" s="11"/>
      <c r="B12361" s="14"/>
      <c r="C12361" s="491"/>
    </row>
    <row r="12362" spans="1:3" s="624" customFormat="1" x14ac:dyDescent="0.25">
      <c r="A12362" s="11"/>
      <c r="B12362" s="14"/>
      <c r="C12362" s="491"/>
    </row>
    <row r="12363" spans="1:3" s="624" customFormat="1" x14ac:dyDescent="0.25">
      <c r="A12363" s="11"/>
      <c r="B12363" s="14"/>
      <c r="C12363" s="491"/>
    </row>
    <row r="12364" spans="1:3" s="624" customFormat="1" x14ac:dyDescent="0.25">
      <c r="A12364" s="11"/>
      <c r="B12364" s="14"/>
      <c r="C12364" s="491"/>
    </row>
    <row r="12365" spans="1:3" s="624" customFormat="1" x14ac:dyDescent="0.25">
      <c r="A12365" s="11"/>
      <c r="B12365" s="14"/>
      <c r="C12365" s="491"/>
    </row>
    <row r="12366" spans="1:3" s="624" customFormat="1" x14ac:dyDescent="0.25">
      <c r="A12366" s="11"/>
      <c r="B12366" s="14"/>
      <c r="C12366" s="491"/>
    </row>
    <row r="12367" spans="1:3" s="624" customFormat="1" x14ac:dyDescent="0.25">
      <c r="A12367" s="11"/>
      <c r="B12367" s="14"/>
      <c r="C12367" s="491"/>
    </row>
    <row r="12368" spans="1:3" s="624" customFormat="1" x14ac:dyDescent="0.25">
      <c r="A12368" s="11"/>
      <c r="B12368" s="14"/>
      <c r="C12368" s="491"/>
    </row>
    <row r="12369" spans="1:3" s="624" customFormat="1" x14ac:dyDescent="0.25">
      <c r="A12369" s="11"/>
      <c r="B12369" s="14"/>
      <c r="C12369" s="491"/>
    </row>
    <row r="12370" spans="1:3" s="624" customFormat="1" x14ac:dyDescent="0.25">
      <c r="A12370" s="11"/>
      <c r="B12370" s="14"/>
      <c r="C12370" s="491"/>
    </row>
    <row r="12371" spans="1:3" s="624" customFormat="1" x14ac:dyDescent="0.25">
      <c r="A12371" s="11"/>
      <c r="B12371" s="14"/>
      <c r="C12371" s="491"/>
    </row>
    <row r="12372" spans="1:3" s="624" customFormat="1" x14ac:dyDescent="0.25">
      <c r="A12372" s="11"/>
      <c r="B12372" s="14"/>
      <c r="C12372" s="491"/>
    </row>
    <row r="12373" spans="1:3" s="624" customFormat="1" x14ac:dyDescent="0.25">
      <c r="A12373" s="11"/>
      <c r="B12373" s="14"/>
      <c r="C12373" s="491"/>
    </row>
    <row r="12374" spans="1:3" s="624" customFormat="1" x14ac:dyDescent="0.25">
      <c r="A12374" s="11"/>
      <c r="B12374" s="14"/>
      <c r="C12374" s="491"/>
    </row>
    <row r="12375" spans="1:3" s="624" customFormat="1" x14ac:dyDescent="0.25">
      <c r="A12375" s="11"/>
      <c r="B12375" s="14"/>
      <c r="C12375" s="491"/>
    </row>
    <row r="12376" spans="1:3" s="624" customFormat="1" x14ac:dyDescent="0.25">
      <c r="A12376" s="11"/>
      <c r="B12376" s="14"/>
      <c r="C12376" s="491"/>
    </row>
    <row r="12377" spans="1:3" s="624" customFormat="1" x14ac:dyDescent="0.25">
      <c r="A12377" s="11"/>
      <c r="B12377" s="14"/>
      <c r="C12377" s="491"/>
    </row>
    <row r="12378" spans="1:3" s="624" customFormat="1" x14ac:dyDescent="0.25">
      <c r="A12378" s="11"/>
      <c r="B12378" s="14"/>
      <c r="C12378" s="491"/>
    </row>
    <row r="12379" spans="1:3" s="624" customFormat="1" x14ac:dyDescent="0.25">
      <c r="A12379" s="11"/>
      <c r="B12379" s="14"/>
      <c r="C12379" s="491"/>
    </row>
    <row r="12380" spans="1:3" s="624" customFormat="1" x14ac:dyDescent="0.25">
      <c r="A12380" s="11"/>
      <c r="B12380" s="14"/>
      <c r="C12380" s="491"/>
    </row>
    <row r="12381" spans="1:3" s="624" customFormat="1" x14ac:dyDescent="0.25">
      <c r="A12381" s="11"/>
      <c r="B12381" s="14"/>
      <c r="C12381" s="491"/>
    </row>
    <row r="12382" spans="1:3" s="624" customFormat="1" x14ac:dyDescent="0.25">
      <c r="A12382" s="11"/>
      <c r="B12382" s="14"/>
      <c r="C12382" s="491"/>
    </row>
    <row r="12383" spans="1:3" s="624" customFormat="1" x14ac:dyDescent="0.25">
      <c r="A12383" s="11"/>
      <c r="B12383" s="14"/>
      <c r="C12383" s="491"/>
    </row>
    <row r="12384" spans="1:3" s="624" customFormat="1" x14ac:dyDescent="0.25">
      <c r="A12384" s="11"/>
      <c r="B12384" s="14"/>
      <c r="C12384" s="491"/>
    </row>
    <row r="12385" spans="1:3" s="624" customFormat="1" x14ac:dyDescent="0.25">
      <c r="A12385" s="11"/>
      <c r="B12385" s="14"/>
      <c r="C12385" s="491"/>
    </row>
    <row r="12386" spans="1:3" s="624" customFormat="1" x14ac:dyDescent="0.25">
      <c r="A12386" s="11"/>
      <c r="B12386" s="14"/>
      <c r="C12386" s="491"/>
    </row>
    <row r="12387" spans="1:3" s="624" customFormat="1" x14ac:dyDescent="0.25">
      <c r="A12387" s="11"/>
      <c r="B12387" s="14"/>
      <c r="C12387" s="491"/>
    </row>
    <row r="12388" spans="1:3" s="624" customFormat="1" x14ac:dyDescent="0.25">
      <c r="A12388" s="11"/>
      <c r="B12388" s="14"/>
      <c r="C12388" s="491"/>
    </row>
    <row r="12389" spans="1:3" s="624" customFormat="1" x14ac:dyDescent="0.25">
      <c r="A12389" s="11"/>
      <c r="B12389" s="14"/>
      <c r="C12389" s="491"/>
    </row>
    <row r="12390" spans="1:3" s="624" customFormat="1" x14ac:dyDescent="0.25">
      <c r="A12390" s="11"/>
      <c r="B12390" s="14"/>
      <c r="C12390" s="491"/>
    </row>
    <row r="12391" spans="1:3" s="624" customFormat="1" x14ac:dyDescent="0.25">
      <c r="A12391" s="11"/>
      <c r="B12391" s="14"/>
      <c r="C12391" s="491"/>
    </row>
    <row r="12392" spans="1:3" s="624" customFormat="1" x14ac:dyDescent="0.25">
      <c r="A12392" s="11"/>
      <c r="B12392" s="14"/>
      <c r="C12392" s="491"/>
    </row>
    <row r="12393" spans="1:3" s="624" customFormat="1" x14ac:dyDescent="0.25">
      <c r="A12393" s="11"/>
      <c r="B12393" s="14"/>
      <c r="C12393" s="491"/>
    </row>
    <row r="12394" spans="1:3" s="624" customFormat="1" x14ac:dyDescent="0.25">
      <c r="A12394" s="11"/>
      <c r="B12394" s="14"/>
      <c r="C12394" s="491"/>
    </row>
    <row r="12395" spans="1:3" s="624" customFormat="1" x14ac:dyDescent="0.25">
      <c r="A12395" s="11"/>
      <c r="B12395" s="14"/>
      <c r="C12395" s="491"/>
    </row>
    <row r="12396" spans="1:3" s="624" customFormat="1" x14ac:dyDescent="0.25">
      <c r="A12396" s="11"/>
      <c r="B12396" s="14"/>
      <c r="C12396" s="491"/>
    </row>
    <row r="12397" spans="1:3" s="624" customFormat="1" x14ac:dyDescent="0.25">
      <c r="A12397" s="11"/>
      <c r="B12397" s="14"/>
      <c r="C12397" s="491"/>
    </row>
    <row r="12398" spans="1:3" s="624" customFormat="1" x14ac:dyDescent="0.25">
      <c r="A12398" s="11"/>
      <c r="B12398" s="14"/>
      <c r="C12398" s="491"/>
    </row>
    <row r="12399" spans="1:3" s="624" customFormat="1" x14ac:dyDescent="0.25">
      <c r="A12399" s="11"/>
      <c r="B12399" s="14"/>
      <c r="C12399" s="491"/>
    </row>
    <row r="12400" spans="1:3" s="624" customFormat="1" x14ac:dyDescent="0.25">
      <c r="A12400" s="11"/>
      <c r="B12400" s="14"/>
      <c r="C12400" s="491"/>
    </row>
    <row r="12401" spans="1:3" s="624" customFormat="1" x14ac:dyDescent="0.25">
      <c r="A12401" s="11"/>
      <c r="B12401" s="14"/>
      <c r="C12401" s="491"/>
    </row>
    <row r="12402" spans="1:3" s="624" customFormat="1" x14ac:dyDescent="0.25">
      <c r="A12402" s="11"/>
      <c r="B12402" s="14"/>
      <c r="C12402" s="491"/>
    </row>
    <row r="12403" spans="1:3" s="624" customFormat="1" x14ac:dyDescent="0.25">
      <c r="A12403" s="11"/>
      <c r="B12403" s="14"/>
      <c r="C12403" s="491"/>
    </row>
    <row r="12404" spans="1:3" s="624" customFormat="1" x14ac:dyDescent="0.25">
      <c r="A12404" s="11"/>
      <c r="B12404" s="14"/>
      <c r="C12404" s="491"/>
    </row>
    <row r="12405" spans="1:3" s="624" customFormat="1" x14ac:dyDescent="0.25">
      <c r="A12405" s="11"/>
      <c r="B12405" s="14"/>
      <c r="C12405" s="491"/>
    </row>
    <row r="12406" spans="1:3" s="624" customFormat="1" x14ac:dyDescent="0.25">
      <c r="A12406" s="11"/>
      <c r="B12406" s="14"/>
      <c r="C12406" s="491"/>
    </row>
    <row r="12407" spans="1:3" s="624" customFormat="1" x14ac:dyDescent="0.25">
      <c r="A12407" s="11"/>
      <c r="B12407" s="14"/>
      <c r="C12407" s="491"/>
    </row>
    <row r="12408" spans="1:3" s="624" customFormat="1" x14ac:dyDescent="0.25">
      <c r="A12408" s="11"/>
      <c r="B12408" s="14"/>
      <c r="C12408" s="491"/>
    </row>
    <row r="12409" spans="1:3" s="624" customFormat="1" x14ac:dyDescent="0.25">
      <c r="A12409" s="11"/>
      <c r="B12409" s="14"/>
      <c r="C12409" s="491"/>
    </row>
    <row r="12410" spans="1:3" s="624" customFormat="1" x14ac:dyDescent="0.25">
      <c r="A12410" s="11"/>
      <c r="B12410" s="14"/>
      <c r="C12410" s="491"/>
    </row>
    <row r="12411" spans="1:3" s="624" customFormat="1" x14ac:dyDescent="0.25">
      <c r="A12411" s="11"/>
      <c r="B12411" s="14"/>
      <c r="C12411" s="491"/>
    </row>
    <row r="12412" spans="1:3" s="624" customFormat="1" x14ac:dyDescent="0.25">
      <c r="A12412" s="11"/>
      <c r="B12412" s="14"/>
      <c r="C12412" s="491"/>
    </row>
    <row r="12413" spans="1:3" s="624" customFormat="1" x14ac:dyDescent="0.25">
      <c r="A12413" s="11"/>
      <c r="B12413" s="14"/>
      <c r="C12413" s="491"/>
    </row>
    <row r="12414" spans="1:3" s="624" customFormat="1" x14ac:dyDescent="0.25">
      <c r="A12414" s="11"/>
      <c r="B12414" s="14"/>
      <c r="C12414" s="491"/>
    </row>
    <row r="12415" spans="1:3" s="624" customFormat="1" x14ac:dyDescent="0.25">
      <c r="A12415" s="11"/>
      <c r="B12415" s="14"/>
      <c r="C12415" s="491"/>
    </row>
    <row r="12416" spans="1:3" s="624" customFormat="1" x14ac:dyDescent="0.25">
      <c r="A12416" s="11"/>
      <c r="B12416" s="14"/>
      <c r="C12416" s="491"/>
    </row>
    <row r="12417" spans="1:3" s="624" customFormat="1" x14ac:dyDescent="0.25">
      <c r="A12417" s="11"/>
      <c r="B12417" s="14"/>
      <c r="C12417" s="491"/>
    </row>
    <row r="12418" spans="1:3" s="624" customFormat="1" x14ac:dyDescent="0.25">
      <c r="A12418" s="11"/>
      <c r="B12418" s="14"/>
      <c r="C12418" s="491"/>
    </row>
    <row r="12419" spans="1:3" s="624" customFormat="1" x14ac:dyDescent="0.25">
      <c r="A12419" s="11"/>
      <c r="B12419" s="14"/>
      <c r="C12419" s="491"/>
    </row>
    <row r="12420" spans="1:3" s="624" customFormat="1" x14ac:dyDescent="0.25">
      <c r="A12420" s="11"/>
      <c r="B12420" s="14"/>
      <c r="C12420" s="491"/>
    </row>
    <row r="12421" spans="1:3" s="624" customFormat="1" x14ac:dyDescent="0.25">
      <c r="A12421" s="11"/>
      <c r="B12421" s="14"/>
      <c r="C12421" s="491"/>
    </row>
    <row r="12422" spans="1:3" s="624" customFormat="1" x14ac:dyDescent="0.25">
      <c r="A12422" s="11"/>
      <c r="B12422" s="14"/>
      <c r="C12422" s="491"/>
    </row>
    <row r="12423" spans="1:3" s="624" customFormat="1" x14ac:dyDescent="0.25">
      <c r="A12423" s="11"/>
      <c r="B12423" s="14"/>
      <c r="C12423" s="491"/>
    </row>
    <row r="12424" spans="1:3" s="624" customFormat="1" x14ac:dyDescent="0.25">
      <c r="A12424" s="11"/>
      <c r="B12424" s="14"/>
      <c r="C12424" s="491"/>
    </row>
    <row r="12425" spans="1:3" s="624" customFormat="1" x14ac:dyDescent="0.25">
      <c r="A12425" s="11"/>
      <c r="B12425" s="14"/>
      <c r="C12425" s="491"/>
    </row>
    <row r="12426" spans="1:3" s="624" customFormat="1" x14ac:dyDescent="0.25">
      <c r="A12426" s="11"/>
      <c r="B12426" s="14"/>
      <c r="C12426" s="491"/>
    </row>
    <row r="12427" spans="1:3" s="624" customFormat="1" x14ac:dyDescent="0.25">
      <c r="A12427" s="11"/>
      <c r="B12427" s="14"/>
      <c r="C12427" s="491"/>
    </row>
    <row r="12428" spans="1:3" s="624" customFormat="1" x14ac:dyDescent="0.25">
      <c r="A12428" s="11"/>
      <c r="B12428" s="14"/>
      <c r="C12428" s="491"/>
    </row>
    <row r="12429" spans="1:3" s="624" customFormat="1" x14ac:dyDescent="0.25">
      <c r="A12429" s="11"/>
      <c r="B12429" s="14"/>
      <c r="C12429" s="491"/>
    </row>
    <row r="12430" spans="1:3" s="624" customFormat="1" x14ac:dyDescent="0.25">
      <c r="A12430" s="11"/>
      <c r="B12430" s="14"/>
      <c r="C12430" s="491"/>
    </row>
    <row r="12431" spans="1:3" s="624" customFormat="1" x14ac:dyDescent="0.25">
      <c r="A12431" s="11"/>
      <c r="B12431" s="14"/>
      <c r="C12431" s="491"/>
    </row>
    <row r="12432" spans="1:3" s="624" customFormat="1" x14ac:dyDescent="0.25">
      <c r="A12432" s="11"/>
      <c r="B12432" s="14"/>
      <c r="C12432" s="491"/>
    </row>
    <row r="12433" spans="1:3" s="624" customFormat="1" x14ac:dyDescent="0.25">
      <c r="A12433" s="11"/>
      <c r="B12433" s="14"/>
      <c r="C12433" s="491"/>
    </row>
    <row r="12434" spans="1:3" s="624" customFormat="1" x14ac:dyDescent="0.25">
      <c r="A12434" s="11"/>
      <c r="B12434" s="14"/>
      <c r="C12434" s="491"/>
    </row>
    <row r="12435" spans="1:3" s="624" customFormat="1" x14ac:dyDescent="0.25">
      <c r="A12435" s="11"/>
      <c r="B12435" s="14"/>
      <c r="C12435" s="491"/>
    </row>
    <row r="12436" spans="1:3" s="624" customFormat="1" x14ac:dyDescent="0.25">
      <c r="A12436" s="11"/>
      <c r="B12436" s="14"/>
      <c r="C12436" s="491"/>
    </row>
    <row r="12437" spans="1:3" s="624" customFormat="1" x14ac:dyDescent="0.25">
      <c r="A12437" s="11"/>
      <c r="B12437" s="14"/>
      <c r="C12437" s="491"/>
    </row>
    <row r="12438" spans="1:3" s="624" customFormat="1" x14ac:dyDescent="0.25">
      <c r="A12438" s="11"/>
      <c r="B12438" s="14"/>
      <c r="C12438" s="491"/>
    </row>
    <row r="12439" spans="1:3" s="624" customFormat="1" x14ac:dyDescent="0.25">
      <c r="A12439" s="11"/>
      <c r="B12439" s="14"/>
      <c r="C12439" s="491"/>
    </row>
    <row r="12440" spans="1:3" s="624" customFormat="1" x14ac:dyDescent="0.25">
      <c r="A12440" s="11"/>
      <c r="B12440" s="14"/>
      <c r="C12440" s="491"/>
    </row>
    <row r="12441" spans="1:3" s="624" customFormat="1" x14ac:dyDescent="0.25">
      <c r="A12441" s="11"/>
      <c r="B12441" s="14"/>
      <c r="C12441" s="491"/>
    </row>
    <row r="12442" spans="1:3" s="624" customFormat="1" x14ac:dyDescent="0.25">
      <c r="A12442" s="11"/>
      <c r="B12442" s="14"/>
      <c r="C12442" s="491"/>
    </row>
    <row r="12443" spans="1:3" s="624" customFormat="1" x14ac:dyDescent="0.25">
      <c r="A12443" s="11"/>
      <c r="B12443" s="14"/>
      <c r="C12443" s="491"/>
    </row>
    <row r="12444" spans="1:3" s="624" customFormat="1" x14ac:dyDescent="0.25">
      <c r="A12444" s="11"/>
      <c r="B12444" s="14"/>
      <c r="C12444" s="491"/>
    </row>
    <row r="12445" spans="1:3" s="624" customFormat="1" x14ac:dyDescent="0.25">
      <c r="A12445" s="11"/>
      <c r="B12445" s="14"/>
      <c r="C12445" s="491"/>
    </row>
    <row r="12446" spans="1:3" s="624" customFormat="1" x14ac:dyDescent="0.25">
      <c r="A12446" s="11"/>
      <c r="B12446" s="14"/>
      <c r="C12446" s="491"/>
    </row>
    <row r="12447" spans="1:3" s="624" customFormat="1" x14ac:dyDescent="0.25">
      <c r="A12447" s="11"/>
      <c r="B12447" s="14"/>
      <c r="C12447" s="491"/>
    </row>
    <row r="12448" spans="1:3" s="624" customFormat="1" x14ac:dyDescent="0.25">
      <c r="A12448" s="11"/>
      <c r="B12448" s="14"/>
      <c r="C12448" s="491"/>
    </row>
    <row r="12449" spans="1:3" s="624" customFormat="1" x14ac:dyDescent="0.25">
      <c r="A12449" s="11"/>
      <c r="B12449" s="14"/>
      <c r="C12449" s="491"/>
    </row>
    <row r="12450" spans="1:3" s="624" customFormat="1" x14ac:dyDescent="0.25">
      <c r="A12450" s="11"/>
      <c r="B12450" s="14"/>
      <c r="C12450" s="491"/>
    </row>
    <row r="12451" spans="1:3" s="624" customFormat="1" x14ac:dyDescent="0.25">
      <c r="A12451" s="11"/>
      <c r="B12451" s="14"/>
      <c r="C12451" s="491"/>
    </row>
    <row r="12452" spans="1:3" s="624" customFormat="1" x14ac:dyDescent="0.25">
      <c r="A12452" s="11"/>
      <c r="B12452" s="14"/>
      <c r="C12452" s="491"/>
    </row>
    <row r="12453" spans="1:3" s="624" customFormat="1" x14ac:dyDescent="0.25">
      <c r="A12453" s="11"/>
      <c r="B12453" s="14"/>
      <c r="C12453" s="491"/>
    </row>
    <row r="12454" spans="1:3" s="624" customFormat="1" x14ac:dyDescent="0.25">
      <c r="A12454" s="11"/>
      <c r="B12454" s="14"/>
      <c r="C12454" s="491"/>
    </row>
    <row r="12455" spans="1:3" s="624" customFormat="1" x14ac:dyDescent="0.25">
      <c r="A12455" s="11"/>
      <c r="B12455" s="14"/>
      <c r="C12455" s="491"/>
    </row>
    <row r="12456" spans="1:3" s="624" customFormat="1" x14ac:dyDescent="0.25">
      <c r="A12456" s="11"/>
      <c r="B12456" s="14"/>
      <c r="C12456" s="491"/>
    </row>
    <row r="12457" spans="1:3" s="624" customFormat="1" x14ac:dyDescent="0.25">
      <c r="A12457" s="11"/>
      <c r="B12457" s="14"/>
      <c r="C12457" s="491"/>
    </row>
    <row r="12458" spans="1:3" s="624" customFormat="1" x14ac:dyDescent="0.25">
      <c r="A12458" s="11"/>
      <c r="B12458" s="14"/>
      <c r="C12458" s="491"/>
    </row>
    <row r="12459" spans="1:3" s="624" customFormat="1" x14ac:dyDescent="0.25">
      <c r="A12459" s="11"/>
      <c r="B12459" s="14"/>
      <c r="C12459" s="491"/>
    </row>
    <row r="12460" spans="1:3" s="624" customFormat="1" x14ac:dyDescent="0.25">
      <c r="A12460" s="11"/>
      <c r="B12460" s="14"/>
      <c r="C12460" s="491"/>
    </row>
    <row r="12461" spans="1:3" s="624" customFormat="1" x14ac:dyDescent="0.25">
      <c r="A12461" s="11"/>
      <c r="B12461" s="14"/>
      <c r="C12461" s="491"/>
    </row>
    <row r="12462" spans="1:3" s="624" customFormat="1" x14ac:dyDescent="0.25">
      <c r="A12462" s="11"/>
      <c r="B12462" s="14"/>
      <c r="C12462" s="491"/>
    </row>
    <row r="12463" spans="1:3" s="624" customFormat="1" x14ac:dyDescent="0.25">
      <c r="A12463" s="11"/>
      <c r="B12463" s="14"/>
      <c r="C12463" s="491"/>
    </row>
    <row r="12464" spans="1:3" s="624" customFormat="1" x14ac:dyDescent="0.25">
      <c r="A12464" s="11"/>
      <c r="B12464" s="14"/>
      <c r="C12464" s="491"/>
    </row>
    <row r="12465" spans="1:3" s="624" customFormat="1" x14ac:dyDescent="0.25">
      <c r="A12465" s="11"/>
      <c r="B12465" s="14"/>
      <c r="C12465" s="491"/>
    </row>
    <row r="12466" spans="1:3" s="624" customFormat="1" x14ac:dyDescent="0.25">
      <c r="A12466" s="11"/>
      <c r="B12466" s="14"/>
      <c r="C12466" s="491"/>
    </row>
    <row r="12467" spans="1:3" s="624" customFormat="1" x14ac:dyDescent="0.25">
      <c r="A12467" s="11"/>
      <c r="B12467" s="14"/>
      <c r="C12467" s="491"/>
    </row>
    <row r="12468" spans="1:3" s="624" customFormat="1" x14ac:dyDescent="0.25">
      <c r="A12468" s="11"/>
      <c r="B12468" s="14"/>
      <c r="C12468" s="491"/>
    </row>
    <row r="12469" spans="1:3" s="624" customFormat="1" x14ac:dyDescent="0.25">
      <c r="A12469" s="11"/>
      <c r="B12469" s="14"/>
      <c r="C12469" s="491"/>
    </row>
    <row r="12470" spans="1:3" s="624" customFormat="1" x14ac:dyDescent="0.25">
      <c r="A12470" s="11"/>
      <c r="B12470" s="14"/>
      <c r="C12470" s="491"/>
    </row>
    <row r="12471" spans="1:3" s="624" customFormat="1" x14ac:dyDescent="0.25">
      <c r="A12471" s="11"/>
      <c r="B12471" s="14"/>
      <c r="C12471" s="491"/>
    </row>
    <row r="12472" spans="1:3" s="624" customFormat="1" x14ac:dyDescent="0.25">
      <c r="A12472" s="11"/>
      <c r="B12472" s="14"/>
      <c r="C12472" s="491"/>
    </row>
    <row r="12473" spans="1:3" s="624" customFormat="1" x14ac:dyDescent="0.25">
      <c r="A12473" s="11"/>
      <c r="B12473" s="14"/>
      <c r="C12473" s="491"/>
    </row>
    <row r="12474" spans="1:3" s="624" customFormat="1" x14ac:dyDescent="0.25">
      <c r="A12474" s="11"/>
      <c r="B12474" s="14"/>
      <c r="C12474" s="491"/>
    </row>
    <row r="12475" spans="1:3" s="624" customFormat="1" x14ac:dyDescent="0.25">
      <c r="A12475" s="11"/>
      <c r="B12475" s="14"/>
      <c r="C12475" s="491"/>
    </row>
    <row r="12476" spans="1:3" s="624" customFormat="1" x14ac:dyDescent="0.25">
      <c r="A12476" s="11"/>
      <c r="B12476" s="14"/>
      <c r="C12476" s="491"/>
    </row>
    <row r="12477" spans="1:3" s="624" customFormat="1" x14ac:dyDescent="0.25">
      <c r="A12477" s="11"/>
      <c r="B12477" s="14"/>
      <c r="C12477" s="491"/>
    </row>
    <row r="12478" spans="1:3" s="624" customFormat="1" x14ac:dyDescent="0.25">
      <c r="A12478" s="11"/>
      <c r="B12478" s="14"/>
      <c r="C12478" s="491"/>
    </row>
    <row r="12479" spans="1:3" s="624" customFormat="1" x14ac:dyDescent="0.25">
      <c r="A12479" s="11"/>
      <c r="B12479" s="14"/>
      <c r="C12479" s="491"/>
    </row>
    <row r="12480" spans="1:3" s="624" customFormat="1" x14ac:dyDescent="0.25">
      <c r="A12480" s="11"/>
      <c r="B12480" s="14"/>
      <c r="C12480" s="491"/>
    </row>
    <row r="12481" spans="1:3" s="624" customFormat="1" x14ac:dyDescent="0.25">
      <c r="A12481" s="11"/>
      <c r="B12481" s="14"/>
      <c r="C12481" s="491"/>
    </row>
    <row r="12482" spans="1:3" s="624" customFormat="1" x14ac:dyDescent="0.25">
      <c r="A12482" s="11"/>
      <c r="B12482" s="14"/>
      <c r="C12482" s="491"/>
    </row>
    <row r="12483" spans="1:3" s="624" customFormat="1" x14ac:dyDescent="0.25">
      <c r="A12483" s="11"/>
      <c r="B12483" s="14"/>
      <c r="C12483" s="491"/>
    </row>
    <row r="12484" spans="1:3" s="624" customFormat="1" x14ac:dyDescent="0.25">
      <c r="A12484" s="11"/>
      <c r="B12484" s="14"/>
      <c r="C12484" s="491"/>
    </row>
    <row r="12485" spans="1:3" s="624" customFormat="1" x14ac:dyDescent="0.25">
      <c r="A12485" s="11"/>
      <c r="B12485" s="14"/>
      <c r="C12485" s="491"/>
    </row>
    <row r="12486" spans="1:3" s="624" customFormat="1" x14ac:dyDescent="0.25">
      <c r="A12486" s="11"/>
      <c r="B12486" s="14"/>
      <c r="C12486" s="491"/>
    </row>
    <row r="12487" spans="1:3" s="624" customFormat="1" x14ac:dyDescent="0.25">
      <c r="A12487" s="11"/>
      <c r="B12487" s="14"/>
      <c r="C12487" s="491"/>
    </row>
    <row r="12488" spans="1:3" s="624" customFormat="1" x14ac:dyDescent="0.25">
      <c r="A12488" s="11"/>
      <c r="B12488" s="14"/>
      <c r="C12488" s="491"/>
    </row>
    <row r="12489" spans="1:3" s="624" customFormat="1" x14ac:dyDescent="0.25">
      <c r="A12489" s="11"/>
      <c r="B12489" s="14"/>
      <c r="C12489" s="491"/>
    </row>
    <row r="12490" spans="1:3" s="624" customFormat="1" x14ac:dyDescent="0.25">
      <c r="A12490" s="11"/>
      <c r="B12490" s="14"/>
      <c r="C12490" s="491"/>
    </row>
    <row r="12491" spans="1:3" s="624" customFormat="1" x14ac:dyDescent="0.25">
      <c r="A12491" s="11"/>
      <c r="B12491" s="14"/>
      <c r="C12491" s="491"/>
    </row>
    <row r="12492" spans="1:3" s="624" customFormat="1" x14ac:dyDescent="0.25">
      <c r="A12492" s="11"/>
      <c r="B12492" s="14"/>
      <c r="C12492" s="491"/>
    </row>
    <row r="12493" spans="1:3" s="624" customFormat="1" x14ac:dyDescent="0.25">
      <c r="A12493" s="11"/>
      <c r="B12493" s="14"/>
      <c r="C12493" s="491"/>
    </row>
    <row r="12494" spans="1:3" s="624" customFormat="1" x14ac:dyDescent="0.25">
      <c r="A12494" s="11"/>
      <c r="B12494" s="14"/>
      <c r="C12494" s="491"/>
    </row>
    <row r="12495" spans="1:3" s="624" customFormat="1" x14ac:dyDescent="0.25">
      <c r="A12495" s="11"/>
      <c r="B12495" s="14"/>
      <c r="C12495" s="491"/>
    </row>
    <row r="12496" spans="1:3" s="624" customFormat="1" x14ac:dyDescent="0.25">
      <c r="A12496" s="11"/>
      <c r="B12496" s="14"/>
      <c r="C12496" s="491"/>
    </row>
    <row r="12497" spans="1:3" s="624" customFormat="1" x14ac:dyDescent="0.25">
      <c r="A12497" s="11"/>
      <c r="B12497" s="14"/>
      <c r="C12497" s="491"/>
    </row>
    <row r="12498" spans="1:3" s="624" customFormat="1" x14ac:dyDescent="0.25">
      <c r="A12498" s="11"/>
      <c r="B12498" s="14"/>
      <c r="C12498" s="491"/>
    </row>
    <row r="12499" spans="1:3" s="624" customFormat="1" x14ac:dyDescent="0.25">
      <c r="A12499" s="11"/>
      <c r="B12499" s="14"/>
      <c r="C12499" s="491"/>
    </row>
    <row r="12500" spans="1:3" s="624" customFormat="1" x14ac:dyDescent="0.25">
      <c r="A12500" s="11"/>
      <c r="B12500" s="14"/>
      <c r="C12500" s="491"/>
    </row>
    <row r="12501" spans="1:3" s="624" customFormat="1" x14ac:dyDescent="0.25">
      <c r="A12501" s="11"/>
      <c r="B12501" s="14"/>
      <c r="C12501" s="491"/>
    </row>
    <row r="12502" spans="1:3" s="624" customFormat="1" x14ac:dyDescent="0.25">
      <c r="A12502" s="11"/>
      <c r="B12502" s="14"/>
      <c r="C12502" s="491"/>
    </row>
    <row r="12503" spans="1:3" s="624" customFormat="1" x14ac:dyDescent="0.25">
      <c r="A12503" s="11"/>
      <c r="B12503" s="14"/>
      <c r="C12503" s="491"/>
    </row>
    <row r="12504" spans="1:3" s="624" customFormat="1" x14ac:dyDescent="0.25">
      <c r="A12504" s="11"/>
      <c r="B12504" s="14"/>
      <c r="C12504" s="491"/>
    </row>
    <row r="12505" spans="1:3" s="624" customFormat="1" x14ac:dyDescent="0.25">
      <c r="A12505" s="11"/>
      <c r="B12505" s="14"/>
      <c r="C12505" s="491"/>
    </row>
    <row r="12506" spans="1:3" s="624" customFormat="1" x14ac:dyDescent="0.25">
      <c r="A12506" s="11"/>
      <c r="B12506" s="14"/>
      <c r="C12506" s="491"/>
    </row>
    <row r="12507" spans="1:3" s="624" customFormat="1" x14ac:dyDescent="0.25">
      <c r="A12507" s="11"/>
      <c r="B12507" s="14"/>
      <c r="C12507" s="491"/>
    </row>
    <row r="12508" spans="1:3" s="624" customFormat="1" x14ac:dyDescent="0.25">
      <c r="A12508" s="11"/>
      <c r="B12508" s="14"/>
      <c r="C12508" s="491"/>
    </row>
    <row r="12509" spans="1:3" s="624" customFormat="1" x14ac:dyDescent="0.25">
      <c r="A12509" s="11"/>
      <c r="B12509" s="14"/>
      <c r="C12509" s="491"/>
    </row>
    <row r="12510" spans="1:3" s="624" customFormat="1" x14ac:dyDescent="0.25">
      <c r="A12510" s="11"/>
      <c r="B12510" s="14"/>
      <c r="C12510" s="491"/>
    </row>
    <row r="12511" spans="1:3" s="624" customFormat="1" x14ac:dyDescent="0.25">
      <c r="A12511" s="11"/>
      <c r="B12511" s="14"/>
      <c r="C12511" s="491"/>
    </row>
    <row r="12512" spans="1:3" s="624" customFormat="1" x14ac:dyDescent="0.25">
      <c r="A12512" s="11"/>
      <c r="B12512" s="14"/>
      <c r="C12512" s="491"/>
    </row>
    <row r="12513" spans="1:3" s="624" customFormat="1" x14ac:dyDescent="0.25">
      <c r="A12513" s="11"/>
      <c r="B12513" s="14"/>
      <c r="C12513" s="491"/>
    </row>
    <row r="12514" spans="1:3" s="624" customFormat="1" x14ac:dyDescent="0.25">
      <c r="A12514" s="11"/>
      <c r="B12514" s="14"/>
      <c r="C12514" s="491"/>
    </row>
    <row r="12515" spans="1:3" s="624" customFormat="1" x14ac:dyDescent="0.25">
      <c r="A12515" s="11"/>
      <c r="B12515" s="14"/>
      <c r="C12515" s="491"/>
    </row>
    <row r="12516" spans="1:3" s="624" customFormat="1" x14ac:dyDescent="0.25">
      <c r="A12516" s="11"/>
      <c r="B12516" s="14"/>
      <c r="C12516" s="491"/>
    </row>
    <row r="12517" spans="1:3" s="624" customFormat="1" x14ac:dyDescent="0.25">
      <c r="A12517" s="11"/>
      <c r="B12517" s="14"/>
      <c r="C12517" s="491"/>
    </row>
    <row r="12518" spans="1:3" s="624" customFormat="1" x14ac:dyDescent="0.25">
      <c r="A12518" s="11"/>
      <c r="B12518" s="14"/>
      <c r="C12518" s="491"/>
    </row>
    <row r="12519" spans="1:3" s="624" customFormat="1" x14ac:dyDescent="0.25">
      <c r="A12519" s="11"/>
      <c r="B12519" s="14"/>
      <c r="C12519" s="491"/>
    </row>
    <row r="12520" spans="1:3" s="624" customFormat="1" x14ac:dyDescent="0.25">
      <c r="A12520" s="11"/>
      <c r="B12520" s="14"/>
      <c r="C12520" s="491"/>
    </row>
    <row r="12521" spans="1:3" s="624" customFormat="1" x14ac:dyDescent="0.25">
      <c r="A12521" s="11"/>
      <c r="B12521" s="14"/>
      <c r="C12521" s="491"/>
    </row>
    <row r="12522" spans="1:3" s="624" customFormat="1" x14ac:dyDescent="0.25">
      <c r="A12522" s="11"/>
      <c r="B12522" s="14"/>
      <c r="C12522" s="491"/>
    </row>
    <row r="12523" spans="1:3" s="624" customFormat="1" x14ac:dyDescent="0.25">
      <c r="A12523" s="11"/>
      <c r="B12523" s="14"/>
      <c r="C12523" s="491"/>
    </row>
    <row r="12524" spans="1:3" s="624" customFormat="1" x14ac:dyDescent="0.25">
      <c r="A12524" s="11"/>
      <c r="B12524" s="14"/>
      <c r="C12524" s="491"/>
    </row>
    <row r="12525" spans="1:3" s="624" customFormat="1" x14ac:dyDescent="0.25">
      <c r="A12525" s="11"/>
      <c r="B12525" s="14"/>
      <c r="C12525" s="491"/>
    </row>
    <row r="12526" spans="1:3" s="624" customFormat="1" x14ac:dyDescent="0.25">
      <c r="A12526" s="11"/>
      <c r="B12526" s="14"/>
      <c r="C12526" s="491"/>
    </row>
    <row r="12527" spans="1:3" s="624" customFormat="1" x14ac:dyDescent="0.25">
      <c r="A12527" s="11"/>
      <c r="B12527" s="14"/>
      <c r="C12527" s="491"/>
    </row>
    <row r="12528" spans="1:3" s="624" customFormat="1" x14ac:dyDescent="0.25">
      <c r="A12528" s="11"/>
      <c r="B12528" s="14"/>
      <c r="C12528" s="491"/>
    </row>
    <row r="12529" spans="1:3" s="624" customFormat="1" x14ac:dyDescent="0.25">
      <c r="A12529" s="11"/>
      <c r="B12529" s="14"/>
      <c r="C12529" s="491"/>
    </row>
    <row r="12530" spans="1:3" s="624" customFormat="1" x14ac:dyDescent="0.25">
      <c r="A12530" s="11"/>
      <c r="B12530" s="14"/>
      <c r="C12530" s="491"/>
    </row>
    <row r="12531" spans="1:3" s="624" customFormat="1" x14ac:dyDescent="0.25">
      <c r="A12531" s="11"/>
      <c r="B12531" s="14"/>
      <c r="C12531" s="491"/>
    </row>
    <row r="12532" spans="1:3" s="624" customFormat="1" x14ac:dyDescent="0.25">
      <c r="A12532" s="11"/>
      <c r="B12532" s="14"/>
      <c r="C12532" s="491"/>
    </row>
    <row r="12533" spans="1:3" s="624" customFormat="1" x14ac:dyDescent="0.25">
      <c r="A12533" s="11"/>
      <c r="B12533" s="14"/>
      <c r="C12533" s="491"/>
    </row>
    <row r="12534" spans="1:3" s="624" customFormat="1" x14ac:dyDescent="0.25">
      <c r="A12534" s="11"/>
      <c r="B12534" s="14"/>
      <c r="C12534" s="491"/>
    </row>
    <row r="12535" spans="1:3" s="624" customFormat="1" x14ac:dyDescent="0.25">
      <c r="A12535" s="11"/>
      <c r="B12535" s="14"/>
      <c r="C12535" s="491"/>
    </row>
    <row r="12536" spans="1:3" s="624" customFormat="1" x14ac:dyDescent="0.25">
      <c r="A12536" s="11"/>
      <c r="B12536" s="14"/>
      <c r="C12536" s="491"/>
    </row>
    <row r="12537" spans="1:3" s="624" customFormat="1" x14ac:dyDescent="0.25">
      <c r="A12537" s="11"/>
      <c r="B12537" s="14"/>
      <c r="C12537" s="491"/>
    </row>
    <row r="12538" spans="1:3" s="624" customFormat="1" x14ac:dyDescent="0.25">
      <c r="A12538" s="11"/>
      <c r="B12538" s="14"/>
      <c r="C12538" s="491"/>
    </row>
    <row r="12539" spans="1:3" s="624" customFormat="1" x14ac:dyDescent="0.25">
      <c r="A12539" s="11"/>
      <c r="B12539" s="14"/>
      <c r="C12539" s="491"/>
    </row>
    <row r="12540" spans="1:3" s="624" customFormat="1" x14ac:dyDescent="0.25">
      <c r="A12540" s="11"/>
      <c r="B12540" s="14"/>
      <c r="C12540" s="491"/>
    </row>
    <row r="12541" spans="1:3" s="624" customFormat="1" x14ac:dyDescent="0.25">
      <c r="A12541" s="11"/>
      <c r="B12541" s="14"/>
      <c r="C12541" s="491"/>
    </row>
    <row r="12542" spans="1:3" s="624" customFormat="1" x14ac:dyDescent="0.25">
      <c r="A12542" s="11"/>
      <c r="B12542" s="14"/>
      <c r="C12542" s="491"/>
    </row>
    <row r="12543" spans="1:3" s="624" customFormat="1" x14ac:dyDescent="0.25">
      <c r="A12543" s="11"/>
      <c r="B12543" s="14"/>
      <c r="C12543" s="491"/>
    </row>
    <row r="12544" spans="1:3" s="624" customFormat="1" x14ac:dyDescent="0.25">
      <c r="A12544" s="11"/>
      <c r="B12544" s="14"/>
      <c r="C12544" s="491"/>
    </row>
    <row r="12545" spans="1:3" s="624" customFormat="1" x14ac:dyDescent="0.25">
      <c r="A12545" s="11"/>
      <c r="B12545" s="14"/>
      <c r="C12545" s="491"/>
    </row>
    <row r="12546" spans="1:3" s="624" customFormat="1" x14ac:dyDescent="0.25">
      <c r="A12546" s="11"/>
      <c r="B12546" s="14"/>
      <c r="C12546" s="491"/>
    </row>
    <row r="12547" spans="1:3" s="624" customFormat="1" x14ac:dyDescent="0.25">
      <c r="A12547" s="11"/>
      <c r="B12547" s="14"/>
      <c r="C12547" s="491"/>
    </row>
    <row r="12548" spans="1:3" s="624" customFormat="1" x14ac:dyDescent="0.25">
      <c r="A12548" s="11"/>
      <c r="B12548" s="14"/>
      <c r="C12548" s="491"/>
    </row>
    <row r="12549" spans="1:3" s="624" customFormat="1" x14ac:dyDescent="0.25">
      <c r="A12549" s="11"/>
      <c r="B12549" s="14"/>
      <c r="C12549" s="491"/>
    </row>
    <row r="12550" spans="1:3" s="624" customFormat="1" x14ac:dyDescent="0.25">
      <c r="A12550" s="11"/>
      <c r="B12550" s="14"/>
      <c r="C12550" s="491"/>
    </row>
    <row r="12551" spans="1:3" s="624" customFormat="1" x14ac:dyDescent="0.25">
      <c r="A12551" s="11"/>
      <c r="B12551" s="14"/>
      <c r="C12551" s="491"/>
    </row>
    <row r="12552" spans="1:3" s="624" customFormat="1" x14ac:dyDescent="0.25">
      <c r="A12552" s="11"/>
      <c r="B12552" s="14"/>
      <c r="C12552" s="491"/>
    </row>
    <row r="12553" spans="1:3" s="624" customFormat="1" x14ac:dyDescent="0.25">
      <c r="A12553" s="11"/>
      <c r="B12553" s="14"/>
      <c r="C12553" s="491"/>
    </row>
    <row r="12554" spans="1:3" s="624" customFormat="1" x14ac:dyDescent="0.25">
      <c r="A12554" s="11"/>
      <c r="B12554" s="14"/>
      <c r="C12554" s="491"/>
    </row>
    <row r="12555" spans="1:3" s="624" customFormat="1" x14ac:dyDescent="0.25">
      <c r="A12555" s="11"/>
      <c r="B12555" s="14"/>
      <c r="C12555" s="491"/>
    </row>
    <row r="12556" spans="1:3" s="624" customFormat="1" x14ac:dyDescent="0.25">
      <c r="A12556" s="11"/>
      <c r="B12556" s="14"/>
      <c r="C12556" s="491"/>
    </row>
    <row r="12557" spans="1:3" s="624" customFormat="1" x14ac:dyDescent="0.25">
      <c r="A12557" s="11"/>
      <c r="B12557" s="14"/>
      <c r="C12557" s="491"/>
    </row>
    <row r="12558" spans="1:3" s="624" customFormat="1" x14ac:dyDescent="0.25">
      <c r="A12558" s="11"/>
      <c r="B12558" s="14"/>
      <c r="C12558" s="491"/>
    </row>
    <row r="12559" spans="1:3" s="624" customFormat="1" x14ac:dyDescent="0.25">
      <c r="A12559" s="11"/>
      <c r="B12559" s="14"/>
      <c r="C12559" s="491"/>
    </row>
    <row r="12560" spans="1:3" s="624" customFormat="1" x14ac:dyDescent="0.25">
      <c r="A12560" s="11"/>
      <c r="B12560" s="14"/>
      <c r="C12560" s="491"/>
    </row>
    <row r="12561" spans="1:3" s="624" customFormat="1" x14ac:dyDescent="0.25">
      <c r="A12561" s="11"/>
      <c r="B12561" s="14"/>
      <c r="C12561" s="491"/>
    </row>
    <row r="12562" spans="1:3" s="624" customFormat="1" x14ac:dyDescent="0.25">
      <c r="A12562" s="11"/>
      <c r="B12562" s="14"/>
      <c r="C12562" s="491"/>
    </row>
    <row r="12563" spans="1:3" s="624" customFormat="1" x14ac:dyDescent="0.25">
      <c r="A12563" s="11"/>
      <c r="B12563" s="14"/>
      <c r="C12563" s="491"/>
    </row>
    <row r="12564" spans="1:3" s="624" customFormat="1" x14ac:dyDescent="0.25">
      <c r="A12564" s="11"/>
      <c r="B12564" s="14"/>
      <c r="C12564" s="491"/>
    </row>
    <row r="12565" spans="1:3" s="624" customFormat="1" x14ac:dyDescent="0.25">
      <c r="A12565" s="11"/>
      <c r="B12565" s="14"/>
      <c r="C12565" s="491"/>
    </row>
    <row r="12566" spans="1:3" s="624" customFormat="1" x14ac:dyDescent="0.25">
      <c r="A12566" s="11"/>
      <c r="B12566" s="14"/>
      <c r="C12566" s="491"/>
    </row>
    <row r="12567" spans="1:3" s="624" customFormat="1" x14ac:dyDescent="0.25">
      <c r="A12567" s="11"/>
      <c r="B12567" s="14"/>
      <c r="C12567" s="491"/>
    </row>
    <row r="12568" spans="1:3" s="624" customFormat="1" x14ac:dyDescent="0.25">
      <c r="A12568" s="11"/>
      <c r="B12568" s="14"/>
      <c r="C12568" s="491"/>
    </row>
    <row r="12569" spans="1:3" s="624" customFormat="1" x14ac:dyDescent="0.25">
      <c r="A12569" s="11"/>
      <c r="B12569" s="14"/>
      <c r="C12569" s="491"/>
    </row>
    <row r="12570" spans="1:3" s="624" customFormat="1" x14ac:dyDescent="0.25">
      <c r="A12570" s="11"/>
      <c r="B12570" s="14"/>
      <c r="C12570" s="491"/>
    </row>
    <row r="12571" spans="1:3" s="624" customFormat="1" x14ac:dyDescent="0.25">
      <c r="A12571" s="11"/>
      <c r="B12571" s="14"/>
      <c r="C12571" s="491"/>
    </row>
    <row r="12572" spans="1:3" s="624" customFormat="1" x14ac:dyDescent="0.25">
      <c r="A12572" s="11"/>
      <c r="B12572" s="14"/>
      <c r="C12572" s="491"/>
    </row>
    <row r="12573" spans="1:3" s="624" customFormat="1" x14ac:dyDescent="0.25">
      <c r="A12573" s="11"/>
      <c r="B12573" s="14"/>
      <c r="C12573" s="491"/>
    </row>
    <row r="12574" spans="1:3" s="624" customFormat="1" x14ac:dyDescent="0.25">
      <c r="A12574" s="11"/>
      <c r="B12574" s="14"/>
      <c r="C12574" s="491"/>
    </row>
    <row r="12575" spans="1:3" s="624" customFormat="1" x14ac:dyDescent="0.25">
      <c r="A12575" s="11"/>
      <c r="B12575" s="14"/>
      <c r="C12575" s="491"/>
    </row>
    <row r="12576" spans="1:3" s="624" customFormat="1" x14ac:dyDescent="0.25">
      <c r="A12576" s="11"/>
      <c r="B12576" s="14"/>
      <c r="C12576" s="491"/>
    </row>
    <row r="12577" spans="1:3" s="624" customFormat="1" x14ac:dyDescent="0.25">
      <c r="A12577" s="11"/>
      <c r="B12577" s="14"/>
      <c r="C12577" s="491"/>
    </row>
    <row r="12578" spans="1:3" s="624" customFormat="1" x14ac:dyDescent="0.25">
      <c r="A12578" s="11"/>
      <c r="B12578" s="14"/>
      <c r="C12578" s="491"/>
    </row>
    <row r="12579" spans="1:3" s="624" customFormat="1" x14ac:dyDescent="0.25">
      <c r="A12579" s="11"/>
      <c r="B12579" s="14"/>
      <c r="C12579" s="491"/>
    </row>
    <row r="12580" spans="1:3" s="624" customFormat="1" x14ac:dyDescent="0.25">
      <c r="A12580" s="11"/>
      <c r="B12580" s="14"/>
      <c r="C12580" s="491"/>
    </row>
    <row r="12581" spans="1:3" s="624" customFormat="1" x14ac:dyDescent="0.25">
      <c r="A12581" s="11"/>
      <c r="B12581" s="14"/>
      <c r="C12581" s="491"/>
    </row>
    <row r="12582" spans="1:3" s="624" customFormat="1" x14ac:dyDescent="0.25">
      <c r="A12582" s="11"/>
      <c r="B12582" s="14"/>
      <c r="C12582" s="491"/>
    </row>
    <row r="12583" spans="1:3" s="624" customFormat="1" x14ac:dyDescent="0.25">
      <c r="A12583" s="11"/>
      <c r="B12583" s="14"/>
      <c r="C12583" s="491"/>
    </row>
    <row r="12584" spans="1:3" s="624" customFormat="1" x14ac:dyDescent="0.25">
      <c r="A12584" s="11"/>
      <c r="B12584" s="14"/>
      <c r="C12584" s="491"/>
    </row>
    <row r="12585" spans="1:3" s="624" customFormat="1" x14ac:dyDescent="0.25">
      <c r="A12585" s="11"/>
      <c r="B12585" s="14"/>
      <c r="C12585" s="491"/>
    </row>
    <row r="12586" spans="1:3" s="624" customFormat="1" x14ac:dyDescent="0.25">
      <c r="A12586" s="11"/>
      <c r="B12586" s="14"/>
      <c r="C12586" s="491"/>
    </row>
    <row r="12587" spans="1:3" s="624" customFormat="1" x14ac:dyDescent="0.25">
      <c r="A12587" s="11"/>
      <c r="B12587" s="14"/>
      <c r="C12587" s="491"/>
    </row>
    <row r="12588" spans="1:3" s="624" customFormat="1" x14ac:dyDescent="0.25">
      <c r="A12588" s="11"/>
      <c r="B12588" s="14"/>
      <c r="C12588" s="491"/>
    </row>
    <row r="12589" spans="1:3" s="624" customFormat="1" x14ac:dyDescent="0.25">
      <c r="A12589" s="11"/>
      <c r="B12589" s="14"/>
      <c r="C12589" s="491"/>
    </row>
    <row r="12590" spans="1:3" s="624" customFormat="1" x14ac:dyDescent="0.25">
      <c r="A12590" s="11"/>
      <c r="B12590" s="14"/>
      <c r="C12590" s="491"/>
    </row>
    <row r="12591" spans="1:3" s="624" customFormat="1" x14ac:dyDescent="0.25">
      <c r="A12591" s="11"/>
      <c r="B12591" s="14"/>
      <c r="C12591" s="491"/>
    </row>
    <row r="12592" spans="1:3" s="624" customFormat="1" x14ac:dyDescent="0.25">
      <c r="A12592" s="11"/>
      <c r="B12592" s="14"/>
      <c r="C12592" s="491"/>
    </row>
    <row r="12593" spans="1:3" s="624" customFormat="1" x14ac:dyDescent="0.25">
      <c r="A12593" s="11"/>
      <c r="B12593" s="14"/>
      <c r="C12593" s="491"/>
    </row>
    <row r="12594" spans="1:3" s="624" customFormat="1" x14ac:dyDescent="0.25">
      <c r="A12594" s="11"/>
      <c r="B12594" s="14"/>
      <c r="C12594" s="491"/>
    </row>
    <row r="12595" spans="1:3" s="624" customFormat="1" x14ac:dyDescent="0.25">
      <c r="A12595" s="11"/>
      <c r="B12595" s="14"/>
      <c r="C12595" s="491"/>
    </row>
    <row r="12596" spans="1:3" s="624" customFormat="1" x14ac:dyDescent="0.25">
      <c r="A12596" s="11"/>
      <c r="B12596" s="14"/>
      <c r="C12596" s="491"/>
    </row>
    <row r="12597" spans="1:3" s="624" customFormat="1" x14ac:dyDescent="0.25">
      <c r="A12597" s="11"/>
      <c r="B12597" s="14"/>
      <c r="C12597" s="491"/>
    </row>
    <row r="12598" spans="1:3" s="624" customFormat="1" x14ac:dyDescent="0.25">
      <c r="A12598" s="11"/>
      <c r="B12598" s="14"/>
      <c r="C12598" s="491"/>
    </row>
    <row r="12599" spans="1:3" s="624" customFormat="1" x14ac:dyDescent="0.25">
      <c r="A12599" s="11"/>
      <c r="B12599" s="14"/>
      <c r="C12599" s="491"/>
    </row>
    <row r="12600" spans="1:3" s="624" customFormat="1" x14ac:dyDescent="0.25">
      <c r="A12600" s="11"/>
      <c r="B12600" s="14"/>
      <c r="C12600" s="491"/>
    </row>
    <row r="12601" spans="1:3" s="624" customFormat="1" x14ac:dyDescent="0.25">
      <c r="A12601" s="11"/>
      <c r="B12601" s="14"/>
      <c r="C12601" s="491"/>
    </row>
    <row r="12602" spans="1:3" s="624" customFormat="1" x14ac:dyDescent="0.25">
      <c r="A12602" s="11"/>
      <c r="B12602" s="14"/>
      <c r="C12602" s="491"/>
    </row>
    <row r="12603" spans="1:3" s="624" customFormat="1" x14ac:dyDescent="0.25">
      <c r="A12603" s="11"/>
      <c r="B12603" s="14"/>
      <c r="C12603" s="491"/>
    </row>
    <row r="12604" spans="1:3" s="624" customFormat="1" x14ac:dyDescent="0.25">
      <c r="A12604" s="11"/>
      <c r="B12604" s="14"/>
      <c r="C12604" s="491"/>
    </row>
    <row r="12605" spans="1:3" s="624" customFormat="1" x14ac:dyDescent="0.25">
      <c r="A12605" s="11"/>
      <c r="B12605" s="14"/>
      <c r="C12605" s="491"/>
    </row>
    <row r="12606" spans="1:3" s="624" customFormat="1" x14ac:dyDescent="0.25">
      <c r="A12606" s="11"/>
      <c r="B12606" s="14"/>
      <c r="C12606" s="491"/>
    </row>
    <row r="12607" spans="1:3" s="624" customFormat="1" x14ac:dyDescent="0.25">
      <c r="A12607" s="11"/>
      <c r="B12607" s="14"/>
      <c r="C12607" s="491"/>
    </row>
    <row r="12608" spans="1:3" s="624" customFormat="1" x14ac:dyDescent="0.25">
      <c r="A12608" s="11"/>
      <c r="B12608" s="14"/>
      <c r="C12608" s="491"/>
    </row>
    <row r="12609" spans="1:3" s="624" customFormat="1" x14ac:dyDescent="0.25">
      <c r="A12609" s="11"/>
      <c r="B12609" s="14"/>
      <c r="C12609" s="491"/>
    </row>
    <row r="12610" spans="1:3" s="624" customFormat="1" x14ac:dyDescent="0.25">
      <c r="A12610" s="11"/>
      <c r="B12610" s="14"/>
      <c r="C12610" s="491"/>
    </row>
    <row r="12611" spans="1:3" s="624" customFormat="1" x14ac:dyDescent="0.25">
      <c r="A12611" s="11"/>
      <c r="B12611" s="14"/>
      <c r="C12611" s="491"/>
    </row>
    <row r="12612" spans="1:3" s="624" customFormat="1" x14ac:dyDescent="0.25">
      <c r="A12612" s="11"/>
      <c r="B12612" s="14"/>
      <c r="C12612" s="491"/>
    </row>
    <row r="12613" spans="1:3" s="624" customFormat="1" x14ac:dyDescent="0.25">
      <c r="A12613" s="11"/>
      <c r="B12613" s="14"/>
      <c r="C12613" s="491"/>
    </row>
    <row r="12614" spans="1:3" s="624" customFormat="1" x14ac:dyDescent="0.25">
      <c r="A12614" s="11"/>
      <c r="B12614" s="14"/>
      <c r="C12614" s="491"/>
    </row>
    <row r="12615" spans="1:3" s="624" customFormat="1" x14ac:dyDescent="0.25">
      <c r="A12615" s="11"/>
      <c r="B12615" s="14"/>
      <c r="C12615" s="491"/>
    </row>
    <row r="12616" spans="1:3" s="624" customFormat="1" x14ac:dyDescent="0.25">
      <c r="A12616" s="11"/>
      <c r="B12616" s="14"/>
      <c r="C12616" s="491"/>
    </row>
    <row r="12617" spans="1:3" s="624" customFormat="1" x14ac:dyDescent="0.25">
      <c r="A12617" s="11"/>
      <c r="B12617" s="14"/>
      <c r="C12617" s="491"/>
    </row>
    <row r="12618" spans="1:3" s="624" customFormat="1" x14ac:dyDescent="0.25">
      <c r="A12618" s="11"/>
      <c r="B12618" s="14"/>
      <c r="C12618" s="491"/>
    </row>
    <row r="12619" spans="1:3" s="624" customFormat="1" x14ac:dyDescent="0.25">
      <c r="A12619" s="11"/>
      <c r="B12619" s="14"/>
      <c r="C12619" s="491"/>
    </row>
    <row r="12620" spans="1:3" s="624" customFormat="1" x14ac:dyDescent="0.25">
      <c r="A12620" s="11"/>
      <c r="B12620" s="14"/>
      <c r="C12620" s="491"/>
    </row>
    <row r="12621" spans="1:3" s="624" customFormat="1" x14ac:dyDescent="0.25">
      <c r="A12621" s="11"/>
      <c r="B12621" s="14"/>
      <c r="C12621" s="491"/>
    </row>
    <row r="12622" spans="1:3" s="624" customFormat="1" x14ac:dyDescent="0.25">
      <c r="A12622" s="11"/>
      <c r="B12622" s="14"/>
      <c r="C12622" s="491"/>
    </row>
    <row r="12623" spans="1:3" s="624" customFormat="1" x14ac:dyDescent="0.25">
      <c r="A12623" s="11"/>
      <c r="B12623" s="14"/>
      <c r="C12623" s="491"/>
    </row>
    <row r="12624" spans="1:3" s="624" customFormat="1" x14ac:dyDescent="0.25">
      <c r="A12624" s="11"/>
      <c r="B12624" s="14"/>
      <c r="C12624" s="491"/>
    </row>
    <row r="12625" spans="1:3" s="624" customFormat="1" x14ac:dyDescent="0.25">
      <c r="A12625" s="11"/>
      <c r="B12625" s="14"/>
      <c r="C12625" s="491"/>
    </row>
    <row r="12626" spans="1:3" s="624" customFormat="1" x14ac:dyDescent="0.25">
      <c r="A12626" s="11"/>
      <c r="B12626" s="14"/>
      <c r="C12626" s="491"/>
    </row>
    <row r="12627" spans="1:3" s="624" customFormat="1" x14ac:dyDescent="0.25">
      <c r="A12627" s="11"/>
      <c r="B12627" s="14"/>
      <c r="C12627" s="491"/>
    </row>
    <row r="12628" spans="1:3" s="624" customFormat="1" x14ac:dyDescent="0.25">
      <c r="A12628" s="11"/>
      <c r="B12628" s="14"/>
      <c r="C12628" s="491"/>
    </row>
    <row r="12629" spans="1:3" s="624" customFormat="1" x14ac:dyDescent="0.25">
      <c r="A12629" s="11"/>
      <c r="B12629" s="14"/>
      <c r="C12629" s="491"/>
    </row>
    <row r="12630" spans="1:3" s="624" customFormat="1" x14ac:dyDescent="0.25">
      <c r="A12630" s="11"/>
      <c r="B12630" s="14"/>
      <c r="C12630" s="491"/>
    </row>
    <row r="12631" spans="1:3" s="624" customFormat="1" x14ac:dyDescent="0.25">
      <c r="A12631" s="11"/>
      <c r="B12631" s="14"/>
      <c r="C12631" s="491"/>
    </row>
    <row r="12632" spans="1:3" s="624" customFormat="1" x14ac:dyDescent="0.25">
      <c r="A12632" s="11"/>
      <c r="B12632" s="14"/>
      <c r="C12632" s="491"/>
    </row>
    <row r="12633" spans="1:3" s="624" customFormat="1" x14ac:dyDescent="0.25">
      <c r="A12633" s="11"/>
      <c r="B12633" s="14"/>
      <c r="C12633" s="491"/>
    </row>
    <row r="12634" spans="1:3" s="624" customFormat="1" x14ac:dyDescent="0.25">
      <c r="A12634" s="11"/>
      <c r="B12634" s="14"/>
      <c r="C12634" s="491"/>
    </row>
    <row r="12635" spans="1:3" s="624" customFormat="1" x14ac:dyDescent="0.25">
      <c r="A12635" s="11"/>
      <c r="B12635" s="14"/>
      <c r="C12635" s="491"/>
    </row>
    <row r="12636" spans="1:3" s="624" customFormat="1" x14ac:dyDescent="0.25">
      <c r="A12636" s="11"/>
      <c r="B12636" s="14"/>
      <c r="C12636" s="491"/>
    </row>
    <row r="12637" spans="1:3" s="624" customFormat="1" x14ac:dyDescent="0.25">
      <c r="A12637" s="11"/>
      <c r="B12637" s="14"/>
      <c r="C12637" s="491"/>
    </row>
    <row r="12638" spans="1:3" s="624" customFormat="1" x14ac:dyDescent="0.25">
      <c r="A12638" s="11"/>
      <c r="B12638" s="14"/>
      <c r="C12638" s="491"/>
    </row>
    <row r="12639" spans="1:3" s="624" customFormat="1" x14ac:dyDescent="0.25">
      <c r="A12639" s="11"/>
      <c r="B12639" s="14"/>
      <c r="C12639" s="491"/>
    </row>
    <row r="12640" spans="1:3" s="624" customFormat="1" x14ac:dyDescent="0.25">
      <c r="A12640" s="11"/>
      <c r="B12640" s="14"/>
      <c r="C12640" s="491"/>
    </row>
    <row r="12641" spans="1:3" s="624" customFormat="1" x14ac:dyDescent="0.25">
      <c r="A12641" s="11"/>
      <c r="B12641" s="14"/>
      <c r="C12641" s="491"/>
    </row>
    <row r="12642" spans="1:3" s="624" customFormat="1" x14ac:dyDescent="0.25">
      <c r="A12642" s="11"/>
      <c r="B12642" s="14"/>
      <c r="C12642" s="491"/>
    </row>
    <row r="12643" spans="1:3" s="624" customFormat="1" x14ac:dyDescent="0.25">
      <c r="A12643" s="11"/>
      <c r="B12643" s="14"/>
      <c r="C12643" s="491"/>
    </row>
    <row r="12644" spans="1:3" s="624" customFormat="1" x14ac:dyDescent="0.25">
      <c r="A12644" s="11"/>
      <c r="B12644" s="14"/>
      <c r="C12644" s="491"/>
    </row>
    <row r="12645" spans="1:3" s="624" customFormat="1" x14ac:dyDescent="0.25">
      <c r="A12645" s="11"/>
      <c r="B12645" s="14"/>
      <c r="C12645" s="491"/>
    </row>
    <row r="12646" spans="1:3" s="624" customFormat="1" x14ac:dyDescent="0.25">
      <c r="A12646" s="11"/>
      <c r="B12646" s="14"/>
      <c r="C12646" s="491"/>
    </row>
    <row r="12647" spans="1:3" s="624" customFormat="1" x14ac:dyDescent="0.25">
      <c r="A12647" s="11"/>
      <c r="B12647" s="14"/>
      <c r="C12647" s="491"/>
    </row>
    <row r="12648" spans="1:3" s="624" customFormat="1" x14ac:dyDescent="0.25">
      <c r="A12648" s="11"/>
      <c r="B12648" s="14"/>
      <c r="C12648" s="491"/>
    </row>
    <row r="12649" spans="1:3" s="624" customFormat="1" x14ac:dyDescent="0.25">
      <c r="A12649" s="11"/>
      <c r="B12649" s="14"/>
      <c r="C12649" s="491"/>
    </row>
    <row r="12650" spans="1:3" s="624" customFormat="1" x14ac:dyDescent="0.25">
      <c r="A12650" s="11"/>
      <c r="B12650" s="14"/>
      <c r="C12650" s="491"/>
    </row>
    <row r="12651" spans="1:3" s="624" customFormat="1" x14ac:dyDescent="0.25">
      <c r="A12651" s="11"/>
      <c r="B12651" s="14"/>
      <c r="C12651" s="491"/>
    </row>
    <row r="12652" spans="1:3" s="624" customFormat="1" x14ac:dyDescent="0.25">
      <c r="A12652" s="11"/>
      <c r="B12652" s="14"/>
      <c r="C12652" s="491"/>
    </row>
    <row r="12653" spans="1:3" s="624" customFormat="1" x14ac:dyDescent="0.25">
      <c r="A12653" s="11"/>
      <c r="B12653" s="14"/>
      <c r="C12653" s="491"/>
    </row>
    <row r="12654" spans="1:3" s="624" customFormat="1" x14ac:dyDescent="0.25">
      <c r="A12654" s="11"/>
      <c r="B12654" s="14"/>
      <c r="C12654" s="491"/>
    </row>
    <row r="12655" spans="1:3" s="624" customFormat="1" x14ac:dyDescent="0.25">
      <c r="A12655" s="11"/>
      <c r="B12655" s="14"/>
      <c r="C12655" s="491"/>
    </row>
    <row r="12656" spans="1:3" s="624" customFormat="1" x14ac:dyDescent="0.25">
      <c r="A12656" s="11"/>
      <c r="B12656" s="14"/>
      <c r="C12656" s="491"/>
    </row>
    <row r="12657" spans="1:3" s="624" customFormat="1" x14ac:dyDescent="0.25">
      <c r="A12657" s="11"/>
      <c r="B12657" s="14"/>
      <c r="C12657" s="491"/>
    </row>
    <row r="12658" spans="1:3" s="624" customFormat="1" x14ac:dyDescent="0.25">
      <c r="A12658" s="11"/>
      <c r="B12658" s="14"/>
      <c r="C12658" s="491"/>
    </row>
    <row r="12659" spans="1:3" s="624" customFormat="1" x14ac:dyDescent="0.25">
      <c r="A12659" s="11"/>
      <c r="B12659" s="14"/>
      <c r="C12659" s="491"/>
    </row>
    <row r="12660" spans="1:3" s="624" customFormat="1" x14ac:dyDescent="0.25">
      <c r="A12660" s="11"/>
      <c r="B12660" s="14"/>
      <c r="C12660" s="491"/>
    </row>
    <row r="12661" spans="1:3" s="624" customFormat="1" x14ac:dyDescent="0.25">
      <c r="A12661" s="11"/>
      <c r="B12661" s="14"/>
      <c r="C12661" s="491"/>
    </row>
    <row r="12662" spans="1:3" s="624" customFormat="1" x14ac:dyDescent="0.25">
      <c r="A12662" s="11"/>
      <c r="B12662" s="14"/>
      <c r="C12662" s="491"/>
    </row>
    <row r="12663" spans="1:3" s="624" customFormat="1" x14ac:dyDescent="0.25">
      <c r="A12663" s="11"/>
      <c r="B12663" s="14"/>
      <c r="C12663" s="491"/>
    </row>
    <row r="12664" spans="1:3" s="624" customFormat="1" x14ac:dyDescent="0.25">
      <c r="A12664" s="11"/>
      <c r="B12664" s="14"/>
      <c r="C12664" s="491"/>
    </row>
    <row r="12665" spans="1:3" s="624" customFormat="1" x14ac:dyDescent="0.25">
      <c r="A12665" s="11"/>
      <c r="B12665" s="14"/>
      <c r="C12665" s="491"/>
    </row>
    <row r="12666" spans="1:3" s="624" customFormat="1" x14ac:dyDescent="0.25">
      <c r="A12666" s="11"/>
      <c r="B12666" s="14"/>
      <c r="C12666" s="491"/>
    </row>
    <row r="12667" spans="1:3" s="624" customFormat="1" x14ac:dyDescent="0.25">
      <c r="A12667" s="11"/>
      <c r="B12667" s="14"/>
      <c r="C12667" s="491"/>
    </row>
    <row r="12668" spans="1:3" s="624" customFormat="1" x14ac:dyDescent="0.25">
      <c r="A12668" s="11"/>
      <c r="B12668" s="14"/>
      <c r="C12668" s="491"/>
    </row>
    <row r="12669" spans="1:3" s="624" customFormat="1" x14ac:dyDescent="0.25">
      <c r="A12669" s="11"/>
      <c r="B12669" s="14"/>
      <c r="C12669" s="491"/>
    </row>
    <row r="12670" spans="1:3" s="624" customFormat="1" x14ac:dyDescent="0.25">
      <c r="A12670" s="11"/>
      <c r="B12670" s="14"/>
      <c r="C12670" s="491"/>
    </row>
    <row r="12671" spans="1:3" s="624" customFormat="1" x14ac:dyDescent="0.25">
      <c r="A12671" s="11"/>
      <c r="B12671" s="14"/>
      <c r="C12671" s="491"/>
    </row>
    <row r="12672" spans="1:3" s="624" customFormat="1" x14ac:dyDescent="0.25">
      <c r="A12672" s="11"/>
      <c r="B12672" s="14"/>
      <c r="C12672" s="491"/>
    </row>
    <row r="12673" spans="1:3" s="624" customFormat="1" x14ac:dyDescent="0.25">
      <c r="A12673" s="11"/>
      <c r="B12673" s="14"/>
      <c r="C12673" s="491"/>
    </row>
    <row r="12674" spans="1:3" s="624" customFormat="1" x14ac:dyDescent="0.25">
      <c r="A12674" s="11"/>
      <c r="B12674" s="14"/>
      <c r="C12674" s="491"/>
    </row>
    <row r="12675" spans="1:3" s="624" customFormat="1" x14ac:dyDescent="0.25">
      <c r="A12675" s="11"/>
      <c r="B12675" s="14"/>
      <c r="C12675" s="491"/>
    </row>
    <row r="12676" spans="1:3" s="624" customFormat="1" x14ac:dyDescent="0.25">
      <c r="A12676" s="11"/>
      <c r="B12676" s="14"/>
      <c r="C12676" s="491"/>
    </row>
    <row r="12677" spans="1:3" s="624" customFormat="1" x14ac:dyDescent="0.25">
      <c r="A12677" s="11"/>
      <c r="B12677" s="14"/>
      <c r="C12677" s="491"/>
    </row>
    <row r="12678" spans="1:3" s="624" customFormat="1" x14ac:dyDescent="0.25">
      <c r="A12678" s="11"/>
      <c r="B12678" s="14"/>
      <c r="C12678" s="491"/>
    </row>
    <row r="12679" spans="1:3" s="624" customFormat="1" x14ac:dyDescent="0.25">
      <c r="A12679" s="11"/>
      <c r="B12679" s="14"/>
      <c r="C12679" s="491"/>
    </row>
    <row r="12680" spans="1:3" s="624" customFormat="1" x14ac:dyDescent="0.25">
      <c r="A12680" s="11"/>
      <c r="B12680" s="14"/>
      <c r="C12680" s="491"/>
    </row>
    <row r="12681" spans="1:3" s="624" customFormat="1" x14ac:dyDescent="0.25">
      <c r="A12681" s="11"/>
      <c r="B12681" s="14"/>
      <c r="C12681" s="491"/>
    </row>
    <row r="12682" spans="1:3" s="624" customFormat="1" x14ac:dyDescent="0.25">
      <c r="A12682" s="11"/>
      <c r="B12682" s="14"/>
      <c r="C12682" s="491"/>
    </row>
    <row r="12683" spans="1:3" s="624" customFormat="1" x14ac:dyDescent="0.25">
      <c r="A12683" s="11"/>
      <c r="B12683" s="14"/>
      <c r="C12683" s="491"/>
    </row>
    <row r="12684" spans="1:3" s="624" customFormat="1" x14ac:dyDescent="0.25">
      <c r="A12684" s="11"/>
      <c r="B12684" s="14"/>
      <c r="C12684" s="491"/>
    </row>
    <row r="12685" spans="1:3" s="624" customFormat="1" x14ac:dyDescent="0.25">
      <c r="A12685" s="11"/>
      <c r="B12685" s="14"/>
      <c r="C12685" s="491"/>
    </row>
    <row r="12686" spans="1:3" s="624" customFormat="1" x14ac:dyDescent="0.25">
      <c r="A12686" s="11"/>
      <c r="B12686" s="14"/>
      <c r="C12686" s="491"/>
    </row>
    <row r="12687" spans="1:3" s="624" customFormat="1" x14ac:dyDescent="0.25">
      <c r="A12687" s="11"/>
      <c r="B12687" s="14"/>
      <c r="C12687" s="491"/>
    </row>
    <row r="12688" spans="1:3" s="624" customFormat="1" x14ac:dyDescent="0.25">
      <c r="A12688" s="11"/>
      <c r="B12688" s="14"/>
      <c r="C12688" s="491"/>
    </row>
    <row r="12689" spans="1:3" s="624" customFormat="1" x14ac:dyDescent="0.25">
      <c r="A12689" s="11"/>
      <c r="B12689" s="14"/>
      <c r="C12689" s="491"/>
    </row>
    <row r="12690" spans="1:3" s="624" customFormat="1" x14ac:dyDescent="0.25">
      <c r="A12690" s="11"/>
      <c r="B12690" s="14"/>
      <c r="C12690" s="491"/>
    </row>
    <row r="12691" spans="1:3" s="624" customFormat="1" x14ac:dyDescent="0.25">
      <c r="A12691" s="11"/>
      <c r="B12691" s="14"/>
      <c r="C12691" s="491"/>
    </row>
    <row r="12692" spans="1:3" s="624" customFormat="1" x14ac:dyDescent="0.25">
      <c r="A12692" s="11"/>
      <c r="B12692" s="14"/>
      <c r="C12692" s="491"/>
    </row>
    <row r="12693" spans="1:3" s="624" customFormat="1" x14ac:dyDescent="0.25">
      <c r="A12693" s="11"/>
      <c r="B12693" s="14"/>
      <c r="C12693" s="491"/>
    </row>
    <row r="12694" spans="1:3" s="624" customFormat="1" x14ac:dyDescent="0.25">
      <c r="A12694" s="11"/>
      <c r="B12694" s="14"/>
      <c r="C12694" s="491"/>
    </row>
    <row r="12695" spans="1:3" s="624" customFormat="1" x14ac:dyDescent="0.25">
      <c r="A12695" s="11"/>
      <c r="B12695" s="14"/>
      <c r="C12695" s="491"/>
    </row>
    <row r="12696" spans="1:3" s="624" customFormat="1" x14ac:dyDescent="0.25">
      <c r="A12696" s="11"/>
      <c r="B12696" s="14"/>
      <c r="C12696" s="491"/>
    </row>
    <row r="12697" spans="1:3" s="624" customFormat="1" x14ac:dyDescent="0.25">
      <c r="A12697" s="11"/>
      <c r="B12697" s="14"/>
      <c r="C12697" s="491"/>
    </row>
    <row r="12698" spans="1:3" s="624" customFormat="1" x14ac:dyDescent="0.25">
      <c r="A12698" s="11"/>
      <c r="B12698" s="14"/>
      <c r="C12698" s="491"/>
    </row>
    <row r="12699" spans="1:3" s="624" customFormat="1" x14ac:dyDescent="0.25">
      <c r="A12699" s="11"/>
      <c r="B12699" s="14"/>
      <c r="C12699" s="491"/>
    </row>
    <row r="12700" spans="1:3" s="624" customFormat="1" x14ac:dyDescent="0.25">
      <c r="A12700" s="11"/>
      <c r="B12700" s="14"/>
      <c r="C12700" s="491"/>
    </row>
    <row r="12701" spans="1:3" s="624" customFormat="1" x14ac:dyDescent="0.25">
      <c r="A12701" s="11"/>
      <c r="B12701" s="14"/>
      <c r="C12701" s="491"/>
    </row>
    <row r="12702" spans="1:3" s="624" customFormat="1" x14ac:dyDescent="0.25">
      <c r="A12702" s="11"/>
      <c r="B12702" s="14"/>
      <c r="C12702" s="491"/>
    </row>
    <row r="12703" spans="1:3" s="624" customFormat="1" x14ac:dyDescent="0.25">
      <c r="A12703" s="11"/>
      <c r="B12703" s="14"/>
      <c r="C12703" s="491"/>
    </row>
    <row r="12704" spans="1:3" s="624" customFormat="1" x14ac:dyDescent="0.25">
      <c r="A12704" s="11"/>
      <c r="B12704" s="14"/>
      <c r="C12704" s="491"/>
    </row>
    <row r="12705" spans="1:3" s="624" customFormat="1" x14ac:dyDescent="0.25">
      <c r="A12705" s="11"/>
      <c r="B12705" s="14"/>
      <c r="C12705" s="491"/>
    </row>
    <row r="12706" spans="1:3" s="624" customFormat="1" x14ac:dyDescent="0.25">
      <c r="A12706" s="11"/>
      <c r="B12706" s="14"/>
      <c r="C12706" s="491"/>
    </row>
    <row r="12707" spans="1:3" s="624" customFormat="1" x14ac:dyDescent="0.25">
      <c r="A12707" s="11"/>
      <c r="B12707" s="14"/>
      <c r="C12707" s="491"/>
    </row>
    <row r="12708" spans="1:3" s="624" customFormat="1" x14ac:dyDescent="0.25">
      <c r="A12708" s="11"/>
      <c r="B12708" s="14"/>
      <c r="C12708" s="491"/>
    </row>
    <row r="12709" spans="1:3" s="624" customFormat="1" x14ac:dyDescent="0.25">
      <c r="A12709" s="11"/>
      <c r="B12709" s="14"/>
      <c r="C12709" s="491"/>
    </row>
    <row r="12710" spans="1:3" s="624" customFormat="1" x14ac:dyDescent="0.25">
      <c r="A12710" s="11"/>
      <c r="B12710" s="14"/>
      <c r="C12710" s="491"/>
    </row>
    <row r="12711" spans="1:3" s="624" customFormat="1" x14ac:dyDescent="0.25">
      <c r="A12711" s="11"/>
      <c r="B12711" s="14"/>
      <c r="C12711" s="491"/>
    </row>
    <row r="12712" spans="1:3" s="624" customFormat="1" x14ac:dyDescent="0.25">
      <c r="A12712" s="11"/>
      <c r="B12712" s="14"/>
      <c r="C12712" s="491"/>
    </row>
    <row r="12713" spans="1:3" s="624" customFormat="1" x14ac:dyDescent="0.25">
      <c r="A12713" s="11"/>
      <c r="B12713" s="14"/>
      <c r="C12713" s="491"/>
    </row>
    <row r="12714" spans="1:3" s="624" customFormat="1" x14ac:dyDescent="0.25">
      <c r="A12714" s="11"/>
      <c r="B12714" s="14"/>
      <c r="C12714" s="491"/>
    </row>
    <row r="12715" spans="1:3" s="624" customFormat="1" x14ac:dyDescent="0.25">
      <c r="A12715" s="11"/>
      <c r="B12715" s="14"/>
      <c r="C12715" s="491"/>
    </row>
    <row r="12716" spans="1:3" s="624" customFormat="1" x14ac:dyDescent="0.25">
      <c r="A12716" s="11"/>
      <c r="B12716" s="14"/>
      <c r="C12716" s="491"/>
    </row>
    <row r="12717" spans="1:3" s="624" customFormat="1" x14ac:dyDescent="0.25">
      <c r="A12717" s="11"/>
      <c r="B12717" s="14"/>
      <c r="C12717" s="491"/>
    </row>
    <row r="12718" spans="1:3" s="624" customFormat="1" x14ac:dyDescent="0.25">
      <c r="A12718" s="11"/>
      <c r="B12718" s="14"/>
      <c r="C12718" s="491"/>
    </row>
    <row r="12719" spans="1:3" s="624" customFormat="1" x14ac:dyDescent="0.25">
      <c r="A12719" s="11"/>
      <c r="B12719" s="14"/>
      <c r="C12719" s="491"/>
    </row>
    <row r="12720" spans="1:3" s="624" customFormat="1" x14ac:dyDescent="0.25">
      <c r="A12720" s="11"/>
      <c r="B12720" s="14"/>
      <c r="C12720" s="491"/>
    </row>
    <row r="12721" spans="1:3" s="624" customFormat="1" x14ac:dyDescent="0.25">
      <c r="A12721" s="11"/>
      <c r="B12721" s="14"/>
      <c r="C12721" s="491"/>
    </row>
    <row r="12722" spans="1:3" s="624" customFormat="1" x14ac:dyDescent="0.25">
      <c r="A12722" s="11"/>
      <c r="B12722" s="14"/>
      <c r="C12722" s="491"/>
    </row>
    <row r="12723" spans="1:3" s="624" customFormat="1" x14ac:dyDescent="0.25">
      <c r="A12723" s="11"/>
      <c r="B12723" s="14"/>
      <c r="C12723" s="491"/>
    </row>
    <row r="12724" spans="1:3" s="624" customFormat="1" x14ac:dyDescent="0.25">
      <c r="A12724" s="11"/>
      <c r="B12724" s="14"/>
      <c r="C12724" s="491"/>
    </row>
    <row r="12725" spans="1:3" s="624" customFormat="1" x14ac:dyDescent="0.25">
      <c r="A12725" s="11"/>
      <c r="B12725" s="14"/>
      <c r="C12725" s="491"/>
    </row>
    <row r="12726" spans="1:3" s="624" customFormat="1" x14ac:dyDescent="0.25">
      <c r="A12726" s="11"/>
      <c r="B12726" s="14"/>
      <c r="C12726" s="491"/>
    </row>
    <row r="12727" spans="1:3" s="624" customFormat="1" x14ac:dyDescent="0.25">
      <c r="A12727" s="11"/>
      <c r="B12727" s="14"/>
      <c r="C12727" s="491"/>
    </row>
    <row r="12728" spans="1:3" s="624" customFormat="1" x14ac:dyDescent="0.25">
      <c r="A12728" s="11"/>
      <c r="B12728" s="14"/>
      <c r="C12728" s="491"/>
    </row>
    <row r="12729" spans="1:3" s="624" customFormat="1" x14ac:dyDescent="0.25">
      <c r="A12729" s="11"/>
      <c r="B12729" s="14"/>
      <c r="C12729" s="491"/>
    </row>
    <row r="12730" spans="1:3" s="624" customFormat="1" x14ac:dyDescent="0.25">
      <c r="A12730" s="11"/>
      <c r="B12730" s="14"/>
      <c r="C12730" s="491"/>
    </row>
    <row r="12731" spans="1:3" s="624" customFormat="1" x14ac:dyDescent="0.25">
      <c r="A12731" s="11"/>
      <c r="B12731" s="14"/>
      <c r="C12731" s="491"/>
    </row>
    <row r="12732" spans="1:3" s="624" customFormat="1" x14ac:dyDescent="0.25">
      <c r="A12732" s="11"/>
      <c r="B12732" s="14"/>
      <c r="C12732" s="491"/>
    </row>
    <row r="12733" spans="1:3" s="624" customFormat="1" x14ac:dyDescent="0.25">
      <c r="A12733" s="11"/>
      <c r="B12733" s="14"/>
      <c r="C12733" s="491"/>
    </row>
    <row r="12734" spans="1:3" s="624" customFormat="1" x14ac:dyDescent="0.25">
      <c r="A12734" s="11"/>
      <c r="B12734" s="14"/>
      <c r="C12734" s="491"/>
    </row>
    <row r="12735" spans="1:3" s="624" customFormat="1" x14ac:dyDescent="0.25">
      <c r="A12735" s="11"/>
      <c r="B12735" s="14"/>
      <c r="C12735" s="491"/>
    </row>
    <row r="12736" spans="1:3" s="624" customFormat="1" x14ac:dyDescent="0.25">
      <c r="A12736" s="11"/>
      <c r="B12736" s="14"/>
      <c r="C12736" s="491"/>
    </row>
    <row r="12737" spans="1:3" s="624" customFormat="1" x14ac:dyDescent="0.25">
      <c r="A12737" s="11"/>
      <c r="B12737" s="14"/>
      <c r="C12737" s="491"/>
    </row>
    <row r="12738" spans="1:3" s="624" customFormat="1" x14ac:dyDescent="0.25">
      <c r="A12738" s="11"/>
      <c r="B12738" s="14"/>
      <c r="C12738" s="491"/>
    </row>
    <row r="12739" spans="1:3" s="624" customFormat="1" x14ac:dyDescent="0.25">
      <c r="A12739" s="11"/>
      <c r="B12739" s="14"/>
      <c r="C12739" s="491"/>
    </row>
    <row r="12740" spans="1:3" s="624" customFormat="1" x14ac:dyDescent="0.25">
      <c r="A12740" s="11"/>
      <c r="B12740" s="14"/>
      <c r="C12740" s="491"/>
    </row>
    <row r="12741" spans="1:3" s="624" customFormat="1" x14ac:dyDescent="0.25">
      <c r="A12741" s="11"/>
      <c r="B12741" s="14"/>
      <c r="C12741" s="491"/>
    </row>
    <row r="12742" spans="1:3" s="624" customFormat="1" x14ac:dyDescent="0.25">
      <c r="A12742" s="11"/>
      <c r="B12742" s="14"/>
      <c r="C12742" s="491"/>
    </row>
    <row r="12743" spans="1:3" s="624" customFormat="1" x14ac:dyDescent="0.25">
      <c r="A12743" s="11"/>
      <c r="B12743" s="14"/>
      <c r="C12743" s="491"/>
    </row>
    <row r="12744" spans="1:3" s="624" customFormat="1" x14ac:dyDescent="0.25">
      <c r="A12744" s="11"/>
      <c r="B12744" s="14"/>
      <c r="C12744" s="491"/>
    </row>
    <row r="12745" spans="1:3" s="624" customFormat="1" x14ac:dyDescent="0.25">
      <c r="A12745" s="11"/>
      <c r="B12745" s="14"/>
      <c r="C12745" s="491"/>
    </row>
    <row r="12746" spans="1:3" s="624" customFormat="1" x14ac:dyDescent="0.25">
      <c r="A12746" s="11"/>
      <c r="B12746" s="14"/>
      <c r="C12746" s="491"/>
    </row>
    <row r="12747" spans="1:3" s="624" customFormat="1" x14ac:dyDescent="0.25">
      <c r="A12747" s="11"/>
      <c r="B12747" s="14"/>
      <c r="C12747" s="491"/>
    </row>
    <row r="12748" spans="1:3" s="624" customFormat="1" x14ac:dyDescent="0.25">
      <c r="A12748" s="11"/>
      <c r="B12748" s="14"/>
      <c r="C12748" s="491"/>
    </row>
    <row r="12749" spans="1:3" s="624" customFormat="1" x14ac:dyDescent="0.25">
      <c r="A12749" s="11"/>
      <c r="B12749" s="14"/>
      <c r="C12749" s="491"/>
    </row>
    <row r="12750" spans="1:3" s="624" customFormat="1" x14ac:dyDescent="0.25">
      <c r="A12750" s="11"/>
      <c r="B12750" s="14"/>
      <c r="C12750" s="491"/>
    </row>
    <row r="12751" spans="1:3" s="624" customFormat="1" x14ac:dyDescent="0.25">
      <c r="A12751" s="11"/>
      <c r="B12751" s="14"/>
      <c r="C12751" s="491"/>
    </row>
    <row r="12752" spans="1:3" s="624" customFormat="1" x14ac:dyDescent="0.25">
      <c r="A12752" s="11"/>
      <c r="B12752" s="14"/>
      <c r="C12752" s="491"/>
    </row>
    <row r="12753" spans="1:3" s="624" customFormat="1" x14ac:dyDescent="0.25">
      <c r="A12753" s="11"/>
      <c r="B12753" s="14"/>
      <c r="C12753" s="491"/>
    </row>
    <row r="12754" spans="1:3" s="624" customFormat="1" x14ac:dyDescent="0.25">
      <c r="A12754" s="11"/>
      <c r="B12754" s="14"/>
      <c r="C12754" s="491"/>
    </row>
    <row r="12755" spans="1:3" s="624" customFormat="1" x14ac:dyDescent="0.25">
      <c r="A12755" s="11"/>
      <c r="B12755" s="14"/>
      <c r="C12755" s="491"/>
    </row>
    <row r="12756" spans="1:3" s="624" customFormat="1" x14ac:dyDescent="0.25">
      <c r="A12756" s="11"/>
      <c r="B12756" s="14"/>
      <c r="C12756" s="491"/>
    </row>
    <row r="12757" spans="1:3" s="624" customFormat="1" x14ac:dyDescent="0.25">
      <c r="A12757" s="11"/>
      <c r="B12757" s="14"/>
      <c r="C12757" s="491"/>
    </row>
    <row r="12758" spans="1:3" s="624" customFormat="1" x14ac:dyDescent="0.25">
      <c r="A12758" s="11"/>
      <c r="B12758" s="14"/>
      <c r="C12758" s="491"/>
    </row>
    <row r="12759" spans="1:3" s="624" customFormat="1" x14ac:dyDescent="0.25">
      <c r="A12759" s="11"/>
      <c r="B12759" s="14"/>
      <c r="C12759" s="491"/>
    </row>
    <row r="12760" spans="1:3" s="624" customFormat="1" x14ac:dyDescent="0.25">
      <c r="A12760" s="11"/>
      <c r="B12760" s="14"/>
      <c r="C12760" s="491"/>
    </row>
    <row r="12761" spans="1:3" s="624" customFormat="1" x14ac:dyDescent="0.25">
      <c r="A12761" s="11"/>
      <c r="B12761" s="14"/>
      <c r="C12761" s="491"/>
    </row>
    <row r="12762" spans="1:3" s="624" customFormat="1" x14ac:dyDescent="0.25">
      <c r="A12762" s="11"/>
      <c r="B12762" s="14"/>
      <c r="C12762" s="491"/>
    </row>
    <row r="12763" spans="1:3" s="624" customFormat="1" x14ac:dyDescent="0.25">
      <c r="A12763" s="11"/>
      <c r="B12763" s="14"/>
      <c r="C12763" s="491"/>
    </row>
    <row r="12764" spans="1:3" s="624" customFormat="1" x14ac:dyDescent="0.25">
      <c r="A12764" s="11"/>
      <c r="B12764" s="14"/>
      <c r="C12764" s="491"/>
    </row>
    <row r="12765" spans="1:3" s="624" customFormat="1" x14ac:dyDescent="0.25">
      <c r="A12765" s="11"/>
      <c r="B12765" s="14"/>
      <c r="C12765" s="491"/>
    </row>
    <row r="12766" spans="1:3" s="624" customFormat="1" x14ac:dyDescent="0.25">
      <c r="A12766" s="11"/>
      <c r="B12766" s="14"/>
      <c r="C12766" s="491"/>
    </row>
    <row r="12767" spans="1:3" s="624" customFormat="1" x14ac:dyDescent="0.25">
      <c r="A12767" s="11"/>
      <c r="B12767" s="14"/>
      <c r="C12767" s="491"/>
    </row>
    <row r="12768" spans="1:3" s="624" customFormat="1" x14ac:dyDescent="0.25">
      <c r="A12768" s="11"/>
      <c r="B12768" s="14"/>
      <c r="C12768" s="491"/>
    </row>
    <row r="12769" spans="1:3" s="624" customFormat="1" x14ac:dyDescent="0.25">
      <c r="A12769" s="11"/>
      <c r="B12769" s="14"/>
      <c r="C12769" s="491"/>
    </row>
    <row r="12770" spans="1:3" s="624" customFormat="1" x14ac:dyDescent="0.25">
      <c r="A12770" s="11"/>
      <c r="B12770" s="14"/>
      <c r="C12770" s="491"/>
    </row>
    <row r="12771" spans="1:3" s="624" customFormat="1" x14ac:dyDescent="0.25">
      <c r="A12771" s="11"/>
      <c r="B12771" s="14"/>
      <c r="C12771" s="491"/>
    </row>
    <row r="12772" spans="1:3" s="624" customFormat="1" x14ac:dyDescent="0.25">
      <c r="A12772" s="11"/>
      <c r="B12772" s="14"/>
      <c r="C12772" s="491"/>
    </row>
    <row r="12773" spans="1:3" s="624" customFormat="1" x14ac:dyDescent="0.25">
      <c r="A12773" s="11"/>
      <c r="B12773" s="14"/>
      <c r="C12773" s="491"/>
    </row>
    <row r="12774" spans="1:3" s="624" customFormat="1" x14ac:dyDescent="0.25">
      <c r="A12774" s="11"/>
      <c r="B12774" s="14"/>
      <c r="C12774" s="491"/>
    </row>
    <row r="12775" spans="1:3" s="624" customFormat="1" x14ac:dyDescent="0.25">
      <c r="A12775" s="11"/>
      <c r="B12775" s="14"/>
      <c r="C12775" s="491"/>
    </row>
    <row r="12776" spans="1:3" s="624" customFormat="1" x14ac:dyDescent="0.25">
      <c r="A12776" s="11"/>
      <c r="B12776" s="14"/>
      <c r="C12776" s="491"/>
    </row>
    <row r="12777" spans="1:3" s="624" customFormat="1" x14ac:dyDescent="0.25">
      <c r="A12777" s="11"/>
      <c r="B12777" s="14"/>
      <c r="C12777" s="491"/>
    </row>
    <row r="12778" spans="1:3" s="624" customFormat="1" x14ac:dyDescent="0.25">
      <c r="A12778" s="11"/>
      <c r="B12778" s="14"/>
      <c r="C12778" s="491"/>
    </row>
    <row r="12779" spans="1:3" s="624" customFormat="1" x14ac:dyDescent="0.25">
      <c r="A12779" s="11"/>
      <c r="B12779" s="14"/>
      <c r="C12779" s="491"/>
    </row>
    <row r="12780" spans="1:3" s="624" customFormat="1" x14ac:dyDescent="0.25">
      <c r="A12780" s="11"/>
      <c r="B12780" s="14"/>
      <c r="C12780" s="491"/>
    </row>
    <row r="12781" spans="1:3" s="624" customFormat="1" x14ac:dyDescent="0.25">
      <c r="A12781" s="11"/>
      <c r="B12781" s="14"/>
      <c r="C12781" s="491"/>
    </row>
    <row r="12782" spans="1:3" s="624" customFormat="1" x14ac:dyDescent="0.25">
      <c r="A12782" s="11"/>
      <c r="B12782" s="14"/>
      <c r="C12782" s="491"/>
    </row>
    <row r="12783" spans="1:3" s="624" customFormat="1" x14ac:dyDescent="0.25">
      <c r="A12783" s="11"/>
      <c r="B12783" s="14"/>
      <c r="C12783" s="491"/>
    </row>
    <row r="12784" spans="1:3" s="624" customFormat="1" x14ac:dyDescent="0.25">
      <c r="A12784" s="11"/>
      <c r="B12784" s="14"/>
      <c r="C12784" s="491"/>
    </row>
    <row r="12785" spans="1:3" s="624" customFormat="1" x14ac:dyDescent="0.25">
      <c r="A12785" s="11"/>
      <c r="B12785" s="14"/>
      <c r="C12785" s="491"/>
    </row>
    <row r="12786" spans="1:3" s="624" customFormat="1" x14ac:dyDescent="0.25">
      <c r="A12786" s="11"/>
      <c r="B12786" s="14"/>
      <c r="C12786" s="491"/>
    </row>
    <row r="12787" spans="1:3" s="624" customFormat="1" x14ac:dyDescent="0.25">
      <c r="A12787" s="11"/>
      <c r="B12787" s="14"/>
      <c r="C12787" s="491"/>
    </row>
    <row r="12788" spans="1:3" s="624" customFormat="1" x14ac:dyDescent="0.25">
      <c r="A12788" s="11"/>
      <c r="B12788" s="14"/>
      <c r="C12788" s="491"/>
    </row>
    <row r="12789" spans="1:3" s="624" customFormat="1" x14ac:dyDescent="0.25">
      <c r="A12789" s="11"/>
      <c r="B12789" s="14"/>
      <c r="C12789" s="491"/>
    </row>
    <row r="12790" spans="1:3" s="624" customFormat="1" x14ac:dyDescent="0.25">
      <c r="A12790" s="11"/>
      <c r="B12790" s="14"/>
      <c r="C12790" s="491"/>
    </row>
    <row r="12791" spans="1:3" s="624" customFormat="1" x14ac:dyDescent="0.25">
      <c r="A12791" s="11"/>
      <c r="B12791" s="14"/>
      <c r="C12791" s="491"/>
    </row>
    <row r="12792" spans="1:3" s="624" customFormat="1" x14ac:dyDescent="0.25">
      <c r="A12792" s="11"/>
      <c r="B12792" s="14"/>
      <c r="C12792" s="491"/>
    </row>
    <row r="12793" spans="1:3" s="624" customFormat="1" x14ac:dyDescent="0.25">
      <c r="A12793" s="11"/>
      <c r="B12793" s="14"/>
      <c r="C12793" s="491"/>
    </row>
    <row r="12794" spans="1:3" s="624" customFormat="1" x14ac:dyDescent="0.25">
      <c r="A12794" s="11"/>
      <c r="B12794" s="14"/>
      <c r="C12794" s="491"/>
    </row>
    <row r="12795" spans="1:3" s="624" customFormat="1" x14ac:dyDescent="0.25">
      <c r="A12795" s="11"/>
      <c r="B12795" s="14"/>
      <c r="C12795" s="491"/>
    </row>
    <row r="12796" spans="1:3" s="624" customFormat="1" x14ac:dyDescent="0.25">
      <c r="A12796" s="11"/>
      <c r="B12796" s="14"/>
      <c r="C12796" s="491"/>
    </row>
    <row r="12797" spans="1:3" s="624" customFormat="1" x14ac:dyDescent="0.25">
      <c r="A12797" s="11"/>
      <c r="B12797" s="14"/>
      <c r="C12797" s="491"/>
    </row>
    <row r="12798" spans="1:3" s="624" customFormat="1" x14ac:dyDescent="0.25">
      <c r="A12798" s="11"/>
      <c r="B12798" s="14"/>
      <c r="C12798" s="491"/>
    </row>
    <row r="12799" spans="1:3" s="624" customFormat="1" x14ac:dyDescent="0.25">
      <c r="A12799" s="11"/>
      <c r="B12799" s="14"/>
      <c r="C12799" s="491"/>
    </row>
    <row r="12800" spans="1:3" s="624" customFormat="1" x14ac:dyDescent="0.25">
      <c r="A12800" s="11"/>
      <c r="B12800" s="14"/>
      <c r="C12800" s="491"/>
    </row>
    <row r="12801" spans="1:3" s="624" customFormat="1" x14ac:dyDescent="0.25">
      <c r="A12801" s="11"/>
      <c r="B12801" s="14"/>
      <c r="C12801" s="491"/>
    </row>
    <row r="12802" spans="1:3" s="624" customFormat="1" x14ac:dyDescent="0.25">
      <c r="A12802" s="11"/>
      <c r="B12802" s="14"/>
      <c r="C12802" s="491"/>
    </row>
    <row r="12803" spans="1:3" s="624" customFormat="1" x14ac:dyDescent="0.25">
      <c r="A12803" s="11"/>
      <c r="B12803" s="14"/>
      <c r="C12803" s="491"/>
    </row>
    <row r="12804" spans="1:3" s="624" customFormat="1" x14ac:dyDescent="0.25">
      <c r="A12804" s="11"/>
      <c r="B12804" s="14"/>
      <c r="C12804" s="491"/>
    </row>
    <row r="12805" spans="1:3" s="624" customFormat="1" x14ac:dyDescent="0.25">
      <c r="A12805" s="11"/>
      <c r="B12805" s="14"/>
      <c r="C12805" s="491"/>
    </row>
    <row r="12806" spans="1:3" s="624" customFormat="1" x14ac:dyDescent="0.25">
      <c r="A12806" s="11"/>
      <c r="B12806" s="14"/>
      <c r="C12806" s="491"/>
    </row>
    <row r="12807" spans="1:3" s="624" customFormat="1" x14ac:dyDescent="0.25">
      <c r="A12807" s="11"/>
      <c r="B12807" s="14"/>
      <c r="C12807" s="491"/>
    </row>
    <row r="12808" spans="1:3" s="624" customFormat="1" x14ac:dyDescent="0.25">
      <c r="A12808" s="11"/>
      <c r="B12808" s="14"/>
      <c r="C12808" s="491"/>
    </row>
    <row r="12809" spans="1:3" s="624" customFormat="1" x14ac:dyDescent="0.25">
      <c r="A12809" s="11"/>
      <c r="B12809" s="14"/>
      <c r="C12809" s="491"/>
    </row>
    <row r="12810" spans="1:3" s="624" customFormat="1" x14ac:dyDescent="0.25">
      <c r="A12810" s="11"/>
      <c r="B12810" s="14"/>
      <c r="C12810" s="491"/>
    </row>
    <row r="12811" spans="1:3" s="624" customFormat="1" x14ac:dyDescent="0.25">
      <c r="A12811" s="11"/>
      <c r="B12811" s="14"/>
      <c r="C12811" s="491"/>
    </row>
    <row r="12812" spans="1:3" s="624" customFormat="1" x14ac:dyDescent="0.25">
      <c r="A12812" s="11"/>
      <c r="B12812" s="14"/>
      <c r="C12812" s="491"/>
    </row>
    <row r="12813" spans="1:3" s="624" customFormat="1" x14ac:dyDescent="0.25">
      <c r="A12813" s="11"/>
      <c r="B12813" s="14"/>
      <c r="C12813" s="491"/>
    </row>
    <row r="12814" spans="1:3" s="624" customFormat="1" x14ac:dyDescent="0.25">
      <c r="A12814" s="11"/>
      <c r="B12814" s="14"/>
      <c r="C12814" s="491"/>
    </row>
    <row r="12815" spans="1:3" s="624" customFormat="1" x14ac:dyDescent="0.25">
      <c r="A12815" s="11"/>
      <c r="B12815" s="14"/>
      <c r="C12815" s="491"/>
    </row>
    <row r="12816" spans="1:3" s="624" customFormat="1" x14ac:dyDescent="0.25">
      <c r="A12816" s="11"/>
      <c r="B12816" s="14"/>
      <c r="C12816" s="491"/>
    </row>
    <row r="12817" spans="1:3" s="624" customFormat="1" x14ac:dyDescent="0.25">
      <c r="A12817" s="11"/>
      <c r="B12817" s="14"/>
      <c r="C12817" s="491"/>
    </row>
    <row r="12818" spans="1:3" s="624" customFormat="1" x14ac:dyDescent="0.25">
      <c r="A12818" s="11"/>
      <c r="B12818" s="14"/>
      <c r="C12818" s="491"/>
    </row>
    <row r="12819" spans="1:3" s="624" customFormat="1" x14ac:dyDescent="0.25">
      <c r="A12819" s="11"/>
      <c r="B12819" s="14"/>
      <c r="C12819" s="491"/>
    </row>
    <row r="12820" spans="1:3" s="624" customFormat="1" x14ac:dyDescent="0.25">
      <c r="A12820" s="11"/>
      <c r="B12820" s="14"/>
      <c r="C12820" s="491"/>
    </row>
    <row r="12821" spans="1:3" s="624" customFormat="1" x14ac:dyDescent="0.25">
      <c r="A12821" s="11"/>
      <c r="B12821" s="14"/>
      <c r="C12821" s="491"/>
    </row>
    <row r="12822" spans="1:3" s="624" customFormat="1" x14ac:dyDescent="0.25">
      <c r="A12822" s="11"/>
      <c r="B12822" s="14"/>
      <c r="C12822" s="491"/>
    </row>
    <row r="12823" spans="1:3" s="624" customFormat="1" x14ac:dyDescent="0.25">
      <c r="A12823" s="11"/>
      <c r="B12823" s="14"/>
      <c r="C12823" s="491"/>
    </row>
    <row r="12824" spans="1:3" s="624" customFormat="1" x14ac:dyDescent="0.25">
      <c r="A12824" s="11"/>
      <c r="B12824" s="14"/>
      <c r="C12824" s="491"/>
    </row>
    <row r="12825" spans="1:3" s="624" customFormat="1" x14ac:dyDescent="0.25">
      <c r="A12825" s="11"/>
      <c r="B12825" s="14"/>
      <c r="C12825" s="491"/>
    </row>
    <row r="12826" spans="1:3" s="624" customFormat="1" x14ac:dyDescent="0.25">
      <c r="A12826" s="11"/>
      <c r="B12826" s="14"/>
      <c r="C12826" s="491"/>
    </row>
    <row r="12827" spans="1:3" s="624" customFormat="1" x14ac:dyDescent="0.25">
      <c r="A12827" s="11"/>
      <c r="B12827" s="14"/>
      <c r="C12827" s="491"/>
    </row>
    <row r="12828" spans="1:3" s="624" customFormat="1" x14ac:dyDescent="0.25">
      <c r="A12828" s="11"/>
      <c r="B12828" s="14"/>
      <c r="C12828" s="491"/>
    </row>
    <row r="12829" spans="1:3" s="624" customFormat="1" x14ac:dyDescent="0.25">
      <c r="A12829" s="11"/>
      <c r="B12829" s="14"/>
      <c r="C12829" s="491"/>
    </row>
    <row r="12830" spans="1:3" s="624" customFormat="1" x14ac:dyDescent="0.25">
      <c r="A12830" s="11"/>
      <c r="B12830" s="14"/>
      <c r="C12830" s="491"/>
    </row>
    <row r="12831" spans="1:3" s="624" customFormat="1" x14ac:dyDescent="0.25">
      <c r="A12831" s="11"/>
      <c r="B12831" s="14"/>
      <c r="C12831" s="491"/>
    </row>
    <row r="12832" spans="1:3" s="624" customFormat="1" x14ac:dyDescent="0.25">
      <c r="A12832" s="11"/>
      <c r="B12832" s="14"/>
      <c r="C12832" s="491"/>
    </row>
    <row r="12833" spans="1:3" s="624" customFormat="1" x14ac:dyDescent="0.25">
      <c r="A12833" s="11"/>
      <c r="B12833" s="14"/>
      <c r="C12833" s="491"/>
    </row>
    <row r="12834" spans="1:3" s="624" customFormat="1" x14ac:dyDescent="0.25">
      <c r="A12834" s="11"/>
      <c r="B12834" s="14"/>
      <c r="C12834" s="491"/>
    </row>
    <row r="12835" spans="1:3" s="624" customFormat="1" x14ac:dyDescent="0.25">
      <c r="A12835" s="11"/>
      <c r="B12835" s="14"/>
      <c r="C12835" s="491"/>
    </row>
    <row r="12836" spans="1:3" s="624" customFormat="1" x14ac:dyDescent="0.25">
      <c r="A12836" s="11"/>
      <c r="B12836" s="14"/>
      <c r="C12836" s="491"/>
    </row>
    <row r="12837" spans="1:3" s="624" customFormat="1" x14ac:dyDescent="0.25">
      <c r="A12837" s="11"/>
      <c r="B12837" s="14"/>
      <c r="C12837" s="491"/>
    </row>
    <row r="12838" spans="1:3" s="624" customFormat="1" x14ac:dyDescent="0.25">
      <c r="A12838" s="11"/>
      <c r="B12838" s="14"/>
      <c r="C12838" s="491"/>
    </row>
    <row r="12839" spans="1:3" s="624" customFormat="1" x14ac:dyDescent="0.25">
      <c r="A12839" s="11"/>
      <c r="B12839" s="14"/>
      <c r="C12839" s="491"/>
    </row>
    <row r="12840" spans="1:3" s="624" customFormat="1" x14ac:dyDescent="0.25">
      <c r="A12840" s="11"/>
      <c r="B12840" s="14"/>
      <c r="C12840" s="491"/>
    </row>
    <row r="12841" spans="1:3" s="624" customFormat="1" x14ac:dyDescent="0.25">
      <c r="A12841" s="11"/>
      <c r="B12841" s="14"/>
      <c r="C12841" s="491"/>
    </row>
    <row r="12842" spans="1:3" s="624" customFormat="1" x14ac:dyDescent="0.25">
      <c r="A12842" s="11"/>
      <c r="B12842" s="14"/>
      <c r="C12842" s="491"/>
    </row>
    <row r="12843" spans="1:3" s="624" customFormat="1" x14ac:dyDescent="0.25">
      <c r="A12843" s="11"/>
      <c r="B12843" s="14"/>
      <c r="C12843" s="491"/>
    </row>
    <row r="12844" spans="1:3" s="624" customFormat="1" x14ac:dyDescent="0.25">
      <c r="A12844" s="11"/>
      <c r="B12844" s="14"/>
      <c r="C12844" s="491"/>
    </row>
    <row r="12845" spans="1:3" s="624" customFormat="1" x14ac:dyDescent="0.25">
      <c r="A12845" s="11"/>
      <c r="B12845" s="14"/>
      <c r="C12845" s="491"/>
    </row>
    <row r="12846" spans="1:3" s="624" customFormat="1" x14ac:dyDescent="0.25">
      <c r="A12846" s="11"/>
      <c r="B12846" s="14"/>
      <c r="C12846" s="491"/>
    </row>
    <row r="12847" spans="1:3" s="624" customFormat="1" x14ac:dyDescent="0.25">
      <c r="A12847" s="11"/>
      <c r="B12847" s="14"/>
      <c r="C12847" s="491"/>
    </row>
    <row r="12848" spans="1:3" s="624" customFormat="1" x14ac:dyDescent="0.25">
      <c r="A12848" s="11"/>
      <c r="B12848" s="14"/>
      <c r="C12848" s="491"/>
    </row>
    <row r="12849" spans="1:3" s="624" customFormat="1" x14ac:dyDescent="0.25">
      <c r="A12849" s="11"/>
      <c r="B12849" s="14"/>
      <c r="C12849" s="491"/>
    </row>
    <row r="12850" spans="1:3" s="624" customFormat="1" x14ac:dyDescent="0.25">
      <c r="A12850" s="11"/>
      <c r="B12850" s="14"/>
      <c r="C12850" s="491"/>
    </row>
    <row r="12851" spans="1:3" s="624" customFormat="1" x14ac:dyDescent="0.25">
      <c r="A12851" s="11"/>
      <c r="B12851" s="14"/>
      <c r="C12851" s="491"/>
    </row>
    <row r="12852" spans="1:3" s="624" customFormat="1" x14ac:dyDescent="0.25">
      <c r="A12852" s="11"/>
      <c r="B12852" s="14"/>
      <c r="C12852" s="491"/>
    </row>
    <row r="12853" spans="1:3" s="624" customFormat="1" x14ac:dyDescent="0.25">
      <c r="A12853" s="11"/>
      <c r="B12853" s="14"/>
      <c r="C12853" s="491"/>
    </row>
    <row r="12854" spans="1:3" s="624" customFormat="1" x14ac:dyDescent="0.25">
      <c r="A12854" s="11"/>
      <c r="B12854" s="14"/>
      <c r="C12854" s="491"/>
    </row>
    <row r="12855" spans="1:3" s="624" customFormat="1" x14ac:dyDescent="0.25">
      <c r="A12855" s="11"/>
      <c r="B12855" s="14"/>
      <c r="C12855" s="491"/>
    </row>
    <row r="12856" spans="1:3" s="624" customFormat="1" x14ac:dyDescent="0.25">
      <c r="A12856" s="11"/>
      <c r="B12856" s="14"/>
      <c r="C12856" s="491"/>
    </row>
    <row r="12857" spans="1:3" s="624" customFormat="1" x14ac:dyDescent="0.25">
      <c r="A12857" s="11"/>
      <c r="B12857" s="14"/>
      <c r="C12857" s="491"/>
    </row>
    <row r="12858" spans="1:3" s="624" customFormat="1" x14ac:dyDescent="0.25">
      <c r="A12858" s="11"/>
      <c r="B12858" s="14"/>
      <c r="C12858" s="491"/>
    </row>
    <row r="12859" spans="1:3" s="624" customFormat="1" x14ac:dyDescent="0.25">
      <c r="A12859" s="11"/>
      <c r="B12859" s="14"/>
      <c r="C12859" s="491"/>
    </row>
    <row r="12860" spans="1:3" s="624" customFormat="1" x14ac:dyDescent="0.25">
      <c r="A12860" s="11"/>
      <c r="B12860" s="14"/>
      <c r="C12860" s="491"/>
    </row>
    <row r="12861" spans="1:3" s="624" customFormat="1" x14ac:dyDescent="0.25">
      <c r="A12861" s="11"/>
      <c r="B12861" s="14"/>
      <c r="C12861" s="491"/>
    </row>
    <row r="12862" spans="1:3" s="624" customFormat="1" x14ac:dyDescent="0.25">
      <c r="A12862" s="11"/>
      <c r="B12862" s="14"/>
      <c r="C12862" s="491"/>
    </row>
    <row r="12863" spans="1:3" s="624" customFormat="1" x14ac:dyDescent="0.25">
      <c r="A12863" s="11"/>
      <c r="B12863" s="14"/>
      <c r="C12863" s="491"/>
    </row>
    <row r="12864" spans="1:3" s="624" customFormat="1" x14ac:dyDescent="0.25">
      <c r="A12864" s="11"/>
      <c r="B12864" s="14"/>
      <c r="C12864" s="491"/>
    </row>
    <row r="12865" spans="1:3" s="624" customFormat="1" x14ac:dyDescent="0.25">
      <c r="A12865" s="11"/>
      <c r="B12865" s="14"/>
      <c r="C12865" s="491"/>
    </row>
    <row r="12866" spans="1:3" s="624" customFormat="1" x14ac:dyDescent="0.25">
      <c r="A12866" s="11"/>
      <c r="B12866" s="14"/>
      <c r="C12866" s="491"/>
    </row>
    <row r="12867" spans="1:3" s="624" customFormat="1" x14ac:dyDescent="0.25">
      <c r="A12867" s="11"/>
      <c r="B12867" s="14"/>
      <c r="C12867" s="491"/>
    </row>
    <row r="12868" spans="1:3" s="624" customFormat="1" x14ac:dyDescent="0.25">
      <c r="A12868" s="11"/>
      <c r="B12868" s="14"/>
      <c r="C12868" s="491"/>
    </row>
    <row r="12869" spans="1:3" s="624" customFormat="1" x14ac:dyDescent="0.25">
      <c r="A12869" s="11"/>
      <c r="B12869" s="14"/>
      <c r="C12869" s="491"/>
    </row>
    <row r="12870" spans="1:3" s="624" customFormat="1" x14ac:dyDescent="0.25">
      <c r="A12870" s="11"/>
      <c r="B12870" s="14"/>
      <c r="C12870" s="491"/>
    </row>
    <row r="12871" spans="1:3" s="624" customFormat="1" x14ac:dyDescent="0.25">
      <c r="A12871" s="11"/>
      <c r="B12871" s="14"/>
      <c r="C12871" s="491"/>
    </row>
    <row r="12872" spans="1:3" s="624" customFormat="1" x14ac:dyDescent="0.25">
      <c r="A12872" s="11"/>
      <c r="B12872" s="14"/>
      <c r="C12872" s="491"/>
    </row>
    <row r="12873" spans="1:3" s="624" customFormat="1" x14ac:dyDescent="0.25">
      <c r="A12873" s="11"/>
      <c r="B12873" s="14"/>
      <c r="C12873" s="491"/>
    </row>
    <row r="12874" spans="1:3" s="624" customFormat="1" x14ac:dyDescent="0.25">
      <c r="A12874" s="11"/>
      <c r="B12874" s="14"/>
      <c r="C12874" s="491"/>
    </row>
    <row r="12875" spans="1:3" s="624" customFormat="1" x14ac:dyDescent="0.25">
      <c r="A12875" s="11"/>
      <c r="B12875" s="14"/>
      <c r="C12875" s="491"/>
    </row>
    <row r="12876" spans="1:3" s="624" customFormat="1" x14ac:dyDescent="0.25">
      <c r="A12876" s="11"/>
      <c r="B12876" s="14"/>
      <c r="C12876" s="491"/>
    </row>
    <row r="12877" spans="1:3" s="624" customFormat="1" x14ac:dyDescent="0.25">
      <c r="A12877" s="11"/>
      <c r="B12877" s="14"/>
      <c r="C12877" s="491"/>
    </row>
    <row r="12878" spans="1:3" s="624" customFormat="1" x14ac:dyDescent="0.25">
      <c r="A12878" s="11"/>
      <c r="B12878" s="14"/>
      <c r="C12878" s="491"/>
    </row>
    <row r="12879" spans="1:3" s="624" customFormat="1" x14ac:dyDescent="0.25">
      <c r="A12879" s="11"/>
      <c r="B12879" s="14"/>
      <c r="C12879" s="491"/>
    </row>
    <row r="12880" spans="1:3" s="624" customFormat="1" x14ac:dyDescent="0.25">
      <c r="A12880" s="11"/>
      <c r="B12880" s="14"/>
      <c r="C12880" s="491"/>
    </row>
    <row r="12881" spans="1:3" s="624" customFormat="1" x14ac:dyDescent="0.25">
      <c r="A12881" s="11"/>
      <c r="B12881" s="14"/>
      <c r="C12881" s="491"/>
    </row>
    <row r="12882" spans="1:3" s="624" customFormat="1" x14ac:dyDescent="0.25">
      <c r="A12882" s="11"/>
      <c r="B12882" s="14"/>
      <c r="C12882" s="491"/>
    </row>
    <row r="12883" spans="1:3" s="624" customFormat="1" x14ac:dyDescent="0.25">
      <c r="A12883" s="11"/>
      <c r="B12883" s="14"/>
      <c r="C12883" s="491"/>
    </row>
    <row r="12884" spans="1:3" s="624" customFormat="1" x14ac:dyDescent="0.25">
      <c r="A12884" s="11"/>
      <c r="B12884" s="14"/>
      <c r="C12884" s="491"/>
    </row>
    <row r="12885" spans="1:3" s="624" customFormat="1" x14ac:dyDescent="0.25">
      <c r="A12885" s="11"/>
      <c r="B12885" s="14"/>
      <c r="C12885" s="491"/>
    </row>
    <row r="12886" spans="1:3" s="624" customFormat="1" x14ac:dyDescent="0.25">
      <c r="A12886" s="11"/>
      <c r="B12886" s="14"/>
      <c r="C12886" s="491"/>
    </row>
    <row r="12887" spans="1:3" s="624" customFormat="1" x14ac:dyDescent="0.25">
      <c r="A12887" s="11"/>
      <c r="B12887" s="14"/>
      <c r="C12887" s="491"/>
    </row>
    <row r="12888" spans="1:3" s="624" customFormat="1" x14ac:dyDescent="0.25">
      <c r="A12888" s="11"/>
      <c r="B12888" s="14"/>
      <c r="C12888" s="491"/>
    </row>
    <row r="12889" spans="1:3" s="624" customFormat="1" x14ac:dyDescent="0.25">
      <c r="A12889" s="11"/>
      <c r="B12889" s="14"/>
      <c r="C12889" s="491"/>
    </row>
    <row r="12890" spans="1:3" s="624" customFormat="1" x14ac:dyDescent="0.25">
      <c r="A12890" s="11"/>
      <c r="B12890" s="14"/>
      <c r="C12890" s="491"/>
    </row>
    <row r="12891" spans="1:3" s="624" customFormat="1" x14ac:dyDescent="0.25">
      <c r="A12891" s="11"/>
      <c r="B12891" s="14"/>
      <c r="C12891" s="491"/>
    </row>
    <row r="12892" spans="1:3" s="624" customFormat="1" x14ac:dyDescent="0.25">
      <c r="A12892" s="11"/>
      <c r="B12892" s="14"/>
      <c r="C12892" s="491"/>
    </row>
    <row r="12893" spans="1:3" s="624" customFormat="1" x14ac:dyDescent="0.25">
      <c r="A12893" s="11"/>
      <c r="B12893" s="14"/>
      <c r="C12893" s="491"/>
    </row>
    <row r="12894" spans="1:3" s="624" customFormat="1" x14ac:dyDescent="0.25">
      <c r="A12894" s="11"/>
      <c r="B12894" s="14"/>
      <c r="C12894" s="491"/>
    </row>
    <row r="12895" spans="1:3" s="624" customFormat="1" x14ac:dyDescent="0.25">
      <c r="A12895" s="11"/>
      <c r="B12895" s="14"/>
      <c r="C12895" s="491"/>
    </row>
    <row r="12896" spans="1:3" s="624" customFormat="1" x14ac:dyDescent="0.25">
      <c r="A12896" s="11"/>
      <c r="B12896" s="14"/>
      <c r="C12896" s="491"/>
    </row>
    <row r="12897" spans="1:3" s="624" customFormat="1" x14ac:dyDescent="0.25">
      <c r="A12897" s="11"/>
      <c r="B12897" s="14"/>
      <c r="C12897" s="491"/>
    </row>
    <row r="12898" spans="1:3" s="624" customFormat="1" x14ac:dyDescent="0.25">
      <c r="A12898" s="11"/>
      <c r="B12898" s="14"/>
      <c r="C12898" s="491"/>
    </row>
    <row r="12899" spans="1:3" s="624" customFormat="1" x14ac:dyDescent="0.25">
      <c r="A12899" s="11"/>
      <c r="B12899" s="14"/>
      <c r="C12899" s="491"/>
    </row>
    <row r="12900" spans="1:3" s="624" customFormat="1" x14ac:dyDescent="0.25">
      <c r="A12900" s="11"/>
      <c r="B12900" s="14"/>
      <c r="C12900" s="491"/>
    </row>
    <row r="12901" spans="1:3" s="624" customFormat="1" x14ac:dyDescent="0.25">
      <c r="A12901" s="11"/>
      <c r="B12901" s="14"/>
      <c r="C12901" s="491"/>
    </row>
    <row r="12902" spans="1:3" s="624" customFormat="1" x14ac:dyDescent="0.25">
      <c r="A12902" s="11"/>
      <c r="B12902" s="14"/>
      <c r="C12902" s="491"/>
    </row>
    <row r="12903" spans="1:3" s="624" customFormat="1" x14ac:dyDescent="0.25">
      <c r="A12903" s="11"/>
      <c r="B12903" s="14"/>
      <c r="C12903" s="491"/>
    </row>
    <row r="12904" spans="1:3" s="624" customFormat="1" x14ac:dyDescent="0.25">
      <c r="A12904" s="11"/>
      <c r="B12904" s="14"/>
      <c r="C12904" s="491"/>
    </row>
    <row r="12905" spans="1:3" s="624" customFormat="1" x14ac:dyDescent="0.25">
      <c r="A12905" s="11"/>
      <c r="B12905" s="14"/>
      <c r="C12905" s="491"/>
    </row>
    <row r="12906" spans="1:3" s="624" customFormat="1" x14ac:dyDescent="0.25">
      <c r="A12906" s="11"/>
      <c r="B12906" s="14"/>
      <c r="C12906" s="491"/>
    </row>
    <row r="12907" spans="1:3" s="624" customFormat="1" x14ac:dyDescent="0.25">
      <c r="A12907" s="11"/>
      <c r="B12907" s="14"/>
      <c r="C12907" s="491"/>
    </row>
    <row r="12908" spans="1:3" s="624" customFormat="1" x14ac:dyDescent="0.25">
      <c r="A12908" s="11"/>
      <c r="B12908" s="14"/>
      <c r="C12908" s="491"/>
    </row>
    <row r="12909" spans="1:3" s="624" customFormat="1" x14ac:dyDescent="0.25">
      <c r="A12909" s="11"/>
      <c r="B12909" s="14"/>
      <c r="C12909" s="491"/>
    </row>
    <row r="12910" spans="1:3" s="624" customFormat="1" x14ac:dyDescent="0.25">
      <c r="A12910" s="11"/>
      <c r="B12910" s="14"/>
      <c r="C12910" s="491"/>
    </row>
    <row r="12911" spans="1:3" s="624" customFormat="1" x14ac:dyDescent="0.25">
      <c r="A12911" s="11"/>
      <c r="B12911" s="14"/>
      <c r="C12911" s="491"/>
    </row>
    <row r="12912" spans="1:3" s="624" customFormat="1" x14ac:dyDescent="0.25">
      <c r="A12912" s="11"/>
      <c r="B12912" s="14"/>
      <c r="C12912" s="491"/>
    </row>
    <row r="12913" spans="1:3" s="624" customFormat="1" x14ac:dyDescent="0.25">
      <c r="A12913" s="11"/>
      <c r="B12913" s="14"/>
      <c r="C12913" s="491"/>
    </row>
    <row r="12914" spans="1:3" s="624" customFormat="1" x14ac:dyDescent="0.25">
      <c r="A12914" s="11"/>
      <c r="B12914" s="14"/>
      <c r="C12914" s="491"/>
    </row>
    <row r="12915" spans="1:3" s="624" customFormat="1" x14ac:dyDescent="0.25">
      <c r="A12915" s="11"/>
      <c r="B12915" s="14"/>
      <c r="C12915" s="491"/>
    </row>
    <row r="12916" spans="1:3" s="624" customFormat="1" x14ac:dyDescent="0.25">
      <c r="A12916" s="11"/>
      <c r="B12916" s="14"/>
      <c r="C12916" s="491"/>
    </row>
    <row r="12917" spans="1:3" s="624" customFormat="1" x14ac:dyDescent="0.25">
      <c r="A12917" s="11"/>
      <c r="B12917" s="14"/>
      <c r="C12917" s="491"/>
    </row>
    <row r="12918" spans="1:3" s="624" customFormat="1" x14ac:dyDescent="0.25">
      <c r="A12918" s="11"/>
      <c r="B12918" s="14"/>
      <c r="C12918" s="491"/>
    </row>
    <row r="12919" spans="1:3" s="624" customFormat="1" x14ac:dyDescent="0.25">
      <c r="A12919" s="11"/>
      <c r="B12919" s="14"/>
      <c r="C12919" s="491"/>
    </row>
    <row r="12920" spans="1:3" s="624" customFormat="1" x14ac:dyDescent="0.25">
      <c r="A12920" s="11"/>
      <c r="B12920" s="14"/>
      <c r="C12920" s="491"/>
    </row>
    <row r="12921" spans="1:3" s="624" customFormat="1" x14ac:dyDescent="0.25">
      <c r="A12921" s="11"/>
      <c r="B12921" s="14"/>
      <c r="C12921" s="491"/>
    </row>
    <row r="12922" spans="1:3" s="624" customFormat="1" x14ac:dyDescent="0.25">
      <c r="A12922" s="11"/>
      <c r="B12922" s="14"/>
      <c r="C12922" s="491"/>
    </row>
    <row r="12923" spans="1:3" s="624" customFormat="1" x14ac:dyDescent="0.25">
      <c r="A12923" s="11"/>
      <c r="B12923" s="14"/>
      <c r="C12923" s="491"/>
    </row>
    <row r="12924" spans="1:3" s="624" customFormat="1" x14ac:dyDescent="0.25">
      <c r="A12924" s="11"/>
      <c r="B12924" s="14"/>
      <c r="C12924" s="491"/>
    </row>
    <row r="12925" spans="1:3" s="624" customFormat="1" x14ac:dyDescent="0.25">
      <c r="A12925" s="11"/>
      <c r="B12925" s="14"/>
      <c r="C12925" s="491"/>
    </row>
    <row r="12926" spans="1:3" s="624" customFormat="1" x14ac:dyDescent="0.25">
      <c r="A12926" s="11"/>
      <c r="B12926" s="14"/>
      <c r="C12926" s="491"/>
    </row>
    <row r="12927" spans="1:3" s="624" customFormat="1" x14ac:dyDescent="0.25">
      <c r="A12927" s="11"/>
      <c r="B12927" s="14"/>
      <c r="C12927" s="491"/>
    </row>
    <row r="12928" spans="1:3" s="624" customFormat="1" x14ac:dyDescent="0.25">
      <c r="A12928" s="11"/>
      <c r="B12928" s="14"/>
      <c r="C12928" s="491"/>
    </row>
    <row r="12929" spans="1:3" s="624" customFormat="1" x14ac:dyDescent="0.25">
      <c r="A12929" s="11"/>
      <c r="B12929" s="14"/>
      <c r="C12929" s="491"/>
    </row>
    <row r="12930" spans="1:3" s="624" customFormat="1" x14ac:dyDescent="0.25">
      <c r="A12930" s="11"/>
      <c r="B12930" s="14"/>
      <c r="C12930" s="491"/>
    </row>
    <row r="12931" spans="1:3" s="624" customFormat="1" x14ac:dyDescent="0.25">
      <c r="A12931" s="11"/>
      <c r="B12931" s="14"/>
      <c r="C12931" s="491"/>
    </row>
    <row r="12932" spans="1:3" s="624" customFormat="1" x14ac:dyDescent="0.25">
      <c r="A12932" s="11"/>
      <c r="B12932" s="14"/>
      <c r="C12932" s="491"/>
    </row>
    <row r="12933" spans="1:3" s="624" customFormat="1" x14ac:dyDescent="0.25">
      <c r="A12933" s="11"/>
      <c r="B12933" s="14"/>
      <c r="C12933" s="491"/>
    </row>
    <row r="12934" spans="1:3" s="624" customFormat="1" x14ac:dyDescent="0.25">
      <c r="A12934" s="11"/>
      <c r="B12934" s="14"/>
      <c r="C12934" s="491"/>
    </row>
    <row r="12935" spans="1:3" s="624" customFormat="1" x14ac:dyDescent="0.25">
      <c r="A12935" s="11"/>
      <c r="B12935" s="14"/>
      <c r="C12935" s="491"/>
    </row>
    <row r="12936" spans="1:3" s="624" customFormat="1" x14ac:dyDescent="0.25">
      <c r="A12936" s="11"/>
      <c r="B12936" s="14"/>
      <c r="C12936" s="491"/>
    </row>
    <row r="12937" spans="1:3" s="624" customFormat="1" x14ac:dyDescent="0.25">
      <c r="A12937" s="11"/>
      <c r="B12937" s="14"/>
      <c r="C12937" s="491"/>
    </row>
    <row r="12938" spans="1:3" s="624" customFormat="1" x14ac:dyDescent="0.25">
      <c r="A12938" s="11"/>
      <c r="B12938" s="14"/>
      <c r="C12938" s="491"/>
    </row>
    <row r="12939" spans="1:3" s="624" customFormat="1" x14ac:dyDescent="0.25">
      <c r="A12939" s="11"/>
      <c r="B12939" s="14"/>
      <c r="C12939" s="491"/>
    </row>
    <row r="12940" spans="1:3" s="624" customFormat="1" x14ac:dyDescent="0.25">
      <c r="A12940" s="11"/>
      <c r="B12940" s="14"/>
      <c r="C12940" s="491"/>
    </row>
    <row r="12941" spans="1:3" s="624" customFormat="1" x14ac:dyDescent="0.25">
      <c r="A12941" s="11"/>
      <c r="B12941" s="14"/>
      <c r="C12941" s="491"/>
    </row>
    <row r="12942" spans="1:3" s="624" customFormat="1" x14ac:dyDescent="0.25">
      <c r="A12942" s="11"/>
      <c r="B12942" s="14"/>
      <c r="C12942" s="491"/>
    </row>
    <row r="12943" spans="1:3" s="624" customFormat="1" x14ac:dyDescent="0.25">
      <c r="A12943" s="11"/>
      <c r="B12943" s="14"/>
      <c r="C12943" s="491"/>
    </row>
    <row r="12944" spans="1:3" s="624" customFormat="1" x14ac:dyDescent="0.25">
      <c r="A12944" s="11"/>
      <c r="B12944" s="14"/>
      <c r="C12944" s="491"/>
    </row>
    <row r="12945" spans="1:3" s="624" customFormat="1" x14ac:dyDescent="0.25">
      <c r="A12945" s="11"/>
      <c r="B12945" s="14"/>
      <c r="C12945" s="491"/>
    </row>
    <row r="12946" spans="1:3" s="624" customFormat="1" x14ac:dyDescent="0.25">
      <c r="A12946" s="11"/>
      <c r="B12946" s="14"/>
      <c r="C12946" s="491"/>
    </row>
    <row r="12947" spans="1:3" s="624" customFormat="1" x14ac:dyDescent="0.25">
      <c r="A12947" s="11"/>
      <c r="B12947" s="14"/>
      <c r="C12947" s="491"/>
    </row>
    <row r="12948" spans="1:3" s="624" customFormat="1" x14ac:dyDescent="0.25">
      <c r="A12948" s="11"/>
      <c r="B12948" s="14"/>
      <c r="C12948" s="491"/>
    </row>
    <row r="12949" spans="1:3" s="624" customFormat="1" x14ac:dyDescent="0.25">
      <c r="A12949" s="11"/>
      <c r="B12949" s="14"/>
      <c r="C12949" s="491"/>
    </row>
    <row r="12950" spans="1:3" s="624" customFormat="1" x14ac:dyDescent="0.25">
      <c r="A12950" s="11"/>
      <c r="B12950" s="14"/>
      <c r="C12950" s="491"/>
    </row>
    <row r="12951" spans="1:3" s="624" customFormat="1" x14ac:dyDescent="0.25">
      <c r="A12951" s="11"/>
      <c r="B12951" s="14"/>
      <c r="C12951" s="491"/>
    </row>
    <row r="12952" spans="1:3" s="624" customFormat="1" x14ac:dyDescent="0.25">
      <c r="A12952" s="11"/>
      <c r="B12952" s="14"/>
      <c r="C12952" s="491"/>
    </row>
    <row r="12953" spans="1:3" s="624" customFormat="1" x14ac:dyDescent="0.25">
      <c r="A12953" s="11"/>
      <c r="B12953" s="14"/>
      <c r="C12953" s="491"/>
    </row>
    <row r="12954" spans="1:3" s="624" customFormat="1" x14ac:dyDescent="0.25">
      <c r="A12954" s="11"/>
      <c r="B12954" s="14"/>
      <c r="C12954" s="491"/>
    </row>
    <row r="12955" spans="1:3" s="624" customFormat="1" x14ac:dyDescent="0.25">
      <c r="A12955" s="11"/>
      <c r="B12955" s="14"/>
      <c r="C12955" s="491"/>
    </row>
    <row r="12956" spans="1:3" s="624" customFormat="1" x14ac:dyDescent="0.25">
      <c r="A12956" s="11"/>
      <c r="B12956" s="14"/>
      <c r="C12956" s="491"/>
    </row>
    <row r="12957" spans="1:3" s="624" customFormat="1" x14ac:dyDescent="0.25">
      <c r="A12957" s="11"/>
      <c r="B12957" s="14"/>
      <c r="C12957" s="491"/>
    </row>
    <row r="12958" spans="1:3" s="624" customFormat="1" x14ac:dyDescent="0.25">
      <c r="A12958" s="11"/>
      <c r="B12958" s="14"/>
      <c r="C12958" s="491"/>
    </row>
    <row r="12959" spans="1:3" s="624" customFormat="1" x14ac:dyDescent="0.25">
      <c r="A12959" s="11"/>
      <c r="B12959" s="14"/>
      <c r="C12959" s="491"/>
    </row>
    <row r="12960" spans="1:3" s="624" customFormat="1" x14ac:dyDescent="0.25">
      <c r="A12960" s="11"/>
      <c r="B12960" s="14"/>
      <c r="C12960" s="491"/>
    </row>
    <row r="12961" spans="1:3" s="624" customFormat="1" x14ac:dyDescent="0.25">
      <c r="A12961" s="11"/>
      <c r="B12961" s="14"/>
      <c r="C12961" s="491"/>
    </row>
    <row r="12962" spans="1:3" s="624" customFormat="1" x14ac:dyDescent="0.25">
      <c r="A12962" s="11"/>
      <c r="B12962" s="14"/>
      <c r="C12962" s="491"/>
    </row>
    <row r="12963" spans="1:3" s="624" customFormat="1" x14ac:dyDescent="0.25">
      <c r="A12963" s="11"/>
      <c r="B12963" s="14"/>
      <c r="C12963" s="491"/>
    </row>
    <row r="12964" spans="1:3" s="624" customFormat="1" x14ac:dyDescent="0.25">
      <c r="A12964" s="11"/>
      <c r="B12964" s="14"/>
      <c r="C12964" s="491"/>
    </row>
    <row r="12965" spans="1:3" s="624" customFormat="1" x14ac:dyDescent="0.25">
      <c r="A12965" s="11"/>
      <c r="B12965" s="14"/>
      <c r="C12965" s="491"/>
    </row>
    <row r="12966" spans="1:3" s="624" customFormat="1" x14ac:dyDescent="0.25">
      <c r="A12966" s="11"/>
      <c r="B12966" s="14"/>
      <c r="C12966" s="491"/>
    </row>
    <row r="12967" spans="1:3" s="624" customFormat="1" x14ac:dyDescent="0.25">
      <c r="A12967" s="11"/>
      <c r="B12967" s="14"/>
      <c r="C12967" s="491"/>
    </row>
    <row r="12968" spans="1:3" s="624" customFormat="1" x14ac:dyDescent="0.25">
      <c r="A12968" s="11"/>
      <c r="B12968" s="14"/>
      <c r="C12968" s="491"/>
    </row>
    <row r="12969" spans="1:3" s="624" customFormat="1" x14ac:dyDescent="0.25">
      <c r="A12969" s="11"/>
      <c r="B12969" s="14"/>
      <c r="C12969" s="491"/>
    </row>
    <row r="12970" spans="1:3" s="624" customFormat="1" x14ac:dyDescent="0.25">
      <c r="A12970" s="11"/>
      <c r="B12970" s="14"/>
      <c r="C12970" s="491"/>
    </row>
    <row r="12971" spans="1:3" s="624" customFormat="1" x14ac:dyDescent="0.25">
      <c r="A12971" s="11"/>
      <c r="B12971" s="14"/>
      <c r="C12971" s="491"/>
    </row>
    <row r="12972" spans="1:3" s="624" customFormat="1" x14ac:dyDescent="0.25">
      <c r="A12972" s="11"/>
      <c r="B12972" s="14"/>
      <c r="C12972" s="491"/>
    </row>
    <row r="12973" spans="1:3" s="624" customFormat="1" x14ac:dyDescent="0.25">
      <c r="A12973" s="11"/>
      <c r="B12973" s="14"/>
      <c r="C12973" s="491"/>
    </row>
    <row r="12974" spans="1:3" s="624" customFormat="1" x14ac:dyDescent="0.25">
      <c r="A12974" s="11"/>
      <c r="B12974" s="14"/>
      <c r="C12974" s="491"/>
    </row>
    <row r="12975" spans="1:3" s="624" customFormat="1" x14ac:dyDescent="0.25">
      <c r="A12975" s="11"/>
      <c r="B12975" s="14"/>
      <c r="C12975" s="491"/>
    </row>
    <row r="12976" spans="1:3" s="624" customFormat="1" x14ac:dyDescent="0.25">
      <c r="A12976" s="11"/>
      <c r="B12976" s="14"/>
      <c r="C12976" s="491"/>
    </row>
    <row r="12977" spans="1:3" s="624" customFormat="1" x14ac:dyDescent="0.25">
      <c r="A12977" s="11"/>
      <c r="B12977" s="14"/>
      <c r="C12977" s="491"/>
    </row>
    <row r="12978" spans="1:3" s="624" customFormat="1" x14ac:dyDescent="0.25">
      <c r="A12978" s="11"/>
      <c r="B12978" s="14"/>
      <c r="C12978" s="491"/>
    </row>
    <row r="12979" spans="1:3" s="624" customFormat="1" x14ac:dyDescent="0.25">
      <c r="A12979" s="11"/>
      <c r="B12979" s="14"/>
      <c r="C12979" s="491"/>
    </row>
    <row r="12980" spans="1:3" s="624" customFormat="1" x14ac:dyDescent="0.25">
      <c r="A12980" s="11"/>
      <c r="B12980" s="14"/>
      <c r="C12980" s="491"/>
    </row>
    <row r="12981" spans="1:3" s="624" customFormat="1" x14ac:dyDescent="0.25">
      <c r="A12981" s="11"/>
      <c r="B12981" s="14"/>
      <c r="C12981" s="491"/>
    </row>
    <row r="12982" spans="1:3" s="624" customFormat="1" x14ac:dyDescent="0.25">
      <c r="A12982" s="11"/>
      <c r="B12982" s="14"/>
      <c r="C12982" s="491"/>
    </row>
    <row r="12983" spans="1:3" s="624" customFormat="1" x14ac:dyDescent="0.25">
      <c r="A12983" s="11"/>
      <c r="B12983" s="14"/>
      <c r="C12983" s="491"/>
    </row>
    <row r="12984" spans="1:3" s="624" customFormat="1" x14ac:dyDescent="0.25">
      <c r="A12984" s="11"/>
      <c r="B12984" s="14"/>
      <c r="C12984" s="491"/>
    </row>
    <row r="12985" spans="1:3" s="624" customFormat="1" x14ac:dyDescent="0.25">
      <c r="A12985" s="11"/>
      <c r="B12985" s="14"/>
      <c r="C12985" s="491"/>
    </row>
    <row r="12986" spans="1:3" s="624" customFormat="1" x14ac:dyDescent="0.25">
      <c r="A12986" s="11"/>
      <c r="B12986" s="14"/>
      <c r="C12986" s="491"/>
    </row>
    <row r="12987" spans="1:3" s="624" customFormat="1" x14ac:dyDescent="0.25">
      <c r="A12987" s="11"/>
      <c r="B12987" s="14"/>
      <c r="C12987" s="491"/>
    </row>
    <row r="12988" spans="1:3" s="624" customFormat="1" x14ac:dyDescent="0.25">
      <c r="A12988" s="11"/>
      <c r="B12988" s="14"/>
      <c r="C12988" s="491"/>
    </row>
    <row r="12989" spans="1:3" s="624" customFormat="1" x14ac:dyDescent="0.25">
      <c r="A12989" s="11"/>
      <c r="B12989" s="14"/>
      <c r="C12989" s="491"/>
    </row>
    <row r="12990" spans="1:3" s="624" customFormat="1" x14ac:dyDescent="0.25">
      <c r="A12990" s="11"/>
      <c r="B12990" s="14"/>
      <c r="C12990" s="491"/>
    </row>
    <row r="12991" spans="1:3" s="624" customFormat="1" x14ac:dyDescent="0.25">
      <c r="A12991" s="11"/>
      <c r="B12991" s="14"/>
      <c r="C12991" s="491"/>
    </row>
    <row r="12992" spans="1:3" s="624" customFormat="1" x14ac:dyDescent="0.25">
      <c r="A12992" s="11"/>
      <c r="B12992" s="14"/>
      <c r="C12992" s="491"/>
    </row>
    <row r="12993" spans="1:3" s="624" customFormat="1" x14ac:dyDescent="0.25">
      <c r="A12993" s="11"/>
      <c r="B12993" s="14"/>
      <c r="C12993" s="491"/>
    </row>
    <row r="12994" spans="1:3" s="624" customFormat="1" x14ac:dyDescent="0.25">
      <c r="A12994" s="11"/>
      <c r="B12994" s="14"/>
      <c r="C12994" s="491"/>
    </row>
    <row r="12995" spans="1:3" s="624" customFormat="1" x14ac:dyDescent="0.25">
      <c r="A12995" s="11"/>
      <c r="B12995" s="14"/>
      <c r="C12995" s="491"/>
    </row>
    <row r="12996" spans="1:3" s="624" customFormat="1" x14ac:dyDescent="0.25">
      <c r="A12996" s="11"/>
      <c r="B12996" s="14"/>
      <c r="C12996" s="491"/>
    </row>
    <row r="12997" spans="1:3" s="624" customFormat="1" x14ac:dyDescent="0.25">
      <c r="A12997" s="11"/>
      <c r="B12997" s="14"/>
      <c r="C12997" s="491"/>
    </row>
    <row r="12998" spans="1:3" s="624" customFormat="1" x14ac:dyDescent="0.25">
      <c r="A12998" s="11"/>
      <c r="B12998" s="14"/>
      <c r="C12998" s="491"/>
    </row>
    <row r="12999" spans="1:3" s="624" customFormat="1" x14ac:dyDescent="0.25">
      <c r="A12999" s="11"/>
      <c r="B12999" s="14"/>
      <c r="C12999" s="491"/>
    </row>
    <row r="13000" spans="1:3" s="624" customFormat="1" x14ac:dyDescent="0.25">
      <c r="A13000" s="11"/>
      <c r="B13000" s="14"/>
      <c r="C13000" s="491"/>
    </row>
    <row r="13001" spans="1:3" s="624" customFormat="1" x14ac:dyDescent="0.25">
      <c r="A13001" s="11"/>
      <c r="B13001" s="14"/>
      <c r="C13001" s="491"/>
    </row>
    <row r="13002" spans="1:3" s="624" customFormat="1" x14ac:dyDescent="0.25">
      <c r="A13002" s="11"/>
      <c r="B13002" s="14"/>
      <c r="C13002" s="491"/>
    </row>
    <row r="13003" spans="1:3" s="624" customFormat="1" x14ac:dyDescent="0.25">
      <c r="A13003" s="11"/>
      <c r="B13003" s="14"/>
      <c r="C13003" s="491"/>
    </row>
    <row r="13004" spans="1:3" s="624" customFormat="1" x14ac:dyDescent="0.25">
      <c r="A13004" s="11"/>
      <c r="B13004" s="14"/>
      <c r="C13004" s="491"/>
    </row>
    <row r="13005" spans="1:3" s="624" customFormat="1" x14ac:dyDescent="0.25">
      <c r="A13005" s="11"/>
      <c r="B13005" s="14"/>
      <c r="C13005" s="491"/>
    </row>
    <row r="13006" spans="1:3" s="624" customFormat="1" x14ac:dyDescent="0.25">
      <c r="A13006" s="11"/>
      <c r="B13006" s="14"/>
      <c r="C13006" s="491"/>
    </row>
    <row r="13007" spans="1:3" s="624" customFormat="1" x14ac:dyDescent="0.25">
      <c r="A13007" s="11"/>
      <c r="B13007" s="14"/>
      <c r="C13007" s="491"/>
    </row>
    <row r="13008" spans="1:3" s="624" customFormat="1" x14ac:dyDescent="0.25">
      <c r="A13008" s="11"/>
      <c r="B13008" s="14"/>
      <c r="C13008" s="491"/>
    </row>
    <row r="13009" spans="1:3" s="624" customFormat="1" x14ac:dyDescent="0.25">
      <c r="A13009" s="11"/>
      <c r="B13009" s="14"/>
      <c r="C13009" s="491"/>
    </row>
    <row r="13010" spans="1:3" s="624" customFormat="1" x14ac:dyDescent="0.25">
      <c r="A13010" s="11"/>
      <c r="B13010" s="14"/>
      <c r="C13010" s="491"/>
    </row>
    <row r="13011" spans="1:3" s="624" customFormat="1" x14ac:dyDescent="0.25">
      <c r="A13011" s="11"/>
      <c r="B13011" s="14"/>
      <c r="C13011" s="491"/>
    </row>
    <row r="13012" spans="1:3" s="624" customFormat="1" x14ac:dyDescent="0.25">
      <c r="A13012" s="11"/>
      <c r="B13012" s="14"/>
      <c r="C13012" s="491"/>
    </row>
    <row r="13013" spans="1:3" s="624" customFormat="1" x14ac:dyDescent="0.25">
      <c r="A13013" s="11"/>
      <c r="B13013" s="14"/>
      <c r="C13013" s="491"/>
    </row>
    <row r="13014" spans="1:3" s="624" customFormat="1" x14ac:dyDescent="0.25">
      <c r="A13014" s="11"/>
      <c r="B13014" s="14"/>
      <c r="C13014" s="491"/>
    </row>
    <row r="13015" spans="1:3" s="624" customFormat="1" x14ac:dyDescent="0.25">
      <c r="A13015" s="11"/>
      <c r="B13015" s="14"/>
      <c r="C13015" s="491"/>
    </row>
    <row r="13016" spans="1:3" s="624" customFormat="1" x14ac:dyDescent="0.25">
      <c r="A13016" s="11"/>
      <c r="B13016" s="14"/>
      <c r="C13016" s="491"/>
    </row>
    <row r="13017" spans="1:3" s="624" customFormat="1" x14ac:dyDescent="0.25">
      <c r="A13017" s="11"/>
      <c r="B13017" s="14"/>
      <c r="C13017" s="491"/>
    </row>
    <row r="13018" spans="1:3" s="624" customFormat="1" x14ac:dyDescent="0.25">
      <c r="A13018" s="11"/>
      <c r="B13018" s="14"/>
      <c r="C13018" s="491"/>
    </row>
    <row r="13019" spans="1:3" s="624" customFormat="1" x14ac:dyDescent="0.25">
      <c r="A13019" s="11"/>
      <c r="B13019" s="14"/>
      <c r="C13019" s="491"/>
    </row>
    <row r="13020" spans="1:3" s="624" customFormat="1" x14ac:dyDescent="0.25">
      <c r="A13020" s="11"/>
      <c r="B13020" s="14"/>
      <c r="C13020" s="491"/>
    </row>
    <row r="13021" spans="1:3" s="624" customFormat="1" x14ac:dyDescent="0.25">
      <c r="A13021" s="11"/>
      <c r="B13021" s="14"/>
      <c r="C13021" s="491"/>
    </row>
    <row r="13022" spans="1:3" s="624" customFormat="1" x14ac:dyDescent="0.25">
      <c r="A13022" s="11"/>
      <c r="B13022" s="14"/>
      <c r="C13022" s="491"/>
    </row>
    <row r="13023" spans="1:3" s="624" customFormat="1" x14ac:dyDescent="0.25">
      <c r="A13023" s="11"/>
      <c r="B13023" s="14"/>
      <c r="C13023" s="491"/>
    </row>
    <row r="13024" spans="1:3" s="624" customFormat="1" x14ac:dyDescent="0.25">
      <c r="A13024" s="11"/>
      <c r="B13024" s="14"/>
      <c r="C13024" s="491"/>
    </row>
    <row r="13025" spans="1:3" s="624" customFormat="1" x14ac:dyDescent="0.25">
      <c r="A13025" s="11"/>
      <c r="B13025" s="14"/>
      <c r="C13025" s="491"/>
    </row>
    <row r="13026" spans="1:3" s="624" customFormat="1" x14ac:dyDescent="0.25">
      <c r="A13026" s="11"/>
      <c r="B13026" s="14"/>
      <c r="C13026" s="491"/>
    </row>
    <row r="13027" spans="1:3" s="624" customFormat="1" x14ac:dyDescent="0.25">
      <c r="A13027" s="11"/>
      <c r="B13027" s="14"/>
      <c r="C13027" s="491"/>
    </row>
    <row r="13028" spans="1:3" s="624" customFormat="1" x14ac:dyDescent="0.25">
      <c r="A13028" s="11"/>
      <c r="B13028" s="14"/>
      <c r="C13028" s="491"/>
    </row>
    <row r="13029" spans="1:3" s="624" customFormat="1" x14ac:dyDescent="0.25">
      <c r="A13029" s="11"/>
      <c r="B13029" s="14"/>
      <c r="C13029" s="491"/>
    </row>
    <row r="13030" spans="1:3" s="624" customFormat="1" x14ac:dyDescent="0.25">
      <c r="A13030" s="11"/>
      <c r="B13030" s="14"/>
      <c r="C13030" s="491"/>
    </row>
    <row r="13031" spans="1:3" s="624" customFormat="1" x14ac:dyDescent="0.25">
      <c r="A13031" s="11"/>
      <c r="B13031" s="14"/>
      <c r="C13031" s="491"/>
    </row>
    <row r="13032" spans="1:3" s="624" customFormat="1" x14ac:dyDescent="0.25">
      <c r="A13032" s="11"/>
      <c r="B13032" s="14"/>
      <c r="C13032" s="491"/>
    </row>
    <row r="13033" spans="1:3" s="624" customFormat="1" x14ac:dyDescent="0.25">
      <c r="A13033" s="11"/>
      <c r="B13033" s="14"/>
      <c r="C13033" s="491"/>
    </row>
    <row r="13034" spans="1:3" s="624" customFormat="1" x14ac:dyDescent="0.25">
      <c r="A13034" s="11"/>
      <c r="B13034" s="14"/>
      <c r="C13034" s="491"/>
    </row>
    <row r="13035" spans="1:3" s="624" customFormat="1" x14ac:dyDescent="0.25">
      <c r="A13035" s="11"/>
      <c r="B13035" s="14"/>
      <c r="C13035" s="491"/>
    </row>
    <row r="13036" spans="1:3" s="624" customFormat="1" x14ac:dyDescent="0.25">
      <c r="A13036" s="11"/>
      <c r="B13036" s="14"/>
      <c r="C13036" s="491"/>
    </row>
    <row r="13037" spans="1:3" s="624" customFormat="1" x14ac:dyDescent="0.25">
      <c r="A13037" s="11"/>
      <c r="B13037" s="14"/>
      <c r="C13037" s="491"/>
    </row>
    <row r="13038" spans="1:3" s="624" customFormat="1" x14ac:dyDescent="0.25">
      <c r="A13038" s="11"/>
      <c r="B13038" s="14"/>
      <c r="C13038" s="491"/>
    </row>
    <row r="13039" spans="1:3" s="624" customFormat="1" x14ac:dyDescent="0.25">
      <c r="A13039" s="11"/>
      <c r="B13039" s="14"/>
      <c r="C13039" s="491"/>
    </row>
    <row r="13040" spans="1:3" s="624" customFormat="1" x14ac:dyDescent="0.25">
      <c r="A13040" s="11"/>
      <c r="B13040" s="14"/>
      <c r="C13040" s="491"/>
    </row>
    <row r="13041" spans="1:3" s="624" customFormat="1" x14ac:dyDescent="0.25">
      <c r="A13041" s="11"/>
      <c r="B13041" s="14"/>
      <c r="C13041" s="491"/>
    </row>
    <row r="13042" spans="1:3" s="624" customFormat="1" x14ac:dyDescent="0.25">
      <c r="A13042" s="11"/>
      <c r="B13042" s="14"/>
      <c r="C13042" s="491"/>
    </row>
    <row r="13043" spans="1:3" s="624" customFormat="1" x14ac:dyDescent="0.25">
      <c r="A13043" s="11"/>
      <c r="B13043" s="14"/>
      <c r="C13043" s="491"/>
    </row>
    <row r="13044" spans="1:3" s="624" customFormat="1" x14ac:dyDescent="0.25">
      <c r="A13044" s="11"/>
      <c r="B13044" s="14"/>
      <c r="C13044" s="491"/>
    </row>
    <row r="13045" spans="1:3" s="624" customFormat="1" x14ac:dyDescent="0.25">
      <c r="A13045" s="11"/>
      <c r="B13045" s="14"/>
      <c r="C13045" s="491"/>
    </row>
    <row r="13046" spans="1:3" s="624" customFormat="1" x14ac:dyDescent="0.25">
      <c r="A13046" s="11"/>
      <c r="B13046" s="14"/>
      <c r="C13046" s="491"/>
    </row>
    <row r="13047" spans="1:3" s="624" customFormat="1" x14ac:dyDescent="0.25">
      <c r="A13047" s="11"/>
      <c r="B13047" s="14"/>
      <c r="C13047" s="491"/>
    </row>
    <row r="13048" spans="1:3" s="624" customFormat="1" x14ac:dyDescent="0.25">
      <c r="A13048" s="11"/>
      <c r="B13048" s="14"/>
      <c r="C13048" s="491"/>
    </row>
    <row r="13049" spans="1:3" s="624" customFormat="1" x14ac:dyDescent="0.25">
      <c r="A13049" s="11"/>
      <c r="B13049" s="14"/>
      <c r="C13049" s="491"/>
    </row>
    <row r="13050" spans="1:3" s="624" customFormat="1" x14ac:dyDescent="0.25">
      <c r="A13050" s="11"/>
      <c r="B13050" s="14"/>
      <c r="C13050" s="491"/>
    </row>
    <row r="13051" spans="1:3" s="624" customFormat="1" x14ac:dyDescent="0.25">
      <c r="A13051" s="11"/>
      <c r="B13051" s="14"/>
      <c r="C13051" s="491"/>
    </row>
    <row r="13052" spans="1:3" s="624" customFormat="1" x14ac:dyDescent="0.25">
      <c r="A13052" s="11"/>
      <c r="B13052" s="14"/>
      <c r="C13052" s="491"/>
    </row>
    <row r="13053" spans="1:3" s="624" customFormat="1" x14ac:dyDescent="0.25">
      <c r="A13053" s="11"/>
      <c r="B13053" s="14"/>
      <c r="C13053" s="491"/>
    </row>
    <row r="13054" spans="1:3" s="624" customFormat="1" x14ac:dyDescent="0.25">
      <c r="A13054" s="11"/>
      <c r="B13054" s="14"/>
      <c r="C13054" s="491"/>
    </row>
    <row r="13055" spans="1:3" s="624" customFormat="1" x14ac:dyDescent="0.25">
      <c r="A13055" s="11"/>
      <c r="B13055" s="14"/>
      <c r="C13055" s="491"/>
    </row>
    <row r="13056" spans="1:3" s="624" customFormat="1" x14ac:dyDescent="0.25">
      <c r="A13056" s="11"/>
      <c r="B13056" s="14"/>
      <c r="C13056" s="491"/>
    </row>
    <row r="13057" spans="1:3" s="624" customFormat="1" x14ac:dyDescent="0.25">
      <c r="A13057" s="11"/>
      <c r="B13057" s="14"/>
      <c r="C13057" s="491"/>
    </row>
    <row r="13058" spans="1:3" s="624" customFormat="1" x14ac:dyDescent="0.25">
      <c r="A13058" s="11"/>
      <c r="B13058" s="14"/>
      <c r="C13058" s="491"/>
    </row>
    <row r="13059" spans="1:3" s="624" customFormat="1" x14ac:dyDescent="0.25">
      <c r="A13059" s="11"/>
      <c r="B13059" s="14"/>
      <c r="C13059" s="491"/>
    </row>
    <row r="13060" spans="1:3" s="624" customFormat="1" x14ac:dyDescent="0.25">
      <c r="A13060" s="11"/>
      <c r="B13060" s="14"/>
      <c r="C13060" s="491"/>
    </row>
    <row r="13061" spans="1:3" s="624" customFormat="1" x14ac:dyDescent="0.25">
      <c r="A13061" s="11"/>
      <c r="B13061" s="14"/>
      <c r="C13061" s="491"/>
    </row>
    <row r="13062" spans="1:3" s="624" customFormat="1" x14ac:dyDescent="0.25">
      <c r="A13062" s="11"/>
      <c r="B13062" s="14"/>
      <c r="C13062" s="491"/>
    </row>
    <row r="13063" spans="1:3" s="624" customFormat="1" x14ac:dyDescent="0.25">
      <c r="A13063" s="11"/>
      <c r="B13063" s="14"/>
      <c r="C13063" s="491"/>
    </row>
    <row r="13064" spans="1:3" s="624" customFormat="1" x14ac:dyDescent="0.25">
      <c r="A13064" s="11"/>
      <c r="B13064" s="14"/>
      <c r="C13064" s="491"/>
    </row>
    <row r="13065" spans="1:3" s="624" customFormat="1" x14ac:dyDescent="0.25">
      <c r="A13065" s="11"/>
      <c r="B13065" s="14"/>
      <c r="C13065" s="491"/>
    </row>
    <row r="13066" spans="1:3" s="624" customFormat="1" x14ac:dyDescent="0.25">
      <c r="A13066" s="11"/>
      <c r="B13066" s="14"/>
      <c r="C13066" s="491"/>
    </row>
    <row r="13067" spans="1:3" s="624" customFormat="1" x14ac:dyDescent="0.25">
      <c r="A13067" s="11"/>
      <c r="B13067" s="14"/>
      <c r="C13067" s="491"/>
    </row>
    <row r="13068" spans="1:3" s="624" customFormat="1" x14ac:dyDescent="0.25">
      <c r="A13068" s="11"/>
      <c r="B13068" s="14"/>
      <c r="C13068" s="491"/>
    </row>
    <row r="13069" spans="1:3" s="624" customFormat="1" x14ac:dyDescent="0.25">
      <c r="A13069" s="11"/>
      <c r="B13069" s="14"/>
      <c r="C13069" s="491"/>
    </row>
    <row r="13070" spans="1:3" s="624" customFormat="1" x14ac:dyDescent="0.25">
      <c r="A13070" s="11"/>
      <c r="B13070" s="14"/>
      <c r="C13070" s="491"/>
    </row>
    <row r="13071" spans="1:3" s="624" customFormat="1" x14ac:dyDescent="0.25">
      <c r="A13071" s="11"/>
      <c r="B13071" s="14"/>
      <c r="C13071" s="491"/>
    </row>
    <row r="13072" spans="1:3" s="624" customFormat="1" x14ac:dyDescent="0.25">
      <c r="A13072" s="11"/>
      <c r="B13072" s="14"/>
      <c r="C13072" s="491"/>
    </row>
    <row r="13073" spans="1:3" s="624" customFormat="1" x14ac:dyDescent="0.25">
      <c r="A13073" s="11"/>
      <c r="B13073" s="14"/>
      <c r="C13073" s="491"/>
    </row>
    <row r="13074" spans="1:3" s="624" customFormat="1" x14ac:dyDescent="0.25">
      <c r="A13074" s="11"/>
      <c r="B13074" s="14"/>
      <c r="C13074" s="491"/>
    </row>
    <row r="13075" spans="1:3" s="624" customFormat="1" x14ac:dyDescent="0.25">
      <c r="A13075" s="11"/>
      <c r="B13075" s="14"/>
      <c r="C13075" s="491"/>
    </row>
    <row r="13076" spans="1:3" s="624" customFormat="1" x14ac:dyDescent="0.25">
      <c r="A13076" s="11"/>
      <c r="B13076" s="14"/>
      <c r="C13076" s="491"/>
    </row>
    <row r="13077" spans="1:3" s="624" customFormat="1" x14ac:dyDescent="0.25">
      <c r="A13077" s="11"/>
      <c r="B13077" s="14"/>
      <c r="C13077" s="491"/>
    </row>
    <row r="13078" spans="1:3" s="624" customFormat="1" x14ac:dyDescent="0.25">
      <c r="A13078" s="11"/>
      <c r="B13078" s="14"/>
      <c r="C13078" s="491"/>
    </row>
    <row r="13079" spans="1:3" s="624" customFormat="1" x14ac:dyDescent="0.25">
      <c r="A13079" s="11"/>
      <c r="B13079" s="14"/>
      <c r="C13079" s="491"/>
    </row>
    <row r="13080" spans="1:3" s="624" customFormat="1" x14ac:dyDescent="0.25">
      <c r="A13080" s="11"/>
      <c r="B13080" s="14"/>
      <c r="C13080" s="491"/>
    </row>
    <row r="13081" spans="1:3" s="624" customFormat="1" x14ac:dyDescent="0.25">
      <c r="A13081" s="11"/>
      <c r="B13081" s="14"/>
      <c r="C13081" s="491"/>
    </row>
    <row r="13082" spans="1:3" s="624" customFormat="1" x14ac:dyDescent="0.25">
      <c r="A13082" s="11"/>
      <c r="B13082" s="14"/>
      <c r="C13082" s="491"/>
    </row>
    <row r="13083" spans="1:3" s="624" customFormat="1" x14ac:dyDescent="0.25">
      <c r="A13083" s="11"/>
      <c r="B13083" s="14"/>
      <c r="C13083" s="491"/>
    </row>
    <row r="13084" spans="1:3" s="624" customFormat="1" x14ac:dyDescent="0.25">
      <c r="A13084" s="11"/>
      <c r="B13084" s="14"/>
      <c r="C13084" s="491"/>
    </row>
    <row r="13085" spans="1:3" s="624" customFormat="1" x14ac:dyDescent="0.25">
      <c r="A13085" s="11"/>
      <c r="B13085" s="14"/>
      <c r="C13085" s="491"/>
    </row>
    <row r="13086" spans="1:3" s="624" customFormat="1" x14ac:dyDescent="0.25">
      <c r="A13086" s="11"/>
      <c r="B13086" s="14"/>
      <c r="C13086" s="491"/>
    </row>
    <row r="13087" spans="1:3" s="624" customFormat="1" x14ac:dyDescent="0.25">
      <c r="A13087" s="11"/>
      <c r="B13087" s="14"/>
      <c r="C13087" s="491"/>
    </row>
    <row r="13088" spans="1:3" s="624" customFormat="1" x14ac:dyDescent="0.25">
      <c r="A13088" s="11"/>
      <c r="B13088" s="14"/>
      <c r="C13088" s="491"/>
    </row>
    <row r="13089" spans="1:3" s="624" customFormat="1" x14ac:dyDescent="0.25">
      <c r="A13089" s="11"/>
      <c r="B13089" s="14"/>
      <c r="C13089" s="491"/>
    </row>
    <row r="13090" spans="1:3" s="624" customFormat="1" x14ac:dyDescent="0.25">
      <c r="A13090" s="11"/>
      <c r="B13090" s="14"/>
      <c r="C13090" s="491"/>
    </row>
    <row r="13091" spans="1:3" s="624" customFormat="1" x14ac:dyDescent="0.25">
      <c r="A13091" s="11"/>
      <c r="B13091" s="14"/>
      <c r="C13091" s="491"/>
    </row>
    <row r="13092" spans="1:3" s="624" customFormat="1" x14ac:dyDescent="0.25">
      <c r="A13092" s="11"/>
      <c r="B13092" s="14"/>
      <c r="C13092" s="491"/>
    </row>
    <row r="13093" spans="1:3" s="624" customFormat="1" x14ac:dyDescent="0.25">
      <c r="A13093" s="11"/>
      <c r="B13093" s="14"/>
      <c r="C13093" s="491"/>
    </row>
    <row r="13094" spans="1:3" s="624" customFormat="1" x14ac:dyDescent="0.25">
      <c r="A13094" s="11"/>
      <c r="B13094" s="14"/>
      <c r="C13094" s="491"/>
    </row>
    <row r="13095" spans="1:3" s="624" customFormat="1" x14ac:dyDescent="0.25">
      <c r="A13095" s="11"/>
      <c r="B13095" s="14"/>
      <c r="C13095" s="491"/>
    </row>
    <row r="13096" spans="1:3" s="624" customFormat="1" x14ac:dyDescent="0.25">
      <c r="A13096" s="11"/>
      <c r="B13096" s="14"/>
      <c r="C13096" s="491"/>
    </row>
    <row r="13097" spans="1:3" s="624" customFormat="1" x14ac:dyDescent="0.25">
      <c r="A13097" s="11"/>
      <c r="B13097" s="14"/>
      <c r="C13097" s="491"/>
    </row>
    <row r="13098" spans="1:3" s="624" customFormat="1" x14ac:dyDescent="0.25">
      <c r="A13098" s="11"/>
      <c r="B13098" s="14"/>
      <c r="C13098" s="491"/>
    </row>
    <row r="13099" spans="1:3" s="624" customFormat="1" x14ac:dyDescent="0.25">
      <c r="A13099" s="11"/>
      <c r="B13099" s="14"/>
      <c r="C13099" s="491"/>
    </row>
    <row r="13100" spans="1:3" s="624" customFormat="1" x14ac:dyDescent="0.25">
      <c r="A13100" s="11"/>
      <c r="B13100" s="14"/>
      <c r="C13100" s="491"/>
    </row>
    <row r="13101" spans="1:3" s="624" customFormat="1" x14ac:dyDescent="0.25">
      <c r="A13101" s="11"/>
      <c r="B13101" s="14"/>
      <c r="C13101" s="491"/>
    </row>
    <row r="13102" spans="1:3" s="624" customFormat="1" x14ac:dyDescent="0.25">
      <c r="A13102" s="11"/>
      <c r="B13102" s="14"/>
      <c r="C13102" s="491"/>
    </row>
    <row r="13103" spans="1:3" s="624" customFormat="1" x14ac:dyDescent="0.25">
      <c r="A13103" s="11"/>
      <c r="B13103" s="14"/>
      <c r="C13103" s="491"/>
    </row>
    <row r="13104" spans="1:3" s="624" customFormat="1" x14ac:dyDescent="0.25">
      <c r="A13104" s="11"/>
      <c r="B13104" s="14"/>
      <c r="C13104" s="491"/>
    </row>
    <row r="13105" spans="1:3" s="624" customFormat="1" x14ac:dyDescent="0.25">
      <c r="A13105" s="11"/>
      <c r="B13105" s="14"/>
      <c r="C13105" s="491"/>
    </row>
    <row r="13106" spans="1:3" s="624" customFormat="1" x14ac:dyDescent="0.25">
      <c r="A13106" s="11"/>
      <c r="B13106" s="14"/>
      <c r="C13106" s="491"/>
    </row>
    <row r="13107" spans="1:3" s="624" customFormat="1" x14ac:dyDescent="0.25">
      <c r="A13107" s="11"/>
      <c r="B13107" s="14"/>
      <c r="C13107" s="491"/>
    </row>
    <row r="13108" spans="1:3" s="624" customFormat="1" x14ac:dyDescent="0.25">
      <c r="A13108" s="11"/>
      <c r="B13108" s="14"/>
      <c r="C13108" s="491"/>
    </row>
    <row r="13109" spans="1:3" s="624" customFormat="1" x14ac:dyDescent="0.25">
      <c r="A13109" s="11"/>
      <c r="B13109" s="14"/>
      <c r="C13109" s="491"/>
    </row>
    <row r="13110" spans="1:3" s="624" customFormat="1" x14ac:dyDescent="0.25">
      <c r="A13110" s="11"/>
      <c r="B13110" s="14"/>
      <c r="C13110" s="491"/>
    </row>
    <row r="13111" spans="1:3" s="624" customFormat="1" x14ac:dyDescent="0.25">
      <c r="A13111" s="11"/>
      <c r="B13111" s="14"/>
      <c r="C13111" s="491"/>
    </row>
    <row r="13112" spans="1:3" s="624" customFormat="1" x14ac:dyDescent="0.25">
      <c r="A13112" s="11"/>
      <c r="B13112" s="14"/>
      <c r="C13112" s="491"/>
    </row>
    <row r="13113" spans="1:3" s="624" customFormat="1" x14ac:dyDescent="0.25">
      <c r="A13113" s="11"/>
      <c r="B13113" s="14"/>
      <c r="C13113" s="491"/>
    </row>
    <row r="13114" spans="1:3" s="624" customFormat="1" x14ac:dyDescent="0.25">
      <c r="A13114" s="11"/>
      <c r="B13114" s="14"/>
      <c r="C13114" s="491"/>
    </row>
    <row r="13115" spans="1:3" s="624" customFormat="1" x14ac:dyDescent="0.25">
      <c r="A13115" s="11"/>
      <c r="B13115" s="14"/>
      <c r="C13115" s="491"/>
    </row>
    <row r="13116" spans="1:3" s="624" customFormat="1" x14ac:dyDescent="0.25">
      <c r="A13116" s="11"/>
      <c r="B13116" s="14"/>
      <c r="C13116" s="491"/>
    </row>
    <row r="13117" spans="1:3" s="624" customFormat="1" x14ac:dyDescent="0.25">
      <c r="A13117" s="11"/>
      <c r="B13117" s="14"/>
      <c r="C13117" s="491"/>
    </row>
    <row r="13118" spans="1:3" s="624" customFormat="1" x14ac:dyDescent="0.25">
      <c r="A13118" s="11"/>
      <c r="B13118" s="14"/>
      <c r="C13118" s="491"/>
    </row>
    <row r="13119" spans="1:3" s="624" customFormat="1" x14ac:dyDescent="0.25">
      <c r="A13119" s="11"/>
      <c r="B13119" s="14"/>
      <c r="C13119" s="491"/>
    </row>
    <row r="13120" spans="1:3" s="624" customFormat="1" x14ac:dyDescent="0.25">
      <c r="A13120" s="11"/>
      <c r="B13120" s="14"/>
      <c r="C13120" s="491"/>
    </row>
    <row r="13121" spans="1:3" s="624" customFormat="1" x14ac:dyDescent="0.25">
      <c r="A13121" s="11"/>
      <c r="B13121" s="14"/>
      <c r="C13121" s="491"/>
    </row>
    <row r="13122" spans="1:3" s="624" customFormat="1" x14ac:dyDescent="0.25">
      <c r="A13122" s="11"/>
      <c r="B13122" s="14"/>
      <c r="C13122" s="491"/>
    </row>
    <row r="13123" spans="1:3" s="624" customFormat="1" x14ac:dyDescent="0.25">
      <c r="A13123" s="11"/>
      <c r="B13123" s="14"/>
      <c r="C13123" s="491"/>
    </row>
    <row r="13124" spans="1:3" s="624" customFormat="1" x14ac:dyDescent="0.25">
      <c r="A13124" s="11"/>
      <c r="B13124" s="14"/>
      <c r="C13124" s="491"/>
    </row>
    <row r="13125" spans="1:3" s="624" customFormat="1" x14ac:dyDescent="0.25">
      <c r="A13125" s="11"/>
      <c r="B13125" s="14"/>
      <c r="C13125" s="491"/>
    </row>
    <row r="13126" spans="1:3" s="624" customFormat="1" x14ac:dyDescent="0.25">
      <c r="A13126" s="11"/>
      <c r="B13126" s="14"/>
      <c r="C13126" s="491"/>
    </row>
    <row r="13127" spans="1:3" s="624" customFormat="1" x14ac:dyDescent="0.25">
      <c r="A13127" s="11"/>
      <c r="B13127" s="14"/>
      <c r="C13127" s="491"/>
    </row>
    <row r="13128" spans="1:3" s="624" customFormat="1" x14ac:dyDescent="0.25">
      <c r="A13128" s="11"/>
      <c r="B13128" s="14"/>
      <c r="C13128" s="491"/>
    </row>
    <row r="13129" spans="1:3" s="624" customFormat="1" x14ac:dyDescent="0.25">
      <c r="A13129" s="11"/>
      <c r="B13129" s="14"/>
      <c r="C13129" s="491"/>
    </row>
    <row r="13130" spans="1:3" s="624" customFormat="1" x14ac:dyDescent="0.25">
      <c r="A13130" s="11"/>
      <c r="B13130" s="14"/>
      <c r="C13130" s="491"/>
    </row>
    <row r="13131" spans="1:3" s="624" customFormat="1" x14ac:dyDescent="0.25">
      <c r="A13131" s="11"/>
      <c r="B13131" s="14"/>
      <c r="C13131" s="491"/>
    </row>
    <row r="13132" spans="1:3" s="624" customFormat="1" x14ac:dyDescent="0.25">
      <c r="A13132" s="11"/>
      <c r="B13132" s="14"/>
      <c r="C13132" s="491"/>
    </row>
    <row r="13133" spans="1:3" s="624" customFormat="1" x14ac:dyDescent="0.25">
      <c r="A13133" s="11"/>
      <c r="B13133" s="14"/>
      <c r="C13133" s="491"/>
    </row>
    <row r="13134" spans="1:3" s="624" customFormat="1" x14ac:dyDescent="0.25">
      <c r="A13134" s="11"/>
      <c r="B13134" s="14"/>
      <c r="C13134" s="491"/>
    </row>
    <row r="13135" spans="1:3" s="624" customFormat="1" x14ac:dyDescent="0.25">
      <c r="A13135" s="11"/>
      <c r="B13135" s="14"/>
      <c r="C13135" s="491"/>
    </row>
    <row r="13136" spans="1:3" s="624" customFormat="1" x14ac:dyDescent="0.25">
      <c r="A13136" s="11"/>
      <c r="B13136" s="14"/>
      <c r="C13136" s="491"/>
    </row>
    <row r="13137" spans="1:3" s="624" customFormat="1" x14ac:dyDescent="0.25">
      <c r="A13137" s="11"/>
      <c r="B13137" s="14"/>
      <c r="C13137" s="491"/>
    </row>
    <row r="13138" spans="1:3" s="624" customFormat="1" x14ac:dyDescent="0.25">
      <c r="A13138" s="11"/>
      <c r="B13138" s="14"/>
      <c r="C13138" s="491"/>
    </row>
    <row r="13139" spans="1:3" s="624" customFormat="1" x14ac:dyDescent="0.25">
      <c r="A13139" s="11"/>
      <c r="B13139" s="14"/>
      <c r="C13139" s="491"/>
    </row>
    <row r="13140" spans="1:3" s="624" customFormat="1" x14ac:dyDescent="0.25">
      <c r="A13140" s="11"/>
      <c r="B13140" s="14"/>
      <c r="C13140" s="491"/>
    </row>
    <row r="13141" spans="1:3" s="624" customFormat="1" x14ac:dyDescent="0.25">
      <c r="A13141" s="11"/>
      <c r="B13141" s="14"/>
      <c r="C13141" s="491"/>
    </row>
    <row r="13142" spans="1:3" s="624" customFormat="1" x14ac:dyDescent="0.25">
      <c r="A13142" s="11"/>
      <c r="B13142" s="14"/>
      <c r="C13142" s="491"/>
    </row>
    <row r="13143" spans="1:3" s="624" customFormat="1" x14ac:dyDescent="0.25">
      <c r="A13143" s="11"/>
      <c r="B13143" s="14"/>
      <c r="C13143" s="491"/>
    </row>
    <row r="13144" spans="1:3" s="624" customFormat="1" x14ac:dyDescent="0.25">
      <c r="A13144" s="11"/>
      <c r="B13144" s="14"/>
      <c r="C13144" s="491"/>
    </row>
    <row r="13145" spans="1:3" s="624" customFormat="1" x14ac:dyDescent="0.25">
      <c r="A13145" s="11"/>
      <c r="B13145" s="14"/>
      <c r="C13145" s="491"/>
    </row>
    <row r="13146" spans="1:3" s="624" customFormat="1" x14ac:dyDescent="0.25">
      <c r="A13146" s="11"/>
      <c r="B13146" s="14"/>
      <c r="C13146" s="491"/>
    </row>
    <row r="13147" spans="1:3" s="624" customFormat="1" x14ac:dyDescent="0.25">
      <c r="A13147" s="11"/>
      <c r="B13147" s="14"/>
      <c r="C13147" s="491"/>
    </row>
    <row r="13148" spans="1:3" s="624" customFormat="1" x14ac:dyDescent="0.25">
      <c r="A13148" s="11"/>
      <c r="B13148" s="14"/>
      <c r="C13148" s="491"/>
    </row>
    <row r="13149" spans="1:3" s="624" customFormat="1" x14ac:dyDescent="0.25">
      <c r="A13149" s="11"/>
      <c r="B13149" s="14"/>
      <c r="C13149" s="491"/>
    </row>
    <row r="13150" spans="1:3" s="624" customFormat="1" x14ac:dyDescent="0.25">
      <c r="A13150" s="11"/>
      <c r="B13150" s="14"/>
      <c r="C13150" s="491"/>
    </row>
    <row r="13151" spans="1:3" s="624" customFormat="1" x14ac:dyDescent="0.25">
      <c r="A13151" s="11"/>
      <c r="B13151" s="14"/>
      <c r="C13151" s="491"/>
    </row>
    <row r="13152" spans="1:3" s="624" customFormat="1" x14ac:dyDescent="0.25">
      <c r="A13152" s="11"/>
      <c r="B13152" s="14"/>
      <c r="C13152" s="491"/>
    </row>
    <row r="13153" spans="1:3" s="624" customFormat="1" x14ac:dyDescent="0.25">
      <c r="A13153" s="11"/>
      <c r="B13153" s="14"/>
      <c r="C13153" s="491"/>
    </row>
    <row r="13154" spans="1:3" s="624" customFormat="1" x14ac:dyDescent="0.25">
      <c r="A13154" s="11"/>
      <c r="B13154" s="14"/>
      <c r="C13154" s="491"/>
    </row>
    <row r="13155" spans="1:3" s="624" customFormat="1" x14ac:dyDescent="0.25">
      <c r="A13155" s="11"/>
      <c r="B13155" s="14"/>
      <c r="C13155" s="491"/>
    </row>
    <row r="13156" spans="1:3" s="624" customFormat="1" x14ac:dyDescent="0.25">
      <c r="A13156" s="11"/>
      <c r="B13156" s="14"/>
      <c r="C13156" s="491"/>
    </row>
    <row r="13157" spans="1:3" s="624" customFormat="1" x14ac:dyDescent="0.25">
      <c r="A13157" s="11"/>
      <c r="B13157" s="14"/>
      <c r="C13157" s="491"/>
    </row>
    <row r="13158" spans="1:3" s="624" customFormat="1" x14ac:dyDescent="0.25">
      <c r="A13158" s="11"/>
      <c r="B13158" s="14"/>
      <c r="C13158" s="491"/>
    </row>
    <row r="13159" spans="1:3" s="624" customFormat="1" x14ac:dyDescent="0.25">
      <c r="A13159" s="11"/>
      <c r="B13159" s="14"/>
      <c r="C13159" s="491"/>
    </row>
    <row r="13160" spans="1:3" s="624" customFormat="1" x14ac:dyDescent="0.25">
      <c r="A13160" s="11"/>
      <c r="B13160" s="14"/>
      <c r="C13160" s="491"/>
    </row>
    <row r="13161" spans="1:3" s="624" customFormat="1" x14ac:dyDescent="0.25">
      <c r="A13161" s="11"/>
      <c r="B13161" s="14"/>
      <c r="C13161" s="491"/>
    </row>
    <row r="13162" spans="1:3" s="624" customFormat="1" x14ac:dyDescent="0.25">
      <c r="A13162" s="11"/>
      <c r="B13162" s="14"/>
      <c r="C13162" s="491"/>
    </row>
    <row r="13163" spans="1:3" s="624" customFormat="1" x14ac:dyDescent="0.25">
      <c r="A13163" s="11"/>
      <c r="B13163" s="14"/>
      <c r="C13163" s="491"/>
    </row>
    <row r="13164" spans="1:3" s="624" customFormat="1" x14ac:dyDescent="0.25">
      <c r="A13164" s="11"/>
      <c r="B13164" s="14"/>
      <c r="C13164" s="491"/>
    </row>
    <row r="13165" spans="1:3" s="624" customFormat="1" x14ac:dyDescent="0.25">
      <c r="A13165" s="11"/>
      <c r="B13165" s="14"/>
      <c r="C13165" s="491"/>
    </row>
    <row r="13166" spans="1:3" s="624" customFormat="1" x14ac:dyDescent="0.25">
      <c r="A13166" s="11"/>
      <c r="B13166" s="14"/>
      <c r="C13166" s="491"/>
    </row>
    <row r="13167" spans="1:3" s="624" customFormat="1" x14ac:dyDescent="0.25">
      <c r="A13167" s="11"/>
      <c r="B13167" s="14"/>
      <c r="C13167" s="491"/>
    </row>
    <row r="13168" spans="1:3" s="624" customFormat="1" x14ac:dyDescent="0.25">
      <c r="A13168" s="11"/>
      <c r="B13168" s="14"/>
      <c r="C13168" s="491"/>
    </row>
    <row r="13169" spans="1:3" s="624" customFormat="1" x14ac:dyDescent="0.25">
      <c r="A13169" s="11"/>
      <c r="B13169" s="14"/>
      <c r="C13169" s="491"/>
    </row>
    <row r="13170" spans="1:3" s="624" customFormat="1" x14ac:dyDescent="0.25">
      <c r="A13170" s="11"/>
      <c r="B13170" s="14"/>
      <c r="C13170" s="491"/>
    </row>
    <row r="13171" spans="1:3" s="624" customFormat="1" x14ac:dyDescent="0.25">
      <c r="A13171" s="11"/>
      <c r="B13171" s="14"/>
      <c r="C13171" s="491"/>
    </row>
    <row r="13172" spans="1:3" s="624" customFormat="1" x14ac:dyDescent="0.25">
      <c r="A13172" s="11"/>
      <c r="B13172" s="14"/>
      <c r="C13172" s="491"/>
    </row>
    <row r="13173" spans="1:3" s="624" customFormat="1" x14ac:dyDescent="0.25">
      <c r="A13173" s="11"/>
      <c r="B13173" s="14"/>
      <c r="C13173" s="491"/>
    </row>
    <row r="13174" spans="1:3" s="624" customFormat="1" x14ac:dyDescent="0.25">
      <c r="A13174" s="11"/>
      <c r="B13174" s="14"/>
      <c r="C13174" s="491"/>
    </row>
    <row r="13175" spans="1:3" s="624" customFormat="1" x14ac:dyDescent="0.25">
      <c r="A13175" s="11"/>
      <c r="B13175" s="14"/>
      <c r="C13175" s="491"/>
    </row>
    <row r="13176" spans="1:3" s="624" customFormat="1" x14ac:dyDescent="0.25">
      <c r="A13176" s="11"/>
      <c r="B13176" s="14"/>
      <c r="C13176" s="491"/>
    </row>
    <row r="13177" spans="1:3" s="624" customFormat="1" x14ac:dyDescent="0.25">
      <c r="A13177" s="11"/>
      <c r="B13177" s="14"/>
      <c r="C13177" s="491"/>
    </row>
    <row r="13178" spans="1:3" s="624" customFormat="1" x14ac:dyDescent="0.25">
      <c r="A13178" s="11"/>
      <c r="B13178" s="14"/>
      <c r="C13178" s="491"/>
    </row>
    <row r="13179" spans="1:3" s="624" customFormat="1" x14ac:dyDescent="0.25">
      <c r="A13179" s="11"/>
      <c r="B13179" s="14"/>
      <c r="C13179" s="491"/>
    </row>
    <row r="13180" spans="1:3" s="624" customFormat="1" x14ac:dyDescent="0.25">
      <c r="A13180" s="11"/>
      <c r="B13180" s="14"/>
      <c r="C13180" s="491"/>
    </row>
    <row r="13181" spans="1:3" s="624" customFormat="1" x14ac:dyDescent="0.25">
      <c r="A13181" s="11"/>
      <c r="B13181" s="14"/>
      <c r="C13181" s="491"/>
    </row>
    <row r="13182" spans="1:3" s="624" customFormat="1" x14ac:dyDescent="0.25">
      <c r="A13182" s="11"/>
      <c r="B13182" s="14"/>
      <c r="C13182" s="491"/>
    </row>
    <row r="13183" spans="1:3" s="624" customFormat="1" x14ac:dyDescent="0.25">
      <c r="A13183" s="11"/>
      <c r="B13183" s="14"/>
      <c r="C13183" s="491"/>
    </row>
    <row r="13184" spans="1:3" s="624" customFormat="1" x14ac:dyDescent="0.25">
      <c r="A13184" s="11"/>
      <c r="B13184" s="14"/>
      <c r="C13184" s="491"/>
    </row>
    <row r="13185" spans="1:3" s="624" customFormat="1" x14ac:dyDescent="0.25">
      <c r="A13185" s="11"/>
      <c r="B13185" s="14"/>
      <c r="C13185" s="491"/>
    </row>
    <row r="13186" spans="1:3" s="624" customFormat="1" x14ac:dyDescent="0.25">
      <c r="A13186" s="11"/>
      <c r="B13186" s="14"/>
      <c r="C13186" s="491"/>
    </row>
    <row r="13187" spans="1:3" s="624" customFormat="1" x14ac:dyDescent="0.25">
      <c r="A13187" s="11"/>
      <c r="B13187" s="14"/>
      <c r="C13187" s="491"/>
    </row>
    <row r="13188" spans="1:3" s="624" customFormat="1" x14ac:dyDescent="0.25">
      <c r="A13188" s="11"/>
      <c r="B13188" s="14"/>
      <c r="C13188" s="491"/>
    </row>
    <row r="13189" spans="1:3" s="624" customFormat="1" x14ac:dyDescent="0.25">
      <c r="A13189" s="11"/>
      <c r="B13189" s="14"/>
      <c r="C13189" s="491"/>
    </row>
    <row r="13190" spans="1:3" s="624" customFormat="1" x14ac:dyDescent="0.25">
      <c r="A13190" s="11"/>
      <c r="B13190" s="14"/>
      <c r="C13190" s="491"/>
    </row>
    <row r="13191" spans="1:3" s="624" customFormat="1" x14ac:dyDescent="0.25">
      <c r="A13191" s="11"/>
      <c r="B13191" s="14"/>
      <c r="C13191" s="491"/>
    </row>
    <row r="13192" spans="1:3" s="624" customFormat="1" x14ac:dyDescent="0.25">
      <c r="A13192" s="11"/>
      <c r="B13192" s="14"/>
      <c r="C13192" s="491"/>
    </row>
    <row r="13193" spans="1:3" s="624" customFormat="1" x14ac:dyDescent="0.25">
      <c r="A13193" s="11"/>
      <c r="B13193" s="14"/>
      <c r="C13193" s="491"/>
    </row>
    <row r="13194" spans="1:3" s="624" customFormat="1" x14ac:dyDescent="0.25">
      <c r="A13194" s="11"/>
      <c r="B13194" s="14"/>
      <c r="C13194" s="491"/>
    </row>
    <row r="13195" spans="1:3" s="624" customFormat="1" x14ac:dyDescent="0.25">
      <c r="A13195" s="11"/>
      <c r="B13195" s="14"/>
      <c r="C13195" s="491"/>
    </row>
    <row r="13196" spans="1:3" s="624" customFormat="1" x14ac:dyDescent="0.25">
      <c r="A13196" s="11"/>
      <c r="B13196" s="14"/>
      <c r="C13196" s="491"/>
    </row>
    <row r="13197" spans="1:3" s="624" customFormat="1" x14ac:dyDescent="0.25">
      <c r="A13197" s="11"/>
      <c r="B13197" s="14"/>
      <c r="C13197" s="491"/>
    </row>
    <row r="13198" spans="1:3" s="624" customFormat="1" x14ac:dyDescent="0.25">
      <c r="A13198" s="11"/>
      <c r="B13198" s="14"/>
      <c r="C13198" s="491"/>
    </row>
    <row r="13199" spans="1:3" s="624" customFormat="1" x14ac:dyDescent="0.25">
      <c r="A13199" s="11"/>
      <c r="B13199" s="14"/>
      <c r="C13199" s="491"/>
    </row>
    <row r="13200" spans="1:3" s="624" customFormat="1" x14ac:dyDescent="0.25">
      <c r="A13200" s="11"/>
      <c r="B13200" s="14"/>
      <c r="C13200" s="491"/>
    </row>
    <row r="13201" spans="1:3" s="624" customFormat="1" x14ac:dyDescent="0.25">
      <c r="A13201" s="11"/>
      <c r="B13201" s="14"/>
      <c r="C13201" s="491"/>
    </row>
    <row r="13202" spans="1:3" s="624" customFormat="1" x14ac:dyDescent="0.25">
      <c r="A13202" s="11"/>
      <c r="B13202" s="14"/>
      <c r="C13202" s="491"/>
    </row>
    <row r="13203" spans="1:3" s="624" customFormat="1" x14ac:dyDescent="0.25">
      <c r="A13203" s="11"/>
      <c r="B13203" s="14"/>
      <c r="C13203" s="491"/>
    </row>
    <row r="13204" spans="1:3" s="624" customFormat="1" x14ac:dyDescent="0.25">
      <c r="A13204" s="11"/>
      <c r="B13204" s="14"/>
      <c r="C13204" s="491"/>
    </row>
    <row r="13205" spans="1:3" s="624" customFormat="1" x14ac:dyDescent="0.25">
      <c r="A13205" s="11"/>
      <c r="B13205" s="14"/>
      <c r="C13205" s="491"/>
    </row>
    <row r="13206" spans="1:3" s="624" customFormat="1" x14ac:dyDescent="0.25">
      <c r="A13206" s="11"/>
      <c r="B13206" s="14"/>
      <c r="C13206" s="491"/>
    </row>
    <row r="13207" spans="1:3" s="624" customFormat="1" x14ac:dyDescent="0.25">
      <c r="A13207" s="11"/>
      <c r="B13207" s="14"/>
      <c r="C13207" s="491"/>
    </row>
    <row r="13208" spans="1:3" s="624" customFormat="1" x14ac:dyDescent="0.25">
      <c r="A13208" s="11"/>
      <c r="B13208" s="14"/>
      <c r="C13208" s="491"/>
    </row>
    <row r="13209" spans="1:3" s="624" customFormat="1" x14ac:dyDescent="0.25">
      <c r="A13209" s="11"/>
      <c r="B13209" s="14"/>
      <c r="C13209" s="491"/>
    </row>
    <row r="13210" spans="1:3" s="624" customFormat="1" x14ac:dyDescent="0.25">
      <c r="A13210" s="11"/>
      <c r="B13210" s="14"/>
      <c r="C13210" s="491"/>
    </row>
    <row r="13211" spans="1:3" s="624" customFormat="1" x14ac:dyDescent="0.25">
      <c r="A13211" s="11"/>
      <c r="B13211" s="14"/>
      <c r="C13211" s="491"/>
    </row>
    <row r="13212" spans="1:3" s="624" customFormat="1" x14ac:dyDescent="0.25">
      <c r="A13212" s="11"/>
      <c r="B13212" s="14"/>
      <c r="C13212" s="491"/>
    </row>
    <row r="13213" spans="1:3" s="624" customFormat="1" x14ac:dyDescent="0.25">
      <c r="A13213" s="11"/>
      <c r="B13213" s="14"/>
      <c r="C13213" s="491"/>
    </row>
    <row r="13214" spans="1:3" s="624" customFormat="1" x14ac:dyDescent="0.25">
      <c r="A13214" s="11"/>
      <c r="B13214" s="14"/>
      <c r="C13214" s="491"/>
    </row>
    <row r="13215" spans="1:3" s="624" customFormat="1" x14ac:dyDescent="0.25">
      <c r="A13215" s="11"/>
      <c r="B13215" s="14"/>
      <c r="C13215" s="491"/>
    </row>
    <row r="13216" spans="1:3" s="624" customFormat="1" x14ac:dyDescent="0.25">
      <c r="A13216" s="11"/>
      <c r="B13216" s="14"/>
      <c r="C13216" s="491"/>
    </row>
    <row r="13217" spans="1:3" s="624" customFormat="1" x14ac:dyDescent="0.25">
      <c r="A13217" s="11"/>
      <c r="B13217" s="14"/>
      <c r="C13217" s="491"/>
    </row>
    <row r="13218" spans="1:3" s="624" customFormat="1" x14ac:dyDescent="0.25">
      <c r="A13218" s="11"/>
      <c r="B13218" s="14"/>
      <c r="C13218" s="491"/>
    </row>
    <row r="13219" spans="1:3" s="624" customFormat="1" x14ac:dyDescent="0.25">
      <c r="A13219" s="11"/>
      <c r="B13219" s="14"/>
      <c r="C13219" s="491"/>
    </row>
    <row r="13220" spans="1:3" s="624" customFormat="1" x14ac:dyDescent="0.25">
      <c r="A13220" s="11"/>
      <c r="B13220" s="14"/>
      <c r="C13220" s="491"/>
    </row>
    <row r="13221" spans="1:3" s="624" customFormat="1" x14ac:dyDescent="0.25">
      <c r="A13221" s="11"/>
      <c r="B13221" s="14"/>
      <c r="C13221" s="491"/>
    </row>
    <row r="13222" spans="1:3" s="624" customFormat="1" x14ac:dyDescent="0.25">
      <c r="A13222" s="11"/>
      <c r="B13222" s="14"/>
      <c r="C13222" s="491"/>
    </row>
    <row r="13223" spans="1:3" s="624" customFormat="1" x14ac:dyDescent="0.25">
      <c r="A13223" s="11"/>
      <c r="B13223" s="14"/>
      <c r="C13223" s="491"/>
    </row>
    <row r="13224" spans="1:3" s="624" customFormat="1" x14ac:dyDescent="0.25">
      <c r="A13224" s="11"/>
      <c r="B13224" s="14"/>
      <c r="C13224" s="491"/>
    </row>
    <row r="13225" spans="1:3" s="624" customFormat="1" x14ac:dyDescent="0.25">
      <c r="A13225" s="11"/>
      <c r="B13225" s="14"/>
      <c r="C13225" s="491"/>
    </row>
    <row r="13226" spans="1:3" s="624" customFormat="1" x14ac:dyDescent="0.25">
      <c r="A13226" s="11"/>
      <c r="B13226" s="14"/>
      <c r="C13226" s="491"/>
    </row>
    <row r="13227" spans="1:3" s="624" customFormat="1" x14ac:dyDescent="0.25">
      <c r="A13227" s="11"/>
      <c r="B13227" s="14"/>
      <c r="C13227" s="491"/>
    </row>
    <row r="13228" spans="1:3" s="624" customFormat="1" x14ac:dyDescent="0.25">
      <c r="A13228" s="11"/>
      <c r="B13228" s="14"/>
      <c r="C13228" s="491"/>
    </row>
    <row r="13229" spans="1:3" s="624" customFormat="1" x14ac:dyDescent="0.25">
      <c r="A13229" s="11"/>
      <c r="B13229" s="14"/>
      <c r="C13229" s="491"/>
    </row>
    <row r="13230" spans="1:3" s="624" customFormat="1" x14ac:dyDescent="0.25">
      <c r="A13230" s="11"/>
      <c r="B13230" s="14"/>
      <c r="C13230" s="491"/>
    </row>
    <row r="13231" spans="1:3" s="624" customFormat="1" x14ac:dyDescent="0.25">
      <c r="A13231" s="11"/>
      <c r="B13231" s="14"/>
      <c r="C13231" s="491"/>
    </row>
    <row r="13232" spans="1:3" s="624" customFormat="1" x14ac:dyDescent="0.25">
      <c r="A13232" s="11"/>
      <c r="B13232" s="14"/>
      <c r="C13232" s="491"/>
    </row>
    <row r="13233" spans="1:3" s="624" customFormat="1" x14ac:dyDescent="0.25">
      <c r="A13233" s="11"/>
      <c r="B13233" s="14"/>
      <c r="C13233" s="491"/>
    </row>
    <row r="13234" spans="1:3" s="624" customFormat="1" x14ac:dyDescent="0.25">
      <c r="A13234" s="11"/>
      <c r="B13234" s="14"/>
      <c r="C13234" s="491"/>
    </row>
    <row r="13235" spans="1:3" s="624" customFormat="1" x14ac:dyDescent="0.25">
      <c r="A13235" s="11"/>
      <c r="B13235" s="14"/>
      <c r="C13235" s="491"/>
    </row>
    <row r="13236" spans="1:3" s="624" customFormat="1" x14ac:dyDescent="0.25">
      <c r="A13236" s="11"/>
      <c r="B13236" s="14"/>
      <c r="C13236" s="491"/>
    </row>
    <row r="13237" spans="1:3" s="624" customFormat="1" x14ac:dyDescent="0.25">
      <c r="A13237" s="11"/>
      <c r="B13237" s="14"/>
      <c r="C13237" s="491"/>
    </row>
    <row r="13238" spans="1:3" s="624" customFormat="1" x14ac:dyDescent="0.25">
      <c r="A13238" s="11"/>
      <c r="B13238" s="14"/>
      <c r="C13238" s="491"/>
    </row>
    <row r="13239" spans="1:3" s="624" customFormat="1" x14ac:dyDescent="0.25">
      <c r="A13239" s="11"/>
      <c r="B13239" s="14"/>
      <c r="C13239" s="491"/>
    </row>
    <row r="13240" spans="1:3" s="624" customFormat="1" x14ac:dyDescent="0.25">
      <c r="A13240" s="11"/>
      <c r="B13240" s="14"/>
      <c r="C13240" s="491"/>
    </row>
    <row r="13241" spans="1:3" s="624" customFormat="1" x14ac:dyDescent="0.25">
      <c r="A13241" s="11"/>
      <c r="B13241" s="14"/>
      <c r="C13241" s="491"/>
    </row>
    <row r="13242" spans="1:3" s="624" customFormat="1" x14ac:dyDescent="0.25">
      <c r="A13242" s="11"/>
      <c r="B13242" s="14"/>
      <c r="C13242" s="491"/>
    </row>
    <row r="13243" spans="1:3" s="624" customFormat="1" x14ac:dyDescent="0.25">
      <c r="A13243" s="11"/>
      <c r="B13243" s="14"/>
      <c r="C13243" s="491"/>
    </row>
    <row r="13244" spans="1:3" s="624" customFormat="1" x14ac:dyDescent="0.25">
      <c r="A13244" s="11"/>
      <c r="B13244" s="14"/>
      <c r="C13244" s="491"/>
    </row>
    <row r="13245" spans="1:3" s="624" customFormat="1" x14ac:dyDescent="0.25">
      <c r="A13245" s="11"/>
      <c r="B13245" s="14"/>
      <c r="C13245" s="491"/>
    </row>
    <row r="13246" spans="1:3" s="624" customFormat="1" x14ac:dyDescent="0.25">
      <c r="A13246" s="11"/>
      <c r="B13246" s="14"/>
      <c r="C13246" s="491"/>
    </row>
    <row r="13247" spans="1:3" s="624" customFormat="1" x14ac:dyDescent="0.25">
      <c r="A13247" s="11"/>
      <c r="B13247" s="14"/>
      <c r="C13247" s="491"/>
    </row>
    <row r="13248" spans="1:3" s="624" customFormat="1" x14ac:dyDescent="0.25">
      <c r="A13248" s="11"/>
      <c r="B13248" s="14"/>
      <c r="C13248" s="491"/>
    </row>
    <row r="13249" spans="1:3" s="624" customFormat="1" x14ac:dyDescent="0.25">
      <c r="A13249" s="11"/>
      <c r="B13249" s="14"/>
      <c r="C13249" s="491"/>
    </row>
    <row r="13250" spans="1:3" s="624" customFormat="1" x14ac:dyDescent="0.25">
      <c r="A13250" s="11"/>
      <c r="B13250" s="14"/>
      <c r="C13250" s="491"/>
    </row>
    <row r="13251" spans="1:3" s="624" customFormat="1" x14ac:dyDescent="0.25">
      <c r="A13251" s="11"/>
      <c r="B13251" s="14"/>
      <c r="C13251" s="491"/>
    </row>
    <row r="13252" spans="1:3" s="624" customFormat="1" x14ac:dyDescent="0.25">
      <c r="A13252" s="11"/>
      <c r="B13252" s="14"/>
      <c r="C13252" s="491"/>
    </row>
    <row r="13253" spans="1:3" s="624" customFormat="1" x14ac:dyDescent="0.25">
      <c r="A13253" s="11"/>
      <c r="B13253" s="14"/>
      <c r="C13253" s="491"/>
    </row>
    <row r="13254" spans="1:3" s="624" customFormat="1" x14ac:dyDescent="0.25">
      <c r="A13254" s="11"/>
      <c r="B13254" s="14"/>
      <c r="C13254" s="491"/>
    </row>
    <row r="13255" spans="1:3" s="624" customFormat="1" x14ac:dyDescent="0.25">
      <c r="A13255" s="11"/>
      <c r="B13255" s="14"/>
      <c r="C13255" s="491"/>
    </row>
    <row r="13256" spans="1:3" s="624" customFormat="1" x14ac:dyDescent="0.25">
      <c r="A13256" s="11"/>
      <c r="B13256" s="14"/>
      <c r="C13256" s="491"/>
    </row>
    <row r="13257" spans="1:3" s="624" customFormat="1" x14ac:dyDescent="0.25">
      <c r="A13257" s="11"/>
      <c r="B13257" s="14"/>
      <c r="C13257" s="491"/>
    </row>
    <row r="13258" spans="1:3" s="624" customFormat="1" x14ac:dyDescent="0.25">
      <c r="A13258" s="11"/>
      <c r="B13258" s="14"/>
      <c r="C13258" s="491"/>
    </row>
    <row r="13259" spans="1:3" s="624" customFormat="1" x14ac:dyDescent="0.25">
      <c r="A13259" s="11"/>
      <c r="B13259" s="14"/>
      <c r="C13259" s="491"/>
    </row>
    <row r="13260" spans="1:3" s="624" customFormat="1" x14ac:dyDescent="0.25">
      <c r="A13260" s="11"/>
      <c r="B13260" s="14"/>
      <c r="C13260" s="491"/>
    </row>
    <row r="13261" spans="1:3" s="624" customFormat="1" x14ac:dyDescent="0.25">
      <c r="A13261" s="11"/>
      <c r="B13261" s="14"/>
      <c r="C13261" s="491"/>
    </row>
    <row r="13262" spans="1:3" s="624" customFormat="1" x14ac:dyDescent="0.25">
      <c r="A13262" s="11"/>
      <c r="B13262" s="14"/>
      <c r="C13262" s="491"/>
    </row>
    <row r="13263" spans="1:3" s="624" customFormat="1" x14ac:dyDescent="0.25">
      <c r="A13263" s="11"/>
      <c r="B13263" s="14"/>
      <c r="C13263" s="491"/>
    </row>
    <row r="13264" spans="1:3" s="624" customFormat="1" x14ac:dyDescent="0.25">
      <c r="A13264" s="11"/>
      <c r="B13264" s="14"/>
      <c r="C13264" s="491"/>
    </row>
    <row r="13265" spans="1:3" s="624" customFormat="1" x14ac:dyDescent="0.25">
      <c r="A13265" s="11"/>
      <c r="B13265" s="14"/>
      <c r="C13265" s="491"/>
    </row>
    <row r="13266" spans="1:3" s="624" customFormat="1" x14ac:dyDescent="0.25">
      <c r="A13266" s="11"/>
      <c r="B13266" s="14"/>
      <c r="C13266" s="491"/>
    </row>
    <row r="13267" spans="1:3" s="624" customFormat="1" x14ac:dyDescent="0.25">
      <c r="A13267" s="11"/>
      <c r="B13267" s="14"/>
      <c r="C13267" s="491"/>
    </row>
    <row r="13268" spans="1:3" s="624" customFormat="1" x14ac:dyDescent="0.25">
      <c r="A13268" s="11"/>
      <c r="B13268" s="14"/>
      <c r="C13268" s="491"/>
    </row>
    <row r="13269" spans="1:3" s="624" customFormat="1" x14ac:dyDescent="0.25">
      <c r="A13269" s="11"/>
      <c r="B13269" s="14"/>
      <c r="C13269" s="491"/>
    </row>
    <row r="13270" spans="1:3" s="624" customFormat="1" x14ac:dyDescent="0.25">
      <c r="A13270" s="11"/>
      <c r="B13270" s="14"/>
      <c r="C13270" s="491"/>
    </row>
    <row r="13271" spans="1:3" s="624" customFormat="1" x14ac:dyDescent="0.25">
      <c r="A13271" s="11"/>
      <c r="B13271" s="14"/>
      <c r="C13271" s="491"/>
    </row>
    <row r="13272" spans="1:3" s="624" customFormat="1" x14ac:dyDescent="0.25">
      <c r="A13272" s="11"/>
      <c r="B13272" s="14"/>
      <c r="C13272" s="491"/>
    </row>
    <row r="13273" spans="1:3" s="624" customFormat="1" x14ac:dyDescent="0.25">
      <c r="A13273" s="11"/>
      <c r="B13273" s="14"/>
      <c r="C13273" s="491"/>
    </row>
    <row r="13274" spans="1:3" s="624" customFormat="1" x14ac:dyDescent="0.25">
      <c r="A13274" s="11"/>
      <c r="B13274" s="14"/>
      <c r="C13274" s="491"/>
    </row>
    <row r="13275" spans="1:3" s="624" customFormat="1" x14ac:dyDescent="0.25">
      <c r="A13275" s="11"/>
      <c r="B13275" s="14"/>
      <c r="C13275" s="491"/>
    </row>
    <row r="13276" spans="1:3" s="624" customFormat="1" x14ac:dyDescent="0.25">
      <c r="A13276" s="11"/>
      <c r="B13276" s="14"/>
      <c r="C13276" s="491"/>
    </row>
    <row r="13277" spans="1:3" s="624" customFormat="1" x14ac:dyDescent="0.25">
      <c r="A13277" s="11"/>
      <c r="B13277" s="14"/>
      <c r="C13277" s="491"/>
    </row>
    <row r="13278" spans="1:3" s="624" customFormat="1" x14ac:dyDescent="0.25">
      <c r="A13278" s="11"/>
      <c r="B13278" s="14"/>
      <c r="C13278" s="491"/>
    </row>
    <row r="13279" spans="1:3" s="624" customFormat="1" x14ac:dyDescent="0.25">
      <c r="A13279" s="11"/>
      <c r="B13279" s="14"/>
      <c r="C13279" s="491"/>
    </row>
    <row r="13280" spans="1:3" s="624" customFormat="1" x14ac:dyDescent="0.25">
      <c r="A13280" s="11"/>
      <c r="B13280" s="14"/>
      <c r="C13280" s="491"/>
    </row>
    <row r="13281" spans="1:3" s="624" customFormat="1" x14ac:dyDescent="0.25">
      <c r="A13281" s="11"/>
      <c r="B13281" s="14"/>
      <c r="C13281" s="491"/>
    </row>
    <row r="13282" spans="1:3" s="624" customFormat="1" x14ac:dyDescent="0.25">
      <c r="A13282" s="11"/>
      <c r="B13282" s="14"/>
      <c r="C13282" s="491"/>
    </row>
    <row r="13283" spans="1:3" s="624" customFormat="1" x14ac:dyDescent="0.25">
      <c r="A13283" s="11"/>
      <c r="B13283" s="14"/>
      <c r="C13283" s="491"/>
    </row>
    <row r="13284" spans="1:3" s="624" customFormat="1" x14ac:dyDescent="0.25">
      <c r="A13284" s="11"/>
      <c r="B13284" s="14"/>
      <c r="C13284" s="491"/>
    </row>
    <row r="13285" spans="1:3" s="624" customFormat="1" x14ac:dyDescent="0.25">
      <c r="A13285" s="11"/>
      <c r="B13285" s="14"/>
      <c r="C13285" s="491"/>
    </row>
    <row r="13286" spans="1:3" s="624" customFormat="1" x14ac:dyDescent="0.25">
      <c r="A13286" s="11"/>
      <c r="B13286" s="14"/>
      <c r="C13286" s="491"/>
    </row>
    <row r="13287" spans="1:3" s="624" customFormat="1" x14ac:dyDescent="0.25">
      <c r="A13287" s="11"/>
      <c r="B13287" s="14"/>
      <c r="C13287" s="491"/>
    </row>
    <row r="13288" spans="1:3" s="624" customFormat="1" x14ac:dyDescent="0.25">
      <c r="A13288" s="11"/>
      <c r="B13288" s="14"/>
      <c r="C13288" s="491"/>
    </row>
    <row r="13289" spans="1:3" s="624" customFormat="1" x14ac:dyDescent="0.25">
      <c r="A13289" s="11"/>
      <c r="B13289" s="14"/>
      <c r="C13289" s="491"/>
    </row>
    <row r="13290" spans="1:3" s="624" customFormat="1" x14ac:dyDescent="0.25">
      <c r="A13290" s="11"/>
      <c r="B13290" s="14"/>
      <c r="C13290" s="491"/>
    </row>
    <row r="13291" spans="1:3" s="624" customFormat="1" x14ac:dyDescent="0.25">
      <c r="A13291" s="11"/>
      <c r="B13291" s="14"/>
      <c r="C13291" s="491"/>
    </row>
    <row r="13292" spans="1:3" s="624" customFormat="1" x14ac:dyDescent="0.25">
      <c r="A13292" s="11"/>
      <c r="B13292" s="14"/>
      <c r="C13292" s="491"/>
    </row>
    <row r="13293" spans="1:3" s="624" customFormat="1" x14ac:dyDescent="0.25">
      <c r="A13293" s="11"/>
      <c r="B13293" s="14"/>
      <c r="C13293" s="491"/>
    </row>
    <row r="13294" spans="1:3" s="624" customFormat="1" x14ac:dyDescent="0.25">
      <c r="A13294" s="11"/>
      <c r="B13294" s="14"/>
      <c r="C13294" s="491"/>
    </row>
    <row r="13295" spans="1:3" s="624" customFormat="1" x14ac:dyDescent="0.25">
      <c r="A13295" s="11"/>
      <c r="B13295" s="14"/>
      <c r="C13295" s="491"/>
    </row>
    <row r="13296" spans="1:3" s="624" customFormat="1" x14ac:dyDescent="0.25">
      <c r="A13296" s="11"/>
      <c r="B13296" s="14"/>
      <c r="C13296" s="491"/>
    </row>
    <row r="13297" spans="1:3" s="624" customFormat="1" x14ac:dyDescent="0.25">
      <c r="A13297" s="11"/>
      <c r="B13297" s="14"/>
      <c r="C13297" s="491"/>
    </row>
    <row r="13298" spans="1:3" s="624" customFormat="1" x14ac:dyDescent="0.25">
      <c r="A13298" s="11"/>
      <c r="B13298" s="14"/>
      <c r="C13298" s="491"/>
    </row>
    <row r="13299" spans="1:3" s="624" customFormat="1" x14ac:dyDescent="0.25">
      <c r="A13299" s="11"/>
      <c r="B13299" s="14"/>
      <c r="C13299" s="491"/>
    </row>
    <row r="13300" spans="1:3" s="624" customFormat="1" x14ac:dyDescent="0.25">
      <c r="A13300" s="11"/>
      <c r="B13300" s="14"/>
      <c r="C13300" s="491"/>
    </row>
    <row r="13301" spans="1:3" s="624" customFormat="1" x14ac:dyDescent="0.25">
      <c r="A13301" s="11"/>
      <c r="B13301" s="14"/>
      <c r="C13301" s="491"/>
    </row>
    <row r="13302" spans="1:3" s="624" customFormat="1" x14ac:dyDescent="0.25">
      <c r="A13302" s="11"/>
      <c r="B13302" s="14"/>
      <c r="C13302" s="491"/>
    </row>
    <row r="13303" spans="1:3" s="624" customFormat="1" x14ac:dyDescent="0.25">
      <c r="A13303" s="11"/>
      <c r="B13303" s="14"/>
      <c r="C13303" s="491"/>
    </row>
    <row r="13304" spans="1:3" s="624" customFormat="1" x14ac:dyDescent="0.25">
      <c r="A13304" s="11"/>
      <c r="B13304" s="14"/>
      <c r="C13304" s="491"/>
    </row>
    <row r="13305" spans="1:3" s="624" customFormat="1" x14ac:dyDescent="0.25">
      <c r="A13305" s="11"/>
      <c r="B13305" s="14"/>
      <c r="C13305" s="491"/>
    </row>
    <row r="13306" spans="1:3" s="624" customFormat="1" x14ac:dyDescent="0.25">
      <c r="A13306" s="11"/>
      <c r="B13306" s="14"/>
      <c r="C13306" s="491"/>
    </row>
    <row r="13307" spans="1:3" s="624" customFormat="1" x14ac:dyDescent="0.25">
      <c r="A13307" s="11"/>
      <c r="B13307" s="14"/>
      <c r="C13307" s="491"/>
    </row>
    <row r="13308" spans="1:3" s="624" customFormat="1" x14ac:dyDescent="0.25">
      <c r="A13308" s="11"/>
      <c r="B13308" s="14"/>
      <c r="C13308" s="491"/>
    </row>
    <row r="13309" spans="1:3" s="624" customFormat="1" x14ac:dyDescent="0.25">
      <c r="A13309" s="11"/>
      <c r="B13309" s="14"/>
      <c r="C13309" s="491"/>
    </row>
    <row r="13310" spans="1:3" s="624" customFormat="1" x14ac:dyDescent="0.25">
      <c r="A13310" s="11"/>
      <c r="B13310" s="14"/>
      <c r="C13310" s="491"/>
    </row>
    <row r="13311" spans="1:3" s="624" customFormat="1" x14ac:dyDescent="0.25">
      <c r="A13311" s="11"/>
      <c r="B13311" s="14"/>
      <c r="C13311" s="491"/>
    </row>
    <row r="13312" spans="1:3" s="624" customFormat="1" x14ac:dyDescent="0.25">
      <c r="A13312" s="11"/>
      <c r="B13312" s="14"/>
      <c r="C13312" s="491"/>
    </row>
    <row r="13313" spans="1:3" s="624" customFormat="1" x14ac:dyDescent="0.25">
      <c r="A13313" s="11"/>
      <c r="B13313" s="14"/>
      <c r="C13313" s="491"/>
    </row>
    <row r="13314" spans="1:3" s="624" customFormat="1" x14ac:dyDescent="0.25">
      <c r="A13314" s="11"/>
      <c r="B13314" s="14"/>
      <c r="C13314" s="491"/>
    </row>
    <row r="13315" spans="1:3" s="624" customFormat="1" x14ac:dyDescent="0.25">
      <c r="A13315" s="11"/>
      <c r="B13315" s="14"/>
      <c r="C13315" s="491"/>
    </row>
    <row r="13316" spans="1:3" s="624" customFormat="1" x14ac:dyDescent="0.25">
      <c r="A13316" s="11"/>
      <c r="B13316" s="14"/>
      <c r="C13316" s="491"/>
    </row>
    <row r="13317" spans="1:3" s="624" customFormat="1" x14ac:dyDescent="0.25">
      <c r="A13317" s="11"/>
      <c r="B13317" s="14"/>
      <c r="C13317" s="491"/>
    </row>
    <row r="13318" spans="1:3" s="624" customFormat="1" x14ac:dyDescent="0.25">
      <c r="A13318" s="11"/>
      <c r="B13318" s="14"/>
      <c r="C13318" s="491"/>
    </row>
    <row r="13319" spans="1:3" s="624" customFormat="1" x14ac:dyDescent="0.25">
      <c r="A13319" s="11"/>
      <c r="B13319" s="14"/>
      <c r="C13319" s="491"/>
    </row>
    <row r="13320" spans="1:3" s="624" customFormat="1" x14ac:dyDescent="0.25">
      <c r="A13320" s="11"/>
      <c r="B13320" s="14"/>
      <c r="C13320" s="491"/>
    </row>
    <row r="13321" spans="1:3" s="624" customFormat="1" x14ac:dyDescent="0.25">
      <c r="A13321" s="11"/>
      <c r="B13321" s="14"/>
      <c r="C13321" s="491"/>
    </row>
    <row r="13322" spans="1:3" s="624" customFormat="1" x14ac:dyDescent="0.25">
      <c r="A13322" s="11"/>
      <c r="B13322" s="14"/>
      <c r="C13322" s="491"/>
    </row>
    <row r="13323" spans="1:3" s="624" customFormat="1" x14ac:dyDescent="0.25">
      <c r="A13323" s="11"/>
      <c r="B13323" s="14"/>
      <c r="C13323" s="491"/>
    </row>
    <row r="13324" spans="1:3" s="624" customFormat="1" x14ac:dyDescent="0.25">
      <c r="A13324" s="11"/>
      <c r="B13324" s="14"/>
      <c r="C13324" s="491"/>
    </row>
    <row r="13325" spans="1:3" s="624" customFormat="1" x14ac:dyDescent="0.25">
      <c r="A13325" s="11"/>
      <c r="B13325" s="14"/>
      <c r="C13325" s="491"/>
    </row>
    <row r="13326" spans="1:3" s="624" customFormat="1" x14ac:dyDescent="0.25">
      <c r="A13326" s="11"/>
      <c r="B13326" s="14"/>
      <c r="C13326" s="491"/>
    </row>
    <row r="13327" spans="1:3" s="624" customFormat="1" x14ac:dyDescent="0.25">
      <c r="A13327" s="11"/>
      <c r="B13327" s="14"/>
      <c r="C13327" s="491"/>
    </row>
    <row r="13328" spans="1:3" s="624" customFormat="1" x14ac:dyDescent="0.25">
      <c r="A13328" s="11"/>
      <c r="B13328" s="14"/>
      <c r="C13328" s="491"/>
    </row>
    <row r="13329" spans="1:3" s="624" customFormat="1" x14ac:dyDescent="0.25">
      <c r="A13329" s="11"/>
      <c r="B13329" s="14"/>
      <c r="C13329" s="491"/>
    </row>
    <row r="13330" spans="1:3" s="624" customFormat="1" x14ac:dyDescent="0.25">
      <c r="A13330" s="11"/>
      <c r="B13330" s="14"/>
      <c r="C13330" s="491"/>
    </row>
    <row r="13331" spans="1:3" s="624" customFormat="1" x14ac:dyDescent="0.25">
      <c r="A13331" s="11"/>
      <c r="B13331" s="14"/>
      <c r="C13331" s="491"/>
    </row>
    <row r="13332" spans="1:3" s="624" customFormat="1" x14ac:dyDescent="0.25">
      <c r="A13332" s="11"/>
      <c r="B13332" s="14"/>
      <c r="C13332" s="491"/>
    </row>
    <row r="13333" spans="1:3" s="624" customFormat="1" x14ac:dyDescent="0.25">
      <c r="A13333" s="11"/>
      <c r="B13333" s="14"/>
      <c r="C13333" s="491"/>
    </row>
    <row r="13334" spans="1:3" s="624" customFormat="1" x14ac:dyDescent="0.25">
      <c r="A13334" s="11"/>
      <c r="B13334" s="14"/>
      <c r="C13334" s="491"/>
    </row>
    <row r="13335" spans="1:3" s="624" customFormat="1" x14ac:dyDescent="0.25">
      <c r="A13335" s="11"/>
      <c r="B13335" s="14"/>
      <c r="C13335" s="491"/>
    </row>
    <row r="13336" spans="1:3" s="624" customFormat="1" x14ac:dyDescent="0.25">
      <c r="A13336" s="11"/>
      <c r="B13336" s="14"/>
      <c r="C13336" s="491"/>
    </row>
    <row r="13337" spans="1:3" s="624" customFormat="1" x14ac:dyDescent="0.25">
      <c r="A13337" s="11"/>
      <c r="B13337" s="14"/>
      <c r="C13337" s="491"/>
    </row>
    <row r="13338" spans="1:3" s="624" customFormat="1" x14ac:dyDescent="0.25">
      <c r="A13338" s="11"/>
      <c r="B13338" s="14"/>
      <c r="C13338" s="491"/>
    </row>
    <row r="13339" spans="1:3" s="624" customFormat="1" x14ac:dyDescent="0.25">
      <c r="A13339" s="11"/>
      <c r="B13339" s="14"/>
      <c r="C13339" s="491"/>
    </row>
    <row r="13340" spans="1:3" s="624" customFormat="1" x14ac:dyDescent="0.25">
      <c r="A13340" s="11"/>
      <c r="B13340" s="14"/>
      <c r="C13340" s="491"/>
    </row>
    <row r="13341" spans="1:3" s="624" customFormat="1" x14ac:dyDescent="0.25">
      <c r="A13341" s="11"/>
      <c r="B13341" s="14"/>
      <c r="C13341" s="491"/>
    </row>
    <row r="13342" spans="1:3" s="624" customFormat="1" x14ac:dyDescent="0.25">
      <c r="A13342" s="11"/>
      <c r="B13342" s="14"/>
      <c r="C13342" s="491"/>
    </row>
    <row r="13343" spans="1:3" s="624" customFormat="1" x14ac:dyDescent="0.25">
      <c r="A13343" s="11"/>
      <c r="B13343" s="14"/>
      <c r="C13343" s="491"/>
    </row>
    <row r="13344" spans="1:3" s="624" customFormat="1" x14ac:dyDescent="0.25">
      <c r="A13344" s="11"/>
      <c r="B13344" s="14"/>
      <c r="C13344" s="491"/>
    </row>
    <row r="13345" spans="1:3" s="624" customFormat="1" x14ac:dyDescent="0.25">
      <c r="A13345" s="11"/>
      <c r="B13345" s="14"/>
      <c r="C13345" s="491"/>
    </row>
    <row r="13346" spans="1:3" s="624" customFormat="1" x14ac:dyDescent="0.25">
      <c r="A13346" s="11"/>
      <c r="B13346" s="14"/>
      <c r="C13346" s="491"/>
    </row>
    <row r="13347" spans="1:3" s="624" customFormat="1" x14ac:dyDescent="0.25">
      <c r="A13347" s="11"/>
      <c r="B13347" s="14"/>
      <c r="C13347" s="491"/>
    </row>
    <row r="13348" spans="1:3" s="624" customFormat="1" x14ac:dyDescent="0.25">
      <c r="A13348" s="11"/>
      <c r="B13348" s="14"/>
      <c r="C13348" s="491"/>
    </row>
    <row r="13349" spans="1:3" s="624" customFormat="1" x14ac:dyDescent="0.25">
      <c r="A13349" s="11"/>
      <c r="B13349" s="14"/>
      <c r="C13349" s="491"/>
    </row>
    <row r="13350" spans="1:3" s="624" customFormat="1" x14ac:dyDescent="0.25">
      <c r="A13350" s="11"/>
      <c r="B13350" s="14"/>
      <c r="C13350" s="491"/>
    </row>
    <row r="13351" spans="1:3" s="624" customFormat="1" x14ac:dyDescent="0.25">
      <c r="A13351" s="11"/>
      <c r="B13351" s="14"/>
      <c r="C13351" s="491"/>
    </row>
    <row r="13352" spans="1:3" s="624" customFormat="1" x14ac:dyDescent="0.25">
      <c r="A13352" s="11"/>
      <c r="B13352" s="14"/>
      <c r="C13352" s="491"/>
    </row>
    <row r="13353" spans="1:3" s="624" customFormat="1" x14ac:dyDescent="0.25">
      <c r="A13353" s="11"/>
      <c r="B13353" s="14"/>
      <c r="C13353" s="491"/>
    </row>
    <row r="13354" spans="1:3" s="624" customFormat="1" x14ac:dyDescent="0.25">
      <c r="A13354" s="11"/>
      <c r="B13354" s="14"/>
      <c r="C13354" s="491"/>
    </row>
    <row r="13355" spans="1:3" s="624" customFormat="1" x14ac:dyDescent="0.25">
      <c r="A13355" s="11"/>
      <c r="B13355" s="14"/>
      <c r="C13355" s="491"/>
    </row>
    <row r="13356" spans="1:3" s="624" customFormat="1" x14ac:dyDescent="0.25">
      <c r="A13356" s="11"/>
      <c r="B13356" s="14"/>
      <c r="C13356" s="491"/>
    </row>
    <row r="13357" spans="1:3" s="624" customFormat="1" x14ac:dyDescent="0.25">
      <c r="A13357" s="11"/>
      <c r="B13357" s="14"/>
      <c r="C13357" s="491"/>
    </row>
    <row r="13358" spans="1:3" s="624" customFormat="1" x14ac:dyDescent="0.25">
      <c r="A13358" s="11"/>
      <c r="B13358" s="14"/>
      <c r="C13358" s="491"/>
    </row>
    <row r="13359" spans="1:3" s="624" customFormat="1" x14ac:dyDescent="0.25">
      <c r="A13359" s="11"/>
      <c r="B13359" s="14"/>
      <c r="C13359" s="491"/>
    </row>
    <row r="13360" spans="1:3" s="624" customFormat="1" x14ac:dyDescent="0.25">
      <c r="A13360" s="11"/>
      <c r="B13360" s="14"/>
      <c r="C13360" s="491"/>
    </row>
    <row r="13361" spans="1:3" s="624" customFormat="1" x14ac:dyDescent="0.25">
      <c r="A13361" s="11"/>
      <c r="B13361" s="14"/>
      <c r="C13361" s="491"/>
    </row>
    <row r="13362" spans="1:3" s="624" customFormat="1" x14ac:dyDescent="0.25">
      <c r="A13362" s="11"/>
      <c r="B13362" s="14"/>
      <c r="C13362" s="491"/>
    </row>
    <row r="13363" spans="1:3" s="624" customFormat="1" x14ac:dyDescent="0.25">
      <c r="A13363" s="11"/>
      <c r="B13363" s="14"/>
      <c r="C13363" s="491"/>
    </row>
    <row r="13364" spans="1:3" s="624" customFormat="1" x14ac:dyDescent="0.25">
      <c r="A13364" s="11"/>
      <c r="B13364" s="14"/>
      <c r="C13364" s="491"/>
    </row>
    <row r="13365" spans="1:3" s="624" customFormat="1" x14ac:dyDescent="0.25">
      <c r="A13365" s="11"/>
      <c r="B13365" s="14"/>
      <c r="C13365" s="491"/>
    </row>
    <row r="13366" spans="1:3" s="624" customFormat="1" x14ac:dyDescent="0.25">
      <c r="A13366" s="11"/>
      <c r="B13366" s="14"/>
      <c r="C13366" s="491"/>
    </row>
    <row r="13367" spans="1:3" s="624" customFormat="1" x14ac:dyDescent="0.25">
      <c r="A13367" s="11"/>
      <c r="B13367" s="14"/>
      <c r="C13367" s="491"/>
    </row>
    <row r="13368" spans="1:3" s="624" customFormat="1" x14ac:dyDescent="0.25">
      <c r="A13368" s="11"/>
      <c r="B13368" s="14"/>
      <c r="C13368" s="491"/>
    </row>
    <row r="13369" spans="1:3" s="624" customFormat="1" x14ac:dyDescent="0.25">
      <c r="A13369" s="11"/>
      <c r="B13369" s="14"/>
      <c r="C13369" s="491"/>
    </row>
    <row r="13370" spans="1:3" s="624" customFormat="1" x14ac:dyDescent="0.25">
      <c r="A13370" s="11"/>
      <c r="B13370" s="14"/>
      <c r="C13370" s="491"/>
    </row>
    <row r="13371" spans="1:3" s="624" customFormat="1" x14ac:dyDescent="0.25">
      <c r="A13371" s="11"/>
      <c r="B13371" s="14"/>
      <c r="C13371" s="491"/>
    </row>
    <row r="13372" spans="1:3" s="624" customFormat="1" x14ac:dyDescent="0.25">
      <c r="A13372" s="11"/>
      <c r="B13372" s="14"/>
      <c r="C13372" s="491"/>
    </row>
    <row r="13373" spans="1:3" s="624" customFormat="1" x14ac:dyDescent="0.25">
      <c r="A13373" s="11"/>
      <c r="B13373" s="14"/>
      <c r="C13373" s="491"/>
    </row>
    <row r="13374" spans="1:3" s="624" customFormat="1" x14ac:dyDescent="0.25">
      <c r="A13374" s="11"/>
      <c r="B13374" s="14"/>
      <c r="C13374" s="491"/>
    </row>
    <row r="13375" spans="1:3" s="624" customFormat="1" x14ac:dyDescent="0.25">
      <c r="A13375" s="11"/>
      <c r="B13375" s="14"/>
      <c r="C13375" s="491"/>
    </row>
    <row r="13376" spans="1:3" s="624" customFormat="1" x14ac:dyDescent="0.25">
      <c r="A13376" s="11"/>
      <c r="B13376" s="14"/>
      <c r="C13376" s="491"/>
    </row>
    <row r="13377" spans="1:3" s="624" customFormat="1" x14ac:dyDescent="0.25">
      <c r="A13377" s="11"/>
      <c r="B13377" s="14"/>
      <c r="C13377" s="491"/>
    </row>
    <row r="13378" spans="1:3" s="624" customFormat="1" x14ac:dyDescent="0.25">
      <c r="A13378" s="11"/>
      <c r="B13378" s="14"/>
      <c r="C13378" s="491"/>
    </row>
    <row r="13379" spans="1:3" s="624" customFormat="1" x14ac:dyDescent="0.25">
      <c r="A13379" s="11"/>
      <c r="B13379" s="14"/>
      <c r="C13379" s="491"/>
    </row>
    <row r="13380" spans="1:3" s="624" customFormat="1" x14ac:dyDescent="0.25">
      <c r="A13380" s="11"/>
      <c r="B13380" s="14"/>
      <c r="C13380" s="491"/>
    </row>
    <row r="13381" spans="1:3" s="624" customFormat="1" x14ac:dyDescent="0.25">
      <c r="A13381" s="11"/>
      <c r="B13381" s="14"/>
      <c r="C13381" s="491"/>
    </row>
    <row r="13382" spans="1:3" s="624" customFormat="1" x14ac:dyDescent="0.25">
      <c r="A13382" s="11"/>
      <c r="B13382" s="14"/>
      <c r="C13382" s="491"/>
    </row>
    <row r="13383" spans="1:3" s="624" customFormat="1" x14ac:dyDescent="0.25">
      <c r="A13383" s="11"/>
      <c r="B13383" s="14"/>
      <c r="C13383" s="491"/>
    </row>
    <row r="13384" spans="1:3" s="624" customFormat="1" x14ac:dyDescent="0.25">
      <c r="A13384" s="11"/>
      <c r="B13384" s="14"/>
      <c r="C13384" s="491"/>
    </row>
    <row r="13385" spans="1:3" s="624" customFormat="1" x14ac:dyDescent="0.25">
      <c r="A13385" s="11"/>
      <c r="B13385" s="14"/>
      <c r="C13385" s="491"/>
    </row>
    <row r="13386" spans="1:3" s="624" customFormat="1" x14ac:dyDescent="0.25">
      <c r="A13386" s="11"/>
      <c r="B13386" s="14"/>
      <c r="C13386" s="491"/>
    </row>
    <row r="13387" spans="1:3" s="624" customFormat="1" x14ac:dyDescent="0.25">
      <c r="A13387" s="11"/>
      <c r="B13387" s="14"/>
      <c r="C13387" s="491"/>
    </row>
    <row r="13388" spans="1:3" s="624" customFormat="1" x14ac:dyDescent="0.25">
      <c r="A13388" s="11"/>
      <c r="B13388" s="14"/>
      <c r="C13388" s="491"/>
    </row>
    <row r="13389" spans="1:3" s="624" customFormat="1" x14ac:dyDescent="0.25">
      <c r="A13389" s="11"/>
      <c r="B13389" s="14"/>
      <c r="C13389" s="491"/>
    </row>
    <row r="13390" spans="1:3" s="624" customFormat="1" x14ac:dyDescent="0.25">
      <c r="A13390" s="11"/>
      <c r="B13390" s="14"/>
      <c r="C13390" s="491"/>
    </row>
    <row r="13391" spans="1:3" s="624" customFormat="1" x14ac:dyDescent="0.25">
      <c r="A13391" s="11"/>
      <c r="B13391" s="14"/>
      <c r="C13391" s="491"/>
    </row>
    <row r="13392" spans="1:3" s="624" customFormat="1" x14ac:dyDescent="0.25">
      <c r="A13392" s="11"/>
      <c r="B13392" s="14"/>
      <c r="C13392" s="491"/>
    </row>
    <row r="13393" spans="1:3" s="624" customFormat="1" x14ac:dyDescent="0.25">
      <c r="A13393" s="11"/>
      <c r="B13393" s="14"/>
      <c r="C13393" s="491"/>
    </row>
    <row r="13394" spans="1:3" s="624" customFormat="1" x14ac:dyDescent="0.25">
      <c r="A13394" s="11"/>
      <c r="B13394" s="14"/>
      <c r="C13394" s="491"/>
    </row>
    <row r="13395" spans="1:3" s="624" customFormat="1" x14ac:dyDescent="0.25">
      <c r="A13395" s="11"/>
      <c r="B13395" s="14"/>
      <c r="C13395" s="491"/>
    </row>
    <row r="13396" spans="1:3" s="624" customFormat="1" x14ac:dyDescent="0.25">
      <c r="A13396" s="11"/>
      <c r="B13396" s="14"/>
      <c r="C13396" s="491"/>
    </row>
    <row r="13397" spans="1:3" s="624" customFormat="1" x14ac:dyDescent="0.25">
      <c r="A13397" s="11"/>
      <c r="B13397" s="14"/>
      <c r="C13397" s="491"/>
    </row>
    <row r="13398" spans="1:3" s="624" customFormat="1" x14ac:dyDescent="0.25">
      <c r="A13398" s="11"/>
      <c r="B13398" s="14"/>
      <c r="C13398" s="491"/>
    </row>
    <row r="13399" spans="1:3" s="624" customFormat="1" x14ac:dyDescent="0.25">
      <c r="A13399" s="11"/>
      <c r="B13399" s="14"/>
      <c r="C13399" s="491"/>
    </row>
    <row r="13400" spans="1:3" s="624" customFormat="1" x14ac:dyDescent="0.25">
      <c r="A13400" s="11"/>
      <c r="B13400" s="14"/>
      <c r="C13400" s="491"/>
    </row>
    <row r="13401" spans="1:3" s="624" customFormat="1" x14ac:dyDescent="0.25">
      <c r="A13401" s="11"/>
      <c r="B13401" s="14"/>
      <c r="C13401" s="491"/>
    </row>
    <row r="13402" spans="1:3" s="624" customFormat="1" x14ac:dyDescent="0.25">
      <c r="A13402" s="11"/>
      <c r="B13402" s="14"/>
      <c r="C13402" s="491"/>
    </row>
    <row r="13403" spans="1:3" s="624" customFormat="1" x14ac:dyDescent="0.25">
      <c r="A13403" s="11"/>
      <c r="B13403" s="14"/>
      <c r="C13403" s="491"/>
    </row>
    <row r="13404" spans="1:3" s="624" customFormat="1" x14ac:dyDescent="0.25">
      <c r="A13404" s="11"/>
      <c r="B13404" s="14"/>
      <c r="C13404" s="491"/>
    </row>
    <row r="13405" spans="1:3" s="624" customFormat="1" x14ac:dyDescent="0.25">
      <c r="A13405" s="11"/>
      <c r="B13405" s="14"/>
      <c r="C13405" s="491"/>
    </row>
    <row r="13406" spans="1:3" s="624" customFormat="1" x14ac:dyDescent="0.25">
      <c r="A13406" s="11"/>
      <c r="B13406" s="14"/>
      <c r="C13406" s="491"/>
    </row>
    <row r="13407" spans="1:3" s="624" customFormat="1" x14ac:dyDescent="0.25">
      <c r="A13407" s="11"/>
      <c r="B13407" s="14"/>
      <c r="C13407" s="491"/>
    </row>
    <row r="13408" spans="1:3" s="624" customFormat="1" x14ac:dyDescent="0.25">
      <c r="A13408" s="11"/>
      <c r="B13408" s="14"/>
      <c r="C13408" s="491"/>
    </row>
    <row r="13409" spans="1:3" s="624" customFormat="1" x14ac:dyDescent="0.25">
      <c r="A13409" s="11"/>
      <c r="B13409" s="14"/>
      <c r="C13409" s="491"/>
    </row>
    <row r="13410" spans="1:3" s="624" customFormat="1" x14ac:dyDescent="0.25">
      <c r="A13410" s="11"/>
      <c r="B13410" s="14"/>
      <c r="C13410" s="491"/>
    </row>
    <row r="13411" spans="1:3" s="624" customFormat="1" x14ac:dyDescent="0.25">
      <c r="A13411" s="11"/>
      <c r="B13411" s="14"/>
      <c r="C13411" s="491"/>
    </row>
    <row r="13412" spans="1:3" s="624" customFormat="1" x14ac:dyDescent="0.25">
      <c r="A13412" s="11"/>
      <c r="B13412" s="14"/>
      <c r="C13412" s="491"/>
    </row>
    <row r="13413" spans="1:3" s="624" customFormat="1" x14ac:dyDescent="0.25">
      <c r="A13413" s="11"/>
      <c r="B13413" s="14"/>
      <c r="C13413" s="491"/>
    </row>
    <row r="13414" spans="1:3" s="624" customFormat="1" x14ac:dyDescent="0.25">
      <c r="A13414" s="11"/>
      <c r="B13414" s="14"/>
      <c r="C13414" s="491"/>
    </row>
    <row r="13415" spans="1:3" s="624" customFormat="1" x14ac:dyDescent="0.25">
      <c r="A13415" s="11"/>
      <c r="B13415" s="14"/>
      <c r="C13415" s="491"/>
    </row>
    <row r="13416" spans="1:3" s="624" customFormat="1" x14ac:dyDescent="0.25">
      <c r="A13416" s="11"/>
      <c r="B13416" s="14"/>
      <c r="C13416" s="491"/>
    </row>
    <row r="13417" spans="1:3" s="624" customFormat="1" x14ac:dyDescent="0.25">
      <c r="A13417" s="11"/>
      <c r="B13417" s="14"/>
      <c r="C13417" s="491"/>
    </row>
    <row r="13418" spans="1:3" s="624" customFormat="1" x14ac:dyDescent="0.25">
      <c r="A13418" s="11"/>
      <c r="B13418" s="14"/>
      <c r="C13418" s="491"/>
    </row>
    <row r="13419" spans="1:3" s="624" customFormat="1" x14ac:dyDescent="0.25">
      <c r="A13419" s="11"/>
      <c r="B13419" s="14"/>
      <c r="C13419" s="491"/>
    </row>
    <row r="13420" spans="1:3" s="624" customFormat="1" x14ac:dyDescent="0.25">
      <c r="A13420" s="11"/>
      <c r="B13420" s="14"/>
      <c r="C13420" s="491"/>
    </row>
    <row r="13421" spans="1:3" s="624" customFormat="1" x14ac:dyDescent="0.25">
      <c r="A13421" s="11"/>
      <c r="B13421" s="14"/>
      <c r="C13421" s="491"/>
    </row>
    <row r="13422" spans="1:3" s="624" customFormat="1" x14ac:dyDescent="0.25">
      <c r="A13422" s="11"/>
      <c r="B13422" s="14"/>
      <c r="C13422" s="491"/>
    </row>
    <row r="13423" spans="1:3" s="624" customFormat="1" x14ac:dyDescent="0.25">
      <c r="A13423" s="11"/>
      <c r="B13423" s="14"/>
      <c r="C13423" s="491"/>
    </row>
    <row r="13424" spans="1:3" s="624" customFormat="1" x14ac:dyDescent="0.25">
      <c r="A13424" s="11"/>
      <c r="B13424" s="14"/>
      <c r="C13424" s="491"/>
    </row>
    <row r="13425" spans="1:3" s="624" customFormat="1" x14ac:dyDescent="0.25">
      <c r="A13425" s="11"/>
      <c r="B13425" s="14"/>
      <c r="C13425" s="491"/>
    </row>
    <row r="13426" spans="1:3" s="624" customFormat="1" x14ac:dyDescent="0.25">
      <c r="A13426" s="11"/>
      <c r="B13426" s="14"/>
      <c r="C13426" s="491"/>
    </row>
    <row r="13427" spans="1:3" s="624" customFormat="1" x14ac:dyDescent="0.25">
      <c r="A13427" s="11"/>
      <c r="B13427" s="14"/>
      <c r="C13427" s="491"/>
    </row>
    <row r="13428" spans="1:3" s="624" customFormat="1" x14ac:dyDescent="0.25">
      <c r="A13428" s="11"/>
      <c r="B13428" s="14"/>
      <c r="C13428" s="491"/>
    </row>
    <row r="13429" spans="1:3" s="624" customFormat="1" x14ac:dyDescent="0.25">
      <c r="A13429" s="11"/>
      <c r="B13429" s="14"/>
      <c r="C13429" s="491"/>
    </row>
    <row r="13430" spans="1:3" s="624" customFormat="1" x14ac:dyDescent="0.25">
      <c r="A13430" s="11"/>
      <c r="B13430" s="14"/>
      <c r="C13430" s="491"/>
    </row>
    <row r="13431" spans="1:3" s="624" customFormat="1" x14ac:dyDescent="0.25">
      <c r="A13431" s="11"/>
      <c r="B13431" s="14"/>
      <c r="C13431" s="491"/>
    </row>
    <row r="13432" spans="1:3" s="624" customFormat="1" x14ac:dyDescent="0.25">
      <c r="A13432" s="11"/>
      <c r="B13432" s="14"/>
      <c r="C13432" s="491"/>
    </row>
    <row r="13433" spans="1:3" s="624" customFormat="1" x14ac:dyDescent="0.25">
      <c r="A13433" s="11"/>
      <c r="B13433" s="14"/>
      <c r="C13433" s="491"/>
    </row>
    <row r="13434" spans="1:3" s="624" customFormat="1" x14ac:dyDescent="0.25">
      <c r="A13434" s="11"/>
      <c r="B13434" s="14"/>
      <c r="C13434" s="491"/>
    </row>
    <row r="13435" spans="1:3" s="624" customFormat="1" x14ac:dyDescent="0.25">
      <c r="A13435" s="11"/>
      <c r="B13435" s="14"/>
      <c r="C13435" s="491"/>
    </row>
    <row r="13436" spans="1:3" s="624" customFormat="1" x14ac:dyDescent="0.25">
      <c r="A13436" s="11"/>
      <c r="B13436" s="14"/>
      <c r="C13436" s="491"/>
    </row>
    <row r="13437" spans="1:3" s="624" customFormat="1" x14ac:dyDescent="0.25">
      <c r="A13437" s="11"/>
      <c r="B13437" s="14"/>
      <c r="C13437" s="491"/>
    </row>
    <row r="13438" spans="1:3" s="624" customFormat="1" x14ac:dyDescent="0.25">
      <c r="A13438" s="11"/>
      <c r="B13438" s="14"/>
      <c r="C13438" s="491"/>
    </row>
    <row r="13439" spans="1:3" s="624" customFormat="1" x14ac:dyDescent="0.25">
      <c r="A13439" s="11"/>
      <c r="B13439" s="14"/>
      <c r="C13439" s="491"/>
    </row>
    <row r="13440" spans="1:3" s="624" customFormat="1" x14ac:dyDescent="0.25">
      <c r="A13440" s="11"/>
      <c r="B13440" s="14"/>
      <c r="C13440" s="491"/>
    </row>
    <row r="13441" spans="1:3" s="624" customFormat="1" x14ac:dyDescent="0.25">
      <c r="A13441" s="11"/>
      <c r="B13441" s="14"/>
      <c r="C13441" s="491"/>
    </row>
    <row r="13442" spans="1:3" s="624" customFormat="1" x14ac:dyDescent="0.25">
      <c r="A13442" s="11"/>
      <c r="B13442" s="14"/>
      <c r="C13442" s="491"/>
    </row>
    <row r="13443" spans="1:3" s="624" customFormat="1" x14ac:dyDescent="0.25">
      <c r="A13443" s="11"/>
      <c r="B13443" s="14"/>
      <c r="C13443" s="491"/>
    </row>
    <row r="13444" spans="1:3" s="624" customFormat="1" x14ac:dyDescent="0.25">
      <c r="A13444" s="11"/>
      <c r="B13444" s="14"/>
      <c r="C13444" s="491"/>
    </row>
    <row r="13445" spans="1:3" s="624" customFormat="1" x14ac:dyDescent="0.25">
      <c r="A13445" s="11"/>
      <c r="B13445" s="14"/>
      <c r="C13445" s="491"/>
    </row>
    <row r="13446" spans="1:3" s="624" customFormat="1" x14ac:dyDescent="0.25">
      <c r="A13446" s="11"/>
      <c r="B13446" s="14"/>
      <c r="C13446" s="491"/>
    </row>
    <row r="13447" spans="1:3" s="624" customFormat="1" x14ac:dyDescent="0.25">
      <c r="A13447" s="11"/>
      <c r="B13447" s="14"/>
      <c r="C13447" s="491"/>
    </row>
    <row r="13448" spans="1:3" s="624" customFormat="1" x14ac:dyDescent="0.25">
      <c r="A13448" s="11"/>
      <c r="B13448" s="14"/>
      <c r="C13448" s="491"/>
    </row>
    <row r="13449" spans="1:3" s="624" customFormat="1" x14ac:dyDescent="0.25">
      <c r="A13449" s="11"/>
      <c r="B13449" s="14"/>
      <c r="C13449" s="491"/>
    </row>
    <row r="13450" spans="1:3" s="624" customFormat="1" x14ac:dyDescent="0.25">
      <c r="A13450" s="11"/>
      <c r="B13450" s="14"/>
      <c r="C13450" s="491"/>
    </row>
    <row r="13451" spans="1:3" s="624" customFormat="1" x14ac:dyDescent="0.25">
      <c r="A13451" s="11"/>
      <c r="B13451" s="14"/>
      <c r="C13451" s="491"/>
    </row>
    <row r="13452" spans="1:3" s="624" customFormat="1" x14ac:dyDescent="0.25">
      <c r="A13452" s="11"/>
      <c r="B13452" s="14"/>
      <c r="C13452" s="491"/>
    </row>
    <row r="13453" spans="1:3" s="624" customFormat="1" x14ac:dyDescent="0.25">
      <c r="A13453" s="11"/>
      <c r="B13453" s="14"/>
      <c r="C13453" s="491"/>
    </row>
    <row r="13454" spans="1:3" s="624" customFormat="1" x14ac:dyDescent="0.25">
      <c r="A13454" s="11"/>
      <c r="B13454" s="14"/>
      <c r="C13454" s="491"/>
    </row>
    <row r="13455" spans="1:3" s="624" customFormat="1" x14ac:dyDescent="0.25">
      <c r="A13455" s="11"/>
      <c r="B13455" s="14"/>
      <c r="C13455" s="491"/>
    </row>
    <row r="13456" spans="1:3" s="624" customFormat="1" x14ac:dyDescent="0.25">
      <c r="A13456" s="11"/>
      <c r="B13456" s="14"/>
      <c r="C13456" s="491"/>
    </row>
    <row r="13457" spans="1:3" s="624" customFormat="1" x14ac:dyDescent="0.25">
      <c r="A13457" s="11"/>
      <c r="B13457" s="14"/>
      <c r="C13457" s="491"/>
    </row>
    <row r="13458" spans="1:3" s="624" customFormat="1" x14ac:dyDescent="0.25">
      <c r="A13458" s="11"/>
      <c r="B13458" s="14"/>
      <c r="C13458" s="491"/>
    </row>
    <row r="13459" spans="1:3" s="624" customFormat="1" x14ac:dyDescent="0.25">
      <c r="A13459" s="11"/>
      <c r="B13459" s="14"/>
      <c r="C13459" s="491"/>
    </row>
    <row r="13460" spans="1:3" s="624" customFormat="1" x14ac:dyDescent="0.25">
      <c r="A13460" s="11"/>
      <c r="B13460" s="14"/>
      <c r="C13460" s="491"/>
    </row>
    <row r="13461" spans="1:3" s="624" customFormat="1" x14ac:dyDescent="0.25">
      <c r="A13461" s="11"/>
      <c r="B13461" s="14"/>
      <c r="C13461" s="491"/>
    </row>
    <row r="13462" spans="1:3" s="624" customFormat="1" x14ac:dyDescent="0.25">
      <c r="A13462" s="11"/>
      <c r="B13462" s="14"/>
      <c r="C13462" s="491"/>
    </row>
    <row r="13463" spans="1:3" s="624" customFormat="1" x14ac:dyDescent="0.25">
      <c r="A13463" s="11"/>
      <c r="B13463" s="14"/>
      <c r="C13463" s="491"/>
    </row>
    <row r="13464" spans="1:3" s="624" customFormat="1" x14ac:dyDescent="0.25">
      <c r="A13464" s="11"/>
      <c r="B13464" s="14"/>
      <c r="C13464" s="491"/>
    </row>
    <row r="13465" spans="1:3" s="624" customFormat="1" x14ac:dyDescent="0.25">
      <c r="A13465" s="11"/>
      <c r="B13465" s="14"/>
      <c r="C13465" s="491"/>
    </row>
    <row r="13466" spans="1:3" s="624" customFormat="1" x14ac:dyDescent="0.25">
      <c r="A13466" s="11"/>
      <c r="B13466" s="14"/>
      <c r="C13466" s="491"/>
    </row>
    <row r="13467" spans="1:3" s="624" customFormat="1" x14ac:dyDescent="0.25">
      <c r="A13467" s="11"/>
      <c r="B13467" s="14"/>
      <c r="C13467" s="491"/>
    </row>
    <row r="13468" spans="1:3" s="624" customFormat="1" x14ac:dyDescent="0.25">
      <c r="A13468" s="11"/>
      <c r="B13468" s="14"/>
      <c r="C13468" s="491"/>
    </row>
    <row r="13469" spans="1:3" s="624" customFormat="1" x14ac:dyDescent="0.25">
      <c r="A13469" s="11"/>
      <c r="B13469" s="14"/>
      <c r="C13469" s="491"/>
    </row>
    <row r="13470" spans="1:3" s="624" customFormat="1" x14ac:dyDescent="0.25">
      <c r="A13470" s="11"/>
      <c r="B13470" s="14"/>
      <c r="C13470" s="491"/>
    </row>
    <row r="13471" spans="1:3" s="624" customFormat="1" x14ac:dyDescent="0.25">
      <c r="A13471" s="11"/>
      <c r="B13471" s="14"/>
      <c r="C13471" s="491"/>
    </row>
    <row r="13472" spans="1:3" s="624" customFormat="1" x14ac:dyDescent="0.25">
      <c r="A13472" s="11"/>
      <c r="B13472" s="14"/>
      <c r="C13472" s="491"/>
    </row>
    <row r="13473" spans="1:3" s="624" customFormat="1" x14ac:dyDescent="0.25">
      <c r="A13473" s="11"/>
      <c r="B13473" s="14"/>
      <c r="C13473" s="491"/>
    </row>
    <row r="13474" spans="1:3" s="624" customFormat="1" x14ac:dyDescent="0.25">
      <c r="A13474" s="11"/>
      <c r="B13474" s="14"/>
      <c r="C13474" s="491"/>
    </row>
    <row r="13475" spans="1:3" s="624" customFormat="1" x14ac:dyDescent="0.25">
      <c r="A13475" s="11"/>
      <c r="B13475" s="14"/>
      <c r="C13475" s="491"/>
    </row>
    <row r="13476" spans="1:3" s="624" customFormat="1" x14ac:dyDescent="0.25">
      <c r="A13476" s="11"/>
      <c r="B13476" s="14"/>
      <c r="C13476" s="491"/>
    </row>
    <row r="13477" spans="1:3" s="624" customFormat="1" x14ac:dyDescent="0.25">
      <c r="A13477" s="11"/>
      <c r="B13477" s="14"/>
      <c r="C13477" s="491"/>
    </row>
    <row r="13478" spans="1:3" s="624" customFormat="1" x14ac:dyDescent="0.25">
      <c r="A13478" s="11"/>
      <c r="B13478" s="14"/>
      <c r="C13478" s="491"/>
    </row>
    <row r="13479" spans="1:3" s="624" customFormat="1" x14ac:dyDescent="0.25">
      <c r="A13479" s="11"/>
      <c r="B13479" s="14"/>
      <c r="C13479" s="491"/>
    </row>
    <row r="13480" spans="1:3" s="624" customFormat="1" x14ac:dyDescent="0.25">
      <c r="A13480" s="11"/>
      <c r="B13480" s="14"/>
      <c r="C13480" s="491"/>
    </row>
    <row r="13481" spans="1:3" s="624" customFormat="1" x14ac:dyDescent="0.25">
      <c r="A13481" s="11"/>
      <c r="B13481" s="14"/>
      <c r="C13481" s="491"/>
    </row>
    <row r="13482" spans="1:3" s="624" customFormat="1" x14ac:dyDescent="0.25">
      <c r="A13482" s="11"/>
      <c r="B13482" s="14"/>
      <c r="C13482" s="491"/>
    </row>
    <row r="13483" spans="1:3" s="624" customFormat="1" x14ac:dyDescent="0.25">
      <c r="A13483" s="11"/>
      <c r="B13483" s="14"/>
      <c r="C13483" s="491"/>
    </row>
    <row r="13484" spans="1:3" s="624" customFormat="1" x14ac:dyDescent="0.25">
      <c r="A13484" s="11"/>
      <c r="B13484" s="14"/>
      <c r="C13484" s="491"/>
    </row>
    <row r="13485" spans="1:3" s="624" customFormat="1" x14ac:dyDescent="0.25">
      <c r="A13485" s="11"/>
      <c r="B13485" s="14"/>
      <c r="C13485" s="491"/>
    </row>
    <row r="13486" spans="1:3" s="624" customFormat="1" x14ac:dyDescent="0.25">
      <c r="A13486" s="11"/>
      <c r="B13486" s="14"/>
      <c r="C13486" s="491"/>
    </row>
    <row r="13487" spans="1:3" s="624" customFormat="1" x14ac:dyDescent="0.25">
      <c r="A13487" s="11"/>
      <c r="B13487" s="14"/>
      <c r="C13487" s="491"/>
    </row>
    <row r="13488" spans="1:3" s="624" customFormat="1" x14ac:dyDescent="0.25">
      <c r="A13488" s="11"/>
      <c r="B13488" s="14"/>
      <c r="C13488" s="491"/>
    </row>
    <row r="13489" spans="1:3" s="624" customFormat="1" x14ac:dyDescent="0.25">
      <c r="A13489" s="11"/>
      <c r="B13489" s="14"/>
      <c r="C13489" s="491"/>
    </row>
    <row r="13490" spans="1:3" s="624" customFormat="1" x14ac:dyDescent="0.25">
      <c r="A13490" s="11"/>
      <c r="B13490" s="14"/>
      <c r="C13490" s="491"/>
    </row>
    <row r="13491" spans="1:3" s="624" customFormat="1" x14ac:dyDescent="0.25">
      <c r="A13491" s="11"/>
      <c r="B13491" s="14"/>
      <c r="C13491" s="491"/>
    </row>
    <row r="13492" spans="1:3" s="624" customFormat="1" x14ac:dyDescent="0.25">
      <c r="A13492" s="11"/>
      <c r="B13492" s="14"/>
      <c r="C13492" s="491"/>
    </row>
    <row r="13493" spans="1:3" s="624" customFormat="1" x14ac:dyDescent="0.25">
      <c r="A13493" s="11"/>
      <c r="B13493" s="14"/>
      <c r="C13493" s="491"/>
    </row>
    <row r="13494" spans="1:3" s="624" customFormat="1" x14ac:dyDescent="0.25">
      <c r="A13494" s="11"/>
      <c r="B13494" s="14"/>
      <c r="C13494" s="491"/>
    </row>
    <row r="13495" spans="1:3" s="624" customFormat="1" x14ac:dyDescent="0.25">
      <c r="A13495" s="11"/>
      <c r="B13495" s="14"/>
      <c r="C13495" s="491"/>
    </row>
    <row r="13496" spans="1:3" s="624" customFormat="1" x14ac:dyDescent="0.25">
      <c r="A13496" s="11"/>
      <c r="B13496" s="14"/>
      <c r="C13496" s="491"/>
    </row>
    <row r="13497" spans="1:3" s="624" customFormat="1" x14ac:dyDescent="0.25">
      <c r="A13497" s="11"/>
      <c r="B13497" s="14"/>
      <c r="C13497" s="491"/>
    </row>
    <row r="13498" spans="1:3" s="624" customFormat="1" x14ac:dyDescent="0.25">
      <c r="A13498" s="11"/>
      <c r="B13498" s="14"/>
      <c r="C13498" s="491"/>
    </row>
    <row r="13499" spans="1:3" s="624" customFormat="1" x14ac:dyDescent="0.25">
      <c r="A13499" s="11"/>
      <c r="B13499" s="14"/>
      <c r="C13499" s="491"/>
    </row>
    <row r="13500" spans="1:3" s="624" customFormat="1" x14ac:dyDescent="0.25">
      <c r="A13500" s="11"/>
      <c r="B13500" s="14"/>
      <c r="C13500" s="491"/>
    </row>
    <row r="13501" spans="1:3" s="624" customFormat="1" x14ac:dyDescent="0.25">
      <c r="A13501" s="11"/>
      <c r="B13501" s="14"/>
      <c r="C13501" s="491"/>
    </row>
    <row r="13502" spans="1:3" s="624" customFormat="1" x14ac:dyDescent="0.25">
      <c r="A13502" s="11"/>
      <c r="B13502" s="14"/>
      <c r="C13502" s="491"/>
    </row>
    <row r="13503" spans="1:3" s="624" customFormat="1" x14ac:dyDescent="0.25">
      <c r="A13503" s="11"/>
      <c r="B13503" s="14"/>
      <c r="C13503" s="491"/>
    </row>
    <row r="13504" spans="1:3" s="624" customFormat="1" x14ac:dyDescent="0.25">
      <c r="A13504" s="11"/>
      <c r="B13504" s="14"/>
      <c r="C13504" s="491"/>
    </row>
    <row r="13505" spans="1:3" s="624" customFormat="1" x14ac:dyDescent="0.25">
      <c r="A13505" s="11"/>
      <c r="B13505" s="14"/>
      <c r="C13505" s="491"/>
    </row>
    <row r="13506" spans="1:3" s="624" customFormat="1" x14ac:dyDescent="0.25">
      <c r="A13506" s="11"/>
      <c r="B13506" s="14"/>
      <c r="C13506" s="491"/>
    </row>
    <row r="13507" spans="1:3" s="624" customFormat="1" x14ac:dyDescent="0.25">
      <c r="A13507" s="11"/>
      <c r="B13507" s="14"/>
      <c r="C13507" s="491"/>
    </row>
    <row r="13508" spans="1:3" s="624" customFormat="1" x14ac:dyDescent="0.25">
      <c r="A13508" s="11"/>
      <c r="B13508" s="14"/>
      <c r="C13508" s="491"/>
    </row>
    <row r="13509" spans="1:3" s="624" customFormat="1" x14ac:dyDescent="0.25">
      <c r="A13509" s="11"/>
      <c r="B13509" s="14"/>
      <c r="C13509" s="491"/>
    </row>
    <row r="13510" spans="1:3" s="624" customFormat="1" x14ac:dyDescent="0.25">
      <c r="A13510" s="11"/>
      <c r="B13510" s="14"/>
      <c r="C13510" s="491"/>
    </row>
    <row r="13511" spans="1:3" s="624" customFormat="1" x14ac:dyDescent="0.25">
      <c r="A13511" s="11"/>
      <c r="B13511" s="14"/>
      <c r="C13511" s="491"/>
    </row>
    <row r="13512" spans="1:3" s="624" customFormat="1" x14ac:dyDescent="0.25">
      <c r="A13512" s="11"/>
      <c r="B13512" s="14"/>
      <c r="C13512" s="491"/>
    </row>
    <row r="13513" spans="1:3" s="624" customFormat="1" x14ac:dyDescent="0.25">
      <c r="A13513" s="11"/>
      <c r="B13513" s="14"/>
      <c r="C13513" s="491"/>
    </row>
    <row r="13514" spans="1:3" s="624" customFormat="1" x14ac:dyDescent="0.25">
      <c r="A13514" s="11"/>
      <c r="B13514" s="14"/>
      <c r="C13514" s="491"/>
    </row>
    <row r="13515" spans="1:3" s="624" customFormat="1" x14ac:dyDescent="0.25">
      <c r="A13515" s="11"/>
      <c r="B13515" s="14"/>
      <c r="C13515" s="491"/>
    </row>
    <row r="13516" spans="1:3" s="624" customFormat="1" x14ac:dyDescent="0.25">
      <c r="A13516" s="11"/>
      <c r="B13516" s="14"/>
      <c r="C13516" s="491"/>
    </row>
    <row r="13517" spans="1:3" s="624" customFormat="1" x14ac:dyDescent="0.25">
      <c r="A13517" s="11"/>
      <c r="B13517" s="14"/>
      <c r="C13517" s="491"/>
    </row>
    <row r="13518" spans="1:3" s="624" customFormat="1" x14ac:dyDescent="0.25">
      <c r="A13518" s="11"/>
      <c r="B13518" s="14"/>
      <c r="C13518" s="491"/>
    </row>
    <row r="13519" spans="1:3" s="624" customFormat="1" x14ac:dyDescent="0.25">
      <c r="A13519" s="11"/>
      <c r="B13519" s="14"/>
      <c r="C13519" s="491"/>
    </row>
    <row r="13520" spans="1:3" s="624" customFormat="1" x14ac:dyDescent="0.25">
      <c r="A13520" s="11"/>
      <c r="B13520" s="14"/>
      <c r="C13520" s="491"/>
    </row>
    <row r="13521" spans="1:3" s="624" customFormat="1" x14ac:dyDescent="0.25">
      <c r="A13521" s="11"/>
      <c r="B13521" s="14"/>
      <c r="C13521" s="491"/>
    </row>
    <row r="13522" spans="1:3" s="624" customFormat="1" x14ac:dyDescent="0.25">
      <c r="A13522" s="11"/>
      <c r="B13522" s="14"/>
      <c r="C13522" s="491"/>
    </row>
    <row r="13523" spans="1:3" s="624" customFormat="1" x14ac:dyDescent="0.25">
      <c r="A13523" s="11"/>
      <c r="B13523" s="14"/>
      <c r="C13523" s="491"/>
    </row>
    <row r="13524" spans="1:3" s="624" customFormat="1" x14ac:dyDescent="0.25">
      <c r="A13524" s="11"/>
      <c r="B13524" s="14"/>
      <c r="C13524" s="491"/>
    </row>
    <row r="13525" spans="1:3" s="624" customFormat="1" x14ac:dyDescent="0.25">
      <c r="A13525" s="11"/>
      <c r="B13525" s="14"/>
      <c r="C13525" s="491"/>
    </row>
    <row r="13526" spans="1:3" s="624" customFormat="1" x14ac:dyDescent="0.25">
      <c r="A13526" s="11"/>
      <c r="B13526" s="14"/>
      <c r="C13526" s="491"/>
    </row>
    <row r="13527" spans="1:3" s="624" customFormat="1" x14ac:dyDescent="0.25">
      <c r="A13527" s="11"/>
      <c r="B13527" s="14"/>
      <c r="C13527" s="491"/>
    </row>
    <row r="13528" spans="1:3" s="624" customFormat="1" x14ac:dyDescent="0.25">
      <c r="A13528" s="11"/>
      <c r="B13528" s="14"/>
      <c r="C13528" s="491"/>
    </row>
    <row r="13529" spans="1:3" s="624" customFormat="1" x14ac:dyDescent="0.25">
      <c r="A13529" s="11"/>
      <c r="B13529" s="14"/>
      <c r="C13529" s="491"/>
    </row>
    <row r="13530" spans="1:3" s="624" customFormat="1" x14ac:dyDescent="0.25">
      <c r="A13530" s="11"/>
      <c r="B13530" s="14"/>
      <c r="C13530" s="491"/>
    </row>
    <row r="13531" spans="1:3" s="624" customFormat="1" x14ac:dyDescent="0.25">
      <c r="A13531" s="11"/>
      <c r="B13531" s="14"/>
      <c r="C13531" s="491"/>
    </row>
    <row r="13532" spans="1:3" s="624" customFormat="1" x14ac:dyDescent="0.25">
      <c r="A13532" s="11"/>
      <c r="B13532" s="14"/>
      <c r="C13532" s="491"/>
    </row>
    <row r="13533" spans="1:3" s="624" customFormat="1" x14ac:dyDescent="0.25">
      <c r="A13533" s="11"/>
      <c r="B13533" s="14"/>
      <c r="C13533" s="491"/>
    </row>
    <row r="13534" spans="1:3" s="624" customFormat="1" x14ac:dyDescent="0.25">
      <c r="A13534" s="11"/>
      <c r="B13534" s="14"/>
      <c r="C13534" s="491"/>
    </row>
    <row r="13535" spans="1:3" s="624" customFormat="1" x14ac:dyDescent="0.25">
      <c r="A13535" s="11"/>
      <c r="B13535" s="14"/>
      <c r="C13535" s="491"/>
    </row>
    <row r="13536" spans="1:3" s="624" customFormat="1" x14ac:dyDescent="0.25">
      <c r="A13536" s="11"/>
      <c r="B13536" s="14"/>
      <c r="C13536" s="491"/>
    </row>
    <row r="13537" spans="1:3" s="624" customFormat="1" x14ac:dyDescent="0.25">
      <c r="A13537" s="11"/>
      <c r="B13537" s="14"/>
      <c r="C13537" s="491"/>
    </row>
    <row r="13538" spans="1:3" s="624" customFormat="1" x14ac:dyDescent="0.25">
      <c r="A13538" s="11"/>
      <c r="B13538" s="14"/>
      <c r="C13538" s="491"/>
    </row>
    <row r="13539" spans="1:3" s="624" customFormat="1" x14ac:dyDescent="0.25">
      <c r="A13539" s="11"/>
      <c r="B13539" s="14"/>
      <c r="C13539" s="491"/>
    </row>
    <row r="13540" spans="1:3" s="624" customFormat="1" x14ac:dyDescent="0.25">
      <c r="A13540" s="11"/>
      <c r="B13540" s="14"/>
      <c r="C13540" s="491"/>
    </row>
    <row r="13541" spans="1:3" s="624" customFormat="1" x14ac:dyDescent="0.25">
      <c r="A13541" s="11"/>
      <c r="B13541" s="14"/>
      <c r="C13541" s="491"/>
    </row>
    <row r="13542" spans="1:3" s="624" customFormat="1" x14ac:dyDescent="0.25">
      <c r="A13542" s="11"/>
      <c r="B13542" s="14"/>
      <c r="C13542" s="491"/>
    </row>
    <row r="13543" spans="1:3" s="624" customFormat="1" x14ac:dyDescent="0.25">
      <c r="A13543" s="11"/>
      <c r="B13543" s="14"/>
      <c r="C13543" s="491"/>
    </row>
    <row r="13544" spans="1:3" s="624" customFormat="1" x14ac:dyDescent="0.25">
      <c r="A13544" s="11"/>
      <c r="B13544" s="14"/>
      <c r="C13544" s="491"/>
    </row>
    <row r="13545" spans="1:3" s="624" customFormat="1" x14ac:dyDescent="0.25">
      <c r="A13545" s="11"/>
      <c r="B13545" s="14"/>
      <c r="C13545" s="491"/>
    </row>
    <row r="13546" spans="1:3" s="624" customFormat="1" x14ac:dyDescent="0.25">
      <c r="A13546" s="11"/>
      <c r="B13546" s="14"/>
      <c r="C13546" s="491"/>
    </row>
    <row r="13547" spans="1:3" s="624" customFormat="1" x14ac:dyDescent="0.25">
      <c r="A13547" s="11"/>
      <c r="B13547" s="14"/>
      <c r="C13547" s="491"/>
    </row>
    <row r="13548" spans="1:3" s="624" customFormat="1" x14ac:dyDescent="0.25">
      <c r="A13548" s="11"/>
      <c r="B13548" s="14"/>
      <c r="C13548" s="491"/>
    </row>
    <row r="13549" spans="1:3" s="624" customFormat="1" x14ac:dyDescent="0.25">
      <c r="A13549" s="11"/>
      <c r="B13549" s="14"/>
      <c r="C13549" s="491"/>
    </row>
    <row r="13550" spans="1:3" s="624" customFormat="1" x14ac:dyDescent="0.25">
      <c r="A13550" s="11"/>
      <c r="B13550" s="14"/>
      <c r="C13550" s="491"/>
    </row>
    <row r="13551" spans="1:3" s="624" customFormat="1" x14ac:dyDescent="0.25">
      <c r="A13551" s="11"/>
      <c r="B13551" s="14"/>
      <c r="C13551" s="491"/>
    </row>
    <row r="13552" spans="1:3" s="624" customFormat="1" x14ac:dyDescent="0.25">
      <c r="A13552" s="11"/>
      <c r="B13552" s="14"/>
      <c r="C13552" s="491"/>
    </row>
    <row r="13553" spans="1:3" s="624" customFormat="1" x14ac:dyDescent="0.25">
      <c r="A13553" s="11"/>
      <c r="B13553" s="14"/>
      <c r="C13553" s="491"/>
    </row>
    <row r="13554" spans="1:3" s="624" customFormat="1" x14ac:dyDescent="0.25">
      <c r="A13554" s="11"/>
      <c r="B13554" s="14"/>
      <c r="C13554" s="491"/>
    </row>
    <row r="13555" spans="1:3" s="624" customFormat="1" x14ac:dyDescent="0.25">
      <c r="A13555" s="11"/>
      <c r="B13555" s="14"/>
      <c r="C13555" s="491"/>
    </row>
    <row r="13556" spans="1:3" s="624" customFormat="1" x14ac:dyDescent="0.25">
      <c r="A13556" s="11"/>
      <c r="B13556" s="14"/>
      <c r="C13556" s="491"/>
    </row>
    <row r="13557" spans="1:3" s="624" customFormat="1" x14ac:dyDescent="0.25">
      <c r="A13557" s="11"/>
      <c r="B13557" s="14"/>
      <c r="C13557" s="491"/>
    </row>
    <row r="13558" spans="1:3" s="624" customFormat="1" x14ac:dyDescent="0.25">
      <c r="A13558" s="11"/>
      <c r="B13558" s="14"/>
      <c r="C13558" s="491"/>
    </row>
    <row r="13559" spans="1:3" s="624" customFormat="1" x14ac:dyDescent="0.25">
      <c r="A13559" s="11"/>
      <c r="B13559" s="14"/>
      <c r="C13559" s="491"/>
    </row>
    <row r="13560" spans="1:3" s="624" customFormat="1" x14ac:dyDescent="0.25">
      <c r="A13560" s="11"/>
      <c r="B13560" s="14"/>
      <c r="C13560" s="491"/>
    </row>
    <row r="13561" spans="1:3" s="624" customFormat="1" x14ac:dyDescent="0.25">
      <c r="A13561" s="11"/>
      <c r="B13561" s="14"/>
      <c r="C13561" s="491"/>
    </row>
    <row r="13562" spans="1:3" s="624" customFormat="1" x14ac:dyDescent="0.25">
      <c r="A13562" s="11"/>
      <c r="B13562" s="14"/>
      <c r="C13562" s="491"/>
    </row>
    <row r="13563" spans="1:3" s="624" customFormat="1" x14ac:dyDescent="0.25">
      <c r="A13563" s="11"/>
      <c r="B13563" s="14"/>
      <c r="C13563" s="491"/>
    </row>
    <row r="13564" spans="1:3" s="624" customFormat="1" x14ac:dyDescent="0.25">
      <c r="A13564" s="11"/>
      <c r="B13564" s="14"/>
      <c r="C13564" s="491"/>
    </row>
    <row r="13565" spans="1:3" s="624" customFormat="1" x14ac:dyDescent="0.25">
      <c r="A13565" s="11"/>
      <c r="B13565" s="14"/>
      <c r="C13565" s="491"/>
    </row>
    <row r="13566" spans="1:3" s="624" customFormat="1" x14ac:dyDescent="0.25">
      <c r="A13566" s="11"/>
      <c r="B13566" s="14"/>
      <c r="C13566" s="491"/>
    </row>
    <row r="13567" spans="1:3" s="624" customFormat="1" x14ac:dyDescent="0.25">
      <c r="A13567" s="11"/>
      <c r="B13567" s="14"/>
      <c r="C13567" s="491"/>
    </row>
    <row r="13568" spans="1:3" s="624" customFormat="1" x14ac:dyDescent="0.25">
      <c r="A13568" s="11"/>
      <c r="B13568" s="14"/>
      <c r="C13568" s="491"/>
    </row>
    <row r="13569" spans="1:3" s="624" customFormat="1" x14ac:dyDescent="0.25">
      <c r="A13569" s="11"/>
      <c r="B13569" s="14"/>
      <c r="C13569" s="491"/>
    </row>
    <row r="13570" spans="1:3" s="624" customFormat="1" x14ac:dyDescent="0.25">
      <c r="A13570" s="11"/>
      <c r="B13570" s="14"/>
      <c r="C13570" s="491"/>
    </row>
    <row r="13571" spans="1:3" s="624" customFormat="1" x14ac:dyDescent="0.25">
      <c r="A13571" s="11"/>
      <c r="B13571" s="14"/>
      <c r="C13571" s="491"/>
    </row>
    <row r="13572" spans="1:3" s="624" customFormat="1" x14ac:dyDescent="0.25">
      <c r="A13572" s="11"/>
      <c r="B13572" s="14"/>
      <c r="C13572" s="491"/>
    </row>
    <row r="13573" spans="1:3" s="624" customFormat="1" x14ac:dyDescent="0.25">
      <c r="A13573" s="11"/>
      <c r="B13573" s="14"/>
      <c r="C13573" s="491"/>
    </row>
    <row r="13574" spans="1:3" s="624" customFormat="1" x14ac:dyDescent="0.25">
      <c r="A13574" s="11"/>
      <c r="B13574" s="14"/>
      <c r="C13574" s="491"/>
    </row>
    <row r="13575" spans="1:3" s="624" customFormat="1" x14ac:dyDescent="0.25">
      <c r="A13575" s="11"/>
      <c r="B13575" s="14"/>
      <c r="C13575" s="491"/>
    </row>
    <row r="13576" spans="1:3" s="624" customFormat="1" x14ac:dyDescent="0.25">
      <c r="A13576" s="11"/>
      <c r="B13576" s="14"/>
      <c r="C13576" s="491"/>
    </row>
    <row r="13577" spans="1:3" s="624" customFormat="1" x14ac:dyDescent="0.25">
      <c r="A13577" s="11"/>
      <c r="B13577" s="14"/>
      <c r="C13577" s="491"/>
    </row>
    <row r="13578" spans="1:3" s="624" customFormat="1" x14ac:dyDescent="0.25">
      <c r="A13578" s="11"/>
      <c r="B13578" s="14"/>
      <c r="C13578" s="491"/>
    </row>
    <row r="13579" spans="1:3" s="624" customFormat="1" x14ac:dyDescent="0.25">
      <c r="A13579" s="11"/>
      <c r="B13579" s="14"/>
      <c r="C13579" s="491"/>
    </row>
    <row r="13580" spans="1:3" s="624" customFormat="1" x14ac:dyDescent="0.25">
      <c r="A13580" s="11"/>
      <c r="B13580" s="14"/>
      <c r="C13580" s="491"/>
    </row>
    <row r="13581" spans="1:3" s="624" customFormat="1" x14ac:dyDescent="0.25">
      <c r="A13581" s="11"/>
      <c r="B13581" s="14"/>
      <c r="C13581" s="491"/>
    </row>
    <row r="13582" spans="1:3" s="624" customFormat="1" x14ac:dyDescent="0.25">
      <c r="A13582" s="11"/>
      <c r="B13582" s="14"/>
      <c r="C13582" s="491"/>
    </row>
    <row r="13583" spans="1:3" s="624" customFormat="1" x14ac:dyDescent="0.25">
      <c r="A13583" s="11"/>
      <c r="B13583" s="14"/>
      <c r="C13583" s="491"/>
    </row>
    <row r="13584" spans="1:3" s="624" customFormat="1" x14ac:dyDescent="0.25">
      <c r="A13584" s="11"/>
      <c r="B13584" s="14"/>
      <c r="C13584" s="491"/>
    </row>
    <row r="13585" spans="1:3" s="624" customFormat="1" x14ac:dyDescent="0.25">
      <c r="A13585" s="11"/>
      <c r="B13585" s="14"/>
      <c r="C13585" s="491"/>
    </row>
    <row r="13586" spans="1:3" s="624" customFormat="1" x14ac:dyDescent="0.25">
      <c r="A13586" s="11"/>
      <c r="B13586" s="14"/>
      <c r="C13586" s="491"/>
    </row>
    <row r="13587" spans="1:3" s="624" customFormat="1" x14ac:dyDescent="0.25">
      <c r="A13587" s="11"/>
      <c r="B13587" s="14"/>
      <c r="C13587" s="491"/>
    </row>
    <row r="13588" spans="1:3" s="624" customFormat="1" x14ac:dyDescent="0.25">
      <c r="A13588" s="11"/>
      <c r="B13588" s="14"/>
      <c r="C13588" s="491"/>
    </row>
    <row r="13589" spans="1:3" s="624" customFormat="1" x14ac:dyDescent="0.25">
      <c r="A13589" s="11"/>
      <c r="B13589" s="14"/>
      <c r="C13589" s="491"/>
    </row>
    <row r="13590" spans="1:3" s="624" customFormat="1" x14ac:dyDescent="0.25">
      <c r="A13590" s="11"/>
      <c r="B13590" s="14"/>
      <c r="C13590" s="491"/>
    </row>
    <row r="13591" spans="1:3" s="624" customFormat="1" x14ac:dyDescent="0.25">
      <c r="A13591" s="11"/>
      <c r="B13591" s="14"/>
      <c r="C13591" s="491"/>
    </row>
    <row r="13592" spans="1:3" s="624" customFormat="1" x14ac:dyDescent="0.25">
      <c r="A13592" s="11"/>
      <c r="B13592" s="14"/>
      <c r="C13592" s="491"/>
    </row>
    <row r="13593" spans="1:3" s="624" customFormat="1" x14ac:dyDescent="0.25">
      <c r="A13593" s="11"/>
      <c r="B13593" s="14"/>
      <c r="C13593" s="491"/>
    </row>
    <row r="13594" spans="1:3" s="624" customFormat="1" x14ac:dyDescent="0.25">
      <c r="A13594" s="11"/>
      <c r="B13594" s="14"/>
      <c r="C13594" s="491"/>
    </row>
    <row r="13595" spans="1:3" s="624" customFormat="1" x14ac:dyDescent="0.25">
      <c r="A13595" s="11"/>
      <c r="B13595" s="14"/>
      <c r="C13595" s="491"/>
    </row>
    <row r="13596" spans="1:3" s="624" customFormat="1" x14ac:dyDescent="0.25">
      <c r="A13596" s="11"/>
      <c r="B13596" s="14"/>
      <c r="C13596" s="491"/>
    </row>
    <row r="13597" spans="1:3" s="624" customFormat="1" x14ac:dyDescent="0.25">
      <c r="A13597" s="11"/>
      <c r="B13597" s="14"/>
      <c r="C13597" s="491"/>
    </row>
    <row r="13598" spans="1:3" s="624" customFormat="1" x14ac:dyDescent="0.25">
      <c r="A13598" s="11"/>
      <c r="B13598" s="14"/>
      <c r="C13598" s="491"/>
    </row>
    <row r="13599" spans="1:3" s="624" customFormat="1" x14ac:dyDescent="0.25">
      <c r="A13599" s="11"/>
      <c r="B13599" s="14"/>
      <c r="C13599" s="491"/>
    </row>
    <row r="13600" spans="1:3" s="624" customFormat="1" x14ac:dyDescent="0.25">
      <c r="A13600" s="11"/>
      <c r="B13600" s="14"/>
      <c r="C13600" s="491"/>
    </row>
    <row r="13601" spans="1:3" s="624" customFormat="1" x14ac:dyDescent="0.25">
      <c r="A13601" s="11"/>
      <c r="B13601" s="14"/>
      <c r="C13601" s="491"/>
    </row>
    <row r="13602" spans="1:3" s="624" customFormat="1" x14ac:dyDescent="0.25">
      <c r="A13602" s="11"/>
      <c r="B13602" s="14"/>
      <c r="C13602" s="491"/>
    </row>
    <row r="13603" spans="1:3" s="624" customFormat="1" x14ac:dyDescent="0.25">
      <c r="A13603" s="11"/>
      <c r="B13603" s="14"/>
      <c r="C13603" s="491"/>
    </row>
    <row r="13604" spans="1:3" s="624" customFormat="1" x14ac:dyDescent="0.25">
      <c r="A13604" s="11"/>
      <c r="B13604" s="14"/>
      <c r="C13604" s="491"/>
    </row>
    <row r="13605" spans="1:3" s="624" customFormat="1" x14ac:dyDescent="0.25">
      <c r="A13605" s="11"/>
      <c r="B13605" s="14"/>
      <c r="C13605" s="491"/>
    </row>
    <row r="13606" spans="1:3" s="624" customFormat="1" x14ac:dyDescent="0.25">
      <c r="A13606" s="11"/>
      <c r="B13606" s="14"/>
      <c r="C13606" s="491"/>
    </row>
    <row r="13607" spans="1:3" s="624" customFormat="1" x14ac:dyDescent="0.25">
      <c r="A13607" s="11"/>
      <c r="B13607" s="14"/>
      <c r="C13607" s="491"/>
    </row>
    <row r="13608" spans="1:3" s="624" customFormat="1" x14ac:dyDescent="0.25">
      <c r="A13608" s="11"/>
      <c r="B13608" s="14"/>
      <c r="C13608" s="491"/>
    </row>
    <row r="13609" spans="1:3" s="624" customFormat="1" x14ac:dyDescent="0.25">
      <c r="A13609" s="11"/>
      <c r="B13609" s="14"/>
      <c r="C13609" s="491"/>
    </row>
    <row r="13610" spans="1:3" s="624" customFormat="1" x14ac:dyDescent="0.25">
      <c r="A13610" s="11"/>
      <c r="B13610" s="14"/>
      <c r="C13610" s="491"/>
    </row>
    <row r="13611" spans="1:3" s="624" customFormat="1" x14ac:dyDescent="0.25">
      <c r="A13611" s="11"/>
      <c r="B13611" s="14"/>
      <c r="C13611" s="491"/>
    </row>
    <row r="13612" spans="1:3" s="624" customFormat="1" x14ac:dyDescent="0.25">
      <c r="A13612" s="11"/>
      <c r="B13612" s="14"/>
      <c r="C13612" s="491"/>
    </row>
    <row r="13613" spans="1:3" s="624" customFormat="1" x14ac:dyDescent="0.25">
      <c r="A13613" s="11"/>
      <c r="B13613" s="14"/>
      <c r="C13613" s="491"/>
    </row>
    <row r="13614" spans="1:3" s="624" customFormat="1" x14ac:dyDescent="0.25">
      <c r="A13614" s="11"/>
      <c r="B13614" s="14"/>
      <c r="C13614" s="491"/>
    </row>
    <row r="13615" spans="1:3" s="624" customFormat="1" x14ac:dyDescent="0.25">
      <c r="A13615" s="11"/>
      <c r="B13615" s="14"/>
      <c r="C13615" s="491"/>
    </row>
    <row r="13616" spans="1:3" s="624" customFormat="1" x14ac:dyDescent="0.25">
      <c r="A13616" s="11"/>
      <c r="B13616" s="14"/>
      <c r="C13616" s="491"/>
    </row>
    <row r="13617" spans="1:3" s="624" customFormat="1" x14ac:dyDescent="0.25">
      <c r="A13617" s="11"/>
      <c r="B13617" s="14"/>
      <c r="C13617" s="491"/>
    </row>
    <row r="13618" spans="1:3" s="624" customFormat="1" x14ac:dyDescent="0.25">
      <c r="A13618" s="11"/>
      <c r="B13618" s="14"/>
      <c r="C13618" s="491"/>
    </row>
    <row r="13619" spans="1:3" s="624" customFormat="1" x14ac:dyDescent="0.25">
      <c r="A13619" s="11"/>
      <c r="B13619" s="14"/>
      <c r="C13619" s="491"/>
    </row>
    <row r="13620" spans="1:3" s="624" customFormat="1" x14ac:dyDescent="0.25">
      <c r="A13620" s="11"/>
      <c r="B13620" s="14"/>
      <c r="C13620" s="491"/>
    </row>
    <row r="13621" spans="1:3" s="624" customFormat="1" x14ac:dyDescent="0.25">
      <c r="A13621" s="11"/>
      <c r="B13621" s="14"/>
      <c r="C13621" s="491"/>
    </row>
    <row r="13622" spans="1:3" s="624" customFormat="1" x14ac:dyDescent="0.25">
      <c r="A13622" s="11"/>
      <c r="B13622" s="14"/>
      <c r="C13622" s="491"/>
    </row>
    <row r="13623" spans="1:3" s="624" customFormat="1" x14ac:dyDescent="0.25">
      <c r="A13623" s="11"/>
      <c r="B13623" s="14"/>
      <c r="C13623" s="491"/>
    </row>
    <row r="13624" spans="1:3" s="624" customFormat="1" x14ac:dyDescent="0.25">
      <c r="A13624" s="11"/>
      <c r="B13624" s="14"/>
      <c r="C13624" s="491"/>
    </row>
    <row r="13625" spans="1:3" s="624" customFormat="1" x14ac:dyDescent="0.25">
      <c r="A13625" s="11"/>
      <c r="B13625" s="14"/>
      <c r="C13625" s="491"/>
    </row>
    <row r="13626" spans="1:3" s="624" customFormat="1" x14ac:dyDescent="0.25">
      <c r="A13626" s="11"/>
      <c r="B13626" s="14"/>
      <c r="C13626" s="491"/>
    </row>
    <row r="13627" spans="1:3" s="624" customFormat="1" x14ac:dyDescent="0.25">
      <c r="A13627" s="11"/>
      <c r="B13627" s="14"/>
      <c r="C13627" s="491"/>
    </row>
    <row r="13628" spans="1:3" s="624" customFormat="1" x14ac:dyDescent="0.25">
      <c r="A13628" s="11"/>
      <c r="B13628" s="14"/>
      <c r="C13628" s="491"/>
    </row>
    <row r="13629" spans="1:3" s="624" customFormat="1" x14ac:dyDescent="0.25">
      <c r="A13629" s="11"/>
      <c r="B13629" s="14"/>
      <c r="C13629" s="491"/>
    </row>
    <row r="13630" spans="1:3" s="624" customFormat="1" x14ac:dyDescent="0.25">
      <c r="A13630" s="11"/>
      <c r="B13630" s="14"/>
      <c r="C13630" s="491"/>
    </row>
    <row r="13631" spans="1:3" s="624" customFormat="1" x14ac:dyDescent="0.25">
      <c r="A13631" s="11"/>
      <c r="B13631" s="14"/>
      <c r="C13631" s="491"/>
    </row>
    <row r="13632" spans="1:3" s="624" customFormat="1" x14ac:dyDescent="0.25">
      <c r="A13632" s="11"/>
      <c r="B13632" s="14"/>
      <c r="C13632" s="491"/>
    </row>
    <row r="13633" spans="1:3" s="624" customFormat="1" x14ac:dyDescent="0.25">
      <c r="A13633" s="11"/>
      <c r="B13633" s="14"/>
      <c r="C13633" s="491"/>
    </row>
    <row r="13634" spans="1:3" s="624" customFormat="1" x14ac:dyDescent="0.25">
      <c r="A13634" s="11"/>
      <c r="B13634" s="14"/>
      <c r="C13634" s="491"/>
    </row>
    <row r="13635" spans="1:3" s="624" customFormat="1" x14ac:dyDescent="0.25">
      <c r="A13635" s="11"/>
      <c r="B13635" s="14"/>
      <c r="C13635" s="491"/>
    </row>
    <row r="13636" spans="1:3" s="624" customFormat="1" x14ac:dyDescent="0.25">
      <c r="A13636" s="11"/>
      <c r="B13636" s="14"/>
      <c r="C13636" s="491"/>
    </row>
    <row r="13637" spans="1:3" s="624" customFormat="1" x14ac:dyDescent="0.25">
      <c r="A13637" s="11"/>
      <c r="B13637" s="14"/>
      <c r="C13637" s="491"/>
    </row>
    <row r="13638" spans="1:3" s="624" customFormat="1" x14ac:dyDescent="0.25">
      <c r="A13638" s="11"/>
      <c r="B13638" s="14"/>
      <c r="C13638" s="491"/>
    </row>
    <row r="13639" spans="1:3" s="624" customFormat="1" x14ac:dyDescent="0.25">
      <c r="A13639" s="11"/>
      <c r="B13639" s="14"/>
      <c r="C13639" s="491"/>
    </row>
    <row r="13640" spans="1:3" s="624" customFormat="1" x14ac:dyDescent="0.25">
      <c r="A13640" s="11"/>
      <c r="B13640" s="14"/>
      <c r="C13640" s="491"/>
    </row>
    <row r="13641" spans="1:3" s="624" customFormat="1" x14ac:dyDescent="0.25">
      <c r="A13641" s="11"/>
      <c r="B13641" s="14"/>
      <c r="C13641" s="491"/>
    </row>
    <row r="13642" spans="1:3" s="624" customFormat="1" x14ac:dyDescent="0.25">
      <c r="A13642" s="11"/>
      <c r="B13642" s="14"/>
      <c r="C13642" s="491"/>
    </row>
    <row r="13643" spans="1:3" s="624" customFormat="1" x14ac:dyDescent="0.25">
      <c r="A13643" s="11"/>
      <c r="B13643" s="14"/>
      <c r="C13643" s="491"/>
    </row>
    <row r="13644" spans="1:3" s="624" customFormat="1" x14ac:dyDescent="0.25">
      <c r="A13644" s="11"/>
      <c r="B13644" s="14"/>
      <c r="C13644" s="491"/>
    </row>
    <row r="13645" spans="1:3" s="624" customFormat="1" x14ac:dyDescent="0.25">
      <c r="A13645" s="11"/>
      <c r="B13645" s="14"/>
      <c r="C13645" s="491"/>
    </row>
    <row r="13646" spans="1:3" s="624" customFormat="1" x14ac:dyDescent="0.25">
      <c r="A13646" s="11"/>
      <c r="B13646" s="14"/>
      <c r="C13646" s="491"/>
    </row>
    <row r="13647" spans="1:3" s="624" customFormat="1" x14ac:dyDescent="0.25">
      <c r="A13647" s="11"/>
      <c r="B13647" s="14"/>
      <c r="C13647" s="491"/>
    </row>
    <row r="13648" spans="1:3" s="624" customFormat="1" x14ac:dyDescent="0.25">
      <c r="A13648" s="11"/>
      <c r="B13648" s="14"/>
      <c r="C13648" s="491"/>
    </row>
    <row r="13649" spans="1:3" s="624" customFormat="1" x14ac:dyDescent="0.25">
      <c r="A13649" s="11"/>
      <c r="B13649" s="14"/>
      <c r="C13649" s="491"/>
    </row>
    <row r="13650" spans="1:3" s="624" customFormat="1" x14ac:dyDescent="0.25">
      <c r="A13650" s="11"/>
      <c r="B13650" s="14"/>
      <c r="C13650" s="491"/>
    </row>
    <row r="13651" spans="1:3" s="624" customFormat="1" x14ac:dyDescent="0.25">
      <c r="A13651" s="11"/>
      <c r="B13651" s="14"/>
      <c r="C13651" s="491"/>
    </row>
    <row r="13652" spans="1:3" s="624" customFormat="1" x14ac:dyDescent="0.25">
      <c r="A13652" s="11"/>
      <c r="B13652" s="14"/>
      <c r="C13652" s="491"/>
    </row>
    <row r="13653" spans="1:3" s="624" customFormat="1" x14ac:dyDescent="0.25">
      <c r="A13653" s="11"/>
      <c r="B13653" s="14"/>
      <c r="C13653" s="491"/>
    </row>
    <row r="13654" spans="1:3" s="624" customFormat="1" x14ac:dyDescent="0.25">
      <c r="A13654" s="11"/>
      <c r="B13654" s="14"/>
      <c r="C13654" s="491"/>
    </row>
    <row r="13655" spans="1:3" s="624" customFormat="1" x14ac:dyDescent="0.25">
      <c r="A13655" s="11"/>
      <c r="B13655" s="14"/>
      <c r="C13655" s="491"/>
    </row>
    <row r="13656" spans="1:3" s="624" customFormat="1" x14ac:dyDescent="0.25">
      <c r="A13656" s="11"/>
      <c r="B13656" s="14"/>
      <c r="C13656" s="491"/>
    </row>
    <row r="13657" spans="1:3" s="624" customFormat="1" x14ac:dyDescent="0.25">
      <c r="A13657" s="11"/>
      <c r="B13657" s="14"/>
      <c r="C13657" s="491"/>
    </row>
    <row r="13658" spans="1:3" s="624" customFormat="1" x14ac:dyDescent="0.25">
      <c r="A13658" s="11"/>
      <c r="B13658" s="14"/>
      <c r="C13658" s="491"/>
    </row>
    <row r="13659" spans="1:3" s="624" customFormat="1" x14ac:dyDescent="0.25">
      <c r="A13659" s="11"/>
      <c r="B13659" s="14"/>
      <c r="C13659" s="491"/>
    </row>
    <row r="13660" spans="1:3" s="624" customFormat="1" x14ac:dyDescent="0.25">
      <c r="A13660" s="11"/>
      <c r="B13660" s="14"/>
      <c r="C13660" s="491"/>
    </row>
    <row r="13661" spans="1:3" s="624" customFormat="1" x14ac:dyDescent="0.25">
      <c r="A13661" s="11"/>
      <c r="B13661" s="14"/>
      <c r="C13661" s="491"/>
    </row>
    <row r="13662" spans="1:3" s="624" customFormat="1" x14ac:dyDescent="0.25">
      <c r="A13662" s="11"/>
      <c r="B13662" s="14"/>
      <c r="C13662" s="491"/>
    </row>
    <row r="13663" spans="1:3" s="624" customFormat="1" x14ac:dyDescent="0.25">
      <c r="A13663" s="11"/>
      <c r="B13663" s="14"/>
      <c r="C13663" s="491"/>
    </row>
    <row r="13664" spans="1:3" s="624" customFormat="1" x14ac:dyDescent="0.25">
      <c r="A13664" s="11"/>
      <c r="B13664" s="14"/>
      <c r="C13664" s="491"/>
    </row>
    <row r="13665" spans="1:3" s="624" customFormat="1" x14ac:dyDescent="0.25">
      <c r="A13665" s="11"/>
      <c r="B13665" s="14"/>
      <c r="C13665" s="491"/>
    </row>
    <row r="13666" spans="1:3" s="624" customFormat="1" x14ac:dyDescent="0.25">
      <c r="A13666" s="11"/>
      <c r="B13666" s="14"/>
      <c r="C13666" s="491"/>
    </row>
    <row r="13667" spans="1:3" s="624" customFormat="1" x14ac:dyDescent="0.25">
      <c r="A13667" s="11"/>
      <c r="B13667" s="14"/>
      <c r="C13667" s="491"/>
    </row>
    <row r="13668" spans="1:3" s="624" customFormat="1" x14ac:dyDescent="0.25">
      <c r="A13668" s="11"/>
      <c r="B13668" s="14"/>
      <c r="C13668" s="491"/>
    </row>
    <row r="13669" spans="1:3" s="624" customFormat="1" x14ac:dyDescent="0.25">
      <c r="A13669" s="11"/>
      <c r="B13669" s="14"/>
      <c r="C13669" s="491"/>
    </row>
    <row r="13670" spans="1:3" s="624" customFormat="1" x14ac:dyDescent="0.25">
      <c r="A13670" s="11"/>
      <c r="B13670" s="14"/>
      <c r="C13670" s="491"/>
    </row>
    <row r="13671" spans="1:3" s="624" customFormat="1" x14ac:dyDescent="0.25">
      <c r="A13671" s="11"/>
      <c r="B13671" s="14"/>
      <c r="C13671" s="491"/>
    </row>
    <row r="13672" spans="1:3" s="624" customFormat="1" x14ac:dyDescent="0.25">
      <c r="A13672" s="11"/>
      <c r="B13672" s="14"/>
      <c r="C13672" s="491"/>
    </row>
    <row r="13673" spans="1:3" s="624" customFormat="1" x14ac:dyDescent="0.25">
      <c r="A13673" s="11"/>
      <c r="B13673" s="14"/>
      <c r="C13673" s="491"/>
    </row>
    <row r="13674" spans="1:3" s="624" customFormat="1" x14ac:dyDescent="0.25">
      <c r="A13674" s="11"/>
      <c r="B13674" s="14"/>
      <c r="C13674" s="491"/>
    </row>
    <row r="13675" spans="1:3" s="624" customFormat="1" x14ac:dyDescent="0.25">
      <c r="A13675" s="11"/>
      <c r="B13675" s="14"/>
      <c r="C13675" s="491"/>
    </row>
    <row r="13676" spans="1:3" s="624" customFormat="1" x14ac:dyDescent="0.25">
      <c r="A13676" s="11"/>
      <c r="B13676" s="14"/>
      <c r="C13676" s="491"/>
    </row>
    <row r="13677" spans="1:3" s="624" customFormat="1" x14ac:dyDescent="0.25">
      <c r="A13677" s="11"/>
      <c r="B13677" s="14"/>
      <c r="C13677" s="491"/>
    </row>
    <row r="13678" spans="1:3" s="624" customFormat="1" x14ac:dyDescent="0.25">
      <c r="A13678" s="11"/>
      <c r="B13678" s="14"/>
      <c r="C13678" s="491"/>
    </row>
    <row r="13679" spans="1:3" s="624" customFormat="1" x14ac:dyDescent="0.25">
      <c r="A13679" s="11"/>
      <c r="B13679" s="14"/>
      <c r="C13679" s="491"/>
    </row>
    <row r="13680" spans="1:3" s="624" customFormat="1" x14ac:dyDescent="0.25">
      <c r="A13680" s="11"/>
      <c r="B13680" s="14"/>
      <c r="C13680" s="491"/>
    </row>
    <row r="13681" spans="1:3" s="624" customFormat="1" x14ac:dyDescent="0.25">
      <c r="A13681" s="11"/>
      <c r="B13681" s="14"/>
      <c r="C13681" s="491"/>
    </row>
    <row r="13682" spans="1:3" s="624" customFormat="1" x14ac:dyDescent="0.25">
      <c r="A13682" s="11"/>
      <c r="B13682" s="14"/>
      <c r="C13682" s="491"/>
    </row>
    <row r="13683" spans="1:3" s="624" customFormat="1" x14ac:dyDescent="0.25">
      <c r="A13683" s="11"/>
      <c r="B13683" s="14"/>
      <c r="C13683" s="491"/>
    </row>
    <row r="13684" spans="1:3" s="624" customFormat="1" x14ac:dyDescent="0.25">
      <c r="A13684" s="11"/>
      <c r="B13684" s="14"/>
      <c r="C13684" s="491"/>
    </row>
    <row r="13685" spans="1:3" s="624" customFormat="1" x14ac:dyDescent="0.25">
      <c r="A13685" s="11"/>
      <c r="B13685" s="14"/>
      <c r="C13685" s="491"/>
    </row>
    <row r="13686" spans="1:3" s="624" customFormat="1" x14ac:dyDescent="0.25">
      <c r="A13686" s="11"/>
      <c r="B13686" s="14"/>
      <c r="C13686" s="491"/>
    </row>
    <row r="13687" spans="1:3" s="624" customFormat="1" x14ac:dyDescent="0.25">
      <c r="A13687" s="11"/>
      <c r="B13687" s="14"/>
      <c r="C13687" s="491"/>
    </row>
    <row r="13688" spans="1:3" s="624" customFormat="1" x14ac:dyDescent="0.25">
      <c r="A13688" s="11"/>
      <c r="B13688" s="14"/>
      <c r="C13688" s="491"/>
    </row>
    <row r="13689" spans="1:3" s="624" customFormat="1" x14ac:dyDescent="0.25">
      <c r="A13689" s="11"/>
      <c r="B13689" s="14"/>
      <c r="C13689" s="491"/>
    </row>
    <row r="13690" spans="1:3" s="624" customFormat="1" x14ac:dyDescent="0.25">
      <c r="A13690" s="11"/>
      <c r="B13690" s="14"/>
      <c r="C13690" s="491"/>
    </row>
    <row r="13691" spans="1:3" s="624" customFormat="1" x14ac:dyDescent="0.25">
      <c r="A13691" s="11"/>
      <c r="B13691" s="14"/>
      <c r="C13691" s="491"/>
    </row>
    <row r="13692" spans="1:3" s="624" customFormat="1" x14ac:dyDescent="0.25">
      <c r="A13692" s="11"/>
      <c r="B13692" s="14"/>
      <c r="C13692" s="491"/>
    </row>
    <row r="13693" spans="1:3" s="624" customFormat="1" x14ac:dyDescent="0.25">
      <c r="A13693" s="11"/>
      <c r="B13693" s="14"/>
      <c r="C13693" s="491"/>
    </row>
    <row r="13694" spans="1:3" s="624" customFormat="1" x14ac:dyDescent="0.25">
      <c r="A13694" s="11"/>
      <c r="B13694" s="14"/>
      <c r="C13694" s="491"/>
    </row>
    <row r="13695" spans="1:3" s="624" customFormat="1" x14ac:dyDescent="0.25">
      <c r="A13695" s="11"/>
      <c r="B13695" s="14"/>
      <c r="C13695" s="491"/>
    </row>
    <row r="13696" spans="1:3" s="624" customFormat="1" x14ac:dyDescent="0.25">
      <c r="A13696" s="11"/>
      <c r="B13696" s="14"/>
      <c r="C13696" s="491"/>
    </row>
    <row r="13697" spans="1:3" s="624" customFormat="1" x14ac:dyDescent="0.25">
      <c r="A13697" s="11"/>
      <c r="B13697" s="14"/>
      <c r="C13697" s="491"/>
    </row>
    <row r="13698" spans="1:3" s="624" customFormat="1" x14ac:dyDescent="0.25">
      <c r="A13698" s="11"/>
      <c r="B13698" s="14"/>
      <c r="C13698" s="491"/>
    </row>
    <row r="13699" spans="1:3" s="624" customFormat="1" x14ac:dyDescent="0.25">
      <c r="A13699" s="11"/>
      <c r="B13699" s="14"/>
      <c r="C13699" s="491"/>
    </row>
    <row r="13700" spans="1:3" s="624" customFormat="1" x14ac:dyDescent="0.25">
      <c r="A13700" s="11"/>
      <c r="B13700" s="14"/>
      <c r="C13700" s="491"/>
    </row>
    <row r="13701" spans="1:3" s="624" customFormat="1" x14ac:dyDescent="0.25">
      <c r="A13701" s="11"/>
      <c r="B13701" s="14"/>
      <c r="C13701" s="491"/>
    </row>
    <row r="13702" spans="1:3" s="624" customFormat="1" x14ac:dyDescent="0.25">
      <c r="A13702" s="11"/>
      <c r="B13702" s="14"/>
      <c r="C13702" s="491"/>
    </row>
    <row r="13703" spans="1:3" s="624" customFormat="1" x14ac:dyDescent="0.25">
      <c r="A13703" s="11"/>
      <c r="B13703" s="14"/>
      <c r="C13703" s="491"/>
    </row>
    <row r="13704" spans="1:3" s="624" customFormat="1" x14ac:dyDescent="0.25">
      <c r="A13704" s="11"/>
      <c r="B13704" s="14"/>
      <c r="C13704" s="491"/>
    </row>
    <row r="13705" spans="1:3" s="624" customFormat="1" x14ac:dyDescent="0.25">
      <c r="A13705" s="11"/>
      <c r="B13705" s="14"/>
      <c r="C13705" s="491"/>
    </row>
    <row r="13706" spans="1:3" s="624" customFormat="1" x14ac:dyDescent="0.25">
      <c r="A13706" s="11"/>
      <c r="B13706" s="14"/>
      <c r="C13706" s="491"/>
    </row>
    <row r="13707" spans="1:3" s="624" customFormat="1" x14ac:dyDescent="0.25">
      <c r="A13707" s="11"/>
      <c r="B13707" s="14"/>
      <c r="C13707" s="491"/>
    </row>
    <row r="13708" spans="1:3" s="624" customFormat="1" x14ac:dyDescent="0.25">
      <c r="A13708" s="11"/>
      <c r="B13708" s="14"/>
      <c r="C13708" s="491"/>
    </row>
    <row r="13709" spans="1:3" s="624" customFormat="1" x14ac:dyDescent="0.25">
      <c r="A13709" s="11"/>
      <c r="B13709" s="14"/>
      <c r="C13709" s="491"/>
    </row>
    <row r="13710" spans="1:3" s="624" customFormat="1" x14ac:dyDescent="0.25">
      <c r="A13710" s="11"/>
      <c r="B13710" s="14"/>
      <c r="C13710" s="491"/>
    </row>
    <row r="13711" spans="1:3" s="624" customFormat="1" x14ac:dyDescent="0.25">
      <c r="A13711" s="11"/>
      <c r="B13711" s="14"/>
      <c r="C13711" s="491"/>
    </row>
    <row r="13712" spans="1:3" s="624" customFormat="1" x14ac:dyDescent="0.25">
      <c r="A13712" s="11"/>
      <c r="B13712" s="14"/>
      <c r="C13712" s="491"/>
    </row>
    <row r="13713" spans="1:3" s="624" customFormat="1" x14ac:dyDescent="0.25">
      <c r="A13713" s="11"/>
      <c r="B13713" s="14"/>
      <c r="C13713" s="491"/>
    </row>
    <row r="13714" spans="1:3" s="624" customFormat="1" x14ac:dyDescent="0.25">
      <c r="A13714" s="11"/>
      <c r="B13714" s="14"/>
      <c r="C13714" s="491"/>
    </row>
    <row r="13715" spans="1:3" s="624" customFormat="1" x14ac:dyDescent="0.25">
      <c r="A13715" s="11"/>
      <c r="B13715" s="14"/>
      <c r="C13715" s="491"/>
    </row>
    <row r="13716" spans="1:3" s="624" customFormat="1" x14ac:dyDescent="0.25">
      <c r="A13716" s="11"/>
      <c r="B13716" s="14"/>
      <c r="C13716" s="491"/>
    </row>
    <row r="13717" spans="1:3" s="624" customFormat="1" x14ac:dyDescent="0.25">
      <c r="A13717" s="11"/>
      <c r="B13717" s="14"/>
      <c r="C13717" s="491"/>
    </row>
    <row r="13718" spans="1:3" s="624" customFormat="1" x14ac:dyDescent="0.25">
      <c r="A13718" s="11"/>
      <c r="B13718" s="14"/>
      <c r="C13718" s="491"/>
    </row>
    <row r="13719" spans="1:3" s="624" customFormat="1" x14ac:dyDescent="0.25">
      <c r="A13719" s="11"/>
      <c r="B13719" s="14"/>
      <c r="C13719" s="491"/>
    </row>
    <row r="13720" spans="1:3" s="624" customFormat="1" x14ac:dyDescent="0.25">
      <c r="A13720" s="11"/>
      <c r="B13720" s="14"/>
      <c r="C13720" s="491"/>
    </row>
    <row r="13721" spans="1:3" s="624" customFormat="1" x14ac:dyDescent="0.25">
      <c r="A13721" s="11"/>
      <c r="B13721" s="14"/>
      <c r="C13721" s="491"/>
    </row>
    <row r="13722" spans="1:3" s="624" customFormat="1" x14ac:dyDescent="0.25">
      <c r="A13722" s="11"/>
      <c r="B13722" s="14"/>
      <c r="C13722" s="491"/>
    </row>
    <row r="13723" spans="1:3" s="624" customFormat="1" x14ac:dyDescent="0.25">
      <c r="A13723" s="11"/>
      <c r="B13723" s="14"/>
      <c r="C13723" s="491"/>
    </row>
    <row r="13724" spans="1:3" s="624" customFormat="1" x14ac:dyDescent="0.25">
      <c r="A13724" s="11"/>
      <c r="B13724" s="14"/>
      <c r="C13724" s="491"/>
    </row>
    <row r="13725" spans="1:3" s="624" customFormat="1" x14ac:dyDescent="0.25">
      <c r="A13725" s="11"/>
      <c r="B13725" s="14"/>
      <c r="C13725" s="491"/>
    </row>
    <row r="13726" spans="1:3" s="624" customFormat="1" x14ac:dyDescent="0.25">
      <c r="A13726" s="11"/>
      <c r="B13726" s="14"/>
      <c r="C13726" s="491"/>
    </row>
    <row r="13727" spans="1:3" s="624" customFormat="1" x14ac:dyDescent="0.25">
      <c r="A13727" s="11"/>
      <c r="B13727" s="14"/>
      <c r="C13727" s="491"/>
    </row>
    <row r="13728" spans="1:3" s="624" customFormat="1" x14ac:dyDescent="0.25">
      <c r="A13728" s="11"/>
      <c r="B13728" s="14"/>
      <c r="C13728" s="491"/>
    </row>
    <row r="13729" spans="1:3" s="624" customFormat="1" x14ac:dyDescent="0.25">
      <c r="A13729" s="11"/>
      <c r="B13729" s="14"/>
      <c r="C13729" s="491"/>
    </row>
    <row r="13730" spans="1:3" s="624" customFormat="1" x14ac:dyDescent="0.25">
      <c r="A13730" s="11"/>
      <c r="B13730" s="14"/>
      <c r="C13730" s="491"/>
    </row>
    <row r="13731" spans="1:3" s="624" customFormat="1" x14ac:dyDescent="0.25">
      <c r="A13731" s="11"/>
      <c r="B13731" s="14"/>
      <c r="C13731" s="491"/>
    </row>
    <row r="13732" spans="1:3" s="624" customFormat="1" x14ac:dyDescent="0.25">
      <c r="A13732" s="11"/>
      <c r="B13732" s="14"/>
      <c r="C13732" s="491"/>
    </row>
    <row r="13733" spans="1:3" s="624" customFormat="1" x14ac:dyDescent="0.25">
      <c r="A13733" s="11"/>
      <c r="B13733" s="14"/>
      <c r="C13733" s="491"/>
    </row>
    <row r="13734" spans="1:3" s="624" customFormat="1" x14ac:dyDescent="0.25">
      <c r="A13734" s="11"/>
      <c r="B13734" s="14"/>
      <c r="C13734" s="491"/>
    </row>
    <row r="13735" spans="1:3" s="624" customFormat="1" x14ac:dyDescent="0.25">
      <c r="A13735" s="11"/>
      <c r="B13735" s="14"/>
      <c r="C13735" s="491"/>
    </row>
    <row r="13736" spans="1:3" s="624" customFormat="1" x14ac:dyDescent="0.25">
      <c r="A13736" s="11"/>
      <c r="B13736" s="14"/>
      <c r="C13736" s="491"/>
    </row>
    <row r="13737" spans="1:3" s="624" customFormat="1" x14ac:dyDescent="0.25">
      <c r="A13737" s="11"/>
      <c r="B13737" s="14"/>
      <c r="C13737" s="491"/>
    </row>
    <row r="13738" spans="1:3" s="624" customFormat="1" x14ac:dyDescent="0.25">
      <c r="A13738" s="11"/>
      <c r="B13738" s="14"/>
      <c r="C13738" s="491"/>
    </row>
    <row r="13739" spans="1:3" s="624" customFormat="1" x14ac:dyDescent="0.25">
      <c r="A13739" s="11"/>
      <c r="B13739" s="14"/>
      <c r="C13739" s="491"/>
    </row>
    <row r="13740" spans="1:3" s="624" customFormat="1" x14ac:dyDescent="0.25">
      <c r="A13740" s="11"/>
      <c r="B13740" s="14"/>
      <c r="C13740" s="491"/>
    </row>
    <row r="13741" spans="1:3" s="624" customFormat="1" x14ac:dyDescent="0.25">
      <c r="A13741" s="11"/>
      <c r="B13741" s="14"/>
      <c r="C13741" s="491"/>
    </row>
    <row r="13742" spans="1:3" s="624" customFormat="1" x14ac:dyDescent="0.25">
      <c r="A13742" s="11"/>
      <c r="B13742" s="14"/>
      <c r="C13742" s="491"/>
    </row>
    <row r="13743" spans="1:3" s="624" customFormat="1" x14ac:dyDescent="0.25">
      <c r="A13743" s="11"/>
      <c r="B13743" s="14"/>
      <c r="C13743" s="491"/>
    </row>
    <row r="13744" spans="1:3" s="624" customFormat="1" x14ac:dyDescent="0.25">
      <c r="A13744" s="11"/>
      <c r="B13744" s="14"/>
      <c r="C13744" s="491"/>
    </row>
    <row r="13745" spans="1:3" s="624" customFormat="1" x14ac:dyDescent="0.25">
      <c r="A13745" s="11"/>
      <c r="B13745" s="14"/>
      <c r="C13745" s="491"/>
    </row>
    <row r="13746" spans="1:3" s="624" customFormat="1" x14ac:dyDescent="0.25">
      <c r="A13746" s="11"/>
      <c r="B13746" s="14"/>
      <c r="C13746" s="491"/>
    </row>
    <row r="13747" spans="1:3" s="624" customFormat="1" x14ac:dyDescent="0.25">
      <c r="A13747" s="11"/>
      <c r="B13747" s="14"/>
      <c r="C13747" s="491"/>
    </row>
    <row r="13748" spans="1:3" s="624" customFormat="1" x14ac:dyDescent="0.25">
      <c r="A13748" s="11"/>
      <c r="B13748" s="14"/>
      <c r="C13748" s="491"/>
    </row>
    <row r="13749" spans="1:3" s="624" customFormat="1" x14ac:dyDescent="0.25">
      <c r="A13749" s="11"/>
      <c r="B13749" s="14"/>
      <c r="C13749" s="491"/>
    </row>
    <row r="13750" spans="1:3" s="624" customFormat="1" x14ac:dyDescent="0.25">
      <c r="A13750" s="11"/>
      <c r="B13750" s="14"/>
      <c r="C13750" s="491"/>
    </row>
    <row r="13751" spans="1:3" s="624" customFormat="1" x14ac:dyDescent="0.25">
      <c r="A13751" s="11"/>
      <c r="B13751" s="14"/>
      <c r="C13751" s="491"/>
    </row>
    <row r="13752" spans="1:3" s="624" customFormat="1" x14ac:dyDescent="0.25">
      <c r="A13752" s="11"/>
      <c r="B13752" s="14"/>
      <c r="C13752" s="491"/>
    </row>
    <row r="13753" spans="1:3" s="624" customFormat="1" x14ac:dyDescent="0.25">
      <c r="A13753" s="11"/>
      <c r="B13753" s="14"/>
      <c r="C13753" s="491"/>
    </row>
    <row r="13754" spans="1:3" s="624" customFormat="1" x14ac:dyDescent="0.25">
      <c r="A13754" s="11"/>
      <c r="B13754" s="14"/>
      <c r="C13754" s="491"/>
    </row>
    <row r="13755" spans="1:3" s="624" customFormat="1" x14ac:dyDescent="0.25">
      <c r="A13755" s="11"/>
      <c r="B13755" s="14"/>
      <c r="C13755" s="491"/>
    </row>
    <row r="13756" spans="1:3" s="624" customFormat="1" x14ac:dyDescent="0.25">
      <c r="A13756" s="11"/>
      <c r="B13756" s="14"/>
      <c r="C13756" s="491"/>
    </row>
    <row r="13757" spans="1:3" s="624" customFormat="1" x14ac:dyDescent="0.25">
      <c r="A13757" s="11"/>
      <c r="B13757" s="14"/>
      <c r="C13757" s="491"/>
    </row>
    <row r="13758" spans="1:3" s="624" customFormat="1" x14ac:dyDescent="0.25">
      <c r="A13758" s="11"/>
      <c r="B13758" s="14"/>
      <c r="C13758" s="491"/>
    </row>
    <row r="13759" spans="1:3" s="624" customFormat="1" x14ac:dyDescent="0.25">
      <c r="A13759" s="11"/>
      <c r="B13759" s="14"/>
      <c r="C13759" s="491"/>
    </row>
    <row r="13760" spans="1:3" s="624" customFormat="1" x14ac:dyDescent="0.25">
      <c r="A13760" s="11"/>
      <c r="B13760" s="14"/>
      <c r="C13760" s="491"/>
    </row>
    <row r="13761" spans="1:3" s="624" customFormat="1" x14ac:dyDescent="0.25">
      <c r="A13761" s="11"/>
      <c r="B13761" s="14"/>
      <c r="C13761" s="491"/>
    </row>
    <row r="13762" spans="1:3" s="624" customFormat="1" x14ac:dyDescent="0.25">
      <c r="A13762" s="11"/>
      <c r="B13762" s="14"/>
      <c r="C13762" s="491"/>
    </row>
    <row r="13763" spans="1:3" s="624" customFormat="1" x14ac:dyDescent="0.25">
      <c r="A13763" s="11"/>
      <c r="B13763" s="14"/>
      <c r="C13763" s="491"/>
    </row>
    <row r="13764" spans="1:3" s="624" customFormat="1" x14ac:dyDescent="0.25">
      <c r="A13764" s="11"/>
      <c r="B13764" s="14"/>
      <c r="C13764" s="491"/>
    </row>
    <row r="13765" spans="1:3" s="624" customFormat="1" x14ac:dyDescent="0.25">
      <c r="A13765" s="11"/>
      <c r="B13765" s="14"/>
      <c r="C13765" s="491"/>
    </row>
    <row r="13766" spans="1:3" s="624" customFormat="1" x14ac:dyDescent="0.25">
      <c r="A13766" s="11"/>
      <c r="B13766" s="14"/>
      <c r="C13766" s="491"/>
    </row>
    <row r="13767" spans="1:3" s="624" customFormat="1" x14ac:dyDescent="0.25">
      <c r="A13767" s="11"/>
      <c r="B13767" s="14"/>
      <c r="C13767" s="491"/>
    </row>
    <row r="13768" spans="1:3" s="624" customFormat="1" x14ac:dyDescent="0.25">
      <c r="A13768" s="11"/>
      <c r="B13768" s="14"/>
      <c r="C13768" s="491"/>
    </row>
    <row r="13769" spans="1:3" s="624" customFormat="1" x14ac:dyDescent="0.25">
      <c r="A13769" s="11"/>
      <c r="B13769" s="14"/>
      <c r="C13769" s="491"/>
    </row>
    <row r="13770" spans="1:3" s="624" customFormat="1" x14ac:dyDescent="0.25">
      <c r="A13770" s="11"/>
      <c r="B13770" s="14"/>
      <c r="C13770" s="491"/>
    </row>
    <row r="13771" spans="1:3" s="624" customFormat="1" x14ac:dyDescent="0.25">
      <c r="A13771" s="11"/>
      <c r="B13771" s="14"/>
      <c r="C13771" s="491"/>
    </row>
    <row r="13772" spans="1:3" s="624" customFormat="1" x14ac:dyDescent="0.25">
      <c r="A13772" s="11"/>
      <c r="B13772" s="14"/>
      <c r="C13772" s="491"/>
    </row>
    <row r="13773" spans="1:3" s="624" customFormat="1" x14ac:dyDescent="0.25">
      <c r="A13773" s="11"/>
      <c r="B13773" s="14"/>
      <c r="C13773" s="491"/>
    </row>
    <row r="13774" spans="1:3" s="624" customFormat="1" x14ac:dyDescent="0.25">
      <c r="A13774" s="11"/>
      <c r="B13774" s="14"/>
      <c r="C13774" s="491"/>
    </row>
    <row r="13775" spans="1:3" s="624" customFormat="1" x14ac:dyDescent="0.25">
      <c r="A13775" s="11"/>
      <c r="B13775" s="14"/>
      <c r="C13775" s="491"/>
    </row>
    <row r="13776" spans="1:3" s="624" customFormat="1" x14ac:dyDescent="0.25">
      <c r="A13776" s="11"/>
      <c r="B13776" s="14"/>
      <c r="C13776" s="491"/>
    </row>
    <row r="13777" spans="1:3" s="624" customFormat="1" x14ac:dyDescent="0.25">
      <c r="A13777" s="11"/>
      <c r="B13777" s="14"/>
      <c r="C13777" s="491"/>
    </row>
    <row r="13778" spans="1:3" s="624" customFormat="1" x14ac:dyDescent="0.25">
      <c r="A13778" s="11"/>
      <c r="B13778" s="14"/>
      <c r="C13778" s="491"/>
    </row>
    <row r="13779" spans="1:3" s="624" customFormat="1" x14ac:dyDescent="0.25">
      <c r="A13779" s="11"/>
      <c r="B13779" s="14"/>
      <c r="C13779" s="491"/>
    </row>
    <row r="13780" spans="1:3" s="624" customFormat="1" x14ac:dyDescent="0.25">
      <c r="A13780" s="11"/>
      <c r="B13780" s="14"/>
      <c r="C13780" s="491"/>
    </row>
    <row r="13781" spans="1:3" s="624" customFormat="1" x14ac:dyDescent="0.25">
      <c r="A13781" s="11"/>
      <c r="B13781" s="14"/>
      <c r="C13781" s="491"/>
    </row>
    <row r="13782" spans="1:3" s="624" customFormat="1" x14ac:dyDescent="0.25">
      <c r="A13782" s="11"/>
      <c r="B13782" s="14"/>
      <c r="C13782" s="491"/>
    </row>
    <row r="13783" spans="1:3" s="624" customFormat="1" x14ac:dyDescent="0.25">
      <c r="A13783" s="11"/>
      <c r="B13783" s="14"/>
      <c r="C13783" s="491"/>
    </row>
    <row r="13784" spans="1:3" s="624" customFormat="1" x14ac:dyDescent="0.25">
      <c r="A13784" s="11"/>
      <c r="B13784" s="14"/>
      <c r="C13784" s="491"/>
    </row>
    <row r="13785" spans="1:3" s="624" customFormat="1" x14ac:dyDescent="0.25">
      <c r="A13785" s="11"/>
      <c r="B13785" s="14"/>
      <c r="C13785" s="491"/>
    </row>
    <row r="13786" spans="1:3" s="624" customFormat="1" x14ac:dyDescent="0.25">
      <c r="A13786" s="11"/>
      <c r="B13786" s="14"/>
      <c r="C13786" s="491"/>
    </row>
    <row r="13787" spans="1:3" s="624" customFormat="1" x14ac:dyDescent="0.25">
      <c r="A13787" s="11"/>
      <c r="B13787" s="14"/>
      <c r="C13787" s="491"/>
    </row>
    <row r="13788" spans="1:3" s="624" customFormat="1" x14ac:dyDescent="0.25">
      <c r="A13788" s="11"/>
      <c r="B13788" s="14"/>
      <c r="C13788" s="491"/>
    </row>
    <row r="13789" spans="1:3" s="624" customFormat="1" x14ac:dyDescent="0.25">
      <c r="A13789" s="11"/>
      <c r="B13789" s="14"/>
      <c r="C13789" s="491"/>
    </row>
    <row r="13790" spans="1:3" s="624" customFormat="1" x14ac:dyDescent="0.25">
      <c r="A13790" s="11"/>
      <c r="B13790" s="14"/>
      <c r="C13790" s="491"/>
    </row>
    <row r="13791" spans="1:3" s="624" customFormat="1" x14ac:dyDescent="0.25">
      <c r="A13791" s="11"/>
      <c r="B13791" s="14"/>
      <c r="C13791" s="491"/>
    </row>
    <row r="13792" spans="1:3" s="624" customFormat="1" x14ac:dyDescent="0.25">
      <c r="A13792" s="11"/>
      <c r="B13792" s="14"/>
      <c r="C13792" s="491"/>
    </row>
    <row r="13793" spans="1:3" s="624" customFormat="1" x14ac:dyDescent="0.25">
      <c r="A13793" s="11"/>
      <c r="B13793" s="14"/>
      <c r="C13793" s="491"/>
    </row>
    <row r="13794" spans="1:3" s="624" customFormat="1" x14ac:dyDescent="0.25">
      <c r="A13794" s="11"/>
      <c r="B13794" s="14"/>
      <c r="C13794" s="491"/>
    </row>
    <row r="13795" spans="1:3" s="624" customFormat="1" x14ac:dyDescent="0.25">
      <c r="A13795" s="11"/>
      <c r="B13795" s="14"/>
      <c r="C13795" s="491"/>
    </row>
    <row r="13796" spans="1:3" s="624" customFormat="1" x14ac:dyDescent="0.25">
      <c r="A13796" s="11"/>
      <c r="B13796" s="14"/>
      <c r="C13796" s="491"/>
    </row>
    <row r="13797" spans="1:3" s="624" customFormat="1" x14ac:dyDescent="0.25">
      <c r="A13797" s="11"/>
      <c r="B13797" s="14"/>
      <c r="C13797" s="491"/>
    </row>
    <row r="13798" spans="1:3" s="624" customFormat="1" x14ac:dyDescent="0.25">
      <c r="A13798" s="11"/>
      <c r="B13798" s="14"/>
      <c r="C13798" s="491"/>
    </row>
    <row r="13799" spans="1:3" s="624" customFormat="1" x14ac:dyDescent="0.25">
      <c r="A13799" s="11"/>
      <c r="B13799" s="14"/>
      <c r="C13799" s="491"/>
    </row>
    <row r="13800" spans="1:3" s="624" customFormat="1" x14ac:dyDescent="0.25">
      <c r="A13800" s="11"/>
      <c r="B13800" s="14"/>
      <c r="C13800" s="491"/>
    </row>
    <row r="13801" spans="1:3" s="624" customFormat="1" x14ac:dyDescent="0.25">
      <c r="A13801" s="11"/>
      <c r="B13801" s="14"/>
      <c r="C13801" s="491"/>
    </row>
    <row r="13802" spans="1:3" s="624" customFormat="1" x14ac:dyDescent="0.25">
      <c r="A13802" s="11"/>
      <c r="B13802" s="14"/>
      <c r="C13802" s="491"/>
    </row>
    <row r="13803" spans="1:3" s="624" customFormat="1" x14ac:dyDescent="0.25">
      <c r="A13803" s="11"/>
      <c r="B13803" s="14"/>
      <c r="C13803" s="491"/>
    </row>
    <row r="13804" spans="1:3" s="624" customFormat="1" x14ac:dyDescent="0.25">
      <c r="A13804" s="11"/>
      <c r="B13804" s="14"/>
      <c r="C13804" s="491"/>
    </row>
    <row r="13805" spans="1:3" s="624" customFormat="1" x14ac:dyDescent="0.25">
      <c r="A13805" s="11"/>
      <c r="B13805" s="14"/>
      <c r="C13805" s="491"/>
    </row>
    <row r="13806" spans="1:3" s="624" customFormat="1" x14ac:dyDescent="0.25">
      <c r="A13806" s="11"/>
      <c r="B13806" s="14"/>
      <c r="C13806" s="491"/>
    </row>
    <row r="13807" spans="1:3" s="624" customFormat="1" x14ac:dyDescent="0.25">
      <c r="A13807" s="11"/>
      <c r="B13807" s="14"/>
      <c r="C13807" s="491"/>
    </row>
    <row r="13808" spans="1:3" s="624" customFormat="1" x14ac:dyDescent="0.25">
      <c r="A13808" s="11"/>
      <c r="B13808" s="14"/>
      <c r="C13808" s="491"/>
    </row>
    <row r="13809" spans="1:3" s="624" customFormat="1" x14ac:dyDescent="0.25">
      <c r="A13809" s="11"/>
      <c r="B13809" s="14"/>
      <c r="C13809" s="491"/>
    </row>
    <row r="13810" spans="1:3" s="624" customFormat="1" x14ac:dyDescent="0.25">
      <c r="A13810" s="11"/>
      <c r="B13810" s="14"/>
      <c r="C13810" s="491"/>
    </row>
    <row r="13811" spans="1:3" s="624" customFormat="1" x14ac:dyDescent="0.25">
      <c r="A13811" s="11"/>
      <c r="B13811" s="14"/>
      <c r="C13811" s="491"/>
    </row>
    <row r="13812" spans="1:3" s="624" customFormat="1" x14ac:dyDescent="0.25">
      <c r="A13812" s="11"/>
      <c r="B13812" s="14"/>
      <c r="C13812" s="491"/>
    </row>
    <row r="13813" spans="1:3" s="624" customFormat="1" x14ac:dyDescent="0.25">
      <c r="A13813" s="11"/>
      <c r="B13813" s="14"/>
      <c r="C13813" s="491"/>
    </row>
    <row r="13814" spans="1:3" s="624" customFormat="1" x14ac:dyDescent="0.25">
      <c r="A13814" s="11"/>
      <c r="B13814" s="14"/>
      <c r="C13814" s="491"/>
    </row>
    <row r="13815" spans="1:3" s="624" customFormat="1" x14ac:dyDescent="0.25">
      <c r="A13815" s="11"/>
      <c r="B13815" s="14"/>
      <c r="C13815" s="491"/>
    </row>
    <row r="13816" spans="1:3" s="624" customFormat="1" x14ac:dyDescent="0.25">
      <c r="A13816" s="11"/>
      <c r="B13816" s="14"/>
      <c r="C13816" s="491"/>
    </row>
    <row r="13817" spans="1:3" s="624" customFormat="1" x14ac:dyDescent="0.25">
      <c r="A13817" s="11"/>
      <c r="B13817" s="14"/>
      <c r="C13817" s="491"/>
    </row>
    <row r="13818" spans="1:3" s="624" customFormat="1" x14ac:dyDescent="0.25">
      <c r="A13818" s="11"/>
      <c r="B13818" s="14"/>
      <c r="C13818" s="491"/>
    </row>
    <row r="13819" spans="1:3" s="624" customFormat="1" x14ac:dyDescent="0.25">
      <c r="A13819" s="11"/>
      <c r="B13819" s="14"/>
      <c r="C13819" s="491"/>
    </row>
    <row r="13820" spans="1:3" s="624" customFormat="1" x14ac:dyDescent="0.25">
      <c r="A13820" s="11"/>
      <c r="B13820" s="14"/>
      <c r="C13820" s="491"/>
    </row>
    <row r="13821" spans="1:3" s="624" customFormat="1" x14ac:dyDescent="0.25">
      <c r="A13821" s="11"/>
      <c r="B13821" s="14"/>
      <c r="C13821" s="491"/>
    </row>
    <row r="13822" spans="1:3" s="624" customFormat="1" x14ac:dyDescent="0.25">
      <c r="A13822" s="11"/>
      <c r="B13822" s="14"/>
      <c r="C13822" s="491"/>
    </row>
    <row r="13823" spans="1:3" s="624" customFormat="1" x14ac:dyDescent="0.25">
      <c r="A13823" s="11"/>
      <c r="B13823" s="14"/>
      <c r="C13823" s="491"/>
    </row>
    <row r="13824" spans="1:3" s="624" customFormat="1" x14ac:dyDescent="0.25">
      <c r="A13824" s="11"/>
      <c r="B13824" s="14"/>
      <c r="C13824" s="491"/>
    </row>
    <row r="13825" spans="1:3" s="624" customFormat="1" x14ac:dyDescent="0.25">
      <c r="A13825" s="11"/>
      <c r="B13825" s="14"/>
      <c r="C13825" s="491"/>
    </row>
    <row r="13826" spans="1:3" s="624" customFormat="1" x14ac:dyDescent="0.25">
      <c r="A13826" s="11"/>
      <c r="B13826" s="14"/>
      <c r="C13826" s="491"/>
    </row>
    <row r="13827" spans="1:3" s="624" customFormat="1" x14ac:dyDescent="0.25">
      <c r="A13827" s="11"/>
      <c r="B13827" s="14"/>
      <c r="C13827" s="491"/>
    </row>
    <row r="13828" spans="1:3" s="624" customFormat="1" x14ac:dyDescent="0.25">
      <c r="A13828" s="11"/>
      <c r="B13828" s="14"/>
      <c r="C13828" s="491"/>
    </row>
    <row r="13829" spans="1:3" s="624" customFormat="1" x14ac:dyDescent="0.25">
      <c r="A13829" s="11"/>
      <c r="B13829" s="14"/>
      <c r="C13829" s="491"/>
    </row>
    <row r="13830" spans="1:3" s="624" customFormat="1" x14ac:dyDescent="0.25">
      <c r="A13830" s="11"/>
      <c r="B13830" s="14"/>
      <c r="C13830" s="491"/>
    </row>
    <row r="13831" spans="1:3" s="624" customFormat="1" x14ac:dyDescent="0.25">
      <c r="A13831" s="11"/>
      <c r="B13831" s="14"/>
      <c r="C13831" s="491"/>
    </row>
    <row r="13832" spans="1:3" s="624" customFormat="1" x14ac:dyDescent="0.25">
      <c r="A13832" s="11"/>
      <c r="B13832" s="14"/>
      <c r="C13832" s="491"/>
    </row>
    <row r="13833" spans="1:3" s="624" customFormat="1" x14ac:dyDescent="0.25">
      <c r="A13833" s="11"/>
      <c r="B13833" s="14"/>
      <c r="C13833" s="491"/>
    </row>
    <row r="13834" spans="1:3" s="624" customFormat="1" x14ac:dyDescent="0.25">
      <c r="A13834" s="11"/>
      <c r="B13834" s="14"/>
      <c r="C13834" s="491"/>
    </row>
    <row r="13835" spans="1:3" s="624" customFormat="1" x14ac:dyDescent="0.25">
      <c r="A13835" s="11"/>
      <c r="B13835" s="14"/>
      <c r="C13835" s="491"/>
    </row>
    <row r="13836" spans="1:3" s="624" customFormat="1" x14ac:dyDescent="0.25">
      <c r="A13836" s="11"/>
      <c r="B13836" s="14"/>
      <c r="C13836" s="491"/>
    </row>
    <row r="13837" spans="1:3" s="624" customFormat="1" x14ac:dyDescent="0.25">
      <c r="A13837" s="11"/>
      <c r="B13837" s="14"/>
      <c r="C13837" s="491"/>
    </row>
    <row r="13838" spans="1:3" s="624" customFormat="1" x14ac:dyDescent="0.25">
      <c r="A13838" s="11"/>
      <c r="B13838" s="14"/>
      <c r="C13838" s="491"/>
    </row>
    <row r="13839" spans="1:3" s="624" customFormat="1" x14ac:dyDescent="0.25">
      <c r="A13839" s="11"/>
      <c r="B13839" s="14"/>
      <c r="C13839" s="491"/>
    </row>
    <row r="13840" spans="1:3" s="624" customFormat="1" x14ac:dyDescent="0.25">
      <c r="A13840" s="11"/>
      <c r="B13840" s="14"/>
      <c r="C13840" s="491"/>
    </row>
    <row r="13841" spans="1:3" s="624" customFormat="1" x14ac:dyDescent="0.25">
      <c r="A13841" s="11"/>
      <c r="B13841" s="14"/>
      <c r="C13841" s="491"/>
    </row>
    <row r="13842" spans="1:3" s="624" customFormat="1" x14ac:dyDescent="0.25">
      <c r="A13842" s="11"/>
      <c r="B13842" s="14"/>
      <c r="C13842" s="491"/>
    </row>
    <row r="13843" spans="1:3" s="624" customFormat="1" x14ac:dyDescent="0.25">
      <c r="A13843" s="11"/>
      <c r="B13843" s="14"/>
      <c r="C13843" s="491"/>
    </row>
    <row r="13844" spans="1:3" s="624" customFormat="1" x14ac:dyDescent="0.25">
      <c r="A13844" s="11"/>
      <c r="B13844" s="14"/>
      <c r="C13844" s="491"/>
    </row>
    <row r="13845" spans="1:3" s="624" customFormat="1" x14ac:dyDescent="0.25">
      <c r="A13845" s="11"/>
      <c r="B13845" s="14"/>
      <c r="C13845" s="491"/>
    </row>
    <row r="13846" spans="1:3" s="624" customFormat="1" x14ac:dyDescent="0.25">
      <c r="A13846" s="11"/>
      <c r="B13846" s="14"/>
      <c r="C13846" s="491"/>
    </row>
    <row r="13847" spans="1:3" s="624" customFormat="1" x14ac:dyDescent="0.25">
      <c r="A13847" s="11"/>
      <c r="B13847" s="14"/>
      <c r="C13847" s="491"/>
    </row>
    <row r="13848" spans="1:3" s="624" customFormat="1" x14ac:dyDescent="0.25">
      <c r="A13848" s="11"/>
      <c r="B13848" s="14"/>
      <c r="C13848" s="491"/>
    </row>
    <row r="13849" spans="1:3" s="624" customFormat="1" x14ac:dyDescent="0.25">
      <c r="A13849" s="11"/>
      <c r="B13849" s="14"/>
      <c r="C13849" s="491"/>
    </row>
    <row r="13850" spans="1:3" s="624" customFormat="1" x14ac:dyDescent="0.25">
      <c r="A13850" s="11"/>
      <c r="B13850" s="14"/>
      <c r="C13850" s="491"/>
    </row>
    <row r="13851" spans="1:3" s="624" customFormat="1" x14ac:dyDescent="0.25">
      <c r="A13851" s="11"/>
      <c r="B13851" s="14"/>
      <c r="C13851" s="491"/>
    </row>
    <row r="13852" spans="1:3" s="624" customFormat="1" x14ac:dyDescent="0.25">
      <c r="A13852" s="11"/>
      <c r="B13852" s="14"/>
      <c r="C13852" s="491"/>
    </row>
    <row r="13853" spans="1:3" s="624" customFormat="1" x14ac:dyDescent="0.25">
      <c r="A13853" s="11"/>
      <c r="B13853" s="14"/>
      <c r="C13853" s="491"/>
    </row>
    <row r="13854" spans="1:3" s="624" customFormat="1" x14ac:dyDescent="0.25">
      <c r="A13854" s="11"/>
      <c r="B13854" s="14"/>
      <c r="C13854" s="491"/>
    </row>
    <row r="13855" spans="1:3" s="624" customFormat="1" x14ac:dyDescent="0.25">
      <c r="A13855" s="11"/>
      <c r="B13855" s="14"/>
      <c r="C13855" s="491"/>
    </row>
    <row r="13856" spans="1:3" s="624" customFormat="1" x14ac:dyDescent="0.25">
      <c r="A13856" s="11"/>
      <c r="B13856" s="14"/>
      <c r="C13856" s="491"/>
    </row>
    <row r="13857" spans="1:3" s="624" customFormat="1" x14ac:dyDescent="0.25">
      <c r="A13857" s="11"/>
      <c r="B13857" s="14"/>
      <c r="C13857" s="491"/>
    </row>
    <row r="13858" spans="1:3" s="624" customFormat="1" x14ac:dyDescent="0.25">
      <c r="A13858" s="11"/>
      <c r="B13858" s="14"/>
      <c r="C13858" s="491"/>
    </row>
    <row r="13859" spans="1:3" s="624" customFormat="1" x14ac:dyDescent="0.25">
      <c r="A13859" s="11"/>
      <c r="B13859" s="14"/>
      <c r="C13859" s="491"/>
    </row>
    <row r="13860" spans="1:3" s="624" customFormat="1" x14ac:dyDescent="0.25">
      <c r="A13860" s="11"/>
      <c r="B13860" s="14"/>
      <c r="C13860" s="491"/>
    </row>
    <row r="13861" spans="1:3" s="624" customFormat="1" x14ac:dyDescent="0.25">
      <c r="A13861" s="11"/>
      <c r="B13861" s="14"/>
      <c r="C13861" s="491"/>
    </row>
    <row r="13862" spans="1:3" s="624" customFormat="1" x14ac:dyDescent="0.25">
      <c r="A13862" s="11"/>
      <c r="B13862" s="14"/>
      <c r="C13862" s="491"/>
    </row>
    <row r="13863" spans="1:3" s="624" customFormat="1" x14ac:dyDescent="0.25">
      <c r="A13863" s="11"/>
      <c r="B13863" s="14"/>
      <c r="C13863" s="491"/>
    </row>
    <row r="13864" spans="1:3" s="624" customFormat="1" x14ac:dyDescent="0.25">
      <c r="A13864" s="11"/>
      <c r="B13864" s="14"/>
      <c r="C13864" s="491"/>
    </row>
    <row r="13865" spans="1:3" s="624" customFormat="1" x14ac:dyDescent="0.25">
      <c r="A13865" s="11"/>
      <c r="B13865" s="14"/>
      <c r="C13865" s="491"/>
    </row>
    <row r="13866" spans="1:3" s="624" customFormat="1" x14ac:dyDescent="0.25">
      <c r="A13866" s="11"/>
      <c r="B13866" s="14"/>
      <c r="C13866" s="491"/>
    </row>
    <row r="13867" spans="1:3" s="624" customFormat="1" x14ac:dyDescent="0.25">
      <c r="A13867" s="11"/>
      <c r="B13867" s="14"/>
      <c r="C13867" s="491"/>
    </row>
    <row r="13868" spans="1:3" s="624" customFormat="1" x14ac:dyDescent="0.25">
      <c r="A13868" s="11"/>
      <c r="B13868" s="14"/>
      <c r="C13868" s="491"/>
    </row>
    <row r="13869" spans="1:3" s="624" customFormat="1" x14ac:dyDescent="0.25">
      <c r="A13869" s="11"/>
      <c r="B13869" s="14"/>
      <c r="C13869" s="491"/>
    </row>
    <row r="13870" spans="1:3" s="624" customFormat="1" x14ac:dyDescent="0.25">
      <c r="A13870" s="11"/>
      <c r="B13870" s="14"/>
      <c r="C13870" s="491"/>
    </row>
    <row r="13871" spans="1:3" s="624" customFormat="1" x14ac:dyDescent="0.25">
      <c r="A13871" s="11"/>
      <c r="B13871" s="14"/>
      <c r="C13871" s="491"/>
    </row>
    <row r="13872" spans="1:3" s="624" customFormat="1" x14ac:dyDescent="0.25">
      <c r="A13872" s="11"/>
      <c r="B13872" s="14"/>
      <c r="C13872" s="491"/>
    </row>
    <row r="13873" spans="1:3" s="624" customFormat="1" x14ac:dyDescent="0.25">
      <c r="A13873" s="11"/>
      <c r="B13873" s="14"/>
      <c r="C13873" s="491"/>
    </row>
    <row r="13874" spans="1:3" s="624" customFormat="1" x14ac:dyDescent="0.25">
      <c r="A13874" s="11"/>
      <c r="B13874" s="14"/>
      <c r="C13874" s="491"/>
    </row>
    <row r="13875" spans="1:3" s="624" customFormat="1" x14ac:dyDescent="0.25">
      <c r="A13875" s="11"/>
      <c r="B13875" s="14"/>
      <c r="C13875" s="491"/>
    </row>
    <row r="13876" spans="1:3" s="624" customFormat="1" x14ac:dyDescent="0.25">
      <c r="A13876" s="11"/>
      <c r="B13876" s="14"/>
      <c r="C13876" s="491"/>
    </row>
    <row r="13877" spans="1:3" s="624" customFormat="1" x14ac:dyDescent="0.25">
      <c r="A13877" s="11"/>
      <c r="B13877" s="14"/>
      <c r="C13877" s="491"/>
    </row>
    <row r="13878" spans="1:3" s="624" customFormat="1" x14ac:dyDescent="0.25">
      <c r="A13878" s="11"/>
      <c r="B13878" s="14"/>
      <c r="C13878" s="491"/>
    </row>
    <row r="13879" spans="1:3" s="624" customFormat="1" x14ac:dyDescent="0.25">
      <c r="A13879" s="11"/>
      <c r="B13879" s="14"/>
      <c r="C13879" s="491"/>
    </row>
    <row r="13880" spans="1:3" s="624" customFormat="1" x14ac:dyDescent="0.25">
      <c r="A13880" s="11"/>
      <c r="B13880" s="14"/>
      <c r="C13880" s="491"/>
    </row>
    <row r="13881" spans="1:3" s="624" customFormat="1" x14ac:dyDescent="0.25">
      <c r="A13881" s="11"/>
      <c r="B13881" s="14"/>
      <c r="C13881" s="491"/>
    </row>
    <row r="13882" spans="1:3" s="624" customFormat="1" x14ac:dyDescent="0.25">
      <c r="A13882" s="11"/>
      <c r="B13882" s="14"/>
      <c r="C13882" s="491"/>
    </row>
    <row r="13883" spans="1:3" s="624" customFormat="1" x14ac:dyDescent="0.25">
      <c r="A13883" s="11"/>
      <c r="B13883" s="14"/>
      <c r="C13883" s="491"/>
    </row>
    <row r="13884" spans="1:3" s="624" customFormat="1" x14ac:dyDescent="0.25">
      <c r="A13884" s="11"/>
      <c r="B13884" s="14"/>
      <c r="C13884" s="491"/>
    </row>
    <row r="13885" spans="1:3" s="624" customFormat="1" x14ac:dyDescent="0.25">
      <c r="A13885" s="11"/>
      <c r="B13885" s="14"/>
      <c r="C13885" s="491"/>
    </row>
    <row r="13886" spans="1:3" s="624" customFormat="1" x14ac:dyDescent="0.25">
      <c r="A13886" s="11"/>
      <c r="B13886" s="14"/>
      <c r="C13886" s="491"/>
    </row>
    <row r="13887" spans="1:3" s="624" customFormat="1" x14ac:dyDescent="0.25">
      <c r="A13887" s="11"/>
      <c r="B13887" s="14"/>
      <c r="C13887" s="491"/>
    </row>
    <row r="13888" spans="1:3" s="624" customFormat="1" x14ac:dyDescent="0.25">
      <c r="A13888" s="11"/>
      <c r="B13888" s="14"/>
      <c r="C13888" s="491"/>
    </row>
    <row r="13889" spans="1:3" s="624" customFormat="1" x14ac:dyDescent="0.25">
      <c r="A13889" s="11"/>
      <c r="B13889" s="14"/>
      <c r="C13889" s="491"/>
    </row>
    <row r="13890" spans="1:3" s="624" customFormat="1" x14ac:dyDescent="0.25">
      <c r="A13890" s="11"/>
      <c r="B13890" s="14"/>
      <c r="C13890" s="491"/>
    </row>
    <row r="13891" spans="1:3" s="624" customFormat="1" x14ac:dyDescent="0.25">
      <c r="A13891" s="11"/>
      <c r="B13891" s="14"/>
      <c r="C13891" s="491"/>
    </row>
    <row r="13892" spans="1:3" s="624" customFormat="1" x14ac:dyDescent="0.25">
      <c r="A13892" s="11"/>
      <c r="B13892" s="14"/>
      <c r="C13892" s="491"/>
    </row>
    <row r="13893" spans="1:3" s="624" customFormat="1" x14ac:dyDescent="0.25">
      <c r="A13893" s="11"/>
      <c r="B13893" s="14"/>
      <c r="C13893" s="491"/>
    </row>
    <row r="13894" spans="1:3" s="624" customFormat="1" x14ac:dyDescent="0.25">
      <c r="A13894" s="11"/>
      <c r="B13894" s="14"/>
      <c r="C13894" s="491"/>
    </row>
    <row r="13895" spans="1:3" s="624" customFormat="1" x14ac:dyDescent="0.25">
      <c r="A13895" s="11"/>
      <c r="B13895" s="14"/>
      <c r="C13895" s="491"/>
    </row>
    <row r="13896" spans="1:3" s="624" customFormat="1" x14ac:dyDescent="0.25">
      <c r="A13896" s="11"/>
      <c r="B13896" s="14"/>
      <c r="C13896" s="491"/>
    </row>
    <row r="13897" spans="1:3" s="624" customFormat="1" x14ac:dyDescent="0.25">
      <c r="A13897" s="11"/>
      <c r="B13897" s="14"/>
      <c r="C13897" s="491"/>
    </row>
    <row r="13898" spans="1:3" s="624" customFormat="1" x14ac:dyDescent="0.25">
      <c r="A13898" s="11"/>
      <c r="B13898" s="14"/>
      <c r="C13898" s="491"/>
    </row>
    <row r="13899" spans="1:3" s="624" customFormat="1" x14ac:dyDescent="0.25">
      <c r="A13899" s="11"/>
      <c r="B13899" s="14"/>
      <c r="C13899" s="491"/>
    </row>
    <row r="13900" spans="1:3" s="624" customFormat="1" x14ac:dyDescent="0.25">
      <c r="A13900" s="11"/>
      <c r="B13900" s="14"/>
      <c r="C13900" s="491"/>
    </row>
    <row r="13901" spans="1:3" s="624" customFormat="1" x14ac:dyDescent="0.25">
      <c r="A13901" s="11"/>
      <c r="B13901" s="14"/>
      <c r="C13901" s="491"/>
    </row>
    <row r="13902" spans="1:3" s="624" customFormat="1" x14ac:dyDescent="0.25">
      <c r="A13902" s="11"/>
      <c r="B13902" s="14"/>
      <c r="C13902" s="491"/>
    </row>
    <row r="13903" spans="1:3" s="624" customFormat="1" x14ac:dyDescent="0.25">
      <c r="A13903" s="11"/>
      <c r="B13903" s="14"/>
      <c r="C13903" s="491"/>
    </row>
    <row r="13904" spans="1:3" s="624" customFormat="1" x14ac:dyDescent="0.25">
      <c r="A13904" s="11"/>
      <c r="B13904" s="14"/>
      <c r="C13904" s="491"/>
    </row>
    <row r="13905" spans="1:3" s="624" customFormat="1" x14ac:dyDescent="0.25">
      <c r="A13905" s="11"/>
      <c r="B13905" s="14"/>
      <c r="C13905" s="491"/>
    </row>
    <row r="13906" spans="1:3" s="624" customFormat="1" x14ac:dyDescent="0.25">
      <c r="A13906" s="11"/>
      <c r="B13906" s="14"/>
      <c r="C13906" s="491"/>
    </row>
    <row r="13907" spans="1:3" s="624" customFormat="1" x14ac:dyDescent="0.25">
      <c r="A13907" s="11"/>
      <c r="B13907" s="14"/>
      <c r="C13907" s="491"/>
    </row>
    <row r="13908" spans="1:3" s="624" customFormat="1" x14ac:dyDescent="0.25">
      <c r="A13908" s="11"/>
      <c r="B13908" s="14"/>
      <c r="C13908" s="491"/>
    </row>
    <row r="13909" spans="1:3" s="624" customFormat="1" x14ac:dyDescent="0.25">
      <c r="A13909" s="11"/>
      <c r="B13909" s="14"/>
      <c r="C13909" s="491"/>
    </row>
    <row r="13910" spans="1:3" s="624" customFormat="1" x14ac:dyDescent="0.25">
      <c r="A13910" s="11"/>
      <c r="B13910" s="14"/>
      <c r="C13910" s="491"/>
    </row>
    <row r="13911" spans="1:3" s="624" customFormat="1" x14ac:dyDescent="0.25">
      <c r="A13911" s="11"/>
      <c r="B13911" s="14"/>
      <c r="C13911" s="491"/>
    </row>
    <row r="13912" spans="1:3" s="624" customFormat="1" x14ac:dyDescent="0.25">
      <c r="A13912" s="11"/>
      <c r="B13912" s="14"/>
      <c r="C13912" s="491"/>
    </row>
    <row r="13913" spans="1:3" s="624" customFormat="1" x14ac:dyDescent="0.25">
      <c r="A13913" s="11"/>
      <c r="B13913" s="14"/>
      <c r="C13913" s="491"/>
    </row>
    <row r="13914" spans="1:3" s="624" customFormat="1" x14ac:dyDescent="0.25">
      <c r="A13914" s="11"/>
      <c r="B13914" s="14"/>
      <c r="C13914" s="491"/>
    </row>
    <row r="13915" spans="1:3" s="624" customFormat="1" x14ac:dyDescent="0.25">
      <c r="A13915" s="11"/>
      <c r="B13915" s="14"/>
      <c r="C13915" s="491"/>
    </row>
    <row r="13916" spans="1:3" s="624" customFormat="1" x14ac:dyDescent="0.25">
      <c r="A13916" s="11"/>
      <c r="B13916" s="14"/>
      <c r="C13916" s="491"/>
    </row>
    <row r="13917" spans="1:3" s="624" customFormat="1" x14ac:dyDescent="0.25">
      <c r="A13917" s="11"/>
      <c r="B13917" s="14"/>
      <c r="C13917" s="491"/>
    </row>
    <row r="13918" spans="1:3" s="624" customFormat="1" x14ac:dyDescent="0.25">
      <c r="A13918" s="11"/>
      <c r="B13918" s="14"/>
      <c r="C13918" s="491"/>
    </row>
    <row r="13919" spans="1:3" s="624" customFormat="1" x14ac:dyDescent="0.25">
      <c r="A13919" s="11"/>
      <c r="B13919" s="14"/>
      <c r="C13919" s="491"/>
    </row>
    <row r="13920" spans="1:3" s="624" customFormat="1" x14ac:dyDescent="0.25">
      <c r="A13920" s="11"/>
      <c r="B13920" s="14"/>
      <c r="C13920" s="491"/>
    </row>
    <row r="13921" spans="1:3" s="624" customFormat="1" x14ac:dyDescent="0.25">
      <c r="A13921" s="11"/>
      <c r="B13921" s="14"/>
      <c r="C13921" s="491"/>
    </row>
    <row r="13922" spans="1:3" s="624" customFormat="1" x14ac:dyDescent="0.25">
      <c r="A13922" s="11"/>
      <c r="B13922" s="14"/>
      <c r="C13922" s="491"/>
    </row>
    <row r="13923" spans="1:3" s="624" customFormat="1" x14ac:dyDescent="0.25">
      <c r="A13923" s="11"/>
      <c r="B13923" s="14"/>
      <c r="C13923" s="491"/>
    </row>
    <row r="13924" spans="1:3" s="624" customFormat="1" x14ac:dyDescent="0.25">
      <c r="A13924" s="11"/>
      <c r="B13924" s="14"/>
      <c r="C13924" s="491"/>
    </row>
    <row r="13925" spans="1:3" s="624" customFormat="1" x14ac:dyDescent="0.25">
      <c r="A13925" s="11"/>
      <c r="B13925" s="14"/>
      <c r="C13925" s="491"/>
    </row>
    <row r="13926" spans="1:3" s="624" customFormat="1" x14ac:dyDescent="0.25">
      <c r="A13926" s="11"/>
      <c r="B13926" s="14"/>
      <c r="C13926" s="491"/>
    </row>
    <row r="13927" spans="1:3" s="624" customFormat="1" x14ac:dyDescent="0.25">
      <c r="A13927" s="11"/>
      <c r="B13927" s="14"/>
      <c r="C13927" s="491"/>
    </row>
    <row r="13928" spans="1:3" s="624" customFormat="1" x14ac:dyDescent="0.25">
      <c r="A13928" s="11"/>
      <c r="B13928" s="14"/>
      <c r="C13928" s="491"/>
    </row>
    <row r="13929" spans="1:3" s="624" customFormat="1" x14ac:dyDescent="0.25">
      <c r="A13929" s="11"/>
      <c r="B13929" s="14"/>
      <c r="C13929" s="491"/>
    </row>
    <row r="13930" spans="1:3" s="624" customFormat="1" x14ac:dyDescent="0.25">
      <c r="A13930" s="11"/>
      <c r="B13930" s="14"/>
      <c r="C13930" s="491"/>
    </row>
    <row r="13931" spans="1:3" s="624" customFormat="1" x14ac:dyDescent="0.25">
      <c r="A13931" s="11"/>
      <c r="B13931" s="14"/>
      <c r="C13931" s="491"/>
    </row>
    <row r="13932" spans="1:3" s="624" customFormat="1" x14ac:dyDescent="0.25">
      <c r="A13932" s="11"/>
      <c r="B13932" s="14"/>
      <c r="C13932" s="491"/>
    </row>
    <row r="13933" spans="1:3" s="624" customFormat="1" x14ac:dyDescent="0.25">
      <c r="A13933" s="11"/>
      <c r="B13933" s="14"/>
      <c r="C13933" s="491"/>
    </row>
    <row r="13934" spans="1:3" s="624" customFormat="1" x14ac:dyDescent="0.25">
      <c r="A13934" s="11"/>
      <c r="B13934" s="14"/>
      <c r="C13934" s="491"/>
    </row>
    <row r="13935" spans="1:3" s="624" customFormat="1" x14ac:dyDescent="0.25">
      <c r="A13935" s="11"/>
      <c r="B13935" s="14"/>
      <c r="C13935" s="491"/>
    </row>
    <row r="13936" spans="1:3" s="624" customFormat="1" x14ac:dyDescent="0.25">
      <c r="A13936" s="11"/>
      <c r="B13936" s="14"/>
      <c r="C13936" s="491"/>
    </row>
    <row r="13937" spans="1:3" s="624" customFormat="1" x14ac:dyDescent="0.25">
      <c r="A13937" s="11"/>
      <c r="B13937" s="14"/>
      <c r="C13937" s="491"/>
    </row>
    <row r="13938" spans="1:3" s="624" customFormat="1" x14ac:dyDescent="0.25">
      <c r="A13938" s="11"/>
      <c r="B13938" s="14"/>
      <c r="C13938" s="491"/>
    </row>
    <row r="13939" spans="1:3" s="624" customFormat="1" x14ac:dyDescent="0.25">
      <c r="A13939" s="11"/>
      <c r="B13939" s="14"/>
      <c r="C13939" s="491"/>
    </row>
    <row r="13940" spans="1:3" s="624" customFormat="1" x14ac:dyDescent="0.25">
      <c r="A13940" s="11"/>
      <c r="B13940" s="14"/>
      <c r="C13940" s="491"/>
    </row>
    <row r="13941" spans="1:3" s="624" customFormat="1" x14ac:dyDescent="0.25">
      <c r="A13941" s="11"/>
      <c r="B13941" s="14"/>
      <c r="C13941" s="491"/>
    </row>
    <row r="13942" spans="1:3" s="624" customFormat="1" x14ac:dyDescent="0.25">
      <c r="A13942" s="11"/>
      <c r="B13942" s="14"/>
      <c r="C13942" s="491"/>
    </row>
    <row r="13943" spans="1:3" s="624" customFormat="1" x14ac:dyDescent="0.25">
      <c r="A13943" s="11"/>
      <c r="B13943" s="14"/>
      <c r="C13943" s="491"/>
    </row>
    <row r="13944" spans="1:3" s="624" customFormat="1" x14ac:dyDescent="0.25">
      <c r="A13944" s="11"/>
      <c r="B13944" s="14"/>
      <c r="C13944" s="491"/>
    </row>
    <row r="13945" spans="1:3" s="624" customFormat="1" x14ac:dyDescent="0.25">
      <c r="A13945" s="11"/>
      <c r="B13945" s="14"/>
      <c r="C13945" s="491"/>
    </row>
    <row r="13946" spans="1:3" s="624" customFormat="1" x14ac:dyDescent="0.25">
      <c r="A13946" s="11"/>
      <c r="B13946" s="14"/>
      <c r="C13946" s="491"/>
    </row>
    <row r="13947" spans="1:3" s="624" customFormat="1" x14ac:dyDescent="0.25">
      <c r="A13947" s="11"/>
      <c r="B13947" s="14"/>
      <c r="C13947" s="491"/>
    </row>
    <row r="13948" spans="1:3" s="624" customFormat="1" x14ac:dyDescent="0.25">
      <c r="A13948" s="11"/>
      <c r="B13948" s="14"/>
      <c r="C13948" s="491"/>
    </row>
    <row r="13949" spans="1:3" s="624" customFormat="1" x14ac:dyDescent="0.25">
      <c r="A13949" s="11"/>
      <c r="B13949" s="14"/>
      <c r="C13949" s="491"/>
    </row>
    <row r="13950" spans="1:3" s="624" customFormat="1" x14ac:dyDescent="0.25">
      <c r="A13950" s="11"/>
      <c r="B13950" s="14"/>
      <c r="C13950" s="491"/>
    </row>
    <row r="13951" spans="1:3" s="624" customFormat="1" x14ac:dyDescent="0.25">
      <c r="A13951" s="11"/>
      <c r="B13951" s="14"/>
      <c r="C13951" s="491"/>
    </row>
    <row r="13952" spans="1:3" s="624" customFormat="1" x14ac:dyDescent="0.25">
      <c r="A13952" s="11"/>
      <c r="B13952" s="14"/>
      <c r="C13952" s="491"/>
    </row>
    <row r="13953" spans="1:3" s="624" customFormat="1" x14ac:dyDescent="0.25">
      <c r="A13953" s="11"/>
      <c r="B13953" s="14"/>
      <c r="C13953" s="491"/>
    </row>
    <row r="13954" spans="1:3" s="624" customFormat="1" x14ac:dyDescent="0.25">
      <c r="A13954" s="11"/>
      <c r="B13954" s="14"/>
      <c r="C13954" s="491"/>
    </row>
    <row r="13955" spans="1:3" s="624" customFormat="1" x14ac:dyDescent="0.25">
      <c r="A13955" s="11"/>
      <c r="B13955" s="14"/>
      <c r="C13955" s="491"/>
    </row>
    <row r="13956" spans="1:3" s="624" customFormat="1" x14ac:dyDescent="0.25">
      <c r="A13956" s="11"/>
      <c r="B13956" s="14"/>
      <c r="C13956" s="491"/>
    </row>
    <row r="13957" spans="1:3" s="624" customFormat="1" x14ac:dyDescent="0.25">
      <c r="A13957" s="11"/>
      <c r="B13957" s="14"/>
      <c r="C13957" s="491"/>
    </row>
    <row r="13958" spans="1:3" s="624" customFormat="1" x14ac:dyDescent="0.25">
      <c r="A13958" s="11"/>
      <c r="B13958" s="14"/>
      <c r="C13958" s="491"/>
    </row>
    <row r="13959" spans="1:3" s="624" customFormat="1" x14ac:dyDescent="0.25">
      <c r="A13959" s="11"/>
      <c r="B13959" s="14"/>
      <c r="C13959" s="491"/>
    </row>
    <row r="13960" spans="1:3" s="624" customFormat="1" x14ac:dyDescent="0.25">
      <c r="A13960" s="11"/>
      <c r="B13960" s="14"/>
      <c r="C13960" s="491"/>
    </row>
    <row r="13961" spans="1:3" s="624" customFormat="1" x14ac:dyDescent="0.25">
      <c r="A13961" s="11"/>
      <c r="B13961" s="14"/>
      <c r="C13961" s="491"/>
    </row>
    <row r="13962" spans="1:3" s="624" customFormat="1" x14ac:dyDescent="0.25">
      <c r="A13962" s="11"/>
      <c r="B13962" s="14"/>
      <c r="C13962" s="491"/>
    </row>
    <row r="13963" spans="1:3" s="624" customFormat="1" x14ac:dyDescent="0.25">
      <c r="A13963" s="11"/>
      <c r="B13963" s="14"/>
      <c r="C13963" s="491"/>
    </row>
    <row r="13964" spans="1:3" s="624" customFormat="1" x14ac:dyDescent="0.25">
      <c r="A13964" s="11"/>
      <c r="B13964" s="14"/>
      <c r="C13964" s="491"/>
    </row>
    <row r="13965" spans="1:3" s="624" customFormat="1" x14ac:dyDescent="0.25">
      <c r="A13965" s="11"/>
      <c r="B13965" s="14"/>
      <c r="C13965" s="491"/>
    </row>
    <row r="13966" spans="1:3" s="624" customFormat="1" x14ac:dyDescent="0.25">
      <c r="A13966" s="11"/>
      <c r="B13966" s="14"/>
      <c r="C13966" s="491"/>
    </row>
    <row r="13967" spans="1:3" s="624" customFormat="1" x14ac:dyDescent="0.25">
      <c r="A13967" s="11"/>
      <c r="B13967" s="14"/>
      <c r="C13967" s="491"/>
    </row>
    <row r="13968" spans="1:3" s="624" customFormat="1" x14ac:dyDescent="0.25">
      <c r="A13968" s="11"/>
      <c r="B13968" s="14"/>
      <c r="C13968" s="491"/>
    </row>
    <row r="13969" spans="1:3" s="624" customFormat="1" x14ac:dyDescent="0.25">
      <c r="A13969" s="11"/>
      <c r="B13969" s="14"/>
      <c r="C13969" s="491"/>
    </row>
    <row r="13970" spans="1:3" s="624" customFormat="1" x14ac:dyDescent="0.25">
      <c r="A13970" s="11"/>
      <c r="B13970" s="14"/>
      <c r="C13970" s="491"/>
    </row>
    <row r="13971" spans="1:3" s="624" customFormat="1" x14ac:dyDescent="0.25">
      <c r="A13971" s="11"/>
      <c r="B13971" s="14"/>
      <c r="C13971" s="491"/>
    </row>
    <row r="13972" spans="1:3" s="624" customFormat="1" x14ac:dyDescent="0.25">
      <c r="A13972" s="11"/>
      <c r="B13972" s="14"/>
      <c r="C13972" s="491"/>
    </row>
    <row r="13973" spans="1:3" s="624" customFormat="1" x14ac:dyDescent="0.25">
      <c r="A13973" s="11"/>
      <c r="B13973" s="14"/>
      <c r="C13973" s="491"/>
    </row>
    <row r="13974" spans="1:3" s="624" customFormat="1" x14ac:dyDescent="0.25">
      <c r="A13974" s="11"/>
      <c r="B13974" s="14"/>
      <c r="C13974" s="491"/>
    </row>
    <row r="13975" spans="1:3" s="624" customFormat="1" x14ac:dyDescent="0.25">
      <c r="A13975" s="11"/>
      <c r="B13975" s="14"/>
      <c r="C13975" s="491"/>
    </row>
    <row r="13976" spans="1:3" s="624" customFormat="1" x14ac:dyDescent="0.25">
      <c r="A13976" s="11"/>
      <c r="B13976" s="14"/>
      <c r="C13976" s="491"/>
    </row>
    <row r="13977" spans="1:3" s="624" customFormat="1" x14ac:dyDescent="0.25">
      <c r="A13977" s="11"/>
      <c r="B13977" s="14"/>
      <c r="C13977" s="491"/>
    </row>
    <row r="13978" spans="1:3" s="624" customFormat="1" x14ac:dyDescent="0.25">
      <c r="A13978" s="11"/>
      <c r="B13978" s="14"/>
      <c r="C13978" s="491"/>
    </row>
    <row r="13979" spans="1:3" s="624" customFormat="1" x14ac:dyDescent="0.25">
      <c r="A13979" s="11"/>
      <c r="B13979" s="14"/>
      <c r="C13979" s="491"/>
    </row>
    <row r="13980" spans="1:3" s="624" customFormat="1" x14ac:dyDescent="0.25">
      <c r="A13980" s="11"/>
      <c r="B13980" s="14"/>
      <c r="C13980" s="491"/>
    </row>
    <row r="13981" spans="1:3" s="624" customFormat="1" x14ac:dyDescent="0.25">
      <c r="A13981" s="11"/>
      <c r="B13981" s="14"/>
      <c r="C13981" s="491"/>
    </row>
    <row r="13982" spans="1:3" s="624" customFormat="1" x14ac:dyDescent="0.25">
      <c r="A13982" s="11"/>
      <c r="B13982" s="14"/>
      <c r="C13982" s="491"/>
    </row>
    <row r="13983" spans="1:3" s="624" customFormat="1" x14ac:dyDescent="0.25">
      <c r="A13983" s="11"/>
      <c r="B13983" s="14"/>
      <c r="C13983" s="491"/>
    </row>
    <row r="13984" spans="1:3" s="624" customFormat="1" x14ac:dyDescent="0.25">
      <c r="A13984" s="11"/>
      <c r="B13984" s="14"/>
      <c r="C13984" s="491"/>
    </row>
    <row r="13985" spans="1:3" s="624" customFormat="1" x14ac:dyDescent="0.25">
      <c r="A13985" s="11"/>
      <c r="B13985" s="14"/>
      <c r="C13985" s="491"/>
    </row>
    <row r="13986" spans="1:3" s="624" customFormat="1" x14ac:dyDescent="0.25">
      <c r="A13986" s="11"/>
      <c r="B13986" s="14"/>
      <c r="C13986" s="491"/>
    </row>
    <row r="13987" spans="1:3" s="624" customFormat="1" x14ac:dyDescent="0.25">
      <c r="A13987" s="11"/>
      <c r="B13987" s="14"/>
      <c r="C13987" s="491"/>
    </row>
    <row r="13988" spans="1:3" s="624" customFormat="1" x14ac:dyDescent="0.25">
      <c r="A13988" s="11"/>
      <c r="B13988" s="14"/>
      <c r="C13988" s="491"/>
    </row>
    <row r="13989" spans="1:3" s="624" customFormat="1" x14ac:dyDescent="0.25">
      <c r="A13989" s="11"/>
      <c r="B13989" s="14"/>
      <c r="C13989" s="491"/>
    </row>
    <row r="13990" spans="1:3" s="624" customFormat="1" x14ac:dyDescent="0.25">
      <c r="A13990" s="11"/>
      <c r="B13990" s="14"/>
      <c r="C13990" s="491"/>
    </row>
    <row r="13991" spans="1:3" s="624" customFormat="1" x14ac:dyDescent="0.25">
      <c r="A13991" s="11"/>
      <c r="B13991" s="14"/>
      <c r="C13991" s="491"/>
    </row>
    <row r="13992" spans="1:3" s="624" customFormat="1" x14ac:dyDescent="0.25">
      <c r="A13992" s="11"/>
      <c r="B13992" s="14"/>
      <c r="C13992" s="491"/>
    </row>
    <row r="13993" spans="1:3" s="624" customFormat="1" x14ac:dyDescent="0.25">
      <c r="A13993" s="11"/>
      <c r="B13993" s="14"/>
      <c r="C13993" s="491"/>
    </row>
    <row r="13994" spans="1:3" s="624" customFormat="1" x14ac:dyDescent="0.25">
      <c r="A13994" s="11"/>
      <c r="B13994" s="14"/>
      <c r="C13994" s="491"/>
    </row>
    <row r="13995" spans="1:3" s="624" customFormat="1" x14ac:dyDescent="0.25">
      <c r="A13995" s="11"/>
      <c r="B13995" s="14"/>
      <c r="C13995" s="491"/>
    </row>
    <row r="13996" spans="1:3" s="624" customFormat="1" x14ac:dyDescent="0.25">
      <c r="A13996" s="11"/>
      <c r="B13996" s="14"/>
      <c r="C13996" s="491"/>
    </row>
    <row r="13997" spans="1:3" s="624" customFormat="1" x14ac:dyDescent="0.25">
      <c r="A13997" s="11"/>
      <c r="B13997" s="14"/>
      <c r="C13997" s="491"/>
    </row>
    <row r="13998" spans="1:3" s="624" customFormat="1" x14ac:dyDescent="0.25">
      <c r="A13998" s="11"/>
      <c r="B13998" s="14"/>
      <c r="C13998" s="491"/>
    </row>
    <row r="13999" spans="1:3" s="624" customFormat="1" x14ac:dyDescent="0.25">
      <c r="A13999" s="11"/>
      <c r="B13999" s="14"/>
      <c r="C13999" s="491"/>
    </row>
    <row r="14000" spans="1:3" s="624" customFormat="1" x14ac:dyDescent="0.25">
      <c r="A14000" s="11"/>
      <c r="B14000" s="14"/>
      <c r="C14000" s="491"/>
    </row>
    <row r="14001" spans="1:3" s="624" customFormat="1" x14ac:dyDescent="0.25">
      <c r="A14001" s="11"/>
      <c r="B14001" s="14"/>
      <c r="C14001" s="491"/>
    </row>
    <row r="14002" spans="1:3" s="624" customFormat="1" x14ac:dyDescent="0.25">
      <c r="A14002" s="11"/>
      <c r="B14002" s="14"/>
      <c r="C14002" s="491"/>
    </row>
    <row r="14003" spans="1:3" s="624" customFormat="1" x14ac:dyDescent="0.25">
      <c r="A14003" s="11"/>
      <c r="B14003" s="14"/>
      <c r="C14003" s="491"/>
    </row>
    <row r="14004" spans="1:3" s="624" customFormat="1" x14ac:dyDescent="0.25">
      <c r="A14004" s="11"/>
      <c r="B14004" s="14"/>
      <c r="C14004" s="491"/>
    </row>
    <row r="14005" spans="1:3" s="624" customFormat="1" x14ac:dyDescent="0.25">
      <c r="A14005" s="11"/>
      <c r="B14005" s="14"/>
      <c r="C14005" s="491"/>
    </row>
    <row r="14006" spans="1:3" s="624" customFormat="1" x14ac:dyDescent="0.25">
      <c r="A14006" s="11"/>
      <c r="B14006" s="14"/>
      <c r="C14006" s="491"/>
    </row>
    <row r="14007" spans="1:3" s="624" customFormat="1" x14ac:dyDescent="0.25">
      <c r="A14007" s="11"/>
      <c r="B14007" s="14"/>
      <c r="C14007" s="491"/>
    </row>
    <row r="14008" spans="1:3" s="624" customFormat="1" x14ac:dyDescent="0.25">
      <c r="A14008" s="11"/>
      <c r="B14008" s="14"/>
      <c r="C14008" s="491"/>
    </row>
    <row r="14009" spans="1:3" s="624" customFormat="1" x14ac:dyDescent="0.25">
      <c r="A14009" s="11"/>
      <c r="B14009" s="14"/>
      <c r="C14009" s="491"/>
    </row>
    <row r="14010" spans="1:3" s="624" customFormat="1" x14ac:dyDescent="0.25">
      <c r="A14010" s="11"/>
      <c r="B14010" s="14"/>
      <c r="C14010" s="491"/>
    </row>
    <row r="14011" spans="1:3" s="624" customFormat="1" x14ac:dyDescent="0.25">
      <c r="A14011" s="11"/>
      <c r="B14011" s="14"/>
      <c r="C14011" s="491"/>
    </row>
    <row r="14012" spans="1:3" s="624" customFormat="1" x14ac:dyDescent="0.25">
      <c r="A14012" s="11"/>
      <c r="B14012" s="14"/>
      <c r="C14012" s="491"/>
    </row>
    <row r="14013" spans="1:3" s="624" customFormat="1" x14ac:dyDescent="0.25">
      <c r="A14013" s="11"/>
      <c r="B14013" s="14"/>
      <c r="C14013" s="491"/>
    </row>
    <row r="14014" spans="1:3" s="624" customFormat="1" x14ac:dyDescent="0.25">
      <c r="A14014" s="11"/>
      <c r="B14014" s="14"/>
      <c r="C14014" s="491"/>
    </row>
    <row r="14015" spans="1:3" s="624" customFormat="1" x14ac:dyDescent="0.25">
      <c r="A14015" s="11"/>
      <c r="B14015" s="14"/>
      <c r="C14015" s="491"/>
    </row>
    <row r="14016" spans="1:3" s="624" customFormat="1" x14ac:dyDescent="0.25">
      <c r="A14016" s="11"/>
      <c r="B14016" s="14"/>
      <c r="C14016" s="491"/>
    </row>
    <row r="14017" spans="1:3" s="624" customFormat="1" x14ac:dyDescent="0.25">
      <c r="A14017" s="11"/>
      <c r="B14017" s="14"/>
      <c r="C14017" s="491"/>
    </row>
    <row r="14018" spans="1:3" s="624" customFormat="1" x14ac:dyDescent="0.25">
      <c r="A14018" s="11"/>
      <c r="B14018" s="14"/>
      <c r="C14018" s="491"/>
    </row>
    <row r="14019" spans="1:3" s="624" customFormat="1" x14ac:dyDescent="0.25">
      <c r="A14019" s="11"/>
      <c r="B14019" s="14"/>
      <c r="C14019" s="491"/>
    </row>
    <row r="14020" spans="1:3" s="624" customFormat="1" x14ac:dyDescent="0.25">
      <c r="A14020" s="11"/>
      <c r="B14020" s="14"/>
      <c r="C14020" s="491"/>
    </row>
    <row r="14021" spans="1:3" s="624" customFormat="1" x14ac:dyDescent="0.25">
      <c r="A14021" s="11"/>
      <c r="B14021" s="14"/>
      <c r="C14021" s="491"/>
    </row>
    <row r="14022" spans="1:3" s="624" customFormat="1" x14ac:dyDescent="0.25">
      <c r="A14022" s="11"/>
      <c r="B14022" s="14"/>
      <c r="C14022" s="491"/>
    </row>
    <row r="14023" spans="1:3" s="624" customFormat="1" x14ac:dyDescent="0.25">
      <c r="A14023" s="11"/>
      <c r="B14023" s="14"/>
      <c r="C14023" s="491"/>
    </row>
    <row r="14024" spans="1:3" s="624" customFormat="1" x14ac:dyDescent="0.25">
      <c r="A14024" s="11"/>
      <c r="B14024" s="14"/>
      <c r="C14024" s="491"/>
    </row>
    <row r="14025" spans="1:3" s="624" customFormat="1" x14ac:dyDescent="0.25">
      <c r="A14025" s="11"/>
      <c r="B14025" s="14"/>
      <c r="C14025" s="491"/>
    </row>
    <row r="14026" spans="1:3" s="624" customFormat="1" x14ac:dyDescent="0.25">
      <c r="A14026" s="11"/>
      <c r="B14026" s="14"/>
      <c r="C14026" s="491"/>
    </row>
    <row r="14027" spans="1:3" s="624" customFormat="1" x14ac:dyDescent="0.25">
      <c r="A14027" s="11"/>
      <c r="B14027" s="14"/>
      <c r="C14027" s="491"/>
    </row>
    <row r="14028" spans="1:3" s="624" customFormat="1" x14ac:dyDescent="0.25">
      <c r="A14028" s="11"/>
      <c r="B14028" s="14"/>
      <c r="C14028" s="491"/>
    </row>
    <row r="14029" spans="1:3" s="624" customFormat="1" x14ac:dyDescent="0.25">
      <c r="A14029" s="11"/>
      <c r="B14029" s="14"/>
      <c r="C14029" s="491"/>
    </row>
    <row r="14030" spans="1:3" s="624" customFormat="1" x14ac:dyDescent="0.25">
      <c r="A14030" s="11"/>
      <c r="B14030" s="14"/>
      <c r="C14030" s="491"/>
    </row>
    <row r="14031" spans="1:3" s="624" customFormat="1" x14ac:dyDescent="0.25">
      <c r="A14031" s="11"/>
      <c r="B14031" s="14"/>
      <c r="C14031" s="491"/>
    </row>
    <row r="14032" spans="1:3" s="624" customFormat="1" x14ac:dyDescent="0.25">
      <c r="A14032" s="11"/>
      <c r="B14032" s="14"/>
      <c r="C14032" s="491"/>
    </row>
    <row r="14033" spans="1:3" s="624" customFormat="1" x14ac:dyDescent="0.25">
      <c r="A14033" s="11"/>
      <c r="B14033" s="14"/>
      <c r="C14033" s="491"/>
    </row>
    <row r="14034" spans="1:3" s="624" customFormat="1" x14ac:dyDescent="0.25">
      <c r="A14034" s="11"/>
      <c r="B14034" s="14"/>
      <c r="C14034" s="491"/>
    </row>
    <row r="14035" spans="1:3" s="624" customFormat="1" x14ac:dyDescent="0.25">
      <c r="A14035" s="11"/>
      <c r="B14035" s="14"/>
      <c r="C14035" s="491"/>
    </row>
    <row r="14036" spans="1:3" s="624" customFormat="1" x14ac:dyDescent="0.25">
      <c r="A14036" s="11"/>
      <c r="B14036" s="14"/>
      <c r="C14036" s="491"/>
    </row>
    <row r="14037" spans="1:3" s="624" customFormat="1" x14ac:dyDescent="0.25">
      <c r="A14037" s="11"/>
      <c r="B14037" s="14"/>
      <c r="C14037" s="491"/>
    </row>
    <row r="14038" spans="1:3" s="624" customFormat="1" x14ac:dyDescent="0.25">
      <c r="A14038" s="11"/>
      <c r="B14038" s="14"/>
      <c r="C14038" s="491"/>
    </row>
    <row r="14039" spans="1:3" s="624" customFormat="1" x14ac:dyDescent="0.25">
      <c r="A14039" s="11"/>
      <c r="B14039" s="14"/>
      <c r="C14039" s="491"/>
    </row>
    <row r="14040" spans="1:3" s="624" customFormat="1" x14ac:dyDescent="0.25">
      <c r="A14040" s="11"/>
      <c r="B14040" s="14"/>
      <c r="C14040" s="491"/>
    </row>
    <row r="14041" spans="1:3" s="624" customFormat="1" x14ac:dyDescent="0.25">
      <c r="A14041" s="11"/>
      <c r="B14041" s="14"/>
      <c r="C14041" s="491"/>
    </row>
    <row r="14042" spans="1:3" s="624" customFormat="1" x14ac:dyDescent="0.25">
      <c r="A14042" s="11"/>
      <c r="B14042" s="14"/>
      <c r="C14042" s="491"/>
    </row>
    <row r="14043" spans="1:3" s="624" customFormat="1" x14ac:dyDescent="0.25">
      <c r="A14043" s="11"/>
      <c r="B14043" s="14"/>
      <c r="C14043" s="491"/>
    </row>
    <row r="14044" spans="1:3" s="624" customFormat="1" x14ac:dyDescent="0.25">
      <c r="A14044" s="11"/>
      <c r="B14044" s="14"/>
      <c r="C14044" s="491"/>
    </row>
    <row r="14045" spans="1:3" s="624" customFormat="1" x14ac:dyDescent="0.25">
      <c r="A14045" s="11"/>
      <c r="B14045" s="14"/>
      <c r="C14045" s="491"/>
    </row>
    <row r="14046" spans="1:3" s="624" customFormat="1" x14ac:dyDescent="0.25">
      <c r="A14046" s="11"/>
      <c r="B14046" s="14"/>
      <c r="C14046" s="491"/>
    </row>
    <row r="14047" spans="1:3" s="624" customFormat="1" x14ac:dyDescent="0.25">
      <c r="A14047" s="11"/>
      <c r="B14047" s="14"/>
      <c r="C14047" s="491"/>
    </row>
    <row r="14048" spans="1:3" s="624" customFormat="1" x14ac:dyDescent="0.25">
      <c r="A14048" s="11"/>
      <c r="B14048" s="14"/>
      <c r="C14048" s="491"/>
    </row>
    <row r="14049" spans="1:3" s="624" customFormat="1" x14ac:dyDescent="0.25">
      <c r="A14049" s="11"/>
      <c r="B14049" s="14"/>
      <c r="C14049" s="491"/>
    </row>
    <row r="14050" spans="1:3" s="624" customFormat="1" x14ac:dyDescent="0.25">
      <c r="A14050" s="11"/>
      <c r="B14050" s="14"/>
      <c r="C14050" s="491"/>
    </row>
    <row r="14051" spans="1:3" s="624" customFormat="1" x14ac:dyDescent="0.25">
      <c r="A14051" s="11"/>
      <c r="B14051" s="14"/>
      <c r="C14051" s="491"/>
    </row>
    <row r="14052" spans="1:3" s="624" customFormat="1" x14ac:dyDescent="0.25">
      <c r="A14052" s="11"/>
      <c r="B14052" s="14"/>
      <c r="C14052" s="491"/>
    </row>
    <row r="14053" spans="1:3" s="624" customFormat="1" x14ac:dyDescent="0.25">
      <c r="A14053" s="11"/>
      <c r="B14053" s="14"/>
      <c r="C14053" s="491"/>
    </row>
    <row r="14054" spans="1:3" s="624" customFormat="1" x14ac:dyDescent="0.25">
      <c r="A14054" s="11"/>
      <c r="B14054" s="14"/>
      <c r="C14054" s="491"/>
    </row>
    <row r="14055" spans="1:3" s="624" customFormat="1" x14ac:dyDescent="0.25">
      <c r="A14055" s="11"/>
      <c r="B14055" s="14"/>
      <c r="C14055" s="491"/>
    </row>
    <row r="14056" spans="1:3" s="624" customFormat="1" x14ac:dyDescent="0.25">
      <c r="A14056" s="11"/>
      <c r="B14056" s="14"/>
      <c r="C14056" s="491"/>
    </row>
    <row r="14057" spans="1:3" s="624" customFormat="1" x14ac:dyDescent="0.25">
      <c r="A14057" s="11"/>
      <c r="B14057" s="14"/>
      <c r="C14057" s="491"/>
    </row>
    <row r="14058" spans="1:3" s="624" customFormat="1" x14ac:dyDescent="0.25">
      <c r="A14058" s="11"/>
      <c r="B14058" s="14"/>
      <c r="C14058" s="491"/>
    </row>
    <row r="14059" spans="1:3" s="624" customFormat="1" x14ac:dyDescent="0.25">
      <c r="A14059" s="11"/>
      <c r="B14059" s="14"/>
      <c r="C14059" s="491"/>
    </row>
    <row r="14060" spans="1:3" s="624" customFormat="1" x14ac:dyDescent="0.25">
      <c r="A14060" s="11"/>
      <c r="B14060" s="14"/>
      <c r="C14060" s="491"/>
    </row>
    <row r="14061" spans="1:3" s="624" customFormat="1" x14ac:dyDescent="0.25">
      <c r="A14061" s="11"/>
      <c r="B14061" s="14"/>
      <c r="C14061" s="491"/>
    </row>
    <row r="14062" spans="1:3" s="624" customFormat="1" x14ac:dyDescent="0.25">
      <c r="A14062" s="11"/>
      <c r="B14062" s="14"/>
      <c r="C14062" s="491"/>
    </row>
    <row r="14063" spans="1:3" s="624" customFormat="1" x14ac:dyDescent="0.25">
      <c r="A14063" s="11"/>
      <c r="B14063" s="14"/>
      <c r="C14063" s="491"/>
    </row>
    <row r="14064" spans="1:3" s="624" customFormat="1" x14ac:dyDescent="0.25">
      <c r="A14064" s="11"/>
      <c r="B14064" s="14"/>
      <c r="C14064" s="491"/>
    </row>
    <row r="14065" spans="1:3" s="624" customFormat="1" x14ac:dyDescent="0.25">
      <c r="A14065" s="11"/>
      <c r="B14065" s="14"/>
      <c r="C14065" s="491"/>
    </row>
    <row r="14066" spans="1:3" s="624" customFormat="1" x14ac:dyDescent="0.25">
      <c r="A14066" s="11"/>
      <c r="B14066" s="14"/>
      <c r="C14066" s="491"/>
    </row>
    <row r="14067" spans="1:3" s="624" customFormat="1" x14ac:dyDescent="0.25">
      <c r="A14067" s="11"/>
      <c r="B14067" s="14"/>
      <c r="C14067" s="491"/>
    </row>
    <row r="14068" spans="1:3" s="624" customFormat="1" x14ac:dyDescent="0.25">
      <c r="A14068" s="11"/>
      <c r="B14068" s="14"/>
      <c r="C14068" s="491"/>
    </row>
    <row r="14069" spans="1:3" s="624" customFormat="1" x14ac:dyDescent="0.25">
      <c r="A14069" s="11"/>
      <c r="B14069" s="14"/>
      <c r="C14069" s="491"/>
    </row>
    <row r="14070" spans="1:3" s="624" customFormat="1" x14ac:dyDescent="0.25">
      <c r="A14070" s="11"/>
      <c r="B14070" s="14"/>
      <c r="C14070" s="491"/>
    </row>
    <row r="14071" spans="1:3" s="624" customFormat="1" x14ac:dyDescent="0.25">
      <c r="A14071" s="11"/>
      <c r="B14071" s="14"/>
      <c r="C14071" s="491"/>
    </row>
    <row r="14072" spans="1:3" s="624" customFormat="1" x14ac:dyDescent="0.25">
      <c r="A14072" s="11"/>
      <c r="B14072" s="14"/>
      <c r="C14072" s="491"/>
    </row>
    <row r="14073" spans="1:3" s="624" customFormat="1" x14ac:dyDescent="0.25">
      <c r="A14073" s="11"/>
      <c r="B14073" s="14"/>
      <c r="C14073" s="491"/>
    </row>
    <row r="14074" spans="1:3" s="624" customFormat="1" x14ac:dyDescent="0.25">
      <c r="A14074" s="11"/>
      <c r="B14074" s="14"/>
      <c r="C14074" s="491"/>
    </row>
    <row r="14075" spans="1:3" s="624" customFormat="1" x14ac:dyDescent="0.25">
      <c r="A14075" s="11"/>
      <c r="B14075" s="14"/>
      <c r="C14075" s="491"/>
    </row>
    <row r="14076" spans="1:3" s="624" customFormat="1" x14ac:dyDescent="0.25">
      <c r="A14076" s="11"/>
      <c r="B14076" s="14"/>
      <c r="C14076" s="491"/>
    </row>
    <row r="14077" spans="1:3" s="624" customFormat="1" x14ac:dyDescent="0.25">
      <c r="A14077" s="11"/>
      <c r="B14077" s="14"/>
      <c r="C14077" s="491"/>
    </row>
    <row r="14078" spans="1:3" s="624" customFormat="1" x14ac:dyDescent="0.25">
      <c r="A14078" s="11"/>
      <c r="B14078" s="14"/>
      <c r="C14078" s="491"/>
    </row>
    <row r="14079" spans="1:3" s="624" customFormat="1" x14ac:dyDescent="0.25">
      <c r="A14079" s="11"/>
      <c r="B14079" s="14"/>
      <c r="C14079" s="491"/>
    </row>
    <row r="14080" spans="1:3" s="624" customFormat="1" x14ac:dyDescent="0.25">
      <c r="A14080" s="11"/>
      <c r="B14080" s="14"/>
      <c r="C14080" s="491"/>
    </row>
    <row r="14081" spans="1:3" s="624" customFormat="1" x14ac:dyDescent="0.25">
      <c r="A14081" s="11"/>
      <c r="B14081" s="14"/>
      <c r="C14081" s="491"/>
    </row>
    <row r="14082" spans="1:3" s="624" customFormat="1" x14ac:dyDescent="0.25">
      <c r="A14082" s="11"/>
      <c r="B14082" s="14"/>
      <c r="C14082" s="491"/>
    </row>
    <row r="14083" spans="1:3" s="624" customFormat="1" x14ac:dyDescent="0.25">
      <c r="A14083" s="11"/>
      <c r="B14083" s="14"/>
      <c r="C14083" s="491"/>
    </row>
    <row r="14084" spans="1:3" s="624" customFormat="1" x14ac:dyDescent="0.25">
      <c r="A14084" s="11"/>
      <c r="B14084" s="14"/>
      <c r="C14084" s="491"/>
    </row>
    <row r="14085" spans="1:3" s="624" customFormat="1" x14ac:dyDescent="0.25">
      <c r="A14085" s="11"/>
      <c r="B14085" s="14"/>
      <c r="C14085" s="491"/>
    </row>
    <row r="14086" spans="1:3" s="624" customFormat="1" x14ac:dyDescent="0.25">
      <c r="A14086" s="11"/>
      <c r="B14086" s="14"/>
      <c r="C14086" s="491"/>
    </row>
    <row r="14087" spans="1:3" s="624" customFormat="1" x14ac:dyDescent="0.25">
      <c r="A14087" s="11"/>
      <c r="B14087" s="14"/>
      <c r="C14087" s="491"/>
    </row>
    <row r="14088" spans="1:3" s="624" customFormat="1" x14ac:dyDescent="0.25">
      <c r="A14088" s="11"/>
      <c r="B14088" s="14"/>
      <c r="C14088" s="491"/>
    </row>
    <row r="14089" spans="1:3" s="624" customFormat="1" x14ac:dyDescent="0.25">
      <c r="A14089" s="11"/>
      <c r="B14089" s="14"/>
      <c r="C14089" s="491"/>
    </row>
    <row r="14090" spans="1:3" s="624" customFormat="1" x14ac:dyDescent="0.25">
      <c r="A14090" s="11"/>
      <c r="B14090" s="14"/>
      <c r="C14090" s="491"/>
    </row>
    <row r="14091" spans="1:3" s="624" customFormat="1" x14ac:dyDescent="0.25">
      <c r="A14091" s="11"/>
      <c r="B14091" s="14"/>
      <c r="C14091" s="491"/>
    </row>
    <row r="14092" spans="1:3" s="624" customFormat="1" x14ac:dyDescent="0.25">
      <c r="A14092" s="11"/>
      <c r="B14092" s="14"/>
      <c r="C14092" s="491"/>
    </row>
    <row r="14093" spans="1:3" s="624" customFormat="1" x14ac:dyDescent="0.25">
      <c r="A14093" s="11"/>
      <c r="B14093" s="14"/>
      <c r="C14093" s="491"/>
    </row>
    <row r="14094" spans="1:3" s="624" customFormat="1" x14ac:dyDescent="0.25">
      <c r="A14094" s="11"/>
      <c r="B14094" s="14"/>
      <c r="C14094" s="491"/>
    </row>
    <row r="14095" spans="1:3" s="624" customFormat="1" x14ac:dyDescent="0.25">
      <c r="A14095" s="11"/>
      <c r="B14095" s="14"/>
      <c r="C14095" s="491"/>
    </row>
    <row r="14096" spans="1:3" s="624" customFormat="1" x14ac:dyDescent="0.25">
      <c r="A14096" s="11"/>
      <c r="B14096" s="14"/>
      <c r="C14096" s="491"/>
    </row>
    <row r="14097" spans="1:3" s="624" customFormat="1" x14ac:dyDescent="0.25">
      <c r="A14097" s="11"/>
      <c r="B14097" s="14"/>
      <c r="C14097" s="491"/>
    </row>
    <row r="14098" spans="1:3" s="624" customFormat="1" x14ac:dyDescent="0.25">
      <c r="A14098" s="11"/>
      <c r="B14098" s="14"/>
      <c r="C14098" s="491"/>
    </row>
    <row r="14099" spans="1:3" s="624" customFormat="1" x14ac:dyDescent="0.25">
      <c r="A14099" s="11"/>
      <c r="B14099" s="14"/>
      <c r="C14099" s="491"/>
    </row>
    <row r="14100" spans="1:3" s="624" customFormat="1" x14ac:dyDescent="0.25">
      <c r="A14100" s="11"/>
      <c r="B14100" s="14"/>
      <c r="C14100" s="491"/>
    </row>
    <row r="14101" spans="1:3" s="624" customFormat="1" x14ac:dyDescent="0.25">
      <c r="A14101" s="11"/>
      <c r="B14101" s="14"/>
      <c r="C14101" s="491"/>
    </row>
    <row r="14102" spans="1:3" s="624" customFormat="1" x14ac:dyDescent="0.25">
      <c r="A14102" s="11"/>
      <c r="B14102" s="14"/>
      <c r="C14102" s="491"/>
    </row>
    <row r="14103" spans="1:3" s="624" customFormat="1" x14ac:dyDescent="0.25">
      <c r="A14103" s="11"/>
      <c r="B14103" s="14"/>
      <c r="C14103" s="491"/>
    </row>
    <row r="14104" spans="1:3" s="624" customFormat="1" x14ac:dyDescent="0.25">
      <c r="A14104" s="11"/>
      <c r="B14104" s="14"/>
      <c r="C14104" s="491"/>
    </row>
    <row r="14105" spans="1:3" s="624" customFormat="1" x14ac:dyDescent="0.25">
      <c r="A14105" s="11"/>
      <c r="B14105" s="14"/>
      <c r="C14105" s="491"/>
    </row>
    <row r="14106" spans="1:3" s="624" customFormat="1" x14ac:dyDescent="0.25">
      <c r="A14106" s="11"/>
      <c r="B14106" s="14"/>
      <c r="C14106" s="491"/>
    </row>
    <row r="14107" spans="1:3" s="624" customFormat="1" x14ac:dyDescent="0.25">
      <c r="A14107" s="11"/>
      <c r="B14107" s="14"/>
      <c r="C14107" s="491"/>
    </row>
    <row r="14108" spans="1:3" s="624" customFormat="1" x14ac:dyDescent="0.25">
      <c r="A14108" s="11"/>
      <c r="B14108" s="14"/>
      <c r="C14108" s="491"/>
    </row>
    <row r="14109" spans="1:3" s="624" customFormat="1" x14ac:dyDescent="0.25">
      <c r="A14109" s="11"/>
      <c r="B14109" s="14"/>
      <c r="C14109" s="491"/>
    </row>
    <row r="14110" spans="1:3" s="624" customFormat="1" x14ac:dyDescent="0.25">
      <c r="A14110" s="11"/>
      <c r="B14110" s="14"/>
      <c r="C14110" s="491"/>
    </row>
    <row r="14111" spans="1:3" s="624" customFormat="1" x14ac:dyDescent="0.25">
      <c r="A14111" s="11"/>
      <c r="B14111" s="14"/>
      <c r="C14111" s="491"/>
    </row>
    <row r="14112" spans="1:3" s="624" customFormat="1" x14ac:dyDescent="0.25">
      <c r="A14112" s="11"/>
      <c r="B14112" s="14"/>
      <c r="C14112" s="491"/>
    </row>
    <row r="14113" spans="1:3" s="624" customFormat="1" x14ac:dyDescent="0.25">
      <c r="A14113" s="11"/>
      <c r="B14113" s="14"/>
      <c r="C14113" s="491"/>
    </row>
    <row r="14114" spans="1:3" s="624" customFormat="1" x14ac:dyDescent="0.25">
      <c r="A14114" s="11"/>
      <c r="B14114" s="14"/>
      <c r="C14114" s="491"/>
    </row>
    <row r="14115" spans="1:3" s="624" customFormat="1" x14ac:dyDescent="0.25">
      <c r="A14115" s="11"/>
      <c r="B14115" s="14"/>
      <c r="C14115" s="491"/>
    </row>
    <row r="14116" spans="1:3" s="624" customFormat="1" x14ac:dyDescent="0.25">
      <c r="A14116" s="11"/>
      <c r="B14116" s="14"/>
      <c r="C14116" s="491"/>
    </row>
    <row r="14117" spans="1:3" s="624" customFormat="1" x14ac:dyDescent="0.25">
      <c r="A14117" s="11"/>
      <c r="B14117" s="14"/>
      <c r="C14117" s="491"/>
    </row>
    <row r="14118" spans="1:3" s="624" customFormat="1" x14ac:dyDescent="0.25">
      <c r="A14118" s="11"/>
      <c r="B14118" s="14"/>
      <c r="C14118" s="491"/>
    </row>
    <row r="14119" spans="1:3" s="624" customFormat="1" x14ac:dyDescent="0.25">
      <c r="A14119" s="11"/>
      <c r="B14119" s="14"/>
      <c r="C14119" s="491"/>
    </row>
    <row r="14120" spans="1:3" s="624" customFormat="1" x14ac:dyDescent="0.25">
      <c r="A14120" s="11"/>
      <c r="B14120" s="14"/>
      <c r="C14120" s="491"/>
    </row>
    <row r="14121" spans="1:3" s="624" customFormat="1" x14ac:dyDescent="0.25">
      <c r="A14121" s="11"/>
      <c r="B14121" s="14"/>
      <c r="C14121" s="491"/>
    </row>
    <row r="14122" spans="1:3" s="624" customFormat="1" x14ac:dyDescent="0.25">
      <c r="A14122" s="11"/>
      <c r="B14122" s="14"/>
      <c r="C14122" s="491"/>
    </row>
    <row r="14123" spans="1:3" s="624" customFormat="1" x14ac:dyDescent="0.25">
      <c r="A14123" s="11"/>
      <c r="B14123" s="14"/>
      <c r="C14123" s="491"/>
    </row>
    <row r="14124" spans="1:3" s="624" customFormat="1" x14ac:dyDescent="0.25">
      <c r="A14124" s="11"/>
      <c r="B14124" s="14"/>
      <c r="C14124" s="491"/>
    </row>
    <row r="14125" spans="1:3" s="624" customFormat="1" x14ac:dyDescent="0.25">
      <c r="A14125" s="11"/>
      <c r="B14125" s="14"/>
      <c r="C14125" s="491"/>
    </row>
    <row r="14126" spans="1:3" s="624" customFormat="1" x14ac:dyDescent="0.25">
      <c r="A14126" s="11"/>
      <c r="B14126" s="14"/>
      <c r="C14126" s="491"/>
    </row>
    <row r="14127" spans="1:3" s="624" customFormat="1" x14ac:dyDescent="0.25">
      <c r="A14127" s="11"/>
      <c r="B14127" s="14"/>
      <c r="C14127" s="491"/>
    </row>
    <row r="14128" spans="1:3" s="624" customFormat="1" x14ac:dyDescent="0.25">
      <c r="A14128" s="11"/>
      <c r="B14128" s="14"/>
      <c r="C14128" s="491"/>
    </row>
    <row r="14129" spans="1:3" s="624" customFormat="1" x14ac:dyDescent="0.25">
      <c r="A14129" s="11"/>
      <c r="B14129" s="14"/>
      <c r="C14129" s="491"/>
    </row>
    <row r="14130" spans="1:3" s="624" customFormat="1" x14ac:dyDescent="0.25">
      <c r="A14130" s="11"/>
      <c r="B14130" s="14"/>
      <c r="C14130" s="491"/>
    </row>
    <row r="14131" spans="1:3" s="624" customFormat="1" x14ac:dyDescent="0.25">
      <c r="A14131" s="11"/>
      <c r="B14131" s="14"/>
      <c r="C14131" s="491"/>
    </row>
    <row r="14132" spans="1:3" s="624" customFormat="1" x14ac:dyDescent="0.25">
      <c r="A14132" s="11"/>
      <c r="B14132" s="14"/>
      <c r="C14132" s="491"/>
    </row>
    <row r="14133" spans="1:3" s="624" customFormat="1" x14ac:dyDescent="0.25">
      <c r="A14133" s="11"/>
      <c r="B14133" s="14"/>
      <c r="C14133" s="491"/>
    </row>
    <row r="14134" spans="1:3" s="624" customFormat="1" x14ac:dyDescent="0.25">
      <c r="A14134" s="11"/>
      <c r="B14134" s="14"/>
      <c r="C14134" s="491"/>
    </row>
    <row r="14135" spans="1:3" s="624" customFormat="1" x14ac:dyDescent="0.25">
      <c r="A14135" s="11"/>
      <c r="B14135" s="14"/>
      <c r="C14135" s="491"/>
    </row>
    <row r="14136" spans="1:3" s="624" customFormat="1" x14ac:dyDescent="0.25">
      <c r="A14136" s="11"/>
      <c r="B14136" s="14"/>
      <c r="C14136" s="491"/>
    </row>
    <row r="14137" spans="1:3" s="624" customFormat="1" x14ac:dyDescent="0.25">
      <c r="A14137" s="11"/>
      <c r="B14137" s="14"/>
      <c r="C14137" s="491"/>
    </row>
    <row r="14138" spans="1:3" s="624" customFormat="1" x14ac:dyDescent="0.25">
      <c r="A14138" s="11"/>
      <c r="B14138" s="14"/>
      <c r="C14138" s="491"/>
    </row>
    <row r="14139" spans="1:3" s="624" customFormat="1" x14ac:dyDescent="0.25">
      <c r="A14139" s="11"/>
      <c r="B14139" s="14"/>
      <c r="C14139" s="491"/>
    </row>
    <row r="14140" spans="1:3" s="624" customFormat="1" x14ac:dyDescent="0.25">
      <c r="A14140" s="11"/>
      <c r="B14140" s="14"/>
      <c r="C14140" s="491"/>
    </row>
    <row r="14141" spans="1:3" s="624" customFormat="1" x14ac:dyDescent="0.25">
      <c r="A14141" s="11"/>
      <c r="B14141" s="14"/>
      <c r="C14141" s="491"/>
    </row>
    <row r="14142" spans="1:3" s="624" customFormat="1" x14ac:dyDescent="0.25">
      <c r="A14142" s="11"/>
      <c r="B14142" s="14"/>
      <c r="C14142" s="491"/>
    </row>
    <row r="14143" spans="1:3" s="624" customFormat="1" x14ac:dyDescent="0.25">
      <c r="A14143" s="11"/>
      <c r="B14143" s="14"/>
      <c r="C14143" s="491"/>
    </row>
    <row r="14144" spans="1:3" s="624" customFormat="1" x14ac:dyDescent="0.25">
      <c r="A14144" s="11"/>
      <c r="B14144" s="14"/>
      <c r="C14144" s="491"/>
    </row>
    <row r="14145" spans="1:3" s="624" customFormat="1" x14ac:dyDescent="0.25">
      <c r="A14145" s="11"/>
      <c r="B14145" s="14"/>
      <c r="C14145" s="491"/>
    </row>
    <row r="14146" spans="1:3" s="624" customFormat="1" x14ac:dyDescent="0.25">
      <c r="A14146" s="11"/>
      <c r="B14146" s="14"/>
      <c r="C14146" s="491"/>
    </row>
    <row r="14147" spans="1:3" s="624" customFormat="1" x14ac:dyDescent="0.25">
      <c r="A14147" s="11"/>
      <c r="B14147" s="14"/>
      <c r="C14147" s="491"/>
    </row>
    <row r="14148" spans="1:3" s="624" customFormat="1" x14ac:dyDescent="0.25">
      <c r="A14148" s="11"/>
      <c r="B14148" s="14"/>
      <c r="C14148" s="491"/>
    </row>
    <row r="14149" spans="1:3" s="624" customFormat="1" x14ac:dyDescent="0.25">
      <c r="A14149" s="11"/>
      <c r="B14149" s="14"/>
      <c r="C14149" s="491"/>
    </row>
    <row r="14150" spans="1:3" s="624" customFormat="1" x14ac:dyDescent="0.25">
      <c r="A14150" s="11"/>
      <c r="B14150" s="14"/>
      <c r="C14150" s="491"/>
    </row>
    <row r="14151" spans="1:3" s="624" customFormat="1" x14ac:dyDescent="0.25">
      <c r="A14151" s="11"/>
      <c r="B14151" s="14"/>
      <c r="C14151" s="491"/>
    </row>
    <row r="14152" spans="1:3" s="624" customFormat="1" x14ac:dyDescent="0.25">
      <c r="A14152" s="11"/>
      <c r="B14152" s="14"/>
      <c r="C14152" s="491"/>
    </row>
    <row r="14153" spans="1:3" s="624" customFormat="1" x14ac:dyDescent="0.25">
      <c r="A14153" s="11"/>
      <c r="B14153" s="14"/>
      <c r="C14153" s="491"/>
    </row>
    <row r="14154" spans="1:3" s="624" customFormat="1" x14ac:dyDescent="0.25">
      <c r="A14154" s="11"/>
      <c r="B14154" s="14"/>
      <c r="C14154" s="491"/>
    </row>
    <row r="14155" spans="1:3" s="624" customFormat="1" x14ac:dyDescent="0.25">
      <c r="A14155" s="11"/>
      <c r="B14155" s="14"/>
      <c r="C14155" s="491"/>
    </row>
    <row r="14156" spans="1:3" s="624" customFormat="1" x14ac:dyDescent="0.25">
      <c r="A14156" s="11"/>
      <c r="B14156" s="14"/>
      <c r="C14156" s="491"/>
    </row>
    <row r="14157" spans="1:3" s="624" customFormat="1" x14ac:dyDescent="0.25">
      <c r="A14157" s="11"/>
      <c r="B14157" s="14"/>
      <c r="C14157" s="491"/>
    </row>
    <row r="14158" spans="1:3" s="624" customFormat="1" x14ac:dyDescent="0.25">
      <c r="A14158" s="11"/>
      <c r="B14158" s="14"/>
      <c r="C14158" s="491"/>
    </row>
    <row r="14159" spans="1:3" s="624" customFormat="1" x14ac:dyDescent="0.25">
      <c r="A14159" s="11"/>
      <c r="B14159" s="14"/>
      <c r="C14159" s="491"/>
    </row>
    <row r="14160" spans="1:3" s="624" customFormat="1" x14ac:dyDescent="0.25">
      <c r="A14160" s="11"/>
      <c r="B14160" s="14"/>
      <c r="C14160" s="491"/>
    </row>
    <row r="14161" spans="1:3" s="624" customFormat="1" x14ac:dyDescent="0.25">
      <c r="A14161" s="11"/>
      <c r="B14161" s="14"/>
      <c r="C14161" s="491"/>
    </row>
    <row r="14162" spans="1:3" s="624" customFormat="1" x14ac:dyDescent="0.25">
      <c r="A14162" s="11"/>
      <c r="B14162" s="14"/>
      <c r="C14162" s="491"/>
    </row>
    <row r="14163" spans="1:3" s="624" customFormat="1" x14ac:dyDescent="0.25">
      <c r="A14163" s="11"/>
      <c r="B14163" s="14"/>
      <c r="C14163" s="491"/>
    </row>
    <row r="14164" spans="1:3" s="624" customFormat="1" x14ac:dyDescent="0.25">
      <c r="A14164" s="11"/>
      <c r="B14164" s="14"/>
      <c r="C14164" s="491"/>
    </row>
    <row r="14165" spans="1:3" s="624" customFormat="1" x14ac:dyDescent="0.25">
      <c r="A14165" s="11"/>
      <c r="B14165" s="14"/>
      <c r="C14165" s="491"/>
    </row>
    <row r="14166" spans="1:3" s="624" customFormat="1" x14ac:dyDescent="0.25">
      <c r="A14166" s="11"/>
      <c r="B14166" s="14"/>
      <c r="C14166" s="491"/>
    </row>
    <row r="14167" spans="1:3" s="624" customFormat="1" x14ac:dyDescent="0.25">
      <c r="A14167" s="11"/>
      <c r="B14167" s="14"/>
      <c r="C14167" s="491"/>
    </row>
    <row r="14168" spans="1:3" s="624" customFormat="1" x14ac:dyDescent="0.25">
      <c r="A14168" s="11"/>
      <c r="B14168" s="14"/>
      <c r="C14168" s="491"/>
    </row>
    <row r="14169" spans="1:3" s="624" customFormat="1" x14ac:dyDescent="0.25">
      <c r="A14169" s="11"/>
      <c r="B14169" s="14"/>
      <c r="C14169" s="491"/>
    </row>
    <row r="14170" spans="1:3" s="624" customFormat="1" x14ac:dyDescent="0.25">
      <c r="A14170" s="11"/>
      <c r="B14170" s="14"/>
      <c r="C14170" s="491"/>
    </row>
    <row r="14171" spans="1:3" s="624" customFormat="1" x14ac:dyDescent="0.25">
      <c r="A14171" s="11"/>
      <c r="B14171" s="14"/>
      <c r="C14171" s="491"/>
    </row>
    <row r="14172" spans="1:3" s="624" customFormat="1" x14ac:dyDescent="0.25">
      <c r="A14172" s="11"/>
      <c r="B14172" s="14"/>
      <c r="C14172" s="491"/>
    </row>
    <row r="14173" spans="1:3" s="624" customFormat="1" x14ac:dyDescent="0.25">
      <c r="A14173" s="11"/>
      <c r="B14173" s="14"/>
      <c r="C14173" s="491"/>
    </row>
    <row r="14174" spans="1:3" s="624" customFormat="1" x14ac:dyDescent="0.25">
      <c r="A14174" s="11"/>
      <c r="B14174" s="14"/>
      <c r="C14174" s="491"/>
    </row>
    <row r="14175" spans="1:3" s="624" customFormat="1" x14ac:dyDescent="0.25">
      <c r="A14175" s="11"/>
      <c r="B14175" s="14"/>
      <c r="C14175" s="491"/>
    </row>
    <row r="14176" spans="1:3" s="624" customFormat="1" x14ac:dyDescent="0.25">
      <c r="A14176" s="11"/>
      <c r="B14176" s="14"/>
      <c r="C14176" s="491"/>
    </row>
    <row r="14177" spans="1:3" s="624" customFormat="1" x14ac:dyDescent="0.25">
      <c r="A14177" s="11"/>
      <c r="B14177" s="14"/>
      <c r="C14177" s="491"/>
    </row>
    <row r="14178" spans="1:3" s="624" customFormat="1" x14ac:dyDescent="0.25">
      <c r="A14178" s="11"/>
      <c r="B14178" s="14"/>
      <c r="C14178" s="491"/>
    </row>
    <row r="14179" spans="1:3" s="624" customFormat="1" x14ac:dyDescent="0.25">
      <c r="A14179" s="11"/>
      <c r="B14179" s="14"/>
      <c r="C14179" s="491"/>
    </row>
    <row r="14180" spans="1:3" s="624" customFormat="1" x14ac:dyDescent="0.25">
      <c r="A14180" s="11"/>
      <c r="B14180" s="14"/>
      <c r="C14180" s="491"/>
    </row>
    <row r="14181" spans="1:3" s="624" customFormat="1" x14ac:dyDescent="0.25">
      <c r="A14181" s="11"/>
      <c r="B14181" s="14"/>
      <c r="C14181" s="491"/>
    </row>
    <row r="14182" spans="1:3" s="624" customFormat="1" x14ac:dyDescent="0.25">
      <c r="A14182" s="11"/>
      <c r="B14182" s="14"/>
      <c r="C14182" s="491"/>
    </row>
    <row r="14183" spans="1:3" s="624" customFormat="1" x14ac:dyDescent="0.25">
      <c r="A14183" s="11"/>
      <c r="B14183" s="14"/>
      <c r="C14183" s="491"/>
    </row>
    <row r="14184" spans="1:3" s="624" customFormat="1" x14ac:dyDescent="0.25">
      <c r="A14184" s="11"/>
      <c r="B14184" s="14"/>
      <c r="C14184" s="491"/>
    </row>
    <row r="14185" spans="1:3" s="624" customFormat="1" x14ac:dyDescent="0.25">
      <c r="A14185" s="11"/>
      <c r="B14185" s="14"/>
      <c r="C14185" s="491"/>
    </row>
    <row r="14186" spans="1:3" s="624" customFormat="1" x14ac:dyDescent="0.25">
      <c r="A14186" s="11"/>
      <c r="B14186" s="14"/>
      <c r="C14186" s="491"/>
    </row>
    <row r="14187" spans="1:3" s="624" customFormat="1" x14ac:dyDescent="0.25">
      <c r="A14187" s="11"/>
      <c r="B14187" s="14"/>
      <c r="C14187" s="491"/>
    </row>
    <row r="14188" spans="1:3" s="624" customFormat="1" x14ac:dyDescent="0.25">
      <c r="A14188" s="11"/>
      <c r="B14188" s="14"/>
      <c r="C14188" s="491"/>
    </row>
    <row r="14189" spans="1:3" s="624" customFormat="1" x14ac:dyDescent="0.25">
      <c r="A14189" s="11"/>
      <c r="B14189" s="14"/>
      <c r="C14189" s="491"/>
    </row>
    <row r="14190" spans="1:3" s="624" customFormat="1" x14ac:dyDescent="0.25">
      <c r="A14190" s="11"/>
      <c r="B14190" s="14"/>
      <c r="C14190" s="491"/>
    </row>
    <row r="14191" spans="1:3" s="624" customFormat="1" x14ac:dyDescent="0.25">
      <c r="A14191" s="11"/>
      <c r="B14191" s="14"/>
      <c r="C14191" s="491"/>
    </row>
    <row r="14192" spans="1:3" s="624" customFormat="1" x14ac:dyDescent="0.25">
      <c r="A14192" s="11"/>
      <c r="B14192" s="14"/>
      <c r="C14192" s="491"/>
    </row>
    <row r="14193" spans="1:3" s="624" customFormat="1" x14ac:dyDescent="0.25">
      <c r="A14193" s="11"/>
      <c r="B14193" s="14"/>
      <c r="C14193" s="491"/>
    </row>
    <row r="14194" spans="1:3" s="624" customFormat="1" x14ac:dyDescent="0.25">
      <c r="A14194" s="11"/>
      <c r="B14194" s="14"/>
      <c r="C14194" s="491"/>
    </row>
    <row r="14195" spans="1:3" s="624" customFormat="1" x14ac:dyDescent="0.25">
      <c r="A14195" s="11"/>
      <c r="B14195" s="14"/>
      <c r="C14195" s="491"/>
    </row>
    <row r="14196" spans="1:3" s="624" customFormat="1" x14ac:dyDescent="0.25">
      <c r="A14196" s="11"/>
      <c r="B14196" s="14"/>
      <c r="C14196" s="491"/>
    </row>
    <row r="14197" spans="1:3" s="624" customFormat="1" x14ac:dyDescent="0.25">
      <c r="A14197" s="11"/>
      <c r="B14197" s="14"/>
      <c r="C14197" s="491"/>
    </row>
    <row r="14198" spans="1:3" s="624" customFormat="1" x14ac:dyDescent="0.25">
      <c r="A14198" s="11"/>
      <c r="B14198" s="14"/>
      <c r="C14198" s="491"/>
    </row>
    <row r="14199" spans="1:3" s="624" customFormat="1" x14ac:dyDescent="0.25">
      <c r="A14199" s="11"/>
      <c r="B14199" s="14"/>
      <c r="C14199" s="491"/>
    </row>
    <row r="14200" spans="1:3" s="624" customFormat="1" x14ac:dyDescent="0.25">
      <c r="A14200" s="11"/>
      <c r="B14200" s="14"/>
      <c r="C14200" s="491"/>
    </row>
    <row r="14201" spans="1:3" s="624" customFormat="1" x14ac:dyDescent="0.25">
      <c r="A14201" s="11"/>
      <c r="B14201" s="14"/>
      <c r="C14201" s="491"/>
    </row>
    <row r="14202" spans="1:3" s="624" customFormat="1" x14ac:dyDescent="0.25">
      <c r="A14202" s="11"/>
      <c r="B14202" s="14"/>
      <c r="C14202" s="491"/>
    </row>
    <row r="14203" spans="1:3" s="624" customFormat="1" x14ac:dyDescent="0.25">
      <c r="A14203" s="11"/>
      <c r="B14203" s="14"/>
      <c r="C14203" s="491"/>
    </row>
    <row r="14204" spans="1:3" s="624" customFormat="1" x14ac:dyDescent="0.25">
      <c r="A14204" s="11"/>
      <c r="B14204" s="14"/>
      <c r="C14204" s="491"/>
    </row>
    <row r="14205" spans="1:3" s="624" customFormat="1" x14ac:dyDescent="0.25">
      <c r="A14205" s="11"/>
      <c r="B14205" s="14"/>
      <c r="C14205" s="491"/>
    </row>
    <row r="14206" spans="1:3" s="624" customFormat="1" x14ac:dyDescent="0.25">
      <c r="A14206" s="11"/>
      <c r="B14206" s="14"/>
      <c r="C14206" s="491"/>
    </row>
    <row r="14207" spans="1:3" s="624" customFormat="1" x14ac:dyDescent="0.25">
      <c r="A14207" s="11"/>
      <c r="B14207" s="14"/>
      <c r="C14207" s="491"/>
    </row>
    <row r="14208" spans="1:3" s="624" customFormat="1" x14ac:dyDescent="0.25">
      <c r="A14208" s="11"/>
      <c r="B14208" s="14"/>
      <c r="C14208" s="491"/>
    </row>
    <row r="14209" spans="1:3" s="624" customFormat="1" x14ac:dyDescent="0.25">
      <c r="A14209" s="11"/>
      <c r="B14209" s="14"/>
      <c r="C14209" s="491"/>
    </row>
    <row r="14210" spans="1:3" s="624" customFormat="1" x14ac:dyDescent="0.25">
      <c r="A14210" s="11"/>
      <c r="B14210" s="14"/>
      <c r="C14210" s="491"/>
    </row>
    <row r="14211" spans="1:3" s="624" customFormat="1" x14ac:dyDescent="0.25">
      <c r="A14211" s="11"/>
      <c r="B14211" s="14"/>
      <c r="C14211" s="491"/>
    </row>
    <row r="14212" spans="1:3" s="624" customFormat="1" x14ac:dyDescent="0.25">
      <c r="A14212" s="11"/>
      <c r="B14212" s="14"/>
      <c r="C14212" s="491"/>
    </row>
    <row r="14213" spans="1:3" s="624" customFormat="1" x14ac:dyDescent="0.25">
      <c r="A14213" s="11"/>
      <c r="B14213" s="14"/>
      <c r="C14213" s="491"/>
    </row>
    <row r="14214" spans="1:3" s="624" customFormat="1" x14ac:dyDescent="0.25">
      <c r="A14214" s="11"/>
      <c r="B14214" s="14"/>
      <c r="C14214" s="491"/>
    </row>
    <row r="14215" spans="1:3" s="624" customFormat="1" x14ac:dyDescent="0.25">
      <c r="A14215" s="11"/>
      <c r="B14215" s="14"/>
      <c r="C14215" s="491"/>
    </row>
    <row r="14216" spans="1:3" s="624" customFormat="1" x14ac:dyDescent="0.25">
      <c r="A14216" s="11"/>
      <c r="B14216" s="14"/>
      <c r="C14216" s="491"/>
    </row>
    <row r="14217" spans="1:3" s="624" customFormat="1" x14ac:dyDescent="0.25">
      <c r="A14217" s="11"/>
      <c r="B14217" s="14"/>
      <c r="C14217" s="491"/>
    </row>
    <row r="14218" spans="1:3" s="624" customFormat="1" x14ac:dyDescent="0.25">
      <c r="A14218" s="11"/>
      <c r="B14218" s="14"/>
      <c r="C14218" s="491"/>
    </row>
    <row r="14219" spans="1:3" s="624" customFormat="1" x14ac:dyDescent="0.25">
      <c r="A14219" s="11"/>
      <c r="B14219" s="14"/>
      <c r="C14219" s="491"/>
    </row>
    <row r="14220" spans="1:3" s="624" customFormat="1" x14ac:dyDescent="0.25">
      <c r="A14220" s="11"/>
      <c r="B14220" s="14"/>
      <c r="C14220" s="491"/>
    </row>
    <row r="14221" spans="1:3" s="624" customFormat="1" x14ac:dyDescent="0.25">
      <c r="A14221" s="11"/>
      <c r="B14221" s="14"/>
      <c r="C14221" s="491"/>
    </row>
    <row r="14222" spans="1:3" s="624" customFormat="1" x14ac:dyDescent="0.25">
      <c r="A14222" s="11"/>
      <c r="B14222" s="14"/>
      <c r="C14222" s="491"/>
    </row>
    <row r="14223" spans="1:3" s="624" customFormat="1" x14ac:dyDescent="0.25">
      <c r="A14223" s="11"/>
      <c r="B14223" s="14"/>
      <c r="C14223" s="491"/>
    </row>
    <row r="14224" spans="1:3" s="624" customFormat="1" x14ac:dyDescent="0.25">
      <c r="A14224" s="11"/>
      <c r="B14224" s="14"/>
      <c r="C14224" s="491"/>
    </row>
    <row r="14225" spans="1:3" s="624" customFormat="1" x14ac:dyDescent="0.25">
      <c r="A14225" s="11"/>
      <c r="B14225" s="14"/>
      <c r="C14225" s="491"/>
    </row>
    <row r="14226" spans="1:3" s="624" customFormat="1" x14ac:dyDescent="0.25">
      <c r="A14226" s="11"/>
      <c r="B14226" s="14"/>
      <c r="C14226" s="491"/>
    </row>
    <row r="14227" spans="1:3" s="624" customFormat="1" x14ac:dyDescent="0.25">
      <c r="A14227" s="11"/>
      <c r="B14227" s="14"/>
      <c r="C14227" s="491"/>
    </row>
    <row r="14228" spans="1:3" s="624" customFormat="1" x14ac:dyDescent="0.25">
      <c r="A14228" s="11"/>
      <c r="B14228" s="14"/>
      <c r="C14228" s="491"/>
    </row>
    <row r="14229" spans="1:3" s="624" customFormat="1" x14ac:dyDescent="0.25">
      <c r="A14229" s="11"/>
      <c r="B14229" s="14"/>
      <c r="C14229" s="491"/>
    </row>
    <row r="14230" spans="1:3" s="624" customFormat="1" x14ac:dyDescent="0.25">
      <c r="A14230" s="11"/>
      <c r="B14230" s="14"/>
      <c r="C14230" s="491"/>
    </row>
    <row r="14231" spans="1:3" s="624" customFormat="1" x14ac:dyDescent="0.25">
      <c r="A14231" s="11"/>
      <c r="B14231" s="14"/>
      <c r="C14231" s="491"/>
    </row>
    <row r="14232" spans="1:3" s="624" customFormat="1" x14ac:dyDescent="0.25">
      <c r="A14232" s="11"/>
      <c r="B14232" s="14"/>
      <c r="C14232" s="491"/>
    </row>
    <row r="14233" spans="1:3" s="624" customFormat="1" x14ac:dyDescent="0.25">
      <c r="A14233" s="11"/>
      <c r="B14233" s="14"/>
      <c r="C14233" s="491"/>
    </row>
    <row r="14234" spans="1:3" s="624" customFormat="1" x14ac:dyDescent="0.25">
      <c r="A14234" s="11"/>
      <c r="B14234" s="14"/>
      <c r="C14234" s="491"/>
    </row>
    <row r="14235" spans="1:3" s="624" customFormat="1" x14ac:dyDescent="0.25">
      <c r="A14235" s="11"/>
      <c r="B14235" s="14"/>
      <c r="C14235" s="491"/>
    </row>
    <row r="14236" spans="1:3" s="624" customFormat="1" x14ac:dyDescent="0.25">
      <c r="A14236" s="11"/>
      <c r="B14236" s="14"/>
      <c r="C14236" s="491"/>
    </row>
    <row r="14237" spans="1:3" s="624" customFormat="1" x14ac:dyDescent="0.25">
      <c r="A14237" s="11"/>
      <c r="B14237" s="14"/>
      <c r="C14237" s="491"/>
    </row>
    <row r="14238" spans="1:3" s="624" customFormat="1" x14ac:dyDescent="0.25">
      <c r="A14238" s="11"/>
      <c r="B14238" s="14"/>
      <c r="C14238" s="491"/>
    </row>
    <row r="14239" spans="1:3" s="624" customFormat="1" x14ac:dyDescent="0.25">
      <c r="A14239" s="11"/>
      <c r="B14239" s="14"/>
      <c r="C14239" s="491"/>
    </row>
    <row r="14240" spans="1:3" s="624" customFormat="1" x14ac:dyDescent="0.25">
      <c r="A14240" s="11"/>
      <c r="B14240" s="14"/>
      <c r="C14240" s="491"/>
    </row>
    <row r="14241" spans="1:3" s="624" customFormat="1" x14ac:dyDescent="0.25">
      <c r="A14241" s="11"/>
      <c r="B14241" s="14"/>
      <c r="C14241" s="491"/>
    </row>
    <row r="14242" spans="1:3" s="624" customFormat="1" x14ac:dyDescent="0.25">
      <c r="A14242" s="11"/>
      <c r="B14242" s="14"/>
      <c r="C14242" s="491"/>
    </row>
    <row r="14243" spans="1:3" s="624" customFormat="1" x14ac:dyDescent="0.25">
      <c r="A14243" s="11"/>
      <c r="B14243" s="14"/>
      <c r="C14243" s="491"/>
    </row>
    <row r="14244" spans="1:3" s="624" customFormat="1" x14ac:dyDescent="0.25">
      <c r="A14244" s="11"/>
      <c r="B14244" s="14"/>
      <c r="C14244" s="491"/>
    </row>
    <row r="14245" spans="1:3" s="624" customFormat="1" x14ac:dyDescent="0.25">
      <c r="A14245" s="11"/>
      <c r="B14245" s="14"/>
      <c r="C14245" s="491"/>
    </row>
    <row r="14246" spans="1:3" s="624" customFormat="1" x14ac:dyDescent="0.25">
      <c r="A14246" s="11"/>
      <c r="B14246" s="14"/>
      <c r="C14246" s="491"/>
    </row>
    <row r="14247" spans="1:3" s="624" customFormat="1" x14ac:dyDescent="0.25">
      <c r="A14247" s="11"/>
      <c r="B14247" s="14"/>
      <c r="C14247" s="491"/>
    </row>
    <row r="14248" spans="1:3" s="624" customFormat="1" x14ac:dyDescent="0.25">
      <c r="A14248" s="11"/>
      <c r="B14248" s="14"/>
      <c r="C14248" s="491"/>
    </row>
    <row r="14249" spans="1:3" s="624" customFormat="1" x14ac:dyDescent="0.25">
      <c r="A14249" s="11"/>
      <c r="B14249" s="14"/>
      <c r="C14249" s="491"/>
    </row>
    <row r="14250" spans="1:3" s="624" customFormat="1" x14ac:dyDescent="0.25">
      <c r="A14250" s="11"/>
      <c r="B14250" s="14"/>
      <c r="C14250" s="491"/>
    </row>
    <row r="14251" spans="1:3" s="624" customFormat="1" x14ac:dyDescent="0.25">
      <c r="A14251" s="11"/>
      <c r="B14251" s="14"/>
      <c r="C14251" s="491"/>
    </row>
    <row r="14252" spans="1:3" s="624" customFormat="1" x14ac:dyDescent="0.25">
      <c r="A14252" s="11"/>
      <c r="B14252" s="14"/>
      <c r="C14252" s="491"/>
    </row>
    <row r="14253" spans="1:3" s="624" customFormat="1" x14ac:dyDescent="0.25">
      <c r="A14253" s="11"/>
      <c r="B14253" s="14"/>
      <c r="C14253" s="491"/>
    </row>
    <row r="14254" spans="1:3" s="624" customFormat="1" x14ac:dyDescent="0.25">
      <c r="A14254" s="11"/>
      <c r="B14254" s="14"/>
      <c r="C14254" s="491"/>
    </row>
    <row r="14255" spans="1:3" s="624" customFormat="1" x14ac:dyDescent="0.25">
      <c r="A14255" s="11"/>
      <c r="B14255" s="14"/>
      <c r="C14255" s="491"/>
    </row>
    <row r="14256" spans="1:3" s="624" customFormat="1" x14ac:dyDescent="0.25">
      <c r="A14256" s="11"/>
      <c r="B14256" s="14"/>
      <c r="C14256" s="491"/>
    </row>
    <row r="14257" spans="1:3" s="624" customFormat="1" x14ac:dyDescent="0.25">
      <c r="A14257" s="11"/>
      <c r="B14257" s="14"/>
      <c r="C14257" s="491"/>
    </row>
    <row r="14258" spans="1:3" s="624" customFormat="1" x14ac:dyDescent="0.25">
      <c r="A14258" s="11"/>
      <c r="B14258" s="14"/>
      <c r="C14258" s="491"/>
    </row>
    <row r="14259" spans="1:3" s="624" customFormat="1" x14ac:dyDescent="0.25">
      <c r="A14259" s="11"/>
      <c r="B14259" s="14"/>
      <c r="C14259" s="491"/>
    </row>
    <row r="14260" spans="1:3" s="624" customFormat="1" x14ac:dyDescent="0.25">
      <c r="A14260" s="11"/>
      <c r="B14260" s="14"/>
      <c r="C14260" s="491"/>
    </row>
    <row r="14261" spans="1:3" s="624" customFormat="1" x14ac:dyDescent="0.25">
      <c r="A14261" s="11"/>
      <c r="B14261" s="14"/>
      <c r="C14261" s="491"/>
    </row>
    <row r="14262" spans="1:3" s="624" customFormat="1" x14ac:dyDescent="0.25">
      <c r="A14262" s="11"/>
      <c r="B14262" s="14"/>
      <c r="C14262" s="491"/>
    </row>
    <row r="14263" spans="1:3" s="624" customFormat="1" x14ac:dyDescent="0.25">
      <c r="A14263" s="11"/>
      <c r="B14263" s="14"/>
      <c r="C14263" s="491"/>
    </row>
    <row r="14264" spans="1:3" s="624" customFormat="1" x14ac:dyDescent="0.25">
      <c r="A14264" s="11"/>
      <c r="B14264" s="14"/>
      <c r="C14264" s="491"/>
    </row>
    <row r="14265" spans="1:3" s="624" customFormat="1" x14ac:dyDescent="0.25">
      <c r="A14265" s="11"/>
      <c r="B14265" s="14"/>
      <c r="C14265" s="491"/>
    </row>
    <row r="14266" spans="1:3" s="624" customFormat="1" x14ac:dyDescent="0.25">
      <c r="A14266" s="11"/>
      <c r="B14266" s="14"/>
      <c r="C14266" s="491"/>
    </row>
    <row r="14267" spans="1:3" s="624" customFormat="1" x14ac:dyDescent="0.25">
      <c r="A14267" s="11"/>
      <c r="B14267" s="14"/>
      <c r="C14267" s="491"/>
    </row>
    <row r="14268" spans="1:3" s="624" customFormat="1" x14ac:dyDescent="0.25">
      <c r="A14268" s="11"/>
      <c r="B14268" s="14"/>
      <c r="C14268" s="491"/>
    </row>
    <row r="14269" spans="1:3" s="624" customFormat="1" x14ac:dyDescent="0.25">
      <c r="A14269" s="11"/>
      <c r="B14269" s="14"/>
      <c r="C14269" s="491"/>
    </row>
    <row r="14270" spans="1:3" s="624" customFormat="1" x14ac:dyDescent="0.25">
      <c r="A14270" s="11"/>
      <c r="B14270" s="14"/>
      <c r="C14270" s="491"/>
    </row>
    <row r="14271" spans="1:3" s="624" customFormat="1" x14ac:dyDescent="0.25">
      <c r="A14271" s="11"/>
      <c r="B14271" s="14"/>
      <c r="C14271" s="491"/>
    </row>
    <row r="14272" spans="1:3" s="624" customFormat="1" x14ac:dyDescent="0.25">
      <c r="A14272" s="11"/>
      <c r="B14272" s="14"/>
      <c r="C14272" s="491"/>
    </row>
    <row r="14273" spans="1:3" s="624" customFormat="1" x14ac:dyDescent="0.25">
      <c r="A14273" s="11"/>
      <c r="B14273" s="14"/>
      <c r="C14273" s="491"/>
    </row>
    <row r="14274" spans="1:3" s="624" customFormat="1" x14ac:dyDescent="0.25">
      <c r="A14274" s="11"/>
      <c r="B14274" s="14"/>
      <c r="C14274" s="491"/>
    </row>
    <row r="14275" spans="1:3" s="624" customFormat="1" x14ac:dyDescent="0.25">
      <c r="A14275" s="11"/>
      <c r="B14275" s="14"/>
      <c r="C14275" s="491"/>
    </row>
    <row r="14276" spans="1:3" s="624" customFormat="1" x14ac:dyDescent="0.25">
      <c r="A14276" s="11"/>
      <c r="B14276" s="14"/>
      <c r="C14276" s="491"/>
    </row>
    <row r="14277" spans="1:3" s="624" customFormat="1" x14ac:dyDescent="0.25">
      <c r="A14277" s="11"/>
      <c r="B14277" s="14"/>
      <c r="C14277" s="491"/>
    </row>
    <row r="14278" spans="1:3" s="624" customFormat="1" x14ac:dyDescent="0.25">
      <c r="A14278" s="11"/>
      <c r="B14278" s="14"/>
      <c r="C14278" s="491"/>
    </row>
    <row r="14279" spans="1:3" s="624" customFormat="1" x14ac:dyDescent="0.25">
      <c r="A14279" s="11"/>
      <c r="B14279" s="14"/>
      <c r="C14279" s="491"/>
    </row>
    <row r="14280" spans="1:3" s="624" customFormat="1" x14ac:dyDescent="0.25">
      <c r="A14280" s="11"/>
      <c r="B14280" s="14"/>
      <c r="C14280" s="491"/>
    </row>
    <row r="14281" spans="1:3" s="624" customFormat="1" x14ac:dyDescent="0.25">
      <c r="A14281" s="11"/>
      <c r="B14281" s="14"/>
      <c r="C14281" s="491"/>
    </row>
    <row r="14282" spans="1:3" s="624" customFormat="1" x14ac:dyDescent="0.25">
      <c r="A14282" s="11"/>
      <c r="B14282" s="14"/>
      <c r="C14282" s="491"/>
    </row>
    <row r="14283" spans="1:3" s="624" customFormat="1" x14ac:dyDescent="0.25">
      <c r="A14283" s="11"/>
      <c r="B14283" s="14"/>
      <c r="C14283" s="491"/>
    </row>
    <row r="14284" spans="1:3" s="624" customFormat="1" x14ac:dyDescent="0.25">
      <c r="A14284" s="11"/>
      <c r="B14284" s="14"/>
      <c r="C14284" s="491"/>
    </row>
    <row r="14285" spans="1:3" s="624" customFormat="1" x14ac:dyDescent="0.25">
      <c r="A14285" s="11"/>
      <c r="B14285" s="14"/>
      <c r="C14285" s="491"/>
    </row>
    <row r="14286" spans="1:3" s="624" customFormat="1" x14ac:dyDescent="0.25">
      <c r="A14286" s="11"/>
      <c r="B14286" s="14"/>
      <c r="C14286" s="491"/>
    </row>
    <row r="14287" spans="1:3" s="624" customFormat="1" x14ac:dyDescent="0.25">
      <c r="A14287" s="11"/>
      <c r="B14287" s="14"/>
      <c r="C14287" s="491"/>
    </row>
    <row r="14288" spans="1:3" s="624" customFormat="1" x14ac:dyDescent="0.25">
      <c r="A14288" s="11"/>
      <c r="B14288" s="14"/>
      <c r="C14288" s="491"/>
    </row>
    <row r="14289" spans="1:3" s="624" customFormat="1" x14ac:dyDescent="0.25">
      <c r="A14289" s="11"/>
      <c r="B14289" s="14"/>
      <c r="C14289" s="491"/>
    </row>
    <row r="14290" spans="1:3" s="624" customFormat="1" x14ac:dyDescent="0.25">
      <c r="A14290" s="11"/>
      <c r="B14290" s="14"/>
      <c r="C14290" s="491"/>
    </row>
    <row r="14291" spans="1:3" s="624" customFormat="1" x14ac:dyDescent="0.25">
      <c r="A14291" s="11"/>
      <c r="B14291" s="14"/>
      <c r="C14291" s="491"/>
    </row>
    <row r="14292" spans="1:3" s="624" customFormat="1" x14ac:dyDescent="0.25">
      <c r="A14292" s="11"/>
      <c r="B14292" s="14"/>
      <c r="C14292" s="491"/>
    </row>
    <row r="14293" spans="1:3" s="624" customFormat="1" x14ac:dyDescent="0.25">
      <c r="A14293" s="11"/>
      <c r="B14293" s="14"/>
      <c r="C14293" s="491"/>
    </row>
    <row r="14294" spans="1:3" s="624" customFormat="1" x14ac:dyDescent="0.25">
      <c r="A14294" s="11"/>
      <c r="B14294" s="14"/>
      <c r="C14294" s="491"/>
    </row>
    <row r="14295" spans="1:3" s="624" customFormat="1" x14ac:dyDescent="0.25">
      <c r="A14295" s="11"/>
      <c r="B14295" s="14"/>
      <c r="C14295" s="491"/>
    </row>
    <row r="14296" spans="1:3" s="624" customFormat="1" x14ac:dyDescent="0.25">
      <c r="A14296" s="11"/>
      <c r="B14296" s="14"/>
      <c r="C14296" s="491"/>
    </row>
    <row r="14297" spans="1:3" s="624" customFormat="1" x14ac:dyDescent="0.25">
      <c r="A14297" s="11"/>
      <c r="B14297" s="14"/>
      <c r="C14297" s="491"/>
    </row>
    <row r="14298" spans="1:3" s="624" customFormat="1" x14ac:dyDescent="0.25">
      <c r="A14298" s="11"/>
      <c r="B14298" s="14"/>
      <c r="C14298" s="491"/>
    </row>
    <row r="14299" spans="1:3" s="624" customFormat="1" x14ac:dyDescent="0.25">
      <c r="A14299" s="11"/>
      <c r="B14299" s="14"/>
      <c r="C14299" s="491"/>
    </row>
    <row r="14300" spans="1:3" s="624" customFormat="1" x14ac:dyDescent="0.25">
      <c r="A14300" s="11"/>
      <c r="B14300" s="14"/>
      <c r="C14300" s="491"/>
    </row>
    <row r="14301" spans="1:3" s="624" customFormat="1" x14ac:dyDescent="0.25">
      <c r="A14301" s="11"/>
      <c r="B14301" s="14"/>
      <c r="C14301" s="491"/>
    </row>
    <row r="14302" spans="1:3" s="624" customFormat="1" x14ac:dyDescent="0.25">
      <c r="A14302" s="11"/>
      <c r="B14302" s="14"/>
      <c r="C14302" s="491"/>
    </row>
    <row r="14303" spans="1:3" s="624" customFormat="1" x14ac:dyDescent="0.25">
      <c r="A14303" s="11"/>
      <c r="B14303" s="14"/>
      <c r="C14303" s="491"/>
    </row>
    <row r="14304" spans="1:3" s="624" customFormat="1" x14ac:dyDescent="0.25">
      <c r="A14304" s="11"/>
      <c r="B14304" s="14"/>
      <c r="C14304" s="491"/>
    </row>
    <row r="14305" spans="1:3" s="624" customFormat="1" x14ac:dyDescent="0.25">
      <c r="A14305" s="11"/>
      <c r="B14305" s="14"/>
      <c r="C14305" s="491"/>
    </row>
    <row r="14306" spans="1:3" s="624" customFormat="1" x14ac:dyDescent="0.25">
      <c r="A14306" s="11"/>
      <c r="B14306" s="14"/>
      <c r="C14306" s="491"/>
    </row>
    <row r="14307" spans="1:3" s="624" customFormat="1" x14ac:dyDescent="0.25">
      <c r="A14307" s="11"/>
      <c r="B14307" s="14"/>
      <c r="C14307" s="491"/>
    </row>
    <row r="14308" spans="1:3" s="624" customFormat="1" x14ac:dyDescent="0.25">
      <c r="A14308" s="11"/>
      <c r="B14308" s="14"/>
      <c r="C14308" s="491"/>
    </row>
    <row r="14309" spans="1:3" s="624" customFormat="1" x14ac:dyDescent="0.25">
      <c r="A14309" s="11"/>
      <c r="B14309" s="14"/>
      <c r="C14309" s="491"/>
    </row>
    <row r="14310" spans="1:3" s="624" customFormat="1" x14ac:dyDescent="0.25">
      <c r="A14310" s="11"/>
      <c r="B14310" s="14"/>
      <c r="C14310" s="491"/>
    </row>
    <row r="14311" spans="1:3" s="624" customFormat="1" x14ac:dyDescent="0.25">
      <c r="A14311" s="11"/>
      <c r="B14311" s="14"/>
      <c r="C14311" s="491"/>
    </row>
    <row r="14312" spans="1:3" s="624" customFormat="1" x14ac:dyDescent="0.25">
      <c r="A14312" s="11"/>
      <c r="B14312" s="14"/>
      <c r="C14312" s="491"/>
    </row>
    <row r="14313" spans="1:3" s="624" customFormat="1" x14ac:dyDescent="0.25">
      <c r="A14313" s="11"/>
      <c r="B14313" s="14"/>
      <c r="C14313" s="491"/>
    </row>
    <row r="14314" spans="1:3" s="624" customFormat="1" x14ac:dyDescent="0.25">
      <c r="A14314" s="11"/>
      <c r="B14314" s="14"/>
      <c r="C14314" s="491"/>
    </row>
    <row r="14315" spans="1:3" s="624" customFormat="1" x14ac:dyDescent="0.25">
      <c r="A14315" s="11"/>
      <c r="B14315" s="14"/>
      <c r="C14315" s="491"/>
    </row>
    <row r="14316" spans="1:3" s="624" customFormat="1" x14ac:dyDescent="0.25">
      <c r="A14316" s="11"/>
      <c r="B14316" s="14"/>
      <c r="C14316" s="491"/>
    </row>
    <row r="14317" spans="1:3" s="624" customFormat="1" x14ac:dyDescent="0.25">
      <c r="A14317" s="11"/>
      <c r="B14317" s="14"/>
      <c r="C14317" s="491"/>
    </row>
    <row r="14318" spans="1:3" s="624" customFormat="1" x14ac:dyDescent="0.25">
      <c r="A14318" s="11"/>
      <c r="B14318" s="14"/>
      <c r="C14318" s="491"/>
    </row>
    <row r="14319" spans="1:3" s="624" customFormat="1" x14ac:dyDescent="0.25">
      <c r="A14319" s="11"/>
      <c r="B14319" s="14"/>
      <c r="C14319" s="491"/>
    </row>
    <row r="14320" spans="1:3" s="624" customFormat="1" x14ac:dyDescent="0.25">
      <c r="A14320" s="11"/>
      <c r="B14320" s="14"/>
      <c r="C14320" s="491"/>
    </row>
    <row r="14321" spans="1:3" s="624" customFormat="1" x14ac:dyDescent="0.25">
      <c r="A14321" s="11"/>
      <c r="B14321" s="14"/>
      <c r="C14321" s="491"/>
    </row>
    <row r="14322" spans="1:3" s="624" customFormat="1" x14ac:dyDescent="0.25">
      <c r="A14322" s="11"/>
      <c r="B14322" s="14"/>
      <c r="C14322" s="491"/>
    </row>
    <row r="14323" spans="1:3" s="624" customFormat="1" x14ac:dyDescent="0.25">
      <c r="A14323" s="11"/>
      <c r="B14323" s="14"/>
      <c r="C14323" s="491"/>
    </row>
    <row r="14324" spans="1:3" s="624" customFormat="1" x14ac:dyDescent="0.25">
      <c r="A14324" s="11"/>
      <c r="B14324" s="14"/>
      <c r="C14324" s="491"/>
    </row>
    <row r="14325" spans="1:3" s="624" customFormat="1" x14ac:dyDescent="0.25">
      <c r="A14325" s="11"/>
      <c r="B14325" s="14"/>
      <c r="C14325" s="491"/>
    </row>
    <row r="14326" spans="1:3" s="624" customFormat="1" x14ac:dyDescent="0.25">
      <c r="A14326" s="11"/>
      <c r="B14326" s="14"/>
      <c r="C14326" s="491"/>
    </row>
    <row r="14327" spans="1:3" s="624" customFormat="1" x14ac:dyDescent="0.25">
      <c r="A14327" s="11"/>
      <c r="B14327" s="14"/>
      <c r="C14327" s="491"/>
    </row>
    <row r="14328" spans="1:3" s="624" customFormat="1" x14ac:dyDescent="0.25">
      <c r="A14328" s="11"/>
      <c r="B14328" s="14"/>
      <c r="C14328" s="491"/>
    </row>
    <row r="14329" spans="1:3" s="624" customFormat="1" x14ac:dyDescent="0.25">
      <c r="A14329" s="11"/>
      <c r="B14329" s="14"/>
      <c r="C14329" s="491"/>
    </row>
    <row r="14330" spans="1:3" s="624" customFormat="1" x14ac:dyDescent="0.25">
      <c r="A14330" s="11"/>
      <c r="B14330" s="14"/>
      <c r="C14330" s="491"/>
    </row>
    <row r="14331" spans="1:3" s="624" customFormat="1" x14ac:dyDescent="0.25">
      <c r="A14331" s="11"/>
      <c r="B14331" s="14"/>
      <c r="C14331" s="491"/>
    </row>
    <row r="14332" spans="1:3" s="624" customFormat="1" x14ac:dyDescent="0.25">
      <c r="A14332" s="11"/>
      <c r="B14332" s="14"/>
      <c r="C14332" s="491"/>
    </row>
    <row r="14333" spans="1:3" s="624" customFormat="1" x14ac:dyDescent="0.25">
      <c r="A14333" s="11"/>
      <c r="B14333" s="14"/>
      <c r="C14333" s="491"/>
    </row>
    <row r="14334" spans="1:3" s="624" customFormat="1" x14ac:dyDescent="0.25">
      <c r="A14334" s="11"/>
      <c r="B14334" s="14"/>
      <c r="C14334" s="491"/>
    </row>
    <row r="14335" spans="1:3" s="624" customFormat="1" x14ac:dyDescent="0.25">
      <c r="A14335" s="11"/>
      <c r="B14335" s="14"/>
      <c r="C14335" s="491"/>
    </row>
    <row r="14336" spans="1:3" s="624" customFormat="1" x14ac:dyDescent="0.25">
      <c r="A14336" s="11"/>
      <c r="B14336" s="14"/>
      <c r="C14336" s="491"/>
    </row>
    <row r="14337" spans="1:3" s="624" customFormat="1" x14ac:dyDescent="0.25">
      <c r="A14337" s="11"/>
      <c r="B14337" s="14"/>
      <c r="C14337" s="491"/>
    </row>
    <row r="14338" spans="1:3" s="624" customFormat="1" x14ac:dyDescent="0.25">
      <c r="A14338" s="11"/>
      <c r="B14338" s="14"/>
      <c r="C14338" s="491"/>
    </row>
    <row r="14339" spans="1:3" s="624" customFormat="1" x14ac:dyDescent="0.25">
      <c r="A14339" s="11"/>
      <c r="B14339" s="14"/>
      <c r="C14339" s="491"/>
    </row>
    <row r="14340" spans="1:3" s="624" customFormat="1" x14ac:dyDescent="0.25">
      <c r="A14340" s="11"/>
      <c r="B14340" s="14"/>
      <c r="C14340" s="491"/>
    </row>
    <row r="14341" spans="1:3" s="624" customFormat="1" x14ac:dyDescent="0.25">
      <c r="A14341" s="11"/>
      <c r="B14341" s="14"/>
      <c r="C14341" s="491"/>
    </row>
    <row r="14342" spans="1:3" s="624" customFormat="1" x14ac:dyDescent="0.25">
      <c r="A14342" s="11"/>
      <c r="B14342" s="14"/>
      <c r="C14342" s="491"/>
    </row>
    <row r="14343" spans="1:3" s="624" customFormat="1" x14ac:dyDescent="0.25">
      <c r="A14343" s="11"/>
      <c r="B14343" s="14"/>
      <c r="C14343" s="491"/>
    </row>
    <row r="14344" spans="1:3" s="624" customFormat="1" x14ac:dyDescent="0.25">
      <c r="A14344" s="11"/>
      <c r="B14344" s="14"/>
      <c r="C14344" s="491"/>
    </row>
    <row r="14345" spans="1:3" s="624" customFormat="1" x14ac:dyDescent="0.25">
      <c r="A14345" s="11"/>
      <c r="B14345" s="14"/>
      <c r="C14345" s="491"/>
    </row>
    <row r="14346" spans="1:3" s="624" customFormat="1" x14ac:dyDescent="0.25">
      <c r="A14346" s="11"/>
      <c r="B14346" s="14"/>
      <c r="C14346" s="491"/>
    </row>
    <row r="14347" spans="1:3" s="624" customFormat="1" x14ac:dyDescent="0.25">
      <c r="A14347" s="11"/>
      <c r="B14347" s="14"/>
      <c r="C14347" s="491"/>
    </row>
    <row r="14348" spans="1:3" s="624" customFormat="1" x14ac:dyDescent="0.25">
      <c r="A14348" s="11"/>
      <c r="B14348" s="14"/>
      <c r="C14348" s="491"/>
    </row>
    <row r="14349" spans="1:3" s="624" customFormat="1" x14ac:dyDescent="0.25">
      <c r="A14349" s="11"/>
      <c r="B14349" s="14"/>
      <c r="C14349" s="491"/>
    </row>
    <row r="14350" spans="1:3" s="624" customFormat="1" x14ac:dyDescent="0.25">
      <c r="A14350" s="11"/>
      <c r="B14350" s="14"/>
      <c r="C14350" s="491"/>
    </row>
    <row r="14351" spans="1:3" s="624" customFormat="1" x14ac:dyDescent="0.25">
      <c r="A14351" s="11"/>
      <c r="B14351" s="14"/>
      <c r="C14351" s="491"/>
    </row>
    <row r="14352" spans="1:3" s="624" customFormat="1" x14ac:dyDescent="0.25">
      <c r="A14352" s="11"/>
      <c r="B14352" s="14"/>
      <c r="C14352" s="491"/>
    </row>
    <row r="14353" spans="1:3" s="624" customFormat="1" x14ac:dyDescent="0.25">
      <c r="A14353" s="11"/>
      <c r="B14353" s="14"/>
      <c r="C14353" s="491"/>
    </row>
    <row r="14354" spans="1:3" s="624" customFormat="1" x14ac:dyDescent="0.25">
      <c r="A14354" s="11"/>
      <c r="B14354" s="14"/>
      <c r="C14354" s="491"/>
    </row>
    <row r="14355" spans="1:3" s="624" customFormat="1" x14ac:dyDescent="0.25">
      <c r="A14355" s="11"/>
      <c r="B14355" s="14"/>
      <c r="C14355" s="491"/>
    </row>
    <row r="14356" spans="1:3" s="624" customFormat="1" x14ac:dyDescent="0.25">
      <c r="A14356" s="11"/>
      <c r="B14356" s="14"/>
      <c r="C14356" s="491"/>
    </row>
    <row r="14357" spans="1:3" s="624" customFormat="1" x14ac:dyDescent="0.25">
      <c r="A14357" s="11"/>
      <c r="B14357" s="14"/>
      <c r="C14357" s="491"/>
    </row>
    <row r="14358" spans="1:3" s="624" customFormat="1" x14ac:dyDescent="0.25">
      <c r="A14358" s="11"/>
      <c r="B14358" s="14"/>
      <c r="C14358" s="491"/>
    </row>
    <row r="14359" spans="1:3" s="624" customFormat="1" x14ac:dyDescent="0.25">
      <c r="A14359" s="11"/>
      <c r="B14359" s="14"/>
      <c r="C14359" s="491"/>
    </row>
    <row r="14360" spans="1:3" s="624" customFormat="1" x14ac:dyDescent="0.25">
      <c r="A14360" s="11"/>
      <c r="B14360" s="14"/>
      <c r="C14360" s="491"/>
    </row>
    <row r="14361" spans="1:3" s="624" customFormat="1" x14ac:dyDescent="0.25">
      <c r="A14361" s="11"/>
      <c r="B14361" s="14"/>
      <c r="C14361" s="491"/>
    </row>
    <row r="14362" spans="1:3" s="624" customFormat="1" x14ac:dyDescent="0.25">
      <c r="A14362" s="11"/>
      <c r="B14362" s="14"/>
      <c r="C14362" s="491"/>
    </row>
    <row r="14363" spans="1:3" s="624" customFormat="1" x14ac:dyDescent="0.25">
      <c r="A14363" s="11"/>
      <c r="B14363" s="14"/>
      <c r="C14363" s="491"/>
    </row>
    <row r="14364" spans="1:3" s="624" customFormat="1" x14ac:dyDescent="0.25">
      <c r="A14364" s="11"/>
      <c r="B14364" s="14"/>
      <c r="C14364" s="491"/>
    </row>
    <row r="14365" spans="1:3" s="624" customFormat="1" x14ac:dyDescent="0.25">
      <c r="A14365" s="11"/>
      <c r="B14365" s="14"/>
      <c r="C14365" s="491"/>
    </row>
    <row r="14366" spans="1:3" s="624" customFormat="1" x14ac:dyDescent="0.25">
      <c r="A14366" s="11"/>
      <c r="B14366" s="14"/>
      <c r="C14366" s="491"/>
    </row>
    <row r="14367" spans="1:3" s="624" customFormat="1" x14ac:dyDescent="0.25">
      <c r="A14367" s="11"/>
      <c r="B14367" s="14"/>
      <c r="C14367" s="491"/>
    </row>
    <row r="14368" spans="1:3" s="624" customFormat="1" x14ac:dyDescent="0.25">
      <c r="A14368" s="11"/>
      <c r="B14368" s="14"/>
      <c r="C14368" s="491"/>
    </row>
    <row r="14369" spans="1:3" s="624" customFormat="1" x14ac:dyDescent="0.25">
      <c r="A14369" s="11"/>
      <c r="B14369" s="14"/>
      <c r="C14369" s="491"/>
    </row>
    <row r="14370" spans="1:3" s="624" customFormat="1" x14ac:dyDescent="0.25">
      <c r="A14370" s="11"/>
      <c r="B14370" s="14"/>
      <c r="C14370" s="491"/>
    </row>
    <row r="14371" spans="1:3" s="624" customFormat="1" x14ac:dyDescent="0.25">
      <c r="A14371" s="11"/>
      <c r="B14371" s="14"/>
      <c r="C14371" s="491"/>
    </row>
    <row r="14372" spans="1:3" s="624" customFormat="1" x14ac:dyDescent="0.25">
      <c r="A14372" s="11"/>
      <c r="B14372" s="14"/>
      <c r="C14372" s="491"/>
    </row>
    <row r="14373" spans="1:3" s="624" customFormat="1" x14ac:dyDescent="0.25">
      <c r="A14373" s="11"/>
      <c r="B14373" s="14"/>
      <c r="C14373" s="491"/>
    </row>
    <row r="14374" spans="1:3" s="624" customFormat="1" x14ac:dyDescent="0.25">
      <c r="A14374" s="11"/>
      <c r="B14374" s="14"/>
      <c r="C14374" s="491"/>
    </row>
    <row r="14375" spans="1:3" s="624" customFormat="1" x14ac:dyDescent="0.25">
      <c r="A14375" s="11"/>
      <c r="B14375" s="14"/>
      <c r="C14375" s="491"/>
    </row>
    <row r="14376" spans="1:3" s="624" customFormat="1" x14ac:dyDescent="0.25">
      <c r="A14376" s="11"/>
      <c r="B14376" s="14"/>
      <c r="C14376" s="491"/>
    </row>
    <row r="14377" spans="1:3" s="624" customFormat="1" x14ac:dyDescent="0.25">
      <c r="A14377" s="11"/>
      <c r="B14377" s="14"/>
      <c r="C14377" s="491"/>
    </row>
    <row r="14378" spans="1:3" s="624" customFormat="1" x14ac:dyDescent="0.25">
      <c r="A14378" s="11"/>
      <c r="B14378" s="14"/>
      <c r="C14378" s="491"/>
    </row>
    <row r="14379" spans="1:3" s="624" customFormat="1" x14ac:dyDescent="0.25">
      <c r="A14379" s="11"/>
      <c r="B14379" s="14"/>
      <c r="C14379" s="491"/>
    </row>
    <row r="14380" spans="1:3" s="624" customFormat="1" x14ac:dyDescent="0.25">
      <c r="A14380" s="11"/>
      <c r="B14380" s="14"/>
      <c r="C14380" s="491"/>
    </row>
    <row r="14381" spans="1:3" s="624" customFormat="1" x14ac:dyDescent="0.25">
      <c r="A14381" s="11"/>
      <c r="B14381" s="14"/>
      <c r="C14381" s="491"/>
    </row>
    <row r="14382" spans="1:3" s="624" customFormat="1" x14ac:dyDescent="0.25">
      <c r="A14382" s="11"/>
      <c r="B14382" s="14"/>
      <c r="C14382" s="491"/>
    </row>
    <row r="14383" spans="1:3" s="624" customFormat="1" x14ac:dyDescent="0.25">
      <c r="A14383" s="11"/>
      <c r="B14383" s="14"/>
      <c r="C14383" s="491"/>
    </row>
    <row r="14384" spans="1:3" s="624" customFormat="1" x14ac:dyDescent="0.25">
      <c r="A14384" s="11"/>
      <c r="B14384" s="14"/>
      <c r="C14384" s="491"/>
    </row>
    <row r="14385" spans="1:3" s="624" customFormat="1" x14ac:dyDescent="0.25">
      <c r="A14385" s="11"/>
      <c r="B14385" s="14"/>
      <c r="C14385" s="491"/>
    </row>
    <row r="14386" spans="1:3" s="624" customFormat="1" x14ac:dyDescent="0.25">
      <c r="A14386" s="11"/>
      <c r="B14386" s="14"/>
      <c r="C14386" s="491"/>
    </row>
    <row r="14387" spans="1:3" s="624" customFormat="1" x14ac:dyDescent="0.25">
      <c r="A14387" s="11"/>
      <c r="B14387" s="14"/>
      <c r="C14387" s="491"/>
    </row>
    <row r="14388" spans="1:3" s="624" customFormat="1" x14ac:dyDescent="0.25">
      <c r="A14388" s="11"/>
      <c r="B14388" s="14"/>
      <c r="C14388" s="491"/>
    </row>
    <row r="14389" spans="1:3" s="624" customFormat="1" x14ac:dyDescent="0.25">
      <c r="A14389" s="11"/>
      <c r="B14389" s="14"/>
      <c r="C14389" s="491"/>
    </row>
    <row r="14390" spans="1:3" s="624" customFormat="1" x14ac:dyDescent="0.25">
      <c r="A14390" s="11"/>
      <c r="B14390" s="14"/>
      <c r="C14390" s="491"/>
    </row>
    <row r="14391" spans="1:3" s="624" customFormat="1" x14ac:dyDescent="0.25">
      <c r="A14391" s="11"/>
      <c r="B14391" s="14"/>
      <c r="C14391" s="491"/>
    </row>
    <row r="14392" spans="1:3" s="624" customFormat="1" x14ac:dyDescent="0.25">
      <c r="A14392" s="11"/>
      <c r="B14392" s="14"/>
      <c r="C14392" s="491"/>
    </row>
    <row r="14393" spans="1:3" s="624" customFormat="1" x14ac:dyDescent="0.25">
      <c r="A14393" s="11"/>
      <c r="B14393" s="14"/>
      <c r="C14393" s="491"/>
    </row>
    <row r="14394" spans="1:3" s="624" customFormat="1" x14ac:dyDescent="0.25">
      <c r="A14394" s="11"/>
      <c r="B14394" s="14"/>
      <c r="C14394" s="491"/>
    </row>
    <row r="14395" spans="1:3" s="624" customFormat="1" x14ac:dyDescent="0.25">
      <c r="A14395" s="11"/>
      <c r="B14395" s="14"/>
      <c r="C14395" s="491"/>
    </row>
    <row r="14396" spans="1:3" s="624" customFormat="1" x14ac:dyDescent="0.25">
      <c r="A14396" s="11"/>
      <c r="B14396" s="14"/>
      <c r="C14396" s="491"/>
    </row>
    <row r="14397" spans="1:3" s="624" customFormat="1" x14ac:dyDescent="0.25">
      <c r="A14397" s="11"/>
      <c r="B14397" s="14"/>
      <c r="C14397" s="491"/>
    </row>
    <row r="14398" spans="1:3" s="624" customFormat="1" x14ac:dyDescent="0.25">
      <c r="A14398" s="11"/>
      <c r="B14398" s="14"/>
      <c r="C14398" s="491"/>
    </row>
    <row r="14399" spans="1:3" s="624" customFormat="1" x14ac:dyDescent="0.25">
      <c r="A14399" s="11"/>
      <c r="B14399" s="14"/>
      <c r="C14399" s="491"/>
    </row>
    <row r="14400" spans="1:3" s="624" customFormat="1" x14ac:dyDescent="0.25">
      <c r="A14400" s="11"/>
      <c r="B14400" s="14"/>
      <c r="C14400" s="491"/>
    </row>
    <row r="14401" spans="1:3" s="624" customFormat="1" x14ac:dyDescent="0.25">
      <c r="A14401" s="11"/>
      <c r="B14401" s="14"/>
      <c r="C14401" s="491"/>
    </row>
    <row r="14402" spans="1:3" s="624" customFormat="1" x14ac:dyDescent="0.25">
      <c r="A14402" s="11"/>
      <c r="B14402" s="14"/>
      <c r="C14402" s="491"/>
    </row>
    <row r="14403" spans="1:3" s="624" customFormat="1" x14ac:dyDescent="0.25">
      <c r="A14403" s="11"/>
      <c r="B14403" s="14"/>
      <c r="C14403" s="491"/>
    </row>
    <row r="14404" spans="1:3" s="624" customFormat="1" x14ac:dyDescent="0.25">
      <c r="A14404" s="11"/>
      <c r="B14404" s="14"/>
      <c r="C14404" s="491"/>
    </row>
    <row r="14405" spans="1:3" s="624" customFormat="1" x14ac:dyDescent="0.25">
      <c r="A14405" s="11"/>
      <c r="B14405" s="14"/>
      <c r="C14405" s="491"/>
    </row>
    <row r="14406" spans="1:3" s="624" customFormat="1" x14ac:dyDescent="0.25">
      <c r="A14406" s="11"/>
      <c r="B14406" s="14"/>
      <c r="C14406" s="491"/>
    </row>
    <row r="14407" spans="1:3" s="624" customFormat="1" x14ac:dyDescent="0.25">
      <c r="A14407" s="11"/>
      <c r="B14407" s="14"/>
      <c r="C14407" s="491"/>
    </row>
    <row r="14408" spans="1:3" s="624" customFormat="1" x14ac:dyDescent="0.25">
      <c r="A14408" s="11"/>
      <c r="B14408" s="14"/>
      <c r="C14408" s="491"/>
    </row>
    <row r="14409" spans="1:3" s="624" customFormat="1" x14ac:dyDescent="0.25">
      <c r="A14409" s="11"/>
      <c r="B14409" s="14"/>
      <c r="C14409" s="491"/>
    </row>
    <row r="14410" spans="1:3" s="624" customFormat="1" x14ac:dyDescent="0.25">
      <c r="A14410" s="11"/>
      <c r="B14410" s="14"/>
      <c r="C14410" s="491"/>
    </row>
    <row r="14411" spans="1:3" s="624" customFormat="1" x14ac:dyDescent="0.25">
      <c r="A14411" s="11"/>
      <c r="B14411" s="14"/>
      <c r="C14411" s="491"/>
    </row>
    <row r="14412" spans="1:3" s="624" customFormat="1" x14ac:dyDescent="0.25">
      <c r="A14412" s="11"/>
      <c r="B14412" s="14"/>
      <c r="C14412" s="491"/>
    </row>
    <row r="14413" spans="1:3" s="624" customFormat="1" x14ac:dyDescent="0.25">
      <c r="A14413" s="11"/>
      <c r="B14413" s="14"/>
      <c r="C14413" s="491"/>
    </row>
    <row r="14414" spans="1:3" s="624" customFormat="1" x14ac:dyDescent="0.25">
      <c r="A14414" s="11"/>
      <c r="B14414" s="14"/>
      <c r="C14414" s="491"/>
    </row>
    <row r="14415" spans="1:3" s="624" customFormat="1" x14ac:dyDescent="0.25">
      <c r="A14415" s="11"/>
      <c r="B14415" s="14"/>
      <c r="C14415" s="491"/>
    </row>
    <row r="14416" spans="1:3" s="624" customFormat="1" x14ac:dyDescent="0.25">
      <c r="A14416" s="11"/>
      <c r="B14416" s="14"/>
      <c r="C14416" s="491"/>
    </row>
    <row r="14417" spans="1:3" s="624" customFormat="1" x14ac:dyDescent="0.25">
      <c r="A14417" s="11"/>
      <c r="B14417" s="14"/>
      <c r="C14417" s="491"/>
    </row>
    <row r="14418" spans="1:3" s="624" customFormat="1" x14ac:dyDescent="0.25">
      <c r="A14418" s="11"/>
      <c r="B14418" s="14"/>
      <c r="C14418" s="491"/>
    </row>
    <row r="14419" spans="1:3" s="624" customFormat="1" x14ac:dyDescent="0.25">
      <c r="A14419" s="11"/>
      <c r="B14419" s="14"/>
      <c r="C14419" s="491"/>
    </row>
    <row r="14420" spans="1:3" s="624" customFormat="1" x14ac:dyDescent="0.25">
      <c r="A14420" s="11"/>
      <c r="B14420" s="14"/>
      <c r="C14420" s="491"/>
    </row>
    <row r="14421" spans="1:3" s="624" customFormat="1" x14ac:dyDescent="0.25">
      <c r="A14421" s="11"/>
      <c r="B14421" s="14"/>
      <c r="C14421" s="491"/>
    </row>
    <row r="14422" spans="1:3" s="624" customFormat="1" x14ac:dyDescent="0.25">
      <c r="A14422" s="11"/>
      <c r="B14422" s="14"/>
      <c r="C14422" s="491"/>
    </row>
    <row r="14423" spans="1:3" s="624" customFormat="1" x14ac:dyDescent="0.25">
      <c r="A14423" s="11"/>
      <c r="B14423" s="14"/>
      <c r="C14423" s="491"/>
    </row>
    <row r="14424" spans="1:3" s="624" customFormat="1" x14ac:dyDescent="0.25">
      <c r="A14424" s="11"/>
      <c r="B14424" s="14"/>
      <c r="C14424" s="491"/>
    </row>
    <row r="14425" spans="1:3" s="624" customFormat="1" x14ac:dyDescent="0.25">
      <c r="A14425" s="11"/>
      <c r="B14425" s="14"/>
      <c r="C14425" s="491"/>
    </row>
    <row r="14426" spans="1:3" s="624" customFormat="1" x14ac:dyDescent="0.25">
      <c r="A14426" s="11"/>
      <c r="B14426" s="14"/>
      <c r="C14426" s="491"/>
    </row>
    <row r="14427" spans="1:3" s="624" customFormat="1" x14ac:dyDescent="0.25">
      <c r="A14427" s="11"/>
      <c r="B14427" s="14"/>
      <c r="C14427" s="491"/>
    </row>
    <row r="14428" spans="1:3" s="624" customFormat="1" x14ac:dyDescent="0.25">
      <c r="A14428" s="11"/>
      <c r="B14428" s="14"/>
      <c r="C14428" s="491"/>
    </row>
    <row r="14429" spans="1:3" s="624" customFormat="1" x14ac:dyDescent="0.25">
      <c r="A14429" s="11"/>
      <c r="B14429" s="14"/>
      <c r="C14429" s="491"/>
    </row>
    <row r="14430" spans="1:3" s="624" customFormat="1" x14ac:dyDescent="0.25">
      <c r="A14430" s="11"/>
      <c r="B14430" s="14"/>
      <c r="C14430" s="491"/>
    </row>
    <row r="14431" spans="1:3" s="624" customFormat="1" x14ac:dyDescent="0.25">
      <c r="A14431" s="11"/>
      <c r="B14431" s="14"/>
      <c r="C14431" s="491"/>
    </row>
    <row r="14432" spans="1:3" s="624" customFormat="1" x14ac:dyDescent="0.25">
      <c r="A14432" s="11"/>
      <c r="B14432" s="14"/>
      <c r="C14432" s="491"/>
    </row>
    <row r="14433" spans="1:3" s="624" customFormat="1" x14ac:dyDescent="0.25">
      <c r="A14433" s="11"/>
      <c r="B14433" s="14"/>
      <c r="C14433" s="491"/>
    </row>
    <row r="14434" spans="1:3" s="624" customFormat="1" x14ac:dyDescent="0.25">
      <c r="A14434" s="11"/>
      <c r="B14434" s="14"/>
      <c r="C14434" s="491"/>
    </row>
    <row r="14435" spans="1:3" s="624" customFormat="1" x14ac:dyDescent="0.25">
      <c r="A14435" s="11"/>
      <c r="B14435" s="14"/>
      <c r="C14435" s="491"/>
    </row>
    <row r="14436" spans="1:3" s="624" customFormat="1" x14ac:dyDescent="0.25">
      <c r="A14436" s="11"/>
      <c r="B14436" s="14"/>
      <c r="C14436" s="491"/>
    </row>
    <row r="14437" spans="1:3" s="624" customFormat="1" x14ac:dyDescent="0.25">
      <c r="A14437" s="11"/>
      <c r="B14437" s="14"/>
      <c r="C14437" s="491"/>
    </row>
    <row r="14438" spans="1:3" s="624" customFormat="1" x14ac:dyDescent="0.25">
      <c r="A14438" s="11"/>
      <c r="B14438" s="14"/>
      <c r="C14438" s="491"/>
    </row>
    <row r="14439" spans="1:3" s="624" customFormat="1" x14ac:dyDescent="0.25">
      <c r="A14439" s="11"/>
      <c r="B14439" s="14"/>
      <c r="C14439" s="491"/>
    </row>
    <row r="14440" spans="1:3" s="624" customFormat="1" x14ac:dyDescent="0.25">
      <c r="A14440" s="11"/>
      <c r="B14440" s="14"/>
      <c r="C14440" s="491"/>
    </row>
    <row r="14441" spans="1:3" s="624" customFormat="1" x14ac:dyDescent="0.25">
      <c r="A14441" s="11"/>
      <c r="B14441" s="14"/>
      <c r="C14441" s="491"/>
    </row>
    <row r="14442" spans="1:3" s="624" customFormat="1" x14ac:dyDescent="0.25">
      <c r="A14442" s="11"/>
      <c r="B14442" s="14"/>
      <c r="C14442" s="491"/>
    </row>
    <row r="14443" spans="1:3" s="624" customFormat="1" x14ac:dyDescent="0.25">
      <c r="A14443" s="11"/>
      <c r="B14443" s="14"/>
      <c r="C14443" s="491"/>
    </row>
    <row r="14444" spans="1:3" s="624" customFormat="1" x14ac:dyDescent="0.25">
      <c r="A14444" s="11"/>
      <c r="B14444" s="14"/>
      <c r="C14444" s="491"/>
    </row>
    <row r="14445" spans="1:3" s="624" customFormat="1" x14ac:dyDescent="0.25">
      <c r="A14445" s="11"/>
      <c r="B14445" s="14"/>
      <c r="C14445" s="491"/>
    </row>
    <row r="14446" spans="1:3" s="624" customFormat="1" x14ac:dyDescent="0.25">
      <c r="A14446" s="11"/>
      <c r="B14446" s="14"/>
      <c r="C14446" s="491"/>
    </row>
    <row r="14447" spans="1:3" s="624" customFormat="1" x14ac:dyDescent="0.25">
      <c r="A14447" s="11"/>
      <c r="B14447" s="14"/>
      <c r="C14447" s="491"/>
    </row>
    <row r="14448" spans="1:3" s="624" customFormat="1" x14ac:dyDescent="0.25">
      <c r="A14448" s="11"/>
      <c r="B14448" s="14"/>
      <c r="C14448" s="491"/>
    </row>
    <row r="14449" spans="1:3" s="624" customFormat="1" x14ac:dyDescent="0.25">
      <c r="A14449" s="11"/>
      <c r="B14449" s="14"/>
      <c r="C14449" s="491"/>
    </row>
    <row r="14450" spans="1:3" s="624" customFormat="1" x14ac:dyDescent="0.25">
      <c r="A14450" s="11"/>
      <c r="B14450" s="14"/>
      <c r="C14450" s="491"/>
    </row>
    <row r="14451" spans="1:3" s="624" customFormat="1" x14ac:dyDescent="0.25">
      <c r="A14451" s="11"/>
      <c r="B14451" s="14"/>
      <c r="C14451" s="491"/>
    </row>
    <row r="14452" spans="1:3" s="624" customFormat="1" x14ac:dyDescent="0.25">
      <c r="A14452" s="11"/>
      <c r="B14452" s="14"/>
      <c r="C14452" s="491"/>
    </row>
    <row r="14453" spans="1:3" s="624" customFormat="1" x14ac:dyDescent="0.25">
      <c r="A14453" s="11"/>
      <c r="B14453" s="14"/>
      <c r="C14453" s="491"/>
    </row>
    <row r="14454" spans="1:3" s="624" customFormat="1" x14ac:dyDescent="0.25">
      <c r="A14454" s="11"/>
      <c r="B14454" s="14"/>
      <c r="C14454" s="491"/>
    </row>
    <row r="14455" spans="1:3" s="624" customFormat="1" x14ac:dyDescent="0.25">
      <c r="A14455" s="11"/>
      <c r="B14455" s="14"/>
      <c r="C14455" s="491"/>
    </row>
    <row r="14456" spans="1:3" s="624" customFormat="1" x14ac:dyDescent="0.25">
      <c r="A14456" s="11"/>
      <c r="B14456" s="14"/>
      <c r="C14456" s="491"/>
    </row>
    <row r="14457" spans="1:3" s="624" customFormat="1" x14ac:dyDescent="0.25">
      <c r="A14457" s="11"/>
      <c r="B14457" s="14"/>
      <c r="C14457" s="491"/>
    </row>
    <row r="14458" spans="1:3" s="624" customFormat="1" x14ac:dyDescent="0.25">
      <c r="A14458" s="11"/>
      <c r="B14458" s="14"/>
      <c r="C14458" s="491"/>
    </row>
    <row r="14459" spans="1:3" s="624" customFormat="1" x14ac:dyDescent="0.25">
      <c r="A14459" s="11"/>
      <c r="B14459" s="14"/>
      <c r="C14459" s="491"/>
    </row>
    <row r="14460" spans="1:3" s="624" customFormat="1" x14ac:dyDescent="0.25">
      <c r="A14460" s="11"/>
      <c r="B14460" s="14"/>
      <c r="C14460" s="491"/>
    </row>
    <row r="14461" spans="1:3" s="624" customFormat="1" x14ac:dyDescent="0.25">
      <c r="A14461" s="11"/>
      <c r="B14461" s="14"/>
      <c r="C14461" s="491"/>
    </row>
    <row r="14462" spans="1:3" s="624" customFormat="1" x14ac:dyDescent="0.25">
      <c r="A14462" s="11"/>
      <c r="B14462" s="14"/>
      <c r="C14462" s="491"/>
    </row>
    <row r="14463" spans="1:3" s="624" customFormat="1" x14ac:dyDescent="0.25">
      <c r="A14463" s="11"/>
      <c r="B14463" s="14"/>
      <c r="C14463" s="491"/>
    </row>
    <row r="14464" spans="1:3" s="624" customFormat="1" x14ac:dyDescent="0.25">
      <c r="A14464" s="11"/>
      <c r="B14464" s="14"/>
      <c r="C14464" s="491"/>
    </row>
    <row r="14465" spans="1:3" s="624" customFormat="1" x14ac:dyDescent="0.25">
      <c r="A14465" s="11"/>
      <c r="B14465" s="14"/>
      <c r="C14465" s="491"/>
    </row>
    <row r="14466" spans="1:3" s="624" customFormat="1" x14ac:dyDescent="0.25">
      <c r="A14466" s="11"/>
      <c r="B14466" s="14"/>
      <c r="C14466" s="491"/>
    </row>
    <row r="14467" spans="1:3" s="624" customFormat="1" x14ac:dyDescent="0.25">
      <c r="A14467" s="11"/>
      <c r="B14467" s="14"/>
      <c r="C14467" s="491"/>
    </row>
    <row r="14468" spans="1:3" s="624" customFormat="1" x14ac:dyDescent="0.25">
      <c r="A14468" s="11"/>
      <c r="B14468" s="14"/>
      <c r="C14468" s="491"/>
    </row>
    <row r="14469" spans="1:3" s="624" customFormat="1" x14ac:dyDescent="0.25">
      <c r="A14469" s="11"/>
      <c r="B14469" s="14"/>
      <c r="C14469" s="491"/>
    </row>
    <row r="14470" spans="1:3" s="624" customFormat="1" x14ac:dyDescent="0.25">
      <c r="A14470" s="11"/>
      <c r="B14470" s="14"/>
      <c r="C14470" s="491"/>
    </row>
    <row r="14471" spans="1:3" s="624" customFormat="1" x14ac:dyDescent="0.25">
      <c r="A14471" s="11"/>
      <c r="B14471" s="14"/>
      <c r="C14471" s="491"/>
    </row>
    <row r="14472" spans="1:3" s="624" customFormat="1" x14ac:dyDescent="0.25">
      <c r="A14472" s="11"/>
      <c r="B14472" s="14"/>
      <c r="C14472" s="491"/>
    </row>
    <row r="14473" spans="1:3" s="624" customFormat="1" x14ac:dyDescent="0.25">
      <c r="A14473" s="11"/>
      <c r="B14473" s="14"/>
      <c r="C14473" s="491"/>
    </row>
    <row r="14474" spans="1:3" s="624" customFormat="1" x14ac:dyDescent="0.25">
      <c r="A14474" s="11"/>
      <c r="B14474" s="14"/>
      <c r="C14474" s="491"/>
    </row>
    <row r="14475" spans="1:3" s="624" customFormat="1" x14ac:dyDescent="0.25">
      <c r="A14475" s="11"/>
      <c r="B14475" s="14"/>
      <c r="C14475" s="491"/>
    </row>
    <row r="14476" spans="1:3" s="624" customFormat="1" x14ac:dyDescent="0.25">
      <c r="A14476" s="11"/>
      <c r="B14476" s="14"/>
      <c r="C14476" s="491"/>
    </row>
    <row r="14477" spans="1:3" s="624" customFormat="1" x14ac:dyDescent="0.25">
      <c r="A14477" s="11"/>
      <c r="B14477" s="14"/>
      <c r="C14477" s="491"/>
    </row>
    <row r="14478" spans="1:3" s="624" customFormat="1" x14ac:dyDescent="0.25">
      <c r="A14478" s="11"/>
      <c r="B14478" s="14"/>
      <c r="C14478" s="491"/>
    </row>
    <row r="14479" spans="1:3" s="624" customFormat="1" x14ac:dyDescent="0.25">
      <c r="A14479" s="11"/>
      <c r="B14479" s="14"/>
      <c r="C14479" s="491"/>
    </row>
    <row r="14480" spans="1:3" s="624" customFormat="1" x14ac:dyDescent="0.25">
      <c r="A14480" s="11"/>
      <c r="B14480" s="14"/>
      <c r="C14480" s="491"/>
    </row>
    <row r="14481" spans="1:3" s="624" customFormat="1" x14ac:dyDescent="0.25">
      <c r="A14481" s="11"/>
      <c r="B14481" s="14"/>
      <c r="C14481" s="491"/>
    </row>
    <row r="14482" spans="1:3" s="624" customFormat="1" x14ac:dyDescent="0.25">
      <c r="A14482" s="11"/>
      <c r="B14482" s="14"/>
      <c r="C14482" s="491"/>
    </row>
    <row r="14483" spans="1:3" s="624" customFormat="1" x14ac:dyDescent="0.25">
      <c r="A14483" s="11"/>
      <c r="B14483" s="14"/>
      <c r="C14483" s="491"/>
    </row>
    <row r="14484" spans="1:3" s="624" customFormat="1" x14ac:dyDescent="0.25">
      <c r="A14484" s="11"/>
      <c r="B14484" s="14"/>
      <c r="C14484" s="491"/>
    </row>
    <row r="14485" spans="1:3" s="624" customFormat="1" x14ac:dyDescent="0.25">
      <c r="A14485" s="11"/>
      <c r="B14485" s="14"/>
      <c r="C14485" s="491"/>
    </row>
    <row r="14486" spans="1:3" s="624" customFormat="1" x14ac:dyDescent="0.25">
      <c r="A14486" s="11"/>
      <c r="B14486" s="14"/>
      <c r="C14486" s="491"/>
    </row>
    <row r="14487" spans="1:3" s="624" customFormat="1" x14ac:dyDescent="0.25">
      <c r="A14487" s="11"/>
      <c r="B14487" s="14"/>
      <c r="C14487" s="491"/>
    </row>
    <row r="14488" spans="1:3" s="624" customFormat="1" x14ac:dyDescent="0.25">
      <c r="A14488" s="11"/>
      <c r="B14488" s="14"/>
      <c r="C14488" s="491"/>
    </row>
    <row r="14489" spans="1:3" s="624" customFormat="1" x14ac:dyDescent="0.25">
      <c r="A14489" s="11"/>
      <c r="B14489" s="14"/>
      <c r="C14489" s="491"/>
    </row>
    <row r="14490" spans="1:3" s="624" customFormat="1" x14ac:dyDescent="0.25">
      <c r="A14490" s="11"/>
      <c r="B14490" s="14"/>
      <c r="C14490" s="491"/>
    </row>
    <row r="14491" spans="1:3" s="624" customFormat="1" x14ac:dyDescent="0.25">
      <c r="A14491" s="11"/>
      <c r="B14491" s="14"/>
      <c r="C14491" s="491"/>
    </row>
    <row r="14492" spans="1:3" s="624" customFormat="1" x14ac:dyDescent="0.25">
      <c r="A14492" s="11"/>
      <c r="B14492" s="14"/>
      <c r="C14492" s="491"/>
    </row>
    <row r="14493" spans="1:3" s="624" customFormat="1" x14ac:dyDescent="0.25">
      <c r="A14493" s="11"/>
      <c r="B14493" s="14"/>
      <c r="C14493" s="491"/>
    </row>
    <row r="14494" spans="1:3" s="624" customFormat="1" x14ac:dyDescent="0.25">
      <c r="A14494" s="11"/>
      <c r="B14494" s="14"/>
      <c r="C14494" s="491"/>
    </row>
    <row r="14495" spans="1:3" s="624" customFormat="1" x14ac:dyDescent="0.25">
      <c r="A14495" s="11"/>
      <c r="B14495" s="14"/>
      <c r="C14495" s="491"/>
    </row>
    <row r="14496" spans="1:3" s="624" customFormat="1" x14ac:dyDescent="0.25">
      <c r="A14496" s="11"/>
      <c r="B14496" s="14"/>
      <c r="C14496" s="491"/>
    </row>
    <row r="14497" spans="1:3" s="624" customFormat="1" x14ac:dyDescent="0.25">
      <c r="A14497" s="11"/>
      <c r="B14497" s="14"/>
      <c r="C14497" s="491"/>
    </row>
    <row r="14498" spans="1:3" s="624" customFormat="1" x14ac:dyDescent="0.25">
      <c r="A14498" s="11"/>
      <c r="B14498" s="14"/>
      <c r="C14498" s="491"/>
    </row>
    <row r="14499" spans="1:3" s="624" customFormat="1" x14ac:dyDescent="0.25">
      <c r="A14499" s="11"/>
      <c r="B14499" s="14"/>
      <c r="C14499" s="491"/>
    </row>
    <row r="14500" spans="1:3" s="624" customFormat="1" x14ac:dyDescent="0.25">
      <c r="A14500" s="11"/>
      <c r="B14500" s="14"/>
      <c r="C14500" s="491"/>
    </row>
    <row r="14501" spans="1:3" s="624" customFormat="1" x14ac:dyDescent="0.25">
      <c r="A14501" s="11"/>
      <c r="B14501" s="14"/>
      <c r="C14501" s="491"/>
    </row>
    <row r="14502" spans="1:3" s="624" customFormat="1" x14ac:dyDescent="0.25">
      <c r="A14502" s="11"/>
      <c r="B14502" s="14"/>
      <c r="C14502" s="491"/>
    </row>
    <row r="14503" spans="1:3" s="624" customFormat="1" x14ac:dyDescent="0.25">
      <c r="A14503" s="11"/>
      <c r="B14503" s="14"/>
      <c r="C14503" s="491"/>
    </row>
    <row r="14504" spans="1:3" s="624" customFormat="1" x14ac:dyDescent="0.25">
      <c r="A14504" s="11"/>
      <c r="B14504" s="14"/>
      <c r="C14504" s="491"/>
    </row>
    <row r="14505" spans="1:3" s="624" customFormat="1" x14ac:dyDescent="0.25">
      <c r="A14505" s="11"/>
      <c r="B14505" s="14"/>
      <c r="C14505" s="491"/>
    </row>
    <row r="14506" spans="1:3" s="624" customFormat="1" x14ac:dyDescent="0.25">
      <c r="A14506" s="11"/>
      <c r="B14506" s="14"/>
      <c r="C14506" s="491"/>
    </row>
    <row r="14507" spans="1:3" s="624" customFormat="1" x14ac:dyDescent="0.25">
      <c r="A14507" s="11"/>
      <c r="B14507" s="14"/>
      <c r="C14507" s="491"/>
    </row>
    <row r="14508" spans="1:3" s="624" customFormat="1" x14ac:dyDescent="0.25">
      <c r="A14508" s="11"/>
      <c r="B14508" s="14"/>
      <c r="C14508" s="491"/>
    </row>
    <row r="14509" spans="1:3" s="624" customFormat="1" x14ac:dyDescent="0.25">
      <c r="A14509" s="11"/>
      <c r="B14509" s="14"/>
      <c r="C14509" s="491"/>
    </row>
    <row r="14510" spans="1:3" s="624" customFormat="1" x14ac:dyDescent="0.25">
      <c r="A14510" s="11"/>
      <c r="B14510" s="14"/>
      <c r="C14510" s="491"/>
    </row>
    <row r="14511" spans="1:3" s="624" customFormat="1" x14ac:dyDescent="0.25">
      <c r="A14511" s="11"/>
      <c r="B14511" s="14"/>
      <c r="C14511" s="491"/>
    </row>
    <row r="14512" spans="1:3" s="624" customFormat="1" x14ac:dyDescent="0.25">
      <c r="A14512" s="11"/>
      <c r="B14512" s="14"/>
      <c r="C14512" s="491"/>
    </row>
    <row r="14513" spans="1:3" s="624" customFormat="1" x14ac:dyDescent="0.25">
      <c r="A14513" s="11"/>
      <c r="B14513" s="14"/>
      <c r="C14513" s="491"/>
    </row>
    <row r="14514" spans="1:3" s="624" customFormat="1" x14ac:dyDescent="0.25">
      <c r="A14514" s="11"/>
      <c r="B14514" s="14"/>
      <c r="C14514" s="491"/>
    </row>
    <row r="14515" spans="1:3" s="624" customFormat="1" x14ac:dyDescent="0.25">
      <c r="A14515" s="11"/>
      <c r="B14515" s="14"/>
      <c r="C14515" s="491"/>
    </row>
    <row r="14516" spans="1:3" s="624" customFormat="1" x14ac:dyDescent="0.25">
      <c r="A14516" s="11"/>
      <c r="B14516" s="14"/>
      <c r="C14516" s="491"/>
    </row>
    <row r="14517" spans="1:3" s="624" customFormat="1" x14ac:dyDescent="0.25">
      <c r="A14517" s="11"/>
      <c r="B14517" s="14"/>
      <c r="C14517" s="491"/>
    </row>
    <row r="14518" spans="1:3" s="624" customFormat="1" x14ac:dyDescent="0.25">
      <c r="A14518" s="11"/>
      <c r="B14518" s="14"/>
      <c r="C14518" s="491"/>
    </row>
    <row r="14519" spans="1:3" s="624" customFormat="1" x14ac:dyDescent="0.25">
      <c r="A14519" s="11"/>
      <c r="B14519" s="14"/>
      <c r="C14519" s="491"/>
    </row>
    <row r="14520" spans="1:3" s="624" customFormat="1" x14ac:dyDescent="0.25">
      <c r="A14520" s="11"/>
      <c r="B14520" s="14"/>
      <c r="C14520" s="491"/>
    </row>
    <row r="14521" spans="1:3" s="624" customFormat="1" x14ac:dyDescent="0.25">
      <c r="A14521" s="11"/>
      <c r="B14521" s="14"/>
      <c r="C14521" s="491"/>
    </row>
    <row r="14522" spans="1:3" s="624" customFormat="1" x14ac:dyDescent="0.25">
      <c r="A14522" s="11"/>
      <c r="B14522" s="14"/>
      <c r="C14522" s="491"/>
    </row>
    <row r="14523" spans="1:3" s="624" customFormat="1" x14ac:dyDescent="0.25">
      <c r="A14523" s="11"/>
      <c r="B14523" s="14"/>
      <c r="C14523" s="491"/>
    </row>
    <row r="14524" spans="1:3" s="624" customFormat="1" x14ac:dyDescent="0.25">
      <c r="A14524" s="11"/>
      <c r="B14524" s="14"/>
      <c r="C14524" s="491"/>
    </row>
    <row r="14525" spans="1:3" s="624" customFormat="1" x14ac:dyDescent="0.25">
      <c r="A14525" s="11"/>
      <c r="B14525" s="14"/>
      <c r="C14525" s="491"/>
    </row>
    <row r="14526" spans="1:3" s="624" customFormat="1" x14ac:dyDescent="0.25">
      <c r="A14526" s="11"/>
      <c r="B14526" s="14"/>
      <c r="C14526" s="491"/>
    </row>
    <row r="14527" spans="1:3" s="624" customFormat="1" x14ac:dyDescent="0.25">
      <c r="A14527" s="11"/>
      <c r="B14527" s="14"/>
      <c r="C14527" s="491"/>
    </row>
    <row r="14528" spans="1:3" s="624" customFormat="1" x14ac:dyDescent="0.25">
      <c r="A14528" s="11"/>
      <c r="B14528" s="14"/>
      <c r="C14528" s="491"/>
    </row>
    <row r="14529" spans="1:3" s="624" customFormat="1" x14ac:dyDescent="0.25">
      <c r="A14529" s="11"/>
      <c r="B14529" s="14"/>
      <c r="C14529" s="491"/>
    </row>
    <row r="14530" spans="1:3" s="624" customFormat="1" x14ac:dyDescent="0.25">
      <c r="A14530" s="11"/>
      <c r="B14530" s="14"/>
      <c r="C14530" s="491"/>
    </row>
    <row r="14531" spans="1:3" s="624" customFormat="1" x14ac:dyDescent="0.25">
      <c r="A14531" s="11"/>
      <c r="B14531" s="14"/>
      <c r="C14531" s="491"/>
    </row>
    <row r="14532" spans="1:3" s="624" customFormat="1" x14ac:dyDescent="0.25">
      <c r="A14532" s="11"/>
      <c r="B14532" s="14"/>
      <c r="C14532" s="491"/>
    </row>
    <row r="14533" spans="1:3" s="624" customFormat="1" x14ac:dyDescent="0.25">
      <c r="A14533" s="11"/>
      <c r="B14533" s="14"/>
      <c r="C14533" s="491"/>
    </row>
    <row r="14534" spans="1:3" s="624" customFormat="1" x14ac:dyDescent="0.25">
      <c r="A14534" s="11"/>
      <c r="B14534" s="14"/>
      <c r="C14534" s="491"/>
    </row>
    <row r="14535" spans="1:3" s="624" customFormat="1" x14ac:dyDescent="0.25">
      <c r="A14535" s="11"/>
      <c r="B14535" s="14"/>
      <c r="C14535" s="491"/>
    </row>
    <row r="14536" spans="1:3" s="624" customFormat="1" x14ac:dyDescent="0.25">
      <c r="A14536" s="11"/>
      <c r="B14536" s="14"/>
      <c r="C14536" s="491"/>
    </row>
    <row r="14537" spans="1:3" s="624" customFormat="1" x14ac:dyDescent="0.25">
      <c r="A14537" s="11"/>
      <c r="B14537" s="14"/>
      <c r="C14537" s="491"/>
    </row>
    <row r="14538" spans="1:3" s="624" customFormat="1" x14ac:dyDescent="0.25">
      <c r="A14538" s="11"/>
      <c r="B14538" s="14"/>
      <c r="C14538" s="491"/>
    </row>
    <row r="14539" spans="1:3" s="624" customFormat="1" x14ac:dyDescent="0.25">
      <c r="A14539" s="11"/>
      <c r="B14539" s="14"/>
      <c r="C14539" s="491"/>
    </row>
    <row r="14540" spans="1:3" s="624" customFormat="1" x14ac:dyDescent="0.25">
      <c r="A14540" s="11"/>
      <c r="B14540" s="14"/>
      <c r="C14540" s="491"/>
    </row>
    <row r="14541" spans="1:3" s="624" customFormat="1" x14ac:dyDescent="0.25">
      <c r="A14541" s="11"/>
      <c r="B14541" s="14"/>
      <c r="C14541" s="491"/>
    </row>
    <row r="14542" spans="1:3" s="624" customFormat="1" x14ac:dyDescent="0.25">
      <c r="A14542" s="11"/>
      <c r="B14542" s="14"/>
      <c r="C14542" s="491"/>
    </row>
    <row r="14543" spans="1:3" s="624" customFormat="1" x14ac:dyDescent="0.25">
      <c r="A14543" s="11"/>
      <c r="B14543" s="14"/>
      <c r="C14543" s="491"/>
    </row>
    <row r="14544" spans="1:3" s="624" customFormat="1" x14ac:dyDescent="0.25">
      <c r="A14544" s="11"/>
      <c r="B14544" s="14"/>
      <c r="C14544" s="491"/>
    </row>
    <row r="14545" spans="1:3" s="624" customFormat="1" x14ac:dyDescent="0.25">
      <c r="A14545" s="11"/>
      <c r="B14545" s="14"/>
      <c r="C14545" s="491"/>
    </row>
    <row r="14546" spans="1:3" s="624" customFormat="1" x14ac:dyDescent="0.25">
      <c r="A14546" s="11"/>
      <c r="B14546" s="14"/>
      <c r="C14546" s="491"/>
    </row>
    <row r="14547" spans="1:3" s="624" customFormat="1" x14ac:dyDescent="0.25">
      <c r="A14547" s="11"/>
      <c r="B14547" s="14"/>
      <c r="C14547" s="491"/>
    </row>
    <row r="14548" spans="1:3" s="624" customFormat="1" x14ac:dyDescent="0.25">
      <c r="A14548" s="11"/>
      <c r="B14548" s="14"/>
      <c r="C14548" s="491"/>
    </row>
    <row r="14549" spans="1:3" s="624" customFormat="1" x14ac:dyDescent="0.25">
      <c r="A14549" s="11"/>
      <c r="B14549" s="14"/>
      <c r="C14549" s="491"/>
    </row>
    <row r="14550" spans="1:3" s="624" customFormat="1" x14ac:dyDescent="0.25">
      <c r="A14550" s="11"/>
      <c r="B14550" s="14"/>
      <c r="C14550" s="491"/>
    </row>
    <row r="14551" spans="1:3" s="624" customFormat="1" x14ac:dyDescent="0.25">
      <c r="A14551" s="11"/>
      <c r="B14551" s="14"/>
      <c r="C14551" s="491"/>
    </row>
    <row r="14552" spans="1:3" s="624" customFormat="1" x14ac:dyDescent="0.25">
      <c r="A14552" s="11"/>
      <c r="B14552" s="14"/>
      <c r="C14552" s="491"/>
    </row>
    <row r="14553" spans="1:3" s="624" customFormat="1" x14ac:dyDescent="0.25">
      <c r="A14553" s="11"/>
      <c r="B14553" s="14"/>
      <c r="C14553" s="491"/>
    </row>
    <row r="14554" spans="1:3" s="624" customFormat="1" x14ac:dyDescent="0.25">
      <c r="A14554" s="11"/>
      <c r="B14554" s="14"/>
      <c r="C14554" s="491"/>
    </row>
    <row r="14555" spans="1:3" s="624" customFormat="1" x14ac:dyDescent="0.25">
      <c r="A14555" s="11"/>
      <c r="B14555" s="14"/>
      <c r="C14555" s="491"/>
    </row>
    <row r="14556" spans="1:3" s="624" customFormat="1" x14ac:dyDescent="0.25">
      <c r="A14556" s="11"/>
      <c r="B14556" s="14"/>
      <c r="C14556" s="491"/>
    </row>
    <row r="14557" spans="1:3" s="624" customFormat="1" x14ac:dyDescent="0.25">
      <c r="A14557" s="11"/>
      <c r="B14557" s="14"/>
      <c r="C14557" s="491"/>
    </row>
    <row r="14558" spans="1:3" s="624" customFormat="1" x14ac:dyDescent="0.25">
      <c r="A14558" s="11"/>
      <c r="B14558" s="14"/>
      <c r="C14558" s="491"/>
    </row>
    <row r="14559" spans="1:3" s="624" customFormat="1" x14ac:dyDescent="0.25">
      <c r="A14559" s="11"/>
      <c r="B14559" s="14"/>
      <c r="C14559" s="491"/>
    </row>
    <row r="14560" spans="1:3" s="624" customFormat="1" x14ac:dyDescent="0.25">
      <c r="A14560" s="11"/>
      <c r="B14560" s="14"/>
      <c r="C14560" s="491"/>
    </row>
    <row r="14561" spans="1:3" s="624" customFormat="1" x14ac:dyDescent="0.25">
      <c r="A14561" s="11"/>
      <c r="B14561" s="14"/>
      <c r="C14561" s="491"/>
    </row>
    <row r="14562" spans="1:3" s="624" customFormat="1" x14ac:dyDescent="0.25">
      <c r="A14562" s="11"/>
      <c r="B14562" s="14"/>
      <c r="C14562" s="491"/>
    </row>
    <row r="14563" spans="1:3" s="624" customFormat="1" x14ac:dyDescent="0.25">
      <c r="A14563" s="11"/>
      <c r="B14563" s="14"/>
      <c r="C14563" s="491"/>
    </row>
    <row r="14564" spans="1:3" s="624" customFormat="1" x14ac:dyDescent="0.25">
      <c r="A14564" s="11"/>
      <c r="B14564" s="14"/>
      <c r="C14564" s="491"/>
    </row>
    <row r="14565" spans="1:3" s="624" customFormat="1" x14ac:dyDescent="0.25">
      <c r="A14565" s="11"/>
      <c r="B14565" s="14"/>
      <c r="C14565" s="491"/>
    </row>
    <row r="14566" spans="1:3" s="624" customFormat="1" x14ac:dyDescent="0.25">
      <c r="A14566" s="11"/>
      <c r="B14566" s="14"/>
      <c r="C14566" s="491"/>
    </row>
    <row r="14567" spans="1:3" s="624" customFormat="1" x14ac:dyDescent="0.25">
      <c r="A14567" s="11"/>
      <c r="B14567" s="14"/>
      <c r="C14567" s="491"/>
    </row>
    <row r="14568" spans="1:3" s="624" customFormat="1" x14ac:dyDescent="0.25">
      <c r="A14568" s="11"/>
      <c r="B14568" s="14"/>
      <c r="C14568" s="491"/>
    </row>
    <row r="14569" spans="1:3" s="624" customFormat="1" x14ac:dyDescent="0.25">
      <c r="A14569" s="11"/>
      <c r="B14569" s="14"/>
      <c r="C14569" s="491"/>
    </row>
    <row r="14570" spans="1:3" s="624" customFormat="1" x14ac:dyDescent="0.25">
      <c r="A14570" s="11"/>
      <c r="B14570" s="14"/>
      <c r="C14570" s="491"/>
    </row>
    <row r="14571" spans="1:3" s="624" customFormat="1" x14ac:dyDescent="0.25">
      <c r="A14571" s="11"/>
      <c r="B14571" s="14"/>
      <c r="C14571" s="491"/>
    </row>
    <row r="14572" spans="1:3" s="624" customFormat="1" x14ac:dyDescent="0.25">
      <c r="A14572" s="11"/>
      <c r="B14572" s="14"/>
      <c r="C14572" s="491"/>
    </row>
    <row r="14573" spans="1:3" s="624" customFormat="1" x14ac:dyDescent="0.25">
      <c r="A14573" s="11"/>
      <c r="B14573" s="14"/>
      <c r="C14573" s="491"/>
    </row>
    <row r="14574" spans="1:3" s="624" customFormat="1" x14ac:dyDescent="0.25">
      <c r="A14574" s="11"/>
      <c r="B14574" s="14"/>
      <c r="C14574" s="491"/>
    </row>
    <row r="14575" spans="1:3" s="624" customFormat="1" x14ac:dyDescent="0.25">
      <c r="A14575" s="11"/>
      <c r="B14575" s="14"/>
      <c r="C14575" s="491"/>
    </row>
    <row r="14576" spans="1:3" s="624" customFormat="1" x14ac:dyDescent="0.25">
      <c r="A14576" s="11"/>
      <c r="B14576" s="14"/>
      <c r="C14576" s="491"/>
    </row>
    <row r="14577" spans="1:3" s="624" customFormat="1" x14ac:dyDescent="0.25">
      <c r="A14577" s="11"/>
      <c r="B14577" s="14"/>
      <c r="C14577" s="491"/>
    </row>
    <row r="14578" spans="1:3" s="624" customFormat="1" x14ac:dyDescent="0.25">
      <c r="A14578" s="11"/>
      <c r="B14578" s="14"/>
      <c r="C14578" s="491"/>
    </row>
    <row r="14579" spans="1:3" s="624" customFormat="1" x14ac:dyDescent="0.25">
      <c r="A14579" s="11"/>
      <c r="B14579" s="14"/>
      <c r="C14579" s="491"/>
    </row>
    <row r="14580" spans="1:3" s="624" customFormat="1" x14ac:dyDescent="0.25">
      <c r="A14580" s="11"/>
      <c r="B14580" s="14"/>
      <c r="C14580" s="491"/>
    </row>
    <row r="14581" spans="1:3" s="624" customFormat="1" x14ac:dyDescent="0.25">
      <c r="A14581" s="11"/>
      <c r="B14581" s="14"/>
      <c r="C14581" s="491"/>
    </row>
    <row r="14582" spans="1:3" s="624" customFormat="1" x14ac:dyDescent="0.25">
      <c r="A14582" s="11"/>
      <c r="B14582" s="14"/>
      <c r="C14582" s="491"/>
    </row>
    <row r="14583" spans="1:3" s="624" customFormat="1" x14ac:dyDescent="0.25">
      <c r="A14583" s="11"/>
      <c r="B14583" s="14"/>
      <c r="C14583" s="491"/>
    </row>
    <row r="14584" spans="1:3" s="624" customFormat="1" x14ac:dyDescent="0.25">
      <c r="A14584" s="11"/>
      <c r="B14584" s="14"/>
      <c r="C14584" s="491"/>
    </row>
    <row r="14585" spans="1:3" s="624" customFormat="1" x14ac:dyDescent="0.25">
      <c r="A14585" s="11"/>
      <c r="B14585" s="14"/>
      <c r="C14585" s="491"/>
    </row>
    <row r="14586" spans="1:3" s="624" customFormat="1" x14ac:dyDescent="0.25">
      <c r="A14586" s="11"/>
      <c r="B14586" s="14"/>
      <c r="C14586" s="491"/>
    </row>
    <row r="14587" spans="1:3" s="624" customFormat="1" x14ac:dyDescent="0.25">
      <c r="A14587" s="11"/>
      <c r="B14587" s="14"/>
      <c r="C14587" s="491"/>
    </row>
    <row r="14588" spans="1:3" s="624" customFormat="1" x14ac:dyDescent="0.25">
      <c r="A14588" s="11"/>
      <c r="B14588" s="14"/>
      <c r="C14588" s="491"/>
    </row>
    <row r="14589" spans="1:3" s="624" customFormat="1" x14ac:dyDescent="0.25">
      <c r="A14589" s="11"/>
      <c r="B14589" s="14"/>
      <c r="C14589" s="491"/>
    </row>
    <row r="14590" spans="1:3" s="624" customFormat="1" x14ac:dyDescent="0.25">
      <c r="A14590" s="11"/>
      <c r="B14590" s="14"/>
      <c r="C14590" s="491"/>
    </row>
    <row r="14591" spans="1:3" s="624" customFormat="1" x14ac:dyDescent="0.25">
      <c r="A14591" s="11"/>
      <c r="B14591" s="14"/>
      <c r="C14591" s="491"/>
    </row>
    <row r="14592" spans="1:3" s="624" customFormat="1" x14ac:dyDescent="0.25">
      <c r="A14592" s="11"/>
      <c r="B14592" s="14"/>
      <c r="C14592" s="491"/>
    </row>
    <row r="14593" spans="1:3" s="624" customFormat="1" x14ac:dyDescent="0.25">
      <c r="A14593" s="11"/>
      <c r="B14593" s="14"/>
      <c r="C14593" s="491"/>
    </row>
    <row r="14594" spans="1:3" s="624" customFormat="1" x14ac:dyDescent="0.25">
      <c r="A14594" s="11"/>
      <c r="B14594" s="14"/>
      <c r="C14594" s="491"/>
    </row>
    <row r="14595" spans="1:3" s="624" customFormat="1" x14ac:dyDescent="0.25">
      <c r="A14595" s="11"/>
      <c r="B14595" s="14"/>
      <c r="C14595" s="491"/>
    </row>
    <row r="14596" spans="1:3" s="624" customFormat="1" x14ac:dyDescent="0.25">
      <c r="A14596" s="11"/>
      <c r="B14596" s="14"/>
      <c r="C14596" s="491"/>
    </row>
    <row r="14597" spans="1:3" s="624" customFormat="1" x14ac:dyDescent="0.25">
      <c r="A14597" s="11"/>
      <c r="B14597" s="14"/>
      <c r="C14597" s="491"/>
    </row>
    <row r="14598" spans="1:3" s="624" customFormat="1" x14ac:dyDescent="0.25">
      <c r="A14598" s="11"/>
      <c r="B14598" s="14"/>
      <c r="C14598" s="491"/>
    </row>
    <row r="14599" spans="1:3" s="624" customFormat="1" x14ac:dyDescent="0.25">
      <c r="A14599" s="11"/>
      <c r="B14599" s="14"/>
      <c r="C14599" s="491"/>
    </row>
    <row r="14600" spans="1:3" s="624" customFormat="1" x14ac:dyDescent="0.25">
      <c r="A14600" s="11"/>
      <c r="B14600" s="14"/>
      <c r="C14600" s="491"/>
    </row>
    <row r="14601" spans="1:3" s="624" customFormat="1" x14ac:dyDescent="0.25">
      <c r="A14601" s="11"/>
      <c r="B14601" s="14"/>
      <c r="C14601" s="491"/>
    </row>
    <row r="14602" spans="1:3" s="624" customFormat="1" x14ac:dyDescent="0.25">
      <c r="A14602" s="11"/>
      <c r="B14602" s="14"/>
      <c r="C14602" s="491"/>
    </row>
    <row r="14603" spans="1:3" s="624" customFormat="1" x14ac:dyDescent="0.25">
      <c r="A14603" s="11"/>
      <c r="B14603" s="14"/>
      <c r="C14603" s="491"/>
    </row>
    <row r="14604" spans="1:3" s="624" customFormat="1" x14ac:dyDescent="0.25">
      <c r="A14604" s="11"/>
      <c r="B14604" s="14"/>
      <c r="C14604" s="491"/>
    </row>
    <row r="14605" spans="1:3" s="624" customFormat="1" x14ac:dyDescent="0.25">
      <c r="A14605" s="11"/>
      <c r="B14605" s="14"/>
      <c r="C14605" s="491"/>
    </row>
    <row r="14606" spans="1:3" s="624" customFormat="1" x14ac:dyDescent="0.25">
      <c r="A14606" s="11"/>
      <c r="B14606" s="14"/>
      <c r="C14606" s="491"/>
    </row>
    <row r="14607" spans="1:3" s="624" customFormat="1" x14ac:dyDescent="0.25">
      <c r="A14607" s="11"/>
      <c r="B14607" s="14"/>
      <c r="C14607" s="491"/>
    </row>
    <row r="14608" spans="1:3" s="624" customFormat="1" x14ac:dyDescent="0.25">
      <c r="A14608" s="11"/>
      <c r="B14608" s="14"/>
      <c r="C14608" s="491"/>
    </row>
    <row r="14609" spans="1:3" s="624" customFormat="1" x14ac:dyDescent="0.25">
      <c r="A14609" s="11"/>
      <c r="B14609" s="14"/>
      <c r="C14609" s="491"/>
    </row>
    <row r="14610" spans="1:3" s="624" customFormat="1" x14ac:dyDescent="0.25">
      <c r="A14610" s="11"/>
      <c r="B14610" s="14"/>
      <c r="C14610" s="491"/>
    </row>
    <row r="14611" spans="1:3" s="624" customFormat="1" x14ac:dyDescent="0.25">
      <c r="A14611" s="11"/>
      <c r="B14611" s="14"/>
      <c r="C14611" s="491"/>
    </row>
    <row r="14612" spans="1:3" s="624" customFormat="1" x14ac:dyDescent="0.25">
      <c r="A14612" s="11"/>
      <c r="B14612" s="14"/>
      <c r="C14612" s="491"/>
    </row>
    <row r="14613" spans="1:3" s="624" customFormat="1" x14ac:dyDescent="0.25">
      <c r="A14613" s="11"/>
      <c r="B14613" s="14"/>
      <c r="C14613" s="491"/>
    </row>
    <row r="14614" spans="1:3" s="624" customFormat="1" x14ac:dyDescent="0.25">
      <c r="A14614" s="11"/>
      <c r="B14614" s="14"/>
      <c r="C14614" s="491"/>
    </row>
    <row r="14615" spans="1:3" s="624" customFormat="1" x14ac:dyDescent="0.25">
      <c r="A14615" s="11"/>
      <c r="B14615" s="14"/>
      <c r="C14615" s="491"/>
    </row>
    <row r="14616" spans="1:3" s="624" customFormat="1" x14ac:dyDescent="0.25">
      <c r="A14616" s="11"/>
      <c r="B14616" s="14"/>
      <c r="C14616" s="491"/>
    </row>
    <row r="14617" spans="1:3" s="624" customFormat="1" x14ac:dyDescent="0.25">
      <c r="A14617" s="11"/>
      <c r="B14617" s="14"/>
      <c r="C14617" s="491"/>
    </row>
    <row r="14618" spans="1:3" s="624" customFormat="1" x14ac:dyDescent="0.25">
      <c r="A14618" s="11"/>
      <c r="B14618" s="14"/>
      <c r="C14618" s="491"/>
    </row>
    <row r="14619" spans="1:3" s="624" customFormat="1" x14ac:dyDescent="0.25">
      <c r="A14619" s="11"/>
      <c r="B14619" s="14"/>
      <c r="C14619" s="491"/>
    </row>
    <row r="14620" spans="1:3" s="624" customFormat="1" x14ac:dyDescent="0.25">
      <c r="A14620" s="11"/>
      <c r="B14620" s="14"/>
      <c r="C14620" s="491"/>
    </row>
    <row r="14621" spans="1:3" s="624" customFormat="1" x14ac:dyDescent="0.25">
      <c r="A14621" s="11"/>
      <c r="B14621" s="14"/>
      <c r="C14621" s="491"/>
    </row>
    <row r="14622" spans="1:3" s="624" customFormat="1" x14ac:dyDescent="0.25">
      <c r="A14622" s="11"/>
      <c r="B14622" s="14"/>
      <c r="C14622" s="491"/>
    </row>
    <row r="14623" spans="1:3" s="624" customFormat="1" x14ac:dyDescent="0.25">
      <c r="A14623" s="11"/>
      <c r="B14623" s="14"/>
      <c r="C14623" s="491"/>
    </row>
    <row r="14624" spans="1:3" s="624" customFormat="1" x14ac:dyDescent="0.25">
      <c r="A14624" s="11"/>
      <c r="B14624" s="14"/>
      <c r="C14624" s="491"/>
    </row>
    <row r="14625" spans="1:3" s="624" customFormat="1" x14ac:dyDescent="0.25">
      <c r="A14625" s="11"/>
      <c r="B14625" s="14"/>
      <c r="C14625" s="491"/>
    </row>
    <row r="14626" spans="1:3" s="624" customFormat="1" x14ac:dyDescent="0.25">
      <c r="A14626" s="11"/>
      <c r="B14626" s="14"/>
      <c r="C14626" s="491"/>
    </row>
    <row r="14627" spans="1:3" s="624" customFormat="1" x14ac:dyDescent="0.25">
      <c r="A14627" s="11"/>
      <c r="B14627" s="14"/>
      <c r="C14627" s="491"/>
    </row>
    <row r="14628" spans="1:3" s="624" customFormat="1" x14ac:dyDescent="0.25">
      <c r="A14628" s="11"/>
      <c r="B14628" s="14"/>
      <c r="C14628" s="491"/>
    </row>
    <row r="14629" spans="1:3" s="624" customFormat="1" x14ac:dyDescent="0.25">
      <c r="A14629" s="11"/>
      <c r="B14629" s="14"/>
      <c r="C14629" s="491"/>
    </row>
    <row r="14630" spans="1:3" s="624" customFormat="1" x14ac:dyDescent="0.25">
      <c r="A14630" s="11"/>
      <c r="B14630" s="14"/>
      <c r="C14630" s="491"/>
    </row>
    <row r="14631" spans="1:3" s="624" customFormat="1" x14ac:dyDescent="0.25">
      <c r="A14631" s="11"/>
      <c r="B14631" s="14"/>
      <c r="C14631" s="491"/>
    </row>
    <row r="14632" spans="1:3" s="624" customFormat="1" x14ac:dyDescent="0.25">
      <c r="A14632" s="11"/>
      <c r="B14632" s="14"/>
      <c r="C14632" s="491"/>
    </row>
    <row r="14633" spans="1:3" s="624" customFormat="1" x14ac:dyDescent="0.25">
      <c r="A14633" s="11"/>
      <c r="B14633" s="14"/>
      <c r="C14633" s="491"/>
    </row>
    <row r="14634" spans="1:3" s="624" customFormat="1" x14ac:dyDescent="0.25">
      <c r="A14634" s="11"/>
      <c r="B14634" s="14"/>
      <c r="C14634" s="491"/>
    </row>
    <row r="14635" spans="1:3" s="624" customFormat="1" x14ac:dyDescent="0.25">
      <c r="A14635" s="11"/>
      <c r="B14635" s="14"/>
      <c r="C14635" s="491"/>
    </row>
    <row r="14636" spans="1:3" s="624" customFormat="1" x14ac:dyDescent="0.25">
      <c r="A14636" s="11"/>
      <c r="B14636" s="14"/>
      <c r="C14636" s="491"/>
    </row>
    <row r="14637" spans="1:3" s="624" customFormat="1" x14ac:dyDescent="0.25">
      <c r="A14637" s="11"/>
      <c r="B14637" s="14"/>
      <c r="C14637" s="491"/>
    </row>
    <row r="14638" spans="1:3" s="624" customFormat="1" x14ac:dyDescent="0.25">
      <c r="A14638" s="11"/>
      <c r="B14638" s="14"/>
      <c r="C14638" s="491"/>
    </row>
    <row r="14639" spans="1:3" s="624" customFormat="1" x14ac:dyDescent="0.25">
      <c r="A14639" s="11"/>
      <c r="B14639" s="14"/>
      <c r="C14639" s="491"/>
    </row>
    <row r="14640" spans="1:3" s="624" customFormat="1" x14ac:dyDescent="0.25">
      <c r="A14640" s="11"/>
      <c r="B14640" s="14"/>
      <c r="C14640" s="491"/>
    </row>
    <row r="14641" spans="1:3" s="624" customFormat="1" x14ac:dyDescent="0.25">
      <c r="A14641" s="11"/>
      <c r="B14641" s="14"/>
      <c r="C14641" s="491"/>
    </row>
    <row r="14642" spans="1:3" s="624" customFormat="1" x14ac:dyDescent="0.25">
      <c r="A14642" s="11"/>
      <c r="B14642" s="14"/>
      <c r="C14642" s="491"/>
    </row>
    <row r="14643" spans="1:3" s="624" customFormat="1" x14ac:dyDescent="0.25">
      <c r="A14643" s="11"/>
      <c r="B14643" s="14"/>
      <c r="C14643" s="491"/>
    </row>
    <row r="14644" spans="1:3" s="624" customFormat="1" x14ac:dyDescent="0.25">
      <c r="A14644" s="11"/>
      <c r="B14644" s="14"/>
      <c r="C14644" s="491"/>
    </row>
    <row r="14645" spans="1:3" s="624" customFormat="1" x14ac:dyDescent="0.25">
      <c r="A14645" s="11"/>
      <c r="B14645" s="14"/>
      <c r="C14645" s="491"/>
    </row>
    <row r="14646" spans="1:3" s="624" customFormat="1" x14ac:dyDescent="0.25">
      <c r="A14646" s="11"/>
      <c r="B14646" s="14"/>
      <c r="C14646" s="491"/>
    </row>
    <row r="14647" spans="1:3" s="624" customFormat="1" x14ac:dyDescent="0.25">
      <c r="A14647" s="11"/>
      <c r="B14647" s="14"/>
      <c r="C14647" s="491"/>
    </row>
    <row r="14648" spans="1:3" s="624" customFormat="1" x14ac:dyDescent="0.25">
      <c r="A14648" s="11"/>
      <c r="B14648" s="14"/>
      <c r="C14648" s="491"/>
    </row>
    <row r="14649" spans="1:3" s="624" customFormat="1" x14ac:dyDescent="0.25">
      <c r="A14649" s="11"/>
      <c r="B14649" s="14"/>
      <c r="C14649" s="491"/>
    </row>
    <row r="14650" spans="1:3" s="624" customFormat="1" x14ac:dyDescent="0.25">
      <c r="A14650" s="11"/>
      <c r="B14650" s="14"/>
      <c r="C14650" s="491"/>
    </row>
    <row r="14651" spans="1:3" s="624" customFormat="1" x14ac:dyDescent="0.25">
      <c r="A14651" s="11"/>
      <c r="B14651" s="14"/>
      <c r="C14651" s="491"/>
    </row>
    <row r="14652" spans="1:3" s="624" customFormat="1" x14ac:dyDescent="0.25">
      <c r="A14652" s="11"/>
      <c r="B14652" s="14"/>
      <c r="C14652" s="491"/>
    </row>
    <row r="14653" spans="1:3" s="624" customFormat="1" x14ac:dyDescent="0.25">
      <c r="A14653" s="11"/>
      <c r="B14653" s="14"/>
      <c r="C14653" s="491"/>
    </row>
    <row r="14654" spans="1:3" s="624" customFormat="1" x14ac:dyDescent="0.25">
      <c r="A14654" s="11"/>
      <c r="B14654" s="14"/>
      <c r="C14654" s="491"/>
    </row>
    <row r="14655" spans="1:3" s="624" customFormat="1" x14ac:dyDescent="0.25">
      <c r="A14655" s="11"/>
      <c r="B14655" s="14"/>
      <c r="C14655" s="491"/>
    </row>
    <row r="14656" spans="1:3" s="624" customFormat="1" x14ac:dyDescent="0.25">
      <c r="A14656" s="11"/>
      <c r="B14656" s="14"/>
      <c r="C14656" s="491"/>
    </row>
    <row r="14657" spans="1:3" s="624" customFormat="1" x14ac:dyDescent="0.25">
      <c r="A14657" s="11"/>
      <c r="B14657" s="14"/>
      <c r="C14657" s="491"/>
    </row>
    <row r="14658" spans="1:3" s="624" customFormat="1" x14ac:dyDescent="0.25">
      <c r="A14658" s="11"/>
      <c r="B14658" s="14"/>
      <c r="C14658" s="491"/>
    </row>
    <row r="14659" spans="1:3" s="624" customFormat="1" x14ac:dyDescent="0.25">
      <c r="A14659" s="11"/>
      <c r="B14659" s="14"/>
      <c r="C14659" s="491"/>
    </row>
    <row r="14660" spans="1:3" s="624" customFormat="1" x14ac:dyDescent="0.25">
      <c r="A14660" s="11"/>
      <c r="B14660" s="14"/>
      <c r="C14660" s="491"/>
    </row>
    <row r="14661" spans="1:3" s="624" customFormat="1" x14ac:dyDescent="0.25">
      <c r="A14661" s="11"/>
      <c r="B14661" s="14"/>
      <c r="C14661" s="491"/>
    </row>
    <row r="14662" spans="1:3" s="624" customFormat="1" x14ac:dyDescent="0.25">
      <c r="A14662" s="11"/>
      <c r="B14662" s="14"/>
      <c r="C14662" s="491"/>
    </row>
    <row r="14663" spans="1:3" s="624" customFormat="1" x14ac:dyDescent="0.25">
      <c r="A14663" s="11"/>
      <c r="B14663" s="14"/>
      <c r="C14663" s="491"/>
    </row>
    <row r="14664" spans="1:3" s="624" customFormat="1" x14ac:dyDescent="0.25">
      <c r="A14664" s="11"/>
      <c r="B14664" s="14"/>
      <c r="C14664" s="491"/>
    </row>
    <row r="14665" spans="1:3" s="624" customFormat="1" x14ac:dyDescent="0.25">
      <c r="A14665" s="11"/>
      <c r="B14665" s="14"/>
      <c r="C14665" s="491"/>
    </row>
    <row r="14666" spans="1:3" s="624" customFormat="1" x14ac:dyDescent="0.25">
      <c r="A14666" s="11"/>
      <c r="B14666" s="14"/>
      <c r="C14666" s="491"/>
    </row>
    <row r="14667" spans="1:3" s="624" customFormat="1" x14ac:dyDescent="0.25">
      <c r="A14667" s="11"/>
      <c r="B14667" s="14"/>
      <c r="C14667" s="491"/>
    </row>
    <row r="14668" spans="1:3" s="624" customFormat="1" x14ac:dyDescent="0.25">
      <c r="A14668" s="11"/>
      <c r="B14668" s="14"/>
      <c r="C14668" s="491"/>
    </row>
    <row r="14669" spans="1:3" s="624" customFormat="1" x14ac:dyDescent="0.25">
      <c r="A14669" s="11"/>
      <c r="B14669" s="14"/>
      <c r="C14669" s="491"/>
    </row>
    <row r="14670" spans="1:3" s="624" customFormat="1" x14ac:dyDescent="0.25">
      <c r="A14670" s="11"/>
      <c r="B14670" s="14"/>
      <c r="C14670" s="491"/>
    </row>
    <row r="14671" spans="1:3" s="624" customFormat="1" x14ac:dyDescent="0.25">
      <c r="A14671" s="11"/>
      <c r="B14671" s="14"/>
      <c r="C14671" s="491"/>
    </row>
    <row r="14672" spans="1:3" s="624" customFormat="1" x14ac:dyDescent="0.25">
      <c r="A14672" s="11"/>
      <c r="B14672" s="14"/>
      <c r="C14672" s="491"/>
    </row>
    <row r="14673" spans="1:3" s="624" customFormat="1" x14ac:dyDescent="0.25">
      <c r="A14673" s="11"/>
      <c r="B14673" s="14"/>
      <c r="C14673" s="491"/>
    </row>
    <row r="14674" spans="1:3" s="624" customFormat="1" x14ac:dyDescent="0.25">
      <c r="A14674" s="11"/>
      <c r="B14674" s="14"/>
      <c r="C14674" s="491"/>
    </row>
    <row r="14675" spans="1:3" s="624" customFormat="1" x14ac:dyDescent="0.25">
      <c r="A14675" s="11"/>
      <c r="B14675" s="14"/>
      <c r="C14675" s="491"/>
    </row>
    <row r="14676" spans="1:3" s="624" customFormat="1" x14ac:dyDescent="0.25">
      <c r="A14676" s="11"/>
      <c r="B14676" s="14"/>
      <c r="C14676" s="491"/>
    </row>
    <row r="14677" spans="1:3" s="624" customFormat="1" x14ac:dyDescent="0.25">
      <c r="A14677" s="11"/>
      <c r="B14677" s="14"/>
      <c r="C14677" s="491"/>
    </row>
    <row r="14678" spans="1:3" s="624" customFormat="1" x14ac:dyDescent="0.25">
      <c r="A14678" s="11"/>
      <c r="B14678" s="14"/>
      <c r="C14678" s="491"/>
    </row>
    <row r="14679" spans="1:3" s="624" customFormat="1" x14ac:dyDescent="0.25">
      <c r="A14679" s="11"/>
      <c r="B14679" s="14"/>
      <c r="C14679" s="491"/>
    </row>
    <row r="14680" spans="1:3" s="624" customFormat="1" x14ac:dyDescent="0.25">
      <c r="A14680" s="11"/>
      <c r="B14680" s="14"/>
      <c r="C14680" s="491"/>
    </row>
    <row r="14681" spans="1:3" s="624" customFormat="1" x14ac:dyDescent="0.25">
      <c r="A14681" s="11"/>
      <c r="B14681" s="14"/>
      <c r="C14681" s="491"/>
    </row>
    <row r="14682" spans="1:3" s="624" customFormat="1" x14ac:dyDescent="0.25">
      <c r="A14682" s="11"/>
      <c r="B14682" s="14"/>
      <c r="C14682" s="491"/>
    </row>
    <row r="14683" spans="1:3" s="624" customFormat="1" x14ac:dyDescent="0.25">
      <c r="A14683" s="11"/>
      <c r="B14683" s="14"/>
      <c r="C14683" s="491"/>
    </row>
    <row r="14684" spans="1:3" s="624" customFormat="1" x14ac:dyDescent="0.25">
      <c r="A14684" s="11"/>
      <c r="B14684" s="14"/>
      <c r="C14684" s="491"/>
    </row>
    <row r="14685" spans="1:3" s="624" customFormat="1" x14ac:dyDescent="0.25">
      <c r="A14685" s="11"/>
      <c r="B14685" s="14"/>
      <c r="C14685" s="491"/>
    </row>
    <row r="14686" spans="1:3" s="624" customFormat="1" x14ac:dyDescent="0.25">
      <c r="A14686" s="11"/>
      <c r="B14686" s="14"/>
      <c r="C14686" s="491"/>
    </row>
    <row r="14687" spans="1:3" s="624" customFormat="1" x14ac:dyDescent="0.25">
      <c r="A14687" s="11"/>
      <c r="B14687" s="14"/>
      <c r="C14687" s="491"/>
    </row>
    <row r="14688" spans="1:3" s="624" customFormat="1" x14ac:dyDescent="0.25">
      <c r="A14688" s="11"/>
      <c r="B14688" s="14"/>
      <c r="C14688" s="491"/>
    </row>
    <row r="14689" spans="1:3" s="624" customFormat="1" x14ac:dyDescent="0.25">
      <c r="A14689" s="11"/>
      <c r="B14689" s="14"/>
      <c r="C14689" s="491"/>
    </row>
    <row r="14690" spans="1:3" s="624" customFormat="1" x14ac:dyDescent="0.25">
      <c r="A14690" s="11"/>
      <c r="B14690" s="14"/>
      <c r="C14690" s="491"/>
    </row>
    <row r="14691" spans="1:3" s="624" customFormat="1" x14ac:dyDescent="0.25">
      <c r="A14691" s="11"/>
      <c r="B14691" s="14"/>
      <c r="C14691" s="491"/>
    </row>
    <row r="14692" spans="1:3" s="624" customFormat="1" x14ac:dyDescent="0.25">
      <c r="A14692" s="11"/>
      <c r="B14692" s="14"/>
      <c r="C14692" s="491"/>
    </row>
    <row r="14693" spans="1:3" s="624" customFormat="1" x14ac:dyDescent="0.25">
      <c r="A14693" s="11"/>
      <c r="B14693" s="14"/>
      <c r="C14693" s="491"/>
    </row>
    <row r="14694" spans="1:3" s="624" customFormat="1" x14ac:dyDescent="0.25">
      <c r="A14694" s="11"/>
      <c r="B14694" s="14"/>
      <c r="C14694" s="491"/>
    </row>
    <row r="14695" spans="1:3" s="624" customFormat="1" x14ac:dyDescent="0.25">
      <c r="A14695" s="11"/>
      <c r="B14695" s="14"/>
      <c r="C14695" s="491"/>
    </row>
    <row r="14696" spans="1:3" s="624" customFormat="1" x14ac:dyDescent="0.25">
      <c r="A14696" s="11"/>
      <c r="B14696" s="14"/>
      <c r="C14696" s="491"/>
    </row>
    <row r="14697" spans="1:3" s="624" customFormat="1" x14ac:dyDescent="0.25">
      <c r="A14697" s="11"/>
      <c r="B14697" s="14"/>
      <c r="C14697" s="491"/>
    </row>
    <row r="14698" spans="1:3" s="624" customFormat="1" x14ac:dyDescent="0.25">
      <c r="A14698" s="11"/>
      <c r="B14698" s="14"/>
      <c r="C14698" s="491"/>
    </row>
    <row r="14699" spans="1:3" s="624" customFormat="1" x14ac:dyDescent="0.25">
      <c r="A14699" s="11"/>
      <c r="B14699" s="14"/>
      <c r="C14699" s="491"/>
    </row>
    <row r="14700" spans="1:3" s="624" customFormat="1" x14ac:dyDescent="0.25">
      <c r="A14700" s="11"/>
      <c r="B14700" s="14"/>
      <c r="C14700" s="491"/>
    </row>
    <row r="14701" spans="1:3" s="624" customFormat="1" x14ac:dyDescent="0.25">
      <c r="A14701" s="11"/>
      <c r="B14701" s="14"/>
      <c r="C14701" s="491"/>
    </row>
    <row r="14702" spans="1:3" s="624" customFormat="1" x14ac:dyDescent="0.25">
      <c r="A14702" s="11"/>
      <c r="B14702" s="14"/>
      <c r="C14702" s="491"/>
    </row>
    <row r="14703" spans="1:3" s="624" customFormat="1" x14ac:dyDescent="0.25">
      <c r="A14703" s="11"/>
      <c r="B14703" s="14"/>
      <c r="C14703" s="491"/>
    </row>
    <row r="14704" spans="1:3" s="624" customFormat="1" x14ac:dyDescent="0.25">
      <c r="A14704" s="11"/>
      <c r="B14704" s="14"/>
      <c r="C14704" s="491"/>
    </row>
    <row r="14705" spans="1:3" s="624" customFormat="1" x14ac:dyDescent="0.25">
      <c r="A14705" s="11"/>
      <c r="B14705" s="14"/>
      <c r="C14705" s="491"/>
    </row>
    <row r="14706" spans="1:3" s="624" customFormat="1" x14ac:dyDescent="0.25">
      <c r="A14706" s="11"/>
      <c r="B14706" s="14"/>
      <c r="C14706" s="491"/>
    </row>
    <row r="14707" spans="1:3" s="624" customFormat="1" x14ac:dyDescent="0.25">
      <c r="A14707" s="11"/>
      <c r="B14707" s="14"/>
      <c r="C14707" s="491"/>
    </row>
    <row r="14708" spans="1:3" s="624" customFormat="1" x14ac:dyDescent="0.25">
      <c r="A14708" s="11"/>
      <c r="B14708" s="14"/>
      <c r="C14708" s="491"/>
    </row>
    <row r="14709" spans="1:3" s="624" customFormat="1" x14ac:dyDescent="0.25">
      <c r="A14709" s="11"/>
      <c r="B14709" s="14"/>
      <c r="C14709" s="491"/>
    </row>
    <row r="14710" spans="1:3" s="624" customFormat="1" x14ac:dyDescent="0.25">
      <c r="A14710" s="11"/>
      <c r="B14710" s="14"/>
      <c r="C14710" s="491"/>
    </row>
    <row r="14711" spans="1:3" s="624" customFormat="1" x14ac:dyDescent="0.25">
      <c r="A14711" s="11"/>
      <c r="B14711" s="14"/>
      <c r="C14711" s="491"/>
    </row>
    <row r="14712" spans="1:3" s="624" customFormat="1" x14ac:dyDescent="0.25">
      <c r="A14712" s="11"/>
      <c r="B14712" s="14"/>
      <c r="C14712" s="491"/>
    </row>
    <row r="14713" spans="1:3" s="624" customFormat="1" x14ac:dyDescent="0.25">
      <c r="A14713" s="11"/>
      <c r="B14713" s="14"/>
      <c r="C14713" s="491"/>
    </row>
    <row r="14714" spans="1:3" s="624" customFormat="1" x14ac:dyDescent="0.25">
      <c r="A14714" s="11"/>
      <c r="B14714" s="14"/>
      <c r="C14714" s="491"/>
    </row>
    <row r="14715" spans="1:3" s="624" customFormat="1" x14ac:dyDescent="0.25">
      <c r="A14715" s="11"/>
      <c r="B14715" s="14"/>
      <c r="C14715" s="491"/>
    </row>
    <row r="14716" spans="1:3" s="624" customFormat="1" x14ac:dyDescent="0.25">
      <c r="A14716" s="11"/>
      <c r="B14716" s="14"/>
      <c r="C14716" s="491"/>
    </row>
    <row r="14717" spans="1:3" s="624" customFormat="1" x14ac:dyDescent="0.25">
      <c r="A14717" s="11"/>
      <c r="B14717" s="14"/>
      <c r="C14717" s="491"/>
    </row>
    <row r="14718" spans="1:3" s="624" customFormat="1" x14ac:dyDescent="0.25">
      <c r="A14718" s="11"/>
      <c r="B14718" s="14"/>
      <c r="C14718" s="491"/>
    </row>
    <row r="14719" spans="1:3" s="624" customFormat="1" x14ac:dyDescent="0.25">
      <c r="A14719" s="11"/>
      <c r="B14719" s="14"/>
      <c r="C14719" s="491"/>
    </row>
    <row r="14720" spans="1:3" s="624" customFormat="1" x14ac:dyDescent="0.25">
      <c r="A14720" s="11"/>
      <c r="B14720" s="14"/>
      <c r="C14720" s="491"/>
    </row>
    <row r="14721" spans="1:3" s="624" customFormat="1" x14ac:dyDescent="0.25">
      <c r="A14721" s="11"/>
      <c r="B14721" s="14"/>
      <c r="C14721" s="491"/>
    </row>
    <row r="14722" spans="1:3" s="624" customFormat="1" x14ac:dyDescent="0.25">
      <c r="A14722" s="11"/>
      <c r="B14722" s="14"/>
      <c r="C14722" s="491"/>
    </row>
    <row r="14723" spans="1:3" s="624" customFormat="1" x14ac:dyDescent="0.25">
      <c r="A14723" s="11"/>
      <c r="B14723" s="14"/>
      <c r="C14723" s="491"/>
    </row>
    <row r="14724" spans="1:3" s="624" customFormat="1" x14ac:dyDescent="0.25">
      <c r="A14724" s="11"/>
      <c r="B14724" s="14"/>
      <c r="C14724" s="491"/>
    </row>
    <row r="14725" spans="1:3" s="624" customFormat="1" x14ac:dyDescent="0.25">
      <c r="A14725" s="11"/>
      <c r="B14725" s="14"/>
      <c r="C14725" s="491"/>
    </row>
    <row r="14726" spans="1:3" s="624" customFormat="1" x14ac:dyDescent="0.25">
      <c r="A14726" s="11"/>
      <c r="B14726" s="14"/>
      <c r="C14726" s="491"/>
    </row>
    <row r="14727" spans="1:3" s="624" customFormat="1" x14ac:dyDescent="0.25">
      <c r="A14727" s="11"/>
      <c r="B14727" s="14"/>
      <c r="C14727" s="491"/>
    </row>
    <row r="14728" spans="1:3" s="624" customFormat="1" x14ac:dyDescent="0.25">
      <c r="A14728" s="11"/>
      <c r="B14728" s="14"/>
      <c r="C14728" s="491"/>
    </row>
    <row r="14729" spans="1:3" s="624" customFormat="1" x14ac:dyDescent="0.25">
      <c r="A14729" s="11"/>
      <c r="B14729" s="14"/>
      <c r="C14729" s="491"/>
    </row>
    <row r="14730" spans="1:3" s="624" customFormat="1" x14ac:dyDescent="0.25">
      <c r="A14730" s="11"/>
      <c r="B14730" s="14"/>
      <c r="C14730" s="491"/>
    </row>
    <row r="14731" spans="1:3" s="624" customFormat="1" x14ac:dyDescent="0.25">
      <c r="A14731" s="11"/>
      <c r="B14731" s="14"/>
      <c r="C14731" s="491"/>
    </row>
    <row r="14732" spans="1:3" s="624" customFormat="1" x14ac:dyDescent="0.25">
      <c r="A14732" s="11"/>
      <c r="B14732" s="14"/>
      <c r="C14732" s="491"/>
    </row>
    <row r="14733" spans="1:3" s="624" customFormat="1" x14ac:dyDescent="0.25">
      <c r="A14733" s="11"/>
      <c r="B14733" s="14"/>
      <c r="C14733" s="491"/>
    </row>
    <row r="14734" spans="1:3" s="624" customFormat="1" x14ac:dyDescent="0.25">
      <c r="A14734" s="11"/>
      <c r="B14734" s="14"/>
      <c r="C14734" s="491"/>
    </row>
    <row r="14735" spans="1:3" s="624" customFormat="1" x14ac:dyDescent="0.25">
      <c r="A14735" s="11"/>
      <c r="B14735" s="14"/>
      <c r="C14735" s="491"/>
    </row>
    <row r="14736" spans="1:3" s="624" customFormat="1" x14ac:dyDescent="0.25">
      <c r="A14736" s="11"/>
      <c r="B14736" s="14"/>
      <c r="C14736" s="491"/>
    </row>
    <row r="14737" spans="1:3" s="624" customFormat="1" x14ac:dyDescent="0.25">
      <c r="A14737" s="11"/>
      <c r="B14737" s="14"/>
      <c r="C14737" s="491"/>
    </row>
    <row r="14738" spans="1:3" s="624" customFormat="1" x14ac:dyDescent="0.25">
      <c r="A14738" s="11"/>
      <c r="B14738" s="14"/>
      <c r="C14738" s="491"/>
    </row>
    <row r="14739" spans="1:3" s="624" customFormat="1" x14ac:dyDescent="0.25">
      <c r="A14739" s="11"/>
      <c r="B14739" s="14"/>
      <c r="C14739" s="491"/>
    </row>
    <row r="14740" spans="1:3" s="624" customFormat="1" x14ac:dyDescent="0.25">
      <c r="A14740" s="11"/>
      <c r="B14740" s="14"/>
      <c r="C14740" s="491"/>
    </row>
    <row r="14741" spans="1:3" s="624" customFormat="1" x14ac:dyDescent="0.25">
      <c r="A14741" s="11"/>
      <c r="B14741" s="14"/>
      <c r="C14741" s="491"/>
    </row>
    <row r="14742" spans="1:3" s="624" customFormat="1" x14ac:dyDescent="0.25">
      <c r="A14742" s="11"/>
      <c r="B14742" s="14"/>
      <c r="C14742" s="491"/>
    </row>
    <row r="14743" spans="1:3" s="624" customFormat="1" x14ac:dyDescent="0.25">
      <c r="A14743" s="11"/>
      <c r="B14743" s="14"/>
      <c r="C14743" s="491"/>
    </row>
    <row r="14744" spans="1:3" s="624" customFormat="1" x14ac:dyDescent="0.25">
      <c r="A14744" s="11"/>
      <c r="B14744" s="14"/>
      <c r="C14744" s="491"/>
    </row>
    <row r="14745" spans="1:3" s="624" customFormat="1" x14ac:dyDescent="0.25">
      <c r="A14745" s="11"/>
      <c r="B14745" s="14"/>
      <c r="C14745" s="491"/>
    </row>
    <row r="14746" spans="1:3" s="624" customFormat="1" x14ac:dyDescent="0.25">
      <c r="A14746" s="11"/>
      <c r="B14746" s="14"/>
      <c r="C14746" s="491"/>
    </row>
    <row r="14747" spans="1:3" s="624" customFormat="1" x14ac:dyDescent="0.25">
      <c r="A14747" s="11"/>
      <c r="B14747" s="14"/>
      <c r="C14747" s="491"/>
    </row>
    <row r="14748" spans="1:3" s="624" customFormat="1" x14ac:dyDescent="0.25">
      <c r="A14748" s="11"/>
      <c r="B14748" s="14"/>
      <c r="C14748" s="491"/>
    </row>
    <row r="14749" spans="1:3" s="624" customFormat="1" x14ac:dyDescent="0.25">
      <c r="A14749" s="11"/>
      <c r="B14749" s="14"/>
      <c r="C14749" s="491"/>
    </row>
    <row r="14750" spans="1:3" s="624" customFormat="1" x14ac:dyDescent="0.25">
      <c r="A14750" s="11"/>
      <c r="B14750" s="14"/>
      <c r="C14750" s="491"/>
    </row>
    <row r="14751" spans="1:3" s="624" customFormat="1" x14ac:dyDescent="0.25">
      <c r="A14751" s="11"/>
      <c r="B14751" s="14"/>
      <c r="C14751" s="491"/>
    </row>
    <row r="14752" spans="1:3" s="624" customFormat="1" x14ac:dyDescent="0.25">
      <c r="A14752" s="11"/>
      <c r="B14752" s="14"/>
      <c r="C14752" s="491"/>
    </row>
    <row r="14753" spans="1:3" s="624" customFormat="1" x14ac:dyDescent="0.25">
      <c r="A14753" s="11"/>
      <c r="B14753" s="14"/>
      <c r="C14753" s="491"/>
    </row>
    <row r="14754" spans="1:3" s="624" customFormat="1" x14ac:dyDescent="0.25">
      <c r="A14754" s="11"/>
      <c r="B14754" s="14"/>
      <c r="C14754" s="491"/>
    </row>
    <row r="14755" spans="1:3" s="624" customFormat="1" x14ac:dyDescent="0.25">
      <c r="A14755" s="11"/>
      <c r="B14755" s="14"/>
      <c r="C14755" s="491"/>
    </row>
    <row r="14756" spans="1:3" s="624" customFormat="1" x14ac:dyDescent="0.25">
      <c r="A14756" s="11"/>
      <c r="B14756" s="14"/>
      <c r="C14756" s="491"/>
    </row>
    <row r="14757" spans="1:3" s="624" customFormat="1" x14ac:dyDescent="0.25">
      <c r="A14757" s="11"/>
      <c r="B14757" s="14"/>
      <c r="C14757" s="491"/>
    </row>
    <row r="14758" spans="1:3" s="624" customFormat="1" x14ac:dyDescent="0.25">
      <c r="A14758" s="11"/>
      <c r="B14758" s="14"/>
      <c r="C14758" s="491"/>
    </row>
    <row r="14759" spans="1:3" s="624" customFormat="1" x14ac:dyDescent="0.25">
      <c r="A14759" s="11"/>
      <c r="B14759" s="14"/>
      <c r="C14759" s="491"/>
    </row>
    <row r="14760" spans="1:3" s="624" customFormat="1" x14ac:dyDescent="0.25">
      <c r="A14760" s="11"/>
      <c r="B14760" s="14"/>
      <c r="C14760" s="491"/>
    </row>
    <row r="14761" spans="1:3" s="624" customFormat="1" x14ac:dyDescent="0.25">
      <c r="A14761" s="11"/>
      <c r="B14761" s="14"/>
      <c r="C14761" s="491"/>
    </row>
    <row r="14762" spans="1:3" s="624" customFormat="1" x14ac:dyDescent="0.25">
      <c r="A14762" s="11"/>
      <c r="B14762" s="14"/>
      <c r="C14762" s="491"/>
    </row>
    <row r="14763" spans="1:3" s="624" customFormat="1" x14ac:dyDescent="0.25">
      <c r="A14763" s="11"/>
      <c r="B14763" s="14"/>
      <c r="C14763" s="491"/>
    </row>
    <row r="14764" spans="1:3" s="624" customFormat="1" x14ac:dyDescent="0.25">
      <c r="A14764" s="11"/>
      <c r="B14764" s="14"/>
      <c r="C14764" s="491"/>
    </row>
    <row r="14765" spans="1:3" s="624" customFormat="1" x14ac:dyDescent="0.25">
      <c r="A14765" s="11"/>
      <c r="B14765" s="14"/>
      <c r="C14765" s="491"/>
    </row>
    <row r="14766" spans="1:3" s="624" customFormat="1" x14ac:dyDescent="0.25">
      <c r="A14766" s="11"/>
      <c r="B14766" s="14"/>
      <c r="C14766" s="491"/>
    </row>
    <row r="14767" spans="1:3" s="624" customFormat="1" x14ac:dyDescent="0.25">
      <c r="A14767" s="11"/>
      <c r="B14767" s="14"/>
      <c r="C14767" s="491"/>
    </row>
    <row r="14768" spans="1:3" s="624" customFormat="1" x14ac:dyDescent="0.25">
      <c r="A14768" s="11"/>
      <c r="B14768" s="14"/>
      <c r="C14768" s="491"/>
    </row>
    <row r="14769" spans="1:3" s="624" customFormat="1" x14ac:dyDescent="0.25">
      <c r="A14769" s="11"/>
      <c r="B14769" s="14"/>
      <c r="C14769" s="491"/>
    </row>
    <row r="14770" spans="1:3" s="624" customFormat="1" x14ac:dyDescent="0.25">
      <c r="A14770" s="11"/>
      <c r="B14770" s="14"/>
      <c r="C14770" s="491"/>
    </row>
    <row r="14771" spans="1:3" s="624" customFormat="1" x14ac:dyDescent="0.25">
      <c r="A14771" s="11"/>
      <c r="B14771" s="14"/>
      <c r="C14771" s="491"/>
    </row>
    <row r="14772" spans="1:3" s="624" customFormat="1" x14ac:dyDescent="0.25">
      <c r="A14772" s="11"/>
      <c r="B14772" s="14"/>
      <c r="C14772" s="491"/>
    </row>
    <row r="14773" spans="1:3" s="624" customFormat="1" x14ac:dyDescent="0.25">
      <c r="A14773" s="11"/>
      <c r="B14773" s="14"/>
      <c r="C14773" s="491"/>
    </row>
    <row r="14774" spans="1:3" s="624" customFormat="1" x14ac:dyDescent="0.25">
      <c r="A14774" s="11"/>
      <c r="B14774" s="14"/>
      <c r="C14774" s="491"/>
    </row>
    <row r="14775" spans="1:3" s="624" customFormat="1" x14ac:dyDescent="0.25">
      <c r="A14775" s="11"/>
      <c r="B14775" s="14"/>
      <c r="C14775" s="491"/>
    </row>
    <row r="14776" spans="1:3" s="624" customFormat="1" x14ac:dyDescent="0.25">
      <c r="A14776" s="11"/>
      <c r="B14776" s="14"/>
      <c r="C14776" s="491"/>
    </row>
    <row r="14777" spans="1:3" s="624" customFormat="1" x14ac:dyDescent="0.25">
      <c r="A14777" s="11"/>
      <c r="B14777" s="14"/>
      <c r="C14777" s="491"/>
    </row>
    <row r="14778" spans="1:3" s="624" customFormat="1" x14ac:dyDescent="0.25">
      <c r="A14778" s="11"/>
      <c r="B14778" s="14"/>
      <c r="C14778" s="491"/>
    </row>
    <row r="14779" spans="1:3" s="624" customFormat="1" x14ac:dyDescent="0.25">
      <c r="A14779" s="11"/>
      <c r="B14779" s="14"/>
      <c r="C14779" s="491"/>
    </row>
    <row r="14780" spans="1:3" s="624" customFormat="1" x14ac:dyDescent="0.25">
      <c r="A14780" s="11"/>
      <c r="B14780" s="14"/>
      <c r="C14780" s="491"/>
    </row>
    <row r="14781" spans="1:3" s="624" customFormat="1" x14ac:dyDescent="0.25">
      <c r="A14781" s="11"/>
      <c r="B14781" s="14"/>
      <c r="C14781" s="491"/>
    </row>
    <row r="14782" spans="1:3" s="624" customFormat="1" x14ac:dyDescent="0.25">
      <c r="A14782" s="11"/>
      <c r="B14782" s="14"/>
      <c r="C14782" s="491"/>
    </row>
    <row r="14783" spans="1:3" s="624" customFormat="1" x14ac:dyDescent="0.25">
      <c r="A14783" s="11"/>
      <c r="B14783" s="14"/>
      <c r="C14783" s="491"/>
    </row>
    <row r="14784" spans="1:3" s="624" customFormat="1" x14ac:dyDescent="0.25">
      <c r="A14784" s="11"/>
      <c r="B14784" s="14"/>
      <c r="C14784" s="491"/>
    </row>
    <row r="14785" spans="1:3" s="624" customFormat="1" x14ac:dyDescent="0.25">
      <c r="A14785" s="11"/>
      <c r="B14785" s="14"/>
      <c r="C14785" s="491"/>
    </row>
    <row r="14786" spans="1:3" s="624" customFormat="1" x14ac:dyDescent="0.25">
      <c r="A14786" s="11"/>
      <c r="B14786" s="14"/>
      <c r="C14786" s="491"/>
    </row>
    <row r="14787" spans="1:3" s="624" customFormat="1" x14ac:dyDescent="0.25">
      <c r="A14787" s="11"/>
      <c r="B14787" s="14"/>
      <c r="C14787" s="491"/>
    </row>
    <row r="14788" spans="1:3" s="624" customFormat="1" x14ac:dyDescent="0.25">
      <c r="A14788" s="11"/>
      <c r="B14788" s="14"/>
      <c r="C14788" s="491"/>
    </row>
    <row r="14789" spans="1:3" s="624" customFormat="1" x14ac:dyDescent="0.25">
      <c r="A14789" s="11"/>
      <c r="B14789" s="14"/>
      <c r="C14789" s="491"/>
    </row>
    <row r="14790" spans="1:3" s="624" customFormat="1" x14ac:dyDescent="0.25">
      <c r="A14790" s="11"/>
      <c r="B14790" s="14"/>
      <c r="C14790" s="491"/>
    </row>
    <row r="14791" spans="1:3" s="624" customFormat="1" x14ac:dyDescent="0.25">
      <c r="A14791" s="11"/>
      <c r="B14791" s="14"/>
      <c r="C14791" s="491"/>
    </row>
    <row r="14792" spans="1:3" s="624" customFormat="1" x14ac:dyDescent="0.25">
      <c r="A14792" s="11"/>
      <c r="B14792" s="14"/>
      <c r="C14792" s="491"/>
    </row>
    <row r="14793" spans="1:3" s="624" customFormat="1" x14ac:dyDescent="0.25">
      <c r="A14793" s="11"/>
      <c r="B14793" s="14"/>
      <c r="C14793" s="491"/>
    </row>
    <row r="14794" spans="1:3" s="624" customFormat="1" x14ac:dyDescent="0.25">
      <c r="A14794" s="11"/>
      <c r="B14794" s="14"/>
      <c r="C14794" s="491"/>
    </row>
    <row r="14795" spans="1:3" s="624" customFormat="1" x14ac:dyDescent="0.25">
      <c r="A14795" s="11"/>
      <c r="B14795" s="14"/>
      <c r="C14795" s="491"/>
    </row>
    <row r="14796" spans="1:3" s="624" customFormat="1" x14ac:dyDescent="0.25">
      <c r="A14796" s="11"/>
      <c r="B14796" s="14"/>
      <c r="C14796" s="491"/>
    </row>
    <row r="14797" spans="1:3" s="624" customFormat="1" x14ac:dyDescent="0.25">
      <c r="A14797" s="11"/>
      <c r="B14797" s="14"/>
      <c r="C14797" s="491"/>
    </row>
    <row r="14798" spans="1:3" s="624" customFormat="1" x14ac:dyDescent="0.25">
      <c r="A14798" s="11"/>
      <c r="B14798" s="14"/>
      <c r="C14798" s="491"/>
    </row>
    <row r="14799" spans="1:3" s="624" customFormat="1" x14ac:dyDescent="0.25">
      <c r="A14799" s="11"/>
      <c r="B14799" s="14"/>
      <c r="C14799" s="491"/>
    </row>
    <row r="14800" spans="1:3" s="624" customFormat="1" x14ac:dyDescent="0.25">
      <c r="A14800" s="11"/>
      <c r="B14800" s="14"/>
      <c r="C14800" s="491"/>
    </row>
    <row r="14801" spans="1:3" s="624" customFormat="1" x14ac:dyDescent="0.25">
      <c r="A14801" s="11"/>
      <c r="B14801" s="14"/>
      <c r="C14801" s="491"/>
    </row>
    <row r="14802" spans="1:3" s="624" customFormat="1" x14ac:dyDescent="0.25">
      <c r="A14802" s="11"/>
      <c r="B14802" s="14"/>
      <c r="C14802" s="491"/>
    </row>
    <row r="14803" spans="1:3" s="624" customFormat="1" x14ac:dyDescent="0.25">
      <c r="A14803" s="11"/>
      <c r="B14803" s="14"/>
      <c r="C14803" s="491"/>
    </row>
    <row r="14804" spans="1:3" s="624" customFormat="1" x14ac:dyDescent="0.25">
      <c r="A14804" s="11"/>
      <c r="B14804" s="14"/>
      <c r="C14804" s="491"/>
    </row>
    <row r="14805" spans="1:3" s="624" customFormat="1" x14ac:dyDescent="0.25">
      <c r="A14805" s="11"/>
      <c r="B14805" s="14"/>
      <c r="C14805" s="491"/>
    </row>
    <row r="14806" spans="1:3" s="624" customFormat="1" x14ac:dyDescent="0.25">
      <c r="A14806" s="11"/>
      <c r="B14806" s="14"/>
      <c r="C14806" s="491"/>
    </row>
    <row r="14807" spans="1:3" s="624" customFormat="1" x14ac:dyDescent="0.25">
      <c r="A14807" s="11"/>
      <c r="B14807" s="14"/>
      <c r="C14807" s="491"/>
    </row>
    <row r="14808" spans="1:3" s="624" customFormat="1" x14ac:dyDescent="0.25">
      <c r="A14808" s="11"/>
      <c r="B14808" s="14"/>
      <c r="C14808" s="491"/>
    </row>
    <row r="14809" spans="1:3" s="624" customFormat="1" x14ac:dyDescent="0.25">
      <c r="A14809" s="11"/>
      <c r="B14809" s="14"/>
      <c r="C14809" s="491"/>
    </row>
    <row r="14810" spans="1:3" s="624" customFormat="1" x14ac:dyDescent="0.25">
      <c r="A14810" s="11"/>
      <c r="B14810" s="14"/>
      <c r="C14810" s="491"/>
    </row>
    <row r="14811" spans="1:3" s="624" customFormat="1" x14ac:dyDescent="0.25">
      <c r="A14811" s="11"/>
      <c r="B14811" s="14"/>
      <c r="C14811" s="491"/>
    </row>
    <row r="14812" spans="1:3" s="624" customFormat="1" x14ac:dyDescent="0.25">
      <c r="A14812" s="11"/>
      <c r="B14812" s="14"/>
      <c r="C14812" s="491"/>
    </row>
    <row r="14813" spans="1:3" s="624" customFormat="1" x14ac:dyDescent="0.25">
      <c r="A14813" s="11"/>
      <c r="B14813" s="14"/>
      <c r="C14813" s="491"/>
    </row>
    <row r="14814" spans="1:3" s="624" customFormat="1" x14ac:dyDescent="0.25">
      <c r="A14814" s="11"/>
      <c r="B14814" s="14"/>
      <c r="C14814" s="491"/>
    </row>
    <row r="14815" spans="1:3" s="624" customFormat="1" x14ac:dyDescent="0.25">
      <c r="A14815" s="11"/>
      <c r="B14815" s="14"/>
      <c r="C14815" s="491"/>
    </row>
    <row r="14816" spans="1:3" s="624" customFormat="1" x14ac:dyDescent="0.25">
      <c r="A14816" s="11"/>
      <c r="B14816" s="14"/>
      <c r="C14816" s="491"/>
    </row>
    <row r="14817" spans="1:3" s="624" customFormat="1" x14ac:dyDescent="0.25">
      <c r="A14817" s="11"/>
      <c r="B14817" s="14"/>
      <c r="C14817" s="491"/>
    </row>
    <row r="14818" spans="1:3" s="624" customFormat="1" x14ac:dyDescent="0.25">
      <c r="A14818" s="11"/>
      <c r="B14818" s="14"/>
      <c r="C14818" s="491"/>
    </row>
    <row r="14819" spans="1:3" s="624" customFormat="1" x14ac:dyDescent="0.25">
      <c r="A14819" s="11"/>
      <c r="B14819" s="14"/>
      <c r="C14819" s="491"/>
    </row>
    <row r="14820" spans="1:3" s="624" customFormat="1" x14ac:dyDescent="0.25">
      <c r="A14820" s="11"/>
      <c r="B14820" s="14"/>
      <c r="C14820" s="491"/>
    </row>
    <row r="14821" spans="1:3" s="624" customFormat="1" x14ac:dyDescent="0.25">
      <c r="A14821" s="11"/>
      <c r="B14821" s="14"/>
      <c r="C14821" s="491"/>
    </row>
    <row r="14822" spans="1:3" s="624" customFormat="1" x14ac:dyDescent="0.25">
      <c r="A14822" s="11"/>
      <c r="B14822" s="14"/>
      <c r="C14822" s="491"/>
    </row>
    <row r="14823" spans="1:3" s="624" customFormat="1" x14ac:dyDescent="0.25">
      <c r="A14823" s="11"/>
      <c r="B14823" s="14"/>
      <c r="C14823" s="491"/>
    </row>
    <row r="14824" spans="1:3" s="624" customFormat="1" x14ac:dyDescent="0.25">
      <c r="A14824" s="11"/>
      <c r="B14824" s="14"/>
      <c r="C14824" s="491"/>
    </row>
    <row r="14825" spans="1:3" s="624" customFormat="1" x14ac:dyDescent="0.25">
      <c r="A14825" s="11"/>
      <c r="B14825" s="14"/>
      <c r="C14825" s="491"/>
    </row>
    <row r="14826" spans="1:3" s="624" customFormat="1" x14ac:dyDescent="0.25">
      <c r="A14826" s="11"/>
      <c r="B14826" s="14"/>
      <c r="C14826" s="491"/>
    </row>
    <row r="14827" spans="1:3" s="624" customFormat="1" x14ac:dyDescent="0.25">
      <c r="A14827" s="11"/>
      <c r="B14827" s="14"/>
      <c r="C14827" s="491"/>
    </row>
    <row r="14828" spans="1:3" s="624" customFormat="1" x14ac:dyDescent="0.25">
      <c r="A14828" s="11"/>
      <c r="B14828" s="14"/>
      <c r="C14828" s="491"/>
    </row>
    <row r="14829" spans="1:3" s="624" customFormat="1" x14ac:dyDescent="0.25">
      <c r="A14829" s="11"/>
      <c r="B14829" s="14"/>
      <c r="C14829" s="491"/>
    </row>
    <row r="14830" spans="1:3" s="624" customFormat="1" x14ac:dyDescent="0.25">
      <c r="A14830" s="11"/>
      <c r="B14830" s="14"/>
      <c r="C14830" s="491"/>
    </row>
    <row r="14831" spans="1:3" s="624" customFormat="1" x14ac:dyDescent="0.25">
      <c r="A14831" s="11"/>
      <c r="B14831" s="14"/>
      <c r="C14831" s="491"/>
    </row>
    <row r="14832" spans="1:3" s="624" customFormat="1" x14ac:dyDescent="0.25">
      <c r="A14832" s="11"/>
      <c r="B14832" s="14"/>
      <c r="C14832" s="491"/>
    </row>
    <row r="14833" spans="1:3" s="624" customFormat="1" x14ac:dyDescent="0.25">
      <c r="A14833" s="11"/>
      <c r="B14833" s="14"/>
      <c r="C14833" s="491"/>
    </row>
    <row r="14834" spans="1:3" s="624" customFormat="1" x14ac:dyDescent="0.25">
      <c r="A14834" s="11"/>
      <c r="B14834" s="14"/>
      <c r="C14834" s="491"/>
    </row>
    <row r="14835" spans="1:3" s="624" customFormat="1" x14ac:dyDescent="0.25">
      <c r="A14835" s="11"/>
      <c r="B14835" s="14"/>
      <c r="C14835" s="491"/>
    </row>
    <row r="14836" spans="1:3" s="624" customFormat="1" x14ac:dyDescent="0.25">
      <c r="A14836" s="11"/>
      <c r="B14836" s="14"/>
      <c r="C14836" s="491"/>
    </row>
    <row r="14837" spans="1:3" s="624" customFormat="1" x14ac:dyDescent="0.25">
      <c r="A14837" s="11"/>
      <c r="B14837" s="14"/>
      <c r="C14837" s="491"/>
    </row>
    <row r="14838" spans="1:3" s="624" customFormat="1" x14ac:dyDescent="0.25">
      <c r="A14838" s="11"/>
      <c r="B14838" s="14"/>
      <c r="C14838" s="491"/>
    </row>
    <row r="14839" spans="1:3" s="624" customFormat="1" x14ac:dyDescent="0.25">
      <c r="A14839" s="11"/>
      <c r="B14839" s="14"/>
      <c r="C14839" s="491"/>
    </row>
    <row r="14840" spans="1:3" s="624" customFormat="1" x14ac:dyDescent="0.25">
      <c r="A14840" s="11"/>
      <c r="B14840" s="14"/>
      <c r="C14840" s="491"/>
    </row>
    <row r="14841" spans="1:3" s="624" customFormat="1" x14ac:dyDescent="0.25">
      <c r="A14841" s="11"/>
      <c r="B14841" s="14"/>
      <c r="C14841" s="491"/>
    </row>
    <row r="14842" spans="1:3" s="624" customFormat="1" x14ac:dyDescent="0.25">
      <c r="A14842" s="11"/>
      <c r="B14842" s="14"/>
      <c r="C14842" s="491"/>
    </row>
    <row r="14843" spans="1:3" s="624" customFormat="1" x14ac:dyDescent="0.25">
      <c r="A14843" s="11"/>
      <c r="B14843" s="14"/>
      <c r="C14843" s="491"/>
    </row>
    <row r="14844" spans="1:3" s="624" customFormat="1" x14ac:dyDescent="0.25">
      <c r="A14844" s="11"/>
      <c r="B14844" s="14"/>
      <c r="C14844" s="491"/>
    </row>
    <row r="14845" spans="1:3" s="624" customFormat="1" x14ac:dyDescent="0.25">
      <c r="A14845" s="11"/>
      <c r="B14845" s="14"/>
      <c r="C14845" s="491"/>
    </row>
    <row r="14846" spans="1:3" s="624" customFormat="1" x14ac:dyDescent="0.25">
      <c r="A14846" s="11"/>
      <c r="B14846" s="14"/>
      <c r="C14846" s="491"/>
    </row>
    <row r="14847" spans="1:3" s="624" customFormat="1" x14ac:dyDescent="0.25">
      <c r="A14847" s="11"/>
      <c r="B14847" s="14"/>
      <c r="C14847" s="491"/>
    </row>
    <row r="14848" spans="1:3" s="624" customFormat="1" x14ac:dyDescent="0.25">
      <c r="A14848" s="11"/>
      <c r="B14848" s="14"/>
      <c r="C14848" s="491"/>
    </row>
    <row r="14849" spans="1:3" s="624" customFormat="1" x14ac:dyDescent="0.25">
      <c r="A14849" s="11"/>
      <c r="B14849" s="14"/>
      <c r="C14849" s="491"/>
    </row>
    <row r="14850" spans="1:3" s="624" customFormat="1" x14ac:dyDescent="0.25">
      <c r="A14850" s="11"/>
      <c r="B14850" s="14"/>
      <c r="C14850" s="491"/>
    </row>
    <row r="14851" spans="1:3" s="624" customFormat="1" x14ac:dyDescent="0.25">
      <c r="A14851" s="11"/>
      <c r="B14851" s="14"/>
      <c r="C14851" s="491"/>
    </row>
    <row r="14852" spans="1:3" s="624" customFormat="1" x14ac:dyDescent="0.25">
      <c r="A14852" s="11"/>
      <c r="B14852" s="14"/>
      <c r="C14852" s="491"/>
    </row>
    <row r="14853" spans="1:3" s="624" customFormat="1" x14ac:dyDescent="0.25">
      <c r="A14853" s="11"/>
      <c r="B14853" s="14"/>
      <c r="C14853" s="491"/>
    </row>
    <row r="14854" spans="1:3" s="624" customFormat="1" x14ac:dyDescent="0.25">
      <c r="A14854" s="11"/>
      <c r="B14854" s="14"/>
      <c r="C14854" s="491"/>
    </row>
    <row r="14855" spans="1:3" s="624" customFormat="1" x14ac:dyDescent="0.25">
      <c r="A14855" s="11"/>
      <c r="B14855" s="14"/>
      <c r="C14855" s="491"/>
    </row>
    <row r="14856" spans="1:3" s="624" customFormat="1" x14ac:dyDescent="0.25">
      <c r="A14856" s="11"/>
      <c r="B14856" s="14"/>
      <c r="C14856" s="491"/>
    </row>
    <row r="14857" spans="1:3" s="624" customFormat="1" x14ac:dyDescent="0.25">
      <c r="A14857" s="11"/>
      <c r="B14857" s="14"/>
      <c r="C14857" s="491"/>
    </row>
    <row r="14858" spans="1:3" s="624" customFormat="1" x14ac:dyDescent="0.25">
      <c r="A14858" s="11"/>
      <c r="B14858" s="14"/>
      <c r="C14858" s="491"/>
    </row>
    <row r="14859" spans="1:3" s="624" customFormat="1" x14ac:dyDescent="0.25">
      <c r="A14859" s="11"/>
      <c r="B14859" s="14"/>
      <c r="C14859" s="491"/>
    </row>
    <row r="14860" spans="1:3" s="624" customFormat="1" x14ac:dyDescent="0.25">
      <c r="A14860" s="11"/>
      <c r="B14860" s="14"/>
      <c r="C14860" s="491"/>
    </row>
    <row r="14861" spans="1:3" s="624" customFormat="1" x14ac:dyDescent="0.25">
      <c r="A14861" s="11"/>
      <c r="B14861" s="14"/>
      <c r="C14861" s="491"/>
    </row>
    <row r="14862" spans="1:3" s="624" customFormat="1" x14ac:dyDescent="0.25">
      <c r="A14862" s="11"/>
      <c r="B14862" s="14"/>
      <c r="C14862" s="491"/>
    </row>
    <row r="14863" spans="1:3" s="624" customFormat="1" x14ac:dyDescent="0.25">
      <c r="A14863" s="11"/>
      <c r="B14863" s="14"/>
      <c r="C14863" s="491"/>
    </row>
    <row r="14864" spans="1:3" s="624" customFormat="1" x14ac:dyDescent="0.25">
      <c r="A14864" s="11"/>
      <c r="B14864" s="14"/>
      <c r="C14864" s="491"/>
    </row>
    <row r="14865" spans="1:3" s="624" customFormat="1" x14ac:dyDescent="0.25">
      <c r="A14865" s="11"/>
      <c r="B14865" s="14"/>
      <c r="C14865" s="491"/>
    </row>
    <row r="14866" spans="1:3" s="624" customFormat="1" x14ac:dyDescent="0.25">
      <c r="A14866" s="11"/>
      <c r="B14866" s="14"/>
      <c r="C14866" s="491"/>
    </row>
    <row r="14867" spans="1:3" s="624" customFormat="1" x14ac:dyDescent="0.25">
      <c r="A14867" s="11"/>
      <c r="B14867" s="14"/>
      <c r="C14867" s="491"/>
    </row>
    <row r="14868" spans="1:3" s="624" customFormat="1" x14ac:dyDescent="0.25">
      <c r="A14868" s="11"/>
      <c r="B14868" s="14"/>
      <c r="C14868" s="491"/>
    </row>
    <row r="14869" spans="1:3" s="624" customFormat="1" x14ac:dyDescent="0.25">
      <c r="A14869" s="11"/>
      <c r="B14869" s="14"/>
      <c r="C14869" s="491"/>
    </row>
    <row r="14870" spans="1:3" s="624" customFormat="1" x14ac:dyDescent="0.25">
      <c r="A14870" s="11"/>
      <c r="B14870" s="14"/>
      <c r="C14870" s="491"/>
    </row>
    <row r="14871" spans="1:3" s="624" customFormat="1" x14ac:dyDescent="0.25">
      <c r="A14871" s="11"/>
      <c r="B14871" s="14"/>
      <c r="C14871" s="491"/>
    </row>
    <row r="14872" spans="1:3" s="624" customFormat="1" x14ac:dyDescent="0.25">
      <c r="A14872" s="11"/>
      <c r="B14872" s="14"/>
      <c r="C14872" s="491"/>
    </row>
    <row r="14873" spans="1:3" s="624" customFormat="1" x14ac:dyDescent="0.25">
      <c r="A14873" s="11"/>
      <c r="B14873" s="14"/>
      <c r="C14873" s="491"/>
    </row>
    <row r="14874" spans="1:3" s="624" customFormat="1" x14ac:dyDescent="0.25">
      <c r="A14874" s="11"/>
      <c r="B14874" s="14"/>
      <c r="C14874" s="491"/>
    </row>
    <row r="14875" spans="1:3" s="624" customFormat="1" x14ac:dyDescent="0.25">
      <c r="A14875" s="11"/>
      <c r="B14875" s="14"/>
      <c r="C14875" s="491"/>
    </row>
    <row r="14876" spans="1:3" s="624" customFormat="1" x14ac:dyDescent="0.25">
      <c r="A14876" s="11"/>
      <c r="B14876" s="14"/>
      <c r="C14876" s="491"/>
    </row>
    <row r="14877" spans="1:3" s="624" customFormat="1" x14ac:dyDescent="0.25">
      <c r="A14877" s="11"/>
      <c r="B14877" s="14"/>
      <c r="C14877" s="491"/>
    </row>
    <row r="14878" spans="1:3" s="624" customFormat="1" x14ac:dyDescent="0.25">
      <c r="A14878" s="11"/>
      <c r="B14878" s="14"/>
      <c r="C14878" s="491"/>
    </row>
    <row r="14879" spans="1:3" s="624" customFormat="1" x14ac:dyDescent="0.25">
      <c r="A14879" s="11"/>
      <c r="B14879" s="14"/>
      <c r="C14879" s="491"/>
    </row>
    <row r="14880" spans="1:3" s="624" customFormat="1" x14ac:dyDescent="0.25">
      <c r="A14880" s="11"/>
      <c r="B14880" s="14"/>
      <c r="C14880" s="491"/>
    </row>
    <row r="14881" spans="1:3" s="624" customFormat="1" x14ac:dyDescent="0.25">
      <c r="A14881" s="11"/>
      <c r="B14881" s="14"/>
      <c r="C14881" s="491"/>
    </row>
    <row r="14882" spans="1:3" s="624" customFormat="1" x14ac:dyDescent="0.25">
      <c r="A14882" s="11"/>
      <c r="B14882" s="14"/>
      <c r="C14882" s="491"/>
    </row>
    <row r="14883" spans="1:3" s="624" customFormat="1" x14ac:dyDescent="0.25">
      <c r="A14883" s="11"/>
      <c r="B14883" s="14"/>
      <c r="C14883" s="491"/>
    </row>
    <row r="14884" spans="1:3" s="624" customFormat="1" x14ac:dyDescent="0.25">
      <c r="A14884" s="11"/>
      <c r="B14884" s="14"/>
      <c r="C14884" s="491"/>
    </row>
    <row r="14885" spans="1:3" s="624" customFormat="1" x14ac:dyDescent="0.25">
      <c r="A14885" s="11"/>
      <c r="B14885" s="14"/>
      <c r="C14885" s="491"/>
    </row>
    <row r="14886" spans="1:3" s="624" customFormat="1" x14ac:dyDescent="0.25">
      <c r="A14886" s="11"/>
      <c r="B14886" s="14"/>
      <c r="C14886" s="491"/>
    </row>
    <row r="14887" spans="1:3" s="624" customFormat="1" x14ac:dyDescent="0.25">
      <c r="A14887" s="11"/>
      <c r="B14887" s="14"/>
      <c r="C14887" s="491"/>
    </row>
    <row r="14888" spans="1:3" s="624" customFormat="1" x14ac:dyDescent="0.25">
      <c r="A14888" s="11"/>
      <c r="B14888" s="14"/>
      <c r="C14888" s="491"/>
    </row>
    <row r="14889" spans="1:3" s="624" customFormat="1" x14ac:dyDescent="0.25">
      <c r="A14889" s="11"/>
      <c r="B14889" s="14"/>
      <c r="C14889" s="491"/>
    </row>
    <row r="14890" spans="1:3" s="624" customFormat="1" x14ac:dyDescent="0.25">
      <c r="A14890" s="11"/>
      <c r="B14890" s="14"/>
      <c r="C14890" s="491"/>
    </row>
    <row r="14891" spans="1:3" s="624" customFormat="1" x14ac:dyDescent="0.25">
      <c r="A14891" s="11"/>
      <c r="B14891" s="14"/>
      <c r="C14891" s="491"/>
    </row>
    <row r="14892" spans="1:3" s="624" customFormat="1" x14ac:dyDescent="0.25">
      <c r="A14892" s="11"/>
      <c r="B14892" s="14"/>
      <c r="C14892" s="491"/>
    </row>
    <row r="14893" spans="1:3" s="624" customFormat="1" x14ac:dyDescent="0.25">
      <c r="A14893" s="11"/>
      <c r="B14893" s="14"/>
      <c r="C14893" s="491"/>
    </row>
    <row r="14894" spans="1:3" s="624" customFormat="1" x14ac:dyDescent="0.25">
      <c r="A14894" s="11"/>
      <c r="B14894" s="14"/>
      <c r="C14894" s="491"/>
    </row>
    <row r="14895" spans="1:3" s="624" customFormat="1" x14ac:dyDescent="0.25">
      <c r="A14895" s="11"/>
      <c r="B14895" s="14"/>
      <c r="C14895" s="491"/>
    </row>
    <row r="14896" spans="1:3" s="624" customFormat="1" x14ac:dyDescent="0.25">
      <c r="A14896" s="11"/>
      <c r="B14896" s="14"/>
      <c r="C14896" s="491"/>
    </row>
    <row r="14897" spans="1:3" s="624" customFormat="1" x14ac:dyDescent="0.25">
      <c r="A14897" s="11"/>
      <c r="B14897" s="14"/>
      <c r="C14897" s="491"/>
    </row>
    <row r="14898" spans="1:3" s="624" customFormat="1" x14ac:dyDescent="0.25">
      <c r="A14898" s="11"/>
      <c r="B14898" s="14"/>
      <c r="C14898" s="491"/>
    </row>
    <row r="14899" spans="1:3" s="624" customFormat="1" x14ac:dyDescent="0.25">
      <c r="A14899" s="11"/>
      <c r="B14899" s="14"/>
      <c r="C14899" s="491"/>
    </row>
    <row r="14900" spans="1:3" s="624" customFormat="1" x14ac:dyDescent="0.25">
      <c r="A14900" s="11"/>
      <c r="B14900" s="14"/>
      <c r="C14900" s="491"/>
    </row>
    <row r="14901" spans="1:3" s="624" customFormat="1" x14ac:dyDescent="0.25">
      <c r="A14901" s="11"/>
      <c r="B14901" s="14"/>
      <c r="C14901" s="491"/>
    </row>
    <row r="14902" spans="1:3" s="624" customFormat="1" x14ac:dyDescent="0.25">
      <c r="A14902" s="11"/>
      <c r="B14902" s="14"/>
      <c r="C14902" s="491"/>
    </row>
    <row r="14903" spans="1:3" s="624" customFormat="1" x14ac:dyDescent="0.25">
      <c r="A14903" s="11"/>
      <c r="B14903" s="14"/>
      <c r="C14903" s="491"/>
    </row>
    <row r="14904" spans="1:3" s="624" customFormat="1" x14ac:dyDescent="0.25">
      <c r="A14904" s="11"/>
      <c r="B14904" s="14"/>
      <c r="C14904" s="491"/>
    </row>
    <row r="14905" spans="1:3" s="624" customFormat="1" x14ac:dyDescent="0.25">
      <c r="A14905" s="11"/>
      <c r="B14905" s="14"/>
      <c r="C14905" s="491"/>
    </row>
    <row r="14906" spans="1:3" s="624" customFormat="1" x14ac:dyDescent="0.25">
      <c r="A14906" s="11"/>
      <c r="B14906" s="14"/>
      <c r="C14906" s="491"/>
    </row>
    <row r="14907" spans="1:3" s="624" customFormat="1" x14ac:dyDescent="0.25">
      <c r="A14907" s="11"/>
      <c r="B14907" s="14"/>
      <c r="C14907" s="491"/>
    </row>
    <row r="14908" spans="1:3" s="624" customFormat="1" x14ac:dyDescent="0.25">
      <c r="A14908" s="11"/>
      <c r="B14908" s="14"/>
      <c r="C14908" s="491"/>
    </row>
    <row r="14909" spans="1:3" s="624" customFormat="1" x14ac:dyDescent="0.25">
      <c r="A14909" s="11"/>
      <c r="B14909" s="14"/>
      <c r="C14909" s="491"/>
    </row>
    <row r="14910" spans="1:3" s="624" customFormat="1" x14ac:dyDescent="0.25">
      <c r="A14910" s="11"/>
      <c r="B14910" s="14"/>
      <c r="C14910" s="491"/>
    </row>
    <row r="14911" spans="1:3" s="624" customFormat="1" x14ac:dyDescent="0.25">
      <c r="A14911" s="11"/>
      <c r="B14911" s="14"/>
      <c r="C14911" s="491"/>
    </row>
    <row r="14912" spans="1:3" s="624" customFormat="1" x14ac:dyDescent="0.25">
      <c r="A14912" s="11"/>
      <c r="B14912" s="14"/>
      <c r="C14912" s="491"/>
    </row>
    <row r="14913" spans="1:3" s="624" customFormat="1" x14ac:dyDescent="0.25">
      <c r="A14913" s="11"/>
      <c r="B14913" s="14"/>
      <c r="C14913" s="491"/>
    </row>
    <row r="14914" spans="1:3" s="624" customFormat="1" x14ac:dyDescent="0.25">
      <c r="A14914" s="11"/>
      <c r="B14914" s="14"/>
      <c r="C14914" s="491"/>
    </row>
    <row r="14915" spans="1:3" s="624" customFormat="1" x14ac:dyDescent="0.25">
      <c r="A14915" s="11"/>
      <c r="B14915" s="14"/>
      <c r="C14915" s="491"/>
    </row>
    <row r="14916" spans="1:3" s="624" customFormat="1" x14ac:dyDescent="0.25">
      <c r="A14916" s="11"/>
      <c r="B14916" s="14"/>
      <c r="C14916" s="491"/>
    </row>
    <row r="14917" spans="1:3" s="624" customFormat="1" x14ac:dyDescent="0.25">
      <c r="A14917" s="11"/>
      <c r="B14917" s="14"/>
      <c r="C14917" s="491"/>
    </row>
    <row r="14918" spans="1:3" s="624" customFormat="1" x14ac:dyDescent="0.25">
      <c r="A14918" s="11"/>
      <c r="B14918" s="14"/>
      <c r="C14918" s="491"/>
    </row>
    <row r="14919" spans="1:3" s="624" customFormat="1" x14ac:dyDescent="0.25">
      <c r="A14919" s="11"/>
      <c r="B14919" s="14"/>
      <c r="C14919" s="491"/>
    </row>
    <row r="14920" spans="1:3" s="624" customFormat="1" x14ac:dyDescent="0.25">
      <c r="A14920" s="11"/>
      <c r="B14920" s="14"/>
      <c r="C14920" s="491"/>
    </row>
    <row r="14921" spans="1:3" s="624" customFormat="1" x14ac:dyDescent="0.25">
      <c r="A14921" s="11"/>
      <c r="B14921" s="14"/>
      <c r="C14921" s="491"/>
    </row>
    <row r="14922" spans="1:3" s="624" customFormat="1" x14ac:dyDescent="0.25">
      <c r="A14922" s="11"/>
      <c r="B14922" s="14"/>
      <c r="C14922" s="491"/>
    </row>
    <row r="14923" spans="1:3" s="624" customFormat="1" x14ac:dyDescent="0.25">
      <c r="A14923" s="11"/>
      <c r="B14923" s="14"/>
      <c r="C14923" s="491"/>
    </row>
    <row r="14924" spans="1:3" s="624" customFormat="1" x14ac:dyDescent="0.25">
      <c r="A14924" s="11"/>
      <c r="B14924" s="14"/>
      <c r="C14924" s="491"/>
    </row>
    <row r="14925" spans="1:3" s="624" customFormat="1" x14ac:dyDescent="0.25">
      <c r="A14925" s="11"/>
      <c r="B14925" s="14"/>
      <c r="C14925" s="491"/>
    </row>
    <row r="14926" spans="1:3" s="624" customFormat="1" x14ac:dyDescent="0.25">
      <c r="A14926" s="11"/>
      <c r="B14926" s="14"/>
      <c r="C14926" s="491"/>
    </row>
    <row r="14927" spans="1:3" s="624" customFormat="1" x14ac:dyDescent="0.25">
      <c r="A14927" s="11"/>
      <c r="B14927" s="14"/>
      <c r="C14927" s="491"/>
    </row>
    <row r="14928" spans="1:3" s="624" customFormat="1" x14ac:dyDescent="0.25">
      <c r="A14928" s="11"/>
      <c r="B14928" s="14"/>
      <c r="C14928" s="491"/>
    </row>
    <row r="14929" spans="1:3" s="624" customFormat="1" x14ac:dyDescent="0.25">
      <c r="A14929" s="11"/>
      <c r="B14929" s="14"/>
      <c r="C14929" s="491"/>
    </row>
    <row r="14930" spans="1:3" s="624" customFormat="1" x14ac:dyDescent="0.25">
      <c r="A14930" s="11"/>
      <c r="B14930" s="14"/>
      <c r="C14930" s="491"/>
    </row>
    <row r="14931" spans="1:3" s="624" customFormat="1" x14ac:dyDescent="0.25">
      <c r="A14931" s="11"/>
      <c r="B14931" s="14"/>
      <c r="C14931" s="491"/>
    </row>
    <row r="14932" spans="1:3" s="624" customFormat="1" x14ac:dyDescent="0.25">
      <c r="A14932" s="11"/>
      <c r="B14932" s="14"/>
      <c r="C14932" s="491"/>
    </row>
    <row r="14933" spans="1:3" s="624" customFormat="1" x14ac:dyDescent="0.25">
      <c r="A14933" s="11"/>
      <c r="B14933" s="14"/>
      <c r="C14933" s="491"/>
    </row>
    <row r="14934" spans="1:3" s="624" customFormat="1" x14ac:dyDescent="0.25">
      <c r="A14934" s="11"/>
      <c r="B14934" s="14"/>
      <c r="C14934" s="491"/>
    </row>
    <row r="14935" spans="1:3" s="624" customFormat="1" x14ac:dyDescent="0.25">
      <c r="A14935" s="11"/>
      <c r="B14935" s="14"/>
      <c r="C14935" s="491"/>
    </row>
    <row r="14936" spans="1:3" s="624" customFormat="1" x14ac:dyDescent="0.25">
      <c r="A14936" s="11"/>
      <c r="B14936" s="14"/>
      <c r="C14936" s="491"/>
    </row>
    <row r="14937" spans="1:3" s="624" customFormat="1" x14ac:dyDescent="0.25">
      <c r="A14937" s="11"/>
      <c r="B14937" s="14"/>
      <c r="C14937" s="491"/>
    </row>
    <row r="14938" spans="1:3" s="624" customFormat="1" x14ac:dyDescent="0.25">
      <c r="A14938" s="11"/>
      <c r="B14938" s="14"/>
      <c r="C14938" s="491"/>
    </row>
    <row r="14939" spans="1:3" s="624" customFormat="1" x14ac:dyDescent="0.25">
      <c r="A14939" s="11"/>
      <c r="B14939" s="14"/>
      <c r="C14939" s="491"/>
    </row>
    <row r="14940" spans="1:3" s="624" customFormat="1" x14ac:dyDescent="0.25">
      <c r="A14940" s="11"/>
      <c r="B14940" s="14"/>
      <c r="C14940" s="491"/>
    </row>
    <row r="14941" spans="1:3" s="624" customFormat="1" x14ac:dyDescent="0.25">
      <c r="A14941" s="11"/>
      <c r="B14941" s="14"/>
      <c r="C14941" s="491"/>
    </row>
    <row r="14942" spans="1:3" s="624" customFormat="1" x14ac:dyDescent="0.25">
      <c r="A14942" s="11"/>
      <c r="B14942" s="14"/>
      <c r="C14942" s="491"/>
    </row>
    <row r="14943" spans="1:3" s="624" customFormat="1" x14ac:dyDescent="0.25">
      <c r="A14943" s="11"/>
      <c r="B14943" s="14"/>
      <c r="C14943" s="491"/>
    </row>
    <row r="14944" spans="1:3" s="624" customFormat="1" x14ac:dyDescent="0.25">
      <c r="A14944" s="11"/>
      <c r="B14944" s="14"/>
      <c r="C14944" s="491"/>
    </row>
    <row r="14945" spans="1:3" s="624" customFormat="1" x14ac:dyDescent="0.25">
      <c r="A14945" s="11"/>
      <c r="B14945" s="14"/>
      <c r="C14945" s="491"/>
    </row>
    <row r="14946" spans="1:3" s="624" customFormat="1" x14ac:dyDescent="0.25">
      <c r="A14946" s="11"/>
      <c r="B14946" s="14"/>
      <c r="C14946" s="491"/>
    </row>
    <row r="14947" spans="1:3" s="624" customFormat="1" x14ac:dyDescent="0.25">
      <c r="A14947" s="11"/>
      <c r="B14947" s="14"/>
      <c r="C14947" s="491"/>
    </row>
    <row r="14948" spans="1:3" s="624" customFormat="1" x14ac:dyDescent="0.25">
      <c r="A14948" s="11"/>
      <c r="B14948" s="14"/>
      <c r="C14948" s="491"/>
    </row>
    <row r="14949" spans="1:3" s="624" customFormat="1" x14ac:dyDescent="0.25">
      <c r="A14949" s="11"/>
      <c r="B14949" s="14"/>
      <c r="C14949" s="491"/>
    </row>
    <row r="14950" spans="1:3" s="624" customFormat="1" x14ac:dyDescent="0.25">
      <c r="A14950" s="11"/>
      <c r="B14950" s="14"/>
      <c r="C14950" s="491"/>
    </row>
    <row r="14951" spans="1:3" s="624" customFormat="1" x14ac:dyDescent="0.25">
      <c r="A14951" s="11"/>
      <c r="B14951" s="14"/>
      <c r="C14951" s="491"/>
    </row>
    <row r="14952" spans="1:3" s="624" customFormat="1" x14ac:dyDescent="0.25">
      <c r="A14952" s="11"/>
      <c r="B14952" s="14"/>
      <c r="C14952" s="491"/>
    </row>
    <row r="14953" spans="1:3" s="624" customFormat="1" x14ac:dyDescent="0.25">
      <c r="A14953" s="11"/>
      <c r="B14953" s="14"/>
      <c r="C14953" s="491"/>
    </row>
    <row r="14954" spans="1:3" s="624" customFormat="1" x14ac:dyDescent="0.25">
      <c r="A14954" s="11"/>
      <c r="B14954" s="14"/>
      <c r="C14954" s="491"/>
    </row>
    <row r="14955" spans="1:3" s="624" customFormat="1" x14ac:dyDescent="0.25">
      <c r="A14955" s="11"/>
      <c r="B14955" s="14"/>
      <c r="C14955" s="491"/>
    </row>
    <row r="14956" spans="1:3" s="624" customFormat="1" x14ac:dyDescent="0.25">
      <c r="A14956" s="11"/>
      <c r="B14956" s="14"/>
      <c r="C14956" s="491"/>
    </row>
    <row r="14957" spans="1:3" s="624" customFormat="1" x14ac:dyDescent="0.25">
      <c r="A14957" s="11"/>
      <c r="B14957" s="14"/>
      <c r="C14957" s="491"/>
    </row>
    <row r="14958" spans="1:3" s="624" customFormat="1" x14ac:dyDescent="0.25">
      <c r="A14958" s="11"/>
      <c r="B14958" s="14"/>
      <c r="C14958" s="491"/>
    </row>
    <row r="14959" spans="1:3" s="624" customFormat="1" x14ac:dyDescent="0.25">
      <c r="A14959" s="11"/>
      <c r="B14959" s="14"/>
      <c r="C14959" s="491"/>
    </row>
    <row r="14960" spans="1:3" s="624" customFormat="1" x14ac:dyDescent="0.25">
      <c r="A14960" s="11"/>
      <c r="B14960" s="14"/>
      <c r="C14960" s="491"/>
    </row>
    <row r="14961" spans="1:3" s="624" customFormat="1" x14ac:dyDescent="0.25">
      <c r="A14961" s="11"/>
      <c r="B14961" s="14"/>
      <c r="C14961" s="491"/>
    </row>
    <row r="14962" spans="1:3" s="624" customFormat="1" x14ac:dyDescent="0.25">
      <c r="A14962" s="11"/>
      <c r="B14962" s="14"/>
      <c r="C14962" s="491"/>
    </row>
    <row r="14963" spans="1:3" s="624" customFormat="1" x14ac:dyDescent="0.25">
      <c r="A14963" s="11"/>
      <c r="B14963" s="14"/>
      <c r="C14963" s="491"/>
    </row>
    <row r="14964" spans="1:3" s="624" customFormat="1" x14ac:dyDescent="0.25">
      <c r="A14964" s="11"/>
      <c r="B14964" s="14"/>
      <c r="C14964" s="491"/>
    </row>
    <row r="14965" spans="1:3" s="624" customFormat="1" x14ac:dyDescent="0.25">
      <c r="A14965" s="11"/>
      <c r="B14965" s="14"/>
      <c r="C14965" s="491"/>
    </row>
    <row r="14966" spans="1:3" s="624" customFormat="1" x14ac:dyDescent="0.25">
      <c r="A14966" s="11"/>
      <c r="B14966" s="14"/>
      <c r="C14966" s="491"/>
    </row>
    <row r="14967" spans="1:3" s="624" customFormat="1" x14ac:dyDescent="0.25">
      <c r="A14967" s="11"/>
      <c r="B14967" s="14"/>
      <c r="C14967" s="491"/>
    </row>
    <row r="14968" spans="1:3" s="624" customFormat="1" x14ac:dyDescent="0.25">
      <c r="A14968" s="11"/>
      <c r="B14968" s="14"/>
      <c r="C14968" s="491"/>
    </row>
    <row r="14969" spans="1:3" s="624" customFormat="1" x14ac:dyDescent="0.25">
      <c r="A14969" s="11"/>
      <c r="B14969" s="14"/>
      <c r="C14969" s="491"/>
    </row>
    <row r="14970" spans="1:3" s="624" customFormat="1" x14ac:dyDescent="0.25">
      <c r="A14970" s="11"/>
      <c r="B14970" s="14"/>
      <c r="C14970" s="491"/>
    </row>
    <row r="14971" spans="1:3" s="624" customFormat="1" x14ac:dyDescent="0.25">
      <c r="A14971" s="11"/>
      <c r="B14971" s="14"/>
      <c r="C14971" s="491"/>
    </row>
    <row r="14972" spans="1:3" s="624" customFormat="1" x14ac:dyDescent="0.25">
      <c r="A14972" s="11"/>
      <c r="B14972" s="14"/>
      <c r="C14972" s="491"/>
    </row>
    <row r="14973" spans="1:3" s="624" customFormat="1" x14ac:dyDescent="0.25">
      <c r="A14973" s="11"/>
      <c r="B14973" s="14"/>
      <c r="C14973" s="491"/>
    </row>
    <row r="14974" spans="1:3" s="624" customFormat="1" x14ac:dyDescent="0.25">
      <c r="A14974" s="11"/>
      <c r="B14974" s="14"/>
      <c r="C14974" s="491"/>
    </row>
    <row r="14975" spans="1:3" s="624" customFormat="1" x14ac:dyDescent="0.25">
      <c r="A14975" s="11"/>
      <c r="B14975" s="14"/>
      <c r="C14975" s="491"/>
    </row>
    <row r="14976" spans="1:3" s="624" customFormat="1" x14ac:dyDescent="0.25">
      <c r="A14976" s="11"/>
      <c r="B14976" s="14"/>
      <c r="C14976" s="491"/>
    </row>
    <row r="14977" spans="1:3" s="624" customFormat="1" x14ac:dyDescent="0.25">
      <c r="A14977" s="11"/>
      <c r="B14977" s="14"/>
      <c r="C14977" s="491"/>
    </row>
    <row r="14978" spans="1:3" s="624" customFormat="1" x14ac:dyDescent="0.25">
      <c r="A14978" s="11"/>
      <c r="B14978" s="14"/>
      <c r="C14978" s="491"/>
    </row>
    <row r="14979" spans="1:3" s="624" customFormat="1" x14ac:dyDescent="0.25">
      <c r="A14979" s="11"/>
      <c r="B14979" s="14"/>
      <c r="C14979" s="491"/>
    </row>
    <row r="14980" spans="1:3" s="624" customFormat="1" x14ac:dyDescent="0.25">
      <c r="A14980" s="11"/>
      <c r="B14980" s="14"/>
      <c r="C14980" s="491"/>
    </row>
    <row r="14981" spans="1:3" s="624" customFormat="1" x14ac:dyDescent="0.25">
      <c r="A14981" s="11"/>
      <c r="B14981" s="14"/>
      <c r="C14981" s="491"/>
    </row>
    <row r="14982" spans="1:3" s="624" customFormat="1" x14ac:dyDescent="0.25">
      <c r="A14982" s="11"/>
      <c r="B14982" s="14"/>
      <c r="C14982" s="491"/>
    </row>
    <row r="14983" spans="1:3" s="624" customFormat="1" x14ac:dyDescent="0.25">
      <c r="A14983" s="11"/>
      <c r="B14983" s="14"/>
      <c r="C14983" s="491"/>
    </row>
    <row r="14984" spans="1:3" s="624" customFormat="1" x14ac:dyDescent="0.25">
      <c r="A14984" s="11"/>
      <c r="B14984" s="14"/>
      <c r="C14984" s="491"/>
    </row>
    <row r="14985" spans="1:3" s="624" customFormat="1" x14ac:dyDescent="0.25">
      <c r="A14985" s="11"/>
      <c r="B14985" s="14"/>
      <c r="C14985" s="491"/>
    </row>
    <row r="14986" spans="1:3" s="624" customFormat="1" x14ac:dyDescent="0.25">
      <c r="A14986" s="11"/>
      <c r="B14986" s="14"/>
      <c r="C14986" s="491"/>
    </row>
    <row r="14987" spans="1:3" s="624" customFormat="1" x14ac:dyDescent="0.25">
      <c r="A14987" s="11"/>
      <c r="B14987" s="14"/>
      <c r="C14987" s="491"/>
    </row>
    <row r="14988" spans="1:3" s="624" customFormat="1" x14ac:dyDescent="0.25">
      <c r="A14988" s="11"/>
      <c r="B14988" s="14"/>
      <c r="C14988" s="491"/>
    </row>
    <row r="14989" spans="1:3" s="624" customFormat="1" x14ac:dyDescent="0.25">
      <c r="A14989" s="11"/>
      <c r="B14989" s="14"/>
      <c r="C14989" s="491"/>
    </row>
    <row r="14990" spans="1:3" s="624" customFormat="1" x14ac:dyDescent="0.25">
      <c r="A14990" s="11"/>
      <c r="B14990" s="14"/>
      <c r="C14990" s="491"/>
    </row>
    <row r="14991" spans="1:3" s="624" customFormat="1" x14ac:dyDescent="0.25">
      <c r="A14991" s="11"/>
      <c r="B14991" s="14"/>
      <c r="C14991" s="491"/>
    </row>
    <row r="14992" spans="1:3" s="624" customFormat="1" x14ac:dyDescent="0.25">
      <c r="A14992" s="11"/>
      <c r="B14992" s="14"/>
      <c r="C14992" s="491"/>
    </row>
    <row r="14993" spans="1:3" s="624" customFormat="1" x14ac:dyDescent="0.25">
      <c r="A14993" s="11"/>
      <c r="B14993" s="14"/>
      <c r="C14993" s="491"/>
    </row>
    <row r="14994" spans="1:3" s="624" customFormat="1" x14ac:dyDescent="0.25">
      <c r="A14994" s="11"/>
      <c r="B14994" s="14"/>
      <c r="C14994" s="491"/>
    </row>
    <row r="14995" spans="1:3" s="624" customFormat="1" x14ac:dyDescent="0.25">
      <c r="A14995" s="11"/>
      <c r="B14995" s="14"/>
      <c r="C14995" s="491"/>
    </row>
    <row r="14996" spans="1:3" s="624" customFormat="1" x14ac:dyDescent="0.25">
      <c r="A14996" s="11"/>
      <c r="B14996" s="14"/>
      <c r="C14996" s="491"/>
    </row>
    <row r="14997" spans="1:3" s="624" customFormat="1" x14ac:dyDescent="0.25">
      <c r="A14997" s="11"/>
      <c r="B14997" s="14"/>
      <c r="C14997" s="491"/>
    </row>
    <row r="14998" spans="1:3" s="624" customFormat="1" x14ac:dyDescent="0.25">
      <c r="A14998" s="11"/>
      <c r="B14998" s="14"/>
      <c r="C14998" s="491"/>
    </row>
    <row r="14999" spans="1:3" s="624" customFormat="1" x14ac:dyDescent="0.25">
      <c r="A14999" s="11"/>
      <c r="B14999" s="14"/>
      <c r="C14999" s="491"/>
    </row>
    <row r="15000" spans="1:3" s="624" customFormat="1" x14ac:dyDescent="0.25">
      <c r="A15000" s="11"/>
      <c r="B15000" s="14"/>
      <c r="C15000" s="491"/>
    </row>
    <row r="15001" spans="1:3" s="624" customFormat="1" x14ac:dyDescent="0.25">
      <c r="A15001" s="11"/>
      <c r="B15001" s="14"/>
      <c r="C15001" s="491"/>
    </row>
    <row r="15002" spans="1:3" s="624" customFormat="1" x14ac:dyDescent="0.25">
      <c r="A15002" s="11"/>
      <c r="B15002" s="14"/>
      <c r="C15002" s="491"/>
    </row>
    <row r="15003" spans="1:3" s="624" customFormat="1" x14ac:dyDescent="0.25">
      <c r="A15003" s="11"/>
      <c r="B15003" s="14"/>
      <c r="C15003" s="491"/>
    </row>
    <row r="15004" spans="1:3" s="624" customFormat="1" x14ac:dyDescent="0.25">
      <c r="A15004" s="11"/>
      <c r="B15004" s="14"/>
      <c r="C15004" s="491"/>
    </row>
    <row r="15005" spans="1:3" s="624" customFormat="1" x14ac:dyDescent="0.25">
      <c r="A15005" s="11"/>
      <c r="B15005" s="14"/>
      <c r="C15005" s="491"/>
    </row>
    <row r="15006" spans="1:3" s="624" customFormat="1" x14ac:dyDescent="0.25">
      <c r="A15006" s="11"/>
      <c r="B15006" s="14"/>
      <c r="C15006" s="491"/>
    </row>
    <row r="15007" spans="1:3" s="624" customFormat="1" x14ac:dyDescent="0.25">
      <c r="A15007" s="11"/>
      <c r="B15007" s="14"/>
      <c r="C15007" s="491"/>
    </row>
    <row r="15008" spans="1:3" s="624" customFormat="1" x14ac:dyDescent="0.25">
      <c r="A15008" s="11"/>
      <c r="B15008" s="14"/>
      <c r="C15008" s="491"/>
    </row>
    <row r="15009" spans="1:3" s="624" customFormat="1" x14ac:dyDescent="0.25">
      <c r="A15009" s="11"/>
      <c r="B15009" s="14"/>
      <c r="C15009" s="491"/>
    </row>
    <row r="15010" spans="1:3" s="624" customFormat="1" x14ac:dyDescent="0.25">
      <c r="A15010" s="11"/>
      <c r="B15010" s="14"/>
      <c r="C15010" s="491"/>
    </row>
    <row r="15011" spans="1:3" s="624" customFormat="1" x14ac:dyDescent="0.25">
      <c r="A15011" s="11"/>
      <c r="B15011" s="14"/>
      <c r="C15011" s="491"/>
    </row>
    <row r="15012" spans="1:3" s="624" customFormat="1" x14ac:dyDescent="0.25">
      <c r="A15012" s="11"/>
      <c r="B15012" s="14"/>
      <c r="C15012" s="491"/>
    </row>
    <row r="15013" spans="1:3" s="624" customFormat="1" x14ac:dyDescent="0.25">
      <c r="A15013" s="11"/>
      <c r="B15013" s="14"/>
      <c r="C15013" s="491"/>
    </row>
    <row r="15014" spans="1:3" s="624" customFormat="1" x14ac:dyDescent="0.25">
      <c r="A15014" s="11"/>
      <c r="B15014" s="14"/>
      <c r="C15014" s="491"/>
    </row>
    <row r="15015" spans="1:3" s="624" customFormat="1" x14ac:dyDescent="0.25">
      <c r="A15015" s="11"/>
      <c r="B15015" s="14"/>
      <c r="C15015" s="491"/>
    </row>
    <row r="15016" spans="1:3" s="624" customFormat="1" x14ac:dyDescent="0.25">
      <c r="A15016" s="11"/>
      <c r="B15016" s="14"/>
      <c r="C15016" s="491"/>
    </row>
    <row r="15017" spans="1:3" s="624" customFormat="1" x14ac:dyDescent="0.25">
      <c r="A15017" s="11"/>
      <c r="B15017" s="14"/>
      <c r="C15017" s="491"/>
    </row>
    <row r="15018" spans="1:3" s="624" customFormat="1" x14ac:dyDescent="0.25">
      <c r="A15018" s="11"/>
      <c r="B15018" s="14"/>
      <c r="C15018" s="491"/>
    </row>
    <row r="15019" spans="1:3" s="624" customFormat="1" x14ac:dyDescent="0.25">
      <c r="A15019" s="11"/>
      <c r="B15019" s="14"/>
      <c r="C15019" s="491"/>
    </row>
    <row r="15020" spans="1:3" s="624" customFormat="1" x14ac:dyDescent="0.25">
      <c r="A15020" s="11"/>
      <c r="B15020" s="14"/>
      <c r="C15020" s="491"/>
    </row>
    <row r="15021" spans="1:3" s="624" customFormat="1" x14ac:dyDescent="0.25">
      <c r="A15021" s="11"/>
      <c r="B15021" s="14"/>
      <c r="C15021" s="491"/>
    </row>
    <row r="15022" spans="1:3" s="624" customFormat="1" x14ac:dyDescent="0.25">
      <c r="A15022" s="11"/>
      <c r="B15022" s="14"/>
      <c r="C15022" s="491"/>
    </row>
    <row r="15023" spans="1:3" s="624" customFormat="1" x14ac:dyDescent="0.25">
      <c r="A15023" s="11"/>
      <c r="B15023" s="14"/>
      <c r="C15023" s="491"/>
    </row>
    <row r="15024" spans="1:3" s="624" customFormat="1" x14ac:dyDescent="0.25">
      <c r="A15024" s="11"/>
      <c r="B15024" s="14"/>
      <c r="C15024" s="491"/>
    </row>
    <row r="15025" spans="1:3" s="624" customFormat="1" x14ac:dyDescent="0.25">
      <c r="A15025" s="11"/>
      <c r="B15025" s="14"/>
      <c r="C15025" s="491"/>
    </row>
    <row r="15026" spans="1:3" s="624" customFormat="1" x14ac:dyDescent="0.25">
      <c r="A15026" s="11"/>
      <c r="B15026" s="14"/>
      <c r="C15026" s="491"/>
    </row>
    <row r="15027" spans="1:3" s="624" customFormat="1" x14ac:dyDescent="0.25">
      <c r="A15027" s="11"/>
      <c r="B15027" s="14"/>
      <c r="C15027" s="491"/>
    </row>
    <row r="15028" spans="1:3" s="624" customFormat="1" x14ac:dyDescent="0.25">
      <c r="A15028" s="11"/>
      <c r="B15028" s="14"/>
      <c r="C15028" s="491"/>
    </row>
    <row r="15029" spans="1:3" s="624" customFormat="1" x14ac:dyDescent="0.25">
      <c r="A15029" s="11"/>
      <c r="B15029" s="14"/>
      <c r="C15029" s="491"/>
    </row>
    <row r="15030" spans="1:3" s="624" customFormat="1" x14ac:dyDescent="0.25">
      <c r="A15030" s="11"/>
      <c r="B15030" s="14"/>
      <c r="C15030" s="491"/>
    </row>
    <row r="15031" spans="1:3" s="624" customFormat="1" x14ac:dyDescent="0.25">
      <c r="A15031" s="11"/>
      <c r="B15031" s="14"/>
      <c r="C15031" s="491"/>
    </row>
    <row r="15032" spans="1:3" s="624" customFormat="1" x14ac:dyDescent="0.25">
      <c r="A15032" s="11"/>
      <c r="B15032" s="14"/>
      <c r="C15032" s="491"/>
    </row>
    <row r="15033" spans="1:3" s="624" customFormat="1" x14ac:dyDescent="0.25">
      <c r="A15033" s="11"/>
      <c r="B15033" s="14"/>
      <c r="C15033" s="491"/>
    </row>
    <row r="15034" spans="1:3" s="624" customFormat="1" x14ac:dyDescent="0.25">
      <c r="A15034" s="11"/>
      <c r="B15034" s="14"/>
      <c r="C15034" s="491"/>
    </row>
    <row r="15035" spans="1:3" s="624" customFormat="1" x14ac:dyDescent="0.25">
      <c r="A15035" s="11"/>
      <c r="B15035" s="14"/>
      <c r="C15035" s="491"/>
    </row>
    <row r="15036" spans="1:3" s="624" customFormat="1" x14ac:dyDescent="0.25">
      <c r="A15036" s="11"/>
      <c r="B15036" s="14"/>
      <c r="C15036" s="491"/>
    </row>
    <row r="15037" spans="1:3" s="624" customFormat="1" x14ac:dyDescent="0.25">
      <c r="A15037" s="11"/>
      <c r="B15037" s="14"/>
      <c r="C15037" s="491"/>
    </row>
    <row r="15038" spans="1:3" s="624" customFormat="1" x14ac:dyDescent="0.25">
      <c r="A15038" s="11"/>
      <c r="B15038" s="14"/>
      <c r="C15038" s="491"/>
    </row>
    <row r="15039" spans="1:3" s="624" customFormat="1" x14ac:dyDescent="0.25">
      <c r="A15039" s="11"/>
      <c r="B15039" s="14"/>
      <c r="C15039" s="491"/>
    </row>
    <row r="15040" spans="1:3" s="624" customFormat="1" x14ac:dyDescent="0.25">
      <c r="A15040" s="11"/>
      <c r="B15040" s="14"/>
      <c r="C15040" s="491"/>
    </row>
    <row r="15041" spans="1:3" s="624" customFormat="1" x14ac:dyDescent="0.25">
      <c r="A15041" s="11"/>
      <c r="B15041" s="14"/>
      <c r="C15041" s="491"/>
    </row>
    <row r="15042" spans="1:3" s="624" customFormat="1" x14ac:dyDescent="0.25">
      <c r="A15042" s="11"/>
      <c r="B15042" s="14"/>
      <c r="C15042" s="491"/>
    </row>
    <row r="15043" spans="1:3" s="624" customFormat="1" x14ac:dyDescent="0.25">
      <c r="A15043" s="11"/>
      <c r="B15043" s="14"/>
      <c r="C15043" s="491"/>
    </row>
    <row r="15044" spans="1:3" s="624" customFormat="1" x14ac:dyDescent="0.25">
      <c r="A15044" s="11"/>
      <c r="B15044" s="14"/>
      <c r="C15044" s="491"/>
    </row>
    <row r="15045" spans="1:3" s="624" customFormat="1" x14ac:dyDescent="0.25">
      <c r="A15045" s="11"/>
      <c r="B15045" s="14"/>
      <c r="C15045" s="491"/>
    </row>
    <row r="15046" spans="1:3" s="624" customFormat="1" x14ac:dyDescent="0.25">
      <c r="A15046" s="11"/>
      <c r="B15046" s="14"/>
      <c r="C15046" s="491"/>
    </row>
    <row r="15047" spans="1:3" s="624" customFormat="1" x14ac:dyDescent="0.25">
      <c r="A15047" s="11"/>
      <c r="B15047" s="14"/>
      <c r="C15047" s="491"/>
    </row>
    <row r="15048" spans="1:3" s="624" customFormat="1" x14ac:dyDescent="0.25">
      <c r="A15048" s="11"/>
      <c r="B15048" s="14"/>
      <c r="C15048" s="491"/>
    </row>
    <row r="15049" spans="1:3" s="624" customFormat="1" x14ac:dyDescent="0.25">
      <c r="A15049" s="11"/>
      <c r="B15049" s="14"/>
      <c r="C15049" s="491"/>
    </row>
    <row r="15050" spans="1:3" s="624" customFormat="1" x14ac:dyDescent="0.25">
      <c r="A15050" s="11"/>
      <c r="B15050" s="14"/>
      <c r="C15050" s="491"/>
    </row>
    <row r="15051" spans="1:3" s="624" customFormat="1" x14ac:dyDescent="0.25">
      <c r="A15051" s="11"/>
      <c r="B15051" s="14"/>
      <c r="C15051" s="491"/>
    </row>
    <row r="15052" spans="1:3" s="624" customFormat="1" x14ac:dyDescent="0.25">
      <c r="A15052" s="11"/>
      <c r="B15052" s="14"/>
      <c r="C15052" s="491"/>
    </row>
    <row r="15053" spans="1:3" s="624" customFormat="1" x14ac:dyDescent="0.25">
      <c r="A15053" s="11"/>
      <c r="B15053" s="14"/>
      <c r="C15053" s="491"/>
    </row>
    <row r="15054" spans="1:3" s="624" customFormat="1" x14ac:dyDescent="0.25">
      <c r="A15054" s="11"/>
      <c r="B15054" s="14"/>
      <c r="C15054" s="491"/>
    </row>
    <row r="15055" spans="1:3" s="624" customFormat="1" x14ac:dyDescent="0.25">
      <c r="A15055" s="11"/>
      <c r="B15055" s="14"/>
      <c r="C15055" s="491"/>
    </row>
    <row r="15056" spans="1:3" s="624" customFormat="1" x14ac:dyDescent="0.25">
      <c r="A15056" s="11"/>
      <c r="B15056" s="14"/>
      <c r="C15056" s="491"/>
    </row>
    <row r="15057" spans="1:3" s="624" customFormat="1" x14ac:dyDescent="0.25">
      <c r="A15057" s="11"/>
      <c r="B15057" s="14"/>
      <c r="C15057" s="491"/>
    </row>
    <row r="15058" spans="1:3" s="624" customFormat="1" x14ac:dyDescent="0.25">
      <c r="A15058" s="11"/>
      <c r="B15058" s="14"/>
      <c r="C15058" s="491"/>
    </row>
    <row r="15059" spans="1:3" s="624" customFormat="1" x14ac:dyDescent="0.25">
      <c r="A15059" s="11"/>
      <c r="B15059" s="14"/>
      <c r="C15059" s="491"/>
    </row>
    <row r="15060" spans="1:3" s="624" customFormat="1" x14ac:dyDescent="0.25">
      <c r="A15060" s="11"/>
      <c r="B15060" s="14"/>
      <c r="C15060" s="491"/>
    </row>
    <row r="15061" spans="1:3" s="624" customFormat="1" x14ac:dyDescent="0.25">
      <c r="A15061" s="11"/>
      <c r="B15061" s="14"/>
      <c r="C15061" s="491"/>
    </row>
    <row r="15062" spans="1:3" s="624" customFormat="1" x14ac:dyDescent="0.25">
      <c r="A15062" s="11"/>
      <c r="B15062" s="14"/>
      <c r="C15062" s="491"/>
    </row>
    <row r="15063" spans="1:3" s="624" customFormat="1" x14ac:dyDescent="0.25">
      <c r="A15063" s="11"/>
      <c r="B15063" s="14"/>
      <c r="C15063" s="491"/>
    </row>
    <row r="15064" spans="1:3" s="624" customFormat="1" x14ac:dyDescent="0.25">
      <c r="A15064" s="11"/>
      <c r="B15064" s="14"/>
      <c r="C15064" s="491"/>
    </row>
    <row r="15065" spans="1:3" s="624" customFormat="1" x14ac:dyDescent="0.25">
      <c r="A15065" s="11"/>
      <c r="B15065" s="14"/>
      <c r="C15065" s="491"/>
    </row>
    <row r="15066" spans="1:3" s="624" customFormat="1" x14ac:dyDescent="0.25">
      <c r="A15066" s="11"/>
      <c r="B15066" s="14"/>
      <c r="C15066" s="491"/>
    </row>
    <row r="15067" spans="1:3" s="624" customFormat="1" x14ac:dyDescent="0.25">
      <c r="A15067" s="11"/>
      <c r="B15067" s="14"/>
      <c r="C15067" s="491"/>
    </row>
    <row r="15068" spans="1:3" s="624" customFormat="1" x14ac:dyDescent="0.25">
      <c r="A15068" s="11"/>
      <c r="B15068" s="14"/>
      <c r="C15068" s="491"/>
    </row>
    <row r="15069" spans="1:3" s="624" customFormat="1" x14ac:dyDescent="0.25">
      <c r="A15069" s="11"/>
      <c r="B15069" s="14"/>
      <c r="C15069" s="491"/>
    </row>
    <row r="15070" spans="1:3" s="624" customFormat="1" x14ac:dyDescent="0.25">
      <c r="A15070" s="11"/>
      <c r="B15070" s="14"/>
      <c r="C15070" s="491"/>
    </row>
    <row r="15071" spans="1:3" s="624" customFormat="1" x14ac:dyDescent="0.25">
      <c r="A15071" s="11"/>
      <c r="B15071" s="14"/>
      <c r="C15071" s="491"/>
    </row>
    <row r="15072" spans="1:3" s="624" customFormat="1" x14ac:dyDescent="0.25">
      <c r="A15072" s="11"/>
      <c r="B15072" s="14"/>
      <c r="C15072" s="491"/>
    </row>
    <row r="15073" spans="1:3" s="624" customFormat="1" x14ac:dyDescent="0.25">
      <c r="A15073" s="11"/>
      <c r="B15073" s="14"/>
      <c r="C15073" s="491"/>
    </row>
    <row r="15074" spans="1:3" s="624" customFormat="1" x14ac:dyDescent="0.25">
      <c r="A15074" s="11"/>
      <c r="B15074" s="14"/>
      <c r="C15074" s="491"/>
    </row>
    <row r="15075" spans="1:3" s="624" customFormat="1" x14ac:dyDescent="0.25">
      <c r="A15075" s="11"/>
      <c r="B15075" s="14"/>
      <c r="C15075" s="491"/>
    </row>
    <row r="15076" spans="1:3" s="624" customFormat="1" x14ac:dyDescent="0.25">
      <c r="A15076" s="11"/>
      <c r="B15076" s="14"/>
      <c r="C15076" s="491"/>
    </row>
    <row r="15077" spans="1:3" s="624" customFormat="1" x14ac:dyDescent="0.25">
      <c r="A15077" s="11"/>
      <c r="B15077" s="14"/>
      <c r="C15077" s="491"/>
    </row>
    <row r="15078" spans="1:3" s="624" customFormat="1" x14ac:dyDescent="0.25">
      <c r="A15078" s="11"/>
      <c r="B15078" s="14"/>
      <c r="C15078" s="491"/>
    </row>
    <row r="15079" spans="1:3" s="624" customFormat="1" x14ac:dyDescent="0.25">
      <c r="A15079" s="11"/>
      <c r="B15079" s="14"/>
      <c r="C15079" s="491"/>
    </row>
    <row r="15080" spans="1:3" s="624" customFormat="1" x14ac:dyDescent="0.25">
      <c r="A15080" s="11"/>
      <c r="B15080" s="14"/>
      <c r="C15080" s="491"/>
    </row>
    <row r="15081" spans="1:3" s="624" customFormat="1" x14ac:dyDescent="0.25">
      <c r="A15081" s="11"/>
      <c r="B15081" s="14"/>
      <c r="C15081" s="491"/>
    </row>
    <row r="15082" spans="1:3" s="624" customFormat="1" x14ac:dyDescent="0.25">
      <c r="A15082" s="11"/>
      <c r="B15082" s="14"/>
      <c r="C15082" s="491"/>
    </row>
    <row r="15083" spans="1:3" s="624" customFormat="1" x14ac:dyDescent="0.25">
      <c r="A15083" s="11"/>
      <c r="B15083" s="14"/>
      <c r="C15083" s="491"/>
    </row>
    <row r="15084" spans="1:3" s="624" customFormat="1" x14ac:dyDescent="0.25">
      <c r="A15084" s="11"/>
      <c r="B15084" s="14"/>
      <c r="C15084" s="491"/>
    </row>
    <row r="15085" spans="1:3" s="624" customFormat="1" x14ac:dyDescent="0.25">
      <c r="A15085" s="11"/>
      <c r="B15085" s="14"/>
      <c r="C15085" s="491"/>
    </row>
    <row r="15086" spans="1:3" s="624" customFormat="1" x14ac:dyDescent="0.25">
      <c r="A15086" s="11"/>
      <c r="B15086" s="14"/>
      <c r="C15086" s="491"/>
    </row>
    <row r="15087" spans="1:3" s="624" customFormat="1" x14ac:dyDescent="0.25">
      <c r="A15087" s="11"/>
      <c r="B15087" s="14"/>
      <c r="C15087" s="491"/>
    </row>
    <row r="15088" spans="1:3" s="624" customFormat="1" x14ac:dyDescent="0.25">
      <c r="A15088" s="11"/>
      <c r="B15088" s="14"/>
      <c r="C15088" s="491"/>
    </row>
    <row r="15089" spans="1:3" s="624" customFormat="1" x14ac:dyDescent="0.25">
      <c r="A15089" s="11"/>
      <c r="B15089" s="14"/>
      <c r="C15089" s="491"/>
    </row>
    <row r="15090" spans="1:3" s="624" customFormat="1" x14ac:dyDescent="0.25">
      <c r="A15090" s="11"/>
      <c r="B15090" s="14"/>
      <c r="C15090" s="491"/>
    </row>
    <row r="15091" spans="1:3" s="624" customFormat="1" x14ac:dyDescent="0.25">
      <c r="A15091" s="11"/>
      <c r="B15091" s="14"/>
      <c r="C15091" s="491"/>
    </row>
    <row r="15092" spans="1:3" s="624" customFormat="1" x14ac:dyDescent="0.25">
      <c r="A15092" s="11"/>
      <c r="B15092" s="14"/>
      <c r="C15092" s="491"/>
    </row>
    <row r="15093" spans="1:3" s="624" customFormat="1" x14ac:dyDescent="0.25">
      <c r="A15093" s="11"/>
      <c r="B15093" s="14"/>
      <c r="C15093" s="491"/>
    </row>
    <row r="15094" spans="1:3" s="624" customFormat="1" x14ac:dyDescent="0.25">
      <c r="A15094" s="11"/>
      <c r="B15094" s="14"/>
      <c r="C15094" s="491"/>
    </row>
    <row r="15095" spans="1:3" s="624" customFormat="1" x14ac:dyDescent="0.25">
      <c r="A15095" s="11"/>
      <c r="B15095" s="14"/>
      <c r="C15095" s="491"/>
    </row>
    <row r="15096" spans="1:3" s="624" customFormat="1" x14ac:dyDescent="0.25">
      <c r="A15096" s="11"/>
      <c r="B15096" s="14"/>
      <c r="C15096" s="491"/>
    </row>
    <row r="15097" spans="1:3" s="624" customFormat="1" x14ac:dyDescent="0.25">
      <c r="A15097" s="11"/>
      <c r="B15097" s="14"/>
      <c r="C15097" s="491"/>
    </row>
    <row r="15098" spans="1:3" s="624" customFormat="1" x14ac:dyDescent="0.25">
      <c r="A15098" s="11"/>
      <c r="B15098" s="14"/>
      <c r="C15098" s="491"/>
    </row>
    <row r="15099" spans="1:3" s="624" customFormat="1" x14ac:dyDescent="0.25">
      <c r="A15099" s="11"/>
      <c r="B15099" s="14"/>
      <c r="C15099" s="491"/>
    </row>
    <row r="15100" spans="1:3" s="624" customFormat="1" x14ac:dyDescent="0.25">
      <c r="A15100" s="11"/>
      <c r="B15100" s="14"/>
      <c r="C15100" s="491"/>
    </row>
    <row r="15101" spans="1:3" s="624" customFormat="1" x14ac:dyDescent="0.25">
      <c r="A15101" s="11"/>
      <c r="B15101" s="14"/>
      <c r="C15101" s="491"/>
    </row>
    <row r="15102" spans="1:3" s="624" customFormat="1" x14ac:dyDescent="0.25">
      <c r="A15102" s="11"/>
      <c r="B15102" s="14"/>
      <c r="C15102" s="491"/>
    </row>
    <row r="15103" spans="1:3" s="624" customFormat="1" x14ac:dyDescent="0.25">
      <c r="A15103" s="11"/>
      <c r="B15103" s="14"/>
      <c r="C15103" s="491"/>
    </row>
    <row r="15104" spans="1:3" s="624" customFormat="1" x14ac:dyDescent="0.25">
      <c r="A15104" s="11"/>
      <c r="B15104" s="14"/>
      <c r="C15104" s="491"/>
    </row>
    <row r="15105" spans="1:3" s="624" customFormat="1" x14ac:dyDescent="0.25">
      <c r="A15105" s="11"/>
      <c r="B15105" s="14"/>
      <c r="C15105" s="491"/>
    </row>
    <row r="15106" spans="1:3" s="624" customFormat="1" x14ac:dyDescent="0.25">
      <c r="A15106" s="11"/>
      <c r="B15106" s="14"/>
      <c r="C15106" s="491"/>
    </row>
    <row r="15107" spans="1:3" s="624" customFormat="1" x14ac:dyDescent="0.25">
      <c r="A15107" s="11"/>
      <c r="B15107" s="14"/>
      <c r="C15107" s="491"/>
    </row>
    <row r="15108" spans="1:3" s="624" customFormat="1" x14ac:dyDescent="0.25">
      <c r="A15108" s="11"/>
      <c r="B15108" s="14"/>
      <c r="C15108" s="491"/>
    </row>
    <row r="15109" spans="1:3" s="624" customFormat="1" x14ac:dyDescent="0.25">
      <c r="A15109" s="11"/>
      <c r="B15109" s="14"/>
      <c r="C15109" s="491"/>
    </row>
    <row r="15110" spans="1:3" s="624" customFormat="1" x14ac:dyDescent="0.25">
      <c r="A15110" s="11"/>
      <c r="B15110" s="14"/>
      <c r="C15110" s="491"/>
    </row>
    <row r="15111" spans="1:3" s="624" customFormat="1" x14ac:dyDescent="0.25">
      <c r="A15111" s="11"/>
      <c r="B15111" s="14"/>
      <c r="C15111" s="491"/>
    </row>
    <row r="15112" spans="1:3" s="624" customFormat="1" x14ac:dyDescent="0.25">
      <c r="A15112" s="11"/>
      <c r="B15112" s="14"/>
      <c r="C15112" s="491"/>
    </row>
    <row r="15113" spans="1:3" s="624" customFormat="1" x14ac:dyDescent="0.25">
      <c r="A15113" s="11"/>
      <c r="B15113" s="14"/>
      <c r="C15113" s="491"/>
    </row>
    <row r="15114" spans="1:3" s="624" customFormat="1" x14ac:dyDescent="0.25">
      <c r="A15114" s="11"/>
      <c r="B15114" s="14"/>
      <c r="C15114" s="491"/>
    </row>
    <row r="15115" spans="1:3" s="624" customFormat="1" x14ac:dyDescent="0.25">
      <c r="A15115" s="11"/>
      <c r="B15115" s="14"/>
      <c r="C15115" s="491"/>
    </row>
    <row r="15116" spans="1:3" s="624" customFormat="1" x14ac:dyDescent="0.25">
      <c r="A15116" s="11"/>
      <c r="B15116" s="14"/>
      <c r="C15116" s="491"/>
    </row>
    <row r="15117" spans="1:3" s="624" customFormat="1" x14ac:dyDescent="0.25">
      <c r="A15117" s="11"/>
      <c r="B15117" s="14"/>
      <c r="C15117" s="491"/>
    </row>
    <row r="15118" spans="1:3" s="624" customFormat="1" x14ac:dyDescent="0.25">
      <c r="A15118" s="11"/>
      <c r="B15118" s="14"/>
      <c r="C15118" s="491"/>
    </row>
    <row r="15119" spans="1:3" s="624" customFormat="1" x14ac:dyDescent="0.25">
      <c r="A15119" s="11"/>
      <c r="B15119" s="14"/>
      <c r="C15119" s="491"/>
    </row>
    <row r="15120" spans="1:3" s="624" customFormat="1" x14ac:dyDescent="0.25">
      <c r="A15120" s="11"/>
      <c r="B15120" s="14"/>
      <c r="C15120" s="491"/>
    </row>
    <row r="15121" spans="1:3" s="624" customFormat="1" x14ac:dyDescent="0.25">
      <c r="A15121" s="11"/>
      <c r="B15121" s="14"/>
      <c r="C15121" s="491"/>
    </row>
    <row r="15122" spans="1:3" s="624" customFormat="1" x14ac:dyDescent="0.25">
      <c r="A15122" s="11"/>
      <c r="B15122" s="14"/>
      <c r="C15122" s="491"/>
    </row>
    <row r="15123" spans="1:3" s="624" customFormat="1" x14ac:dyDescent="0.25">
      <c r="A15123" s="11"/>
      <c r="B15123" s="14"/>
      <c r="C15123" s="491"/>
    </row>
    <row r="15124" spans="1:3" s="624" customFormat="1" x14ac:dyDescent="0.25">
      <c r="A15124" s="11"/>
      <c r="B15124" s="14"/>
      <c r="C15124" s="491"/>
    </row>
    <row r="15125" spans="1:3" s="624" customFormat="1" x14ac:dyDescent="0.25">
      <c r="A15125" s="11"/>
      <c r="B15125" s="14"/>
      <c r="C15125" s="491"/>
    </row>
    <row r="15126" spans="1:3" s="624" customFormat="1" x14ac:dyDescent="0.25">
      <c r="A15126" s="11"/>
      <c r="B15126" s="14"/>
      <c r="C15126" s="491"/>
    </row>
    <row r="15127" spans="1:3" s="624" customFormat="1" x14ac:dyDescent="0.25">
      <c r="A15127" s="11"/>
      <c r="B15127" s="14"/>
      <c r="C15127" s="491"/>
    </row>
    <row r="15128" spans="1:3" s="624" customFormat="1" x14ac:dyDescent="0.25">
      <c r="A15128" s="11"/>
      <c r="B15128" s="14"/>
      <c r="C15128" s="491"/>
    </row>
    <row r="15129" spans="1:3" s="624" customFormat="1" x14ac:dyDescent="0.25">
      <c r="A15129" s="11"/>
      <c r="B15129" s="14"/>
      <c r="C15129" s="491"/>
    </row>
    <row r="15130" spans="1:3" s="624" customFormat="1" x14ac:dyDescent="0.25">
      <c r="A15130" s="11"/>
      <c r="B15130" s="14"/>
      <c r="C15130" s="491"/>
    </row>
    <row r="15131" spans="1:3" s="624" customFormat="1" x14ac:dyDescent="0.25">
      <c r="A15131" s="11"/>
      <c r="B15131" s="14"/>
      <c r="C15131" s="491"/>
    </row>
    <row r="15132" spans="1:3" s="624" customFormat="1" x14ac:dyDescent="0.25">
      <c r="A15132" s="11"/>
      <c r="B15132" s="14"/>
      <c r="C15132" s="491"/>
    </row>
    <row r="15133" spans="1:3" s="624" customFormat="1" x14ac:dyDescent="0.25">
      <c r="A15133" s="11"/>
      <c r="B15133" s="14"/>
      <c r="C15133" s="491"/>
    </row>
    <row r="15134" spans="1:3" s="624" customFormat="1" x14ac:dyDescent="0.25">
      <c r="A15134" s="11"/>
      <c r="B15134" s="14"/>
      <c r="C15134" s="491"/>
    </row>
    <row r="15135" spans="1:3" s="624" customFormat="1" x14ac:dyDescent="0.25">
      <c r="A15135" s="11"/>
      <c r="B15135" s="14"/>
      <c r="C15135" s="491"/>
    </row>
    <row r="15136" spans="1:3" s="624" customFormat="1" x14ac:dyDescent="0.25">
      <c r="A15136" s="11"/>
      <c r="B15136" s="14"/>
      <c r="C15136" s="491"/>
    </row>
    <row r="15137" spans="1:3" s="624" customFormat="1" x14ac:dyDescent="0.25">
      <c r="A15137" s="11"/>
      <c r="B15137" s="14"/>
      <c r="C15137" s="491"/>
    </row>
    <row r="15138" spans="1:3" s="624" customFormat="1" x14ac:dyDescent="0.25">
      <c r="A15138" s="11"/>
      <c r="B15138" s="14"/>
      <c r="C15138" s="491"/>
    </row>
    <row r="15139" spans="1:3" s="624" customFormat="1" x14ac:dyDescent="0.25">
      <c r="A15139" s="11"/>
      <c r="B15139" s="14"/>
      <c r="C15139" s="491"/>
    </row>
    <row r="15140" spans="1:3" s="624" customFormat="1" x14ac:dyDescent="0.25">
      <c r="A15140" s="11"/>
      <c r="B15140" s="14"/>
      <c r="C15140" s="491"/>
    </row>
    <row r="15141" spans="1:3" s="624" customFormat="1" x14ac:dyDescent="0.25">
      <c r="A15141" s="11"/>
      <c r="B15141" s="14"/>
      <c r="C15141" s="491"/>
    </row>
    <row r="15142" spans="1:3" s="624" customFormat="1" x14ac:dyDescent="0.25">
      <c r="A15142" s="11"/>
      <c r="B15142" s="14"/>
      <c r="C15142" s="491"/>
    </row>
    <row r="15143" spans="1:3" s="624" customFormat="1" x14ac:dyDescent="0.25">
      <c r="A15143" s="11"/>
      <c r="B15143" s="14"/>
      <c r="C15143" s="491"/>
    </row>
    <row r="15144" spans="1:3" s="624" customFormat="1" x14ac:dyDescent="0.25">
      <c r="A15144" s="11"/>
      <c r="B15144" s="14"/>
      <c r="C15144" s="491"/>
    </row>
    <row r="15145" spans="1:3" s="624" customFormat="1" x14ac:dyDescent="0.25">
      <c r="A15145" s="11"/>
      <c r="B15145" s="14"/>
      <c r="C15145" s="491"/>
    </row>
    <row r="15146" spans="1:3" s="624" customFormat="1" x14ac:dyDescent="0.25">
      <c r="A15146" s="11"/>
      <c r="B15146" s="14"/>
      <c r="C15146" s="491"/>
    </row>
    <row r="15147" spans="1:3" s="624" customFormat="1" x14ac:dyDescent="0.25">
      <c r="A15147" s="11"/>
      <c r="B15147" s="14"/>
      <c r="C15147" s="491"/>
    </row>
    <row r="15148" spans="1:3" s="624" customFormat="1" x14ac:dyDescent="0.25">
      <c r="A15148" s="11"/>
      <c r="B15148" s="14"/>
      <c r="C15148" s="491"/>
    </row>
    <row r="15149" spans="1:3" s="624" customFormat="1" x14ac:dyDescent="0.25">
      <c r="A15149" s="11"/>
      <c r="B15149" s="14"/>
      <c r="C15149" s="491"/>
    </row>
    <row r="15150" spans="1:3" s="624" customFormat="1" x14ac:dyDescent="0.25">
      <c r="A15150" s="11"/>
      <c r="B15150" s="14"/>
      <c r="C15150" s="491"/>
    </row>
    <row r="15151" spans="1:3" s="624" customFormat="1" x14ac:dyDescent="0.25">
      <c r="A15151" s="11"/>
      <c r="B15151" s="14"/>
      <c r="C15151" s="491"/>
    </row>
    <row r="15152" spans="1:3" s="624" customFormat="1" x14ac:dyDescent="0.25">
      <c r="A15152" s="11"/>
      <c r="B15152" s="14"/>
      <c r="C15152" s="491"/>
    </row>
    <row r="15153" spans="1:3" s="624" customFormat="1" x14ac:dyDescent="0.25">
      <c r="A15153" s="11"/>
      <c r="B15153" s="14"/>
      <c r="C15153" s="491"/>
    </row>
    <row r="15154" spans="1:3" s="624" customFormat="1" x14ac:dyDescent="0.25">
      <c r="A15154" s="11"/>
      <c r="B15154" s="14"/>
      <c r="C15154" s="491"/>
    </row>
    <row r="15155" spans="1:3" s="624" customFormat="1" x14ac:dyDescent="0.25">
      <c r="A15155" s="11"/>
      <c r="B15155" s="14"/>
      <c r="C15155" s="491"/>
    </row>
    <row r="15156" spans="1:3" s="624" customFormat="1" x14ac:dyDescent="0.25">
      <c r="A15156" s="11"/>
      <c r="B15156" s="14"/>
      <c r="C15156" s="491"/>
    </row>
    <row r="15157" spans="1:3" s="624" customFormat="1" x14ac:dyDescent="0.25">
      <c r="A15157" s="11"/>
      <c r="B15157" s="14"/>
      <c r="C15157" s="491"/>
    </row>
    <row r="15158" spans="1:3" s="624" customFormat="1" x14ac:dyDescent="0.25">
      <c r="A15158" s="11"/>
      <c r="B15158" s="14"/>
      <c r="C15158" s="491"/>
    </row>
    <row r="15159" spans="1:3" s="624" customFormat="1" x14ac:dyDescent="0.25">
      <c r="A15159" s="11"/>
      <c r="B15159" s="14"/>
      <c r="C15159" s="491"/>
    </row>
    <row r="15160" spans="1:3" s="624" customFormat="1" x14ac:dyDescent="0.25">
      <c r="A15160" s="11"/>
      <c r="B15160" s="14"/>
      <c r="C15160" s="491"/>
    </row>
    <row r="15161" spans="1:3" s="624" customFormat="1" x14ac:dyDescent="0.25">
      <c r="A15161" s="11"/>
      <c r="B15161" s="14"/>
      <c r="C15161" s="491"/>
    </row>
    <row r="15162" spans="1:3" s="624" customFormat="1" x14ac:dyDescent="0.25">
      <c r="A15162" s="11"/>
      <c r="B15162" s="14"/>
      <c r="C15162" s="491"/>
    </row>
    <row r="15163" spans="1:3" s="624" customFormat="1" x14ac:dyDescent="0.25">
      <c r="A15163" s="11"/>
      <c r="B15163" s="14"/>
      <c r="C15163" s="491"/>
    </row>
    <row r="15164" spans="1:3" s="624" customFormat="1" x14ac:dyDescent="0.25">
      <c r="A15164" s="11"/>
      <c r="B15164" s="14"/>
      <c r="C15164" s="491"/>
    </row>
    <row r="15165" spans="1:3" s="624" customFormat="1" x14ac:dyDescent="0.25">
      <c r="A15165" s="11"/>
      <c r="B15165" s="14"/>
      <c r="C15165" s="491"/>
    </row>
    <row r="15166" spans="1:3" s="624" customFormat="1" x14ac:dyDescent="0.25">
      <c r="A15166" s="11"/>
      <c r="B15166" s="14"/>
      <c r="C15166" s="491"/>
    </row>
    <row r="15167" spans="1:3" s="624" customFormat="1" x14ac:dyDescent="0.25">
      <c r="A15167" s="11"/>
      <c r="B15167" s="14"/>
      <c r="C15167" s="491"/>
    </row>
    <row r="15168" spans="1:3" s="624" customFormat="1" x14ac:dyDescent="0.25">
      <c r="A15168" s="11"/>
      <c r="B15168" s="14"/>
      <c r="C15168" s="491"/>
    </row>
    <row r="15169" spans="1:3" s="624" customFormat="1" x14ac:dyDescent="0.25">
      <c r="A15169" s="11"/>
      <c r="B15169" s="14"/>
      <c r="C15169" s="491"/>
    </row>
    <row r="15170" spans="1:3" s="624" customFormat="1" x14ac:dyDescent="0.25">
      <c r="A15170" s="11"/>
      <c r="B15170" s="14"/>
      <c r="C15170" s="491"/>
    </row>
    <row r="15171" spans="1:3" s="624" customFormat="1" x14ac:dyDescent="0.25">
      <c r="A15171" s="11"/>
      <c r="B15171" s="14"/>
      <c r="C15171" s="491"/>
    </row>
    <row r="15172" spans="1:3" s="624" customFormat="1" x14ac:dyDescent="0.25">
      <c r="A15172" s="11"/>
      <c r="B15172" s="14"/>
      <c r="C15172" s="491"/>
    </row>
    <row r="15173" spans="1:3" s="624" customFormat="1" x14ac:dyDescent="0.25">
      <c r="A15173" s="11"/>
      <c r="B15173" s="14"/>
      <c r="C15173" s="491"/>
    </row>
    <row r="15174" spans="1:3" s="624" customFormat="1" x14ac:dyDescent="0.25">
      <c r="A15174" s="11"/>
      <c r="B15174" s="14"/>
      <c r="C15174" s="491"/>
    </row>
    <row r="15175" spans="1:3" s="624" customFormat="1" x14ac:dyDescent="0.25">
      <c r="A15175" s="11"/>
      <c r="B15175" s="14"/>
      <c r="C15175" s="491"/>
    </row>
    <row r="15176" spans="1:3" s="624" customFormat="1" x14ac:dyDescent="0.25">
      <c r="A15176" s="11"/>
      <c r="B15176" s="14"/>
      <c r="C15176" s="491"/>
    </row>
    <row r="15177" spans="1:3" s="624" customFormat="1" x14ac:dyDescent="0.25">
      <c r="A15177" s="11"/>
      <c r="B15177" s="14"/>
      <c r="C15177" s="491"/>
    </row>
    <row r="15178" spans="1:3" s="624" customFormat="1" x14ac:dyDescent="0.25">
      <c r="A15178" s="11"/>
      <c r="B15178" s="14"/>
      <c r="C15178" s="491"/>
    </row>
    <row r="15179" spans="1:3" s="624" customFormat="1" x14ac:dyDescent="0.25">
      <c r="A15179" s="11"/>
      <c r="B15179" s="14"/>
      <c r="C15179" s="491"/>
    </row>
    <row r="15180" spans="1:3" s="624" customFormat="1" x14ac:dyDescent="0.25">
      <c r="A15180" s="11"/>
      <c r="B15180" s="14"/>
      <c r="C15180" s="491"/>
    </row>
    <row r="15181" spans="1:3" s="624" customFormat="1" x14ac:dyDescent="0.25">
      <c r="A15181" s="11"/>
      <c r="B15181" s="14"/>
      <c r="C15181" s="491"/>
    </row>
    <row r="15182" spans="1:3" s="624" customFormat="1" x14ac:dyDescent="0.25">
      <c r="A15182" s="11"/>
      <c r="B15182" s="14"/>
      <c r="C15182" s="491"/>
    </row>
    <row r="15183" spans="1:3" s="624" customFormat="1" x14ac:dyDescent="0.25">
      <c r="A15183" s="11"/>
      <c r="B15183" s="14"/>
      <c r="C15183" s="491"/>
    </row>
    <row r="15184" spans="1:3" s="624" customFormat="1" x14ac:dyDescent="0.25">
      <c r="A15184" s="11"/>
      <c r="B15184" s="14"/>
      <c r="C15184" s="491"/>
    </row>
    <row r="15185" spans="1:3" s="624" customFormat="1" x14ac:dyDescent="0.25">
      <c r="A15185" s="11"/>
      <c r="B15185" s="14"/>
      <c r="C15185" s="491"/>
    </row>
    <row r="15186" spans="1:3" s="624" customFormat="1" x14ac:dyDescent="0.25">
      <c r="A15186" s="11"/>
      <c r="B15186" s="14"/>
      <c r="C15186" s="491"/>
    </row>
    <row r="15187" spans="1:3" s="624" customFormat="1" x14ac:dyDescent="0.25">
      <c r="A15187" s="11"/>
      <c r="B15187" s="14"/>
      <c r="C15187" s="491"/>
    </row>
    <row r="15188" spans="1:3" s="624" customFormat="1" x14ac:dyDescent="0.25">
      <c r="A15188" s="11"/>
      <c r="B15188" s="14"/>
      <c r="C15188" s="491"/>
    </row>
    <row r="15189" spans="1:3" s="624" customFormat="1" x14ac:dyDescent="0.25">
      <c r="A15189" s="11"/>
      <c r="B15189" s="14"/>
      <c r="C15189" s="491"/>
    </row>
    <row r="15190" spans="1:3" s="624" customFormat="1" x14ac:dyDescent="0.25">
      <c r="A15190" s="11"/>
      <c r="B15190" s="14"/>
      <c r="C15190" s="491"/>
    </row>
    <row r="15191" spans="1:3" s="624" customFormat="1" x14ac:dyDescent="0.25">
      <c r="A15191" s="11"/>
      <c r="B15191" s="14"/>
      <c r="C15191" s="491"/>
    </row>
    <row r="15192" spans="1:3" s="624" customFormat="1" x14ac:dyDescent="0.25">
      <c r="A15192" s="11"/>
      <c r="B15192" s="14"/>
      <c r="C15192" s="491"/>
    </row>
    <row r="15193" spans="1:3" s="624" customFormat="1" x14ac:dyDescent="0.25">
      <c r="A15193" s="11"/>
      <c r="B15193" s="14"/>
      <c r="C15193" s="491"/>
    </row>
    <row r="15194" spans="1:3" s="624" customFormat="1" x14ac:dyDescent="0.25">
      <c r="A15194" s="11"/>
      <c r="B15194" s="14"/>
      <c r="C15194" s="491"/>
    </row>
    <row r="15195" spans="1:3" s="624" customFormat="1" x14ac:dyDescent="0.25">
      <c r="A15195" s="11"/>
      <c r="B15195" s="14"/>
      <c r="C15195" s="491"/>
    </row>
    <row r="15196" spans="1:3" s="624" customFormat="1" x14ac:dyDescent="0.25">
      <c r="A15196" s="11"/>
      <c r="B15196" s="14"/>
      <c r="C15196" s="491"/>
    </row>
    <row r="15197" spans="1:3" s="624" customFormat="1" x14ac:dyDescent="0.25">
      <c r="A15197" s="11"/>
      <c r="B15197" s="14"/>
      <c r="C15197" s="491"/>
    </row>
    <row r="15198" spans="1:3" s="624" customFormat="1" x14ac:dyDescent="0.25">
      <c r="A15198" s="11"/>
      <c r="B15198" s="14"/>
      <c r="C15198" s="491"/>
    </row>
    <row r="15199" spans="1:3" s="624" customFormat="1" x14ac:dyDescent="0.25">
      <c r="A15199" s="11"/>
      <c r="B15199" s="14"/>
      <c r="C15199" s="491"/>
    </row>
    <row r="15200" spans="1:3" s="624" customFormat="1" x14ac:dyDescent="0.25">
      <c r="A15200" s="11"/>
      <c r="B15200" s="14"/>
      <c r="C15200" s="491"/>
    </row>
    <row r="15201" spans="1:3" s="624" customFormat="1" x14ac:dyDescent="0.25">
      <c r="A15201" s="11"/>
      <c r="B15201" s="14"/>
      <c r="C15201" s="491"/>
    </row>
    <row r="15202" spans="1:3" s="624" customFormat="1" x14ac:dyDescent="0.25">
      <c r="A15202" s="11"/>
      <c r="B15202" s="14"/>
      <c r="C15202" s="491"/>
    </row>
    <row r="15203" spans="1:3" s="624" customFormat="1" x14ac:dyDescent="0.25">
      <c r="A15203" s="11"/>
      <c r="B15203" s="14"/>
      <c r="C15203" s="491"/>
    </row>
    <row r="15204" spans="1:3" s="624" customFormat="1" x14ac:dyDescent="0.25">
      <c r="A15204" s="11"/>
      <c r="B15204" s="14"/>
      <c r="C15204" s="491"/>
    </row>
    <row r="15205" spans="1:3" s="624" customFormat="1" x14ac:dyDescent="0.25">
      <c r="A15205" s="11"/>
      <c r="B15205" s="14"/>
      <c r="C15205" s="491"/>
    </row>
    <row r="15206" spans="1:3" s="624" customFormat="1" x14ac:dyDescent="0.25">
      <c r="A15206" s="11"/>
      <c r="B15206" s="14"/>
      <c r="C15206" s="491"/>
    </row>
    <row r="15207" spans="1:3" s="624" customFormat="1" x14ac:dyDescent="0.25">
      <c r="A15207" s="11"/>
      <c r="B15207" s="14"/>
      <c r="C15207" s="491"/>
    </row>
    <row r="15208" spans="1:3" s="624" customFormat="1" x14ac:dyDescent="0.25">
      <c r="A15208" s="11"/>
      <c r="B15208" s="14"/>
      <c r="C15208" s="491"/>
    </row>
    <row r="15209" spans="1:3" s="624" customFormat="1" x14ac:dyDescent="0.25">
      <c r="A15209" s="11"/>
      <c r="B15209" s="14"/>
      <c r="C15209" s="491"/>
    </row>
    <row r="15210" spans="1:3" s="624" customFormat="1" x14ac:dyDescent="0.25">
      <c r="A15210" s="11"/>
      <c r="B15210" s="14"/>
      <c r="C15210" s="491"/>
    </row>
    <row r="15211" spans="1:3" s="624" customFormat="1" x14ac:dyDescent="0.25">
      <c r="A15211" s="11"/>
      <c r="B15211" s="14"/>
      <c r="C15211" s="491"/>
    </row>
    <row r="15212" spans="1:3" s="624" customFormat="1" x14ac:dyDescent="0.25">
      <c r="A15212" s="11"/>
      <c r="B15212" s="14"/>
      <c r="C15212" s="491"/>
    </row>
    <row r="15213" spans="1:3" s="624" customFormat="1" x14ac:dyDescent="0.25">
      <c r="A15213" s="11"/>
      <c r="B15213" s="14"/>
      <c r="C15213" s="491"/>
    </row>
    <row r="15214" spans="1:3" s="624" customFormat="1" x14ac:dyDescent="0.25">
      <c r="A15214" s="11"/>
      <c r="B15214" s="14"/>
      <c r="C15214" s="491"/>
    </row>
    <row r="15215" spans="1:3" s="624" customFormat="1" x14ac:dyDescent="0.25">
      <c r="A15215" s="11"/>
      <c r="B15215" s="14"/>
      <c r="C15215" s="491"/>
    </row>
    <row r="15216" spans="1:3" s="624" customFormat="1" x14ac:dyDescent="0.25">
      <c r="A15216" s="11"/>
      <c r="B15216" s="14"/>
      <c r="C15216" s="491"/>
    </row>
    <row r="15217" spans="1:3" s="624" customFormat="1" x14ac:dyDescent="0.25">
      <c r="A15217" s="11"/>
      <c r="B15217" s="14"/>
      <c r="C15217" s="491"/>
    </row>
    <row r="15218" spans="1:3" s="624" customFormat="1" x14ac:dyDescent="0.25">
      <c r="A15218" s="11"/>
      <c r="B15218" s="14"/>
      <c r="C15218" s="491"/>
    </row>
    <row r="15219" spans="1:3" s="624" customFormat="1" x14ac:dyDescent="0.25">
      <c r="A15219" s="11"/>
      <c r="B15219" s="14"/>
      <c r="C15219" s="491"/>
    </row>
    <row r="15220" spans="1:3" s="624" customFormat="1" x14ac:dyDescent="0.25">
      <c r="A15220" s="11"/>
      <c r="B15220" s="14"/>
      <c r="C15220" s="491"/>
    </row>
    <row r="15221" spans="1:3" s="624" customFormat="1" x14ac:dyDescent="0.25">
      <c r="A15221" s="11"/>
      <c r="B15221" s="14"/>
      <c r="C15221" s="491"/>
    </row>
    <row r="15222" spans="1:3" s="624" customFormat="1" x14ac:dyDescent="0.25">
      <c r="A15222" s="11"/>
      <c r="B15222" s="14"/>
      <c r="C15222" s="491"/>
    </row>
    <row r="15223" spans="1:3" s="624" customFormat="1" x14ac:dyDescent="0.25">
      <c r="A15223" s="11"/>
      <c r="B15223" s="14"/>
      <c r="C15223" s="491"/>
    </row>
    <row r="15224" spans="1:3" s="624" customFormat="1" x14ac:dyDescent="0.25">
      <c r="A15224" s="11"/>
      <c r="B15224" s="14"/>
      <c r="C15224" s="491"/>
    </row>
    <row r="15225" spans="1:3" s="624" customFormat="1" x14ac:dyDescent="0.25">
      <c r="A15225" s="11"/>
      <c r="B15225" s="14"/>
      <c r="C15225" s="491"/>
    </row>
    <row r="15226" spans="1:3" s="624" customFormat="1" x14ac:dyDescent="0.25">
      <c r="A15226" s="11"/>
      <c r="B15226" s="14"/>
      <c r="C15226" s="491"/>
    </row>
    <row r="15227" spans="1:3" s="624" customFormat="1" x14ac:dyDescent="0.25">
      <c r="A15227" s="11"/>
      <c r="B15227" s="14"/>
      <c r="C15227" s="491"/>
    </row>
    <row r="15228" spans="1:3" s="624" customFormat="1" x14ac:dyDescent="0.25">
      <c r="A15228" s="11"/>
      <c r="B15228" s="14"/>
      <c r="C15228" s="491"/>
    </row>
    <row r="15229" spans="1:3" s="624" customFormat="1" x14ac:dyDescent="0.25">
      <c r="A15229" s="11"/>
      <c r="B15229" s="14"/>
      <c r="C15229" s="491"/>
    </row>
    <row r="15230" spans="1:3" s="624" customFormat="1" x14ac:dyDescent="0.25">
      <c r="A15230" s="11"/>
      <c r="B15230" s="14"/>
      <c r="C15230" s="491"/>
    </row>
    <row r="15231" spans="1:3" s="624" customFormat="1" x14ac:dyDescent="0.25">
      <c r="A15231" s="11"/>
      <c r="B15231" s="14"/>
      <c r="C15231" s="491"/>
    </row>
    <row r="15232" spans="1:3" s="624" customFormat="1" x14ac:dyDescent="0.25">
      <c r="A15232" s="11"/>
      <c r="B15232" s="14"/>
      <c r="C15232" s="491"/>
    </row>
    <row r="15233" spans="1:3" s="624" customFormat="1" x14ac:dyDescent="0.25">
      <c r="A15233" s="11"/>
      <c r="B15233" s="14"/>
      <c r="C15233" s="491"/>
    </row>
    <row r="15234" spans="1:3" s="624" customFormat="1" x14ac:dyDescent="0.25">
      <c r="A15234" s="11"/>
      <c r="B15234" s="14"/>
      <c r="C15234" s="491"/>
    </row>
    <row r="15235" spans="1:3" s="624" customFormat="1" x14ac:dyDescent="0.25">
      <c r="A15235" s="11"/>
      <c r="B15235" s="14"/>
      <c r="C15235" s="491"/>
    </row>
    <row r="15236" spans="1:3" s="624" customFormat="1" x14ac:dyDescent="0.25">
      <c r="A15236" s="11"/>
      <c r="B15236" s="14"/>
      <c r="C15236" s="491"/>
    </row>
    <row r="15237" spans="1:3" s="624" customFormat="1" x14ac:dyDescent="0.25">
      <c r="A15237" s="11"/>
      <c r="B15237" s="14"/>
      <c r="C15237" s="491"/>
    </row>
    <row r="15238" spans="1:3" s="624" customFormat="1" x14ac:dyDescent="0.25">
      <c r="A15238" s="11"/>
      <c r="B15238" s="14"/>
      <c r="C15238" s="491"/>
    </row>
    <row r="15239" spans="1:3" s="624" customFormat="1" x14ac:dyDescent="0.25">
      <c r="A15239" s="11"/>
      <c r="B15239" s="14"/>
      <c r="C15239" s="491"/>
    </row>
    <row r="15240" spans="1:3" s="624" customFormat="1" x14ac:dyDescent="0.25">
      <c r="A15240" s="11"/>
      <c r="B15240" s="14"/>
      <c r="C15240" s="491"/>
    </row>
    <row r="15241" spans="1:3" s="624" customFormat="1" x14ac:dyDescent="0.25">
      <c r="A15241" s="11"/>
      <c r="B15241" s="14"/>
      <c r="C15241" s="491"/>
    </row>
    <row r="15242" spans="1:3" s="624" customFormat="1" x14ac:dyDescent="0.25">
      <c r="A15242" s="11"/>
      <c r="B15242" s="14"/>
      <c r="C15242" s="491"/>
    </row>
    <row r="15243" spans="1:3" s="624" customFormat="1" x14ac:dyDescent="0.25">
      <c r="A15243" s="11"/>
      <c r="B15243" s="14"/>
      <c r="C15243" s="491"/>
    </row>
    <row r="15244" spans="1:3" s="624" customFormat="1" x14ac:dyDescent="0.25">
      <c r="A15244" s="11"/>
      <c r="B15244" s="14"/>
      <c r="C15244" s="491"/>
    </row>
    <row r="15245" spans="1:3" s="624" customFormat="1" x14ac:dyDescent="0.25">
      <c r="A15245" s="11"/>
      <c r="B15245" s="14"/>
      <c r="C15245" s="491"/>
    </row>
    <row r="15246" spans="1:3" s="624" customFormat="1" x14ac:dyDescent="0.25">
      <c r="A15246" s="11"/>
      <c r="B15246" s="14"/>
      <c r="C15246" s="491"/>
    </row>
    <row r="15247" spans="1:3" s="624" customFormat="1" x14ac:dyDescent="0.25">
      <c r="A15247" s="11"/>
      <c r="B15247" s="14"/>
      <c r="C15247" s="491"/>
    </row>
    <row r="15248" spans="1:3" s="624" customFormat="1" x14ac:dyDescent="0.25">
      <c r="A15248" s="11"/>
      <c r="B15248" s="14"/>
      <c r="C15248" s="491"/>
    </row>
    <row r="15249" spans="1:3" s="624" customFormat="1" x14ac:dyDescent="0.25">
      <c r="A15249" s="11"/>
      <c r="B15249" s="14"/>
      <c r="C15249" s="491"/>
    </row>
    <row r="15250" spans="1:3" s="624" customFormat="1" x14ac:dyDescent="0.25">
      <c r="A15250" s="11"/>
      <c r="B15250" s="14"/>
      <c r="C15250" s="491"/>
    </row>
    <row r="15251" spans="1:3" s="624" customFormat="1" x14ac:dyDescent="0.25">
      <c r="A15251" s="11"/>
      <c r="B15251" s="14"/>
      <c r="C15251" s="491"/>
    </row>
    <row r="15252" spans="1:3" s="624" customFormat="1" x14ac:dyDescent="0.25">
      <c r="A15252" s="11"/>
      <c r="B15252" s="14"/>
      <c r="C15252" s="491"/>
    </row>
    <row r="15253" spans="1:3" s="624" customFormat="1" x14ac:dyDescent="0.25">
      <c r="A15253" s="11"/>
      <c r="B15253" s="14"/>
      <c r="C15253" s="491"/>
    </row>
    <row r="15254" spans="1:3" s="624" customFormat="1" x14ac:dyDescent="0.25">
      <c r="A15254" s="11"/>
      <c r="B15254" s="14"/>
      <c r="C15254" s="491"/>
    </row>
    <row r="15255" spans="1:3" s="624" customFormat="1" x14ac:dyDescent="0.25">
      <c r="A15255" s="11"/>
      <c r="B15255" s="14"/>
      <c r="C15255" s="491"/>
    </row>
    <row r="15256" spans="1:3" s="624" customFormat="1" x14ac:dyDescent="0.25">
      <c r="A15256" s="11"/>
      <c r="B15256" s="14"/>
      <c r="C15256" s="491"/>
    </row>
    <row r="15257" spans="1:3" s="624" customFormat="1" x14ac:dyDescent="0.25">
      <c r="A15257" s="11"/>
      <c r="B15257" s="14"/>
      <c r="C15257" s="491"/>
    </row>
    <row r="15258" spans="1:3" s="624" customFormat="1" x14ac:dyDescent="0.25">
      <c r="A15258" s="11"/>
      <c r="B15258" s="14"/>
      <c r="C15258" s="491"/>
    </row>
    <row r="15259" spans="1:3" s="624" customFormat="1" x14ac:dyDescent="0.25">
      <c r="A15259" s="11"/>
      <c r="B15259" s="14"/>
      <c r="C15259" s="491"/>
    </row>
    <row r="15260" spans="1:3" s="624" customFormat="1" x14ac:dyDescent="0.25">
      <c r="A15260" s="11"/>
      <c r="B15260" s="14"/>
      <c r="C15260" s="491"/>
    </row>
    <row r="15261" spans="1:3" s="624" customFormat="1" x14ac:dyDescent="0.25">
      <c r="A15261" s="11"/>
      <c r="B15261" s="14"/>
      <c r="C15261" s="491"/>
    </row>
    <row r="15262" spans="1:3" s="624" customFormat="1" x14ac:dyDescent="0.25">
      <c r="A15262" s="11"/>
      <c r="B15262" s="14"/>
      <c r="C15262" s="491"/>
    </row>
    <row r="15263" spans="1:3" s="624" customFormat="1" x14ac:dyDescent="0.25">
      <c r="A15263" s="11"/>
      <c r="B15263" s="14"/>
      <c r="C15263" s="491"/>
    </row>
    <row r="15264" spans="1:3" s="624" customFormat="1" x14ac:dyDescent="0.25">
      <c r="A15264" s="11"/>
      <c r="B15264" s="14"/>
      <c r="C15264" s="491"/>
    </row>
    <row r="15265" spans="1:3" s="624" customFormat="1" x14ac:dyDescent="0.25">
      <c r="A15265" s="11"/>
      <c r="B15265" s="14"/>
      <c r="C15265" s="491"/>
    </row>
    <row r="15266" spans="1:3" s="624" customFormat="1" x14ac:dyDescent="0.25">
      <c r="A15266" s="11"/>
      <c r="B15266" s="14"/>
      <c r="C15266" s="491"/>
    </row>
    <row r="15267" spans="1:3" s="624" customFormat="1" x14ac:dyDescent="0.25">
      <c r="A15267" s="11"/>
      <c r="B15267" s="14"/>
      <c r="C15267" s="491"/>
    </row>
    <row r="15268" spans="1:3" s="624" customFormat="1" x14ac:dyDescent="0.25">
      <c r="A15268" s="11"/>
      <c r="B15268" s="14"/>
      <c r="C15268" s="491"/>
    </row>
    <row r="15269" spans="1:3" s="624" customFormat="1" x14ac:dyDescent="0.25">
      <c r="A15269" s="11"/>
      <c r="B15269" s="14"/>
      <c r="C15269" s="491"/>
    </row>
    <row r="15270" spans="1:3" s="624" customFormat="1" x14ac:dyDescent="0.25">
      <c r="A15270" s="11"/>
      <c r="B15270" s="14"/>
      <c r="C15270" s="491"/>
    </row>
    <row r="15271" spans="1:3" s="624" customFormat="1" x14ac:dyDescent="0.25">
      <c r="A15271" s="11"/>
      <c r="B15271" s="14"/>
      <c r="C15271" s="491"/>
    </row>
    <row r="15272" spans="1:3" s="624" customFormat="1" x14ac:dyDescent="0.25">
      <c r="A15272" s="11"/>
      <c r="B15272" s="14"/>
      <c r="C15272" s="491"/>
    </row>
    <row r="15273" spans="1:3" s="624" customFormat="1" x14ac:dyDescent="0.25">
      <c r="A15273" s="11"/>
      <c r="B15273" s="14"/>
      <c r="C15273" s="491"/>
    </row>
    <row r="15274" spans="1:3" s="624" customFormat="1" x14ac:dyDescent="0.25">
      <c r="A15274" s="11"/>
      <c r="B15274" s="14"/>
      <c r="C15274" s="491"/>
    </row>
    <row r="15275" spans="1:3" s="624" customFormat="1" x14ac:dyDescent="0.25">
      <c r="A15275" s="11"/>
      <c r="B15275" s="14"/>
      <c r="C15275" s="491"/>
    </row>
    <row r="15276" spans="1:3" s="624" customFormat="1" x14ac:dyDescent="0.25">
      <c r="A15276" s="11"/>
      <c r="B15276" s="14"/>
      <c r="C15276" s="491"/>
    </row>
    <row r="15277" spans="1:3" s="624" customFormat="1" x14ac:dyDescent="0.25">
      <c r="A15277" s="11"/>
      <c r="B15277" s="14"/>
      <c r="C15277" s="491"/>
    </row>
    <row r="15278" spans="1:3" s="624" customFormat="1" x14ac:dyDescent="0.25">
      <c r="A15278" s="11"/>
      <c r="B15278" s="14"/>
      <c r="C15278" s="491"/>
    </row>
    <row r="15279" spans="1:3" s="624" customFormat="1" x14ac:dyDescent="0.25">
      <c r="A15279" s="11"/>
      <c r="B15279" s="14"/>
      <c r="C15279" s="491"/>
    </row>
    <row r="15280" spans="1:3" s="624" customFormat="1" x14ac:dyDescent="0.25">
      <c r="A15280" s="11"/>
      <c r="B15280" s="14"/>
      <c r="C15280" s="491"/>
    </row>
    <row r="15281" spans="1:3" s="624" customFormat="1" x14ac:dyDescent="0.25">
      <c r="A15281" s="11"/>
      <c r="B15281" s="14"/>
      <c r="C15281" s="491"/>
    </row>
    <row r="15282" spans="1:3" s="624" customFormat="1" x14ac:dyDescent="0.25">
      <c r="A15282" s="11"/>
      <c r="B15282" s="14"/>
      <c r="C15282" s="491"/>
    </row>
    <row r="15283" spans="1:3" s="624" customFormat="1" x14ac:dyDescent="0.25">
      <c r="A15283" s="11"/>
      <c r="B15283" s="14"/>
      <c r="C15283" s="491"/>
    </row>
    <row r="15284" spans="1:3" s="624" customFormat="1" x14ac:dyDescent="0.25">
      <c r="A15284" s="11"/>
      <c r="B15284" s="14"/>
      <c r="C15284" s="491"/>
    </row>
    <row r="15285" spans="1:3" s="624" customFormat="1" x14ac:dyDescent="0.25">
      <c r="A15285" s="11"/>
      <c r="B15285" s="14"/>
      <c r="C15285" s="491"/>
    </row>
    <row r="15286" spans="1:3" s="624" customFormat="1" x14ac:dyDescent="0.25">
      <c r="A15286" s="11"/>
      <c r="B15286" s="14"/>
      <c r="C15286" s="491"/>
    </row>
    <row r="15287" spans="1:3" s="624" customFormat="1" x14ac:dyDescent="0.25">
      <c r="A15287" s="11"/>
      <c r="B15287" s="14"/>
      <c r="C15287" s="491"/>
    </row>
    <row r="15288" spans="1:3" s="624" customFormat="1" x14ac:dyDescent="0.25">
      <c r="A15288" s="11"/>
      <c r="B15288" s="14"/>
      <c r="C15288" s="491"/>
    </row>
    <row r="15289" spans="1:3" s="624" customFormat="1" x14ac:dyDescent="0.25">
      <c r="A15289" s="11"/>
      <c r="B15289" s="14"/>
      <c r="C15289" s="491"/>
    </row>
    <row r="15290" spans="1:3" s="624" customFormat="1" x14ac:dyDescent="0.25">
      <c r="A15290" s="11"/>
      <c r="B15290" s="14"/>
      <c r="C15290" s="491"/>
    </row>
    <row r="15291" spans="1:3" s="624" customFormat="1" x14ac:dyDescent="0.25">
      <c r="A15291" s="11"/>
      <c r="B15291" s="14"/>
      <c r="C15291" s="491"/>
    </row>
    <row r="15292" spans="1:3" s="624" customFormat="1" x14ac:dyDescent="0.25">
      <c r="A15292" s="11"/>
      <c r="B15292" s="14"/>
      <c r="C15292" s="491"/>
    </row>
    <row r="15293" spans="1:3" s="624" customFormat="1" x14ac:dyDescent="0.25">
      <c r="A15293" s="11"/>
      <c r="B15293" s="14"/>
      <c r="C15293" s="491"/>
    </row>
    <row r="15294" spans="1:3" s="624" customFormat="1" x14ac:dyDescent="0.25">
      <c r="A15294" s="11"/>
      <c r="B15294" s="14"/>
      <c r="C15294" s="491"/>
    </row>
    <row r="15295" spans="1:3" s="624" customFormat="1" x14ac:dyDescent="0.25">
      <c r="A15295" s="11"/>
      <c r="B15295" s="14"/>
      <c r="C15295" s="491"/>
    </row>
    <row r="15296" spans="1:3" s="624" customFormat="1" x14ac:dyDescent="0.25">
      <c r="A15296" s="11"/>
      <c r="B15296" s="14"/>
      <c r="C15296" s="491"/>
    </row>
    <row r="15297" spans="1:3" s="624" customFormat="1" x14ac:dyDescent="0.25">
      <c r="A15297" s="11"/>
      <c r="B15297" s="14"/>
      <c r="C15297" s="491"/>
    </row>
    <row r="15298" spans="1:3" s="624" customFormat="1" x14ac:dyDescent="0.25">
      <c r="A15298" s="11"/>
      <c r="B15298" s="14"/>
      <c r="C15298" s="491"/>
    </row>
    <row r="15299" spans="1:3" s="624" customFormat="1" x14ac:dyDescent="0.25">
      <c r="A15299" s="11"/>
      <c r="B15299" s="14"/>
      <c r="C15299" s="491"/>
    </row>
    <row r="15300" spans="1:3" s="624" customFormat="1" x14ac:dyDescent="0.25">
      <c r="A15300" s="11"/>
      <c r="B15300" s="14"/>
      <c r="C15300" s="491"/>
    </row>
    <row r="15301" spans="1:3" s="624" customFormat="1" x14ac:dyDescent="0.25">
      <c r="A15301" s="11"/>
      <c r="B15301" s="14"/>
      <c r="C15301" s="491"/>
    </row>
    <row r="15302" spans="1:3" s="624" customFormat="1" x14ac:dyDescent="0.25">
      <c r="A15302" s="11"/>
      <c r="B15302" s="14"/>
      <c r="C15302" s="491"/>
    </row>
    <row r="15303" spans="1:3" s="624" customFormat="1" x14ac:dyDescent="0.25">
      <c r="A15303" s="11"/>
      <c r="B15303" s="14"/>
      <c r="C15303" s="491"/>
    </row>
    <row r="15304" spans="1:3" s="624" customFormat="1" x14ac:dyDescent="0.25">
      <c r="A15304" s="11"/>
      <c r="B15304" s="14"/>
      <c r="C15304" s="491"/>
    </row>
    <row r="15305" spans="1:3" s="624" customFormat="1" x14ac:dyDescent="0.25">
      <c r="A15305" s="11"/>
      <c r="B15305" s="14"/>
      <c r="C15305" s="491"/>
    </row>
    <row r="15306" spans="1:3" s="624" customFormat="1" x14ac:dyDescent="0.25">
      <c r="A15306" s="11"/>
      <c r="B15306" s="14"/>
      <c r="C15306" s="491"/>
    </row>
    <row r="15307" spans="1:3" s="624" customFormat="1" x14ac:dyDescent="0.25">
      <c r="A15307" s="11"/>
      <c r="B15307" s="14"/>
      <c r="C15307" s="491"/>
    </row>
    <row r="15308" spans="1:3" s="624" customFormat="1" x14ac:dyDescent="0.25">
      <c r="A15308" s="11"/>
      <c r="B15308" s="14"/>
      <c r="C15308" s="491"/>
    </row>
    <row r="15309" spans="1:3" s="624" customFormat="1" x14ac:dyDescent="0.25">
      <c r="A15309" s="11"/>
      <c r="B15309" s="14"/>
      <c r="C15309" s="491"/>
    </row>
    <row r="15310" spans="1:3" s="624" customFormat="1" x14ac:dyDescent="0.25">
      <c r="A15310" s="11"/>
      <c r="B15310" s="14"/>
      <c r="C15310" s="491"/>
    </row>
    <row r="15311" spans="1:3" s="624" customFormat="1" x14ac:dyDescent="0.25">
      <c r="A15311" s="11"/>
      <c r="B15311" s="14"/>
      <c r="C15311" s="491"/>
    </row>
    <row r="15312" spans="1:3" s="624" customFormat="1" x14ac:dyDescent="0.25">
      <c r="A15312" s="11"/>
      <c r="B15312" s="14"/>
      <c r="C15312" s="491"/>
    </row>
    <row r="15313" spans="1:3" s="624" customFormat="1" x14ac:dyDescent="0.25">
      <c r="A15313" s="11"/>
      <c r="B15313" s="14"/>
      <c r="C15313" s="491"/>
    </row>
    <row r="15314" spans="1:3" s="624" customFormat="1" x14ac:dyDescent="0.25">
      <c r="A15314" s="11"/>
      <c r="B15314" s="14"/>
      <c r="C15314" s="491"/>
    </row>
    <row r="15315" spans="1:3" s="624" customFormat="1" x14ac:dyDescent="0.25">
      <c r="A15315" s="11"/>
      <c r="B15315" s="14"/>
      <c r="C15315" s="491"/>
    </row>
    <row r="15316" spans="1:3" s="624" customFormat="1" x14ac:dyDescent="0.25">
      <c r="A15316" s="11"/>
      <c r="B15316" s="14"/>
      <c r="C15316" s="491"/>
    </row>
    <row r="15317" spans="1:3" s="624" customFormat="1" x14ac:dyDescent="0.25">
      <c r="A15317" s="11"/>
      <c r="B15317" s="14"/>
      <c r="C15317" s="491"/>
    </row>
    <row r="15318" spans="1:3" s="624" customFormat="1" x14ac:dyDescent="0.25">
      <c r="A15318" s="11"/>
      <c r="B15318" s="14"/>
      <c r="C15318" s="491"/>
    </row>
    <row r="15319" spans="1:3" s="624" customFormat="1" x14ac:dyDescent="0.25">
      <c r="A15319" s="11"/>
      <c r="B15319" s="14"/>
      <c r="C15319" s="491"/>
    </row>
    <row r="15320" spans="1:3" s="624" customFormat="1" x14ac:dyDescent="0.25">
      <c r="A15320" s="11"/>
      <c r="B15320" s="14"/>
      <c r="C15320" s="491"/>
    </row>
    <row r="15321" spans="1:3" s="624" customFormat="1" x14ac:dyDescent="0.25">
      <c r="A15321" s="11"/>
      <c r="B15321" s="14"/>
      <c r="C15321" s="491"/>
    </row>
    <row r="15322" spans="1:3" s="624" customFormat="1" x14ac:dyDescent="0.25">
      <c r="A15322" s="11"/>
      <c r="B15322" s="14"/>
      <c r="C15322" s="491"/>
    </row>
    <row r="15323" spans="1:3" s="624" customFormat="1" x14ac:dyDescent="0.25">
      <c r="A15323" s="11"/>
      <c r="B15323" s="14"/>
      <c r="C15323" s="491"/>
    </row>
    <row r="15324" spans="1:3" s="624" customFormat="1" x14ac:dyDescent="0.25">
      <c r="A15324" s="11"/>
      <c r="B15324" s="14"/>
      <c r="C15324" s="491"/>
    </row>
    <row r="15325" spans="1:3" s="624" customFormat="1" x14ac:dyDescent="0.25">
      <c r="A15325" s="11"/>
      <c r="B15325" s="14"/>
      <c r="C15325" s="491"/>
    </row>
    <row r="15326" spans="1:3" s="624" customFormat="1" x14ac:dyDescent="0.25">
      <c r="A15326" s="11"/>
      <c r="B15326" s="14"/>
      <c r="C15326" s="491"/>
    </row>
    <row r="15327" spans="1:3" s="624" customFormat="1" x14ac:dyDescent="0.25">
      <c r="A15327" s="11"/>
      <c r="B15327" s="14"/>
      <c r="C15327" s="491"/>
    </row>
    <row r="15328" spans="1:3" s="624" customFormat="1" x14ac:dyDescent="0.25">
      <c r="A15328" s="11"/>
      <c r="B15328" s="14"/>
      <c r="C15328" s="491"/>
    </row>
    <row r="15329" spans="1:3" s="624" customFormat="1" x14ac:dyDescent="0.25">
      <c r="A15329" s="11"/>
      <c r="B15329" s="14"/>
      <c r="C15329" s="491"/>
    </row>
    <row r="15330" spans="1:3" s="624" customFormat="1" x14ac:dyDescent="0.25">
      <c r="A15330" s="11"/>
      <c r="B15330" s="14"/>
      <c r="C15330" s="491"/>
    </row>
    <row r="15331" spans="1:3" s="624" customFormat="1" x14ac:dyDescent="0.25">
      <c r="A15331" s="11"/>
      <c r="B15331" s="14"/>
      <c r="C15331" s="491"/>
    </row>
    <row r="15332" spans="1:3" s="624" customFormat="1" x14ac:dyDescent="0.25">
      <c r="A15332" s="11"/>
      <c r="B15332" s="14"/>
      <c r="C15332" s="491"/>
    </row>
    <row r="15333" spans="1:3" s="624" customFormat="1" x14ac:dyDescent="0.25">
      <c r="A15333" s="11"/>
      <c r="B15333" s="14"/>
      <c r="C15333" s="491"/>
    </row>
    <row r="15334" spans="1:3" s="624" customFormat="1" x14ac:dyDescent="0.25">
      <c r="A15334" s="11"/>
      <c r="B15334" s="14"/>
      <c r="C15334" s="491"/>
    </row>
    <row r="15335" spans="1:3" s="624" customFormat="1" x14ac:dyDescent="0.25">
      <c r="A15335" s="11"/>
      <c r="B15335" s="14"/>
      <c r="C15335" s="491"/>
    </row>
    <row r="15336" spans="1:3" s="624" customFormat="1" x14ac:dyDescent="0.25">
      <c r="A15336" s="11"/>
      <c r="B15336" s="14"/>
      <c r="C15336" s="491"/>
    </row>
    <row r="15337" spans="1:3" s="624" customFormat="1" x14ac:dyDescent="0.25">
      <c r="A15337" s="11"/>
      <c r="B15337" s="14"/>
      <c r="C15337" s="491"/>
    </row>
    <row r="15338" spans="1:3" s="624" customFormat="1" x14ac:dyDescent="0.25">
      <c r="A15338" s="11"/>
      <c r="B15338" s="14"/>
      <c r="C15338" s="491"/>
    </row>
    <row r="15339" spans="1:3" s="624" customFormat="1" x14ac:dyDescent="0.25">
      <c r="A15339" s="11"/>
      <c r="B15339" s="14"/>
      <c r="C15339" s="491"/>
    </row>
    <row r="15340" spans="1:3" s="624" customFormat="1" x14ac:dyDescent="0.25">
      <c r="A15340" s="11"/>
      <c r="B15340" s="14"/>
      <c r="C15340" s="491"/>
    </row>
    <row r="15341" spans="1:3" s="624" customFormat="1" x14ac:dyDescent="0.25">
      <c r="A15341" s="11"/>
      <c r="B15341" s="14"/>
      <c r="C15341" s="491"/>
    </row>
    <row r="15342" spans="1:3" s="624" customFormat="1" x14ac:dyDescent="0.25">
      <c r="A15342" s="11"/>
      <c r="B15342" s="14"/>
      <c r="C15342" s="491"/>
    </row>
    <row r="15343" spans="1:3" s="624" customFormat="1" x14ac:dyDescent="0.25">
      <c r="A15343" s="11"/>
      <c r="B15343" s="14"/>
      <c r="C15343" s="491"/>
    </row>
    <row r="15344" spans="1:3" s="624" customFormat="1" x14ac:dyDescent="0.25">
      <c r="A15344" s="11"/>
      <c r="B15344" s="14"/>
      <c r="C15344" s="491"/>
    </row>
    <row r="15345" spans="1:3" s="624" customFormat="1" x14ac:dyDescent="0.25">
      <c r="A15345" s="11"/>
      <c r="B15345" s="14"/>
      <c r="C15345" s="491"/>
    </row>
    <row r="15346" spans="1:3" s="624" customFormat="1" x14ac:dyDescent="0.25">
      <c r="A15346" s="11"/>
      <c r="B15346" s="14"/>
      <c r="C15346" s="491"/>
    </row>
    <row r="15347" spans="1:3" s="624" customFormat="1" x14ac:dyDescent="0.25">
      <c r="A15347" s="11"/>
      <c r="B15347" s="14"/>
      <c r="C15347" s="491"/>
    </row>
    <row r="15348" spans="1:3" s="624" customFormat="1" x14ac:dyDescent="0.25">
      <c r="A15348" s="11"/>
      <c r="B15348" s="14"/>
      <c r="C15348" s="491"/>
    </row>
    <row r="15349" spans="1:3" s="624" customFormat="1" x14ac:dyDescent="0.25">
      <c r="A15349" s="11"/>
      <c r="B15349" s="14"/>
      <c r="C15349" s="491"/>
    </row>
    <row r="15350" spans="1:3" s="624" customFormat="1" x14ac:dyDescent="0.25">
      <c r="A15350" s="11"/>
      <c r="B15350" s="14"/>
      <c r="C15350" s="491"/>
    </row>
    <row r="15351" spans="1:3" s="624" customFormat="1" x14ac:dyDescent="0.25">
      <c r="A15351" s="11"/>
      <c r="B15351" s="14"/>
      <c r="C15351" s="491"/>
    </row>
    <row r="15352" spans="1:3" s="624" customFormat="1" x14ac:dyDescent="0.25">
      <c r="A15352" s="11"/>
      <c r="B15352" s="14"/>
      <c r="C15352" s="491"/>
    </row>
    <row r="15353" spans="1:3" s="624" customFormat="1" x14ac:dyDescent="0.25">
      <c r="A15353" s="11"/>
      <c r="B15353" s="14"/>
      <c r="C15353" s="491"/>
    </row>
    <row r="15354" spans="1:3" s="624" customFormat="1" x14ac:dyDescent="0.25">
      <c r="A15354" s="11"/>
      <c r="B15354" s="14"/>
      <c r="C15354" s="491"/>
    </row>
    <row r="15355" spans="1:3" s="624" customFormat="1" x14ac:dyDescent="0.25">
      <c r="A15355" s="11"/>
      <c r="B15355" s="14"/>
      <c r="C15355" s="491"/>
    </row>
    <row r="15356" spans="1:3" s="624" customFormat="1" x14ac:dyDescent="0.25">
      <c r="A15356" s="11"/>
      <c r="B15356" s="14"/>
      <c r="C15356" s="491"/>
    </row>
    <row r="15357" spans="1:3" s="624" customFormat="1" x14ac:dyDescent="0.25">
      <c r="A15357" s="11"/>
      <c r="B15357" s="14"/>
      <c r="C15357" s="491"/>
    </row>
    <row r="15358" spans="1:3" s="624" customFormat="1" x14ac:dyDescent="0.25">
      <c r="A15358" s="11"/>
      <c r="B15358" s="14"/>
      <c r="C15358" s="491"/>
    </row>
    <row r="15359" spans="1:3" s="624" customFormat="1" x14ac:dyDescent="0.25">
      <c r="A15359" s="11"/>
      <c r="B15359" s="14"/>
      <c r="C15359" s="491"/>
    </row>
    <row r="15360" spans="1:3" s="624" customFormat="1" x14ac:dyDescent="0.25">
      <c r="A15360" s="11"/>
      <c r="B15360" s="14"/>
      <c r="C15360" s="491"/>
    </row>
    <row r="15361" spans="1:3" s="624" customFormat="1" x14ac:dyDescent="0.25">
      <c r="A15361" s="11"/>
      <c r="B15361" s="14"/>
      <c r="C15361" s="491"/>
    </row>
    <row r="15362" spans="1:3" s="624" customFormat="1" x14ac:dyDescent="0.25">
      <c r="A15362" s="11"/>
      <c r="B15362" s="14"/>
      <c r="C15362" s="491"/>
    </row>
    <row r="15363" spans="1:3" s="624" customFormat="1" x14ac:dyDescent="0.25">
      <c r="A15363" s="11"/>
      <c r="B15363" s="14"/>
      <c r="C15363" s="491"/>
    </row>
    <row r="15364" spans="1:3" s="624" customFormat="1" x14ac:dyDescent="0.25">
      <c r="A15364" s="11"/>
      <c r="B15364" s="14"/>
      <c r="C15364" s="491"/>
    </row>
    <row r="15365" spans="1:3" s="624" customFormat="1" x14ac:dyDescent="0.25">
      <c r="A15365" s="11"/>
      <c r="B15365" s="14"/>
      <c r="C15365" s="491"/>
    </row>
    <row r="15366" spans="1:3" s="624" customFormat="1" x14ac:dyDescent="0.25">
      <c r="A15366" s="11"/>
      <c r="B15366" s="14"/>
      <c r="C15366" s="491"/>
    </row>
    <row r="15367" spans="1:3" s="624" customFormat="1" x14ac:dyDescent="0.25">
      <c r="A15367" s="11"/>
      <c r="B15367" s="14"/>
      <c r="C15367" s="491"/>
    </row>
    <row r="15368" spans="1:3" s="624" customFormat="1" x14ac:dyDescent="0.25">
      <c r="A15368" s="11"/>
      <c r="B15368" s="14"/>
      <c r="C15368" s="491"/>
    </row>
    <row r="15369" spans="1:3" s="624" customFormat="1" x14ac:dyDescent="0.25">
      <c r="A15369" s="11"/>
      <c r="B15369" s="14"/>
      <c r="C15369" s="491"/>
    </row>
    <row r="15370" spans="1:3" s="624" customFormat="1" x14ac:dyDescent="0.25">
      <c r="A15370" s="11"/>
      <c r="B15370" s="14"/>
      <c r="C15370" s="491"/>
    </row>
    <row r="15371" spans="1:3" s="624" customFormat="1" x14ac:dyDescent="0.25">
      <c r="A15371" s="11"/>
      <c r="B15371" s="14"/>
      <c r="C15371" s="491"/>
    </row>
    <row r="15372" spans="1:3" s="624" customFormat="1" x14ac:dyDescent="0.25">
      <c r="A15372" s="11"/>
      <c r="B15372" s="14"/>
      <c r="C15372" s="491"/>
    </row>
    <row r="15373" spans="1:3" s="624" customFormat="1" x14ac:dyDescent="0.25">
      <c r="A15373" s="11"/>
      <c r="B15373" s="14"/>
      <c r="C15373" s="491"/>
    </row>
    <row r="15374" spans="1:3" s="624" customFormat="1" x14ac:dyDescent="0.25">
      <c r="A15374" s="11"/>
      <c r="B15374" s="14"/>
      <c r="C15374" s="491"/>
    </row>
    <row r="15375" spans="1:3" s="624" customFormat="1" x14ac:dyDescent="0.25">
      <c r="A15375" s="11"/>
      <c r="B15375" s="14"/>
      <c r="C15375" s="491"/>
    </row>
    <row r="15376" spans="1:3" s="624" customFormat="1" x14ac:dyDescent="0.25">
      <c r="A15376" s="11"/>
      <c r="B15376" s="14"/>
      <c r="C15376" s="491"/>
    </row>
    <row r="15377" spans="1:3" s="624" customFormat="1" x14ac:dyDescent="0.25">
      <c r="A15377" s="11"/>
      <c r="B15377" s="14"/>
      <c r="C15377" s="491"/>
    </row>
    <row r="15378" spans="1:3" s="624" customFormat="1" x14ac:dyDescent="0.25">
      <c r="A15378" s="11"/>
      <c r="B15378" s="14"/>
      <c r="C15378" s="491"/>
    </row>
    <row r="15379" spans="1:3" s="624" customFormat="1" x14ac:dyDescent="0.25">
      <c r="A15379" s="11"/>
      <c r="B15379" s="14"/>
      <c r="C15379" s="491"/>
    </row>
    <row r="15380" spans="1:3" s="624" customFormat="1" x14ac:dyDescent="0.25">
      <c r="A15380" s="11"/>
      <c r="B15380" s="14"/>
      <c r="C15380" s="491"/>
    </row>
    <row r="15381" spans="1:3" s="624" customFormat="1" x14ac:dyDescent="0.25">
      <c r="A15381" s="11"/>
      <c r="B15381" s="14"/>
      <c r="C15381" s="491"/>
    </row>
    <row r="15382" spans="1:3" s="624" customFormat="1" x14ac:dyDescent="0.25">
      <c r="A15382" s="11"/>
      <c r="B15382" s="14"/>
      <c r="C15382" s="491"/>
    </row>
    <row r="15383" spans="1:3" s="624" customFormat="1" x14ac:dyDescent="0.25">
      <c r="A15383" s="11"/>
      <c r="B15383" s="14"/>
      <c r="C15383" s="491"/>
    </row>
    <row r="15384" spans="1:3" s="624" customFormat="1" x14ac:dyDescent="0.25">
      <c r="A15384" s="11"/>
      <c r="B15384" s="14"/>
      <c r="C15384" s="491"/>
    </row>
    <row r="15385" spans="1:3" s="624" customFormat="1" x14ac:dyDescent="0.25">
      <c r="A15385" s="11"/>
      <c r="B15385" s="14"/>
      <c r="C15385" s="491"/>
    </row>
    <row r="15386" spans="1:3" s="624" customFormat="1" x14ac:dyDescent="0.25">
      <c r="A15386" s="11"/>
      <c r="B15386" s="14"/>
      <c r="C15386" s="491"/>
    </row>
    <row r="15387" spans="1:3" s="624" customFormat="1" x14ac:dyDescent="0.25">
      <c r="A15387" s="11"/>
      <c r="B15387" s="14"/>
      <c r="C15387" s="491"/>
    </row>
    <row r="15388" spans="1:3" s="624" customFormat="1" x14ac:dyDescent="0.25">
      <c r="A15388" s="11"/>
      <c r="B15388" s="14"/>
      <c r="C15388" s="491"/>
    </row>
    <row r="15389" spans="1:3" s="624" customFormat="1" x14ac:dyDescent="0.25">
      <c r="A15389" s="11"/>
      <c r="B15389" s="14"/>
      <c r="C15389" s="491"/>
    </row>
    <row r="15390" spans="1:3" s="624" customFormat="1" x14ac:dyDescent="0.25">
      <c r="A15390" s="11"/>
      <c r="B15390" s="14"/>
      <c r="C15390" s="491"/>
    </row>
    <row r="15391" spans="1:3" s="624" customFormat="1" x14ac:dyDescent="0.25">
      <c r="A15391" s="11"/>
      <c r="B15391" s="14"/>
      <c r="C15391" s="491"/>
    </row>
    <row r="15392" spans="1:3" s="624" customFormat="1" x14ac:dyDescent="0.25">
      <c r="A15392" s="11"/>
      <c r="B15392" s="14"/>
      <c r="C15392" s="491"/>
    </row>
    <row r="15393" spans="1:3" s="624" customFormat="1" x14ac:dyDescent="0.25">
      <c r="A15393" s="11"/>
      <c r="B15393" s="14"/>
      <c r="C15393" s="491"/>
    </row>
    <row r="15394" spans="1:3" s="624" customFormat="1" x14ac:dyDescent="0.25">
      <c r="A15394" s="11"/>
      <c r="B15394" s="14"/>
      <c r="C15394" s="491"/>
    </row>
    <row r="15395" spans="1:3" s="624" customFormat="1" x14ac:dyDescent="0.25">
      <c r="A15395" s="11"/>
      <c r="B15395" s="14"/>
      <c r="C15395" s="491"/>
    </row>
    <row r="15396" spans="1:3" s="624" customFormat="1" x14ac:dyDescent="0.25">
      <c r="A15396" s="11"/>
      <c r="B15396" s="14"/>
      <c r="C15396" s="491"/>
    </row>
    <row r="15397" spans="1:3" s="624" customFormat="1" x14ac:dyDescent="0.25">
      <c r="A15397" s="11"/>
      <c r="B15397" s="14"/>
      <c r="C15397" s="491"/>
    </row>
    <row r="15398" spans="1:3" s="624" customFormat="1" x14ac:dyDescent="0.25">
      <c r="A15398" s="11"/>
      <c r="B15398" s="14"/>
      <c r="C15398" s="491"/>
    </row>
    <row r="15399" spans="1:3" s="624" customFormat="1" x14ac:dyDescent="0.25">
      <c r="A15399" s="11"/>
      <c r="B15399" s="14"/>
      <c r="C15399" s="491"/>
    </row>
    <row r="15400" spans="1:3" s="624" customFormat="1" x14ac:dyDescent="0.25">
      <c r="A15400" s="11"/>
      <c r="B15400" s="14"/>
      <c r="C15400" s="491"/>
    </row>
    <row r="15401" spans="1:3" s="624" customFormat="1" x14ac:dyDescent="0.25">
      <c r="A15401" s="11"/>
      <c r="B15401" s="14"/>
      <c r="C15401" s="491"/>
    </row>
    <row r="15402" spans="1:3" s="624" customFormat="1" x14ac:dyDescent="0.25">
      <c r="A15402" s="11"/>
      <c r="B15402" s="14"/>
      <c r="C15402" s="491"/>
    </row>
    <row r="15403" spans="1:3" s="624" customFormat="1" x14ac:dyDescent="0.25">
      <c r="A15403" s="11"/>
      <c r="B15403" s="14"/>
      <c r="C15403" s="491"/>
    </row>
    <row r="15404" spans="1:3" s="624" customFormat="1" x14ac:dyDescent="0.25">
      <c r="A15404" s="11"/>
      <c r="B15404" s="14"/>
      <c r="C15404" s="491"/>
    </row>
    <row r="15405" spans="1:3" s="624" customFormat="1" x14ac:dyDescent="0.25">
      <c r="A15405" s="11"/>
      <c r="B15405" s="14"/>
      <c r="C15405" s="491"/>
    </row>
    <row r="15406" spans="1:3" s="624" customFormat="1" x14ac:dyDescent="0.25">
      <c r="A15406" s="11"/>
      <c r="B15406" s="14"/>
      <c r="C15406" s="491"/>
    </row>
    <row r="15407" spans="1:3" s="624" customFormat="1" x14ac:dyDescent="0.25">
      <c r="A15407" s="11"/>
      <c r="B15407" s="14"/>
      <c r="C15407" s="491"/>
    </row>
    <row r="15408" spans="1:3" s="624" customFormat="1" x14ac:dyDescent="0.25">
      <c r="A15408" s="11"/>
      <c r="B15408" s="14"/>
      <c r="C15408" s="491"/>
    </row>
    <row r="15409" spans="1:3" s="624" customFormat="1" x14ac:dyDescent="0.25">
      <c r="A15409" s="11"/>
      <c r="B15409" s="14"/>
      <c r="C15409" s="491"/>
    </row>
    <row r="15410" spans="1:3" s="624" customFormat="1" x14ac:dyDescent="0.25">
      <c r="A15410" s="11"/>
      <c r="B15410" s="14"/>
      <c r="C15410" s="491"/>
    </row>
    <row r="15411" spans="1:3" s="624" customFormat="1" x14ac:dyDescent="0.25">
      <c r="A15411" s="11"/>
      <c r="B15411" s="14"/>
      <c r="C15411" s="491"/>
    </row>
    <row r="15412" spans="1:3" s="624" customFormat="1" x14ac:dyDescent="0.25">
      <c r="A15412" s="11"/>
      <c r="B15412" s="14"/>
      <c r="C15412" s="491"/>
    </row>
    <row r="15413" spans="1:3" s="624" customFormat="1" x14ac:dyDescent="0.25">
      <c r="A15413" s="11"/>
      <c r="B15413" s="14"/>
      <c r="C15413" s="491"/>
    </row>
    <row r="15414" spans="1:3" s="624" customFormat="1" x14ac:dyDescent="0.25">
      <c r="A15414" s="11"/>
      <c r="B15414" s="14"/>
      <c r="C15414" s="491"/>
    </row>
    <row r="15415" spans="1:3" s="624" customFormat="1" x14ac:dyDescent="0.25">
      <c r="A15415" s="11"/>
      <c r="B15415" s="14"/>
      <c r="C15415" s="491"/>
    </row>
    <row r="15416" spans="1:3" s="624" customFormat="1" x14ac:dyDescent="0.25">
      <c r="A15416" s="11"/>
      <c r="B15416" s="14"/>
      <c r="C15416" s="491"/>
    </row>
    <row r="15417" spans="1:3" s="624" customFormat="1" x14ac:dyDescent="0.25">
      <c r="A15417" s="11"/>
      <c r="B15417" s="14"/>
      <c r="C15417" s="491"/>
    </row>
    <row r="15418" spans="1:3" s="624" customFormat="1" x14ac:dyDescent="0.25">
      <c r="A15418" s="11"/>
      <c r="B15418" s="14"/>
      <c r="C15418" s="491"/>
    </row>
    <row r="15419" spans="1:3" s="624" customFormat="1" x14ac:dyDescent="0.25">
      <c r="A15419" s="11"/>
      <c r="B15419" s="14"/>
      <c r="C15419" s="491"/>
    </row>
    <row r="15420" spans="1:3" s="624" customFormat="1" x14ac:dyDescent="0.25">
      <c r="A15420" s="11"/>
      <c r="B15420" s="14"/>
      <c r="C15420" s="491"/>
    </row>
    <row r="15421" spans="1:3" s="624" customFormat="1" x14ac:dyDescent="0.25">
      <c r="A15421" s="11"/>
      <c r="B15421" s="14"/>
      <c r="C15421" s="491"/>
    </row>
    <row r="15422" spans="1:3" s="624" customFormat="1" x14ac:dyDescent="0.25">
      <c r="A15422" s="11"/>
      <c r="B15422" s="14"/>
      <c r="C15422" s="491"/>
    </row>
    <row r="15423" spans="1:3" s="624" customFormat="1" x14ac:dyDescent="0.25">
      <c r="A15423" s="11"/>
      <c r="B15423" s="14"/>
      <c r="C15423" s="491"/>
    </row>
    <row r="15424" spans="1:3" s="624" customFormat="1" x14ac:dyDescent="0.25">
      <c r="A15424" s="11"/>
      <c r="B15424" s="14"/>
      <c r="C15424" s="491"/>
    </row>
    <row r="15425" spans="1:3" s="624" customFormat="1" x14ac:dyDescent="0.25">
      <c r="A15425" s="11"/>
      <c r="B15425" s="14"/>
      <c r="C15425" s="491"/>
    </row>
    <row r="15426" spans="1:3" s="624" customFormat="1" x14ac:dyDescent="0.25">
      <c r="A15426" s="11"/>
      <c r="B15426" s="14"/>
      <c r="C15426" s="491"/>
    </row>
    <row r="15427" spans="1:3" s="624" customFormat="1" x14ac:dyDescent="0.25">
      <c r="A15427" s="11"/>
      <c r="B15427" s="14"/>
      <c r="C15427" s="491"/>
    </row>
    <row r="15428" spans="1:3" s="624" customFormat="1" x14ac:dyDescent="0.25">
      <c r="A15428" s="11"/>
      <c r="B15428" s="14"/>
      <c r="C15428" s="491"/>
    </row>
    <row r="15429" spans="1:3" s="624" customFormat="1" x14ac:dyDescent="0.25">
      <c r="A15429" s="11"/>
      <c r="B15429" s="14"/>
      <c r="C15429" s="491"/>
    </row>
    <row r="15430" spans="1:3" s="624" customFormat="1" x14ac:dyDescent="0.25">
      <c r="A15430" s="11"/>
      <c r="B15430" s="14"/>
      <c r="C15430" s="491"/>
    </row>
    <row r="15431" spans="1:3" s="624" customFormat="1" x14ac:dyDescent="0.25">
      <c r="A15431" s="11"/>
      <c r="B15431" s="14"/>
      <c r="C15431" s="491"/>
    </row>
    <row r="15432" spans="1:3" s="624" customFormat="1" x14ac:dyDescent="0.25">
      <c r="A15432" s="11"/>
      <c r="B15432" s="14"/>
      <c r="C15432" s="491"/>
    </row>
    <row r="15433" spans="1:3" s="624" customFormat="1" x14ac:dyDescent="0.25">
      <c r="A15433" s="11"/>
      <c r="B15433" s="14"/>
      <c r="C15433" s="491"/>
    </row>
    <row r="15434" spans="1:3" s="624" customFormat="1" x14ac:dyDescent="0.25">
      <c r="A15434" s="11"/>
      <c r="B15434" s="14"/>
      <c r="C15434" s="491"/>
    </row>
    <row r="15435" spans="1:3" s="624" customFormat="1" x14ac:dyDescent="0.25">
      <c r="A15435" s="11"/>
      <c r="B15435" s="14"/>
      <c r="C15435" s="491"/>
    </row>
    <row r="15436" spans="1:3" s="624" customFormat="1" x14ac:dyDescent="0.25">
      <c r="A15436" s="11"/>
      <c r="B15436" s="14"/>
      <c r="C15436" s="491"/>
    </row>
    <row r="15437" spans="1:3" s="624" customFormat="1" x14ac:dyDescent="0.25">
      <c r="A15437" s="11"/>
      <c r="B15437" s="14"/>
      <c r="C15437" s="491"/>
    </row>
    <row r="15438" spans="1:3" s="624" customFormat="1" x14ac:dyDescent="0.25">
      <c r="A15438" s="11"/>
      <c r="B15438" s="14"/>
      <c r="C15438" s="491"/>
    </row>
    <row r="15439" spans="1:3" s="624" customFormat="1" x14ac:dyDescent="0.25">
      <c r="A15439" s="11"/>
      <c r="B15439" s="14"/>
      <c r="C15439" s="491"/>
    </row>
    <row r="15440" spans="1:3" s="624" customFormat="1" x14ac:dyDescent="0.25">
      <c r="A15440" s="11"/>
      <c r="B15440" s="14"/>
      <c r="C15440" s="491"/>
    </row>
    <row r="15441" spans="1:3" s="624" customFormat="1" x14ac:dyDescent="0.25">
      <c r="A15441" s="11"/>
      <c r="B15441" s="14"/>
      <c r="C15441" s="491"/>
    </row>
    <row r="15442" spans="1:3" s="624" customFormat="1" x14ac:dyDescent="0.25">
      <c r="A15442" s="11"/>
      <c r="B15442" s="14"/>
      <c r="C15442" s="491"/>
    </row>
    <row r="15443" spans="1:3" s="624" customFormat="1" x14ac:dyDescent="0.25">
      <c r="A15443" s="11"/>
      <c r="B15443" s="14"/>
      <c r="C15443" s="491"/>
    </row>
    <row r="15444" spans="1:3" s="624" customFormat="1" x14ac:dyDescent="0.25">
      <c r="A15444" s="11"/>
      <c r="B15444" s="14"/>
      <c r="C15444" s="491"/>
    </row>
    <row r="15445" spans="1:3" s="624" customFormat="1" x14ac:dyDescent="0.25">
      <c r="A15445" s="11"/>
      <c r="B15445" s="14"/>
      <c r="C15445" s="491"/>
    </row>
    <row r="15446" spans="1:3" s="624" customFormat="1" x14ac:dyDescent="0.25">
      <c r="A15446" s="11"/>
      <c r="B15446" s="14"/>
      <c r="C15446" s="491"/>
    </row>
    <row r="15447" spans="1:3" s="624" customFormat="1" x14ac:dyDescent="0.25">
      <c r="A15447" s="11"/>
      <c r="B15447" s="14"/>
      <c r="C15447" s="491"/>
    </row>
    <row r="15448" spans="1:3" s="624" customFormat="1" x14ac:dyDescent="0.25">
      <c r="A15448" s="11"/>
      <c r="B15448" s="14"/>
      <c r="C15448" s="491"/>
    </row>
    <row r="15449" spans="1:3" s="624" customFormat="1" x14ac:dyDescent="0.25">
      <c r="A15449" s="11"/>
      <c r="B15449" s="14"/>
      <c r="C15449" s="491"/>
    </row>
    <row r="15450" spans="1:3" s="624" customFormat="1" x14ac:dyDescent="0.25">
      <c r="A15450" s="11"/>
      <c r="B15450" s="14"/>
      <c r="C15450" s="491"/>
    </row>
    <row r="15451" spans="1:3" s="624" customFormat="1" x14ac:dyDescent="0.25">
      <c r="A15451" s="11"/>
      <c r="B15451" s="14"/>
      <c r="C15451" s="491"/>
    </row>
    <row r="15452" spans="1:3" s="624" customFormat="1" x14ac:dyDescent="0.25">
      <c r="A15452" s="11"/>
      <c r="B15452" s="14"/>
      <c r="C15452" s="491"/>
    </row>
    <row r="15453" spans="1:3" s="624" customFormat="1" x14ac:dyDescent="0.25">
      <c r="A15453" s="11"/>
      <c r="B15453" s="14"/>
      <c r="C15453" s="491"/>
    </row>
    <row r="15454" spans="1:3" s="624" customFormat="1" x14ac:dyDescent="0.25">
      <c r="A15454" s="11"/>
      <c r="B15454" s="14"/>
      <c r="C15454" s="491"/>
    </row>
    <row r="15455" spans="1:3" s="624" customFormat="1" x14ac:dyDescent="0.25">
      <c r="A15455" s="11"/>
      <c r="B15455" s="14"/>
      <c r="C15455" s="491"/>
    </row>
    <row r="15456" spans="1:3" s="624" customFormat="1" x14ac:dyDescent="0.25">
      <c r="A15456" s="11"/>
      <c r="B15456" s="14"/>
      <c r="C15456" s="491"/>
    </row>
    <row r="15457" spans="1:3" s="624" customFormat="1" x14ac:dyDescent="0.25">
      <c r="A15457" s="11"/>
      <c r="B15457" s="14"/>
      <c r="C15457" s="491"/>
    </row>
    <row r="15458" spans="1:3" s="624" customFormat="1" x14ac:dyDescent="0.25">
      <c r="A15458" s="11"/>
      <c r="B15458" s="14"/>
      <c r="C15458" s="491"/>
    </row>
    <row r="15459" spans="1:3" s="624" customFormat="1" x14ac:dyDescent="0.25">
      <c r="A15459" s="11"/>
      <c r="B15459" s="14"/>
      <c r="C15459" s="491"/>
    </row>
    <row r="15460" spans="1:3" s="624" customFormat="1" x14ac:dyDescent="0.25">
      <c r="A15460" s="11"/>
      <c r="B15460" s="14"/>
      <c r="C15460" s="491"/>
    </row>
    <row r="15461" spans="1:3" s="624" customFormat="1" x14ac:dyDescent="0.25">
      <c r="A15461" s="11"/>
      <c r="B15461" s="14"/>
      <c r="C15461" s="491"/>
    </row>
    <row r="15462" spans="1:3" s="624" customFormat="1" x14ac:dyDescent="0.25">
      <c r="A15462" s="11"/>
      <c r="B15462" s="14"/>
      <c r="C15462" s="491"/>
    </row>
    <row r="15463" spans="1:3" s="624" customFormat="1" x14ac:dyDescent="0.25">
      <c r="A15463" s="11"/>
      <c r="B15463" s="14"/>
      <c r="C15463" s="491"/>
    </row>
    <row r="15464" spans="1:3" s="624" customFormat="1" x14ac:dyDescent="0.25">
      <c r="A15464" s="11"/>
      <c r="B15464" s="14"/>
      <c r="C15464" s="491"/>
    </row>
    <row r="15465" spans="1:3" s="624" customFormat="1" x14ac:dyDescent="0.25">
      <c r="A15465" s="11"/>
      <c r="B15465" s="14"/>
      <c r="C15465" s="491"/>
    </row>
    <row r="15466" spans="1:3" s="624" customFormat="1" x14ac:dyDescent="0.25">
      <c r="A15466" s="11"/>
      <c r="B15466" s="14"/>
      <c r="C15466" s="491"/>
    </row>
    <row r="15467" spans="1:3" s="624" customFormat="1" x14ac:dyDescent="0.25">
      <c r="A15467" s="11"/>
      <c r="B15467" s="14"/>
      <c r="C15467" s="491"/>
    </row>
    <row r="15468" spans="1:3" s="624" customFormat="1" x14ac:dyDescent="0.25">
      <c r="A15468" s="11"/>
      <c r="B15468" s="14"/>
      <c r="C15468" s="491"/>
    </row>
    <row r="15469" spans="1:3" s="624" customFormat="1" x14ac:dyDescent="0.25">
      <c r="A15469" s="11"/>
      <c r="B15469" s="14"/>
      <c r="C15469" s="491"/>
    </row>
    <row r="15470" spans="1:3" s="624" customFormat="1" x14ac:dyDescent="0.25">
      <c r="A15470" s="11"/>
      <c r="B15470" s="14"/>
      <c r="C15470" s="491"/>
    </row>
    <row r="15471" spans="1:3" s="624" customFormat="1" x14ac:dyDescent="0.25">
      <c r="A15471" s="11"/>
      <c r="B15471" s="14"/>
      <c r="C15471" s="491"/>
    </row>
    <row r="15472" spans="1:3" s="624" customFormat="1" x14ac:dyDescent="0.25">
      <c r="A15472" s="11"/>
      <c r="B15472" s="14"/>
      <c r="C15472" s="491"/>
    </row>
    <row r="15473" spans="1:3" s="624" customFormat="1" x14ac:dyDescent="0.25">
      <c r="A15473" s="11"/>
      <c r="B15473" s="14"/>
      <c r="C15473" s="491"/>
    </row>
    <row r="15474" spans="1:3" s="624" customFormat="1" x14ac:dyDescent="0.25">
      <c r="A15474" s="11"/>
      <c r="B15474" s="14"/>
      <c r="C15474" s="491"/>
    </row>
    <row r="15475" spans="1:3" s="624" customFormat="1" x14ac:dyDescent="0.25">
      <c r="A15475" s="11"/>
      <c r="B15475" s="14"/>
      <c r="C15475" s="491"/>
    </row>
    <row r="15476" spans="1:3" s="624" customFormat="1" x14ac:dyDescent="0.25">
      <c r="A15476" s="11"/>
      <c r="B15476" s="14"/>
      <c r="C15476" s="491"/>
    </row>
    <row r="15477" spans="1:3" s="624" customFormat="1" x14ac:dyDescent="0.25">
      <c r="A15477" s="11"/>
      <c r="B15477" s="14"/>
      <c r="C15477" s="491"/>
    </row>
    <row r="15478" spans="1:3" s="624" customFormat="1" x14ac:dyDescent="0.25">
      <c r="A15478" s="11"/>
      <c r="B15478" s="14"/>
      <c r="C15478" s="491"/>
    </row>
    <row r="15479" spans="1:3" s="624" customFormat="1" x14ac:dyDescent="0.25">
      <c r="A15479" s="11"/>
      <c r="B15479" s="14"/>
      <c r="C15479" s="491"/>
    </row>
    <row r="15480" spans="1:3" s="624" customFormat="1" x14ac:dyDescent="0.25">
      <c r="A15480" s="11"/>
      <c r="B15480" s="14"/>
      <c r="C15480" s="491"/>
    </row>
    <row r="15481" spans="1:3" s="624" customFormat="1" x14ac:dyDescent="0.25">
      <c r="A15481" s="11"/>
      <c r="B15481" s="14"/>
      <c r="C15481" s="491"/>
    </row>
    <row r="15482" spans="1:3" s="624" customFormat="1" x14ac:dyDescent="0.25">
      <c r="A15482" s="11"/>
      <c r="B15482" s="14"/>
      <c r="C15482" s="491"/>
    </row>
    <row r="15483" spans="1:3" s="624" customFormat="1" x14ac:dyDescent="0.25">
      <c r="A15483" s="11"/>
      <c r="B15483" s="14"/>
      <c r="C15483" s="491"/>
    </row>
    <row r="15484" spans="1:3" s="624" customFormat="1" x14ac:dyDescent="0.25">
      <c r="A15484" s="11"/>
      <c r="B15484" s="14"/>
      <c r="C15484" s="491"/>
    </row>
    <row r="15485" spans="1:3" s="624" customFormat="1" x14ac:dyDescent="0.25">
      <c r="A15485" s="11"/>
      <c r="B15485" s="14"/>
      <c r="C15485" s="491"/>
    </row>
    <row r="15486" spans="1:3" s="624" customFormat="1" x14ac:dyDescent="0.25">
      <c r="A15486" s="11"/>
      <c r="B15486" s="14"/>
      <c r="C15486" s="491"/>
    </row>
    <row r="15487" spans="1:3" s="624" customFormat="1" x14ac:dyDescent="0.25">
      <c r="A15487" s="11"/>
      <c r="B15487" s="14"/>
      <c r="C15487" s="491"/>
    </row>
    <row r="15488" spans="1:3" s="624" customFormat="1" x14ac:dyDescent="0.25">
      <c r="A15488" s="11"/>
      <c r="B15488" s="14"/>
      <c r="C15488" s="491"/>
    </row>
    <row r="15489" spans="1:3" s="624" customFormat="1" x14ac:dyDescent="0.25">
      <c r="A15489" s="11"/>
      <c r="B15489" s="14"/>
      <c r="C15489" s="491"/>
    </row>
    <row r="15490" spans="1:3" s="624" customFormat="1" x14ac:dyDescent="0.25">
      <c r="A15490" s="11"/>
      <c r="B15490" s="14"/>
      <c r="C15490" s="491"/>
    </row>
    <row r="15491" spans="1:3" s="624" customFormat="1" x14ac:dyDescent="0.25">
      <c r="A15491" s="11"/>
      <c r="B15491" s="14"/>
      <c r="C15491" s="491"/>
    </row>
    <row r="15492" spans="1:3" s="624" customFormat="1" x14ac:dyDescent="0.25">
      <c r="A15492" s="11"/>
      <c r="B15492" s="14"/>
      <c r="C15492" s="491"/>
    </row>
    <row r="15493" spans="1:3" s="624" customFormat="1" x14ac:dyDescent="0.25">
      <c r="A15493" s="11"/>
      <c r="B15493" s="14"/>
      <c r="C15493" s="491"/>
    </row>
    <row r="15494" spans="1:3" s="624" customFormat="1" x14ac:dyDescent="0.25">
      <c r="A15494" s="11"/>
      <c r="B15494" s="14"/>
      <c r="C15494" s="491"/>
    </row>
    <row r="15495" spans="1:3" s="624" customFormat="1" x14ac:dyDescent="0.25">
      <c r="A15495" s="11"/>
      <c r="B15495" s="14"/>
      <c r="C15495" s="491"/>
    </row>
    <row r="15496" spans="1:3" s="624" customFormat="1" x14ac:dyDescent="0.25">
      <c r="A15496" s="11"/>
      <c r="B15496" s="14"/>
      <c r="C15496" s="491"/>
    </row>
    <row r="15497" spans="1:3" s="624" customFormat="1" x14ac:dyDescent="0.25">
      <c r="A15497" s="11"/>
      <c r="B15497" s="14"/>
      <c r="C15497" s="491"/>
    </row>
    <row r="15498" spans="1:3" s="624" customFormat="1" x14ac:dyDescent="0.25">
      <c r="A15498" s="11"/>
      <c r="B15498" s="14"/>
      <c r="C15498" s="491"/>
    </row>
    <row r="15499" spans="1:3" s="624" customFormat="1" x14ac:dyDescent="0.25">
      <c r="A15499" s="11"/>
      <c r="B15499" s="14"/>
      <c r="C15499" s="491"/>
    </row>
    <row r="15500" spans="1:3" s="624" customFormat="1" x14ac:dyDescent="0.25">
      <c r="A15500" s="11"/>
      <c r="B15500" s="14"/>
      <c r="C15500" s="491"/>
    </row>
    <row r="15501" spans="1:3" s="624" customFormat="1" x14ac:dyDescent="0.25">
      <c r="A15501" s="11"/>
      <c r="B15501" s="14"/>
      <c r="C15501" s="491"/>
    </row>
    <row r="15502" spans="1:3" s="624" customFormat="1" x14ac:dyDescent="0.25">
      <c r="A15502" s="11"/>
      <c r="B15502" s="14"/>
      <c r="C15502" s="491"/>
    </row>
    <row r="15503" spans="1:3" s="624" customFormat="1" x14ac:dyDescent="0.25">
      <c r="A15503" s="11"/>
      <c r="B15503" s="14"/>
      <c r="C15503" s="491"/>
    </row>
    <row r="15504" spans="1:3" s="624" customFormat="1" x14ac:dyDescent="0.25">
      <c r="A15504" s="11"/>
      <c r="B15504" s="14"/>
      <c r="C15504" s="491"/>
    </row>
    <row r="15505" spans="1:3" s="624" customFormat="1" x14ac:dyDescent="0.25">
      <c r="A15505" s="11"/>
      <c r="B15505" s="14"/>
      <c r="C15505" s="491"/>
    </row>
    <row r="15506" spans="1:3" s="624" customFormat="1" x14ac:dyDescent="0.25">
      <c r="A15506" s="11"/>
      <c r="B15506" s="14"/>
      <c r="C15506" s="491"/>
    </row>
    <row r="15507" spans="1:3" s="624" customFormat="1" x14ac:dyDescent="0.25">
      <c r="A15507" s="11"/>
      <c r="B15507" s="14"/>
      <c r="C15507" s="491"/>
    </row>
    <row r="15508" spans="1:3" s="624" customFormat="1" x14ac:dyDescent="0.25">
      <c r="A15508" s="11"/>
      <c r="B15508" s="14"/>
      <c r="C15508" s="491"/>
    </row>
    <row r="15509" spans="1:3" s="624" customFormat="1" x14ac:dyDescent="0.25">
      <c r="A15509" s="11"/>
      <c r="B15509" s="14"/>
      <c r="C15509" s="491"/>
    </row>
    <row r="15510" spans="1:3" s="624" customFormat="1" x14ac:dyDescent="0.25">
      <c r="A15510" s="11"/>
      <c r="B15510" s="14"/>
      <c r="C15510" s="491"/>
    </row>
    <row r="15511" spans="1:3" s="624" customFormat="1" x14ac:dyDescent="0.25">
      <c r="A15511" s="11"/>
      <c r="B15511" s="14"/>
      <c r="C15511" s="491"/>
    </row>
    <row r="15512" spans="1:3" s="624" customFormat="1" x14ac:dyDescent="0.25">
      <c r="A15512" s="11"/>
      <c r="B15512" s="14"/>
      <c r="C15512" s="491"/>
    </row>
    <row r="15513" spans="1:3" s="624" customFormat="1" x14ac:dyDescent="0.25">
      <c r="A15513" s="11"/>
      <c r="B15513" s="14"/>
      <c r="C15513" s="491"/>
    </row>
    <row r="15514" spans="1:3" s="624" customFormat="1" x14ac:dyDescent="0.25">
      <c r="A15514" s="11"/>
      <c r="B15514" s="14"/>
      <c r="C15514" s="491"/>
    </row>
    <row r="15515" spans="1:3" s="624" customFormat="1" x14ac:dyDescent="0.25">
      <c r="A15515" s="11"/>
      <c r="B15515" s="14"/>
      <c r="C15515" s="491"/>
    </row>
    <row r="15516" spans="1:3" s="624" customFormat="1" x14ac:dyDescent="0.25">
      <c r="A15516" s="11"/>
      <c r="B15516" s="14"/>
      <c r="C15516" s="491"/>
    </row>
    <row r="15517" spans="1:3" s="624" customFormat="1" x14ac:dyDescent="0.25">
      <c r="A15517" s="11"/>
      <c r="B15517" s="14"/>
      <c r="C15517" s="491"/>
    </row>
    <row r="15518" spans="1:3" s="624" customFormat="1" x14ac:dyDescent="0.25">
      <c r="A15518" s="11"/>
      <c r="B15518" s="14"/>
      <c r="C15518" s="491"/>
    </row>
    <row r="15519" spans="1:3" s="624" customFormat="1" x14ac:dyDescent="0.25">
      <c r="A15519" s="11"/>
      <c r="B15519" s="14"/>
      <c r="C15519" s="491"/>
    </row>
    <row r="15520" spans="1:3" s="624" customFormat="1" x14ac:dyDescent="0.25">
      <c r="A15520" s="11"/>
      <c r="B15520" s="14"/>
      <c r="C15520" s="491"/>
    </row>
    <row r="15521" spans="1:3" s="624" customFormat="1" x14ac:dyDescent="0.25">
      <c r="A15521" s="11"/>
      <c r="B15521" s="14"/>
      <c r="C15521" s="491"/>
    </row>
    <row r="15522" spans="1:3" s="624" customFormat="1" x14ac:dyDescent="0.25">
      <c r="A15522" s="11"/>
      <c r="B15522" s="14"/>
      <c r="C15522" s="491"/>
    </row>
    <row r="15523" spans="1:3" s="624" customFormat="1" x14ac:dyDescent="0.25">
      <c r="A15523" s="11"/>
      <c r="B15523" s="14"/>
      <c r="C15523" s="491"/>
    </row>
    <row r="15524" spans="1:3" s="624" customFormat="1" x14ac:dyDescent="0.25">
      <c r="A15524" s="11"/>
      <c r="B15524" s="14"/>
      <c r="C15524" s="491"/>
    </row>
    <row r="15525" spans="1:3" s="624" customFormat="1" x14ac:dyDescent="0.25">
      <c r="A15525" s="11"/>
      <c r="B15525" s="14"/>
      <c r="C15525" s="491"/>
    </row>
    <row r="15526" spans="1:3" s="624" customFormat="1" x14ac:dyDescent="0.25">
      <c r="A15526" s="11"/>
      <c r="B15526" s="14"/>
      <c r="C15526" s="491"/>
    </row>
    <row r="15527" spans="1:3" s="624" customFormat="1" x14ac:dyDescent="0.25">
      <c r="A15527" s="11"/>
      <c r="B15527" s="14"/>
      <c r="C15527" s="491"/>
    </row>
    <row r="15528" spans="1:3" s="624" customFormat="1" x14ac:dyDescent="0.25">
      <c r="A15528" s="11"/>
      <c r="B15528" s="14"/>
      <c r="C15528" s="491"/>
    </row>
    <row r="15529" spans="1:3" s="624" customFormat="1" x14ac:dyDescent="0.25">
      <c r="A15529" s="11"/>
      <c r="B15529" s="14"/>
      <c r="C15529" s="491"/>
    </row>
    <row r="15530" spans="1:3" s="624" customFormat="1" x14ac:dyDescent="0.25">
      <c r="A15530" s="11"/>
      <c r="B15530" s="14"/>
      <c r="C15530" s="491"/>
    </row>
    <row r="15531" spans="1:3" s="624" customFormat="1" x14ac:dyDescent="0.25">
      <c r="A15531" s="11"/>
      <c r="B15531" s="14"/>
      <c r="C15531" s="491"/>
    </row>
    <row r="15532" spans="1:3" s="624" customFormat="1" x14ac:dyDescent="0.25">
      <c r="A15532" s="11"/>
      <c r="B15532" s="14"/>
      <c r="C15532" s="491"/>
    </row>
    <row r="15533" spans="1:3" s="624" customFormat="1" x14ac:dyDescent="0.25">
      <c r="A15533" s="11"/>
      <c r="B15533" s="14"/>
      <c r="C15533" s="491"/>
    </row>
    <row r="15534" spans="1:3" s="624" customFormat="1" x14ac:dyDescent="0.25">
      <c r="A15534" s="11"/>
      <c r="B15534" s="14"/>
      <c r="C15534" s="491"/>
    </row>
    <row r="15535" spans="1:3" s="624" customFormat="1" x14ac:dyDescent="0.25">
      <c r="A15535" s="11"/>
      <c r="B15535" s="14"/>
      <c r="C15535" s="491"/>
    </row>
    <row r="15536" spans="1:3" s="624" customFormat="1" x14ac:dyDescent="0.25">
      <c r="A15536" s="11"/>
      <c r="B15536" s="14"/>
      <c r="C15536" s="491"/>
    </row>
    <row r="15537" spans="1:3" s="624" customFormat="1" x14ac:dyDescent="0.25">
      <c r="A15537" s="11"/>
      <c r="B15537" s="14"/>
      <c r="C15537" s="491"/>
    </row>
    <row r="15538" spans="1:3" s="624" customFormat="1" x14ac:dyDescent="0.25">
      <c r="A15538" s="11"/>
      <c r="B15538" s="14"/>
      <c r="C15538" s="491"/>
    </row>
    <row r="15539" spans="1:3" s="624" customFormat="1" x14ac:dyDescent="0.25">
      <c r="A15539" s="11"/>
      <c r="B15539" s="14"/>
      <c r="C15539" s="491"/>
    </row>
    <row r="15540" spans="1:3" s="624" customFormat="1" x14ac:dyDescent="0.25">
      <c r="A15540" s="11"/>
      <c r="B15540" s="14"/>
      <c r="C15540" s="491"/>
    </row>
    <row r="15541" spans="1:3" s="624" customFormat="1" x14ac:dyDescent="0.25">
      <c r="A15541" s="11"/>
      <c r="B15541" s="14"/>
      <c r="C15541" s="491"/>
    </row>
    <row r="15542" spans="1:3" s="624" customFormat="1" x14ac:dyDescent="0.25">
      <c r="A15542" s="11"/>
      <c r="B15542" s="14"/>
      <c r="C15542" s="491"/>
    </row>
    <row r="15543" spans="1:3" s="624" customFormat="1" x14ac:dyDescent="0.25">
      <c r="A15543" s="11"/>
      <c r="B15543" s="14"/>
      <c r="C15543" s="491"/>
    </row>
    <row r="15544" spans="1:3" s="624" customFormat="1" x14ac:dyDescent="0.25">
      <c r="A15544" s="11"/>
      <c r="B15544" s="14"/>
      <c r="C15544" s="491"/>
    </row>
    <row r="15545" spans="1:3" s="624" customFormat="1" x14ac:dyDescent="0.25">
      <c r="A15545" s="11"/>
      <c r="B15545" s="14"/>
      <c r="C15545" s="491"/>
    </row>
    <row r="15546" spans="1:3" s="624" customFormat="1" x14ac:dyDescent="0.25">
      <c r="A15546" s="11"/>
      <c r="B15546" s="14"/>
      <c r="C15546" s="491"/>
    </row>
    <row r="15547" spans="1:3" s="624" customFormat="1" x14ac:dyDescent="0.25">
      <c r="A15547" s="11"/>
      <c r="B15547" s="14"/>
      <c r="C15547" s="491"/>
    </row>
    <row r="15548" spans="1:3" s="624" customFormat="1" x14ac:dyDescent="0.25">
      <c r="A15548" s="11"/>
      <c r="B15548" s="14"/>
      <c r="C15548" s="491"/>
    </row>
    <row r="15549" spans="1:3" s="624" customFormat="1" x14ac:dyDescent="0.25">
      <c r="A15549" s="11"/>
      <c r="B15549" s="14"/>
      <c r="C15549" s="491"/>
    </row>
    <row r="15550" spans="1:3" s="624" customFormat="1" x14ac:dyDescent="0.25">
      <c r="A15550" s="11"/>
      <c r="B15550" s="14"/>
      <c r="C15550" s="491"/>
    </row>
    <row r="15551" spans="1:3" s="624" customFormat="1" x14ac:dyDescent="0.25">
      <c r="A15551" s="11"/>
      <c r="B15551" s="14"/>
      <c r="C15551" s="491"/>
    </row>
    <row r="15552" spans="1:3" s="624" customFormat="1" x14ac:dyDescent="0.25">
      <c r="A15552" s="11"/>
      <c r="B15552" s="14"/>
      <c r="C15552" s="491"/>
    </row>
    <row r="15553" spans="1:3" s="624" customFormat="1" x14ac:dyDescent="0.25">
      <c r="A15553" s="11"/>
      <c r="B15553" s="14"/>
      <c r="C15553" s="491"/>
    </row>
    <row r="15554" spans="1:3" s="624" customFormat="1" x14ac:dyDescent="0.25">
      <c r="A15554" s="11"/>
      <c r="B15554" s="14"/>
      <c r="C15554" s="491"/>
    </row>
    <row r="15555" spans="1:3" s="624" customFormat="1" x14ac:dyDescent="0.25">
      <c r="A15555" s="11"/>
      <c r="B15555" s="14"/>
      <c r="C15555" s="491"/>
    </row>
    <row r="15556" spans="1:3" s="624" customFormat="1" x14ac:dyDescent="0.25">
      <c r="A15556" s="11"/>
      <c r="B15556" s="14"/>
      <c r="C15556" s="491"/>
    </row>
    <row r="15557" spans="1:3" s="624" customFormat="1" x14ac:dyDescent="0.25">
      <c r="A15557" s="11"/>
      <c r="B15557" s="14"/>
      <c r="C15557" s="491"/>
    </row>
    <row r="15558" spans="1:3" s="624" customFormat="1" x14ac:dyDescent="0.25">
      <c r="A15558" s="11"/>
      <c r="B15558" s="14"/>
      <c r="C15558" s="491"/>
    </row>
    <row r="15559" spans="1:3" s="624" customFormat="1" x14ac:dyDescent="0.25">
      <c r="A15559" s="11"/>
      <c r="B15559" s="14"/>
      <c r="C15559" s="491"/>
    </row>
    <row r="15560" spans="1:3" s="624" customFormat="1" x14ac:dyDescent="0.25">
      <c r="A15560" s="11"/>
      <c r="B15560" s="14"/>
      <c r="C15560" s="491"/>
    </row>
    <row r="15561" spans="1:3" s="624" customFormat="1" x14ac:dyDescent="0.25">
      <c r="A15561" s="11"/>
      <c r="B15561" s="14"/>
      <c r="C15561" s="491"/>
    </row>
    <row r="15562" spans="1:3" s="624" customFormat="1" x14ac:dyDescent="0.25">
      <c r="A15562" s="11"/>
      <c r="B15562" s="14"/>
      <c r="C15562" s="491"/>
    </row>
    <row r="15563" spans="1:3" s="624" customFormat="1" x14ac:dyDescent="0.25">
      <c r="A15563" s="11"/>
      <c r="B15563" s="14"/>
      <c r="C15563" s="491"/>
    </row>
    <row r="15564" spans="1:3" s="624" customFormat="1" x14ac:dyDescent="0.25">
      <c r="A15564" s="11"/>
      <c r="B15564" s="14"/>
      <c r="C15564" s="491"/>
    </row>
    <row r="15565" spans="1:3" s="624" customFormat="1" x14ac:dyDescent="0.25">
      <c r="A15565" s="11"/>
      <c r="B15565" s="14"/>
      <c r="C15565" s="491"/>
    </row>
    <row r="15566" spans="1:3" s="624" customFormat="1" x14ac:dyDescent="0.25">
      <c r="A15566" s="11"/>
      <c r="B15566" s="14"/>
      <c r="C15566" s="491"/>
    </row>
    <row r="15567" spans="1:3" s="624" customFormat="1" x14ac:dyDescent="0.25">
      <c r="A15567" s="11"/>
      <c r="B15567" s="14"/>
      <c r="C15567" s="491"/>
    </row>
    <row r="15568" spans="1:3" s="624" customFormat="1" x14ac:dyDescent="0.25">
      <c r="A15568" s="11"/>
      <c r="B15568" s="14"/>
      <c r="C15568" s="491"/>
    </row>
    <row r="15569" spans="1:3" s="624" customFormat="1" x14ac:dyDescent="0.25">
      <c r="A15569" s="11"/>
      <c r="B15569" s="14"/>
      <c r="C15569" s="491"/>
    </row>
    <row r="15570" spans="1:3" s="624" customFormat="1" x14ac:dyDescent="0.25">
      <c r="A15570" s="11"/>
      <c r="B15570" s="14"/>
      <c r="C15570" s="491"/>
    </row>
    <row r="15571" spans="1:3" s="624" customFormat="1" x14ac:dyDescent="0.25">
      <c r="A15571" s="11"/>
      <c r="B15571" s="14"/>
      <c r="C15571" s="491"/>
    </row>
    <row r="15572" spans="1:3" s="624" customFormat="1" x14ac:dyDescent="0.25">
      <c r="A15572" s="11"/>
      <c r="B15572" s="14"/>
      <c r="C15572" s="491"/>
    </row>
    <row r="15573" spans="1:3" s="624" customFormat="1" x14ac:dyDescent="0.25">
      <c r="A15573" s="11"/>
      <c r="B15573" s="14"/>
      <c r="C15573" s="491"/>
    </row>
    <row r="15574" spans="1:3" s="624" customFormat="1" x14ac:dyDescent="0.25">
      <c r="A15574" s="11"/>
      <c r="B15574" s="14"/>
      <c r="C15574" s="491"/>
    </row>
    <row r="15575" spans="1:3" s="624" customFormat="1" x14ac:dyDescent="0.25">
      <c r="A15575" s="11"/>
      <c r="B15575" s="14"/>
      <c r="C15575" s="491"/>
    </row>
    <row r="15576" spans="1:3" s="624" customFormat="1" x14ac:dyDescent="0.25">
      <c r="A15576" s="11"/>
      <c r="B15576" s="14"/>
      <c r="C15576" s="491"/>
    </row>
    <row r="15577" spans="1:3" s="624" customFormat="1" x14ac:dyDescent="0.25">
      <c r="A15577" s="11"/>
      <c r="B15577" s="14"/>
      <c r="C15577" s="491"/>
    </row>
    <row r="15578" spans="1:3" s="624" customFormat="1" x14ac:dyDescent="0.25">
      <c r="A15578" s="11"/>
      <c r="B15578" s="14"/>
      <c r="C15578" s="491"/>
    </row>
    <row r="15579" spans="1:3" s="624" customFormat="1" x14ac:dyDescent="0.25">
      <c r="A15579" s="11"/>
      <c r="B15579" s="14"/>
      <c r="C15579" s="491"/>
    </row>
    <row r="15580" spans="1:3" s="624" customFormat="1" x14ac:dyDescent="0.25">
      <c r="A15580" s="11"/>
      <c r="B15580" s="14"/>
      <c r="C15580" s="491"/>
    </row>
    <row r="15581" spans="1:3" s="624" customFormat="1" x14ac:dyDescent="0.25">
      <c r="A15581" s="11"/>
      <c r="B15581" s="14"/>
      <c r="C15581" s="491"/>
    </row>
    <row r="15582" spans="1:3" s="624" customFormat="1" x14ac:dyDescent="0.25">
      <c r="A15582" s="11"/>
      <c r="B15582" s="14"/>
      <c r="C15582" s="491"/>
    </row>
    <row r="15583" spans="1:3" s="624" customFormat="1" x14ac:dyDescent="0.25">
      <c r="A15583" s="11"/>
      <c r="B15583" s="14"/>
      <c r="C15583" s="491"/>
    </row>
    <row r="15584" spans="1:3" s="624" customFormat="1" x14ac:dyDescent="0.25">
      <c r="A15584" s="11"/>
      <c r="B15584" s="14"/>
      <c r="C15584" s="491"/>
    </row>
    <row r="15585" spans="1:3" s="624" customFormat="1" x14ac:dyDescent="0.25">
      <c r="A15585" s="11"/>
      <c r="B15585" s="14"/>
      <c r="C15585" s="491"/>
    </row>
    <row r="15586" spans="1:3" s="624" customFormat="1" x14ac:dyDescent="0.25">
      <c r="A15586" s="11"/>
      <c r="B15586" s="14"/>
      <c r="C15586" s="491"/>
    </row>
    <row r="15587" spans="1:3" s="624" customFormat="1" x14ac:dyDescent="0.25">
      <c r="A15587" s="11"/>
      <c r="B15587" s="14"/>
      <c r="C15587" s="491"/>
    </row>
    <row r="15588" spans="1:3" s="624" customFormat="1" x14ac:dyDescent="0.25">
      <c r="A15588" s="11"/>
      <c r="B15588" s="14"/>
      <c r="C15588" s="491"/>
    </row>
    <row r="15589" spans="1:3" s="624" customFormat="1" x14ac:dyDescent="0.25">
      <c r="A15589" s="11"/>
      <c r="B15589" s="14"/>
      <c r="C15589" s="491"/>
    </row>
    <row r="15590" spans="1:3" s="624" customFormat="1" x14ac:dyDescent="0.25">
      <c r="A15590" s="11"/>
      <c r="B15590" s="14"/>
      <c r="C15590" s="491"/>
    </row>
    <row r="15591" spans="1:3" s="624" customFormat="1" x14ac:dyDescent="0.25">
      <c r="A15591" s="11"/>
      <c r="B15591" s="14"/>
      <c r="C15591" s="491"/>
    </row>
    <row r="15592" spans="1:3" s="624" customFormat="1" x14ac:dyDescent="0.25">
      <c r="A15592" s="11"/>
      <c r="B15592" s="14"/>
      <c r="C15592" s="491"/>
    </row>
    <row r="15593" spans="1:3" s="624" customFormat="1" x14ac:dyDescent="0.25">
      <c r="A15593" s="11"/>
      <c r="B15593" s="14"/>
      <c r="C15593" s="491"/>
    </row>
    <row r="15594" spans="1:3" s="624" customFormat="1" x14ac:dyDescent="0.25">
      <c r="A15594" s="11"/>
      <c r="B15594" s="14"/>
      <c r="C15594" s="491"/>
    </row>
    <row r="15595" spans="1:3" s="624" customFormat="1" x14ac:dyDescent="0.25">
      <c r="A15595" s="11"/>
      <c r="B15595" s="14"/>
      <c r="C15595" s="491"/>
    </row>
    <row r="15596" spans="1:3" s="624" customFormat="1" x14ac:dyDescent="0.25">
      <c r="A15596" s="11"/>
      <c r="B15596" s="14"/>
      <c r="C15596" s="491"/>
    </row>
    <row r="15597" spans="1:3" s="624" customFormat="1" x14ac:dyDescent="0.25">
      <c r="A15597" s="11"/>
      <c r="B15597" s="14"/>
      <c r="C15597" s="491"/>
    </row>
    <row r="15598" spans="1:3" s="624" customFormat="1" x14ac:dyDescent="0.25">
      <c r="A15598" s="11"/>
      <c r="B15598" s="14"/>
      <c r="C15598" s="491"/>
    </row>
    <row r="15599" spans="1:3" s="624" customFormat="1" x14ac:dyDescent="0.25">
      <c r="A15599" s="11"/>
      <c r="B15599" s="14"/>
      <c r="C15599" s="491"/>
    </row>
    <row r="15600" spans="1:3" s="624" customFormat="1" x14ac:dyDescent="0.25">
      <c r="A15600" s="11"/>
      <c r="B15600" s="14"/>
      <c r="C15600" s="491"/>
    </row>
    <row r="15601" spans="1:3" s="624" customFormat="1" x14ac:dyDescent="0.25">
      <c r="A15601" s="11"/>
      <c r="B15601" s="14"/>
      <c r="C15601" s="491"/>
    </row>
    <row r="15602" spans="1:3" s="624" customFormat="1" x14ac:dyDescent="0.25">
      <c r="A15602" s="11"/>
      <c r="B15602" s="14"/>
      <c r="C15602" s="491"/>
    </row>
    <row r="15603" spans="1:3" s="624" customFormat="1" x14ac:dyDescent="0.25">
      <c r="A15603" s="11"/>
      <c r="B15603" s="14"/>
      <c r="C15603" s="491"/>
    </row>
    <row r="15604" spans="1:3" s="624" customFormat="1" x14ac:dyDescent="0.25">
      <c r="A15604" s="11"/>
      <c r="B15604" s="14"/>
      <c r="C15604" s="491"/>
    </row>
    <row r="15605" spans="1:3" s="624" customFormat="1" x14ac:dyDescent="0.25">
      <c r="A15605" s="11"/>
      <c r="B15605" s="14"/>
      <c r="C15605" s="491"/>
    </row>
    <row r="15606" spans="1:3" s="624" customFormat="1" x14ac:dyDescent="0.25">
      <c r="A15606" s="11"/>
      <c r="B15606" s="14"/>
      <c r="C15606" s="491"/>
    </row>
    <row r="15607" spans="1:3" s="624" customFormat="1" x14ac:dyDescent="0.25">
      <c r="A15607" s="11"/>
      <c r="B15607" s="14"/>
      <c r="C15607" s="491"/>
    </row>
    <row r="15608" spans="1:3" s="624" customFormat="1" x14ac:dyDescent="0.25">
      <c r="A15608" s="11"/>
      <c r="B15608" s="14"/>
      <c r="C15608" s="491"/>
    </row>
    <row r="15609" spans="1:3" s="624" customFormat="1" x14ac:dyDescent="0.25">
      <c r="A15609" s="11"/>
      <c r="B15609" s="14"/>
      <c r="C15609" s="491"/>
    </row>
    <row r="15610" spans="1:3" s="624" customFormat="1" x14ac:dyDescent="0.25">
      <c r="A15610" s="11"/>
      <c r="B15610" s="14"/>
      <c r="C15610" s="491"/>
    </row>
    <row r="15611" spans="1:3" s="624" customFormat="1" x14ac:dyDescent="0.25">
      <c r="A15611" s="11"/>
      <c r="B15611" s="14"/>
      <c r="C15611" s="491"/>
    </row>
    <row r="15612" spans="1:3" s="624" customFormat="1" x14ac:dyDescent="0.25">
      <c r="A15612" s="11"/>
      <c r="B15612" s="14"/>
      <c r="C15612" s="491"/>
    </row>
    <row r="15613" spans="1:3" s="624" customFormat="1" x14ac:dyDescent="0.25">
      <c r="A15613" s="11"/>
      <c r="B15613" s="14"/>
      <c r="C15613" s="491"/>
    </row>
    <row r="15614" spans="1:3" s="624" customFormat="1" x14ac:dyDescent="0.25">
      <c r="A15614" s="11"/>
      <c r="B15614" s="14"/>
      <c r="C15614" s="491"/>
    </row>
    <row r="15615" spans="1:3" s="624" customFormat="1" x14ac:dyDescent="0.25">
      <c r="A15615" s="11"/>
      <c r="B15615" s="14"/>
      <c r="C15615" s="491"/>
    </row>
    <row r="15616" spans="1:3" s="624" customFormat="1" x14ac:dyDescent="0.25">
      <c r="A15616" s="11"/>
      <c r="B15616" s="14"/>
      <c r="C15616" s="491"/>
    </row>
    <row r="15617" spans="1:3" s="624" customFormat="1" x14ac:dyDescent="0.25">
      <c r="A15617" s="11"/>
      <c r="B15617" s="14"/>
      <c r="C15617" s="491"/>
    </row>
    <row r="15618" spans="1:3" s="624" customFormat="1" x14ac:dyDescent="0.25">
      <c r="A15618" s="11"/>
      <c r="B15618" s="14"/>
      <c r="C15618" s="491"/>
    </row>
    <row r="15619" spans="1:3" s="624" customFormat="1" x14ac:dyDescent="0.25">
      <c r="A15619" s="11"/>
      <c r="B15619" s="14"/>
      <c r="C15619" s="491"/>
    </row>
    <row r="15620" spans="1:3" s="624" customFormat="1" x14ac:dyDescent="0.25">
      <c r="A15620" s="11"/>
      <c r="B15620" s="14"/>
      <c r="C15620" s="491"/>
    </row>
    <row r="15621" spans="1:3" s="624" customFormat="1" x14ac:dyDescent="0.25">
      <c r="A15621" s="11"/>
      <c r="B15621" s="14"/>
      <c r="C15621" s="491"/>
    </row>
    <row r="15622" spans="1:3" s="624" customFormat="1" x14ac:dyDescent="0.25">
      <c r="A15622" s="11"/>
      <c r="B15622" s="14"/>
      <c r="C15622" s="491"/>
    </row>
    <row r="15623" spans="1:3" s="624" customFormat="1" x14ac:dyDescent="0.25">
      <c r="A15623" s="11"/>
      <c r="B15623" s="14"/>
      <c r="C15623" s="491"/>
    </row>
    <row r="15624" spans="1:3" s="624" customFormat="1" x14ac:dyDescent="0.25">
      <c r="A15624" s="11"/>
      <c r="B15624" s="14"/>
      <c r="C15624" s="491"/>
    </row>
    <row r="15625" spans="1:3" s="624" customFormat="1" x14ac:dyDescent="0.25">
      <c r="A15625" s="11"/>
      <c r="B15625" s="14"/>
      <c r="C15625" s="491"/>
    </row>
    <row r="15626" spans="1:3" s="624" customFormat="1" x14ac:dyDescent="0.25">
      <c r="A15626" s="11"/>
      <c r="B15626" s="14"/>
      <c r="C15626" s="491"/>
    </row>
    <row r="15627" spans="1:3" s="624" customFormat="1" x14ac:dyDescent="0.25">
      <c r="A15627" s="11"/>
      <c r="B15627" s="14"/>
      <c r="C15627" s="491"/>
    </row>
    <row r="15628" spans="1:3" s="624" customFormat="1" x14ac:dyDescent="0.25">
      <c r="A15628" s="11"/>
      <c r="B15628" s="14"/>
      <c r="C15628" s="491"/>
    </row>
    <row r="15629" spans="1:3" s="624" customFormat="1" x14ac:dyDescent="0.25">
      <c r="A15629" s="11"/>
      <c r="B15629" s="14"/>
      <c r="C15629" s="491"/>
    </row>
    <row r="15630" spans="1:3" s="624" customFormat="1" x14ac:dyDescent="0.25">
      <c r="A15630" s="11"/>
      <c r="B15630" s="14"/>
      <c r="C15630" s="491"/>
    </row>
    <row r="15631" spans="1:3" s="624" customFormat="1" x14ac:dyDescent="0.25">
      <c r="A15631" s="11"/>
      <c r="B15631" s="14"/>
      <c r="C15631" s="491"/>
    </row>
    <row r="15632" spans="1:3" s="624" customFormat="1" x14ac:dyDescent="0.25">
      <c r="A15632" s="11"/>
      <c r="B15632" s="14"/>
      <c r="C15632" s="491"/>
    </row>
    <row r="15633" spans="1:3" s="624" customFormat="1" x14ac:dyDescent="0.25">
      <c r="A15633" s="11"/>
      <c r="B15633" s="14"/>
      <c r="C15633" s="491"/>
    </row>
    <row r="15634" spans="1:3" s="624" customFormat="1" x14ac:dyDescent="0.25">
      <c r="A15634" s="11"/>
      <c r="B15634" s="14"/>
      <c r="C15634" s="491"/>
    </row>
    <row r="15635" spans="1:3" s="624" customFormat="1" x14ac:dyDescent="0.25">
      <c r="A15635" s="11"/>
      <c r="B15635" s="14"/>
      <c r="C15635" s="491"/>
    </row>
    <row r="15636" spans="1:3" s="624" customFormat="1" x14ac:dyDescent="0.25">
      <c r="A15636" s="11"/>
      <c r="B15636" s="14"/>
      <c r="C15636" s="491"/>
    </row>
    <row r="15637" spans="1:3" s="624" customFormat="1" x14ac:dyDescent="0.25">
      <c r="A15637" s="11"/>
      <c r="B15637" s="14"/>
      <c r="C15637" s="491"/>
    </row>
    <row r="15638" spans="1:3" s="624" customFormat="1" x14ac:dyDescent="0.25">
      <c r="A15638" s="11"/>
      <c r="B15638" s="14"/>
      <c r="C15638" s="491"/>
    </row>
    <row r="15639" spans="1:3" s="624" customFormat="1" x14ac:dyDescent="0.25">
      <c r="A15639" s="11"/>
      <c r="B15639" s="14"/>
      <c r="C15639" s="491"/>
    </row>
    <row r="15640" spans="1:3" s="624" customFormat="1" x14ac:dyDescent="0.25">
      <c r="A15640" s="11"/>
      <c r="B15640" s="14"/>
      <c r="C15640" s="491"/>
    </row>
    <row r="15641" spans="1:3" s="624" customFormat="1" x14ac:dyDescent="0.25">
      <c r="A15641" s="11"/>
      <c r="B15641" s="14"/>
      <c r="C15641" s="491"/>
    </row>
    <row r="15642" spans="1:3" s="624" customFormat="1" x14ac:dyDescent="0.25">
      <c r="A15642" s="11"/>
      <c r="B15642" s="14"/>
      <c r="C15642" s="491"/>
    </row>
    <row r="15643" spans="1:3" s="624" customFormat="1" x14ac:dyDescent="0.25">
      <c r="A15643" s="11"/>
      <c r="B15643" s="14"/>
      <c r="C15643" s="491"/>
    </row>
    <row r="15644" spans="1:3" s="624" customFormat="1" x14ac:dyDescent="0.25">
      <c r="A15644" s="11"/>
      <c r="B15644" s="14"/>
      <c r="C15644" s="491"/>
    </row>
    <row r="15645" spans="1:3" s="624" customFormat="1" x14ac:dyDescent="0.25">
      <c r="A15645" s="11"/>
      <c r="B15645" s="14"/>
      <c r="C15645" s="491"/>
    </row>
    <row r="15646" spans="1:3" s="624" customFormat="1" x14ac:dyDescent="0.25">
      <c r="A15646" s="11"/>
      <c r="B15646" s="14"/>
      <c r="C15646" s="491"/>
    </row>
    <row r="15647" spans="1:3" s="624" customFormat="1" x14ac:dyDescent="0.25">
      <c r="A15647" s="11"/>
      <c r="B15647" s="14"/>
      <c r="C15647" s="491"/>
    </row>
    <row r="15648" spans="1:3" s="624" customFormat="1" x14ac:dyDescent="0.25">
      <c r="A15648" s="11"/>
      <c r="B15648" s="14"/>
      <c r="C15648" s="491"/>
    </row>
    <row r="15649" spans="1:3" s="624" customFormat="1" x14ac:dyDescent="0.25">
      <c r="A15649" s="11"/>
      <c r="B15649" s="14"/>
      <c r="C15649" s="491"/>
    </row>
    <row r="15650" spans="1:3" s="624" customFormat="1" x14ac:dyDescent="0.25">
      <c r="A15650" s="11"/>
      <c r="B15650" s="14"/>
      <c r="C15650" s="491"/>
    </row>
    <row r="15651" spans="1:3" s="624" customFormat="1" x14ac:dyDescent="0.25">
      <c r="A15651" s="11"/>
      <c r="B15651" s="14"/>
      <c r="C15651" s="491"/>
    </row>
    <row r="15652" spans="1:3" s="624" customFormat="1" x14ac:dyDescent="0.25">
      <c r="A15652" s="11"/>
      <c r="B15652" s="14"/>
      <c r="C15652" s="491"/>
    </row>
    <row r="15653" spans="1:3" s="624" customFormat="1" x14ac:dyDescent="0.25">
      <c r="A15653" s="11"/>
      <c r="B15653" s="14"/>
      <c r="C15653" s="491"/>
    </row>
    <row r="15654" spans="1:3" s="624" customFormat="1" x14ac:dyDescent="0.25">
      <c r="A15654" s="11"/>
      <c r="B15654" s="14"/>
      <c r="C15654" s="491"/>
    </row>
    <row r="15655" spans="1:3" s="624" customFormat="1" x14ac:dyDescent="0.25">
      <c r="A15655" s="11"/>
      <c r="B15655" s="14"/>
      <c r="C15655" s="491"/>
    </row>
    <row r="15656" spans="1:3" s="624" customFormat="1" x14ac:dyDescent="0.25">
      <c r="A15656" s="11"/>
      <c r="B15656" s="14"/>
      <c r="C15656" s="491"/>
    </row>
    <row r="15657" spans="1:3" s="624" customFormat="1" x14ac:dyDescent="0.25">
      <c r="A15657" s="11"/>
      <c r="B15657" s="14"/>
      <c r="C15657" s="491"/>
    </row>
    <row r="15658" spans="1:3" s="624" customFormat="1" x14ac:dyDescent="0.25">
      <c r="A15658" s="11"/>
      <c r="B15658" s="14"/>
      <c r="C15658" s="491"/>
    </row>
    <row r="15659" spans="1:3" s="624" customFormat="1" x14ac:dyDescent="0.25">
      <c r="A15659" s="11"/>
      <c r="B15659" s="14"/>
      <c r="C15659" s="491"/>
    </row>
    <row r="15660" spans="1:3" s="624" customFormat="1" x14ac:dyDescent="0.25">
      <c r="A15660" s="11"/>
      <c r="B15660" s="14"/>
      <c r="C15660" s="491"/>
    </row>
    <row r="15661" spans="1:3" s="624" customFormat="1" x14ac:dyDescent="0.25">
      <c r="A15661" s="11"/>
      <c r="B15661" s="14"/>
      <c r="C15661" s="491"/>
    </row>
    <row r="15662" spans="1:3" s="624" customFormat="1" x14ac:dyDescent="0.25">
      <c r="A15662" s="11"/>
      <c r="B15662" s="14"/>
      <c r="C15662" s="491"/>
    </row>
    <row r="15663" spans="1:3" s="624" customFormat="1" x14ac:dyDescent="0.25">
      <c r="A15663" s="11"/>
      <c r="B15663" s="14"/>
      <c r="C15663" s="491"/>
    </row>
    <row r="15664" spans="1:3" s="624" customFormat="1" x14ac:dyDescent="0.25">
      <c r="A15664" s="11"/>
      <c r="B15664" s="14"/>
      <c r="C15664" s="491"/>
    </row>
    <row r="15665" spans="1:3" s="624" customFormat="1" x14ac:dyDescent="0.25">
      <c r="A15665" s="11"/>
      <c r="B15665" s="14"/>
      <c r="C15665" s="491"/>
    </row>
    <row r="15666" spans="1:3" s="624" customFormat="1" x14ac:dyDescent="0.25">
      <c r="A15666" s="11"/>
      <c r="B15666" s="14"/>
      <c r="C15666" s="491"/>
    </row>
    <row r="15667" spans="1:3" s="624" customFormat="1" x14ac:dyDescent="0.25">
      <c r="A15667" s="11"/>
      <c r="B15667" s="14"/>
      <c r="C15667" s="491"/>
    </row>
    <row r="15668" spans="1:3" s="624" customFormat="1" x14ac:dyDescent="0.25">
      <c r="A15668" s="11"/>
      <c r="B15668" s="14"/>
      <c r="C15668" s="491"/>
    </row>
    <row r="15669" spans="1:3" s="624" customFormat="1" x14ac:dyDescent="0.25">
      <c r="A15669" s="11"/>
      <c r="B15669" s="14"/>
      <c r="C15669" s="491"/>
    </row>
    <row r="15670" spans="1:3" s="624" customFormat="1" x14ac:dyDescent="0.25">
      <c r="A15670" s="11"/>
      <c r="B15670" s="14"/>
      <c r="C15670" s="491"/>
    </row>
    <row r="15671" spans="1:3" s="624" customFormat="1" x14ac:dyDescent="0.25">
      <c r="A15671" s="11"/>
      <c r="B15671" s="14"/>
      <c r="C15671" s="491"/>
    </row>
    <row r="15672" spans="1:3" s="624" customFormat="1" x14ac:dyDescent="0.25">
      <c r="A15672" s="11"/>
      <c r="B15672" s="14"/>
      <c r="C15672" s="491"/>
    </row>
    <row r="15673" spans="1:3" s="624" customFormat="1" x14ac:dyDescent="0.25">
      <c r="A15673" s="11"/>
      <c r="B15673" s="14"/>
      <c r="C15673" s="491"/>
    </row>
    <row r="15674" spans="1:3" s="624" customFormat="1" x14ac:dyDescent="0.25">
      <c r="A15674" s="11"/>
      <c r="B15674" s="14"/>
      <c r="C15674" s="491"/>
    </row>
    <row r="15675" spans="1:3" s="624" customFormat="1" x14ac:dyDescent="0.25">
      <c r="A15675" s="11"/>
      <c r="B15675" s="14"/>
      <c r="C15675" s="491"/>
    </row>
    <row r="15676" spans="1:3" s="624" customFormat="1" x14ac:dyDescent="0.25">
      <c r="A15676" s="11"/>
      <c r="B15676" s="14"/>
      <c r="C15676" s="491"/>
    </row>
    <row r="15677" spans="1:3" s="624" customFormat="1" x14ac:dyDescent="0.25">
      <c r="A15677" s="11"/>
      <c r="B15677" s="14"/>
      <c r="C15677" s="491"/>
    </row>
    <row r="15678" spans="1:3" s="624" customFormat="1" x14ac:dyDescent="0.25">
      <c r="A15678" s="11"/>
      <c r="B15678" s="14"/>
      <c r="C15678" s="491"/>
    </row>
    <row r="15679" spans="1:3" s="624" customFormat="1" x14ac:dyDescent="0.25">
      <c r="A15679" s="11"/>
      <c r="B15679" s="14"/>
      <c r="C15679" s="491"/>
    </row>
    <row r="15680" spans="1:3" s="624" customFormat="1" x14ac:dyDescent="0.25">
      <c r="A15680" s="11"/>
      <c r="B15680" s="14"/>
      <c r="C15680" s="491"/>
    </row>
    <row r="15681" spans="1:3" s="624" customFormat="1" x14ac:dyDescent="0.25">
      <c r="A15681" s="11"/>
      <c r="B15681" s="14"/>
      <c r="C15681" s="491"/>
    </row>
    <row r="15682" spans="1:3" s="624" customFormat="1" x14ac:dyDescent="0.25">
      <c r="A15682" s="11"/>
      <c r="B15682" s="14"/>
      <c r="C15682" s="491"/>
    </row>
    <row r="15683" spans="1:3" s="624" customFormat="1" x14ac:dyDescent="0.25">
      <c r="A15683" s="11"/>
      <c r="B15683" s="14"/>
      <c r="C15683" s="491"/>
    </row>
    <row r="15684" spans="1:3" s="624" customFormat="1" x14ac:dyDescent="0.25">
      <c r="A15684" s="11"/>
      <c r="B15684" s="14"/>
      <c r="C15684" s="491"/>
    </row>
    <row r="15685" spans="1:3" s="624" customFormat="1" x14ac:dyDescent="0.25">
      <c r="A15685" s="11"/>
      <c r="B15685" s="14"/>
      <c r="C15685" s="491"/>
    </row>
    <row r="15686" spans="1:3" s="624" customFormat="1" x14ac:dyDescent="0.25">
      <c r="A15686" s="11"/>
      <c r="B15686" s="14"/>
      <c r="C15686" s="491"/>
    </row>
    <row r="15687" spans="1:3" s="624" customFormat="1" x14ac:dyDescent="0.25">
      <c r="A15687" s="11"/>
      <c r="B15687" s="14"/>
      <c r="C15687" s="491"/>
    </row>
    <row r="15688" spans="1:3" s="624" customFormat="1" x14ac:dyDescent="0.25">
      <c r="A15688" s="11"/>
      <c r="B15688" s="14"/>
      <c r="C15688" s="491"/>
    </row>
    <row r="15689" spans="1:3" s="624" customFormat="1" x14ac:dyDescent="0.25">
      <c r="A15689" s="11"/>
      <c r="B15689" s="14"/>
      <c r="C15689" s="491"/>
    </row>
    <row r="15690" spans="1:3" s="624" customFormat="1" x14ac:dyDescent="0.25">
      <c r="A15690" s="11"/>
      <c r="B15690" s="14"/>
      <c r="C15690" s="491"/>
    </row>
    <row r="15691" spans="1:3" s="624" customFormat="1" x14ac:dyDescent="0.25">
      <c r="A15691" s="11"/>
      <c r="B15691" s="14"/>
      <c r="C15691" s="491"/>
    </row>
    <row r="15692" spans="1:3" s="624" customFormat="1" x14ac:dyDescent="0.25">
      <c r="A15692" s="11"/>
      <c r="B15692" s="14"/>
      <c r="C15692" s="491"/>
    </row>
    <row r="15693" spans="1:3" s="624" customFormat="1" x14ac:dyDescent="0.25">
      <c r="A15693" s="11"/>
      <c r="B15693" s="14"/>
      <c r="C15693" s="491"/>
    </row>
    <row r="15694" spans="1:3" s="624" customFormat="1" x14ac:dyDescent="0.25">
      <c r="A15694" s="11"/>
      <c r="B15694" s="14"/>
      <c r="C15694" s="491"/>
    </row>
    <row r="15695" spans="1:3" s="624" customFormat="1" x14ac:dyDescent="0.25">
      <c r="A15695" s="11"/>
      <c r="B15695" s="14"/>
      <c r="C15695" s="491"/>
    </row>
    <row r="15696" spans="1:3" s="624" customFormat="1" x14ac:dyDescent="0.25">
      <c r="A15696" s="11"/>
      <c r="B15696" s="14"/>
      <c r="C15696" s="491"/>
    </row>
    <row r="15697" spans="1:3" s="624" customFormat="1" x14ac:dyDescent="0.25">
      <c r="A15697" s="11"/>
      <c r="B15697" s="14"/>
      <c r="C15697" s="491"/>
    </row>
    <row r="15698" spans="1:3" s="624" customFormat="1" x14ac:dyDescent="0.25">
      <c r="A15698" s="11"/>
      <c r="B15698" s="14"/>
      <c r="C15698" s="491"/>
    </row>
    <row r="15699" spans="1:3" s="624" customFormat="1" x14ac:dyDescent="0.25">
      <c r="A15699" s="11"/>
      <c r="B15699" s="14"/>
      <c r="C15699" s="491"/>
    </row>
    <row r="15700" spans="1:3" s="624" customFormat="1" x14ac:dyDescent="0.25">
      <c r="A15700" s="11"/>
      <c r="B15700" s="14"/>
      <c r="C15700" s="491"/>
    </row>
    <row r="15701" spans="1:3" s="624" customFormat="1" x14ac:dyDescent="0.25">
      <c r="A15701" s="11"/>
      <c r="B15701" s="14"/>
      <c r="C15701" s="491"/>
    </row>
    <row r="15702" spans="1:3" s="624" customFormat="1" x14ac:dyDescent="0.25">
      <c r="A15702" s="11"/>
      <c r="B15702" s="14"/>
      <c r="C15702" s="491"/>
    </row>
    <row r="15703" spans="1:3" s="624" customFormat="1" x14ac:dyDescent="0.25">
      <c r="A15703" s="11"/>
      <c r="B15703" s="14"/>
      <c r="C15703" s="491"/>
    </row>
    <row r="15704" spans="1:3" s="624" customFormat="1" x14ac:dyDescent="0.25">
      <c r="A15704" s="11"/>
      <c r="B15704" s="14"/>
      <c r="C15704" s="491"/>
    </row>
    <row r="15705" spans="1:3" s="624" customFormat="1" x14ac:dyDescent="0.25">
      <c r="A15705" s="11"/>
      <c r="B15705" s="14"/>
      <c r="C15705" s="491"/>
    </row>
    <row r="15706" spans="1:3" s="624" customFormat="1" x14ac:dyDescent="0.25">
      <c r="A15706" s="11"/>
      <c r="B15706" s="14"/>
      <c r="C15706" s="491"/>
    </row>
    <row r="15707" spans="1:3" s="624" customFormat="1" x14ac:dyDescent="0.25">
      <c r="A15707" s="11"/>
      <c r="B15707" s="14"/>
      <c r="C15707" s="491"/>
    </row>
    <row r="15708" spans="1:3" s="624" customFormat="1" x14ac:dyDescent="0.25">
      <c r="A15708" s="11"/>
      <c r="B15708" s="14"/>
      <c r="C15708" s="491"/>
    </row>
    <row r="15709" spans="1:3" s="624" customFormat="1" x14ac:dyDescent="0.25">
      <c r="A15709" s="11"/>
      <c r="B15709" s="14"/>
      <c r="C15709" s="491"/>
    </row>
    <row r="15710" spans="1:3" s="624" customFormat="1" x14ac:dyDescent="0.25">
      <c r="A15710" s="11"/>
      <c r="B15710" s="14"/>
      <c r="C15710" s="491"/>
    </row>
    <row r="15711" spans="1:3" s="624" customFormat="1" x14ac:dyDescent="0.25">
      <c r="A15711" s="11"/>
      <c r="B15711" s="14"/>
      <c r="C15711" s="491"/>
    </row>
    <row r="15712" spans="1:3" s="624" customFormat="1" x14ac:dyDescent="0.25">
      <c r="A15712" s="11"/>
      <c r="B15712" s="14"/>
      <c r="C15712" s="491"/>
    </row>
    <row r="15713" spans="1:3" s="624" customFormat="1" x14ac:dyDescent="0.25">
      <c r="A15713" s="11"/>
      <c r="B15713" s="14"/>
      <c r="C15713" s="491"/>
    </row>
    <row r="15714" spans="1:3" s="624" customFormat="1" x14ac:dyDescent="0.25">
      <c r="A15714" s="11"/>
      <c r="B15714" s="14"/>
      <c r="C15714" s="491"/>
    </row>
    <row r="15715" spans="1:3" s="624" customFormat="1" x14ac:dyDescent="0.25">
      <c r="A15715" s="11"/>
      <c r="B15715" s="14"/>
      <c r="C15715" s="491"/>
    </row>
    <row r="15716" spans="1:3" s="624" customFormat="1" x14ac:dyDescent="0.25">
      <c r="A15716" s="11"/>
      <c r="B15716" s="14"/>
      <c r="C15716" s="491"/>
    </row>
    <row r="15717" spans="1:3" s="624" customFormat="1" x14ac:dyDescent="0.25">
      <c r="A15717" s="11"/>
      <c r="B15717" s="14"/>
      <c r="C15717" s="491"/>
    </row>
    <row r="15718" spans="1:3" s="624" customFormat="1" x14ac:dyDescent="0.25">
      <c r="A15718" s="11"/>
      <c r="B15718" s="14"/>
      <c r="C15718" s="491"/>
    </row>
    <row r="15719" spans="1:3" s="624" customFormat="1" x14ac:dyDescent="0.25">
      <c r="A15719" s="11"/>
      <c r="B15719" s="14"/>
      <c r="C15719" s="491"/>
    </row>
    <row r="15720" spans="1:3" s="624" customFormat="1" x14ac:dyDescent="0.25">
      <c r="A15720" s="11"/>
      <c r="B15720" s="14"/>
      <c r="C15720" s="491"/>
    </row>
    <row r="15721" spans="1:3" s="624" customFormat="1" x14ac:dyDescent="0.25">
      <c r="A15721" s="11"/>
      <c r="B15721" s="14"/>
      <c r="C15721" s="491"/>
    </row>
    <row r="15722" spans="1:3" s="624" customFormat="1" x14ac:dyDescent="0.25">
      <c r="A15722" s="11"/>
      <c r="B15722" s="14"/>
      <c r="C15722" s="491"/>
    </row>
    <row r="15723" spans="1:3" s="624" customFormat="1" x14ac:dyDescent="0.25">
      <c r="A15723" s="11"/>
      <c r="B15723" s="14"/>
      <c r="C15723" s="491"/>
    </row>
    <row r="15724" spans="1:3" s="624" customFormat="1" x14ac:dyDescent="0.25">
      <c r="A15724" s="11"/>
      <c r="B15724" s="14"/>
      <c r="C15724" s="491"/>
    </row>
    <row r="15725" spans="1:3" s="624" customFormat="1" x14ac:dyDescent="0.25">
      <c r="A15725" s="11"/>
      <c r="B15725" s="14"/>
      <c r="C15725" s="491"/>
    </row>
    <row r="15726" spans="1:3" s="624" customFormat="1" x14ac:dyDescent="0.25">
      <c r="A15726" s="11"/>
      <c r="B15726" s="14"/>
      <c r="C15726" s="491"/>
    </row>
    <row r="15727" spans="1:3" s="624" customFormat="1" x14ac:dyDescent="0.25">
      <c r="A15727" s="11"/>
      <c r="B15727" s="14"/>
      <c r="C15727" s="491"/>
    </row>
    <row r="15728" spans="1:3" s="624" customFormat="1" x14ac:dyDescent="0.25">
      <c r="A15728" s="11"/>
      <c r="B15728" s="14"/>
      <c r="C15728" s="491"/>
    </row>
    <row r="15729" spans="1:3" s="624" customFormat="1" x14ac:dyDescent="0.25">
      <c r="A15729" s="11"/>
      <c r="B15729" s="14"/>
      <c r="C15729" s="491"/>
    </row>
    <row r="15730" spans="1:3" s="624" customFormat="1" x14ac:dyDescent="0.25">
      <c r="A15730" s="11"/>
      <c r="B15730" s="14"/>
      <c r="C15730" s="491"/>
    </row>
    <row r="15731" spans="1:3" s="624" customFormat="1" x14ac:dyDescent="0.25">
      <c r="A15731" s="11"/>
      <c r="B15731" s="14"/>
      <c r="C15731" s="491"/>
    </row>
    <row r="15732" spans="1:3" s="624" customFormat="1" x14ac:dyDescent="0.25">
      <c r="A15732" s="11"/>
      <c r="B15732" s="14"/>
      <c r="C15732" s="491"/>
    </row>
    <row r="15733" spans="1:3" s="624" customFormat="1" x14ac:dyDescent="0.25">
      <c r="A15733" s="11"/>
      <c r="B15733" s="14"/>
      <c r="C15733" s="491"/>
    </row>
    <row r="15734" spans="1:3" s="624" customFormat="1" x14ac:dyDescent="0.25">
      <c r="A15734" s="11"/>
      <c r="B15734" s="14"/>
      <c r="C15734" s="491"/>
    </row>
    <row r="15735" spans="1:3" s="624" customFormat="1" x14ac:dyDescent="0.25">
      <c r="A15735" s="11"/>
      <c r="B15735" s="14"/>
      <c r="C15735" s="491"/>
    </row>
    <row r="15736" spans="1:3" s="624" customFormat="1" x14ac:dyDescent="0.25">
      <c r="A15736" s="11"/>
      <c r="B15736" s="14"/>
      <c r="C15736" s="491"/>
    </row>
    <row r="15737" spans="1:3" s="624" customFormat="1" x14ac:dyDescent="0.25">
      <c r="A15737" s="11"/>
      <c r="B15737" s="14"/>
      <c r="C15737" s="491"/>
    </row>
    <row r="15738" spans="1:3" s="624" customFormat="1" x14ac:dyDescent="0.25">
      <c r="A15738" s="11"/>
      <c r="B15738" s="14"/>
      <c r="C15738" s="491"/>
    </row>
    <row r="15739" spans="1:3" s="624" customFormat="1" x14ac:dyDescent="0.25">
      <c r="A15739" s="11"/>
      <c r="B15739" s="14"/>
      <c r="C15739" s="491"/>
    </row>
    <row r="15740" spans="1:3" s="624" customFormat="1" x14ac:dyDescent="0.25">
      <c r="A15740" s="11"/>
      <c r="B15740" s="14"/>
      <c r="C15740" s="491"/>
    </row>
    <row r="15741" spans="1:3" s="624" customFormat="1" x14ac:dyDescent="0.25">
      <c r="A15741" s="11"/>
      <c r="B15741" s="14"/>
      <c r="C15741" s="491"/>
    </row>
    <row r="15742" spans="1:3" s="624" customFormat="1" x14ac:dyDescent="0.25">
      <c r="A15742" s="11"/>
      <c r="B15742" s="14"/>
      <c r="C15742" s="491"/>
    </row>
    <row r="15743" spans="1:3" s="624" customFormat="1" x14ac:dyDescent="0.25">
      <c r="A15743" s="11"/>
      <c r="B15743" s="14"/>
      <c r="C15743" s="491"/>
    </row>
    <row r="15744" spans="1:3" s="624" customFormat="1" x14ac:dyDescent="0.25">
      <c r="A15744" s="11"/>
      <c r="B15744" s="14"/>
      <c r="C15744" s="491"/>
    </row>
    <row r="15745" spans="1:3" s="624" customFormat="1" x14ac:dyDescent="0.25">
      <c r="A15745" s="11"/>
      <c r="B15745" s="14"/>
      <c r="C15745" s="491"/>
    </row>
    <row r="15746" spans="1:3" s="624" customFormat="1" x14ac:dyDescent="0.25">
      <c r="A15746" s="11"/>
      <c r="B15746" s="14"/>
      <c r="C15746" s="491"/>
    </row>
    <row r="15747" spans="1:3" s="624" customFormat="1" x14ac:dyDescent="0.25">
      <c r="A15747" s="11"/>
      <c r="B15747" s="14"/>
      <c r="C15747" s="491"/>
    </row>
    <row r="15748" spans="1:3" s="624" customFormat="1" x14ac:dyDescent="0.25">
      <c r="A15748" s="11"/>
      <c r="B15748" s="14"/>
      <c r="C15748" s="491"/>
    </row>
    <row r="15749" spans="1:3" s="624" customFormat="1" x14ac:dyDescent="0.25">
      <c r="A15749" s="11"/>
      <c r="B15749" s="14"/>
      <c r="C15749" s="491"/>
    </row>
    <row r="15750" spans="1:3" s="624" customFormat="1" x14ac:dyDescent="0.25">
      <c r="A15750" s="11"/>
      <c r="B15750" s="14"/>
      <c r="C15750" s="491"/>
    </row>
    <row r="15751" spans="1:3" s="624" customFormat="1" x14ac:dyDescent="0.25">
      <c r="A15751" s="11"/>
      <c r="B15751" s="14"/>
      <c r="C15751" s="491"/>
    </row>
    <row r="15752" spans="1:3" s="624" customFormat="1" x14ac:dyDescent="0.25">
      <c r="A15752" s="11"/>
      <c r="B15752" s="14"/>
      <c r="C15752" s="491"/>
    </row>
    <row r="15753" spans="1:3" s="624" customFormat="1" x14ac:dyDescent="0.25">
      <c r="A15753" s="11"/>
      <c r="B15753" s="14"/>
      <c r="C15753" s="491"/>
    </row>
    <row r="15754" spans="1:3" s="624" customFormat="1" x14ac:dyDescent="0.25">
      <c r="A15754" s="11"/>
      <c r="B15754" s="14"/>
      <c r="C15754" s="491"/>
    </row>
    <row r="15755" spans="1:3" s="624" customFormat="1" x14ac:dyDescent="0.25">
      <c r="A15755" s="11"/>
      <c r="B15755" s="14"/>
      <c r="C15755" s="491"/>
    </row>
    <row r="15756" spans="1:3" s="624" customFormat="1" x14ac:dyDescent="0.25">
      <c r="A15756" s="11"/>
      <c r="B15756" s="14"/>
      <c r="C15756" s="491"/>
    </row>
    <row r="15757" spans="1:3" s="624" customFormat="1" x14ac:dyDescent="0.25">
      <c r="A15757" s="11"/>
      <c r="B15757" s="14"/>
      <c r="C15757" s="491"/>
    </row>
    <row r="15758" spans="1:3" s="624" customFormat="1" x14ac:dyDescent="0.25">
      <c r="A15758" s="11"/>
      <c r="B15758" s="14"/>
      <c r="C15758" s="491"/>
    </row>
    <row r="15759" spans="1:3" s="624" customFormat="1" x14ac:dyDescent="0.25">
      <c r="A15759" s="11"/>
      <c r="B15759" s="14"/>
      <c r="C15759" s="491"/>
    </row>
    <row r="15760" spans="1:3" s="624" customFormat="1" x14ac:dyDescent="0.25">
      <c r="A15760" s="11"/>
      <c r="B15760" s="14"/>
      <c r="C15760" s="491"/>
    </row>
    <row r="15761" spans="1:3" s="624" customFormat="1" x14ac:dyDescent="0.25">
      <c r="A15761" s="11"/>
      <c r="B15761" s="14"/>
      <c r="C15761" s="491"/>
    </row>
    <row r="15762" spans="1:3" s="624" customFormat="1" x14ac:dyDescent="0.25">
      <c r="A15762" s="11"/>
      <c r="B15762" s="14"/>
      <c r="C15762" s="491"/>
    </row>
    <row r="15763" spans="1:3" s="624" customFormat="1" x14ac:dyDescent="0.25">
      <c r="A15763" s="11"/>
      <c r="B15763" s="14"/>
      <c r="C15763" s="491"/>
    </row>
    <row r="15764" spans="1:3" s="624" customFormat="1" x14ac:dyDescent="0.25">
      <c r="A15764" s="11"/>
      <c r="B15764" s="14"/>
      <c r="C15764" s="491"/>
    </row>
    <row r="15765" spans="1:3" s="624" customFormat="1" x14ac:dyDescent="0.25">
      <c r="A15765" s="11"/>
      <c r="B15765" s="14"/>
      <c r="C15765" s="491"/>
    </row>
    <row r="15766" spans="1:3" s="624" customFormat="1" x14ac:dyDescent="0.25">
      <c r="A15766" s="11"/>
      <c r="B15766" s="14"/>
      <c r="C15766" s="491"/>
    </row>
    <row r="15767" spans="1:3" s="624" customFormat="1" x14ac:dyDescent="0.25">
      <c r="A15767" s="11"/>
      <c r="B15767" s="14"/>
      <c r="C15767" s="491"/>
    </row>
    <row r="15768" spans="1:3" s="624" customFormat="1" x14ac:dyDescent="0.25">
      <c r="A15768" s="11"/>
      <c r="B15768" s="14"/>
      <c r="C15768" s="491"/>
    </row>
    <row r="15769" spans="1:3" s="624" customFormat="1" x14ac:dyDescent="0.25">
      <c r="A15769" s="11"/>
      <c r="B15769" s="14"/>
      <c r="C15769" s="491"/>
    </row>
    <row r="15770" spans="1:3" s="624" customFormat="1" x14ac:dyDescent="0.25">
      <c r="A15770" s="11"/>
      <c r="B15770" s="14"/>
      <c r="C15770" s="491"/>
    </row>
    <row r="15771" spans="1:3" s="624" customFormat="1" x14ac:dyDescent="0.25">
      <c r="A15771" s="11"/>
      <c r="B15771" s="14"/>
      <c r="C15771" s="491"/>
    </row>
    <row r="15772" spans="1:3" s="624" customFormat="1" x14ac:dyDescent="0.25">
      <c r="A15772" s="11"/>
      <c r="B15772" s="14"/>
      <c r="C15772" s="491"/>
    </row>
    <row r="15773" spans="1:3" s="624" customFormat="1" x14ac:dyDescent="0.25">
      <c r="A15773" s="11"/>
      <c r="B15773" s="14"/>
      <c r="C15773" s="491"/>
    </row>
    <row r="15774" spans="1:3" s="624" customFormat="1" x14ac:dyDescent="0.25">
      <c r="A15774" s="11"/>
      <c r="B15774" s="14"/>
      <c r="C15774" s="491"/>
    </row>
    <row r="15775" spans="1:3" s="624" customFormat="1" x14ac:dyDescent="0.25">
      <c r="A15775" s="11"/>
      <c r="B15775" s="14"/>
      <c r="C15775" s="491"/>
    </row>
    <row r="15776" spans="1:3" s="624" customFormat="1" x14ac:dyDescent="0.25">
      <c r="A15776" s="11"/>
      <c r="B15776" s="14"/>
      <c r="C15776" s="491"/>
    </row>
    <row r="15777" spans="1:3" s="624" customFormat="1" x14ac:dyDescent="0.25">
      <c r="A15777" s="11"/>
      <c r="B15777" s="14"/>
      <c r="C15777" s="491"/>
    </row>
    <row r="15778" spans="1:3" s="624" customFormat="1" x14ac:dyDescent="0.25">
      <c r="A15778" s="11"/>
      <c r="B15778" s="14"/>
      <c r="C15778" s="491"/>
    </row>
    <row r="15779" spans="1:3" s="624" customFormat="1" x14ac:dyDescent="0.25">
      <c r="A15779" s="11"/>
      <c r="B15779" s="14"/>
      <c r="C15779" s="491"/>
    </row>
    <row r="15780" spans="1:3" s="624" customFormat="1" x14ac:dyDescent="0.25">
      <c r="A15780" s="11"/>
      <c r="B15780" s="14"/>
      <c r="C15780" s="491"/>
    </row>
    <row r="15781" spans="1:3" s="624" customFormat="1" x14ac:dyDescent="0.25">
      <c r="A15781" s="11"/>
      <c r="B15781" s="14"/>
      <c r="C15781" s="491"/>
    </row>
    <row r="15782" spans="1:3" s="624" customFormat="1" x14ac:dyDescent="0.25">
      <c r="A15782" s="11"/>
      <c r="B15782" s="14"/>
      <c r="C15782" s="491"/>
    </row>
    <row r="15783" spans="1:3" s="624" customFormat="1" x14ac:dyDescent="0.25">
      <c r="A15783" s="11"/>
      <c r="B15783" s="14"/>
      <c r="C15783" s="491"/>
    </row>
    <row r="15784" spans="1:3" s="624" customFormat="1" x14ac:dyDescent="0.25">
      <c r="A15784" s="11"/>
      <c r="B15784" s="14"/>
      <c r="C15784" s="491"/>
    </row>
    <row r="15785" spans="1:3" s="624" customFormat="1" x14ac:dyDescent="0.25">
      <c r="A15785" s="11"/>
      <c r="B15785" s="14"/>
      <c r="C15785" s="491"/>
    </row>
    <row r="15786" spans="1:3" s="624" customFormat="1" x14ac:dyDescent="0.25">
      <c r="A15786" s="11"/>
      <c r="B15786" s="14"/>
      <c r="C15786" s="491"/>
    </row>
    <row r="15787" spans="1:3" s="624" customFormat="1" x14ac:dyDescent="0.25">
      <c r="A15787" s="11"/>
      <c r="B15787" s="14"/>
      <c r="C15787" s="491"/>
    </row>
    <row r="15788" spans="1:3" s="624" customFormat="1" x14ac:dyDescent="0.25">
      <c r="A15788" s="11"/>
      <c r="B15788" s="14"/>
      <c r="C15788" s="491"/>
    </row>
    <row r="15789" spans="1:3" s="624" customFormat="1" x14ac:dyDescent="0.25">
      <c r="A15789" s="11"/>
      <c r="B15789" s="14"/>
      <c r="C15789" s="491"/>
    </row>
    <row r="15790" spans="1:3" s="624" customFormat="1" x14ac:dyDescent="0.25">
      <c r="A15790" s="11"/>
      <c r="B15790" s="14"/>
      <c r="C15790" s="491"/>
    </row>
    <row r="15791" spans="1:3" s="624" customFormat="1" x14ac:dyDescent="0.25">
      <c r="A15791" s="11"/>
      <c r="B15791" s="14"/>
      <c r="C15791" s="491"/>
    </row>
    <row r="15792" spans="1:3" s="624" customFormat="1" x14ac:dyDescent="0.25">
      <c r="A15792" s="11"/>
      <c r="B15792" s="14"/>
      <c r="C15792" s="491"/>
    </row>
    <row r="15793" spans="1:3" s="624" customFormat="1" x14ac:dyDescent="0.25">
      <c r="A15793" s="11"/>
      <c r="B15793" s="14"/>
      <c r="C15793" s="491"/>
    </row>
    <row r="15794" spans="1:3" s="624" customFormat="1" x14ac:dyDescent="0.25">
      <c r="A15794" s="11"/>
      <c r="B15794" s="14"/>
      <c r="C15794" s="491"/>
    </row>
    <row r="15795" spans="1:3" s="624" customFormat="1" x14ac:dyDescent="0.25">
      <c r="A15795" s="11"/>
      <c r="B15795" s="14"/>
      <c r="C15795" s="491"/>
    </row>
    <row r="15796" spans="1:3" s="624" customFormat="1" x14ac:dyDescent="0.25">
      <c r="A15796" s="11"/>
      <c r="B15796" s="14"/>
      <c r="C15796" s="491"/>
    </row>
    <row r="15797" spans="1:3" s="624" customFormat="1" x14ac:dyDescent="0.25">
      <c r="A15797" s="11"/>
      <c r="B15797" s="14"/>
      <c r="C15797" s="491"/>
    </row>
    <row r="15798" spans="1:3" s="624" customFormat="1" x14ac:dyDescent="0.25">
      <c r="A15798" s="11"/>
      <c r="B15798" s="14"/>
      <c r="C15798" s="491"/>
    </row>
    <row r="15799" spans="1:3" s="624" customFormat="1" x14ac:dyDescent="0.25">
      <c r="A15799" s="11"/>
      <c r="B15799" s="14"/>
      <c r="C15799" s="491"/>
    </row>
    <row r="15800" spans="1:3" s="624" customFormat="1" x14ac:dyDescent="0.25">
      <c r="A15800" s="11"/>
      <c r="B15800" s="14"/>
      <c r="C15800" s="491"/>
    </row>
    <row r="15801" spans="1:3" s="624" customFormat="1" x14ac:dyDescent="0.25">
      <c r="A15801" s="11"/>
      <c r="B15801" s="14"/>
      <c r="C15801" s="491"/>
    </row>
    <row r="15802" spans="1:3" s="624" customFormat="1" x14ac:dyDescent="0.25">
      <c r="A15802" s="11"/>
      <c r="B15802" s="14"/>
      <c r="C15802" s="491"/>
    </row>
    <row r="15803" spans="1:3" s="624" customFormat="1" x14ac:dyDescent="0.25">
      <c r="A15803" s="11"/>
      <c r="B15803" s="14"/>
      <c r="C15803" s="491"/>
    </row>
    <row r="15804" spans="1:3" s="624" customFormat="1" x14ac:dyDescent="0.25">
      <c r="A15804" s="11"/>
      <c r="B15804" s="14"/>
      <c r="C15804" s="491"/>
    </row>
    <row r="15805" spans="1:3" s="624" customFormat="1" x14ac:dyDescent="0.25">
      <c r="A15805" s="11"/>
      <c r="B15805" s="14"/>
      <c r="C15805" s="491"/>
    </row>
    <row r="15806" spans="1:3" s="624" customFormat="1" x14ac:dyDescent="0.25">
      <c r="A15806" s="11"/>
      <c r="B15806" s="14"/>
      <c r="C15806" s="491"/>
    </row>
    <row r="15807" spans="1:3" s="624" customFormat="1" x14ac:dyDescent="0.25">
      <c r="A15807" s="11"/>
      <c r="B15807" s="14"/>
      <c r="C15807" s="491"/>
    </row>
    <row r="15808" spans="1:3" s="624" customFormat="1" x14ac:dyDescent="0.25">
      <c r="A15808" s="11"/>
      <c r="B15808" s="14"/>
      <c r="C15808" s="491"/>
    </row>
    <row r="15809" spans="1:3" s="624" customFormat="1" x14ac:dyDescent="0.25">
      <c r="A15809" s="11"/>
      <c r="B15809" s="14"/>
      <c r="C15809" s="491"/>
    </row>
    <row r="15810" spans="1:3" s="624" customFormat="1" x14ac:dyDescent="0.25">
      <c r="A15810" s="11"/>
      <c r="B15810" s="14"/>
      <c r="C15810" s="491"/>
    </row>
    <row r="15811" spans="1:3" s="624" customFormat="1" x14ac:dyDescent="0.25">
      <c r="A15811" s="11"/>
      <c r="B15811" s="14"/>
      <c r="C15811" s="491"/>
    </row>
    <row r="15812" spans="1:3" s="624" customFormat="1" x14ac:dyDescent="0.25">
      <c r="A15812" s="11"/>
      <c r="B15812" s="14"/>
      <c r="C15812" s="491"/>
    </row>
    <row r="15813" spans="1:3" s="624" customFormat="1" x14ac:dyDescent="0.25">
      <c r="A15813" s="11"/>
      <c r="B15813" s="14"/>
      <c r="C15813" s="491"/>
    </row>
    <row r="15814" spans="1:3" s="624" customFormat="1" x14ac:dyDescent="0.25">
      <c r="A15814" s="11"/>
      <c r="B15814" s="14"/>
      <c r="C15814" s="491"/>
    </row>
    <row r="15815" spans="1:3" s="624" customFormat="1" x14ac:dyDescent="0.25">
      <c r="A15815" s="11"/>
      <c r="B15815" s="14"/>
      <c r="C15815" s="491"/>
    </row>
    <row r="15816" spans="1:3" s="624" customFormat="1" x14ac:dyDescent="0.25">
      <c r="A15816" s="11"/>
      <c r="B15816" s="14"/>
      <c r="C15816" s="491"/>
    </row>
    <row r="15817" spans="1:3" s="624" customFormat="1" x14ac:dyDescent="0.25">
      <c r="A15817" s="11"/>
      <c r="B15817" s="14"/>
      <c r="C15817" s="491"/>
    </row>
    <row r="15818" spans="1:3" s="624" customFormat="1" x14ac:dyDescent="0.25">
      <c r="A15818" s="11"/>
      <c r="B15818" s="14"/>
      <c r="C15818" s="491"/>
    </row>
    <row r="15819" spans="1:3" s="624" customFormat="1" x14ac:dyDescent="0.25">
      <c r="A15819" s="11"/>
      <c r="B15819" s="14"/>
      <c r="C15819" s="491"/>
    </row>
    <row r="15820" spans="1:3" s="624" customFormat="1" x14ac:dyDescent="0.25">
      <c r="A15820" s="11"/>
      <c r="B15820" s="14"/>
      <c r="C15820" s="491"/>
    </row>
    <row r="15821" spans="1:3" s="624" customFormat="1" x14ac:dyDescent="0.25">
      <c r="A15821" s="11"/>
      <c r="B15821" s="14"/>
      <c r="C15821" s="491"/>
    </row>
    <row r="15822" spans="1:3" s="624" customFormat="1" x14ac:dyDescent="0.25">
      <c r="A15822" s="11"/>
      <c r="B15822" s="14"/>
      <c r="C15822" s="491"/>
    </row>
    <row r="15823" spans="1:3" s="624" customFormat="1" x14ac:dyDescent="0.25">
      <c r="A15823" s="11"/>
      <c r="B15823" s="14"/>
      <c r="C15823" s="491"/>
    </row>
    <row r="15824" spans="1:3" s="624" customFormat="1" x14ac:dyDescent="0.25">
      <c r="A15824" s="11"/>
      <c r="B15824" s="14"/>
      <c r="C15824" s="491"/>
    </row>
    <row r="15825" spans="1:3" s="624" customFormat="1" x14ac:dyDescent="0.25">
      <c r="A15825" s="11"/>
      <c r="B15825" s="14"/>
      <c r="C15825" s="491"/>
    </row>
    <row r="15826" spans="1:3" s="624" customFormat="1" x14ac:dyDescent="0.25">
      <c r="A15826" s="11"/>
      <c r="B15826" s="14"/>
      <c r="C15826" s="491"/>
    </row>
    <row r="15827" spans="1:3" s="624" customFormat="1" x14ac:dyDescent="0.25">
      <c r="A15827" s="11"/>
      <c r="B15827" s="14"/>
      <c r="C15827" s="491"/>
    </row>
    <row r="15828" spans="1:3" s="624" customFormat="1" x14ac:dyDescent="0.25">
      <c r="A15828" s="11"/>
      <c r="B15828" s="14"/>
      <c r="C15828" s="491"/>
    </row>
    <row r="15829" spans="1:3" s="624" customFormat="1" x14ac:dyDescent="0.25">
      <c r="A15829" s="11"/>
      <c r="B15829" s="14"/>
      <c r="C15829" s="491"/>
    </row>
    <row r="15830" spans="1:3" s="624" customFormat="1" x14ac:dyDescent="0.25">
      <c r="A15830" s="11"/>
      <c r="B15830" s="14"/>
      <c r="C15830" s="491"/>
    </row>
    <row r="15831" spans="1:3" s="624" customFormat="1" x14ac:dyDescent="0.25">
      <c r="A15831" s="11"/>
      <c r="B15831" s="14"/>
      <c r="C15831" s="491"/>
    </row>
    <row r="15832" spans="1:3" s="624" customFormat="1" x14ac:dyDescent="0.25">
      <c r="A15832" s="11"/>
      <c r="B15832" s="14"/>
      <c r="C15832" s="491"/>
    </row>
    <row r="15833" spans="1:3" s="624" customFormat="1" x14ac:dyDescent="0.25">
      <c r="A15833" s="11"/>
      <c r="B15833" s="14"/>
      <c r="C15833" s="491"/>
    </row>
    <row r="15834" spans="1:3" s="624" customFormat="1" x14ac:dyDescent="0.25">
      <c r="A15834" s="11"/>
      <c r="B15834" s="14"/>
      <c r="C15834" s="491"/>
    </row>
    <row r="15835" spans="1:3" s="624" customFormat="1" x14ac:dyDescent="0.25">
      <c r="A15835" s="11"/>
      <c r="B15835" s="14"/>
      <c r="C15835" s="491"/>
    </row>
    <row r="15836" spans="1:3" s="624" customFormat="1" x14ac:dyDescent="0.25">
      <c r="A15836" s="11"/>
      <c r="B15836" s="14"/>
      <c r="C15836" s="491"/>
    </row>
    <row r="15837" spans="1:3" s="624" customFormat="1" x14ac:dyDescent="0.25">
      <c r="A15837" s="11"/>
      <c r="B15837" s="14"/>
      <c r="C15837" s="491"/>
    </row>
    <row r="15838" spans="1:3" s="624" customFormat="1" x14ac:dyDescent="0.25">
      <c r="A15838" s="11"/>
      <c r="B15838" s="14"/>
      <c r="C15838" s="491"/>
    </row>
    <row r="15839" spans="1:3" s="624" customFormat="1" x14ac:dyDescent="0.25">
      <c r="A15839" s="11"/>
      <c r="B15839" s="14"/>
      <c r="C15839" s="491"/>
    </row>
    <row r="15840" spans="1:3" s="624" customFormat="1" x14ac:dyDescent="0.25">
      <c r="A15840" s="11"/>
      <c r="B15840" s="14"/>
      <c r="C15840" s="491"/>
    </row>
    <row r="15841" spans="1:3" s="624" customFormat="1" x14ac:dyDescent="0.25">
      <c r="A15841" s="11"/>
      <c r="B15841" s="14"/>
      <c r="C15841" s="491"/>
    </row>
    <row r="15842" spans="1:3" s="624" customFormat="1" x14ac:dyDescent="0.25">
      <c r="A15842" s="11"/>
      <c r="B15842" s="14"/>
      <c r="C15842" s="491"/>
    </row>
    <row r="15843" spans="1:3" s="624" customFormat="1" x14ac:dyDescent="0.25">
      <c r="A15843" s="11"/>
      <c r="B15843" s="14"/>
      <c r="C15843" s="491"/>
    </row>
    <row r="15844" spans="1:3" s="624" customFormat="1" x14ac:dyDescent="0.25">
      <c r="A15844" s="11"/>
      <c r="B15844" s="14"/>
      <c r="C15844" s="491"/>
    </row>
    <row r="15845" spans="1:3" s="624" customFormat="1" x14ac:dyDescent="0.25">
      <c r="A15845" s="11"/>
      <c r="B15845" s="14"/>
      <c r="C15845" s="491"/>
    </row>
    <row r="15846" spans="1:3" s="624" customFormat="1" x14ac:dyDescent="0.25">
      <c r="A15846" s="11"/>
      <c r="B15846" s="14"/>
      <c r="C15846" s="491"/>
    </row>
    <row r="15847" spans="1:3" s="624" customFormat="1" x14ac:dyDescent="0.25">
      <c r="A15847" s="11"/>
      <c r="B15847" s="14"/>
      <c r="C15847" s="491"/>
    </row>
    <row r="15848" spans="1:3" s="624" customFormat="1" x14ac:dyDescent="0.25">
      <c r="A15848" s="11"/>
      <c r="B15848" s="14"/>
      <c r="C15848" s="491"/>
    </row>
    <row r="15849" spans="1:3" s="624" customFormat="1" x14ac:dyDescent="0.25">
      <c r="A15849" s="11"/>
      <c r="B15849" s="14"/>
      <c r="C15849" s="491"/>
    </row>
    <row r="15850" spans="1:3" s="624" customFormat="1" x14ac:dyDescent="0.25">
      <c r="A15850" s="11"/>
      <c r="B15850" s="14"/>
      <c r="C15850" s="491"/>
    </row>
    <row r="15851" spans="1:3" s="624" customFormat="1" x14ac:dyDescent="0.25">
      <c r="A15851" s="11"/>
      <c r="B15851" s="14"/>
      <c r="C15851" s="491"/>
    </row>
    <row r="15852" spans="1:3" s="624" customFormat="1" x14ac:dyDescent="0.25">
      <c r="A15852" s="11"/>
      <c r="B15852" s="14"/>
      <c r="C15852" s="491"/>
    </row>
    <row r="15853" spans="1:3" s="624" customFormat="1" x14ac:dyDescent="0.25">
      <c r="A15853" s="11"/>
      <c r="B15853" s="14"/>
      <c r="C15853" s="491"/>
    </row>
    <row r="15854" spans="1:3" s="624" customFormat="1" x14ac:dyDescent="0.25">
      <c r="A15854" s="11"/>
      <c r="B15854" s="14"/>
      <c r="C15854" s="491"/>
    </row>
    <row r="15855" spans="1:3" s="624" customFormat="1" x14ac:dyDescent="0.25">
      <c r="A15855" s="11"/>
      <c r="B15855" s="14"/>
      <c r="C15855" s="491"/>
    </row>
    <row r="15856" spans="1:3" s="624" customFormat="1" x14ac:dyDescent="0.25">
      <c r="A15856" s="11"/>
      <c r="B15856" s="14"/>
      <c r="C15856" s="491"/>
    </row>
    <row r="15857" spans="1:3" s="624" customFormat="1" x14ac:dyDescent="0.25">
      <c r="A15857" s="11"/>
      <c r="B15857" s="14"/>
      <c r="C15857" s="491"/>
    </row>
    <row r="15858" spans="1:3" s="624" customFormat="1" x14ac:dyDescent="0.25">
      <c r="A15858" s="11"/>
      <c r="B15858" s="14"/>
      <c r="C15858" s="491"/>
    </row>
    <row r="15859" spans="1:3" s="624" customFormat="1" x14ac:dyDescent="0.25">
      <c r="A15859" s="11"/>
      <c r="B15859" s="14"/>
      <c r="C15859" s="491"/>
    </row>
    <row r="15860" spans="1:3" s="624" customFormat="1" x14ac:dyDescent="0.25">
      <c r="A15860" s="11"/>
      <c r="B15860" s="14"/>
      <c r="C15860" s="491"/>
    </row>
    <row r="15861" spans="1:3" s="624" customFormat="1" x14ac:dyDescent="0.25">
      <c r="A15861" s="11"/>
      <c r="B15861" s="14"/>
      <c r="C15861" s="491"/>
    </row>
    <row r="15862" spans="1:3" s="624" customFormat="1" x14ac:dyDescent="0.25">
      <c r="A15862" s="11"/>
      <c r="B15862" s="14"/>
      <c r="C15862" s="491"/>
    </row>
    <row r="15863" spans="1:3" s="624" customFormat="1" x14ac:dyDescent="0.25">
      <c r="A15863" s="11"/>
      <c r="B15863" s="14"/>
      <c r="C15863" s="491"/>
    </row>
    <row r="15864" spans="1:3" s="624" customFormat="1" x14ac:dyDescent="0.25">
      <c r="A15864" s="11"/>
      <c r="B15864" s="14"/>
      <c r="C15864" s="491"/>
    </row>
    <row r="15865" spans="1:3" s="624" customFormat="1" x14ac:dyDescent="0.25">
      <c r="A15865" s="11"/>
      <c r="B15865" s="14"/>
      <c r="C15865" s="491"/>
    </row>
    <row r="15866" spans="1:3" s="624" customFormat="1" x14ac:dyDescent="0.25">
      <c r="A15866" s="11"/>
      <c r="B15866" s="14"/>
      <c r="C15866" s="491"/>
    </row>
    <row r="15867" spans="1:3" s="624" customFormat="1" x14ac:dyDescent="0.25">
      <c r="A15867" s="11"/>
      <c r="B15867" s="14"/>
      <c r="C15867" s="491"/>
    </row>
    <row r="15868" spans="1:3" s="624" customFormat="1" x14ac:dyDescent="0.25">
      <c r="A15868" s="11"/>
      <c r="B15868" s="14"/>
      <c r="C15868" s="491"/>
    </row>
    <row r="15869" spans="1:3" s="624" customFormat="1" x14ac:dyDescent="0.25">
      <c r="A15869" s="11"/>
      <c r="B15869" s="14"/>
      <c r="C15869" s="491"/>
    </row>
    <row r="15870" spans="1:3" s="624" customFormat="1" x14ac:dyDescent="0.25">
      <c r="A15870" s="11"/>
      <c r="B15870" s="14"/>
      <c r="C15870" s="491"/>
    </row>
    <row r="15871" spans="1:3" s="624" customFormat="1" x14ac:dyDescent="0.25">
      <c r="A15871" s="11"/>
      <c r="B15871" s="14"/>
      <c r="C15871" s="491"/>
    </row>
    <row r="15872" spans="1:3" s="624" customFormat="1" x14ac:dyDescent="0.25">
      <c r="A15872" s="11"/>
      <c r="B15872" s="14"/>
      <c r="C15872" s="491"/>
    </row>
    <row r="15873" spans="1:3" s="624" customFormat="1" x14ac:dyDescent="0.25">
      <c r="A15873" s="11"/>
      <c r="B15873" s="14"/>
      <c r="C15873" s="491"/>
    </row>
    <row r="15874" spans="1:3" s="624" customFormat="1" x14ac:dyDescent="0.25">
      <c r="A15874" s="11"/>
      <c r="B15874" s="14"/>
      <c r="C15874" s="491"/>
    </row>
    <row r="15875" spans="1:3" s="624" customFormat="1" x14ac:dyDescent="0.25">
      <c r="A15875" s="11"/>
      <c r="B15875" s="14"/>
      <c r="C15875" s="491"/>
    </row>
    <row r="15876" spans="1:3" s="624" customFormat="1" x14ac:dyDescent="0.25">
      <c r="A15876" s="11"/>
      <c r="B15876" s="14"/>
      <c r="C15876" s="491"/>
    </row>
    <row r="15877" spans="1:3" s="624" customFormat="1" x14ac:dyDescent="0.25">
      <c r="A15877" s="11"/>
      <c r="B15877" s="14"/>
      <c r="C15877" s="491"/>
    </row>
    <row r="15878" spans="1:3" s="624" customFormat="1" x14ac:dyDescent="0.25">
      <c r="A15878" s="11"/>
      <c r="B15878" s="14"/>
      <c r="C15878" s="491"/>
    </row>
    <row r="15879" spans="1:3" s="624" customFormat="1" x14ac:dyDescent="0.25">
      <c r="A15879" s="11"/>
      <c r="B15879" s="14"/>
      <c r="C15879" s="491"/>
    </row>
    <row r="15880" spans="1:3" s="624" customFormat="1" x14ac:dyDescent="0.25">
      <c r="A15880" s="11"/>
      <c r="B15880" s="14"/>
      <c r="C15880" s="491"/>
    </row>
    <row r="15881" spans="1:3" s="624" customFormat="1" x14ac:dyDescent="0.25">
      <c r="A15881" s="11"/>
      <c r="B15881" s="14"/>
      <c r="C15881" s="491"/>
    </row>
    <row r="15882" spans="1:3" s="624" customFormat="1" x14ac:dyDescent="0.25">
      <c r="A15882" s="11"/>
      <c r="B15882" s="14"/>
      <c r="C15882" s="491"/>
    </row>
    <row r="15883" spans="1:3" s="624" customFormat="1" x14ac:dyDescent="0.25">
      <c r="A15883" s="11"/>
      <c r="B15883" s="14"/>
      <c r="C15883" s="491"/>
    </row>
    <row r="15884" spans="1:3" s="624" customFormat="1" x14ac:dyDescent="0.25">
      <c r="A15884" s="11"/>
      <c r="B15884" s="14"/>
      <c r="C15884" s="491"/>
    </row>
    <row r="15885" spans="1:3" s="624" customFormat="1" x14ac:dyDescent="0.25">
      <c r="A15885" s="11"/>
      <c r="B15885" s="14"/>
      <c r="C15885" s="491"/>
    </row>
    <row r="15886" spans="1:3" s="624" customFormat="1" x14ac:dyDescent="0.25">
      <c r="A15886" s="11"/>
      <c r="B15886" s="14"/>
      <c r="C15886" s="491"/>
    </row>
    <row r="15887" spans="1:3" s="624" customFormat="1" x14ac:dyDescent="0.25">
      <c r="A15887" s="11"/>
      <c r="B15887" s="14"/>
      <c r="C15887" s="491"/>
    </row>
    <row r="15888" spans="1:3" s="624" customFormat="1" x14ac:dyDescent="0.25">
      <c r="A15888" s="11"/>
      <c r="B15888" s="14"/>
      <c r="C15888" s="491"/>
    </row>
    <row r="15889" spans="1:3" s="624" customFormat="1" x14ac:dyDescent="0.25">
      <c r="A15889" s="11"/>
      <c r="B15889" s="14"/>
      <c r="C15889" s="491"/>
    </row>
    <row r="15890" spans="1:3" s="624" customFormat="1" x14ac:dyDescent="0.25">
      <c r="A15890" s="11"/>
      <c r="B15890" s="14"/>
      <c r="C15890" s="491"/>
    </row>
    <row r="15891" spans="1:3" s="624" customFormat="1" x14ac:dyDescent="0.25">
      <c r="A15891" s="11"/>
      <c r="B15891" s="14"/>
      <c r="C15891" s="491"/>
    </row>
    <row r="15892" spans="1:3" s="624" customFormat="1" x14ac:dyDescent="0.25">
      <c r="A15892" s="11"/>
      <c r="B15892" s="14"/>
      <c r="C15892" s="491"/>
    </row>
    <row r="15893" spans="1:3" s="624" customFormat="1" x14ac:dyDescent="0.25">
      <c r="A15893" s="11"/>
      <c r="B15893" s="14"/>
      <c r="C15893" s="491"/>
    </row>
    <row r="15894" spans="1:3" s="624" customFormat="1" x14ac:dyDescent="0.25">
      <c r="A15894" s="11"/>
      <c r="B15894" s="14"/>
      <c r="C15894" s="491"/>
    </row>
    <row r="15895" spans="1:3" s="624" customFormat="1" x14ac:dyDescent="0.25">
      <c r="A15895" s="11"/>
      <c r="B15895" s="14"/>
      <c r="C15895" s="491"/>
    </row>
    <row r="15896" spans="1:3" s="624" customFormat="1" x14ac:dyDescent="0.25">
      <c r="A15896" s="11"/>
      <c r="B15896" s="14"/>
      <c r="C15896" s="491"/>
    </row>
    <row r="15897" spans="1:3" s="624" customFormat="1" x14ac:dyDescent="0.25">
      <c r="A15897" s="11"/>
      <c r="B15897" s="14"/>
      <c r="C15897" s="491"/>
    </row>
    <row r="15898" spans="1:3" s="624" customFormat="1" x14ac:dyDescent="0.25">
      <c r="A15898" s="11"/>
      <c r="B15898" s="14"/>
      <c r="C15898" s="491"/>
    </row>
    <row r="15899" spans="1:3" s="624" customFormat="1" x14ac:dyDescent="0.25">
      <c r="A15899" s="11"/>
      <c r="B15899" s="14"/>
      <c r="C15899" s="491"/>
    </row>
    <row r="15900" spans="1:3" s="624" customFormat="1" x14ac:dyDescent="0.25">
      <c r="A15900" s="11"/>
      <c r="B15900" s="14"/>
      <c r="C15900" s="491"/>
    </row>
    <row r="15901" spans="1:3" s="624" customFormat="1" x14ac:dyDescent="0.25">
      <c r="A15901" s="11"/>
      <c r="B15901" s="14"/>
      <c r="C15901" s="491"/>
    </row>
    <row r="15902" spans="1:3" s="624" customFormat="1" x14ac:dyDescent="0.25">
      <c r="A15902" s="11"/>
      <c r="B15902" s="14"/>
      <c r="C15902" s="491"/>
    </row>
    <row r="15903" spans="1:3" s="624" customFormat="1" x14ac:dyDescent="0.25">
      <c r="A15903" s="11"/>
      <c r="B15903" s="14"/>
      <c r="C15903" s="491"/>
    </row>
    <row r="15904" spans="1:3" s="624" customFormat="1" x14ac:dyDescent="0.25">
      <c r="A15904" s="11"/>
      <c r="B15904" s="14"/>
      <c r="C15904" s="491"/>
    </row>
    <row r="15905" spans="1:3" s="624" customFormat="1" x14ac:dyDescent="0.25">
      <c r="A15905" s="11"/>
      <c r="B15905" s="14"/>
      <c r="C15905" s="491"/>
    </row>
    <row r="15906" spans="1:3" s="624" customFormat="1" x14ac:dyDescent="0.25">
      <c r="A15906" s="11"/>
      <c r="B15906" s="14"/>
      <c r="C15906" s="491"/>
    </row>
    <row r="15907" spans="1:3" s="624" customFormat="1" x14ac:dyDescent="0.25">
      <c r="A15907" s="11"/>
      <c r="B15907" s="14"/>
      <c r="C15907" s="491"/>
    </row>
    <row r="15908" spans="1:3" s="624" customFormat="1" x14ac:dyDescent="0.25">
      <c r="A15908" s="11"/>
      <c r="B15908" s="14"/>
      <c r="C15908" s="491"/>
    </row>
    <row r="15909" spans="1:3" s="624" customFormat="1" x14ac:dyDescent="0.25">
      <c r="A15909" s="11"/>
      <c r="B15909" s="14"/>
      <c r="C15909" s="491"/>
    </row>
    <row r="15910" spans="1:3" s="624" customFormat="1" x14ac:dyDescent="0.25">
      <c r="A15910" s="11"/>
      <c r="B15910" s="14"/>
      <c r="C15910" s="491"/>
    </row>
    <row r="15911" spans="1:3" s="624" customFormat="1" x14ac:dyDescent="0.25">
      <c r="A15911" s="11"/>
      <c r="B15911" s="14"/>
      <c r="C15911" s="491"/>
    </row>
    <row r="15912" spans="1:3" s="624" customFormat="1" x14ac:dyDescent="0.25">
      <c r="A15912" s="11"/>
      <c r="B15912" s="14"/>
      <c r="C15912" s="491"/>
    </row>
    <row r="15913" spans="1:3" s="624" customFormat="1" x14ac:dyDescent="0.25">
      <c r="A15913" s="11"/>
      <c r="B15913" s="14"/>
      <c r="C15913" s="491"/>
    </row>
    <row r="15914" spans="1:3" s="624" customFormat="1" x14ac:dyDescent="0.25">
      <c r="A15914" s="11"/>
      <c r="B15914" s="14"/>
      <c r="C15914" s="491"/>
    </row>
    <row r="15915" spans="1:3" s="624" customFormat="1" x14ac:dyDescent="0.25">
      <c r="A15915" s="11"/>
      <c r="B15915" s="14"/>
      <c r="C15915" s="491"/>
    </row>
    <row r="15916" spans="1:3" s="624" customFormat="1" x14ac:dyDescent="0.25">
      <c r="A15916" s="11"/>
      <c r="B15916" s="14"/>
      <c r="C15916" s="491"/>
    </row>
    <row r="15917" spans="1:3" s="624" customFormat="1" x14ac:dyDescent="0.25">
      <c r="A15917" s="11"/>
      <c r="B15917" s="14"/>
      <c r="C15917" s="491"/>
    </row>
    <row r="15918" spans="1:3" s="624" customFormat="1" x14ac:dyDescent="0.25">
      <c r="A15918" s="11"/>
      <c r="B15918" s="14"/>
      <c r="C15918" s="491"/>
    </row>
    <row r="15919" spans="1:3" s="624" customFormat="1" x14ac:dyDescent="0.25">
      <c r="A15919" s="11"/>
      <c r="B15919" s="14"/>
      <c r="C15919" s="491"/>
    </row>
    <row r="15920" spans="1:3" s="624" customFormat="1" x14ac:dyDescent="0.25">
      <c r="A15920" s="11"/>
      <c r="B15920" s="14"/>
      <c r="C15920" s="491"/>
    </row>
    <row r="15921" spans="1:3" s="624" customFormat="1" x14ac:dyDescent="0.25">
      <c r="A15921" s="11"/>
      <c r="B15921" s="14"/>
      <c r="C15921" s="491"/>
    </row>
    <row r="15922" spans="1:3" s="624" customFormat="1" x14ac:dyDescent="0.25">
      <c r="A15922" s="11"/>
      <c r="B15922" s="14"/>
      <c r="C15922" s="491"/>
    </row>
    <row r="15923" spans="1:3" s="624" customFormat="1" x14ac:dyDescent="0.25">
      <c r="A15923" s="11"/>
      <c r="B15923" s="14"/>
      <c r="C15923" s="491"/>
    </row>
    <row r="15924" spans="1:3" s="624" customFormat="1" x14ac:dyDescent="0.25">
      <c r="A15924" s="11"/>
      <c r="B15924" s="14"/>
      <c r="C15924" s="491"/>
    </row>
    <row r="15925" spans="1:3" s="624" customFormat="1" x14ac:dyDescent="0.25">
      <c r="A15925" s="11"/>
      <c r="B15925" s="14"/>
      <c r="C15925" s="491"/>
    </row>
    <row r="15926" spans="1:3" s="624" customFormat="1" x14ac:dyDescent="0.25">
      <c r="A15926" s="11"/>
      <c r="B15926" s="14"/>
      <c r="C15926" s="491"/>
    </row>
    <row r="15927" spans="1:3" s="624" customFormat="1" x14ac:dyDescent="0.25">
      <c r="A15927" s="11"/>
      <c r="B15927" s="14"/>
      <c r="C15927" s="491"/>
    </row>
    <row r="15928" spans="1:3" s="624" customFormat="1" x14ac:dyDescent="0.25">
      <c r="A15928" s="11"/>
      <c r="B15928" s="14"/>
      <c r="C15928" s="491"/>
    </row>
    <row r="15929" spans="1:3" s="624" customFormat="1" x14ac:dyDescent="0.25">
      <c r="A15929" s="11"/>
      <c r="B15929" s="14"/>
      <c r="C15929" s="491"/>
    </row>
    <row r="15930" spans="1:3" s="624" customFormat="1" x14ac:dyDescent="0.25">
      <c r="A15930" s="11"/>
      <c r="B15930" s="14"/>
      <c r="C15930" s="491"/>
    </row>
    <row r="15931" spans="1:3" s="624" customFormat="1" x14ac:dyDescent="0.25">
      <c r="A15931" s="11"/>
      <c r="B15931" s="14"/>
      <c r="C15931" s="491"/>
    </row>
    <row r="15932" spans="1:3" s="624" customFormat="1" x14ac:dyDescent="0.25">
      <c r="A15932" s="11"/>
      <c r="B15932" s="14"/>
      <c r="C15932" s="491"/>
    </row>
    <row r="15933" spans="1:3" s="624" customFormat="1" x14ac:dyDescent="0.25">
      <c r="A15933" s="11"/>
      <c r="B15933" s="14"/>
      <c r="C15933" s="491"/>
    </row>
    <row r="15934" spans="1:3" s="624" customFormat="1" x14ac:dyDescent="0.25">
      <c r="A15934" s="11"/>
      <c r="B15934" s="14"/>
      <c r="C15934" s="491"/>
    </row>
    <row r="15935" spans="1:3" s="624" customFormat="1" x14ac:dyDescent="0.25">
      <c r="A15935" s="11"/>
      <c r="B15935" s="14"/>
      <c r="C15935" s="491"/>
    </row>
    <row r="15936" spans="1:3" s="624" customFormat="1" x14ac:dyDescent="0.25">
      <c r="A15936" s="11"/>
      <c r="B15936" s="14"/>
      <c r="C15936" s="491"/>
    </row>
    <row r="15937" spans="1:3" s="624" customFormat="1" x14ac:dyDescent="0.25">
      <c r="A15937" s="11"/>
      <c r="B15937" s="14"/>
      <c r="C15937" s="491"/>
    </row>
    <row r="15938" spans="1:3" s="624" customFormat="1" x14ac:dyDescent="0.25">
      <c r="A15938" s="11"/>
      <c r="B15938" s="14"/>
      <c r="C15938" s="491"/>
    </row>
    <row r="15939" spans="1:3" s="624" customFormat="1" x14ac:dyDescent="0.25">
      <c r="A15939" s="11"/>
      <c r="B15939" s="14"/>
      <c r="C15939" s="491"/>
    </row>
    <row r="15940" spans="1:3" s="624" customFormat="1" x14ac:dyDescent="0.25">
      <c r="A15940" s="11"/>
      <c r="B15940" s="14"/>
      <c r="C15940" s="491"/>
    </row>
    <row r="15941" spans="1:3" s="624" customFormat="1" x14ac:dyDescent="0.25">
      <c r="A15941" s="11"/>
      <c r="B15941" s="14"/>
      <c r="C15941" s="491"/>
    </row>
    <row r="15942" spans="1:3" s="624" customFormat="1" x14ac:dyDescent="0.25">
      <c r="A15942" s="11"/>
      <c r="B15942" s="14"/>
      <c r="C15942" s="491"/>
    </row>
    <row r="15943" spans="1:3" s="624" customFormat="1" x14ac:dyDescent="0.25">
      <c r="A15943" s="11"/>
      <c r="B15943" s="14"/>
      <c r="C15943" s="491"/>
    </row>
    <row r="15944" spans="1:3" s="624" customFormat="1" x14ac:dyDescent="0.25">
      <c r="A15944" s="11"/>
      <c r="B15944" s="14"/>
      <c r="C15944" s="491"/>
    </row>
    <row r="15945" spans="1:3" s="624" customFormat="1" x14ac:dyDescent="0.25">
      <c r="A15945" s="11"/>
      <c r="B15945" s="14"/>
      <c r="C15945" s="491"/>
    </row>
    <row r="15946" spans="1:3" s="624" customFormat="1" x14ac:dyDescent="0.25">
      <c r="A15946" s="11"/>
      <c r="B15946" s="14"/>
      <c r="C15946" s="491"/>
    </row>
    <row r="15947" spans="1:3" s="624" customFormat="1" x14ac:dyDescent="0.25">
      <c r="A15947" s="11"/>
      <c r="B15947" s="14"/>
      <c r="C15947" s="491"/>
    </row>
    <row r="15948" spans="1:3" s="624" customFormat="1" x14ac:dyDescent="0.25">
      <c r="A15948" s="11"/>
      <c r="B15948" s="14"/>
      <c r="C15948" s="491"/>
    </row>
    <row r="15949" spans="1:3" s="624" customFormat="1" x14ac:dyDescent="0.25">
      <c r="A15949" s="11"/>
      <c r="B15949" s="14"/>
      <c r="C15949" s="491"/>
    </row>
    <row r="15950" spans="1:3" s="624" customFormat="1" x14ac:dyDescent="0.25">
      <c r="A15950" s="11"/>
      <c r="B15950" s="14"/>
      <c r="C15950" s="491"/>
    </row>
    <row r="15951" spans="1:3" s="624" customFormat="1" x14ac:dyDescent="0.25">
      <c r="A15951" s="11"/>
      <c r="B15951" s="14"/>
      <c r="C15951" s="491"/>
    </row>
    <row r="15952" spans="1:3" s="624" customFormat="1" x14ac:dyDescent="0.25">
      <c r="A15952" s="11"/>
      <c r="B15952" s="14"/>
      <c r="C15952" s="491"/>
    </row>
    <row r="15953" spans="1:3" s="624" customFormat="1" x14ac:dyDescent="0.25">
      <c r="A15953" s="11"/>
      <c r="B15953" s="14"/>
      <c r="C15953" s="491"/>
    </row>
    <row r="15954" spans="1:3" s="624" customFormat="1" x14ac:dyDescent="0.25">
      <c r="A15954" s="11"/>
      <c r="B15954" s="14"/>
      <c r="C15954" s="491"/>
    </row>
    <row r="15955" spans="1:3" s="624" customFormat="1" x14ac:dyDescent="0.25">
      <c r="A15955" s="11"/>
      <c r="B15955" s="14"/>
      <c r="C15955" s="491"/>
    </row>
    <row r="15956" spans="1:3" s="624" customFormat="1" x14ac:dyDescent="0.25">
      <c r="A15956" s="11"/>
      <c r="B15956" s="14"/>
      <c r="C15956" s="491"/>
    </row>
    <row r="15957" spans="1:3" s="624" customFormat="1" x14ac:dyDescent="0.25">
      <c r="A15957" s="11"/>
      <c r="B15957" s="14"/>
      <c r="C15957" s="491"/>
    </row>
    <row r="15958" spans="1:3" s="624" customFormat="1" x14ac:dyDescent="0.25">
      <c r="A15958" s="11"/>
      <c r="B15958" s="14"/>
      <c r="C15958" s="491"/>
    </row>
    <row r="15959" spans="1:3" s="624" customFormat="1" x14ac:dyDescent="0.25">
      <c r="A15959" s="11"/>
      <c r="B15959" s="14"/>
      <c r="C15959" s="491"/>
    </row>
    <row r="15960" spans="1:3" s="624" customFormat="1" x14ac:dyDescent="0.25">
      <c r="A15960" s="11"/>
      <c r="B15960" s="14"/>
      <c r="C15960" s="491"/>
    </row>
    <row r="15961" spans="1:3" s="624" customFormat="1" x14ac:dyDescent="0.25">
      <c r="A15961" s="11"/>
      <c r="B15961" s="14"/>
      <c r="C15961" s="491"/>
    </row>
    <row r="15962" spans="1:3" s="624" customFormat="1" x14ac:dyDescent="0.25">
      <c r="A15962" s="11"/>
      <c r="B15962" s="14"/>
      <c r="C15962" s="491"/>
    </row>
    <row r="15963" spans="1:3" s="624" customFormat="1" x14ac:dyDescent="0.25">
      <c r="A15963" s="11"/>
      <c r="B15963" s="14"/>
      <c r="C15963" s="491"/>
    </row>
    <row r="15964" spans="1:3" s="624" customFormat="1" x14ac:dyDescent="0.25">
      <c r="A15964" s="11"/>
      <c r="B15964" s="14"/>
      <c r="C15964" s="491"/>
    </row>
    <row r="15965" spans="1:3" s="624" customFormat="1" x14ac:dyDescent="0.25">
      <c r="A15965" s="11"/>
      <c r="B15965" s="14"/>
      <c r="C15965" s="491"/>
    </row>
    <row r="15966" spans="1:3" s="624" customFormat="1" x14ac:dyDescent="0.25">
      <c r="A15966" s="11"/>
      <c r="B15966" s="14"/>
      <c r="C15966" s="491"/>
    </row>
    <row r="15967" spans="1:3" s="624" customFormat="1" x14ac:dyDescent="0.25">
      <c r="A15967" s="11"/>
      <c r="B15967" s="14"/>
      <c r="C15967" s="491"/>
    </row>
    <row r="15968" spans="1:3" s="624" customFormat="1" x14ac:dyDescent="0.25">
      <c r="A15968" s="11"/>
      <c r="B15968" s="14"/>
      <c r="C15968" s="491"/>
    </row>
    <row r="15969" spans="1:3" s="624" customFormat="1" x14ac:dyDescent="0.25">
      <c r="A15969" s="11"/>
      <c r="B15969" s="14"/>
      <c r="C15969" s="491"/>
    </row>
    <row r="15970" spans="1:3" s="624" customFormat="1" x14ac:dyDescent="0.25">
      <c r="A15970" s="11"/>
      <c r="B15970" s="14"/>
      <c r="C15970" s="491"/>
    </row>
    <row r="15971" spans="1:3" s="624" customFormat="1" x14ac:dyDescent="0.25">
      <c r="A15971" s="11"/>
      <c r="B15971" s="14"/>
      <c r="C15971" s="491"/>
    </row>
    <row r="15972" spans="1:3" s="624" customFormat="1" x14ac:dyDescent="0.25">
      <c r="A15972" s="11"/>
      <c r="B15972" s="14"/>
      <c r="C15972" s="491"/>
    </row>
    <row r="15973" spans="1:3" s="624" customFormat="1" x14ac:dyDescent="0.25">
      <c r="A15973" s="11"/>
      <c r="B15973" s="14"/>
      <c r="C15973" s="491"/>
    </row>
    <row r="15974" spans="1:3" s="624" customFormat="1" x14ac:dyDescent="0.25">
      <c r="A15974" s="11"/>
      <c r="B15974" s="14"/>
      <c r="C15974" s="491"/>
    </row>
    <row r="15975" spans="1:3" s="624" customFormat="1" x14ac:dyDescent="0.25">
      <c r="A15975" s="11"/>
      <c r="B15975" s="14"/>
      <c r="C15975" s="491"/>
    </row>
    <row r="15976" spans="1:3" s="624" customFormat="1" x14ac:dyDescent="0.25">
      <c r="A15976" s="11"/>
      <c r="B15976" s="14"/>
      <c r="C15976" s="491"/>
    </row>
    <row r="15977" spans="1:3" s="624" customFormat="1" x14ac:dyDescent="0.25">
      <c r="A15977" s="11"/>
      <c r="B15977" s="14"/>
      <c r="C15977" s="491"/>
    </row>
    <row r="15978" spans="1:3" s="624" customFormat="1" x14ac:dyDescent="0.25">
      <c r="A15978" s="11"/>
      <c r="B15978" s="14"/>
      <c r="C15978" s="491"/>
    </row>
    <row r="15979" spans="1:3" s="624" customFormat="1" x14ac:dyDescent="0.25">
      <c r="A15979" s="11"/>
      <c r="B15979" s="14"/>
      <c r="C15979" s="491"/>
    </row>
    <row r="15980" spans="1:3" s="624" customFormat="1" x14ac:dyDescent="0.25">
      <c r="A15980" s="11"/>
      <c r="B15980" s="14"/>
      <c r="C15980" s="491"/>
    </row>
    <row r="15981" spans="1:3" s="624" customFormat="1" x14ac:dyDescent="0.25">
      <c r="A15981" s="11"/>
      <c r="B15981" s="14"/>
      <c r="C15981" s="491"/>
    </row>
    <row r="15982" spans="1:3" s="624" customFormat="1" x14ac:dyDescent="0.25">
      <c r="A15982" s="11"/>
      <c r="B15982" s="14"/>
      <c r="C15982" s="491"/>
    </row>
    <row r="15983" spans="1:3" s="624" customFormat="1" x14ac:dyDescent="0.25">
      <c r="A15983" s="11"/>
      <c r="B15983" s="14"/>
      <c r="C15983" s="491"/>
    </row>
    <row r="15984" spans="1:3" s="624" customFormat="1" x14ac:dyDescent="0.25">
      <c r="A15984" s="11"/>
      <c r="B15984" s="14"/>
      <c r="C15984" s="491"/>
    </row>
    <row r="15985" spans="1:3" s="624" customFormat="1" x14ac:dyDescent="0.25">
      <c r="A15985" s="11"/>
      <c r="B15985" s="14"/>
      <c r="C15985" s="491"/>
    </row>
    <row r="15986" spans="1:3" s="624" customFormat="1" x14ac:dyDescent="0.25">
      <c r="A15986" s="11"/>
      <c r="B15986" s="14"/>
      <c r="C15986" s="491"/>
    </row>
    <row r="15987" spans="1:3" s="624" customFormat="1" x14ac:dyDescent="0.25">
      <c r="A15987" s="11"/>
      <c r="B15987" s="14"/>
      <c r="C15987" s="491"/>
    </row>
    <row r="15988" spans="1:3" s="624" customFormat="1" x14ac:dyDescent="0.25">
      <c r="A15988" s="11"/>
      <c r="B15988" s="14"/>
      <c r="C15988" s="491"/>
    </row>
    <row r="15989" spans="1:3" s="624" customFormat="1" x14ac:dyDescent="0.25">
      <c r="A15989" s="11"/>
      <c r="B15989" s="14"/>
      <c r="C15989" s="491"/>
    </row>
    <row r="15990" spans="1:3" s="624" customFormat="1" x14ac:dyDescent="0.25">
      <c r="A15990" s="11"/>
      <c r="B15990" s="14"/>
      <c r="C15990" s="491"/>
    </row>
    <row r="15991" spans="1:3" s="624" customFormat="1" x14ac:dyDescent="0.25">
      <c r="A15991" s="11"/>
      <c r="B15991" s="14"/>
      <c r="C15991" s="491"/>
    </row>
    <row r="15992" spans="1:3" s="624" customFormat="1" x14ac:dyDescent="0.25">
      <c r="A15992" s="11"/>
      <c r="B15992" s="14"/>
      <c r="C15992" s="491"/>
    </row>
    <row r="15993" spans="1:3" s="624" customFormat="1" x14ac:dyDescent="0.25">
      <c r="A15993" s="11"/>
      <c r="B15993" s="14"/>
      <c r="C15993" s="491"/>
    </row>
    <row r="15994" spans="1:3" s="624" customFormat="1" x14ac:dyDescent="0.25">
      <c r="A15994" s="11"/>
      <c r="B15994" s="14"/>
      <c r="C15994" s="491"/>
    </row>
    <row r="15995" spans="1:3" s="624" customFormat="1" x14ac:dyDescent="0.25">
      <c r="A15995" s="11"/>
      <c r="B15995" s="14"/>
      <c r="C15995" s="491"/>
    </row>
    <row r="15996" spans="1:3" s="624" customFormat="1" x14ac:dyDescent="0.25">
      <c r="A15996" s="11"/>
      <c r="B15996" s="14"/>
      <c r="C15996" s="491"/>
    </row>
    <row r="15997" spans="1:3" s="624" customFormat="1" x14ac:dyDescent="0.25">
      <c r="A15997" s="11"/>
      <c r="B15997" s="14"/>
      <c r="C15997" s="491"/>
    </row>
    <row r="15998" spans="1:3" s="624" customFormat="1" x14ac:dyDescent="0.25">
      <c r="A15998" s="11"/>
      <c r="B15998" s="14"/>
      <c r="C15998" s="491"/>
    </row>
    <row r="15999" spans="1:3" s="624" customFormat="1" x14ac:dyDescent="0.25">
      <c r="A15999" s="11"/>
      <c r="B15999" s="14"/>
      <c r="C15999" s="491"/>
    </row>
    <row r="16000" spans="1:3" s="624" customFormat="1" x14ac:dyDescent="0.25">
      <c r="A16000" s="11"/>
      <c r="B16000" s="14"/>
      <c r="C16000" s="491"/>
    </row>
    <row r="16001" spans="1:3" s="624" customFormat="1" x14ac:dyDescent="0.25">
      <c r="A16001" s="11"/>
      <c r="B16001" s="14"/>
      <c r="C16001" s="491"/>
    </row>
    <row r="16002" spans="1:3" s="624" customFormat="1" x14ac:dyDescent="0.25">
      <c r="A16002" s="11"/>
      <c r="B16002" s="14"/>
      <c r="C16002" s="491"/>
    </row>
    <row r="16003" spans="1:3" s="624" customFormat="1" x14ac:dyDescent="0.25">
      <c r="A16003" s="11"/>
      <c r="B16003" s="14"/>
      <c r="C16003" s="491"/>
    </row>
    <row r="16004" spans="1:3" s="624" customFormat="1" x14ac:dyDescent="0.25">
      <c r="A16004" s="11"/>
      <c r="B16004" s="14"/>
      <c r="C16004" s="491"/>
    </row>
    <row r="16005" spans="1:3" s="624" customFormat="1" x14ac:dyDescent="0.25">
      <c r="A16005" s="11"/>
      <c r="B16005" s="14"/>
      <c r="C16005" s="491"/>
    </row>
    <row r="16006" spans="1:3" s="624" customFormat="1" x14ac:dyDescent="0.25">
      <c r="A16006" s="11"/>
      <c r="B16006" s="14"/>
      <c r="C16006" s="491"/>
    </row>
    <row r="16007" spans="1:3" s="624" customFormat="1" x14ac:dyDescent="0.25">
      <c r="A16007" s="11"/>
      <c r="B16007" s="14"/>
      <c r="C16007" s="491"/>
    </row>
    <row r="16008" spans="1:3" s="624" customFormat="1" x14ac:dyDescent="0.25">
      <c r="A16008" s="11"/>
      <c r="B16008" s="14"/>
      <c r="C16008" s="491"/>
    </row>
    <row r="16009" spans="1:3" s="624" customFormat="1" x14ac:dyDescent="0.25">
      <c r="A16009" s="11"/>
      <c r="B16009" s="14"/>
      <c r="C16009" s="491"/>
    </row>
    <row r="16010" spans="1:3" s="624" customFormat="1" x14ac:dyDescent="0.25">
      <c r="A16010" s="11"/>
      <c r="B16010" s="14"/>
      <c r="C16010" s="491"/>
    </row>
    <row r="16011" spans="1:3" s="624" customFormat="1" x14ac:dyDescent="0.25">
      <c r="A16011" s="11"/>
      <c r="B16011" s="14"/>
      <c r="C16011" s="491"/>
    </row>
    <row r="16012" spans="1:3" s="624" customFormat="1" x14ac:dyDescent="0.25">
      <c r="A16012" s="11"/>
      <c r="B16012" s="14"/>
      <c r="C16012" s="491"/>
    </row>
    <row r="16013" spans="1:3" s="624" customFormat="1" x14ac:dyDescent="0.25">
      <c r="A16013" s="11"/>
      <c r="B16013" s="14"/>
      <c r="C16013" s="491"/>
    </row>
    <row r="16014" spans="1:3" s="624" customFormat="1" x14ac:dyDescent="0.25">
      <c r="A16014" s="11"/>
      <c r="B16014" s="14"/>
      <c r="C16014" s="491"/>
    </row>
    <row r="16015" spans="1:3" s="624" customFormat="1" x14ac:dyDescent="0.25">
      <c r="A16015" s="11"/>
      <c r="B16015" s="14"/>
      <c r="C16015" s="491"/>
    </row>
    <row r="16016" spans="1:3" s="624" customFormat="1" x14ac:dyDescent="0.25">
      <c r="A16016" s="11"/>
      <c r="B16016" s="14"/>
      <c r="C16016" s="491"/>
    </row>
    <row r="16017" spans="1:3" s="624" customFormat="1" x14ac:dyDescent="0.25">
      <c r="A16017" s="11"/>
      <c r="B16017" s="14"/>
      <c r="C16017" s="491"/>
    </row>
    <row r="16018" spans="1:3" s="624" customFormat="1" x14ac:dyDescent="0.25">
      <c r="A16018" s="11"/>
      <c r="B16018" s="14"/>
      <c r="C16018" s="491"/>
    </row>
    <row r="16019" spans="1:3" s="624" customFormat="1" x14ac:dyDescent="0.25">
      <c r="A16019" s="11"/>
      <c r="B16019" s="14"/>
      <c r="C16019" s="491"/>
    </row>
    <row r="16020" spans="1:3" s="624" customFormat="1" x14ac:dyDescent="0.25">
      <c r="A16020" s="11"/>
      <c r="B16020" s="14"/>
      <c r="C16020" s="491"/>
    </row>
    <row r="16021" spans="1:3" s="624" customFormat="1" x14ac:dyDescent="0.25">
      <c r="A16021" s="11"/>
      <c r="B16021" s="14"/>
      <c r="C16021" s="491"/>
    </row>
    <row r="16022" spans="1:3" s="624" customFormat="1" x14ac:dyDescent="0.25">
      <c r="A16022" s="11"/>
      <c r="B16022" s="14"/>
      <c r="C16022" s="491"/>
    </row>
    <row r="16023" spans="1:3" s="624" customFormat="1" x14ac:dyDescent="0.25">
      <c r="A16023" s="11"/>
      <c r="B16023" s="14"/>
      <c r="C16023" s="491"/>
    </row>
    <row r="16024" spans="1:3" s="624" customFormat="1" x14ac:dyDescent="0.25">
      <c r="A16024" s="11"/>
      <c r="B16024" s="14"/>
      <c r="C16024" s="491"/>
    </row>
    <row r="16025" spans="1:3" s="624" customFormat="1" x14ac:dyDescent="0.25">
      <c r="A16025" s="11"/>
      <c r="B16025" s="14"/>
      <c r="C16025" s="491"/>
    </row>
    <row r="16026" spans="1:3" s="624" customFormat="1" x14ac:dyDescent="0.25">
      <c r="A16026" s="11"/>
      <c r="B16026" s="14"/>
      <c r="C16026" s="491"/>
    </row>
    <row r="16027" spans="1:3" s="624" customFormat="1" x14ac:dyDescent="0.25">
      <c r="A16027" s="11"/>
      <c r="B16027" s="14"/>
      <c r="C16027" s="491"/>
    </row>
    <row r="16028" spans="1:3" s="624" customFormat="1" x14ac:dyDescent="0.25">
      <c r="A16028" s="11"/>
      <c r="B16028" s="14"/>
      <c r="C16028" s="491"/>
    </row>
    <row r="16029" spans="1:3" s="624" customFormat="1" x14ac:dyDescent="0.25">
      <c r="A16029" s="11"/>
      <c r="B16029" s="14"/>
      <c r="C16029" s="491"/>
    </row>
    <row r="16030" spans="1:3" s="624" customFormat="1" x14ac:dyDescent="0.25">
      <c r="A16030" s="11"/>
      <c r="B16030" s="14"/>
      <c r="C16030" s="491"/>
    </row>
    <row r="16031" spans="1:3" s="624" customFormat="1" x14ac:dyDescent="0.25">
      <c r="A16031" s="11"/>
      <c r="B16031" s="14"/>
      <c r="C16031" s="491"/>
    </row>
    <row r="16032" spans="1:3" s="624" customFormat="1" x14ac:dyDescent="0.25">
      <c r="A16032" s="11"/>
      <c r="B16032" s="14"/>
      <c r="C16032" s="491"/>
    </row>
    <row r="16033" spans="1:3" s="624" customFormat="1" x14ac:dyDescent="0.25">
      <c r="A16033" s="11"/>
      <c r="B16033" s="14"/>
      <c r="C16033" s="491"/>
    </row>
    <row r="16034" spans="1:3" s="624" customFormat="1" x14ac:dyDescent="0.25">
      <c r="A16034" s="11"/>
      <c r="B16034" s="14"/>
      <c r="C16034" s="491"/>
    </row>
    <row r="16035" spans="1:3" s="624" customFormat="1" x14ac:dyDescent="0.25">
      <c r="A16035" s="11"/>
      <c r="B16035" s="14"/>
      <c r="C16035" s="491"/>
    </row>
    <row r="16036" spans="1:3" s="624" customFormat="1" x14ac:dyDescent="0.25">
      <c r="A16036" s="11"/>
      <c r="B16036" s="14"/>
      <c r="C16036" s="491"/>
    </row>
    <row r="16037" spans="1:3" s="624" customFormat="1" x14ac:dyDescent="0.25">
      <c r="A16037" s="11"/>
      <c r="B16037" s="14"/>
      <c r="C16037" s="491"/>
    </row>
    <row r="16038" spans="1:3" s="624" customFormat="1" x14ac:dyDescent="0.25">
      <c r="A16038" s="11"/>
      <c r="B16038" s="14"/>
      <c r="C16038" s="491"/>
    </row>
    <row r="16039" spans="1:3" s="624" customFormat="1" x14ac:dyDescent="0.25">
      <c r="A16039" s="11"/>
      <c r="B16039" s="14"/>
      <c r="C16039" s="491"/>
    </row>
    <row r="16040" spans="1:3" s="624" customFormat="1" x14ac:dyDescent="0.25">
      <c r="A16040" s="11"/>
      <c r="B16040" s="14"/>
      <c r="C16040" s="491"/>
    </row>
    <row r="16041" spans="1:3" s="624" customFormat="1" x14ac:dyDescent="0.25">
      <c r="A16041" s="11"/>
      <c r="B16041" s="14"/>
      <c r="C16041" s="491"/>
    </row>
    <row r="16042" spans="1:3" s="624" customFormat="1" x14ac:dyDescent="0.25">
      <c r="A16042" s="11"/>
      <c r="B16042" s="14"/>
      <c r="C16042" s="491"/>
    </row>
    <row r="16043" spans="1:3" s="624" customFormat="1" x14ac:dyDescent="0.25">
      <c r="A16043" s="11"/>
      <c r="B16043" s="14"/>
      <c r="C16043" s="491"/>
    </row>
    <row r="16044" spans="1:3" s="624" customFormat="1" x14ac:dyDescent="0.25">
      <c r="A16044" s="11"/>
      <c r="B16044" s="14"/>
      <c r="C16044" s="491"/>
    </row>
    <row r="16045" spans="1:3" s="624" customFormat="1" x14ac:dyDescent="0.25">
      <c r="A16045" s="11"/>
      <c r="B16045" s="14"/>
      <c r="C16045" s="491"/>
    </row>
    <row r="16046" spans="1:3" s="624" customFormat="1" x14ac:dyDescent="0.25">
      <c r="A16046" s="11"/>
      <c r="B16046" s="14"/>
      <c r="C16046" s="491"/>
    </row>
    <row r="16047" spans="1:3" s="624" customFormat="1" x14ac:dyDescent="0.25">
      <c r="A16047" s="11"/>
      <c r="B16047" s="14"/>
      <c r="C16047" s="491"/>
    </row>
    <row r="16048" spans="1:3" s="624" customFormat="1" x14ac:dyDescent="0.25">
      <c r="A16048" s="11"/>
      <c r="B16048" s="14"/>
      <c r="C16048" s="491"/>
    </row>
    <row r="16049" spans="1:3" s="624" customFormat="1" x14ac:dyDescent="0.25">
      <c r="A16049" s="11"/>
      <c r="B16049" s="14"/>
      <c r="C16049" s="491"/>
    </row>
    <row r="16050" spans="1:3" s="624" customFormat="1" x14ac:dyDescent="0.25">
      <c r="A16050" s="11"/>
      <c r="B16050" s="14"/>
      <c r="C16050" s="491"/>
    </row>
    <row r="16051" spans="1:3" s="624" customFormat="1" x14ac:dyDescent="0.25">
      <c r="A16051" s="11"/>
      <c r="B16051" s="14"/>
      <c r="C16051" s="491"/>
    </row>
    <row r="16052" spans="1:3" s="624" customFormat="1" x14ac:dyDescent="0.25">
      <c r="A16052" s="11"/>
      <c r="B16052" s="14"/>
      <c r="C16052" s="491"/>
    </row>
    <row r="16053" spans="1:3" s="624" customFormat="1" x14ac:dyDescent="0.25">
      <c r="A16053" s="11"/>
      <c r="B16053" s="14"/>
      <c r="C16053" s="491"/>
    </row>
    <row r="16054" spans="1:3" s="624" customFormat="1" x14ac:dyDescent="0.25">
      <c r="A16054" s="11"/>
      <c r="B16054" s="14"/>
      <c r="C16054" s="491"/>
    </row>
    <row r="16055" spans="1:3" s="624" customFormat="1" x14ac:dyDescent="0.25">
      <c r="A16055" s="11"/>
      <c r="B16055" s="14"/>
      <c r="C16055" s="491"/>
    </row>
    <row r="16056" spans="1:3" s="624" customFormat="1" x14ac:dyDescent="0.25">
      <c r="A16056" s="11"/>
      <c r="B16056" s="14"/>
      <c r="C16056" s="491"/>
    </row>
    <row r="16057" spans="1:3" s="624" customFormat="1" x14ac:dyDescent="0.25">
      <c r="A16057" s="11"/>
      <c r="B16057" s="14"/>
      <c r="C16057" s="491"/>
    </row>
    <row r="16058" spans="1:3" s="624" customFormat="1" x14ac:dyDescent="0.25">
      <c r="A16058" s="11"/>
      <c r="B16058" s="14"/>
      <c r="C16058" s="491"/>
    </row>
    <row r="16059" spans="1:3" s="624" customFormat="1" x14ac:dyDescent="0.25">
      <c r="A16059" s="11"/>
      <c r="B16059" s="14"/>
      <c r="C16059" s="491"/>
    </row>
    <row r="16060" spans="1:3" s="624" customFormat="1" x14ac:dyDescent="0.25">
      <c r="A16060" s="11"/>
      <c r="B16060" s="14"/>
      <c r="C16060" s="491"/>
    </row>
    <row r="16061" spans="1:3" s="624" customFormat="1" x14ac:dyDescent="0.25">
      <c r="A16061" s="11"/>
      <c r="B16061" s="14"/>
      <c r="C16061" s="491"/>
    </row>
    <row r="16062" spans="1:3" s="624" customFormat="1" x14ac:dyDescent="0.25">
      <c r="A16062" s="11"/>
      <c r="B16062" s="14"/>
      <c r="C16062" s="491"/>
    </row>
    <row r="16063" spans="1:3" s="624" customFormat="1" x14ac:dyDescent="0.25">
      <c r="A16063" s="11"/>
      <c r="B16063" s="14"/>
      <c r="C16063" s="491"/>
    </row>
    <row r="16064" spans="1:3" s="624" customFormat="1" x14ac:dyDescent="0.25">
      <c r="A16064" s="11"/>
      <c r="B16064" s="14"/>
      <c r="C16064" s="491"/>
    </row>
    <row r="16065" spans="1:3" s="624" customFormat="1" x14ac:dyDescent="0.25">
      <c r="A16065" s="11"/>
      <c r="B16065" s="14"/>
      <c r="C16065" s="491"/>
    </row>
    <row r="16066" spans="1:3" s="624" customFormat="1" x14ac:dyDescent="0.25">
      <c r="A16066" s="11"/>
      <c r="B16066" s="14"/>
      <c r="C16066" s="491"/>
    </row>
    <row r="16067" spans="1:3" s="624" customFormat="1" x14ac:dyDescent="0.25">
      <c r="A16067" s="11"/>
      <c r="B16067" s="14"/>
      <c r="C16067" s="491"/>
    </row>
    <row r="16068" spans="1:3" s="624" customFormat="1" x14ac:dyDescent="0.25">
      <c r="A16068" s="11"/>
      <c r="B16068" s="14"/>
      <c r="C16068" s="491"/>
    </row>
    <row r="16069" spans="1:3" s="624" customFormat="1" x14ac:dyDescent="0.25">
      <c r="A16069" s="11"/>
      <c r="B16069" s="14"/>
      <c r="C16069" s="491"/>
    </row>
    <row r="16070" spans="1:3" s="624" customFormat="1" x14ac:dyDescent="0.25">
      <c r="A16070" s="11"/>
      <c r="B16070" s="14"/>
      <c r="C16070" s="491"/>
    </row>
    <row r="16071" spans="1:3" s="624" customFormat="1" x14ac:dyDescent="0.25">
      <c r="A16071" s="11"/>
      <c r="B16071" s="14"/>
      <c r="C16071" s="491"/>
    </row>
    <row r="16072" spans="1:3" s="624" customFormat="1" x14ac:dyDescent="0.25">
      <c r="A16072" s="11"/>
      <c r="B16072" s="14"/>
      <c r="C16072" s="491"/>
    </row>
    <row r="16073" spans="1:3" s="624" customFormat="1" x14ac:dyDescent="0.25">
      <c r="A16073" s="11"/>
      <c r="B16073" s="14"/>
      <c r="C16073" s="491"/>
    </row>
    <row r="16074" spans="1:3" s="624" customFormat="1" x14ac:dyDescent="0.25">
      <c r="A16074" s="11"/>
      <c r="B16074" s="14"/>
      <c r="C16074" s="491"/>
    </row>
    <row r="16075" spans="1:3" s="624" customFormat="1" x14ac:dyDescent="0.25">
      <c r="A16075" s="11"/>
      <c r="B16075" s="14"/>
      <c r="C16075" s="491"/>
    </row>
    <row r="16076" spans="1:3" s="624" customFormat="1" x14ac:dyDescent="0.25">
      <c r="A16076" s="11"/>
      <c r="B16076" s="14"/>
      <c r="C16076" s="491"/>
    </row>
    <row r="16077" spans="1:3" s="624" customFormat="1" x14ac:dyDescent="0.25">
      <c r="A16077" s="11"/>
      <c r="B16077" s="14"/>
      <c r="C16077" s="491"/>
    </row>
    <row r="16078" spans="1:3" s="624" customFormat="1" x14ac:dyDescent="0.25">
      <c r="A16078" s="11"/>
      <c r="B16078" s="14"/>
      <c r="C16078" s="491"/>
    </row>
    <row r="16079" spans="1:3" s="624" customFormat="1" x14ac:dyDescent="0.25">
      <c r="A16079" s="11"/>
      <c r="B16079" s="14"/>
      <c r="C16079" s="491"/>
    </row>
    <row r="16080" spans="1:3" s="624" customFormat="1" x14ac:dyDescent="0.25">
      <c r="A16080" s="11"/>
      <c r="B16080" s="14"/>
      <c r="C16080" s="491"/>
    </row>
    <row r="16081" spans="1:3" s="624" customFormat="1" x14ac:dyDescent="0.25">
      <c r="A16081" s="11"/>
      <c r="B16081" s="14"/>
      <c r="C16081" s="491"/>
    </row>
    <row r="16082" spans="1:3" s="624" customFormat="1" x14ac:dyDescent="0.25">
      <c r="A16082" s="11"/>
      <c r="B16082" s="14"/>
      <c r="C16082" s="491"/>
    </row>
    <row r="16083" spans="1:3" s="624" customFormat="1" x14ac:dyDescent="0.25">
      <c r="A16083" s="11"/>
      <c r="B16083" s="14"/>
      <c r="C16083" s="491"/>
    </row>
    <row r="16084" spans="1:3" s="624" customFormat="1" x14ac:dyDescent="0.25">
      <c r="A16084" s="11"/>
      <c r="B16084" s="14"/>
      <c r="C16084" s="491"/>
    </row>
    <row r="16085" spans="1:3" s="624" customFormat="1" x14ac:dyDescent="0.25">
      <c r="A16085" s="11"/>
      <c r="B16085" s="14"/>
      <c r="C16085" s="491"/>
    </row>
    <row r="16086" spans="1:3" s="624" customFormat="1" x14ac:dyDescent="0.25">
      <c r="A16086" s="11"/>
      <c r="B16086" s="14"/>
      <c r="C16086" s="491"/>
    </row>
    <row r="16087" spans="1:3" s="624" customFormat="1" x14ac:dyDescent="0.25">
      <c r="A16087" s="11"/>
      <c r="B16087" s="14"/>
      <c r="C16087" s="491"/>
    </row>
    <row r="16088" spans="1:3" s="624" customFormat="1" x14ac:dyDescent="0.25">
      <c r="A16088" s="11"/>
      <c r="B16088" s="14"/>
      <c r="C16088" s="491"/>
    </row>
    <row r="16089" spans="1:3" s="624" customFormat="1" x14ac:dyDescent="0.25">
      <c r="A16089" s="11"/>
      <c r="B16089" s="14"/>
      <c r="C16089" s="491"/>
    </row>
    <row r="16090" spans="1:3" s="624" customFormat="1" x14ac:dyDescent="0.25">
      <c r="A16090" s="11"/>
      <c r="B16090" s="14"/>
      <c r="C16090" s="491"/>
    </row>
    <row r="16091" spans="1:3" s="624" customFormat="1" x14ac:dyDescent="0.25">
      <c r="A16091" s="11"/>
      <c r="B16091" s="14"/>
      <c r="C16091" s="491"/>
    </row>
    <row r="16092" spans="1:3" s="624" customFormat="1" x14ac:dyDescent="0.25">
      <c r="A16092" s="11"/>
      <c r="B16092" s="14"/>
      <c r="C16092" s="491"/>
    </row>
    <row r="16093" spans="1:3" s="624" customFormat="1" x14ac:dyDescent="0.25">
      <c r="A16093" s="11"/>
      <c r="B16093" s="14"/>
      <c r="C16093" s="491"/>
    </row>
    <row r="16094" spans="1:3" s="624" customFormat="1" x14ac:dyDescent="0.25">
      <c r="A16094" s="11"/>
      <c r="B16094" s="14"/>
      <c r="C16094" s="491"/>
    </row>
    <row r="16095" spans="1:3" s="624" customFormat="1" x14ac:dyDescent="0.25">
      <c r="A16095" s="11"/>
      <c r="B16095" s="14"/>
      <c r="C16095" s="491"/>
    </row>
    <row r="16096" spans="1:3" s="624" customFormat="1" x14ac:dyDescent="0.25">
      <c r="A16096" s="11"/>
      <c r="B16096" s="14"/>
      <c r="C16096" s="491"/>
    </row>
    <row r="16097" spans="1:3" s="624" customFormat="1" x14ac:dyDescent="0.25">
      <c r="A16097" s="11"/>
      <c r="B16097" s="14"/>
      <c r="C16097" s="491"/>
    </row>
    <row r="16098" spans="1:3" s="624" customFormat="1" x14ac:dyDescent="0.25">
      <c r="A16098" s="11"/>
      <c r="B16098" s="14"/>
      <c r="C16098" s="491"/>
    </row>
    <row r="16099" spans="1:3" s="624" customFormat="1" x14ac:dyDescent="0.25">
      <c r="A16099" s="11"/>
      <c r="B16099" s="14"/>
      <c r="C16099" s="491"/>
    </row>
    <row r="16100" spans="1:3" s="624" customFormat="1" x14ac:dyDescent="0.25">
      <c r="A16100" s="11"/>
      <c r="B16100" s="14"/>
      <c r="C16100" s="491"/>
    </row>
    <row r="16101" spans="1:3" s="624" customFormat="1" x14ac:dyDescent="0.25">
      <c r="A16101" s="11"/>
      <c r="B16101" s="14"/>
      <c r="C16101" s="491"/>
    </row>
    <row r="16102" spans="1:3" s="624" customFormat="1" x14ac:dyDescent="0.25">
      <c r="A16102" s="11"/>
      <c r="B16102" s="14"/>
      <c r="C16102" s="491"/>
    </row>
    <row r="16103" spans="1:3" s="624" customFormat="1" x14ac:dyDescent="0.25">
      <c r="A16103" s="11"/>
      <c r="B16103" s="14"/>
      <c r="C16103" s="491"/>
    </row>
    <row r="16104" spans="1:3" s="624" customFormat="1" x14ac:dyDescent="0.25">
      <c r="A16104" s="11"/>
      <c r="B16104" s="14"/>
      <c r="C16104" s="491"/>
    </row>
    <row r="16105" spans="1:3" s="624" customFormat="1" x14ac:dyDescent="0.25">
      <c r="A16105" s="11"/>
      <c r="B16105" s="14"/>
      <c r="C16105" s="491"/>
    </row>
    <row r="16106" spans="1:3" s="624" customFormat="1" x14ac:dyDescent="0.25">
      <c r="A16106" s="11"/>
      <c r="B16106" s="14"/>
      <c r="C16106" s="491"/>
    </row>
    <row r="16107" spans="1:3" s="624" customFormat="1" x14ac:dyDescent="0.25">
      <c r="A16107" s="11"/>
      <c r="B16107" s="14"/>
      <c r="C16107" s="491"/>
    </row>
    <row r="16108" spans="1:3" s="624" customFormat="1" x14ac:dyDescent="0.25">
      <c r="A16108" s="11"/>
      <c r="B16108" s="14"/>
      <c r="C16108" s="491"/>
    </row>
    <row r="16109" spans="1:3" s="624" customFormat="1" x14ac:dyDescent="0.25">
      <c r="A16109" s="11"/>
      <c r="B16109" s="14"/>
      <c r="C16109" s="491"/>
    </row>
    <row r="16110" spans="1:3" s="624" customFormat="1" x14ac:dyDescent="0.25">
      <c r="A16110" s="11"/>
      <c r="B16110" s="14"/>
      <c r="C16110" s="491"/>
    </row>
    <row r="16111" spans="1:3" s="624" customFormat="1" x14ac:dyDescent="0.25">
      <c r="A16111" s="11"/>
      <c r="B16111" s="14"/>
      <c r="C16111" s="491"/>
    </row>
    <row r="16112" spans="1:3" s="624" customFormat="1" x14ac:dyDescent="0.25">
      <c r="A16112" s="11"/>
      <c r="B16112" s="14"/>
      <c r="C16112" s="491"/>
    </row>
    <row r="16113" spans="1:3" s="624" customFormat="1" x14ac:dyDescent="0.25">
      <c r="A16113" s="11"/>
      <c r="B16113" s="14"/>
      <c r="C16113" s="491"/>
    </row>
    <row r="16114" spans="1:3" s="624" customFormat="1" x14ac:dyDescent="0.25">
      <c r="A16114" s="11"/>
      <c r="B16114" s="14"/>
      <c r="C16114" s="491"/>
    </row>
    <row r="16115" spans="1:3" s="624" customFormat="1" x14ac:dyDescent="0.25">
      <c r="A16115" s="11"/>
      <c r="B16115" s="14"/>
      <c r="C16115" s="491"/>
    </row>
    <row r="16116" spans="1:3" s="624" customFormat="1" x14ac:dyDescent="0.25">
      <c r="A16116" s="11"/>
      <c r="B16116" s="14"/>
      <c r="C16116" s="491"/>
    </row>
    <row r="16117" spans="1:3" s="624" customFormat="1" x14ac:dyDescent="0.25">
      <c r="A16117" s="11"/>
      <c r="B16117" s="14"/>
      <c r="C16117" s="491"/>
    </row>
    <row r="16118" spans="1:3" s="624" customFormat="1" x14ac:dyDescent="0.25">
      <c r="A16118" s="11"/>
      <c r="B16118" s="14"/>
      <c r="C16118" s="491"/>
    </row>
    <row r="16119" spans="1:3" s="624" customFormat="1" x14ac:dyDescent="0.25">
      <c r="A16119" s="11"/>
      <c r="B16119" s="14"/>
      <c r="C16119" s="491"/>
    </row>
    <row r="16120" spans="1:3" s="624" customFormat="1" x14ac:dyDescent="0.25">
      <c r="A16120" s="11"/>
      <c r="B16120" s="14"/>
      <c r="C16120" s="491"/>
    </row>
    <row r="16121" spans="1:3" s="624" customFormat="1" x14ac:dyDescent="0.25">
      <c r="A16121" s="11"/>
      <c r="B16121" s="14"/>
      <c r="C16121" s="491"/>
    </row>
    <row r="16122" spans="1:3" s="624" customFormat="1" x14ac:dyDescent="0.25">
      <c r="A16122" s="11"/>
      <c r="B16122" s="14"/>
      <c r="C16122" s="491"/>
    </row>
    <row r="16123" spans="1:3" s="624" customFormat="1" x14ac:dyDescent="0.25">
      <c r="A16123" s="11"/>
      <c r="B16123" s="14"/>
      <c r="C16123" s="491"/>
    </row>
    <row r="16124" spans="1:3" s="624" customFormat="1" x14ac:dyDescent="0.25">
      <c r="A16124" s="11"/>
      <c r="B16124" s="14"/>
      <c r="C16124" s="491"/>
    </row>
    <row r="16125" spans="1:3" s="624" customFormat="1" x14ac:dyDescent="0.25">
      <c r="A16125" s="11"/>
      <c r="B16125" s="14"/>
      <c r="C16125" s="491"/>
    </row>
    <row r="16126" spans="1:3" s="624" customFormat="1" x14ac:dyDescent="0.25">
      <c r="A16126" s="11"/>
      <c r="B16126" s="14"/>
      <c r="C16126" s="491"/>
    </row>
    <row r="16127" spans="1:3" s="624" customFormat="1" x14ac:dyDescent="0.25">
      <c r="A16127" s="11"/>
      <c r="B16127" s="14"/>
      <c r="C16127" s="491"/>
    </row>
    <row r="16128" spans="1:3" s="624" customFormat="1" x14ac:dyDescent="0.25">
      <c r="A16128" s="11"/>
      <c r="B16128" s="14"/>
      <c r="C16128" s="491"/>
    </row>
    <row r="16129" spans="1:3" s="624" customFormat="1" x14ac:dyDescent="0.25">
      <c r="A16129" s="11"/>
      <c r="B16129" s="14"/>
      <c r="C16129" s="491"/>
    </row>
    <row r="16130" spans="1:3" s="624" customFormat="1" x14ac:dyDescent="0.25">
      <c r="A16130" s="11"/>
      <c r="B16130" s="14"/>
      <c r="C16130" s="491"/>
    </row>
    <row r="16131" spans="1:3" s="624" customFormat="1" x14ac:dyDescent="0.25">
      <c r="A16131" s="11"/>
      <c r="B16131" s="14"/>
      <c r="C16131" s="491"/>
    </row>
    <row r="16132" spans="1:3" s="624" customFormat="1" x14ac:dyDescent="0.25">
      <c r="A16132" s="11"/>
      <c r="B16132" s="14"/>
      <c r="C16132" s="491"/>
    </row>
    <row r="16133" spans="1:3" s="624" customFormat="1" x14ac:dyDescent="0.25">
      <c r="A16133" s="11"/>
      <c r="B16133" s="14"/>
      <c r="C16133" s="491"/>
    </row>
    <row r="16134" spans="1:3" s="624" customFormat="1" x14ac:dyDescent="0.25">
      <c r="A16134" s="11"/>
      <c r="B16134" s="14"/>
      <c r="C16134" s="491"/>
    </row>
    <row r="16135" spans="1:3" s="624" customFormat="1" x14ac:dyDescent="0.25">
      <c r="A16135" s="11"/>
      <c r="B16135" s="14"/>
      <c r="C16135" s="491"/>
    </row>
    <row r="16136" spans="1:3" s="624" customFormat="1" x14ac:dyDescent="0.25">
      <c r="A16136" s="11"/>
      <c r="B16136" s="14"/>
      <c r="C16136" s="491"/>
    </row>
    <row r="16137" spans="1:3" s="624" customFormat="1" x14ac:dyDescent="0.25">
      <c r="A16137" s="11"/>
      <c r="B16137" s="14"/>
      <c r="C16137" s="491"/>
    </row>
    <row r="16138" spans="1:3" s="624" customFormat="1" x14ac:dyDescent="0.25">
      <c r="A16138" s="11"/>
      <c r="B16138" s="14"/>
      <c r="C16138" s="491"/>
    </row>
    <row r="16139" spans="1:3" s="624" customFormat="1" x14ac:dyDescent="0.25">
      <c r="A16139" s="11"/>
      <c r="B16139" s="14"/>
      <c r="C16139" s="491"/>
    </row>
    <row r="16140" spans="1:3" s="624" customFormat="1" x14ac:dyDescent="0.25">
      <c r="A16140" s="11"/>
      <c r="B16140" s="14"/>
      <c r="C16140" s="491"/>
    </row>
    <row r="16141" spans="1:3" s="624" customFormat="1" x14ac:dyDescent="0.25">
      <c r="A16141" s="11"/>
      <c r="B16141" s="14"/>
      <c r="C16141" s="491"/>
    </row>
    <row r="16142" spans="1:3" s="624" customFormat="1" x14ac:dyDescent="0.25">
      <c r="A16142" s="11"/>
      <c r="B16142" s="14"/>
      <c r="C16142" s="491"/>
    </row>
    <row r="16143" spans="1:3" s="624" customFormat="1" x14ac:dyDescent="0.25">
      <c r="A16143" s="11"/>
      <c r="B16143" s="14"/>
      <c r="C16143" s="491"/>
    </row>
    <row r="16144" spans="1:3" s="624" customFormat="1" x14ac:dyDescent="0.25">
      <c r="A16144" s="11"/>
      <c r="B16144" s="14"/>
      <c r="C16144" s="491"/>
    </row>
    <row r="16145" spans="1:3" s="624" customFormat="1" x14ac:dyDescent="0.25">
      <c r="A16145" s="11"/>
      <c r="B16145" s="14"/>
      <c r="C16145" s="491"/>
    </row>
    <row r="16146" spans="1:3" s="624" customFormat="1" x14ac:dyDescent="0.25">
      <c r="A16146" s="11"/>
      <c r="B16146" s="14"/>
      <c r="C16146" s="491"/>
    </row>
    <row r="16147" spans="1:3" s="624" customFormat="1" x14ac:dyDescent="0.25">
      <c r="A16147" s="11"/>
      <c r="B16147" s="14"/>
      <c r="C16147" s="491"/>
    </row>
    <row r="16148" spans="1:3" s="624" customFormat="1" x14ac:dyDescent="0.25">
      <c r="A16148" s="11"/>
      <c r="B16148" s="14"/>
      <c r="C16148" s="491"/>
    </row>
    <row r="16149" spans="1:3" s="624" customFormat="1" x14ac:dyDescent="0.25">
      <c r="A16149" s="11"/>
      <c r="B16149" s="14"/>
      <c r="C16149" s="491"/>
    </row>
    <row r="16150" spans="1:3" s="624" customFormat="1" x14ac:dyDescent="0.25">
      <c r="A16150" s="11"/>
      <c r="B16150" s="14"/>
      <c r="C16150" s="491"/>
    </row>
    <row r="16151" spans="1:3" s="624" customFormat="1" x14ac:dyDescent="0.25">
      <c r="A16151" s="11"/>
      <c r="B16151" s="14"/>
      <c r="C16151" s="491"/>
    </row>
    <row r="16152" spans="1:3" s="624" customFormat="1" x14ac:dyDescent="0.25">
      <c r="A16152" s="11"/>
      <c r="B16152" s="14"/>
      <c r="C16152" s="491"/>
    </row>
    <row r="16153" spans="1:3" s="624" customFormat="1" x14ac:dyDescent="0.25">
      <c r="A16153" s="11"/>
      <c r="B16153" s="14"/>
      <c r="C16153" s="491"/>
    </row>
    <row r="16154" spans="1:3" s="624" customFormat="1" x14ac:dyDescent="0.25">
      <c r="A16154" s="11"/>
      <c r="B16154" s="14"/>
      <c r="C16154" s="491"/>
    </row>
    <row r="16155" spans="1:3" s="624" customFormat="1" x14ac:dyDescent="0.25">
      <c r="A16155" s="11"/>
      <c r="B16155" s="14"/>
      <c r="C16155" s="491"/>
    </row>
    <row r="16156" spans="1:3" s="624" customFormat="1" x14ac:dyDescent="0.25">
      <c r="A16156" s="11"/>
      <c r="B16156" s="14"/>
      <c r="C16156" s="491"/>
    </row>
    <row r="16157" spans="1:3" s="624" customFormat="1" x14ac:dyDescent="0.25">
      <c r="A16157" s="11"/>
      <c r="B16157" s="14"/>
      <c r="C16157" s="491"/>
    </row>
    <row r="16158" spans="1:3" s="624" customFormat="1" x14ac:dyDescent="0.25">
      <c r="A16158" s="11"/>
      <c r="B16158" s="14"/>
      <c r="C16158" s="491"/>
    </row>
    <row r="16159" spans="1:3" s="624" customFormat="1" x14ac:dyDescent="0.25">
      <c r="A16159" s="11"/>
      <c r="B16159" s="14"/>
      <c r="C16159" s="491"/>
    </row>
    <row r="16160" spans="1:3" s="624" customFormat="1" x14ac:dyDescent="0.25">
      <c r="A16160" s="11"/>
      <c r="B16160" s="14"/>
      <c r="C16160" s="491"/>
    </row>
    <row r="16161" spans="1:3" s="624" customFormat="1" x14ac:dyDescent="0.25">
      <c r="A16161" s="11"/>
      <c r="B16161" s="14"/>
      <c r="C16161" s="491"/>
    </row>
    <row r="16162" spans="1:3" s="624" customFormat="1" x14ac:dyDescent="0.25">
      <c r="A16162" s="11"/>
      <c r="B16162" s="14"/>
      <c r="C16162" s="491"/>
    </row>
    <row r="16163" spans="1:3" s="624" customFormat="1" x14ac:dyDescent="0.25">
      <c r="A16163" s="11"/>
      <c r="B16163" s="14"/>
      <c r="C16163" s="491"/>
    </row>
    <row r="16164" spans="1:3" s="624" customFormat="1" x14ac:dyDescent="0.25">
      <c r="A16164" s="11"/>
      <c r="B16164" s="14"/>
      <c r="C16164" s="491"/>
    </row>
    <row r="16165" spans="1:3" s="624" customFormat="1" x14ac:dyDescent="0.25">
      <c r="A16165" s="11"/>
      <c r="B16165" s="14"/>
      <c r="C16165" s="491"/>
    </row>
    <row r="16166" spans="1:3" s="624" customFormat="1" x14ac:dyDescent="0.25">
      <c r="A16166" s="11"/>
      <c r="B16166" s="14"/>
      <c r="C16166" s="491"/>
    </row>
    <row r="16167" spans="1:3" s="624" customFormat="1" x14ac:dyDescent="0.25">
      <c r="A16167" s="11"/>
      <c r="B16167" s="14"/>
      <c r="C16167" s="491"/>
    </row>
    <row r="16168" spans="1:3" s="624" customFormat="1" x14ac:dyDescent="0.25">
      <c r="A16168" s="11"/>
      <c r="B16168" s="14"/>
      <c r="C16168" s="491"/>
    </row>
    <row r="16169" spans="1:3" s="624" customFormat="1" x14ac:dyDescent="0.25">
      <c r="A16169" s="11"/>
      <c r="B16169" s="14"/>
      <c r="C16169" s="491"/>
    </row>
    <row r="16170" spans="1:3" s="624" customFormat="1" x14ac:dyDescent="0.25">
      <c r="A16170" s="11"/>
      <c r="B16170" s="14"/>
      <c r="C16170" s="491"/>
    </row>
    <row r="16171" spans="1:3" s="624" customFormat="1" x14ac:dyDescent="0.25">
      <c r="A16171" s="11"/>
      <c r="B16171" s="14"/>
      <c r="C16171" s="491"/>
    </row>
    <row r="16172" spans="1:3" s="624" customFormat="1" x14ac:dyDescent="0.25">
      <c r="A16172" s="11"/>
      <c r="B16172" s="14"/>
      <c r="C16172" s="491"/>
    </row>
    <row r="16173" spans="1:3" s="624" customFormat="1" x14ac:dyDescent="0.25">
      <c r="A16173" s="11"/>
      <c r="B16173" s="14"/>
      <c r="C16173" s="491"/>
    </row>
    <row r="16174" spans="1:3" s="624" customFormat="1" x14ac:dyDescent="0.25">
      <c r="A16174" s="11"/>
      <c r="B16174" s="14"/>
      <c r="C16174" s="491"/>
    </row>
    <row r="16175" spans="1:3" s="624" customFormat="1" x14ac:dyDescent="0.25">
      <c r="A16175" s="11"/>
      <c r="B16175" s="14"/>
      <c r="C16175" s="491"/>
    </row>
    <row r="16176" spans="1:3" s="624" customFormat="1" x14ac:dyDescent="0.25">
      <c r="A16176" s="11"/>
      <c r="B16176" s="14"/>
      <c r="C16176" s="491"/>
    </row>
    <row r="16177" spans="1:3" s="624" customFormat="1" x14ac:dyDescent="0.25">
      <c r="A16177" s="11"/>
      <c r="B16177" s="14"/>
      <c r="C16177" s="491"/>
    </row>
    <row r="16178" spans="1:3" s="624" customFormat="1" x14ac:dyDescent="0.25">
      <c r="A16178" s="11"/>
      <c r="B16178" s="14"/>
      <c r="C16178" s="491"/>
    </row>
    <row r="16179" spans="1:3" s="624" customFormat="1" x14ac:dyDescent="0.25">
      <c r="A16179" s="11"/>
      <c r="B16179" s="14"/>
      <c r="C16179" s="491"/>
    </row>
    <row r="16180" spans="1:3" s="624" customFormat="1" x14ac:dyDescent="0.25">
      <c r="A16180" s="11"/>
      <c r="B16180" s="14"/>
      <c r="C16180" s="491"/>
    </row>
    <row r="16181" spans="1:3" s="624" customFormat="1" x14ac:dyDescent="0.25">
      <c r="A16181" s="11"/>
      <c r="B16181" s="14"/>
      <c r="C16181" s="491"/>
    </row>
    <row r="16182" spans="1:3" s="624" customFormat="1" x14ac:dyDescent="0.25">
      <c r="A16182" s="11"/>
      <c r="B16182" s="14"/>
      <c r="C16182" s="491"/>
    </row>
    <row r="16183" spans="1:3" s="624" customFormat="1" x14ac:dyDescent="0.25">
      <c r="A16183" s="11"/>
      <c r="B16183" s="14"/>
      <c r="C16183" s="491"/>
    </row>
    <row r="16184" spans="1:3" s="624" customFormat="1" x14ac:dyDescent="0.25">
      <c r="A16184" s="11"/>
      <c r="B16184" s="14"/>
      <c r="C16184" s="491"/>
    </row>
    <row r="16185" spans="1:3" s="624" customFormat="1" x14ac:dyDescent="0.25">
      <c r="A16185" s="11"/>
      <c r="B16185" s="14"/>
      <c r="C16185" s="491"/>
    </row>
    <row r="16186" spans="1:3" s="624" customFormat="1" x14ac:dyDescent="0.25">
      <c r="A16186" s="11"/>
      <c r="B16186" s="14"/>
      <c r="C16186" s="491"/>
    </row>
    <row r="16187" spans="1:3" s="624" customFormat="1" x14ac:dyDescent="0.25">
      <c r="A16187" s="11"/>
      <c r="B16187" s="14"/>
      <c r="C16187" s="491"/>
    </row>
    <row r="16188" spans="1:3" s="624" customFormat="1" x14ac:dyDescent="0.25">
      <c r="A16188" s="11"/>
      <c r="B16188" s="14"/>
      <c r="C16188" s="491"/>
    </row>
    <row r="16189" spans="1:3" s="624" customFormat="1" x14ac:dyDescent="0.25">
      <c r="A16189" s="11"/>
      <c r="B16189" s="14"/>
      <c r="C16189" s="491"/>
    </row>
    <row r="16190" spans="1:3" s="624" customFormat="1" x14ac:dyDescent="0.25">
      <c r="A16190" s="11"/>
      <c r="B16190" s="14"/>
      <c r="C16190" s="491"/>
    </row>
    <row r="16191" spans="1:3" s="624" customFormat="1" x14ac:dyDescent="0.25">
      <c r="A16191" s="11"/>
      <c r="B16191" s="14"/>
      <c r="C16191" s="491"/>
    </row>
    <row r="16192" spans="1:3" s="624" customFormat="1" x14ac:dyDescent="0.25">
      <c r="A16192" s="11"/>
      <c r="B16192" s="14"/>
      <c r="C16192" s="491"/>
    </row>
    <row r="16193" spans="1:3" s="624" customFormat="1" x14ac:dyDescent="0.25">
      <c r="A16193" s="11"/>
      <c r="B16193" s="14"/>
      <c r="C16193" s="491"/>
    </row>
    <row r="16194" spans="1:3" s="624" customFormat="1" x14ac:dyDescent="0.25">
      <c r="A16194" s="11"/>
      <c r="B16194" s="14"/>
      <c r="C16194" s="491"/>
    </row>
    <row r="16195" spans="1:3" s="624" customFormat="1" x14ac:dyDescent="0.25">
      <c r="A16195" s="11"/>
      <c r="B16195" s="14"/>
      <c r="C16195" s="491"/>
    </row>
    <row r="16196" spans="1:3" s="624" customFormat="1" x14ac:dyDescent="0.25">
      <c r="A16196" s="11"/>
      <c r="B16196" s="14"/>
      <c r="C16196" s="491"/>
    </row>
    <row r="16197" spans="1:3" s="624" customFormat="1" x14ac:dyDescent="0.25">
      <c r="A16197" s="11"/>
      <c r="B16197" s="14"/>
      <c r="C16197" s="491"/>
    </row>
    <row r="16198" spans="1:3" s="624" customFormat="1" x14ac:dyDescent="0.25">
      <c r="A16198" s="11"/>
      <c r="B16198" s="14"/>
      <c r="C16198" s="491"/>
    </row>
    <row r="16199" spans="1:3" s="624" customFormat="1" x14ac:dyDescent="0.25">
      <c r="A16199" s="11"/>
      <c r="B16199" s="14"/>
      <c r="C16199" s="491"/>
    </row>
    <row r="16200" spans="1:3" s="624" customFormat="1" x14ac:dyDescent="0.25">
      <c r="A16200" s="11"/>
      <c r="B16200" s="14"/>
      <c r="C16200" s="491"/>
    </row>
    <row r="16201" spans="1:3" s="624" customFormat="1" x14ac:dyDescent="0.25">
      <c r="A16201" s="11"/>
      <c r="B16201" s="14"/>
      <c r="C16201" s="491"/>
    </row>
    <row r="16202" spans="1:3" s="624" customFormat="1" x14ac:dyDescent="0.25">
      <c r="A16202" s="11"/>
      <c r="B16202" s="14"/>
      <c r="C16202" s="491"/>
    </row>
    <row r="16203" spans="1:3" s="624" customFormat="1" x14ac:dyDescent="0.25">
      <c r="A16203" s="11"/>
      <c r="B16203" s="14"/>
      <c r="C16203" s="491"/>
    </row>
    <row r="16204" spans="1:3" s="624" customFormat="1" x14ac:dyDescent="0.25">
      <c r="A16204" s="11"/>
      <c r="B16204" s="14"/>
      <c r="C16204" s="491"/>
    </row>
    <row r="16205" spans="1:3" s="624" customFormat="1" x14ac:dyDescent="0.25">
      <c r="A16205" s="11"/>
      <c r="B16205" s="14"/>
      <c r="C16205" s="491"/>
    </row>
    <row r="16206" spans="1:3" s="624" customFormat="1" x14ac:dyDescent="0.25">
      <c r="A16206" s="11"/>
      <c r="B16206" s="14"/>
      <c r="C16206" s="491"/>
    </row>
    <row r="16207" spans="1:3" s="624" customFormat="1" x14ac:dyDescent="0.25">
      <c r="A16207" s="11"/>
      <c r="B16207" s="14"/>
      <c r="C16207" s="491"/>
    </row>
    <row r="16208" spans="1:3" s="624" customFormat="1" x14ac:dyDescent="0.25">
      <c r="A16208" s="11"/>
      <c r="B16208" s="14"/>
      <c r="C16208" s="491"/>
    </row>
    <row r="16209" spans="1:3" s="624" customFormat="1" x14ac:dyDescent="0.25">
      <c r="A16209" s="11"/>
      <c r="B16209" s="14"/>
      <c r="C16209" s="491"/>
    </row>
    <row r="16210" spans="1:3" s="624" customFormat="1" x14ac:dyDescent="0.25">
      <c r="A16210" s="11"/>
      <c r="B16210" s="14"/>
      <c r="C16210" s="491"/>
    </row>
    <row r="16211" spans="1:3" s="624" customFormat="1" x14ac:dyDescent="0.25">
      <c r="A16211" s="11"/>
      <c r="B16211" s="14"/>
      <c r="C16211" s="491"/>
    </row>
    <row r="16212" spans="1:3" s="624" customFormat="1" x14ac:dyDescent="0.25">
      <c r="A16212" s="11"/>
      <c r="B16212" s="14"/>
      <c r="C16212" s="491"/>
    </row>
    <row r="16213" spans="1:3" s="624" customFormat="1" x14ac:dyDescent="0.25">
      <c r="A16213" s="11"/>
      <c r="B16213" s="14"/>
      <c r="C16213" s="491"/>
    </row>
    <row r="16214" spans="1:3" s="624" customFormat="1" x14ac:dyDescent="0.25">
      <c r="A16214" s="11"/>
      <c r="B16214" s="14"/>
      <c r="C16214" s="491"/>
    </row>
    <row r="16215" spans="1:3" s="624" customFormat="1" x14ac:dyDescent="0.25">
      <c r="A16215" s="11"/>
      <c r="B16215" s="14"/>
      <c r="C16215" s="491"/>
    </row>
    <row r="16216" spans="1:3" s="624" customFormat="1" x14ac:dyDescent="0.25">
      <c r="A16216" s="11"/>
      <c r="B16216" s="14"/>
      <c r="C16216" s="491"/>
    </row>
    <row r="16217" spans="1:3" s="624" customFormat="1" x14ac:dyDescent="0.25">
      <c r="A16217" s="11"/>
      <c r="B16217" s="14"/>
      <c r="C16217" s="491"/>
    </row>
    <row r="16218" spans="1:3" s="624" customFormat="1" x14ac:dyDescent="0.25">
      <c r="A16218" s="11"/>
      <c r="B16218" s="14"/>
      <c r="C16218" s="491"/>
    </row>
    <row r="16219" spans="1:3" s="624" customFormat="1" x14ac:dyDescent="0.25">
      <c r="A16219" s="11"/>
      <c r="B16219" s="14"/>
      <c r="C16219" s="491"/>
    </row>
    <row r="16220" spans="1:3" s="624" customFormat="1" x14ac:dyDescent="0.25">
      <c r="A16220" s="11"/>
      <c r="B16220" s="14"/>
      <c r="C16220" s="491"/>
    </row>
    <row r="16221" spans="1:3" s="624" customFormat="1" x14ac:dyDescent="0.25">
      <c r="A16221" s="11"/>
      <c r="B16221" s="14"/>
      <c r="C16221" s="491"/>
    </row>
    <row r="16222" spans="1:3" s="624" customFormat="1" x14ac:dyDescent="0.25">
      <c r="A16222" s="11"/>
      <c r="B16222" s="14"/>
      <c r="C16222" s="491"/>
    </row>
    <row r="16223" spans="1:3" s="624" customFormat="1" x14ac:dyDescent="0.25">
      <c r="A16223" s="11"/>
      <c r="B16223" s="14"/>
      <c r="C16223" s="491"/>
    </row>
    <row r="16224" spans="1:3" s="624" customFormat="1" x14ac:dyDescent="0.25">
      <c r="A16224" s="11"/>
      <c r="B16224" s="14"/>
      <c r="C16224" s="491"/>
    </row>
    <row r="16225" spans="1:3" s="624" customFormat="1" x14ac:dyDescent="0.25">
      <c r="A16225" s="11"/>
      <c r="B16225" s="14"/>
      <c r="C16225" s="491"/>
    </row>
    <row r="16226" spans="1:3" s="624" customFormat="1" x14ac:dyDescent="0.25">
      <c r="A16226" s="11"/>
      <c r="B16226" s="14"/>
      <c r="C16226" s="491"/>
    </row>
    <row r="16227" spans="1:3" s="624" customFormat="1" x14ac:dyDescent="0.25">
      <c r="A16227" s="11"/>
      <c r="B16227" s="14"/>
      <c r="C16227" s="491"/>
    </row>
    <row r="16228" spans="1:3" s="624" customFormat="1" x14ac:dyDescent="0.25">
      <c r="A16228" s="11"/>
      <c r="B16228" s="14"/>
      <c r="C16228" s="491"/>
    </row>
    <row r="16229" spans="1:3" s="624" customFormat="1" x14ac:dyDescent="0.25">
      <c r="A16229" s="11"/>
      <c r="B16229" s="14"/>
      <c r="C16229" s="491"/>
    </row>
    <row r="16230" spans="1:3" s="624" customFormat="1" x14ac:dyDescent="0.25">
      <c r="A16230" s="11"/>
      <c r="B16230" s="14"/>
      <c r="C16230" s="491"/>
    </row>
    <row r="16231" spans="1:3" s="624" customFormat="1" x14ac:dyDescent="0.25">
      <c r="A16231" s="11"/>
      <c r="B16231" s="14"/>
      <c r="C16231" s="491"/>
    </row>
    <row r="16232" spans="1:3" s="624" customFormat="1" x14ac:dyDescent="0.25">
      <c r="A16232" s="11"/>
      <c r="B16232" s="14"/>
      <c r="C16232" s="491"/>
    </row>
    <row r="16233" spans="1:3" s="624" customFormat="1" x14ac:dyDescent="0.25">
      <c r="A16233" s="11"/>
      <c r="B16233" s="14"/>
      <c r="C16233" s="491"/>
    </row>
    <row r="16234" spans="1:3" s="624" customFormat="1" x14ac:dyDescent="0.25">
      <c r="A16234" s="11"/>
      <c r="B16234" s="14"/>
      <c r="C16234" s="491"/>
    </row>
    <row r="16235" spans="1:3" s="624" customFormat="1" x14ac:dyDescent="0.25">
      <c r="A16235" s="11"/>
      <c r="B16235" s="14"/>
      <c r="C16235" s="491"/>
    </row>
    <row r="16236" spans="1:3" s="624" customFormat="1" x14ac:dyDescent="0.25">
      <c r="A16236" s="11"/>
      <c r="B16236" s="14"/>
      <c r="C16236" s="491"/>
    </row>
    <row r="16237" spans="1:3" s="624" customFormat="1" x14ac:dyDescent="0.25">
      <c r="A16237" s="11"/>
      <c r="B16237" s="14"/>
      <c r="C16237" s="491"/>
    </row>
    <row r="16238" spans="1:3" s="624" customFormat="1" x14ac:dyDescent="0.25">
      <c r="A16238" s="11"/>
      <c r="B16238" s="14"/>
      <c r="C16238" s="491"/>
    </row>
    <row r="16239" spans="1:3" s="624" customFormat="1" x14ac:dyDescent="0.25">
      <c r="A16239" s="11"/>
      <c r="B16239" s="14"/>
      <c r="C16239" s="491"/>
    </row>
    <row r="16240" spans="1:3" s="624" customFormat="1" x14ac:dyDescent="0.25">
      <c r="A16240" s="11"/>
      <c r="B16240" s="14"/>
      <c r="C16240" s="491"/>
    </row>
    <row r="16241" spans="1:3" s="624" customFormat="1" x14ac:dyDescent="0.25">
      <c r="A16241" s="11"/>
      <c r="B16241" s="14"/>
      <c r="C16241" s="491"/>
    </row>
    <row r="16242" spans="1:3" s="624" customFormat="1" x14ac:dyDescent="0.25">
      <c r="A16242" s="11"/>
      <c r="B16242" s="14"/>
      <c r="C16242" s="491"/>
    </row>
    <row r="16243" spans="1:3" s="624" customFormat="1" x14ac:dyDescent="0.25">
      <c r="A16243" s="11"/>
      <c r="B16243" s="14"/>
      <c r="C16243" s="491"/>
    </row>
    <row r="16244" spans="1:3" s="624" customFormat="1" x14ac:dyDescent="0.25">
      <c r="A16244" s="11"/>
      <c r="B16244" s="14"/>
      <c r="C16244" s="491"/>
    </row>
    <row r="16245" spans="1:3" s="624" customFormat="1" x14ac:dyDescent="0.25">
      <c r="A16245" s="11"/>
      <c r="B16245" s="14"/>
      <c r="C16245" s="491"/>
    </row>
    <row r="16246" spans="1:3" s="624" customFormat="1" x14ac:dyDescent="0.25">
      <c r="A16246" s="11"/>
      <c r="B16246" s="14"/>
      <c r="C16246" s="491"/>
    </row>
    <row r="16247" spans="1:3" s="624" customFormat="1" x14ac:dyDescent="0.25">
      <c r="A16247" s="11"/>
      <c r="B16247" s="14"/>
      <c r="C16247" s="491"/>
    </row>
    <row r="16248" spans="1:3" s="624" customFormat="1" x14ac:dyDescent="0.25">
      <c r="A16248" s="11"/>
      <c r="B16248" s="14"/>
      <c r="C16248" s="491"/>
    </row>
    <row r="16249" spans="1:3" s="624" customFormat="1" x14ac:dyDescent="0.25">
      <c r="A16249" s="11"/>
      <c r="B16249" s="14"/>
      <c r="C16249" s="491"/>
    </row>
    <row r="16250" spans="1:3" s="624" customFormat="1" x14ac:dyDescent="0.25">
      <c r="A16250" s="11"/>
      <c r="B16250" s="14"/>
      <c r="C16250" s="491"/>
    </row>
    <row r="16251" spans="1:3" s="624" customFormat="1" x14ac:dyDescent="0.25">
      <c r="A16251" s="11"/>
      <c r="B16251" s="14"/>
      <c r="C16251" s="491"/>
    </row>
    <row r="16252" spans="1:3" s="624" customFormat="1" x14ac:dyDescent="0.25">
      <c r="A16252" s="11"/>
      <c r="B16252" s="14"/>
      <c r="C16252" s="491"/>
    </row>
    <row r="16253" spans="1:3" s="624" customFormat="1" x14ac:dyDescent="0.25">
      <c r="A16253" s="11"/>
      <c r="B16253" s="14"/>
      <c r="C16253" s="491"/>
    </row>
    <row r="16254" spans="1:3" s="624" customFormat="1" x14ac:dyDescent="0.25">
      <c r="A16254" s="11"/>
      <c r="B16254" s="14"/>
      <c r="C16254" s="491"/>
    </row>
    <row r="16255" spans="1:3" s="624" customFormat="1" x14ac:dyDescent="0.25">
      <c r="A16255" s="11"/>
      <c r="B16255" s="14"/>
      <c r="C16255" s="491"/>
    </row>
    <row r="16256" spans="1:3" s="624" customFormat="1" x14ac:dyDescent="0.25">
      <c r="A16256" s="11"/>
      <c r="B16256" s="14"/>
      <c r="C16256" s="491"/>
    </row>
    <row r="16257" spans="1:3" s="624" customFormat="1" x14ac:dyDescent="0.25">
      <c r="A16257" s="11"/>
      <c r="B16257" s="14"/>
      <c r="C16257" s="491"/>
    </row>
    <row r="16258" spans="1:3" s="624" customFormat="1" x14ac:dyDescent="0.25">
      <c r="A16258" s="11"/>
      <c r="B16258" s="14"/>
      <c r="C16258" s="491"/>
    </row>
    <row r="16259" spans="1:3" s="624" customFormat="1" x14ac:dyDescent="0.25">
      <c r="A16259" s="11"/>
      <c r="B16259" s="14"/>
      <c r="C16259" s="491"/>
    </row>
    <row r="16260" spans="1:3" s="624" customFormat="1" x14ac:dyDescent="0.25">
      <c r="A16260" s="11"/>
      <c r="B16260" s="14"/>
      <c r="C16260" s="491"/>
    </row>
    <row r="16261" spans="1:3" s="624" customFormat="1" x14ac:dyDescent="0.25">
      <c r="A16261" s="11"/>
      <c r="B16261" s="14"/>
      <c r="C16261" s="491"/>
    </row>
    <row r="16262" spans="1:3" s="624" customFormat="1" x14ac:dyDescent="0.25">
      <c r="A16262" s="11"/>
      <c r="B16262" s="14"/>
      <c r="C16262" s="491"/>
    </row>
    <row r="16263" spans="1:3" s="624" customFormat="1" x14ac:dyDescent="0.25">
      <c r="A16263" s="11"/>
      <c r="B16263" s="14"/>
      <c r="C16263" s="491"/>
    </row>
    <row r="16264" spans="1:3" s="624" customFormat="1" x14ac:dyDescent="0.25">
      <c r="A16264" s="11"/>
      <c r="B16264" s="14"/>
      <c r="C16264" s="491"/>
    </row>
    <row r="16265" spans="1:3" s="624" customFormat="1" x14ac:dyDescent="0.25">
      <c r="A16265" s="11"/>
      <c r="B16265" s="14"/>
      <c r="C16265" s="491"/>
    </row>
    <row r="16266" spans="1:3" s="624" customFormat="1" x14ac:dyDescent="0.25">
      <c r="A16266" s="11"/>
      <c r="B16266" s="14"/>
      <c r="C16266" s="491"/>
    </row>
    <row r="16267" spans="1:3" s="624" customFormat="1" x14ac:dyDescent="0.25">
      <c r="A16267" s="11"/>
      <c r="B16267" s="14"/>
      <c r="C16267" s="491"/>
    </row>
    <row r="16268" spans="1:3" s="624" customFormat="1" x14ac:dyDescent="0.25">
      <c r="A16268" s="11"/>
      <c r="B16268" s="14"/>
      <c r="C16268" s="491"/>
    </row>
    <row r="16269" spans="1:3" s="624" customFormat="1" x14ac:dyDescent="0.25">
      <c r="A16269" s="11"/>
      <c r="B16269" s="14"/>
      <c r="C16269" s="491"/>
    </row>
    <row r="16270" spans="1:3" s="624" customFormat="1" x14ac:dyDescent="0.25">
      <c r="A16270" s="11"/>
      <c r="B16270" s="14"/>
      <c r="C16270" s="491"/>
    </row>
    <row r="16271" spans="1:3" s="624" customFormat="1" x14ac:dyDescent="0.25">
      <c r="A16271" s="11"/>
      <c r="B16271" s="14"/>
      <c r="C16271" s="491"/>
    </row>
    <row r="16272" spans="1:3" s="624" customFormat="1" x14ac:dyDescent="0.25">
      <c r="A16272" s="11"/>
      <c r="B16272" s="14"/>
      <c r="C16272" s="491"/>
    </row>
    <row r="16273" spans="1:3" s="624" customFormat="1" x14ac:dyDescent="0.25">
      <c r="A16273" s="11"/>
      <c r="B16273" s="14"/>
      <c r="C16273" s="491"/>
    </row>
    <row r="16274" spans="1:3" s="624" customFormat="1" x14ac:dyDescent="0.25">
      <c r="A16274" s="11"/>
      <c r="B16274" s="14"/>
      <c r="C16274" s="491"/>
    </row>
    <row r="16275" spans="1:3" s="624" customFormat="1" x14ac:dyDescent="0.25">
      <c r="A16275" s="11"/>
      <c r="B16275" s="14"/>
      <c r="C16275" s="491"/>
    </row>
    <row r="16276" spans="1:3" s="624" customFormat="1" x14ac:dyDescent="0.25">
      <c r="A16276" s="11"/>
      <c r="B16276" s="14"/>
      <c r="C16276" s="491"/>
    </row>
    <row r="16277" spans="1:3" s="624" customFormat="1" x14ac:dyDescent="0.25">
      <c r="A16277" s="11"/>
      <c r="B16277" s="14"/>
      <c r="C16277" s="491"/>
    </row>
    <row r="16278" spans="1:3" s="624" customFormat="1" x14ac:dyDescent="0.25">
      <c r="A16278" s="11"/>
      <c r="B16278" s="14"/>
      <c r="C16278" s="491"/>
    </row>
    <row r="16279" spans="1:3" s="624" customFormat="1" x14ac:dyDescent="0.25">
      <c r="A16279" s="11"/>
      <c r="B16279" s="14"/>
      <c r="C16279" s="491"/>
    </row>
    <row r="16280" spans="1:3" s="624" customFormat="1" x14ac:dyDescent="0.25">
      <c r="A16280" s="11"/>
      <c r="B16280" s="14"/>
      <c r="C16280" s="491"/>
    </row>
    <row r="16281" spans="1:3" s="624" customFormat="1" x14ac:dyDescent="0.25">
      <c r="A16281" s="11"/>
      <c r="B16281" s="14"/>
      <c r="C16281" s="491"/>
    </row>
    <row r="16282" spans="1:3" s="624" customFormat="1" x14ac:dyDescent="0.25">
      <c r="A16282" s="11"/>
      <c r="B16282" s="14"/>
      <c r="C16282" s="491"/>
    </row>
    <row r="16283" spans="1:3" s="624" customFormat="1" x14ac:dyDescent="0.25">
      <c r="A16283" s="11"/>
      <c r="B16283" s="14"/>
      <c r="C16283" s="491"/>
    </row>
    <row r="16284" spans="1:3" s="624" customFormat="1" x14ac:dyDescent="0.25">
      <c r="A16284" s="11"/>
      <c r="B16284" s="14"/>
      <c r="C16284" s="491"/>
    </row>
    <row r="16285" spans="1:3" s="624" customFormat="1" x14ac:dyDescent="0.25">
      <c r="A16285" s="11"/>
      <c r="B16285" s="14"/>
      <c r="C16285" s="491"/>
    </row>
    <row r="16286" spans="1:3" s="624" customFormat="1" x14ac:dyDescent="0.25">
      <c r="A16286" s="11"/>
      <c r="B16286" s="14"/>
      <c r="C16286" s="491"/>
    </row>
    <row r="16287" spans="1:3" s="624" customFormat="1" x14ac:dyDescent="0.25">
      <c r="A16287" s="11"/>
      <c r="B16287" s="14"/>
      <c r="C16287" s="491"/>
    </row>
    <row r="16288" spans="1:3" s="624" customFormat="1" x14ac:dyDescent="0.25">
      <c r="A16288" s="11"/>
      <c r="B16288" s="14"/>
      <c r="C16288" s="491"/>
    </row>
    <row r="16289" spans="1:3" s="624" customFormat="1" x14ac:dyDescent="0.25">
      <c r="A16289" s="11"/>
      <c r="B16289" s="14"/>
      <c r="C16289" s="491"/>
    </row>
    <row r="16290" spans="1:3" s="624" customFormat="1" x14ac:dyDescent="0.25">
      <c r="A16290" s="11"/>
      <c r="B16290" s="14"/>
      <c r="C16290" s="491"/>
    </row>
    <row r="16291" spans="1:3" s="624" customFormat="1" x14ac:dyDescent="0.25">
      <c r="A16291" s="11"/>
      <c r="B16291" s="14"/>
      <c r="C16291" s="491"/>
    </row>
    <row r="16292" spans="1:3" s="624" customFormat="1" x14ac:dyDescent="0.25">
      <c r="A16292" s="11"/>
      <c r="B16292" s="14"/>
      <c r="C16292" s="491"/>
    </row>
    <row r="16293" spans="1:3" s="624" customFormat="1" x14ac:dyDescent="0.25">
      <c r="A16293" s="11"/>
      <c r="B16293" s="14"/>
      <c r="C16293" s="491"/>
    </row>
    <row r="16294" spans="1:3" s="624" customFormat="1" x14ac:dyDescent="0.25">
      <c r="A16294" s="11"/>
      <c r="B16294" s="14"/>
      <c r="C16294" s="491"/>
    </row>
    <row r="16295" spans="1:3" s="624" customFormat="1" x14ac:dyDescent="0.25">
      <c r="A16295" s="11"/>
      <c r="B16295" s="14"/>
      <c r="C16295" s="491"/>
    </row>
    <row r="16296" spans="1:3" s="624" customFormat="1" x14ac:dyDescent="0.25">
      <c r="A16296" s="11"/>
      <c r="B16296" s="14"/>
      <c r="C16296" s="491"/>
    </row>
    <row r="16297" spans="1:3" s="624" customFormat="1" x14ac:dyDescent="0.25">
      <c r="A16297" s="11"/>
      <c r="B16297" s="14"/>
      <c r="C16297" s="491"/>
    </row>
    <row r="16298" spans="1:3" s="624" customFormat="1" x14ac:dyDescent="0.25">
      <c r="A16298" s="11"/>
      <c r="B16298" s="14"/>
      <c r="C16298" s="491"/>
    </row>
    <row r="16299" spans="1:3" s="624" customFormat="1" x14ac:dyDescent="0.25">
      <c r="A16299" s="11"/>
      <c r="B16299" s="14"/>
      <c r="C16299" s="491"/>
    </row>
    <row r="16300" spans="1:3" s="624" customFormat="1" x14ac:dyDescent="0.25">
      <c r="A16300" s="11"/>
      <c r="B16300" s="14"/>
      <c r="C16300" s="491"/>
    </row>
    <row r="16301" spans="1:3" s="624" customFormat="1" x14ac:dyDescent="0.25">
      <c r="A16301" s="11"/>
      <c r="B16301" s="14"/>
      <c r="C16301" s="491"/>
    </row>
    <row r="16302" spans="1:3" s="624" customFormat="1" x14ac:dyDescent="0.25">
      <c r="A16302" s="11"/>
      <c r="B16302" s="14"/>
      <c r="C16302" s="491"/>
    </row>
    <row r="16303" spans="1:3" s="624" customFormat="1" x14ac:dyDescent="0.25">
      <c r="A16303" s="11"/>
      <c r="B16303" s="14"/>
      <c r="C16303" s="491"/>
    </row>
    <row r="16304" spans="1:3" s="624" customFormat="1" x14ac:dyDescent="0.25">
      <c r="A16304" s="11"/>
      <c r="B16304" s="14"/>
      <c r="C16304" s="491"/>
    </row>
    <row r="16305" spans="1:3" s="624" customFormat="1" x14ac:dyDescent="0.25">
      <c r="A16305" s="11"/>
      <c r="B16305" s="14"/>
      <c r="C16305" s="491"/>
    </row>
    <row r="16306" spans="1:3" s="624" customFormat="1" x14ac:dyDescent="0.25">
      <c r="A16306" s="11"/>
      <c r="B16306" s="14"/>
      <c r="C16306" s="491"/>
    </row>
    <row r="16307" spans="1:3" s="624" customFormat="1" x14ac:dyDescent="0.25">
      <c r="A16307" s="11"/>
      <c r="B16307" s="14"/>
      <c r="C16307" s="491"/>
    </row>
    <row r="16308" spans="1:3" s="624" customFormat="1" x14ac:dyDescent="0.25">
      <c r="A16308" s="11"/>
      <c r="B16308" s="14"/>
      <c r="C16308" s="491"/>
    </row>
    <row r="16309" spans="1:3" s="624" customFormat="1" x14ac:dyDescent="0.25">
      <c r="A16309" s="11"/>
      <c r="B16309" s="14"/>
      <c r="C16309" s="491"/>
    </row>
    <row r="16310" spans="1:3" s="624" customFormat="1" x14ac:dyDescent="0.25">
      <c r="A16310" s="11"/>
      <c r="B16310" s="14"/>
      <c r="C16310" s="491"/>
    </row>
    <row r="16311" spans="1:3" s="624" customFormat="1" x14ac:dyDescent="0.25">
      <c r="A16311" s="11"/>
      <c r="B16311" s="14"/>
      <c r="C16311" s="491"/>
    </row>
    <row r="16312" spans="1:3" s="624" customFormat="1" x14ac:dyDescent="0.25">
      <c r="A16312" s="11"/>
      <c r="B16312" s="14"/>
      <c r="C16312" s="491"/>
    </row>
    <row r="16313" spans="1:3" s="624" customFormat="1" x14ac:dyDescent="0.25">
      <c r="A16313" s="11"/>
      <c r="B16313" s="14"/>
      <c r="C16313" s="491"/>
    </row>
    <row r="16314" spans="1:3" s="624" customFormat="1" x14ac:dyDescent="0.25">
      <c r="A16314" s="11"/>
      <c r="B16314" s="14"/>
      <c r="C16314" s="491"/>
    </row>
    <row r="16315" spans="1:3" s="624" customFormat="1" x14ac:dyDescent="0.25">
      <c r="A16315" s="11"/>
      <c r="B16315" s="14"/>
      <c r="C16315" s="491"/>
    </row>
    <row r="16316" spans="1:3" s="624" customFormat="1" x14ac:dyDescent="0.25">
      <c r="A16316" s="11"/>
      <c r="B16316" s="14"/>
      <c r="C16316" s="491"/>
    </row>
    <row r="16317" spans="1:3" s="624" customFormat="1" x14ac:dyDescent="0.25">
      <c r="A16317" s="11"/>
      <c r="B16317" s="14"/>
      <c r="C16317" s="491"/>
    </row>
    <row r="16318" spans="1:3" s="624" customFormat="1" x14ac:dyDescent="0.25">
      <c r="A16318" s="11"/>
      <c r="B16318" s="14"/>
      <c r="C16318" s="491"/>
    </row>
    <row r="16319" spans="1:3" s="624" customFormat="1" x14ac:dyDescent="0.25">
      <c r="A16319" s="11"/>
      <c r="B16319" s="14"/>
      <c r="C16319" s="491"/>
    </row>
    <row r="16320" spans="1:3" s="624" customFormat="1" x14ac:dyDescent="0.25">
      <c r="A16320" s="11"/>
      <c r="B16320" s="14"/>
      <c r="C16320" s="491"/>
    </row>
    <row r="16321" spans="1:3" s="624" customFormat="1" x14ac:dyDescent="0.25">
      <c r="A16321" s="11"/>
      <c r="B16321" s="14"/>
      <c r="C16321" s="491"/>
    </row>
    <row r="16322" spans="1:3" s="624" customFormat="1" x14ac:dyDescent="0.25">
      <c r="A16322" s="11"/>
      <c r="B16322" s="14"/>
      <c r="C16322" s="491"/>
    </row>
    <row r="16323" spans="1:3" s="624" customFormat="1" x14ac:dyDescent="0.25">
      <c r="A16323" s="11"/>
      <c r="B16323" s="14"/>
      <c r="C16323" s="491"/>
    </row>
    <row r="16324" spans="1:3" s="624" customFormat="1" x14ac:dyDescent="0.25">
      <c r="A16324" s="11"/>
      <c r="B16324" s="14"/>
      <c r="C16324" s="491"/>
    </row>
    <row r="16325" spans="1:3" s="624" customFormat="1" x14ac:dyDescent="0.25">
      <c r="A16325" s="11"/>
      <c r="B16325" s="14"/>
      <c r="C16325" s="491"/>
    </row>
    <row r="16326" spans="1:3" s="624" customFormat="1" x14ac:dyDescent="0.25">
      <c r="A16326" s="11"/>
      <c r="B16326" s="14"/>
      <c r="C16326" s="491"/>
    </row>
    <row r="16327" spans="1:3" s="624" customFormat="1" x14ac:dyDescent="0.25">
      <c r="A16327" s="11"/>
      <c r="B16327" s="14"/>
      <c r="C16327" s="491"/>
    </row>
    <row r="16328" spans="1:3" s="624" customFormat="1" x14ac:dyDescent="0.25">
      <c r="A16328" s="11"/>
      <c r="B16328" s="14"/>
      <c r="C16328" s="491"/>
    </row>
    <row r="16329" spans="1:3" s="624" customFormat="1" x14ac:dyDescent="0.25">
      <c r="A16329" s="11"/>
      <c r="B16329" s="14"/>
      <c r="C16329" s="491"/>
    </row>
    <row r="16330" spans="1:3" s="624" customFormat="1" x14ac:dyDescent="0.25">
      <c r="A16330" s="11"/>
      <c r="B16330" s="14"/>
      <c r="C16330" s="491"/>
    </row>
    <row r="16331" spans="1:3" s="624" customFormat="1" x14ac:dyDescent="0.25">
      <c r="A16331" s="11"/>
      <c r="B16331" s="14"/>
      <c r="C16331" s="491"/>
    </row>
    <row r="16332" spans="1:3" s="624" customFormat="1" x14ac:dyDescent="0.25">
      <c r="A16332" s="11"/>
      <c r="B16332" s="14"/>
      <c r="C16332" s="491"/>
    </row>
    <row r="16333" spans="1:3" s="624" customFormat="1" x14ac:dyDescent="0.25">
      <c r="A16333" s="11"/>
      <c r="B16333" s="14"/>
      <c r="C16333" s="491"/>
    </row>
    <row r="16334" spans="1:3" s="624" customFormat="1" x14ac:dyDescent="0.25">
      <c r="A16334" s="11"/>
      <c r="B16334" s="14"/>
      <c r="C16334" s="491"/>
    </row>
    <row r="16335" spans="1:3" s="624" customFormat="1" x14ac:dyDescent="0.25">
      <c r="A16335" s="11"/>
      <c r="B16335" s="14"/>
      <c r="C16335" s="491"/>
    </row>
    <row r="16336" spans="1:3" s="624" customFormat="1" x14ac:dyDescent="0.25">
      <c r="A16336" s="11"/>
      <c r="B16336" s="14"/>
      <c r="C16336" s="491"/>
    </row>
    <row r="16337" spans="1:3" s="624" customFormat="1" x14ac:dyDescent="0.25">
      <c r="A16337" s="11"/>
      <c r="B16337" s="14"/>
      <c r="C16337" s="491"/>
    </row>
    <row r="16338" spans="1:3" s="624" customFormat="1" x14ac:dyDescent="0.25">
      <c r="A16338" s="11"/>
      <c r="B16338" s="14"/>
      <c r="C16338" s="491"/>
    </row>
    <row r="16339" spans="1:3" s="624" customFormat="1" x14ac:dyDescent="0.25">
      <c r="A16339" s="11"/>
      <c r="B16339" s="14"/>
      <c r="C16339" s="491"/>
    </row>
    <row r="16340" spans="1:3" s="624" customFormat="1" x14ac:dyDescent="0.25">
      <c r="A16340" s="11"/>
      <c r="B16340" s="14"/>
      <c r="C16340" s="491"/>
    </row>
    <row r="16341" spans="1:3" s="624" customFormat="1" x14ac:dyDescent="0.25">
      <c r="A16341" s="11"/>
      <c r="B16341" s="14"/>
      <c r="C16341" s="491"/>
    </row>
    <row r="16342" spans="1:3" s="624" customFormat="1" x14ac:dyDescent="0.25">
      <c r="A16342" s="11"/>
      <c r="B16342" s="14"/>
      <c r="C16342" s="491"/>
    </row>
    <row r="16343" spans="1:3" s="624" customFormat="1" x14ac:dyDescent="0.25">
      <c r="A16343" s="11"/>
      <c r="B16343" s="14"/>
      <c r="C16343" s="491"/>
    </row>
    <row r="16344" spans="1:3" s="624" customFormat="1" x14ac:dyDescent="0.25">
      <c r="A16344" s="11"/>
      <c r="B16344" s="14"/>
      <c r="C16344" s="491"/>
    </row>
    <row r="16345" spans="1:3" s="624" customFormat="1" x14ac:dyDescent="0.25">
      <c r="A16345" s="11"/>
      <c r="B16345" s="14"/>
      <c r="C16345" s="491"/>
    </row>
    <row r="16346" spans="1:3" s="624" customFormat="1" x14ac:dyDescent="0.25">
      <c r="A16346" s="11"/>
      <c r="B16346" s="14"/>
      <c r="C16346" s="491"/>
    </row>
    <row r="16347" spans="1:3" s="624" customFormat="1" x14ac:dyDescent="0.25">
      <c r="A16347" s="11"/>
      <c r="B16347" s="14"/>
      <c r="C16347" s="491"/>
    </row>
    <row r="16348" spans="1:3" s="624" customFormat="1" x14ac:dyDescent="0.25">
      <c r="A16348" s="11"/>
      <c r="B16348" s="14"/>
      <c r="C16348" s="491"/>
    </row>
    <row r="16349" spans="1:3" s="624" customFormat="1" x14ac:dyDescent="0.25">
      <c r="A16349" s="11"/>
      <c r="B16349" s="14"/>
      <c r="C16349" s="491"/>
    </row>
    <row r="16350" spans="1:3" s="624" customFormat="1" x14ac:dyDescent="0.25">
      <c r="A16350" s="11"/>
      <c r="B16350" s="14"/>
      <c r="C16350" s="491"/>
    </row>
    <row r="16351" spans="1:3" s="624" customFormat="1" x14ac:dyDescent="0.25">
      <c r="A16351" s="11"/>
      <c r="B16351" s="14"/>
      <c r="C16351" s="491"/>
    </row>
    <row r="16352" spans="1:3" s="624" customFormat="1" x14ac:dyDescent="0.25">
      <c r="A16352" s="11"/>
      <c r="B16352" s="14"/>
      <c r="C16352" s="491"/>
    </row>
    <row r="16353" spans="1:3" s="624" customFormat="1" x14ac:dyDescent="0.25">
      <c r="A16353" s="11"/>
      <c r="B16353" s="14"/>
      <c r="C16353" s="491"/>
    </row>
    <row r="16354" spans="1:3" s="624" customFormat="1" x14ac:dyDescent="0.25">
      <c r="A16354" s="11"/>
      <c r="B16354" s="14"/>
      <c r="C16354" s="491"/>
    </row>
    <row r="16355" spans="1:3" s="624" customFormat="1" x14ac:dyDescent="0.25">
      <c r="A16355" s="11"/>
      <c r="B16355" s="14"/>
      <c r="C16355" s="491"/>
    </row>
    <row r="16356" spans="1:3" s="624" customFormat="1" x14ac:dyDescent="0.25">
      <c r="A16356" s="11"/>
      <c r="B16356" s="14"/>
      <c r="C16356" s="491"/>
    </row>
    <row r="16357" spans="1:3" s="624" customFormat="1" x14ac:dyDescent="0.25">
      <c r="A16357" s="11"/>
      <c r="B16357" s="14"/>
      <c r="C16357" s="491"/>
    </row>
    <row r="16358" spans="1:3" s="624" customFormat="1" x14ac:dyDescent="0.25">
      <c r="A16358" s="11"/>
      <c r="B16358" s="14"/>
      <c r="C16358" s="491"/>
    </row>
    <row r="16359" spans="1:3" s="624" customFormat="1" x14ac:dyDescent="0.25">
      <c r="A16359" s="11"/>
      <c r="B16359" s="14"/>
      <c r="C16359" s="491"/>
    </row>
    <row r="16360" spans="1:3" s="624" customFormat="1" x14ac:dyDescent="0.25">
      <c r="A16360" s="11"/>
      <c r="B16360" s="14"/>
      <c r="C16360" s="491"/>
    </row>
    <row r="16361" spans="1:3" s="624" customFormat="1" x14ac:dyDescent="0.25">
      <c r="A16361" s="11"/>
      <c r="B16361" s="14"/>
      <c r="C16361" s="491"/>
    </row>
    <row r="16362" spans="1:3" s="624" customFormat="1" x14ac:dyDescent="0.25">
      <c r="A16362" s="11"/>
      <c r="B16362" s="14"/>
      <c r="C16362" s="491"/>
    </row>
    <row r="16363" spans="1:3" s="624" customFormat="1" x14ac:dyDescent="0.25">
      <c r="A16363" s="11"/>
      <c r="B16363" s="14"/>
      <c r="C16363" s="491"/>
    </row>
    <row r="16364" spans="1:3" s="624" customFormat="1" x14ac:dyDescent="0.25">
      <c r="A16364" s="11"/>
      <c r="B16364" s="14"/>
      <c r="C16364" s="491"/>
    </row>
    <row r="16365" spans="1:3" s="624" customFormat="1" x14ac:dyDescent="0.25">
      <c r="A16365" s="11"/>
      <c r="B16365" s="14"/>
      <c r="C16365" s="491"/>
    </row>
    <row r="16366" spans="1:3" s="624" customFormat="1" x14ac:dyDescent="0.25">
      <c r="A16366" s="11"/>
      <c r="B16366" s="14"/>
      <c r="C16366" s="491"/>
    </row>
    <row r="16367" spans="1:3" s="624" customFormat="1" x14ac:dyDescent="0.25">
      <c r="A16367" s="11"/>
      <c r="B16367" s="14"/>
      <c r="C16367" s="491"/>
    </row>
    <row r="16368" spans="1:3" s="624" customFormat="1" x14ac:dyDescent="0.25">
      <c r="A16368" s="11"/>
      <c r="B16368" s="14"/>
      <c r="C16368" s="491"/>
    </row>
    <row r="16369" spans="1:3" s="624" customFormat="1" x14ac:dyDescent="0.25">
      <c r="A16369" s="11"/>
      <c r="B16369" s="14"/>
      <c r="C16369" s="491"/>
    </row>
    <row r="16370" spans="1:3" s="624" customFormat="1" x14ac:dyDescent="0.25">
      <c r="A16370" s="11"/>
      <c r="B16370" s="14"/>
      <c r="C16370" s="491"/>
    </row>
    <row r="16371" spans="1:3" s="624" customFormat="1" x14ac:dyDescent="0.25">
      <c r="A16371" s="11"/>
      <c r="B16371" s="14"/>
      <c r="C16371" s="491"/>
    </row>
    <row r="16372" spans="1:3" s="624" customFormat="1" x14ac:dyDescent="0.25">
      <c r="A16372" s="11"/>
      <c r="B16372" s="14"/>
      <c r="C16372" s="491"/>
    </row>
    <row r="16373" spans="1:3" s="624" customFormat="1" x14ac:dyDescent="0.25">
      <c r="A16373" s="11"/>
      <c r="B16373" s="14"/>
      <c r="C16373" s="491"/>
    </row>
    <row r="16374" spans="1:3" s="624" customFormat="1" x14ac:dyDescent="0.25">
      <c r="A16374" s="11"/>
      <c r="B16374" s="14"/>
      <c r="C16374" s="491"/>
    </row>
    <row r="16375" spans="1:3" s="624" customFormat="1" x14ac:dyDescent="0.25">
      <c r="A16375" s="11"/>
      <c r="B16375" s="14"/>
      <c r="C16375" s="491"/>
    </row>
    <row r="16376" spans="1:3" s="624" customFormat="1" x14ac:dyDescent="0.25">
      <c r="A16376" s="11"/>
      <c r="B16376" s="14"/>
      <c r="C16376" s="491"/>
    </row>
    <row r="16377" spans="1:3" s="624" customFormat="1" x14ac:dyDescent="0.25">
      <c r="A16377" s="11"/>
      <c r="B16377" s="14"/>
      <c r="C16377" s="491"/>
    </row>
    <row r="16378" spans="1:3" s="624" customFormat="1" x14ac:dyDescent="0.25">
      <c r="A16378" s="11"/>
      <c r="B16378" s="14"/>
      <c r="C16378" s="491"/>
    </row>
    <row r="16379" spans="1:3" s="624" customFormat="1" x14ac:dyDescent="0.25">
      <c r="A16379" s="11"/>
      <c r="B16379" s="14"/>
      <c r="C16379" s="491"/>
    </row>
    <row r="16380" spans="1:3" s="624" customFormat="1" x14ac:dyDescent="0.25">
      <c r="A16380" s="11"/>
      <c r="B16380" s="14"/>
      <c r="C16380" s="491"/>
    </row>
    <row r="16381" spans="1:3" s="624" customFormat="1" x14ac:dyDescent="0.25">
      <c r="A16381" s="11"/>
      <c r="B16381" s="14"/>
      <c r="C16381" s="491"/>
    </row>
    <row r="16382" spans="1:3" s="624" customFormat="1" x14ac:dyDescent="0.25">
      <c r="A16382" s="11"/>
      <c r="B16382" s="14"/>
      <c r="C16382" s="491"/>
    </row>
    <row r="16383" spans="1:3" s="624" customFormat="1" x14ac:dyDescent="0.25">
      <c r="A16383" s="11"/>
      <c r="B16383" s="14"/>
      <c r="C16383" s="491"/>
    </row>
    <row r="16384" spans="1:3" s="624" customFormat="1" x14ac:dyDescent="0.25">
      <c r="A16384" s="11"/>
      <c r="B16384" s="14"/>
      <c r="C16384" s="491"/>
    </row>
    <row r="16385" spans="1:3" s="624" customFormat="1" x14ac:dyDescent="0.25">
      <c r="A16385" s="11"/>
      <c r="B16385" s="14"/>
      <c r="C16385" s="491"/>
    </row>
    <row r="16386" spans="1:3" s="624" customFormat="1" x14ac:dyDescent="0.25">
      <c r="A16386" s="11"/>
      <c r="B16386" s="14"/>
      <c r="C16386" s="491"/>
    </row>
    <row r="16387" spans="1:3" s="624" customFormat="1" x14ac:dyDescent="0.25">
      <c r="A16387" s="11"/>
      <c r="B16387" s="14"/>
      <c r="C16387" s="491"/>
    </row>
    <row r="16388" spans="1:3" s="624" customFormat="1" x14ac:dyDescent="0.25">
      <c r="A16388" s="11"/>
      <c r="B16388" s="14"/>
      <c r="C16388" s="491"/>
    </row>
    <row r="16389" spans="1:3" s="624" customFormat="1" x14ac:dyDescent="0.25">
      <c r="A16389" s="11"/>
      <c r="B16389" s="14"/>
      <c r="C16389" s="491"/>
    </row>
    <row r="16390" spans="1:3" s="624" customFormat="1" x14ac:dyDescent="0.25">
      <c r="A16390" s="11"/>
      <c r="B16390" s="14"/>
      <c r="C16390" s="491"/>
    </row>
    <row r="16391" spans="1:3" s="624" customFormat="1" x14ac:dyDescent="0.25">
      <c r="A16391" s="11"/>
      <c r="B16391" s="14"/>
      <c r="C16391" s="491"/>
    </row>
    <row r="16392" spans="1:3" s="624" customFormat="1" x14ac:dyDescent="0.25">
      <c r="A16392" s="11"/>
      <c r="B16392" s="14"/>
      <c r="C16392" s="491"/>
    </row>
    <row r="16393" spans="1:3" s="624" customFormat="1" x14ac:dyDescent="0.25">
      <c r="A16393" s="11"/>
      <c r="B16393" s="14"/>
      <c r="C16393" s="491"/>
    </row>
    <row r="16394" spans="1:3" s="624" customFormat="1" x14ac:dyDescent="0.25">
      <c r="A16394" s="11"/>
      <c r="B16394" s="14"/>
      <c r="C16394" s="491"/>
    </row>
    <row r="16395" spans="1:3" s="624" customFormat="1" x14ac:dyDescent="0.25">
      <c r="A16395" s="11"/>
      <c r="B16395" s="14"/>
      <c r="C16395" s="491"/>
    </row>
    <row r="16396" spans="1:3" s="624" customFormat="1" x14ac:dyDescent="0.25">
      <c r="A16396" s="11"/>
      <c r="B16396" s="14"/>
      <c r="C16396" s="491"/>
    </row>
    <row r="16397" spans="1:3" s="624" customFormat="1" x14ac:dyDescent="0.25">
      <c r="A16397" s="11"/>
      <c r="B16397" s="14"/>
      <c r="C16397" s="491"/>
    </row>
    <row r="16398" spans="1:3" s="624" customFormat="1" x14ac:dyDescent="0.25">
      <c r="A16398" s="11"/>
      <c r="B16398" s="14"/>
      <c r="C16398" s="491"/>
    </row>
    <row r="16399" spans="1:3" s="624" customFormat="1" x14ac:dyDescent="0.25">
      <c r="A16399" s="11"/>
      <c r="B16399" s="14"/>
      <c r="C16399" s="491"/>
    </row>
    <row r="16400" spans="1:3" s="624" customFormat="1" x14ac:dyDescent="0.25">
      <c r="A16400" s="11"/>
      <c r="B16400" s="14"/>
      <c r="C16400" s="491"/>
    </row>
    <row r="16401" spans="1:3" s="624" customFormat="1" x14ac:dyDescent="0.25">
      <c r="A16401" s="11"/>
      <c r="B16401" s="14"/>
      <c r="C16401" s="491"/>
    </row>
    <row r="16402" spans="1:3" s="624" customFormat="1" x14ac:dyDescent="0.25">
      <c r="A16402" s="11"/>
      <c r="B16402" s="14"/>
      <c r="C16402" s="491"/>
    </row>
    <row r="16403" spans="1:3" s="624" customFormat="1" x14ac:dyDescent="0.25">
      <c r="A16403" s="11"/>
      <c r="B16403" s="14"/>
      <c r="C16403" s="491"/>
    </row>
    <row r="16404" spans="1:3" s="624" customFormat="1" x14ac:dyDescent="0.25">
      <c r="A16404" s="11"/>
      <c r="B16404" s="14"/>
      <c r="C16404" s="491"/>
    </row>
    <row r="16405" spans="1:3" s="624" customFormat="1" x14ac:dyDescent="0.25">
      <c r="A16405" s="11"/>
      <c r="B16405" s="14"/>
      <c r="C16405" s="491"/>
    </row>
    <row r="16406" spans="1:3" s="624" customFormat="1" x14ac:dyDescent="0.25">
      <c r="A16406" s="11"/>
      <c r="B16406" s="14"/>
      <c r="C16406" s="491"/>
    </row>
    <row r="16407" spans="1:3" s="624" customFormat="1" x14ac:dyDescent="0.25">
      <c r="A16407" s="11"/>
      <c r="B16407" s="14"/>
      <c r="C16407" s="491"/>
    </row>
    <row r="16408" spans="1:3" s="624" customFormat="1" x14ac:dyDescent="0.25">
      <c r="A16408" s="11"/>
      <c r="B16408" s="14"/>
      <c r="C16408" s="491"/>
    </row>
    <row r="16409" spans="1:3" s="624" customFormat="1" x14ac:dyDescent="0.25">
      <c r="A16409" s="11"/>
      <c r="B16409" s="14"/>
      <c r="C16409" s="491"/>
    </row>
    <row r="16410" spans="1:3" s="624" customFormat="1" x14ac:dyDescent="0.25">
      <c r="A16410" s="11"/>
      <c r="B16410" s="14"/>
      <c r="C16410" s="491"/>
    </row>
    <row r="16411" spans="1:3" s="624" customFormat="1" x14ac:dyDescent="0.25">
      <c r="A16411" s="11"/>
      <c r="B16411" s="14"/>
      <c r="C16411" s="491"/>
    </row>
    <row r="16412" spans="1:3" s="624" customFormat="1" x14ac:dyDescent="0.25">
      <c r="A16412" s="11"/>
      <c r="B16412" s="14"/>
      <c r="C16412" s="491"/>
    </row>
    <row r="16413" spans="1:3" s="624" customFormat="1" x14ac:dyDescent="0.25">
      <c r="A16413" s="11"/>
      <c r="B16413" s="14"/>
      <c r="C16413" s="491"/>
    </row>
    <row r="16414" spans="1:3" s="624" customFormat="1" x14ac:dyDescent="0.25">
      <c r="A16414" s="11"/>
      <c r="B16414" s="14"/>
      <c r="C16414" s="491"/>
    </row>
    <row r="16415" spans="1:3" s="624" customFormat="1" x14ac:dyDescent="0.25">
      <c r="A16415" s="11"/>
      <c r="B16415" s="14"/>
      <c r="C16415" s="491"/>
    </row>
    <row r="16416" spans="1:3" s="624" customFormat="1" x14ac:dyDescent="0.25">
      <c r="A16416" s="11"/>
      <c r="B16416" s="14"/>
      <c r="C16416" s="491"/>
    </row>
    <row r="16417" spans="1:3" s="624" customFormat="1" x14ac:dyDescent="0.25">
      <c r="A16417" s="11"/>
      <c r="B16417" s="14"/>
      <c r="C16417" s="491"/>
    </row>
    <row r="16418" spans="1:3" s="624" customFormat="1" x14ac:dyDescent="0.25">
      <c r="A16418" s="11"/>
      <c r="B16418" s="14"/>
      <c r="C16418" s="491"/>
    </row>
    <row r="16419" spans="1:3" s="624" customFormat="1" x14ac:dyDescent="0.25">
      <c r="A16419" s="11"/>
      <c r="B16419" s="14"/>
      <c r="C16419" s="491"/>
    </row>
    <row r="16420" spans="1:3" s="624" customFormat="1" x14ac:dyDescent="0.25">
      <c r="A16420" s="11"/>
      <c r="B16420" s="14"/>
      <c r="C16420" s="491"/>
    </row>
    <row r="16421" spans="1:3" s="624" customFormat="1" x14ac:dyDescent="0.25">
      <c r="A16421" s="11"/>
      <c r="B16421" s="14"/>
      <c r="C16421" s="491"/>
    </row>
    <row r="16422" spans="1:3" s="624" customFormat="1" x14ac:dyDescent="0.25">
      <c r="A16422" s="11"/>
      <c r="B16422" s="14"/>
      <c r="C16422" s="491"/>
    </row>
    <row r="16423" spans="1:3" s="624" customFormat="1" x14ac:dyDescent="0.25">
      <c r="A16423" s="11"/>
      <c r="B16423" s="14"/>
      <c r="C16423" s="491"/>
    </row>
    <row r="16424" spans="1:3" s="624" customFormat="1" x14ac:dyDescent="0.25">
      <c r="A16424" s="11"/>
      <c r="B16424" s="14"/>
      <c r="C16424" s="491"/>
    </row>
    <row r="16425" spans="1:3" s="624" customFormat="1" x14ac:dyDescent="0.25">
      <c r="A16425" s="11"/>
      <c r="B16425" s="14"/>
      <c r="C16425" s="491"/>
    </row>
    <row r="16426" spans="1:3" s="624" customFormat="1" x14ac:dyDescent="0.25">
      <c r="A16426" s="11"/>
      <c r="B16426" s="14"/>
      <c r="C16426" s="491"/>
    </row>
    <row r="16427" spans="1:3" s="624" customFormat="1" x14ac:dyDescent="0.25">
      <c r="A16427" s="11"/>
      <c r="B16427" s="14"/>
      <c r="C16427" s="491"/>
    </row>
    <row r="16428" spans="1:3" s="624" customFormat="1" x14ac:dyDescent="0.25">
      <c r="A16428" s="11"/>
      <c r="B16428" s="14"/>
      <c r="C16428" s="491"/>
    </row>
    <row r="16429" spans="1:3" s="624" customFormat="1" x14ac:dyDescent="0.25">
      <c r="A16429" s="11"/>
      <c r="B16429" s="14"/>
      <c r="C16429" s="491"/>
    </row>
    <row r="16430" spans="1:3" s="624" customFormat="1" x14ac:dyDescent="0.25">
      <c r="A16430" s="11"/>
      <c r="B16430" s="14"/>
      <c r="C16430" s="491"/>
    </row>
    <row r="16431" spans="1:3" s="624" customFormat="1" x14ac:dyDescent="0.25">
      <c r="A16431" s="11"/>
      <c r="B16431" s="14"/>
      <c r="C16431" s="491"/>
    </row>
    <row r="16432" spans="1:3" s="624" customFormat="1" x14ac:dyDescent="0.25">
      <c r="A16432" s="11"/>
      <c r="B16432" s="14"/>
      <c r="C16432" s="491"/>
    </row>
    <row r="16433" spans="1:3" s="624" customFormat="1" x14ac:dyDescent="0.25">
      <c r="A16433" s="11"/>
      <c r="B16433" s="14"/>
      <c r="C16433" s="491"/>
    </row>
    <row r="16434" spans="1:3" s="624" customFormat="1" x14ac:dyDescent="0.25">
      <c r="A16434" s="11"/>
      <c r="B16434" s="14"/>
      <c r="C16434" s="491"/>
    </row>
    <row r="16435" spans="1:3" s="624" customFormat="1" x14ac:dyDescent="0.25">
      <c r="A16435" s="11"/>
      <c r="B16435" s="14"/>
      <c r="C16435" s="491"/>
    </row>
    <row r="16436" spans="1:3" s="624" customFormat="1" x14ac:dyDescent="0.25">
      <c r="A16436" s="11"/>
      <c r="B16436" s="14"/>
      <c r="C16436" s="491"/>
    </row>
    <row r="16437" spans="1:3" s="624" customFormat="1" x14ac:dyDescent="0.25">
      <c r="A16437" s="11"/>
      <c r="B16437" s="14"/>
      <c r="C16437" s="491"/>
    </row>
    <row r="16438" spans="1:3" s="624" customFormat="1" x14ac:dyDescent="0.25">
      <c r="A16438" s="11"/>
      <c r="B16438" s="14"/>
      <c r="C16438" s="491"/>
    </row>
    <row r="16439" spans="1:3" s="624" customFormat="1" x14ac:dyDescent="0.25">
      <c r="A16439" s="11"/>
      <c r="B16439" s="14"/>
      <c r="C16439" s="491"/>
    </row>
    <row r="16440" spans="1:3" s="624" customFormat="1" x14ac:dyDescent="0.25">
      <c r="A16440" s="11"/>
      <c r="B16440" s="14"/>
      <c r="C16440" s="491"/>
    </row>
    <row r="16441" spans="1:3" s="624" customFormat="1" x14ac:dyDescent="0.25">
      <c r="A16441" s="11"/>
      <c r="B16441" s="14"/>
      <c r="C16441" s="491"/>
    </row>
    <row r="16442" spans="1:3" s="624" customFormat="1" x14ac:dyDescent="0.25">
      <c r="A16442" s="11"/>
      <c r="B16442" s="14"/>
      <c r="C16442" s="491"/>
    </row>
    <row r="16443" spans="1:3" s="624" customFormat="1" x14ac:dyDescent="0.25">
      <c r="A16443" s="11"/>
      <c r="B16443" s="14"/>
      <c r="C16443" s="491"/>
    </row>
    <row r="16444" spans="1:3" s="624" customFormat="1" x14ac:dyDescent="0.25">
      <c r="A16444" s="11"/>
      <c r="B16444" s="14"/>
      <c r="C16444" s="491"/>
    </row>
    <row r="16445" spans="1:3" s="624" customFormat="1" x14ac:dyDescent="0.25">
      <c r="A16445" s="11"/>
      <c r="B16445" s="14"/>
      <c r="C16445" s="491"/>
    </row>
    <row r="16446" spans="1:3" s="624" customFormat="1" x14ac:dyDescent="0.25">
      <c r="A16446" s="11"/>
      <c r="B16446" s="14"/>
      <c r="C16446" s="491"/>
    </row>
    <row r="16447" spans="1:3" s="624" customFormat="1" x14ac:dyDescent="0.25">
      <c r="A16447" s="11"/>
      <c r="B16447" s="14"/>
      <c r="C16447" s="491"/>
    </row>
    <row r="16448" spans="1:3" s="624" customFormat="1" x14ac:dyDescent="0.25">
      <c r="A16448" s="11"/>
      <c r="B16448" s="14"/>
      <c r="C16448" s="491"/>
    </row>
    <row r="16449" spans="1:3" s="624" customFormat="1" x14ac:dyDescent="0.25">
      <c r="A16449" s="11"/>
      <c r="B16449" s="14"/>
      <c r="C16449" s="491"/>
    </row>
    <row r="16450" spans="1:3" s="624" customFormat="1" x14ac:dyDescent="0.25">
      <c r="A16450" s="11"/>
      <c r="B16450" s="14"/>
      <c r="C16450" s="491"/>
    </row>
    <row r="16451" spans="1:3" s="624" customFormat="1" x14ac:dyDescent="0.25">
      <c r="A16451" s="11"/>
      <c r="B16451" s="14"/>
      <c r="C16451" s="491"/>
    </row>
    <row r="16452" spans="1:3" s="624" customFormat="1" x14ac:dyDescent="0.25">
      <c r="A16452" s="11"/>
      <c r="B16452" s="14"/>
      <c r="C16452" s="491"/>
    </row>
    <row r="16453" spans="1:3" s="624" customFormat="1" x14ac:dyDescent="0.25">
      <c r="A16453" s="11"/>
      <c r="B16453" s="14"/>
      <c r="C16453" s="491"/>
    </row>
    <row r="16454" spans="1:3" s="624" customFormat="1" x14ac:dyDescent="0.25">
      <c r="A16454" s="11"/>
      <c r="B16454" s="14"/>
      <c r="C16454" s="491"/>
    </row>
    <row r="16455" spans="1:3" s="624" customFormat="1" x14ac:dyDescent="0.25">
      <c r="A16455" s="11"/>
      <c r="B16455" s="14"/>
      <c r="C16455" s="491"/>
    </row>
    <row r="16456" spans="1:3" s="624" customFormat="1" x14ac:dyDescent="0.25">
      <c r="A16456" s="11"/>
      <c r="B16456" s="14"/>
      <c r="C16456" s="491"/>
    </row>
    <row r="16457" spans="1:3" s="624" customFormat="1" x14ac:dyDescent="0.25">
      <c r="A16457" s="11"/>
      <c r="B16457" s="14"/>
      <c r="C16457" s="491"/>
    </row>
    <row r="16458" spans="1:3" s="624" customFormat="1" x14ac:dyDescent="0.25">
      <c r="A16458" s="11"/>
      <c r="B16458" s="14"/>
      <c r="C16458" s="491"/>
    </row>
    <row r="16459" spans="1:3" s="624" customFormat="1" x14ac:dyDescent="0.25">
      <c r="A16459" s="11"/>
      <c r="B16459" s="14"/>
      <c r="C16459" s="491"/>
    </row>
    <row r="16460" spans="1:3" s="624" customFormat="1" x14ac:dyDescent="0.25">
      <c r="A16460" s="11"/>
      <c r="B16460" s="14"/>
      <c r="C16460" s="491"/>
    </row>
    <row r="16461" spans="1:3" s="624" customFormat="1" x14ac:dyDescent="0.25">
      <c r="A16461" s="11"/>
      <c r="B16461" s="14"/>
      <c r="C16461" s="491"/>
    </row>
    <row r="16462" spans="1:3" s="624" customFormat="1" x14ac:dyDescent="0.25">
      <c r="A16462" s="11"/>
      <c r="B16462" s="14"/>
      <c r="C16462" s="491"/>
    </row>
    <row r="16463" spans="1:3" s="624" customFormat="1" x14ac:dyDescent="0.25">
      <c r="A16463" s="11"/>
      <c r="B16463" s="14"/>
      <c r="C16463" s="491"/>
    </row>
    <row r="16464" spans="1:3" s="624" customFormat="1" x14ac:dyDescent="0.25">
      <c r="A16464" s="11"/>
      <c r="B16464" s="14"/>
      <c r="C16464" s="491"/>
    </row>
    <row r="16465" spans="1:3" s="624" customFormat="1" x14ac:dyDescent="0.25">
      <c r="A16465" s="11"/>
      <c r="B16465" s="14"/>
      <c r="C16465" s="491"/>
    </row>
    <row r="16466" spans="1:3" s="624" customFormat="1" x14ac:dyDescent="0.25">
      <c r="A16466" s="11"/>
      <c r="B16466" s="14"/>
      <c r="C16466" s="491"/>
    </row>
    <row r="16467" spans="1:3" s="624" customFormat="1" x14ac:dyDescent="0.25">
      <c r="A16467" s="11"/>
      <c r="B16467" s="14"/>
      <c r="C16467" s="491"/>
    </row>
    <row r="16468" spans="1:3" s="624" customFormat="1" x14ac:dyDescent="0.25">
      <c r="A16468" s="11"/>
      <c r="B16468" s="14"/>
      <c r="C16468" s="491"/>
    </row>
    <row r="16469" spans="1:3" s="624" customFormat="1" x14ac:dyDescent="0.25">
      <c r="A16469" s="11"/>
      <c r="B16469" s="14"/>
      <c r="C16469" s="491"/>
    </row>
    <row r="16470" spans="1:3" s="624" customFormat="1" x14ac:dyDescent="0.25">
      <c r="A16470" s="11"/>
      <c r="B16470" s="14"/>
      <c r="C16470" s="491"/>
    </row>
    <row r="16471" spans="1:3" s="624" customFormat="1" x14ac:dyDescent="0.25">
      <c r="A16471" s="11"/>
      <c r="B16471" s="14"/>
      <c r="C16471" s="491"/>
    </row>
    <row r="16472" spans="1:3" s="624" customFormat="1" x14ac:dyDescent="0.25">
      <c r="A16472" s="11"/>
      <c r="B16472" s="14"/>
      <c r="C16472" s="491"/>
    </row>
    <row r="16473" spans="1:3" s="624" customFormat="1" x14ac:dyDescent="0.25">
      <c r="A16473" s="11"/>
      <c r="B16473" s="14"/>
      <c r="C16473" s="491"/>
    </row>
    <row r="16474" spans="1:3" s="624" customFormat="1" x14ac:dyDescent="0.25">
      <c r="A16474" s="11"/>
      <c r="B16474" s="14"/>
      <c r="C16474" s="491"/>
    </row>
    <row r="16475" spans="1:3" s="624" customFormat="1" x14ac:dyDescent="0.25">
      <c r="A16475" s="11"/>
      <c r="B16475" s="14"/>
      <c r="C16475" s="491"/>
    </row>
    <row r="16476" spans="1:3" s="624" customFormat="1" x14ac:dyDescent="0.25">
      <c r="A16476" s="11"/>
      <c r="B16476" s="14"/>
      <c r="C16476" s="491"/>
    </row>
    <row r="16477" spans="1:3" s="624" customFormat="1" x14ac:dyDescent="0.25">
      <c r="A16477" s="11"/>
      <c r="B16477" s="14"/>
      <c r="C16477" s="491"/>
    </row>
    <row r="16478" spans="1:3" s="624" customFormat="1" x14ac:dyDescent="0.25">
      <c r="A16478" s="11"/>
      <c r="B16478" s="14"/>
      <c r="C16478" s="491"/>
    </row>
    <row r="16479" spans="1:3" s="624" customFormat="1" x14ac:dyDescent="0.25">
      <c r="A16479" s="11"/>
      <c r="B16479" s="14"/>
      <c r="C16479" s="491"/>
    </row>
    <row r="16480" spans="1:3" s="624" customFormat="1" x14ac:dyDescent="0.25">
      <c r="A16480" s="11"/>
      <c r="B16480" s="14"/>
      <c r="C16480" s="491"/>
    </row>
    <row r="16481" spans="1:3" s="624" customFormat="1" x14ac:dyDescent="0.25">
      <c r="A16481" s="11"/>
      <c r="B16481" s="14"/>
      <c r="C16481" s="491"/>
    </row>
    <row r="16482" spans="1:3" s="624" customFormat="1" x14ac:dyDescent="0.25">
      <c r="A16482" s="11"/>
      <c r="B16482" s="14"/>
      <c r="C16482" s="491"/>
    </row>
    <row r="16483" spans="1:3" s="624" customFormat="1" x14ac:dyDescent="0.25">
      <c r="A16483" s="11"/>
      <c r="B16483" s="14"/>
      <c r="C16483" s="491"/>
    </row>
    <row r="16484" spans="1:3" s="624" customFormat="1" x14ac:dyDescent="0.25">
      <c r="A16484" s="11"/>
      <c r="B16484" s="14"/>
      <c r="C16484" s="491"/>
    </row>
    <row r="16485" spans="1:3" s="624" customFormat="1" x14ac:dyDescent="0.25">
      <c r="A16485" s="11"/>
      <c r="B16485" s="14"/>
      <c r="C16485" s="491"/>
    </row>
    <row r="16486" spans="1:3" s="624" customFormat="1" x14ac:dyDescent="0.25">
      <c r="A16486" s="11"/>
      <c r="B16486" s="14"/>
      <c r="C16486" s="491"/>
    </row>
    <row r="16487" spans="1:3" s="624" customFormat="1" x14ac:dyDescent="0.25">
      <c r="A16487" s="11"/>
      <c r="B16487" s="14"/>
      <c r="C16487" s="491"/>
    </row>
    <row r="16488" spans="1:3" s="624" customFormat="1" x14ac:dyDescent="0.25">
      <c r="A16488" s="11"/>
      <c r="B16488" s="14"/>
      <c r="C16488" s="491"/>
    </row>
    <row r="16489" spans="1:3" s="624" customFormat="1" x14ac:dyDescent="0.25">
      <c r="A16489" s="11"/>
      <c r="B16489" s="14"/>
      <c r="C16489" s="491"/>
    </row>
    <row r="16490" spans="1:3" s="624" customFormat="1" x14ac:dyDescent="0.25">
      <c r="A16490" s="11"/>
      <c r="B16490" s="14"/>
      <c r="C16490" s="491"/>
    </row>
    <row r="16491" spans="1:3" s="624" customFormat="1" x14ac:dyDescent="0.25">
      <c r="A16491" s="11"/>
      <c r="B16491" s="14"/>
      <c r="C16491" s="491"/>
    </row>
    <row r="16492" spans="1:3" s="624" customFormat="1" x14ac:dyDescent="0.25">
      <c r="A16492" s="11"/>
      <c r="B16492" s="14"/>
      <c r="C16492" s="491"/>
    </row>
    <row r="16493" spans="1:3" s="624" customFormat="1" x14ac:dyDescent="0.25">
      <c r="A16493" s="11"/>
      <c r="B16493" s="14"/>
      <c r="C16493" s="491"/>
    </row>
    <row r="16494" spans="1:3" s="624" customFormat="1" x14ac:dyDescent="0.25">
      <c r="A16494" s="11"/>
      <c r="B16494" s="14"/>
      <c r="C16494" s="491"/>
    </row>
    <row r="16495" spans="1:3" s="624" customFormat="1" x14ac:dyDescent="0.25">
      <c r="A16495" s="11"/>
      <c r="B16495" s="14"/>
      <c r="C16495" s="491"/>
    </row>
    <row r="16496" spans="1:3" s="624" customFormat="1" x14ac:dyDescent="0.25">
      <c r="A16496" s="11"/>
      <c r="B16496" s="14"/>
      <c r="C16496" s="491"/>
    </row>
    <row r="16497" spans="1:3" s="624" customFormat="1" x14ac:dyDescent="0.25">
      <c r="A16497" s="11"/>
      <c r="B16497" s="14"/>
      <c r="C16497" s="491"/>
    </row>
    <row r="16498" spans="1:3" s="624" customFormat="1" x14ac:dyDescent="0.25">
      <c r="A16498" s="11"/>
      <c r="B16498" s="14"/>
      <c r="C16498" s="491"/>
    </row>
    <row r="16499" spans="1:3" s="624" customFormat="1" x14ac:dyDescent="0.25">
      <c r="A16499" s="11"/>
      <c r="B16499" s="14"/>
      <c r="C16499" s="491"/>
    </row>
    <row r="16500" spans="1:3" s="624" customFormat="1" x14ac:dyDescent="0.25">
      <c r="A16500" s="11"/>
      <c r="B16500" s="14"/>
      <c r="C16500" s="491"/>
    </row>
    <row r="16501" spans="1:3" s="624" customFormat="1" x14ac:dyDescent="0.25">
      <c r="A16501" s="11"/>
      <c r="B16501" s="14"/>
      <c r="C16501" s="491"/>
    </row>
    <row r="16502" spans="1:3" s="624" customFormat="1" x14ac:dyDescent="0.25">
      <c r="A16502" s="11"/>
      <c r="B16502" s="14"/>
      <c r="C16502" s="491"/>
    </row>
    <row r="16503" spans="1:3" s="624" customFormat="1" x14ac:dyDescent="0.25">
      <c r="A16503" s="11"/>
      <c r="B16503" s="14"/>
      <c r="C16503" s="491"/>
    </row>
    <row r="16504" spans="1:3" s="624" customFormat="1" x14ac:dyDescent="0.25">
      <c r="A16504" s="11"/>
      <c r="B16504" s="14"/>
      <c r="C16504" s="491"/>
    </row>
    <row r="16505" spans="1:3" s="624" customFormat="1" x14ac:dyDescent="0.25">
      <c r="A16505" s="11"/>
      <c r="B16505" s="14"/>
      <c r="C16505" s="491"/>
    </row>
    <row r="16506" spans="1:3" s="624" customFormat="1" x14ac:dyDescent="0.25">
      <c r="A16506" s="11"/>
      <c r="B16506" s="14"/>
      <c r="C16506" s="491"/>
    </row>
    <row r="16507" spans="1:3" s="624" customFormat="1" x14ac:dyDescent="0.25">
      <c r="A16507" s="11"/>
      <c r="B16507" s="14"/>
      <c r="C16507" s="491"/>
    </row>
    <row r="16508" spans="1:3" s="624" customFormat="1" x14ac:dyDescent="0.25">
      <c r="A16508" s="11"/>
      <c r="B16508" s="14"/>
      <c r="C16508" s="491"/>
    </row>
    <row r="16509" spans="1:3" s="624" customFormat="1" x14ac:dyDescent="0.25">
      <c r="A16509" s="11"/>
      <c r="B16509" s="14"/>
      <c r="C16509" s="491"/>
    </row>
    <row r="16510" spans="1:3" s="624" customFormat="1" x14ac:dyDescent="0.25">
      <c r="A16510" s="11"/>
      <c r="B16510" s="14"/>
      <c r="C16510" s="491"/>
    </row>
    <row r="16511" spans="1:3" s="624" customFormat="1" x14ac:dyDescent="0.25">
      <c r="A16511" s="11"/>
      <c r="B16511" s="14"/>
      <c r="C16511" s="491"/>
    </row>
    <row r="16512" spans="1:3" s="624" customFormat="1" x14ac:dyDescent="0.25">
      <c r="A16512" s="11"/>
      <c r="B16512" s="14"/>
      <c r="C16512" s="491"/>
    </row>
    <row r="16513" spans="1:3" s="624" customFormat="1" x14ac:dyDescent="0.25">
      <c r="A16513" s="11"/>
      <c r="B16513" s="14"/>
      <c r="C16513" s="491"/>
    </row>
    <row r="16514" spans="1:3" s="624" customFormat="1" x14ac:dyDescent="0.25">
      <c r="A16514" s="11"/>
      <c r="B16514" s="14"/>
      <c r="C16514" s="491"/>
    </row>
    <row r="16515" spans="1:3" s="624" customFormat="1" x14ac:dyDescent="0.25">
      <c r="A16515" s="11"/>
      <c r="B16515" s="14"/>
      <c r="C16515" s="491"/>
    </row>
    <row r="16516" spans="1:3" s="624" customFormat="1" x14ac:dyDescent="0.25">
      <c r="A16516" s="11"/>
      <c r="B16516" s="14"/>
      <c r="C16516" s="491"/>
    </row>
    <row r="16517" spans="1:3" s="624" customFormat="1" x14ac:dyDescent="0.25">
      <c r="A16517" s="11"/>
      <c r="B16517" s="14"/>
      <c r="C16517" s="491"/>
    </row>
    <row r="16518" spans="1:3" s="624" customFormat="1" x14ac:dyDescent="0.25">
      <c r="A16518" s="11"/>
      <c r="B16518" s="14"/>
      <c r="C16518" s="491"/>
    </row>
    <row r="16519" spans="1:3" s="624" customFormat="1" x14ac:dyDescent="0.25">
      <c r="A16519" s="11"/>
      <c r="B16519" s="14"/>
      <c r="C16519" s="491"/>
    </row>
    <row r="16520" spans="1:3" s="624" customFormat="1" x14ac:dyDescent="0.25">
      <c r="A16520" s="11"/>
      <c r="B16520" s="14"/>
      <c r="C16520" s="491"/>
    </row>
    <row r="16521" spans="1:3" s="624" customFormat="1" x14ac:dyDescent="0.25">
      <c r="A16521" s="11"/>
      <c r="B16521" s="14"/>
      <c r="C16521" s="491"/>
    </row>
    <row r="16522" spans="1:3" s="624" customFormat="1" x14ac:dyDescent="0.25">
      <c r="A16522" s="11"/>
      <c r="B16522" s="14"/>
      <c r="C16522" s="491"/>
    </row>
    <row r="16523" spans="1:3" s="624" customFormat="1" x14ac:dyDescent="0.25">
      <c r="A16523" s="11"/>
      <c r="B16523" s="14"/>
      <c r="C16523" s="491"/>
    </row>
    <row r="16524" spans="1:3" s="624" customFormat="1" x14ac:dyDescent="0.25">
      <c r="A16524" s="11"/>
      <c r="B16524" s="14"/>
      <c r="C16524" s="491"/>
    </row>
    <row r="16525" spans="1:3" s="624" customFormat="1" x14ac:dyDescent="0.25">
      <c r="A16525" s="11"/>
      <c r="B16525" s="14"/>
      <c r="C16525" s="491"/>
    </row>
    <row r="16526" spans="1:3" s="624" customFormat="1" x14ac:dyDescent="0.25">
      <c r="A16526" s="11"/>
      <c r="B16526" s="14"/>
      <c r="C16526" s="491"/>
    </row>
    <row r="16527" spans="1:3" s="624" customFormat="1" x14ac:dyDescent="0.25">
      <c r="A16527" s="11"/>
      <c r="B16527" s="14"/>
      <c r="C16527" s="491"/>
    </row>
    <row r="16528" spans="1:3" s="624" customFormat="1" x14ac:dyDescent="0.25">
      <c r="A16528" s="11"/>
      <c r="B16528" s="14"/>
      <c r="C16528" s="491"/>
    </row>
    <row r="16529" spans="1:3" s="624" customFormat="1" x14ac:dyDescent="0.25">
      <c r="A16529" s="11"/>
      <c r="B16529" s="14"/>
      <c r="C16529" s="491"/>
    </row>
    <row r="16530" spans="1:3" s="624" customFormat="1" x14ac:dyDescent="0.25">
      <c r="A16530" s="11"/>
      <c r="B16530" s="14"/>
      <c r="C16530" s="491"/>
    </row>
    <row r="16531" spans="1:3" s="624" customFormat="1" x14ac:dyDescent="0.25">
      <c r="A16531" s="11"/>
      <c r="B16531" s="14"/>
      <c r="C16531" s="491"/>
    </row>
    <row r="16532" spans="1:3" s="624" customFormat="1" x14ac:dyDescent="0.25">
      <c r="A16532" s="11"/>
      <c r="B16532" s="14"/>
      <c r="C16532" s="491"/>
    </row>
    <row r="16533" spans="1:3" s="624" customFormat="1" x14ac:dyDescent="0.25">
      <c r="A16533" s="11"/>
      <c r="B16533" s="14"/>
      <c r="C16533" s="491"/>
    </row>
    <row r="16534" spans="1:3" s="624" customFormat="1" x14ac:dyDescent="0.25">
      <c r="A16534" s="11"/>
      <c r="B16534" s="14"/>
      <c r="C16534" s="491"/>
    </row>
    <row r="16535" spans="1:3" s="624" customFormat="1" x14ac:dyDescent="0.25">
      <c r="A16535" s="11"/>
      <c r="B16535" s="14"/>
      <c r="C16535" s="491"/>
    </row>
    <row r="16536" spans="1:3" s="624" customFormat="1" x14ac:dyDescent="0.25">
      <c r="A16536" s="11"/>
      <c r="B16536" s="14"/>
      <c r="C16536" s="491"/>
    </row>
    <row r="16537" spans="1:3" s="624" customFormat="1" x14ac:dyDescent="0.25">
      <c r="A16537" s="11"/>
      <c r="B16537" s="14"/>
      <c r="C16537" s="491"/>
    </row>
    <row r="16538" spans="1:3" s="624" customFormat="1" x14ac:dyDescent="0.25">
      <c r="A16538" s="11"/>
      <c r="B16538" s="14"/>
      <c r="C16538" s="491"/>
    </row>
    <row r="16539" spans="1:3" s="624" customFormat="1" x14ac:dyDescent="0.25">
      <c r="A16539" s="11"/>
      <c r="B16539" s="14"/>
      <c r="C16539" s="491"/>
    </row>
    <row r="16540" spans="1:3" s="624" customFormat="1" x14ac:dyDescent="0.25">
      <c r="A16540" s="11"/>
      <c r="B16540" s="14"/>
      <c r="C16540" s="491"/>
    </row>
    <row r="16541" spans="1:3" s="624" customFormat="1" x14ac:dyDescent="0.25">
      <c r="A16541" s="11"/>
      <c r="B16541" s="14"/>
      <c r="C16541" s="491"/>
    </row>
    <row r="16542" spans="1:3" s="624" customFormat="1" x14ac:dyDescent="0.25">
      <c r="A16542" s="11"/>
      <c r="B16542" s="14"/>
      <c r="C16542" s="491"/>
    </row>
    <row r="16543" spans="1:3" s="624" customFormat="1" x14ac:dyDescent="0.25">
      <c r="A16543" s="11"/>
      <c r="B16543" s="14"/>
      <c r="C16543" s="491"/>
    </row>
    <row r="16544" spans="1:3" s="624" customFormat="1" x14ac:dyDescent="0.25">
      <c r="A16544" s="11"/>
      <c r="B16544" s="14"/>
      <c r="C16544" s="491"/>
    </row>
    <row r="16545" spans="1:3" s="624" customFormat="1" x14ac:dyDescent="0.25">
      <c r="A16545" s="11"/>
      <c r="B16545" s="14"/>
      <c r="C16545" s="491"/>
    </row>
    <row r="16546" spans="1:3" s="624" customFormat="1" x14ac:dyDescent="0.25">
      <c r="A16546" s="11"/>
      <c r="B16546" s="14"/>
      <c r="C16546" s="491"/>
    </row>
    <row r="16547" spans="1:3" s="624" customFormat="1" x14ac:dyDescent="0.25">
      <c r="A16547" s="11"/>
      <c r="B16547" s="14"/>
      <c r="C16547" s="491"/>
    </row>
    <row r="16548" spans="1:3" s="624" customFormat="1" x14ac:dyDescent="0.25">
      <c r="A16548" s="11"/>
      <c r="B16548" s="14"/>
      <c r="C16548" s="491"/>
    </row>
    <row r="16549" spans="1:3" s="624" customFormat="1" x14ac:dyDescent="0.25">
      <c r="A16549" s="11"/>
      <c r="B16549" s="14"/>
      <c r="C16549" s="491"/>
    </row>
    <row r="16550" spans="1:3" s="624" customFormat="1" x14ac:dyDescent="0.25">
      <c r="A16550" s="11"/>
      <c r="B16550" s="14"/>
      <c r="C16550" s="491"/>
    </row>
    <row r="16551" spans="1:3" s="624" customFormat="1" x14ac:dyDescent="0.25">
      <c r="A16551" s="11"/>
      <c r="B16551" s="14"/>
      <c r="C16551" s="491"/>
    </row>
    <row r="16552" spans="1:3" s="624" customFormat="1" x14ac:dyDescent="0.25">
      <c r="A16552" s="11"/>
      <c r="B16552" s="14"/>
      <c r="C16552" s="491"/>
    </row>
    <row r="16553" spans="1:3" s="624" customFormat="1" x14ac:dyDescent="0.25">
      <c r="A16553" s="11"/>
      <c r="B16553" s="14"/>
      <c r="C16553" s="491"/>
    </row>
    <row r="16554" spans="1:3" s="624" customFormat="1" x14ac:dyDescent="0.25">
      <c r="A16554" s="11"/>
      <c r="B16554" s="14"/>
      <c r="C16554" s="491"/>
    </row>
    <row r="16555" spans="1:3" s="624" customFormat="1" x14ac:dyDescent="0.25">
      <c r="A16555" s="11"/>
      <c r="B16555" s="14"/>
      <c r="C16555" s="491"/>
    </row>
    <row r="16556" spans="1:3" s="624" customFormat="1" x14ac:dyDescent="0.25">
      <c r="A16556" s="11"/>
      <c r="B16556" s="14"/>
      <c r="C16556" s="491"/>
    </row>
    <row r="16557" spans="1:3" s="624" customFormat="1" x14ac:dyDescent="0.25">
      <c r="A16557" s="11"/>
      <c r="B16557" s="14"/>
      <c r="C16557" s="491"/>
    </row>
    <row r="16558" spans="1:3" s="624" customFormat="1" x14ac:dyDescent="0.25">
      <c r="A16558" s="11"/>
      <c r="B16558" s="14"/>
      <c r="C16558" s="491"/>
    </row>
    <row r="16559" spans="1:3" s="624" customFormat="1" x14ac:dyDescent="0.25">
      <c r="A16559" s="11"/>
      <c r="B16559" s="14"/>
      <c r="C16559" s="491"/>
    </row>
    <row r="16560" spans="1:3" s="624" customFormat="1" x14ac:dyDescent="0.25">
      <c r="A16560" s="11"/>
      <c r="B16560" s="14"/>
      <c r="C16560" s="491"/>
    </row>
    <row r="16561" spans="1:3" s="624" customFormat="1" x14ac:dyDescent="0.25">
      <c r="A16561" s="11"/>
      <c r="B16561" s="14"/>
      <c r="C16561" s="491"/>
    </row>
    <row r="16562" spans="1:3" s="624" customFormat="1" x14ac:dyDescent="0.25">
      <c r="A16562" s="11"/>
      <c r="B16562" s="14"/>
      <c r="C16562" s="491"/>
    </row>
    <row r="16563" spans="1:3" s="624" customFormat="1" x14ac:dyDescent="0.25">
      <c r="A16563" s="11"/>
      <c r="B16563" s="14"/>
      <c r="C16563" s="491"/>
    </row>
    <row r="16564" spans="1:3" s="624" customFormat="1" x14ac:dyDescent="0.25">
      <c r="A16564" s="11"/>
      <c r="B16564" s="14"/>
      <c r="C16564" s="491"/>
    </row>
    <row r="16565" spans="1:3" s="624" customFormat="1" x14ac:dyDescent="0.25">
      <c r="A16565" s="11"/>
      <c r="B16565" s="14"/>
      <c r="C16565" s="491"/>
    </row>
    <row r="16566" spans="1:3" s="624" customFormat="1" x14ac:dyDescent="0.25">
      <c r="A16566" s="11"/>
      <c r="B16566" s="14"/>
      <c r="C16566" s="491"/>
    </row>
    <row r="16567" spans="1:3" s="624" customFormat="1" x14ac:dyDescent="0.25">
      <c r="A16567" s="11"/>
      <c r="B16567" s="14"/>
      <c r="C16567" s="491"/>
    </row>
    <row r="16568" spans="1:3" s="624" customFormat="1" x14ac:dyDescent="0.25">
      <c r="A16568" s="11"/>
      <c r="B16568" s="14"/>
      <c r="C16568" s="491"/>
    </row>
    <row r="16569" spans="1:3" s="624" customFormat="1" x14ac:dyDescent="0.25">
      <c r="A16569" s="11"/>
      <c r="B16569" s="14"/>
      <c r="C16569" s="491"/>
    </row>
    <row r="16570" spans="1:3" s="624" customFormat="1" x14ac:dyDescent="0.25">
      <c r="A16570" s="11"/>
      <c r="B16570" s="14"/>
      <c r="C16570" s="491"/>
    </row>
    <row r="16571" spans="1:3" s="624" customFormat="1" x14ac:dyDescent="0.25">
      <c r="A16571" s="11"/>
      <c r="B16571" s="14"/>
      <c r="C16571" s="491"/>
    </row>
    <row r="16572" spans="1:3" s="624" customFormat="1" x14ac:dyDescent="0.25">
      <c r="A16572" s="11"/>
      <c r="B16572" s="14"/>
      <c r="C16572" s="491"/>
    </row>
    <row r="16573" spans="1:3" s="624" customFormat="1" x14ac:dyDescent="0.25">
      <c r="A16573" s="11"/>
      <c r="B16573" s="14"/>
      <c r="C16573" s="491"/>
    </row>
    <row r="16574" spans="1:3" s="624" customFormat="1" x14ac:dyDescent="0.25">
      <c r="A16574" s="11"/>
      <c r="B16574" s="14"/>
      <c r="C16574" s="491"/>
    </row>
    <row r="16575" spans="1:3" s="624" customFormat="1" x14ac:dyDescent="0.25">
      <c r="A16575" s="11"/>
      <c r="B16575" s="14"/>
      <c r="C16575" s="491"/>
    </row>
    <row r="16576" spans="1:3" s="624" customFormat="1" x14ac:dyDescent="0.25">
      <c r="A16576" s="11"/>
      <c r="B16576" s="14"/>
      <c r="C16576" s="491"/>
    </row>
    <row r="16577" spans="1:3" s="624" customFormat="1" x14ac:dyDescent="0.25">
      <c r="A16577" s="11"/>
      <c r="B16577" s="14"/>
      <c r="C16577" s="491"/>
    </row>
    <row r="16578" spans="1:3" s="624" customFormat="1" x14ac:dyDescent="0.25">
      <c r="A16578" s="11"/>
      <c r="B16578" s="14"/>
      <c r="C16578" s="491"/>
    </row>
    <row r="16579" spans="1:3" s="624" customFormat="1" x14ac:dyDescent="0.25">
      <c r="A16579" s="11"/>
      <c r="B16579" s="14"/>
      <c r="C16579" s="491"/>
    </row>
    <row r="16580" spans="1:3" s="624" customFormat="1" x14ac:dyDescent="0.25">
      <c r="A16580" s="11"/>
      <c r="B16580" s="14"/>
      <c r="C16580" s="491"/>
    </row>
    <row r="16581" spans="1:3" s="624" customFormat="1" x14ac:dyDescent="0.25">
      <c r="A16581" s="11"/>
      <c r="B16581" s="14"/>
      <c r="C16581" s="491"/>
    </row>
    <row r="16582" spans="1:3" s="624" customFormat="1" x14ac:dyDescent="0.25">
      <c r="A16582" s="11"/>
      <c r="B16582" s="14"/>
      <c r="C16582" s="491"/>
    </row>
    <row r="16583" spans="1:3" s="624" customFormat="1" x14ac:dyDescent="0.25">
      <c r="A16583" s="11"/>
      <c r="B16583" s="14"/>
      <c r="C16583" s="491"/>
    </row>
    <row r="16584" spans="1:3" s="624" customFormat="1" x14ac:dyDescent="0.25">
      <c r="A16584" s="11"/>
      <c r="B16584" s="14"/>
      <c r="C16584" s="491"/>
    </row>
    <row r="16585" spans="1:3" s="624" customFormat="1" x14ac:dyDescent="0.25">
      <c r="A16585" s="11"/>
      <c r="B16585" s="14"/>
      <c r="C16585" s="491"/>
    </row>
    <row r="16586" spans="1:3" s="624" customFormat="1" x14ac:dyDescent="0.25">
      <c r="A16586" s="11"/>
      <c r="B16586" s="14"/>
      <c r="C16586" s="491"/>
    </row>
    <row r="16587" spans="1:3" s="624" customFormat="1" x14ac:dyDescent="0.25">
      <c r="A16587" s="11"/>
      <c r="B16587" s="14"/>
      <c r="C16587" s="491"/>
    </row>
    <row r="16588" spans="1:3" s="624" customFormat="1" x14ac:dyDescent="0.25">
      <c r="A16588" s="11"/>
      <c r="B16588" s="14"/>
      <c r="C16588" s="491"/>
    </row>
    <row r="16589" spans="1:3" s="624" customFormat="1" x14ac:dyDescent="0.25">
      <c r="A16589" s="11"/>
      <c r="B16589" s="14"/>
      <c r="C16589" s="491"/>
    </row>
    <row r="16590" spans="1:3" s="624" customFormat="1" x14ac:dyDescent="0.25">
      <c r="A16590" s="11"/>
      <c r="B16590" s="14"/>
      <c r="C16590" s="491"/>
    </row>
    <row r="16591" spans="1:3" s="624" customFormat="1" x14ac:dyDescent="0.25">
      <c r="A16591" s="11"/>
      <c r="B16591" s="14"/>
      <c r="C16591" s="491"/>
    </row>
    <row r="16592" spans="1:3" s="624" customFormat="1" x14ac:dyDescent="0.25">
      <c r="A16592" s="11"/>
      <c r="B16592" s="14"/>
      <c r="C16592" s="491"/>
    </row>
    <row r="16593" spans="1:3" s="624" customFormat="1" x14ac:dyDescent="0.25">
      <c r="A16593" s="11"/>
      <c r="B16593" s="14"/>
      <c r="C16593" s="491"/>
    </row>
    <row r="16594" spans="1:3" s="624" customFormat="1" x14ac:dyDescent="0.25">
      <c r="A16594" s="11"/>
      <c r="B16594" s="14"/>
      <c r="C16594" s="491"/>
    </row>
    <row r="16595" spans="1:3" s="624" customFormat="1" x14ac:dyDescent="0.25">
      <c r="A16595" s="11"/>
      <c r="B16595" s="14"/>
      <c r="C16595" s="491"/>
    </row>
    <row r="16596" spans="1:3" s="624" customFormat="1" x14ac:dyDescent="0.25">
      <c r="A16596" s="11"/>
      <c r="B16596" s="14"/>
      <c r="C16596" s="491"/>
    </row>
    <row r="16597" spans="1:3" s="624" customFormat="1" x14ac:dyDescent="0.25">
      <c r="A16597" s="11"/>
      <c r="B16597" s="14"/>
      <c r="C16597" s="491"/>
    </row>
    <row r="16598" spans="1:3" s="624" customFormat="1" x14ac:dyDescent="0.25">
      <c r="A16598" s="11"/>
      <c r="B16598" s="14"/>
      <c r="C16598" s="491"/>
    </row>
    <row r="16599" spans="1:3" s="624" customFormat="1" x14ac:dyDescent="0.25">
      <c r="A16599" s="11"/>
      <c r="B16599" s="14"/>
      <c r="C16599" s="491"/>
    </row>
    <row r="16600" spans="1:3" s="624" customFormat="1" x14ac:dyDescent="0.25">
      <c r="A16600" s="11"/>
      <c r="B16600" s="14"/>
      <c r="C16600" s="491"/>
    </row>
    <row r="16601" spans="1:3" s="624" customFormat="1" x14ac:dyDescent="0.25">
      <c r="A16601" s="11"/>
      <c r="B16601" s="14"/>
      <c r="C16601" s="491"/>
    </row>
    <row r="16602" spans="1:3" s="624" customFormat="1" x14ac:dyDescent="0.25">
      <c r="A16602" s="11"/>
      <c r="B16602" s="14"/>
      <c r="C16602" s="491"/>
    </row>
    <row r="16603" spans="1:3" s="624" customFormat="1" x14ac:dyDescent="0.25">
      <c r="A16603" s="11"/>
      <c r="B16603" s="14"/>
      <c r="C16603" s="491"/>
    </row>
    <row r="16604" spans="1:3" s="624" customFormat="1" x14ac:dyDescent="0.25">
      <c r="A16604" s="11"/>
      <c r="B16604" s="14"/>
      <c r="C16604" s="491"/>
    </row>
    <row r="16605" spans="1:3" s="624" customFormat="1" x14ac:dyDescent="0.25">
      <c r="A16605" s="11"/>
      <c r="B16605" s="14"/>
      <c r="C16605" s="491"/>
    </row>
    <row r="16606" spans="1:3" s="624" customFormat="1" x14ac:dyDescent="0.25">
      <c r="A16606" s="11"/>
      <c r="B16606" s="14"/>
      <c r="C16606" s="491"/>
    </row>
    <row r="16607" spans="1:3" s="624" customFormat="1" x14ac:dyDescent="0.25">
      <c r="A16607" s="11"/>
      <c r="B16607" s="14"/>
      <c r="C16607" s="491"/>
    </row>
    <row r="16608" spans="1:3" s="624" customFormat="1" x14ac:dyDescent="0.25">
      <c r="A16608" s="11"/>
      <c r="B16608" s="14"/>
      <c r="C16608" s="491"/>
    </row>
    <row r="16609" spans="1:3" s="624" customFormat="1" x14ac:dyDescent="0.25">
      <c r="A16609" s="11"/>
      <c r="B16609" s="14"/>
      <c r="C16609" s="491"/>
    </row>
    <row r="16610" spans="1:3" s="624" customFormat="1" x14ac:dyDescent="0.25">
      <c r="A16610" s="11"/>
      <c r="B16610" s="14"/>
      <c r="C16610" s="491"/>
    </row>
    <row r="16611" spans="1:3" s="624" customFormat="1" x14ac:dyDescent="0.25">
      <c r="A16611" s="11"/>
      <c r="B16611" s="14"/>
      <c r="C16611" s="491"/>
    </row>
    <row r="16612" spans="1:3" s="624" customFormat="1" x14ac:dyDescent="0.25">
      <c r="A16612" s="11"/>
      <c r="B16612" s="14"/>
      <c r="C16612" s="491"/>
    </row>
    <row r="16613" spans="1:3" s="624" customFormat="1" x14ac:dyDescent="0.25">
      <c r="A16613" s="11"/>
      <c r="B16613" s="14"/>
      <c r="C16613" s="491"/>
    </row>
    <row r="16614" spans="1:3" s="624" customFormat="1" x14ac:dyDescent="0.25">
      <c r="A16614" s="11"/>
      <c r="B16614" s="14"/>
      <c r="C16614" s="491"/>
    </row>
    <row r="16615" spans="1:3" s="624" customFormat="1" x14ac:dyDescent="0.25">
      <c r="A16615" s="11"/>
      <c r="B16615" s="14"/>
      <c r="C16615" s="491"/>
    </row>
    <row r="16616" spans="1:3" s="624" customFormat="1" x14ac:dyDescent="0.25">
      <c r="A16616" s="11"/>
      <c r="B16616" s="14"/>
      <c r="C16616" s="491"/>
    </row>
    <row r="16617" spans="1:3" s="624" customFormat="1" x14ac:dyDescent="0.25">
      <c r="A16617" s="11"/>
      <c r="B16617" s="14"/>
      <c r="C16617" s="491"/>
    </row>
    <row r="16618" spans="1:3" s="624" customFormat="1" x14ac:dyDescent="0.25">
      <c r="A16618" s="11"/>
      <c r="B16618" s="14"/>
      <c r="C16618" s="491"/>
    </row>
    <row r="16619" spans="1:3" s="624" customFormat="1" x14ac:dyDescent="0.25">
      <c r="A16619" s="11"/>
      <c r="B16619" s="14"/>
      <c r="C16619" s="491"/>
    </row>
    <row r="16620" spans="1:3" s="624" customFormat="1" x14ac:dyDescent="0.25">
      <c r="A16620" s="11"/>
      <c r="B16620" s="14"/>
      <c r="C16620" s="491"/>
    </row>
    <row r="16621" spans="1:3" s="624" customFormat="1" x14ac:dyDescent="0.25">
      <c r="A16621" s="11"/>
      <c r="B16621" s="14"/>
      <c r="C16621" s="491"/>
    </row>
    <row r="16622" spans="1:3" s="624" customFormat="1" x14ac:dyDescent="0.25">
      <c r="A16622" s="11"/>
      <c r="B16622" s="14"/>
      <c r="C16622" s="491"/>
    </row>
    <row r="16623" spans="1:3" s="624" customFormat="1" x14ac:dyDescent="0.25">
      <c r="A16623" s="11"/>
      <c r="B16623" s="14"/>
      <c r="C16623" s="491"/>
    </row>
    <row r="16624" spans="1:3" s="624" customFormat="1" x14ac:dyDescent="0.25">
      <c r="A16624" s="11"/>
      <c r="B16624" s="14"/>
      <c r="C16624" s="491"/>
    </row>
    <row r="16625" spans="1:3" s="624" customFormat="1" x14ac:dyDescent="0.25">
      <c r="A16625" s="11"/>
      <c r="B16625" s="14"/>
      <c r="C16625" s="491"/>
    </row>
    <row r="16626" spans="1:3" s="624" customFormat="1" x14ac:dyDescent="0.25">
      <c r="A16626" s="11"/>
      <c r="B16626" s="14"/>
      <c r="C16626" s="491"/>
    </row>
    <row r="16627" spans="1:3" s="624" customFormat="1" x14ac:dyDescent="0.25">
      <c r="A16627" s="11"/>
      <c r="B16627" s="14"/>
      <c r="C16627" s="491"/>
    </row>
    <row r="16628" spans="1:3" s="624" customFormat="1" x14ac:dyDescent="0.25">
      <c r="A16628" s="11"/>
      <c r="B16628" s="14"/>
      <c r="C16628" s="491"/>
    </row>
    <row r="16629" spans="1:3" s="624" customFormat="1" x14ac:dyDescent="0.25">
      <c r="A16629" s="11"/>
      <c r="B16629" s="14"/>
      <c r="C16629" s="491"/>
    </row>
    <row r="16630" spans="1:3" s="624" customFormat="1" x14ac:dyDescent="0.25">
      <c r="A16630" s="11"/>
      <c r="B16630" s="14"/>
      <c r="C16630" s="491"/>
    </row>
    <row r="16631" spans="1:3" s="624" customFormat="1" x14ac:dyDescent="0.25">
      <c r="A16631" s="11"/>
      <c r="B16631" s="14"/>
      <c r="C16631" s="491"/>
    </row>
    <row r="16632" spans="1:3" s="624" customFormat="1" x14ac:dyDescent="0.25">
      <c r="A16632" s="11"/>
      <c r="B16632" s="14"/>
      <c r="C16632" s="491"/>
    </row>
    <row r="16633" spans="1:3" s="624" customFormat="1" x14ac:dyDescent="0.25">
      <c r="A16633" s="11"/>
      <c r="B16633" s="14"/>
      <c r="C16633" s="491"/>
    </row>
    <row r="16634" spans="1:3" s="624" customFormat="1" x14ac:dyDescent="0.25">
      <c r="A16634" s="11"/>
      <c r="B16634" s="14"/>
      <c r="C16634" s="491"/>
    </row>
    <row r="16635" spans="1:3" s="624" customFormat="1" x14ac:dyDescent="0.25">
      <c r="A16635" s="11"/>
      <c r="B16635" s="14"/>
      <c r="C16635" s="491"/>
    </row>
    <row r="16636" spans="1:3" s="624" customFormat="1" x14ac:dyDescent="0.25">
      <c r="A16636" s="11"/>
      <c r="B16636" s="14"/>
      <c r="C16636" s="491"/>
    </row>
    <row r="16637" spans="1:3" s="624" customFormat="1" x14ac:dyDescent="0.25">
      <c r="A16637" s="11"/>
      <c r="B16637" s="14"/>
      <c r="C16637" s="491"/>
    </row>
    <row r="16638" spans="1:3" s="624" customFormat="1" x14ac:dyDescent="0.25">
      <c r="A16638" s="11"/>
      <c r="B16638" s="14"/>
      <c r="C16638" s="491"/>
    </row>
    <row r="16639" spans="1:3" s="624" customFormat="1" x14ac:dyDescent="0.25">
      <c r="A16639" s="11"/>
      <c r="B16639" s="14"/>
      <c r="C16639" s="491"/>
    </row>
    <row r="16640" spans="1:3" s="624" customFormat="1" x14ac:dyDescent="0.25">
      <c r="A16640" s="11"/>
      <c r="B16640" s="14"/>
      <c r="C16640" s="491"/>
    </row>
    <row r="16641" spans="1:3" s="624" customFormat="1" x14ac:dyDescent="0.25">
      <c r="A16641" s="11"/>
      <c r="B16641" s="14"/>
      <c r="C16641" s="491"/>
    </row>
    <row r="16642" spans="1:3" s="624" customFormat="1" x14ac:dyDescent="0.25">
      <c r="A16642" s="11"/>
      <c r="B16642" s="14"/>
      <c r="C16642" s="491"/>
    </row>
    <row r="16643" spans="1:3" s="624" customFormat="1" x14ac:dyDescent="0.25">
      <c r="A16643" s="11"/>
      <c r="B16643" s="14"/>
      <c r="C16643" s="491"/>
    </row>
    <row r="16644" spans="1:3" s="624" customFormat="1" x14ac:dyDescent="0.25">
      <c r="A16644" s="11"/>
      <c r="B16644" s="14"/>
      <c r="C16644" s="491"/>
    </row>
    <row r="16645" spans="1:3" s="624" customFormat="1" x14ac:dyDescent="0.25">
      <c r="A16645" s="11"/>
      <c r="B16645" s="14"/>
      <c r="C16645" s="491"/>
    </row>
    <row r="16646" spans="1:3" s="624" customFormat="1" x14ac:dyDescent="0.25">
      <c r="A16646" s="11"/>
      <c r="B16646" s="14"/>
      <c r="C16646" s="491"/>
    </row>
    <row r="16647" spans="1:3" s="624" customFormat="1" x14ac:dyDescent="0.25">
      <c r="A16647" s="11"/>
      <c r="B16647" s="14"/>
      <c r="C16647" s="491"/>
    </row>
    <row r="16648" spans="1:3" s="624" customFormat="1" x14ac:dyDescent="0.25">
      <c r="A16648" s="11"/>
      <c r="B16648" s="14"/>
      <c r="C16648" s="491"/>
    </row>
    <row r="16649" spans="1:3" s="624" customFormat="1" x14ac:dyDescent="0.25">
      <c r="A16649" s="11"/>
      <c r="B16649" s="14"/>
      <c r="C16649" s="491"/>
    </row>
    <row r="16650" spans="1:3" s="624" customFormat="1" x14ac:dyDescent="0.25">
      <c r="A16650" s="11"/>
      <c r="B16650" s="14"/>
      <c r="C16650" s="491"/>
    </row>
    <row r="16651" spans="1:3" s="624" customFormat="1" x14ac:dyDescent="0.25">
      <c r="A16651" s="11"/>
      <c r="B16651" s="14"/>
      <c r="C16651" s="491"/>
    </row>
    <row r="16652" spans="1:3" s="624" customFormat="1" x14ac:dyDescent="0.25">
      <c r="A16652" s="11"/>
      <c r="B16652" s="14"/>
      <c r="C16652" s="491"/>
    </row>
    <row r="16653" spans="1:3" s="624" customFormat="1" x14ac:dyDescent="0.25">
      <c r="A16653" s="11"/>
      <c r="B16653" s="14"/>
      <c r="C16653" s="491"/>
    </row>
    <row r="16654" spans="1:3" s="624" customFormat="1" x14ac:dyDescent="0.25">
      <c r="A16654" s="11"/>
      <c r="B16654" s="14"/>
      <c r="C16654" s="491"/>
    </row>
    <row r="16655" spans="1:3" s="624" customFormat="1" x14ac:dyDescent="0.25">
      <c r="A16655" s="11"/>
      <c r="B16655" s="14"/>
      <c r="C16655" s="491"/>
    </row>
    <row r="16656" spans="1:3" s="624" customFormat="1" x14ac:dyDescent="0.25">
      <c r="A16656" s="11"/>
      <c r="B16656" s="14"/>
      <c r="C16656" s="491"/>
    </row>
    <row r="16657" spans="1:3" s="624" customFormat="1" x14ac:dyDescent="0.25">
      <c r="A16657" s="11"/>
      <c r="B16657" s="14"/>
      <c r="C16657" s="491"/>
    </row>
    <row r="16658" spans="1:3" s="624" customFormat="1" x14ac:dyDescent="0.25">
      <c r="A16658" s="11"/>
      <c r="B16658" s="14"/>
      <c r="C16658" s="491"/>
    </row>
    <row r="16659" spans="1:3" s="624" customFormat="1" x14ac:dyDescent="0.25">
      <c r="A16659" s="11"/>
      <c r="B16659" s="14"/>
      <c r="C16659" s="491"/>
    </row>
    <row r="16660" spans="1:3" s="624" customFormat="1" x14ac:dyDescent="0.25">
      <c r="A16660" s="11"/>
      <c r="B16660" s="14"/>
      <c r="C16660" s="491"/>
    </row>
    <row r="16661" spans="1:3" s="624" customFormat="1" x14ac:dyDescent="0.25">
      <c r="A16661" s="11"/>
      <c r="B16661" s="14"/>
      <c r="C16661" s="491"/>
    </row>
    <row r="16662" spans="1:3" s="624" customFormat="1" x14ac:dyDescent="0.25">
      <c r="A16662" s="11"/>
      <c r="B16662" s="14"/>
      <c r="C16662" s="491"/>
    </row>
    <row r="16663" spans="1:3" s="624" customFormat="1" x14ac:dyDescent="0.25">
      <c r="A16663" s="11"/>
      <c r="B16663" s="14"/>
      <c r="C16663" s="491"/>
    </row>
    <row r="16664" spans="1:3" s="624" customFormat="1" x14ac:dyDescent="0.25">
      <c r="A16664" s="11"/>
      <c r="B16664" s="14"/>
      <c r="C16664" s="491"/>
    </row>
    <row r="16665" spans="1:3" s="624" customFormat="1" x14ac:dyDescent="0.25">
      <c r="A16665" s="11"/>
      <c r="B16665" s="14"/>
      <c r="C16665" s="491"/>
    </row>
    <row r="16666" spans="1:3" s="624" customFormat="1" x14ac:dyDescent="0.25">
      <c r="A16666" s="11"/>
      <c r="B16666" s="14"/>
      <c r="C16666" s="491"/>
    </row>
    <row r="16667" spans="1:3" s="624" customFormat="1" x14ac:dyDescent="0.25">
      <c r="A16667" s="11"/>
      <c r="B16667" s="14"/>
      <c r="C16667" s="491"/>
    </row>
    <row r="16668" spans="1:3" s="624" customFormat="1" x14ac:dyDescent="0.25">
      <c r="A16668" s="11"/>
      <c r="B16668" s="14"/>
      <c r="C16668" s="491"/>
    </row>
    <row r="16669" spans="1:3" s="624" customFormat="1" x14ac:dyDescent="0.25">
      <c r="A16669" s="11"/>
      <c r="B16669" s="14"/>
      <c r="C16669" s="491"/>
    </row>
    <row r="16670" spans="1:3" s="624" customFormat="1" x14ac:dyDescent="0.25">
      <c r="A16670" s="11"/>
      <c r="B16670" s="14"/>
      <c r="C16670" s="491"/>
    </row>
    <row r="16671" spans="1:3" s="624" customFormat="1" x14ac:dyDescent="0.25">
      <c r="A16671" s="11"/>
      <c r="B16671" s="14"/>
      <c r="C16671" s="491"/>
    </row>
    <row r="16672" spans="1:3" s="624" customFormat="1" x14ac:dyDescent="0.25">
      <c r="A16672" s="11"/>
      <c r="B16672" s="14"/>
      <c r="C16672" s="491"/>
    </row>
    <row r="16673" spans="1:3" s="624" customFormat="1" x14ac:dyDescent="0.25">
      <c r="A16673" s="11"/>
      <c r="B16673" s="14"/>
      <c r="C16673" s="491"/>
    </row>
    <row r="16674" spans="1:3" s="624" customFormat="1" x14ac:dyDescent="0.25">
      <c r="A16674" s="11"/>
      <c r="B16674" s="14"/>
      <c r="C16674" s="491"/>
    </row>
    <row r="16675" spans="1:3" s="624" customFormat="1" x14ac:dyDescent="0.25">
      <c r="A16675" s="11"/>
      <c r="B16675" s="14"/>
      <c r="C16675" s="491"/>
    </row>
    <row r="16676" spans="1:3" s="624" customFormat="1" x14ac:dyDescent="0.25">
      <c r="A16676" s="11"/>
      <c r="B16676" s="14"/>
      <c r="C16676" s="491"/>
    </row>
    <row r="16677" spans="1:3" s="624" customFormat="1" x14ac:dyDescent="0.25">
      <c r="A16677" s="11"/>
      <c r="B16677" s="14"/>
      <c r="C16677" s="491"/>
    </row>
    <row r="16678" spans="1:3" s="624" customFormat="1" x14ac:dyDescent="0.25">
      <c r="A16678" s="11"/>
      <c r="B16678" s="14"/>
      <c r="C16678" s="491"/>
    </row>
    <row r="16679" spans="1:3" s="624" customFormat="1" x14ac:dyDescent="0.25">
      <c r="A16679" s="11"/>
      <c r="B16679" s="14"/>
      <c r="C16679" s="491"/>
    </row>
    <row r="16680" spans="1:3" s="624" customFormat="1" x14ac:dyDescent="0.25">
      <c r="A16680" s="11"/>
      <c r="B16680" s="14"/>
      <c r="C16680" s="491"/>
    </row>
    <row r="16681" spans="1:3" s="624" customFormat="1" x14ac:dyDescent="0.25">
      <c r="A16681" s="11"/>
      <c r="B16681" s="14"/>
      <c r="C16681" s="491"/>
    </row>
    <row r="16682" spans="1:3" s="624" customFormat="1" x14ac:dyDescent="0.25">
      <c r="A16682" s="11"/>
      <c r="B16682" s="14"/>
      <c r="C16682" s="491"/>
    </row>
    <row r="16683" spans="1:3" s="624" customFormat="1" x14ac:dyDescent="0.25">
      <c r="A16683" s="11"/>
      <c r="B16683" s="14"/>
      <c r="C16683" s="491"/>
    </row>
    <row r="16684" spans="1:3" s="624" customFormat="1" x14ac:dyDescent="0.25">
      <c r="A16684" s="11"/>
      <c r="B16684" s="14"/>
      <c r="C16684" s="491"/>
    </row>
    <row r="16685" spans="1:3" s="624" customFormat="1" x14ac:dyDescent="0.25">
      <c r="A16685" s="11"/>
      <c r="B16685" s="14"/>
      <c r="C16685" s="491"/>
    </row>
    <row r="16686" spans="1:3" s="624" customFormat="1" x14ac:dyDescent="0.25">
      <c r="A16686" s="11"/>
      <c r="B16686" s="14"/>
      <c r="C16686" s="491"/>
    </row>
    <row r="16687" spans="1:3" s="624" customFormat="1" x14ac:dyDescent="0.25">
      <c r="A16687" s="11"/>
      <c r="B16687" s="14"/>
      <c r="C16687" s="491"/>
    </row>
    <row r="16688" spans="1:3" s="624" customFormat="1" x14ac:dyDescent="0.25">
      <c r="A16688" s="11"/>
      <c r="B16688" s="14"/>
      <c r="C16688" s="491"/>
    </row>
    <row r="16689" spans="1:3" s="624" customFormat="1" x14ac:dyDescent="0.25">
      <c r="A16689" s="11"/>
      <c r="B16689" s="14"/>
      <c r="C16689" s="491"/>
    </row>
    <row r="16690" spans="1:3" s="624" customFormat="1" x14ac:dyDescent="0.25">
      <c r="A16690" s="11"/>
      <c r="B16690" s="14"/>
      <c r="C16690" s="491"/>
    </row>
    <row r="16691" spans="1:3" s="624" customFormat="1" x14ac:dyDescent="0.25">
      <c r="A16691" s="11"/>
      <c r="B16691" s="14"/>
      <c r="C16691" s="491"/>
    </row>
    <row r="16692" spans="1:3" s="624" customFormat="1" x14ac:dyDescent="0.25">
      <c r="A16692" s="11"/>
      <c r="B16692" s="14"/>
      <c r="C16692" s="491"/>
    </row>
    <row r="16693" spans="1:3" s="624" customFormat="1" x14ac:dyDescent="0.25">
      <c r="A16693" s="11"/>
      <c r="B16693" s="14"/>
      <c r="C16693" s="491"/>
    </row>
    <row r="16694" spans="1:3" s="624" customFormat="1" x14ac:dyDescent="0.25">
      <c r="A16694" s="11"/>
      <c r="B16694" s="14"/>
      <c r="C16694" s="491"/>
    </row>
    <row r="16695" spans="1:3" s="624" customFormat="1" x14ac:dyDescent="0.25">
      <c r="A16695" s="11"/>
      <c r="B16695" s="14"/>
      <c r="C16695" s="491"/>
    </row>
    <row r="16696" spans="1:3" s="624" customFormat="1" x14ac:dyDescent="0.25">
      <c r="A16696" s="11"/>
      <c r="B16696" s="14"/>
      <c r="C16696" s="491"/>
    </row>
    <row r="16697" spans="1:3" s="624" customFormat="1" x14ac:dyDescent="0.25">
      <c r="A16697" s="11"/>
      <c r="B16697" s="14"/>
      <c r="C16697" s="491"/>
    </row>
    <row r="16698" spans="1:3" s="624" customFormat="1" x14ac:dyDescent="0.25">
      <c r="A16698" s="11"/>
      <c r="B16698" s="14"/>
      <c r="C16698" s="491"/>
    </row>
    <row r="16699" spans="1:3" s="624" customFormat="1" x14ac:dyDescent="0.25">
      <c r="A16699" s="11"/>
      <c r="B16699" s="14"/>
      <c r="C16699" s="491"/>
    </row>
    <row r="16700" spans="1:3" s="624" customFormat="1" x14ac:dyDescent="0.25">
      <c r="A16700" s="11"/>
      <c r="B16700" s="14"/>
      <c r="C16700" s="491"/>
    </row>
    <row r="16701" spans="1:3" s="624" customFormat="1" x14ac:dyDescent="0.25">
      <c r="A16701" s="11"/>
      <c r="B16701" s="14"/>
      <c r="C16701" s="491"/>
    </row>
    <row r="16702" spans="1:3" s="624" customFormat="1" x14ac:dyDescent="0.25">
      <c r="A16702" s="11"/>
      <c r="B16702" s="14"/>
      <c r="C16702" s="491"/>
    </row>
    <row r="16703" spans="1:3" s="624" customFormat="1" x14ac:dyDescent="0.25">
      <c r="A16703" s="11"/>
      <c r="B16703" s="14"/>
      <c r="C16703" s="491"/>
    </row>
    <row r="16704" spans="1:3" s="624" customFormat="1" x14ac:dyDescent="0.25">
      <c r="A16704" s="11"/>
      <c r="B16704" s="14"/>
      <c r="C16704" s="491"/>
    </row>
    <row r="16705" spans="1:3" s="624" customFormat="1" x14ac:dyDescent="0.25">
      <c r="A16705" s="11"/>
      <c r="B16705" s="14"/>
      <c r="C16705" s="491"/>
    </row>
    <row r="16706" spans="1:3" s="624" customFormat="1" x14ac:dyDescent="0.25">
      <c r="A16706" s="11"/>
      <c r="B16706" s="14"/>
      <c r="C16706" s="491"/>
    </row>
    <row r="16707" spans="1:3" s="624" customFormat="1" x14ac:dyDescent="0.25">
      <c r="A16707" s="11"/>
      <c r="B16707" s="14"/>
      <c r="C16707" s="491"/>
    </row>
    <row r="16708" spans="1:3" s="624" customFormat="1" x14ac:dyDescent="0.25">
      <c r="A16708" s="11"/>
      <c r="B16708" s="14"/>
      <c r="C16708" s="491"/>
    </row>
    <row r="16709" spans="1:3" s="624" customFormat="1" x14ac:dyDescent="0.25">
      <c r="A16709" s="11"/>
      <c r="B16709" s="14"/>
      <c r="C16709" s="491"/>
    </row>
    <row r="16710" spans="1:3" s="624" customFormat="1" x14ac:dyDescent="0.25">
      <c r="A16710" s="11"/>
      <c r="B16710" s="14"/>
      <c r="C16710" s="491"/>
    </row>
    <row r="16711" spans="1:3" s="624" customFormat="1" x14ac:dyDescent="0.25">
      <c r="A16711" s="11"/>
      <c r="B16711" s="14"/>
      <c r="C16711" s="491"/>
    </row>
    <row r="16712" spans="1:3" s="624" customFormat="1" x14ac:dyDescent="0.25">
      <c r="A16712" s="11"/>
      <c r="B16712" s="14"/>
      <c r="C16712" s="491"/>
    </row>
    <row r="16713" spans="1:3" s="624" customFormat="1" x14ac:dyDescent="0.25">
      <c r="A16713" s="11"/>
      <c r="B16713" s="14"/>
      <c r="C16713" s="491"/>
    </row>
    <row r="16714" spans="1:3" s="624" customFormat="1" x14ac:dyDescent="0.25">
      <c r="A16714" s="11"/>
      <c r="B16714" s="14"/>
      <c r="C16714" s="491"/>
    </row>
    <row r="16715" spans="1:3" s="624" customFormat="1" x14ac:dyDescent="0.25">
      <c r="A16715" s="11"/>
      <c r="B16715" s="14"/>
      <c r="C16715" s="491"/>
    </row>
    <row r="16716" spans="1:3" s="624" customFormat="1" x14ac:dyDescent="0.25">
      <c r="A16716" s="11"/>
      <c r="B16716" s="14"/>
      <c r="C16716" s="491"/>
    </row>
    <row r="16717" spans="1:3" s="624" customFormat="1" x14ac:dyDescent="0.25">
      <c r="A16717" s="11"/>
      <c r="B16717" s="14"/>
      <c r="C16717" s="491"/>
    </row>
    <row r="16718" spans="1:3" s="624" customFormat="1" x14ac:dyDescent="0.25">
      <c r="A16718" s="11"/>
      <c r="B16718" s="14"/>
      <c r="C16718" s="491"/>
    </row>
    <row r="16719" spans="1:3" s="624" customFormat="1" x14ac:dyDescent="0.25">
      <c r="A16719" s="11"/>
      <c r="B16719" s="14"/>
      <c r="C16719" s="491"/>
    </row>
    <row r="16720" spans="1:3" s="624" customFormat="1" x14ac:dyDescent="0.25">
      <c r="A16720" s="11"/>
      <c r="B16720" s="14"/>
      <c r="C16720" s="491"/>
    </row>
    <row r="16721" spans="1:3" s="624" customFormat="1" x14ac:dyDescent="0.25">
      <c r="A16721" s="11"/>
      <c r="B16721" s="14"/>
      <c r="C16721" s="491"/>
    </row>
    <row r="16722" spans="1:3" s="624" customFormat="1" x14ac:dyDescent="0.25">
      <c r="A16722" s="11"/>
      <c r="B16722" s="14"/>
      <c r="C16722" s="491"/>
    </row>
    <row r="16723" spans="1:3" s="624" customFormat="1" x14ac:dyDescent="0.25">
      <c r="A16723" s="11"/>
      <c r="B16723" s="14"/>
      <c r="C16723" s="491"/>
    </row>
    <row r="16724" spans="1:3" s="624" customFormat="1" x14ac:dyDescent="0.25">
      <c r="A16724" s="11"/>
      <c r="B16724" s="14"/>
      <c r="C16724" s="491"/>
    </row>
    <row r="16725" spans="1:3" s="624" customFormat="1" x14ac:dyDescent="0.25">
      <c r="A16725" s="11"/>
      <c r="B16725" s="14"/>
      <c r="C16725" s="491"/>
    </row>
    <row r="16726" spans="1:3" s="624" customFormat="1" x14ac:dyDescent="0.25">
      <c r="A16726" s="11"/>
      <c r="B16726" s="14"/>
      <c r="C16726" s="491"/>
    </row>
    <row r="16727" spans="1:3" s="624" customFormat="1" x14ac:dyDescent="0.25">
      <c r="A16727" s="11"/>
      <c r="B16727" s="14"/>
      <c r="C16727" s="491"/>
    </row>
    <row r="16728" spans="1:3" s="624" customFormat="1" x14ac:dyDescent="0.25">
      <c r="A16728" s="11"/>
      <c r="B16728" s="14"/>
      <c r="C16728" s="491"/>
    </row>
    <row r="16729" spans="1:3" s="624" customFormat="1" x14ac:dyDescent="0.25">
      <c r="A16729" s="11"/>
      <c r="B16729" s="14"/>
      <c r="C16729" s="491"/>
    </row>
    <row r="16730" spans="1:3" s="624" customFormat="1" x14ac:dyDescent="0.25">
      <c r="A16730" s="11"/>
      <c r="B16730" s="14"/>
      <c r="C16730" s="491"/>
    </row>
    <row r="16731" spans="1:3" s="624" customFormat="1" x14ac:dyDescent="0.25">
      <c r="A16731" s="11"/>
      <c r="B16731" s="14"/>
      <c r="C16731" s="491"/>
    </row>
    <row r="16732" spans="1:3" s="624" customFormat="1" x14ac:dyDescent="0.25">
      <c r="A16732" s="11"/>
      <c r="B16732" s="14"/>
      <c r="C16732" s="491"/>
    </row>
    <row r="16733" spans="1:3" s="624" customFormat="1" x14ac:dyDescent="0.25">
      <c r="A16733" s="11"/>
      <c r="B16733" s="14"/>
      <c r="C16733" s="491"/>
    </row>
    <row r="16734" spans="1:3" s="624" customFormat="1" x14ac:dyDescent="0.25">
      <c r="A16734" s="11"/>
      <c r="B16734" s="14"/>
      <c r="C16734" s="491"/>
    </row>
    <row r="16735" spans="1:3" s="624" customFormat="1" x14ac:dyDescent="0.25">
      <c r="A16735" s="11"/>
      <c r="B16735" s="14"/>
      <c r="C16735" s="491"/>
    </row>
    <row r="16736" spans="1:3" s="624" customFormat="1" x14ac:dyDescent="0.25">
      <c r="A16736" s="11"/>
      <c r="B16736" s="14"/>
      <c r="C16736" s="491"/>
    </row>
    <row r="16737" spans="1:3" s="624" customFormat="1" x14ac:dyDescent="0.25">
      <c r="A16737" s="11"/>
      <c r="B16737" s="14"/>
      <c r="C16737" s="491"/>
    </row>
    <row r="16738" spans="1:3" s="624" customFormat="1" x14ac:dyDescent="0.25">
      <c r="A16738" s="11"/>
      <c r="B16738" s="14"/>
      <c r="C16738" s="491"/>
    </row>
    <row r="16739" spans="1:3" s="624" customFormat="1" x14ac:dyDescent="0.25">
      <c r="A16739" s="11"/>
      <c r="B16739" s="14"/>
      <c r="C16739" s="491"/>
    </row>
    <row r="16740" spans="1:3" s="624" customFormat="1" x14ac:dyDescent="0.25">
      <c r="A16740" s="11"/>
      <c r="B16740" s="14"/>
      <c r="C16740" s="491"/>
    </row>
    <row r="16741" spans="1:3" s="624" customFormat="1" x14ac:dyDescent="0.25">
      <c r="A16741" s="11"/>
      <c r="B16741" s="14"/>
      <c r="C16741" s="491"/>
    </row>
    <row r="16742" spans="1:3" s="624" customFormat="1" x14ac:dyDescent="0.25">
      <c r="A16742" s="11"/>
      <c r="B16742" s="14"/>
      <c r="C16742" s="491"/>
    </row>
    <row r="16743" spans="1:3" s="624" customFormat="1" x14ac:dyDescent="0.25">
      <c r="A16743" s="11"/>
      <c r="B16743" s="14"/>
      <c r="C16743" s="491"/>
    </row>
    <row r="16744" spans="1:3" s="624" customFormat="1" x14ac:dyDescent="0.25">
      <c r="A16744" s="11"/>
      <c r="B16744" s="14"/>
      <c r="C16744" s="491"/>
    </row>
    <row r="16745" spans="1:3" s="624" customFormat="1" x14ac:dyDescent="0.25">
      <c r="A16745" s="11"/>
      <c r="B16745" s="14"/>
      <c r="C16745" s="491"/>
    </row>
    <row r="16746" spans="1:3" s="624" customFormat="1" x14ac:dyDescent="0.25">
      <c r="A16746" s="11"/>
      <c r="B16746" s="14"/>
      <c r="C16746" s="491"/>
    </row>
    <row r="16747" spans="1:3" s="624" customFormat="1" x14ac:dyDescent="0.25">
      <c r="A16747" s="11"/>
      <c r="B16747" s="14"/>
      <c r="C16747" s="491"/>
    </row>
    <row r="16748" spans="1:3" s="624" customFormat="1" x14ac:dyDescent="0.25">
      <c r="A16748" s="11"/>
      <c r="B16748" s="14"/>
      <c r="C16748" s="491"/>
    </row>
    <row r="16749" spans="1:3" s="624" customFormat="1" x14ac:dyDescent="0.25">
      <c r="A16749" s="11"/>
      <c r="B16749" s="14"/>
      <c r="C16749" s="491"/>
    </row>
    <row r="16750" spans="1:3" s="624" customFormat="1" x14ac:dyDescent="0.25">
      <c r="A16750" s="11"/>
      <c r="B16750" s="14"/>
      <c r="C16750" s="491"/>
    </row>
    <row r="16751" spans="1:3" s="624" customFormat="1" x14ac:dyDescent="0.25">
      <c r="A16751" s="11"/>
      <c r="B16751" s="14"/>
      <c r="C16751" s="491"/>
    </row>
    <row r="16752" spans="1:3" s="624" customFormat="1" x14ac:dyDescent="0.25">
      <c r="A16752" s="11"/>
      <c r="B16752" s="14"/>
      <c r="C16752" s="491"/>
    </row>
    <row r="16753" spans="1:3" s="624" customFormat="1" x14ac:dyDescent="0.25">
      <c r="A16753" s="11"/>
      <c r="B16753" s="14"/>
      <c r="C16753" s="491"/>
    </row>
    <row r="16754" spans="1:3" s="624" customFormat="1" x14ac:dyDescent="0.25">
      <c r="A16754" s="11"/>
      <c r="B16754" s="14"/>
      <c r="C16754" s="491"/>
    </row>
    <row r="16755" spans="1:3" s="624" customFormat="1" x14ac:dyDescent="0.25">
      <c r="A16755" s="11"/>
      <c r="B16755" s="14"/>
      <c r="C16755" s="491"/>
    </row>
    <row r="16756" spans="1:3" s="624" customFormat="1" x14ac:dyDescent="0.25">
      <c r="A16756" s="11"/>
      <c r="B16756" s="14"/>
      <c r="C16756" s="491"/>
    </row>
    <row r="16757" spans="1:3" s="624" customFormat="1" x14ac:dyDescent="0.25">
      <c r="A16757" s="11"/>
      <c r="B16757" s="14"/>
      <c r="C16757" s="491"/>
    </row>
    <row r="16758" spans="1:3" s="624" customFormat="1" x14ac:dyDescent="0.25">
      <c r="A16758" s="11"/>
      <c r="B16758" s="14"/>
      <c r="C16758" s="491"/>
    </row>
    <row r="16759" spans="1:3" s="624" customFormat="1" x14ac:dyDescent="0.25">
      <c r="A16759" s="11"/>
      <c r="B16759" s="14"/>
      <c r="C16759" s="491"/>
    </row>
    <row r="16760" spans="1:3" s="624" customFormat="1" x14ac:dyDescent="0.25">
      <c r="A16760" s="11"/>
      <c r="B16760" s="14"/>
      <c r="C16760" s="491"/>
    </row>
    <row r="16761" spans="1:3" s="624" customFormat="1" x14ac:dyDescent="0.25">
      <c r="A16761" s="11"/>
      <c r="B16761" s="14"/>
      <c r="C16761" s="491"/>
    </row>
    <row r="16762" spans="1:3" s="624" customFormat="1" x14ac:dyDescent="0.25">
      <c r="A16762" s="11"/>
      <c r="B16762" s="14"/>
      <c r="C16762" s="491"/>
    </row>
    <row r="16763" spans="1:3" s="624" customFormat="1" x14ac:dyDescent="0.25">
      <c r="A16763" s="11"/>
      <c r="B16763" s="14"/>
      <c r="C16763" s="491"/>
    </row>
    <row r="16764" spans="1:3" s="624" customFormat="1" x14ac:dyDescent="0.25">
      <c r="A16764" s="11"/>
      <c r="B16764" s="14"/>
      <c r="C16764" s="491"/>
    </row>
    <row r="16765" spans="1:3" s="624" customFormat="1" x14ac:dyDescent="0.25">
      <c r="A16765" s="11"/>
      <c r="B16765" s="14"/>
      <c r="C16765" s="491"/>
    </row>
    <row r="16766" spans="1:3" s="624" customFormat="1" x14ac:dyDescent="0.25">
      <c r="A16766" s="11"/>
      <c r="B16766" s="14"/>
      <c r="C16766" s="491"/>
    </row>
    <row r="16767" spans="1:3" s="624" customFormat="1" x14ac:dyDescent="0.25">
      <c r="A16767" s="11"/>
      <c r="B16767" s="14"/>
      <c r="C16767" s="491"/>
    </row>
    <row r="16768" spans="1:3" s="624" customFormat="1" x14ac:dyDescent="0.25">
      <c r="A16768" s="11"/>
      <c r="B16768" s="14"/>
      <c r="C16768" s="491"/>
    </row>
    <row r="16769" spans="1:3" s="624" customFormat="1" x14ac:dyDescent="0.25">
      <c r="A16769" s="11"/>
      <c r="B16769" s="14"/>
      <c r="C16769" s="491"/>
    </row>
    <row r="16770" spans="1:3" s="624" customFormat="1" x14ac:dyDescent="0.25">
      <c r="A16770" s="11"/>
      <c r="B16770" s="14"/>
      <c r="C16770" s="491"/>
    </row>
    <row r="16771" spans="1:3" s="624" customFormat="1" x14ac:dyDescent="0.25">
      <c r="A16771" s="11"/>
      <c r="B16771" s="14"/>
      <c r="C16771" s="491"/>
    </row>
    <row r="16772" spans="1:3" s="624" customFormat="1" x14ac:dyDescent="0.25">
      <c r="A16772" s="11"/>
      <c r="B16772" s="14"/>
      <c r="C16772" s="491"/>
    </row>
    <row r="16773" spans="1:3" s="624" customFormat="1" x14ac:dyDescent="0.25">
      <c r="A16773" s="11"/>
      <c r="B16773" s="14"/>
      <c r="C16773" s="491"/>
    </row>
    <row r="16774" spans="1:3" s="624" customFormat="1" x14ac:dyDescent="0.25">
      <c r="A16774" s="11"/>
      <c r="B16774" s="14"/>
      <c r="C16774" s="491"/>
    </row>
    <row r="16775" spans="1:3" s="624" customFormat="1" x14ac:dyDescent="0.25">
      <c r="A16775" s="11"/>
      <c r="B16775" s="14"/>
      <c r="C16775" s="491"/>
    </row>
    <row r="16776" spans="1:3" s="624" customFormat="1" x14ac:dyDescent="0.25">
      <c r="A16776" s="11"/>
      <c r="B16776" s="14"/>
      <c r="C16776" s="491"/>
    </row>
    <row r="16777" spans="1:3" s="624" customFormat="1" x14ac:dyDescent="0.25">
      <c r="A16777" s="11"/>
      <c r="B16777" s="14"/>
      <c r="C16777" s="491"/>
    </row>
    <row r="16778" spans="1:3" s="624" customFormat="1" x14ac:dyDescent="0.25">
      <c r="A16778" s="11"/>
      <c r="B16778" s="14"/>
      <c r="C16778" s="491"/>
    </row>
    <row r="16779" spans="1:3" s="624" customFormat="1" x14ac:dyDescent="0.25">
      <c r="A16779" s="11"/>
      <c r="B16779" s="14"/>
      <c r="C16779" s="491"/>
    </row>
    <row r="16780" spans="1:3" s="624" customFormat="1" x14ac:dyDescent="0.25">
      <c r="A16780" s="11"/>
      <c r="B16780" s="14"/>
      <c r="C16780" s="491"/>
    </row>
    <row r="16781" spans="1:3" s="624" customFormat="1" x14ac:dyDescent="0.25">
      <c r="A16781" s="11"/>
      <c r="B16781" s="14"/>
      <c r="C16781" s="491"/>
    </row>
    <row r="16782" spans="1:3" s="624" customFormat="1" x14ac:dyDescent="0.25">
      <c r="A16782" s="11"/>
      <c r="B16782" s="14"/>
      <c r="C16782" s="491"/>
    </row>
    <row r="16783" spans="1:3" s="624" customFormat="1" x14ac:dyDescent="0.25">
      <c r="A16783" s="11"/>
      <c r="B16783" s="14"/>
      <c r="C16783" s="491"/>
    </row>
    <row r="16784" spans="1:3" s="624" customFormat="1" x14ac:dyDescent="0.25">
      <c r="A16784" s="11"/>
      <c r="B16784" s="14"/>
      <c r="C16784" s="491"/>
    </row>
    <row r="16785" spans="1:3" s="624" customFormat="1" x14ac:dyDescent="0.25">
      <c r="A16785" s="11"/>
      <c r="B16785" s="14"/>
      <c r="C16785" s="491"/>
    </row>
    <row r="16786" spans="1:3" s="624" customFormat="1" x14ac:dyDescent="0.25">
      <c r="A16786" s="11"/>
      <c r="B16786" s="14"/>
      <c r="C16786" s="491"/>
    </row>
    <row r="16787" spans="1:3" s="624" customFormat="1" x14ac:dyDescent="0.25">
      <c r="A16787" s="11"/>
      <c r="B16787" s="14"/>
      <c r="C16787" s="491"/>
    </row>
    <row r="16788" spans="1:3" s="624" customFormat="1" x14ac:dyDescent="0.25">
      <c r="A16788" s="11"/>
      <c r="B16788" s="14"/>
      <c r="C16788" s="491"/>
    </row>
    <row r="16789" spans="1:3" s="624" customFormat="1" x14ac:dyDescent="0.25">
      <c r="A16789" s="11"/>
      <c r="B16789" s="14"/>
      <c r="C16789" s="491"/>
    </row>
    <row r="16790" spans="1:3" s="624" customFormat="1" x14ac:dyDescent="0.25">
      <c r="A16790" s="11"/>
      <c r="B16790" s="14"/>
      <c r="C16790" s="491"/>
    </row>
    <row r="16791" spans="1:3" s="624" customFormat="1" x14ac:dyDescent="0.25">
      <c r="A16791" s="11"/>
      <c r="B16791" s="14"/>
      <c r="C16791" s="491"/>
    </row>
    <row r="16792" spans="1:3" s="624" customFormat="1" x14ac:dyDescent="0.25">
      <c r="A16792" s="11"/>
      <c r="B16792" s="14"/>
      <c r="C16792" s="491"/>
    </row>
    <row r="16793" spans="1:3" s="624" customFormat="1" x14ac:dyDescent="0.25">
      <c r="A16793" s="11"/>
      <c r="B16793" s="14"/>
      <c r="C16793" s="491"/>
    </row>
    <row r="16794" spans="1:3" s="624" customFormat="1" x14ac:dyDescent="0.25">
      <c r="A16794" s="11"/>
      <c r="B16794" s="14"/>
      <c r="C16794" s="491"/>
    </row>
    <row r="16795" spans="1:3" s="624" customFormat="1" x14ac:dyDescent="0.25">
      <c r="A16795" s="11"/>
      <c r="B16795" s="14"/>
      <c r="C16795" s="491"/>
    </row>
    <row r="16796" spans="1:3" s="624" customFormat="1" x14ac:dyDescent="0.25">
      <c r="A16796" s="11"/>
      <c r="B16796" s="14"/>
      <c r="C16796" s="491"/>
    </row>
    <row r="16797" spans="1:3" s="624" customFormat="1" x14ac:dyDescent="0.25">
      <c r="A16797" s="11"/>
      <c r="B16797" s="14"/>
      <c r="C16797" s="491"/>
    </row>
    <row r="16798" spans="1:3" s="624" customFormat="1" x14ac:dyDescent="0.25">
      <c r="A16798" s="11"/>
      <c r="B16798" s="14"/>
      <c r="C16798" s="491"/>
    </row>
    <row r="16799" spans="1:3" s="624" customFormat="1" x14ac:dyDescent="0.25">
      <c r="A16799" s="11"/>
      <c r="B16799" s="14"/>
      <c r="C16799" s="491"/>
    </row>
    <row r="16800" spans="1:3" s="624" customFormat="1" x14ac:dyDescent="0.25">
      <c r="A16800" s="11"/>
      <c r="B16800" s="14"/>
      <c r="C16800" s="491"/>
    </row>
    <row r="16801" spans="1:3" s="624" customFormat="1" x14ac:dyDescent="0.25">
      <c r="A16801" s="11"/>
      <c r="B16801" s="14"/>
      <c r="C16801" s="491"/>
    </row>
    <row r="16802" spans="1:3" s="624" customFormat="1" x14ac:dyDescent="0.25">
      <c r="A16802" s="11"/>
      <c r="B16802" s="14"/>
      <c r="C16802" s="491"/>
    </row>
    <row r="16803" spans="1:3" s="624" customFormat="1" x14ac:dyDescent="0.25">
      <c r="A16803" s="11"/>
      <c r="B16803" s="14"/>
      <c r="C16803" s="491"/>
    </row>
    <row r="16804" spans="1:3" s="624" customFormat="1" x14ac:dyDescent="0.25">
      <c r="A16804" s="11"/>
      <c r="B16804" s="14"/>
      <c r="C16804" s="491"/>
    </row>
    <row r="16805" spans="1:3" s="624" customFormat="1" x14ac:dyDescent="0.25">
      <c r="A16805" s="11"/>
      <c r="B16805" s="14"/>
      <c r="C16805" s="491"/>
    </row>
    <row r="16806" spans="1:3" s="624" customFormat="1" x14ac:dyDescent="0.25">
      <c r="A16806" s="11"/>
      <c r="B16806" s="14"/>
      <c r="C16806" s="491"/>
    </row>
    <row r="16807" spans="1:3" s="624" customFormat="1" x14ac:dyDescent="0.25">
      <c r="A16807" s="11"/>
      <c r="B16807" s="14"/>
      <c r="C16807" s="491"/>
    </row>
    <row r="16808" spans="1:3" s="624" customFormat="1" x14ac:dyDescent="0.25">
      <c r="A16808" s="11"/>
      <c r="B16808" s="14"/>
      <c r="C16808" s="491"/>
    </row>
    <row r="16809" spans="1:3" s="624" customFormat="1" x14ac:dyDescent="0.25">
      <c r="A16809" s="11"/>
      <c r="B16809" s="14"/>
      <c r="C16809" s="491"/>
    </row>
    <row r="16810" spans="1:3" s="624" customFormat="1" x14ac:dyDescent="0.25">
      <c r="A16810" s="11"/>
      <c r="B16810" s="14"/>
      <c r="C16810" s="491"/>
    </row>
    <row r="16811" spans="1:3" s="624" customFormat="1" x14ac:dyDescent="0.25">
      <c r="A16811" s="11"/>
      <c r="B16811" s="14"/>
      <c r="C16811" s="491"/>
    </row>
    <row r="16812" spans="1:3" s="624" customFormat="1" x14ac:dyDescent="0.25">
      <c r="A16812" s="11"/>
      <c r="B16812" s="14"/>
      <c r="C16812" s="491"/>
    </row>
    <row r="16813" spans="1:3" s="624" customFormat="1" x14ac:dyDescent="0.25">
      <c r="A16813" s="11"/>
      <c r="B16813" s="14"/>
      <c r="C16813" s="491"/>
    </row>
    <row r="16814" spans="1:3" s="624" customFormat="1" x14ac:dyDescent="0.25">
      <c r="A16814" s="11"/>
      <c r="B16814" s="14"/>
      <c r="C16814" s="491"/>
    </row>
    <row r="16815" spans="1:3" s="624" customFormat="1" x14ac:dyDescent="0.25">
      <c r="A16815" s="11"/>
      <c r="B16815" s="14"/>
      <c r="C16815" s="491"/>
    </row>
    <row r="16816" spans="1:3" s="624" customFormat="1" x14ac:dyDescent="0.25">
      <c r="A16816" s="11"/>
      <c r="B16816" s="14"/>
      <c r="C16816" s="491"/>
    </row>
    <row r="16817" spans="1:3" s="624" customFormat="1" x14ac:dyDescent="0.25">
      <c r="A16817" s="11"/>
      <c r="B16817" s="14"/>
      <c r="C16817" s="491"/>
    </row>
    <row r="16818" spans="1:3" s="624" customFormat="1" x14ac:dyDescent="0.25">
      <c r="A16818" s="11"/>
      <c r="B16818" s="14"/>
      <c r="C16818" s="491"/>
    </row>
    <row r="16819" spans="1:3" s="624" customFormat="1" x14ac:dyDescent="0.25">
      <c r="A16819" s="11"/>
      <c r="B16819" s="14"/>
      <c r="C16819" s="491"/>
    </row>
    <row r="16820" spans="1:3" s="624" customFormat="1" x14ac:dyDescent="0.25">
      <c r="A16820" s="11"/>
      <c r="B16820" s="14"/>
      <c r="C16820" s="491"/>
    </row>
    <row r="16821" spans="1:3" s="624" customFormat="1" x14ac:dyDescent="0.25">
      <c r="A16821" s="11"/>
      <c r="B16821" s="14"/>
      <c r="C16821" s="491"/>
    </row>
    <row r="16822" spans="1:3" s="624" customFormat="1" x14ac:dyDescent="0.25">
      <c r="A16822" s="11"/>
      <c r="B16822" s="14"/>
      <c r="C16822" s="491"/>
    </row>
    <row r="16823" spans="1:3" s="624" customFormat="1" x14ac:dyDescent="0.25">
      <c r="A16823" s="11"/>
      <c r="B16823" s="14"/>
      <c r="C16823" s="491"/>
    </row>
    <row r="16824" spans="1:3" s="624" customFormat="1" x14ac:dyDescent="0.25">
      <c r="A16824" s="11"/>
      <c r="B16824" s="14"/>
      <c r="C16824" s="491"/>
    </row>
    <row r="16825" spans="1:3" s="624" customFormat="1" x14ac:dyDescent="0.25">
      <c r="A16825" s="11"/>
      <c r="B16825" s="14"/>
      <c r="C16825" s="491"/>
    </row>
    <row r="16826" spans="1:3" s="624" customFormat="1" x14ac:dyDescent="0.25">
      <c r="A16826" s="11"/>
      <c r="B16826" s="14"/>
      <c r="C16826" s="491"/>
    </row>
    <row r="16827" spans="1:3" s="624" customFormat="1" x14ac:dyDescent="0.25">
      <c r="A16827" s="11"/>
      <c r="B16827" s="14"/>
      <c r="C16827" s="491"/>
    </row>
    <row r="16828" spans="1:3" s="624" customFormat="1" x14ac:dyDescent="0.25">
      <c r="A16828" s="11"/>
      <c r="B16828" s="14"/>
      <c r="C16828" s="491"/>
    </row>
    <row r="16829" spans="1:3" s="624" customFormat="1" x14ac:dyDescent="0.25">
      <c r="A16829" s="11"/>
      <c r="B16829" s="14"/>
      <c r="C16829" s="491"/>
    </row>
    <row r="16830" spans="1:3" s="624" customFormat="1" x14ac:dyDescent="0.25">
      <c r="A16830" s="11"/>
      <c r="B16830" s="14"/>
      <c r="C16830" s="491"/>
    </row>
    <row r="16831" spans="1:3" s="624" customFormat="1" x14ac:dyDescent="0.25">
      <c r="A16831" s="11"/>
      <c r="B16831" s="14"/>
      <c r="C16831" s="491"/>
    </row>
    <row r="16832" spans="1:3" s="624" customFormat="1" x14ac:dyDescent="0.25">
      <c r="A16832" s="11"/>
      <c r="B16832" s="14"/>
      <c r="C16832" s="491"/>
    </row>
    <row r="16833" spans="1:3" s="624" customFormat="1" x14ac:dyDescent="0.25">
      <c r="A16833" s="11"/>
      <c r="B16833" s="14"/>
      <c r="C16833" s="491"/>
    </row>
    <row r="16834" spans="1:3" s="624" customFormat="1" x14ac:dyDescent="0.25">
      <c r="A16834" s="11"/>
      <c r="B16834" s="14"/>
      <c r="C16834" s="491"/>
    </row>
    <row r="16835" spans="1:3" s="624" customFormat="1" x14ac:dyDescent="0.25">
      <c r="A16835" s="11"/>
      <c r="B16835" s="14"/>
      <c r="C16835" s="491"/>
    </row>
    <row r="16836" spans="1:3" s="624" customFormat="1" x14ac:dyDescent="0.25">
      <c r="A16836" s="11"/>
      <c r="B16836" s="14"/>
      <c r="C16836" s="491"/>
    </row>
    <row r="16837" spans="1:3" s="624" customFormat="1" x14ac:dyDescent="0.25">
      <c r="A16837" s="11"/>
      <c r="B16837" s="14"/>
      <c r="C16837" s="491"/>
    </row>
    <row r="16838" spans="1:3" s="624" customFormat="1" x14ac:dyDescent="0.25">
      <c r="A16838" s="11"/>
      <c r="B16838" s="14"/>
      <c r="C16838" s="491"/>
    </row>
    <row r="16839" spans="1:3" s="624" customFormat="1" x14ac:dyDescent="0.25">
      <c r="A16839" s="11"/>
      <c r="B16839" s="14"/>
      <c r="C16839" s="491"/>
    </row>
    <row r="16840" spans="1:3" s="624" customFormat="1" x14ac:dyDescent="0.25">
      <c r="A16840" s="11"/>
      <c r="B16840" s="14"/>
      <c r="C16840" s="491"/>
    </row>
    <row r="16841" spans="1:3" s="624" customFormat="1" x14ac:dyDescent="0.25">
      <c r="A16841" s="11"/>
      <c r="B16841" s="14"/>
      <c r="C16841" s="491"/>
    </row>
    <row r="16842" spans="1:3" s="624" customFormat="1" x14ac:dyDescent="0.25">
      <c r="A16842" s="11"/>
      <c r="B16842" s="14"/>
      <c r="C16842" s="491"/>
    </row>
    <row r="16843" spans="1:3" s="624" customFormat="1" x14ac:dyDescent="0.25">
      <c r="A16843" s="11"/>
      <c r="B16843" s="14"/>
      <c r="C16843" s="491"/>
    </row>
    <row r="16844" spans="1:3" s="624" customFormat="1" x14ac:dyDescent="0.25">
      <c r="A16844" s="11"/>
      <c r="B16844" s="14"/>
      <c r="C16844" s="491"/>
    </row>
    <row r="16845" spans="1:3" s="624" customFormat="1" x14ac:dyDescent="0.25">
      <c r="A16845" s="11"/>
      <c r="B16845" s="14"/>
      <c r="C16845" s="491"/>
    </row>
    <row r="16846" spans="1:3" s="624" customFormat="1" x14ac:dyDescent="0.25">
      <c r="A16846" s="11"/>
      <c r="B16846" s="14"/>
      <c r="C16846" s="491"/>
    </row>
    <row r="16847" spans="1:3" s="624" customFormat="1" x14ac:dyDescent="0.25">
      <c r="A16847" s="11"/>
      <c r="B16847" s="14"/>
      <c r="C16847" s="491"/>
    </row>
    <row r="16848" spans="1:3" s="624" customFormat="1" x14ac:dyDescent="0.25">
      <c r="A16848" s="11"/>
      <c r="B16848" s="14"/>
      <c r="C16848" s="491"/>
    </row>
    <row r="16849" spans="1:3" s="624" customFormat="1" x14ac:dyDescent="0.25">
      <c r="A16849" s="11"/>
      <c r="B16849" s="14"/>
      <c r="C16849" s="491"/>
    </row>
    <row r="16850" spans="1:3" s="624" customFormat="1" x14ac:dyDescent="0.25">
      <c r="A16850" s="11"/>
      <c r="B16850" s="14"/>
      <c r="C16850" s="491"/>
    </row>
    <row r="16851" spans="1:3" s="624" customFormat="1" x14ac:dyDescent="0.25">
      <c r="A16851" s="11"/>
      <c r="B16851" s="14"/>
      <c r="C16851" s="491"/>
    </row>
    <row r="16852" spans="1:3" s="624" customFormat="1" x14ac:dyDescent="0.25">
      <c r="A16852" s="11"/>
      <c r="B16852" s="14"/>
      <c r="C16852" s="491"/>
    </row>
    <row r="16853" spans="1:3" s="624" customFormat="1" x14ac:dyDescent="0.25">
      <c r="A16853" s="11"/>
      <c r="B16853" s="14"/>
      <c r="C16853" s="491"/>
    </row>
    <row r="16854" spans="1:3" s="624" customFormat="1" x14ac:dyDescent="0.25">
      <c r="A16854" s="11"/>
      <c r="B16854" s="14"/>
      <c r="C16854" s="491"/>
    </row>
    <row r="16855" spans="1:3" s="624" customFormat="1" x14ac:dyDescent="0.25">
      <c r="A16855" s="11"/>
      <c r="B16855" s="14"/>
      <c r="C16855" s="491"/>
    </row>
    <row r="16856" spans="1:3" s="624" customFormat="1" x14ac:dyDescent="0.25">
      <c r="A16856" s="11"/>
      <c r="B16856" s="14"/>
      <c r="C16856" s="491"/>
    </row>
    <row r="16857" spans="1:3" s="624" customFormat="1" x14ac:dyDescent="0.25">
      <c r="A16857" s="11"/>
      <c r="B16857" s="14"/>
      <c r="C16857" s="491"/>
    </row>
    <row r="16858" spans="1:3" s="624" customFormat="1" x14ac:dyDescent="0.25">
      <c r="A16858" s="11"/>
      <c r="B16858" s="14"/>
      <c r="C16858" s="491"/>
    </row>
    <row r="16859" spans="1:3" s="624" customFormat="1" x14ac:dyDescent="0.25">
      <c r="A16859" s="11"/>
      <c r="B16859" s="14"/>
      <c r="C16859" s="491"/>
    </row>
    <row r="16860" spans="1:3" s="624" customFormat="1" x14ac:dyDescent="0.25">
      <c r="A16860" s="11"/>
      <c r="B16860" s="14"/>
      <c r="C16860" s="491"/>
    </row>
    <row r="16861" spans="1:3" s="624" customFormat="1" x14ac:dyDescent="0.25">
      <c r="A16861" s="11"/>
      <c r="B16861" s="14"/>
      <c r="C16861" s="491"/>
    </row>
    <row r="16862" spans="1:3" s="624" customFormat="1" x14ac:dyDescent="0.25">
      <c r="A16862" s="11"/>
      <c r="B16862" s="14"/>
      <c r="C16862" s="491"/>
    </row>
    <row r="16863" spans="1:3" s="624" customFormat="1" x14ac:dyDescent="0.25">
      <c r="A16863" s="11"/>
      <c r="B16863" s="14"/>
      <c r="C16863" s="491"/>
    </row>
    <row r="16864" spans="1:3" s="624" customFormat="1" x14ac:dyDescent="0.25">
      <c r="A16864" s="11"/>
      <c r="B16864" s="14"/>
      <c r="C16864" s="491"/>
    </row>
    <row r="16865" spans="1:3" s="624" customFormat="1" x14ac:dyDescent="0.25">
      <c r="A16865" s="11"/>
      <c r="B16865" s="14"/>
      <c r="C16865" s="491"/>
    </row>
    <row r="16866" spans="1:3" s="624" customFormat="1" x14ac:dyDescent="0.25">
      <c r="A16866" s="11"/>
      <c r="B16866" s="14"/>
      <c r="C16866" s="491"/>
    </row>
    <row r="16867" spans="1:3" s="624" customFormat="1" x14ac:dyDescent="0.25">
      <c r="A16867" s="11"/>
      <c r="B16867" s="14"/>
      <c r="C16867" s="491"/>
    </row>
    <row r="16868" spans="1:3" s="624" customFormat="1" x14ac:dyDescent="0.25">
      <c r="A16868" s="11"/>
      <c r="B16868" s="14"/>
      <c r="C16868" s="491"/>
    </row>
    <row r="16869" spans="1:3" s="624" customFormat="1" x14ac:dyDescent="0.25">
      <c r="A16869" s="11"/>
      <c r="B16869" s="14"/>
      <c r="C16869" s="491"/>
    </row>
    <row r="16870" spans="1:3" s="624" customFormat="1" x14ac:dyDescent="0.25">
      <c r="A16870" s="11"/>
      <c r="B16870" s="14"/>
      <c r="C16870" s="491"/>
    </row>
    <row r="16871" spans="1:3" s="624" customFormat="1" x14ac:dyDescent="0.25">
      <c r="A16871" s="11"/>
      <c r="B16871" s="14"/>
      <c r="C16871" s="491"/>
    </row>
    <row r="16872" spans="1:3" s="624" customFormat="1" x14ac:dyDescent="0.25">
      <c r="A16872" s="11"/>
      <c r="B16872" s="14"/>
      <c r="C16872" s="491"/>
    </row>
    <row r="16873" spans="1:3" s="624" customFormat="1" x14ac:dyDescent="0.25">
      <c r="A16873" s="11"/>
      <c r="B16873" s="14"/>
      <c r="C16873" s="491"/>
    </row>
    <row r="16874" spans="1:3" s="624" customFormat="1" x14ac:dyDescent="0.25">
      <c r="A16874" s="11"/>
      <c r="B16874" s="14"/>
      <c r="C16874" s="491"/>
    </row>
    <row r="16875" spans="1:3" s="624" customFormat="1" x14ac:dyDescent="0.25">
      <c r="A16875" s="11"/>
      <c r="B16875" s="14"/>
      <c r="C16875" s="491"/>
    </row>
    <row r="16876" spans="1:3" s="624" customFormat="1" x14ac:dyDescent="0.25">
      <c r="A16876" s="11"/>
      <c r="B16876" s="14"/>
      <c r="C16876" s="491"/>
    </row>
    <row r="16877" spans="1:3" s="624" customFormat="1" x14ac:dyDescent="0.25">
      <c r="A16877" s="11"/>
      <c r="B16877" s="14"/>
      <c r="C16877" s="491"/>
    </row>
    <row r="16878" spans="1:3" s="624" customFormat="1" x14ac:dyDescent="0.25">
      <c r="A16878" s="11"/>
      <c r="B16878" s="14"/>
      <c r="C16878" s="491"/>
    </row>
    <row r="16879" spans="1:3" s="624" customFormat="1" x14ac:dyDescent="0.25">
      <c r="A16879" s="11"/>
      <c r="B16879" s="14"/>
      <c r="C16879" s="491"/>
    </row>
    <row r="16880" spans="1:3" s="624" customFormat="1" x14ac:dyDescent="0.25">
      <c r="A16880" s="11"/>
      <c r="B16880" s="14"/>
      <c r="C16880" s="491"/>
    </row>
    <row r="16881" spans="1:3" s="624" customFormat="1" x14ac:dyDescent="0.25">
      <c r="A16881" s="11"/>
      <c r="B16881" s="14"/>
      <c r="C16881" s="491"/>
    </row>
    <row r="16882" spans="1:3" s="624" customFormat="1" x14ac:dyDescent="0.25">
      <c r="A16882" s="11"/>
      <c r="B16882" s="14"/>
      <c r="C16882" s="491"/>
    </row>
    <row r="16883" spans="1:3" s="624" customFormat="1" x14ac:dyDescent="0.25">
      <c r="A16883" s="11"/>
      <c r="B16883" s="14"/>
      <c r="C16883" s="491"/>
    </row>
    <row r="16884" spans="1:3" s="624" customFormat="1" x14ac:dyDescent="0.25">
      <c r="A16884" s="11"/>
      <c r="B16884" s="14"/>
      <c r="C16884" s="491"/>
    </row>
    <row r="16885" spans="1:3" s="624" customFormat="1" x14ac:dyDescent="0.25">
      <c r="A16885" s="11"/>
      <c r="B16885" s="14"/>
      <c r="C16885" s="491"/>
    </row>
    <row r="16886" spans="1:3" s="624" customFormat="1" x14ac:dyDescent="0.25">
      <c r="A16886" s="11"/>
      <c r="B16886" s="14"/>
      <c r="C16886" s="491"/>
    </row>
    <row r="16887" spans="1:3" s="624" customFormat="1" x14ac:dyDescent="0.25">
      <c r="A16887" s="11"/>
      <c r="B16887" s="14"/>
      <c r="C16887" s="491"/>
    </row>
    <row r="16888" spans="1:3" s="624" customFormat="1" x14ac:dyDescent="0.25">
      <c r="A16888" s="11"/>
      <c r="B16888" s="14"/>
      <c r="C16888" s="491"/>
    </row>
    <row r="16889" spans="1:3" s="624" customFormat="1" x14ac:dyDescent="0.25">
      <c r="A16889" s="11"/>
      <c r="B16889" s="14"/>
      <c r="C16889" s="491"/>
    </row>
    <row r="16890" spans="1:3" s="624" customFormat="1" x14ac:dyDescent="0.25">
      <c r="A16890" s="11"/>
      <c r="B16890" s="14"/>
      <c r="C16890" s="491"/>
    </row>
    <row r="16891" spans="1:3" s="624" customFormat="1" x14ac:dyDescent="0.25">
      <c r="A16891" s="11"/>
      <c r="B16891" s="14"/>
      <c r="C16891" s="491"/>
    </row>
    <row r="16892" spans="1:3" s="624" customFormat="1" x14ac:dyDescent="0.25">
      <c r="A16892" s="11"/>
      <c r="B16892" s="14"/>
      <c r="C16892" s="491"/>
    </row>
    <row r="16893" spans="1:3" s="624" customFormat="1" x14ac:dyDescent="0.25">
      <c r="A16893" s="11"/>
      <c r="B16893" s="14"/>
      <c r="C16893" s="491"/>
    </row>
    <row r="16894" spans="1:3" s="624" customFormat="1" x14ac:dyDescent="0.25">
      <c r="A16894" s="11"/>
      <c r="B16894" s="14"/>
      <c r="C16894" s="491"/>
    </row>
    <row r="16895" spans="1:3" s="624" customFormat="1" x14ac:dyDescent="0.25">
      <c r="A16895" s="11"/>
      <c r="B16895" s="14"/>
      <c r="C16895" s="491"/>
    </row>
    <row r="16896" spans="1:3" s="624" customFormat="1" x14ac:dyDescent="0.25">
      <c r="A16896" s="11"/>
      <c r="B16896" s="14"/>
      <c r="C16896" s="491"/>
    </row>
    <row r="16897" spans="1:3" s="624" customFormat="1" x14ac:dyDescent="0.25">
      <c r="A16897" s="11"/>
      <c r="B16897" s="14"/>
      <c r="C16897" s="491"/>
    </row>
    <row r="16898" spans="1:3" s="624" customFormat="1" x14ac:dyDescent="0.25">
      <c r="A16898" s="11"/>
      <c r="B16898" s="14"/>
      <c r="C16898" s="491"/>
    </row>
    <row r="16899" spans="1:3" s="624" customFormat="1" x14ac:dyDescent="0.25">
      <c r="A16899" s="11"/>
      <c r="B16899" s="14"/>
      <c r="C16899" s="491"/>
    </row>
    <row r="16900" spans="1:3" s="624" customFormat="1" x14ac:dyDescent="0.25">
      <c r="A16900" s="11"/>
      <c r="B16900" s="14"/>
      <c r="C16900" s="491"/>
    </row>
    <row r="16901" spans="1:3" s="624" customFormat="1" x14ac:dyDescent="0.25">
      <c r="A16901" s="11"/>
      <c r="B16901" s="14"/>
      <c r="C16901" s="491"/>
    </row>
    <row r="16902" spans="1:3" s="624" customFormat="1" x14ac:dyDescent="0.25">
      <c r="A16902" s="11"/>
      <c r="B16902" s="14"/>
      <c r="C16902" s="491"/>
    </row>
    <row r="16903" spans="1:3" s="624" customFormat="1" x14ac:dyDescent="0.25">
      <c r="A16903" s="11"/>
      <c r="B16903" s="14"/>
      <c r="C16903" s="491"/>
    </row>
    <row r="16904" spans="1:3" s="624" customFormat="1" x14ac:dyDescent="0.25">
      <c r="A16904" s="11"/>
      <c r="B16904" s="14"/>
      <c r="C16904" s="491"/>
    </row>
    <row r="16905" spans="1:3" s="624" customFormat="1" x14ac:dyDescent="0.25">
      <c r="A16905" s="11"/>
      <c r="B16905" s="14"/>
      <c r="C16905" s="491"/>
    </row>
    <row r="16906" spans="1:3" s="624" customFormat="1" x14ac:dyDescent="0.25">
      <c r="A16906" s="11"/>
      <c r="B16906" s="14"/>
      <c r="C16906" s="491"/>
    </row>
    <row r="16907" spans="1:3" s="624" customFormat="1" x14ac:dyDescent="0.25">
      <c r="A16907" s="11"/>
      <c r="B16907" s="14"/>
      <c r="C16907" s="491"/>
    </row>
    <row r="16908" spans="1:3" s="624" customFormat="1" x14ac:dyDescent="0.25">
      <c r="A16908" s="11"/>
      <c r="B16908" s="14"/>
      <c r="C16908" s="491"/>
    </row>
    <row r="16909" spans="1:3" s="624" customFormat="1" x14ac:dyDescent="0.25">
      <c r="A16909" s="11"/>
      <c r="B16909" s="14"/>
      <c r="C16909" s="491"/>
    </row>
    <row r="16910" spans="1:3" s="624" customFormat="1" x14ac:dyDescent="0.25">
      <c r="A16910" s="11"/>
      <c r="B16910" s="14"/>
      <c r="C16910" s="491"/>
    </row>
    <row r="16911" spans="1:3" s="624" customFormat="1" x14ac:dyDescent="0.25">
      <c r="A16911" s="11"/>
      <c r="B16911" s="14"/>
      <c r="C16911" s="491"/>
    </row>
    <row r="16912" spans="1:3" s="624" customFormat="1" x14ac:dyDescent="0.25">
      <c r="A16912" s="11"/>
      <c r="B16912" s="14"/>
      <c r="C16912" s="491"/>
    </row>
    <row r="16913" spans="1:3" s="624" customFormat="1" x14ac:dyDescent="0.25">
      <c r="A16913" s="11"/>
      <c r="B16913" s="14"/>
      <c r="C16913" s="491"/>
    </row>
    <row r="16914" spans="1:3" s="624" customFormat="1" x14ac:dyDescent="0.25">
      <c r="A16914" s="11"/>
      <c r="B16914" s="14"/>
      <c r="C16914" s="491"/>
    </row>
    <row r="16915" spans="1:3" s="624" customFormat="1" x14ac:dyDescent="0.25">
      <c r="A16915" s="11"/>
      <c r="B16915" s="14"/>
      <c r="C16915" s="491"/>
    </row>
    <row r="16916" spans="1:3" s="624" customFormat="1" x14ac:dyDescent="0.25">
      <c r="A16916" s="11"/>
      <c r="B16916" s="14"/>
      <c r="C16916" s="491"/>
    </row>
    <row r="16917" spans="1:3" s="624" customFormat="1" x14ac:dyDescent="0.25">
      <c r="A16917" s="11"/>
      <c r="B16917" s="14"/>
      <c r="C16917" s="491"/>
    </row>
    <row r="16918" spans="1:3" s="624" customFormat="1" x14ac:dyDescent="0.25">
      <c r="A16918" s="11"/>
      <c r="B16918" s="14"/>
      <c r="C16918" s="491"/>
    </row>
    <row r="16919" spans="1:3" s="624" customFormat="1" x14ac:dyDescent="0.25">
      <c r="A16919" s="11"/>
      <c r="B16919" s="14"/>
      <c r="C16919" s="491"/>
    </row>
    <row r="16920" spans="1:3" s="624" customFormat="1" x14ac:dyDescent="0.25">
      <c r="A16920" s="11"/>
      <c r="B16920" s="14"/>
      <c r="C16920" s="491"/>
    </row>
    <row r="16921" spans="1:3" s="624" customFormat="1" x14ac:dyDescent="0.25">
      <c r="A16921" s="11"/>
      <c r="B16921" s="14"/>
      <c r="C16921" s="491"/>
    </row>
    <row r="16922" spans="1:3" s="624" customFormat="1" x14ac:dyDescent="0.25">
      <c r="A16922" s="11"/>
      <c r="B16922" s="14"/>
      <c r="C16922" s="491"/>
    </row>
    <row r="16923" spans="1:3" s="624" customFormat="1" x14ac:dyDescent="0.25">
      <c r="A16923" s="11"/>
      <c r="B16923" s="14"/>
      <c r="C16923" s="491"/>
    </row>
    <row r="16924" spans="1:3" s="624" customFormat="1" x14ac:dyDescent="0.25">
      <c r="A16924" s="11"/>
      <c r="B16924" s="14"/>
      <c r="C16924" s="491"/>
    </row>
    <row r="16925" spans="1:3" s="624" customFormat="1" x14ac:dyDescent="0.25">
      <c r="A16925" s="11"/>
      <c r="B16925" s="14"/>
      <c r="C16925" s="491"/>
    </row>
    <row r="16926" spans="1:3" s="624" customFormat="1" x14ac:dyDescent="0.25">
      <c r="A16926" s="11"/>
      <c r="B16926" s="14"/>
      <c r="C16926" s="491"/>
    </row>
    <row r="16927" spans="1:3" s="624" customFormat="1" x14ac:dyDescent="0.25">
      <c r="A16927" s="11"/>
      <c r="B16927" s="14"/>
      <c r="C16927" s="491"/>
    </row>
    <row r="16928" spans="1:3" s="624" customFormat="1" x14ac:dyDescent="0.25">
      <c r="A16928" s="11"/>
      <c r="B16928" s="14"/>
      <c r="C16928" s="491"/>
    </row>
    <row r="16929" spans="1:3" s="624" customFormat="1" x14ac:dyDescent="0.25">
      <c r="A16929" s="11"/>
      <c r="B16929" s="14"/>
      <c r="C16929" s="491"/>
    </row>
    <row r="16930" spans="1:3" s="624" customFormat="1" x14ac:dyDescent="0.25">
      <c r="A16930" s="11"/>
      <c r="B16930" s="14"/>
      <c r="C16930" s="491"/>
    </row>
    <row r="16931" spans="1:3" s="624" customFormat="1" x14ac:dyDescent="0.25">
      <c r="A16931" s="11"/>
      <c r="B16931" s="14"/>
      <c r="C16931" s="491"/>
    </row>
    <row r="16932" spans="1:3" s="624" customFormat="1" x14ac:dyDescent="0.25">
      <c r="A16932" s="11"/>
      <c r="B16932" s="14"/>
      <c r="C16932" s="491"/>
    </row>
    <row r="16933" spans="1:3" s="624" customFormat="1" x14ac:dyDescent="0.25">
      <c r="A16933" s="11"/>
      <c r="B16933" s="14"/>
      <c r="C16933" s="491"/>
    </row>
    <row r="16934" spans="1:3" s="624" customFormat="1" x14ac:dyDescent="0.25">
      <c r="A16934" s="11"/>
      <c r="B16934" s="14"/>
      <c r="C16934" s="491"/>
    </row>
    <row r="16935" spans="1:3" s="624" customFormat="1" x14ac:dyDescent="0.25">
      <c r="A16935" s="11"/>
      <c r="B16935" s="14"/>
      <c r="C16935" s="491"/>
    </row>
    <row r="16936" spans="1:3" s="624" customFormat="1" x14ac:dyDescent="0.25">
      <c r="A16936" s="11"/>
      <c r="B16936" s="14"/>
      <c r="C16936" s="491"/>
    </row>
    <row r="16937" spans="1:3" s="624" customFormat="1" x14ac:dyDescent="0.25">
      <c r="A16937" s="11"/>
      <c r="B16937" s="14"/>
      <c r="C16937" s="491"/>
    </row>
    <row r="16938" spans="1:3" s="624" customFormat="1" x14ac:dyDescent="0.25">
      <c r="A16938" s="11"/>
      <c r="B16938" s="14"/>
      <c r="C16938" s="491"/>
    </row>
    <row r="16939" spans="1:3" s="624" customFormat="1" x14ac:dyDescent="0.25">
      <c r="A16939" s="11"/>
      <c r="B16939" s="14"/>
      <c r="C16939" s="491"/>
    </row>
    <row r="16940" spans="1:3" s="624" customFormat="1" x14ac:dyDescent="0.25">
      <c r="A16940" s="11"/>
      <c r="B16940" s="14"/>
      <c r="C16940" s="491"/>
    </row>
    <row r="16941" spans="1:3" s="624" customFormat="1" x14ac:dyDescent="0.25">
      <c r="A16941" s="11"/>
      <c r="B16941" s="14"/>
      <c r="C16941" s="491"/>
    </row>
    <row r="16942" spans="1:3" s="624" customFormat="1" x14ac:dyDescent="0.25">
      <c r="A16942" s="11"/>
      <c r="B16942" s="14"/>
      <c r="C16942" s="491"/>
    </row>
    <row r="16943" spans="1:3" s="624" customFormat="1" x14ac:dyDescent="0.25">
      <c r="A16943" s="11"/>
      <c r="B16943" s="14"/>
      <c r="C16943" s="491"/>
    </row>
    <row r="16944" spans="1:3" s="624" customFormat="1" x14ac:dyDescent="0.25">
      <c r="A16944" s="11"/>
      <c r="B16944" s="14"/>
      <c r="C16944" s="491"/>
    </row>
    <row r="16945" spans="1:3" s="624" customFormat="1" x14ac:dyDescent="0.25">
      <c r="A16945" s="11"/>
      <c r="B16945" s="14"/>
      <c r="C16945" s="491"/>
    </row>
    <row r="16946" spans="1:3" s="624" customFormat="1" x14ac:dyDescent="0.25">
      <c r="A16946" s="11"/>
      <c r="B16946" s="14"/>
      <c r="C16946" s="491"/>
    </row>
    <row r="16947" spans="1:3" s="624" customFormat="1" x14ac:dyDescent="0.25">
      <c r="A16947" s="11"/>
      <c r="B16947" s="14"/>
      <c r="C16947" s="491"/>
    </row>
    <row r="16948" spans="1:3" s="624" customFormat="1" x14ac:dyDescent="0.25">
      <c r="A16948" s="11"/>
      <c r="B16948" s="14"/>
      <c r="C16948" s="491"/>
    </row>
    <row r="16949" spans="1:3" s="624" customFormat="1" x14ac:dyDescent="0.25">
      <c r="A16949" s="11"/>
      <c r="B16949" s="14"/>
      <c r="C16949" s="491"/>
    </row>
    <row r="16950" spans="1:3" s="624" customFormat="1" x14ac:dyDescent="0.25">
      <c r="A16950" s="11"/>
      <c r="B16950" s="14"/>
      <c r="C16950" s="491"/>
    </row>
    <row r="16951" spans="1:3" s="624" customFormat="1" x14ac:dyDescent="0.25">
      <c r="A16951" s="11"/>
      <c r="B16951" s="14"/>
      <c r="C16951" s="491"/>
    </row>
    <row r="16952" spans="1:3" s="624" customFormat="1" x14ac:dyDescent="0.25">
      <c r="A16952" s="11"/>
      <c r="B16952" s="14"/>
      <c r="C16952" s="491"/>
    </row>
    <row r="16953" spans="1:3" s="624" customFormat="1" x14ac:dyDescent="0.25">
      <c r="A16953" s="11"/>
      <c r="B16953" s="14"/>
      <c r="C16953" s="491"/>
    </row>
    <row r="16954" spans="1:3" s="624" customFormat="1" x14ac:dyDescent="0.25">
      <c r="A16954" s="11"/>
      <c r="B16954" s="14"/>
      <c r="C16954" s="491"/>
    </row>
    <row r="16955" spans="1:3" s="624" customFormat="1" x14ac:dyDescent="0.25">
      <c r="A16955" s="11"/>
      <c r="B16955" s="14"/>
      <c r="C16955" s="491"/>
    </row>
    <row r="16956" spans="1:3" s="624" customFormat="1" x14ac:dyDescent="0.25">
      <c r="A16956" s="11"/>
      <c r="B16956" s="14"/>
      <c r="C16956" s="491"/>
    </row>
    <row r="16957" spans="1:3" s="624" customFormat="1" x14ac:dyDescent="0.25">
      <c r="A16957" s="11"/>
      <c r="B16957" s="14"/>
      <c r="C16957" s="491"/>
    </row>
    <row r="16958" spans="1:3" s="624" customFormat="1" x14ac:dyDescent="0.25">
      <c r="A16958" s="11"/>
      <c r="B16958" s="14"/>
      <c r="C16958" s="491"/>
    </row>
    <row r="16959" spans="1:3" s="624" customFormat="1" x14ac:dyDescent="0.25">
      <c r="A16959" s="11"/>
      <c r="B16959" s="14"/>
      <c r="C16959" s="491"/>
    </row>
    <row r="16960" spans="1:3" s="624" customFormat="1" x14ac:dyDescent="0.25">
      <c r="A16960" s="11"/>
      <c r="B16960" s="14"/>
      <c r="C16960" s="491"/>
    </row>
    <row r="16961" spans="1:3" s="624" customFormat="1" x14ac:dyDescent="0.25">
      <c r="A16961" s="11"/>
      <c r="B16961" s="14"/>
      <c r="C16961" s="491"/>
    </row>
    <row r="16962" spans="1:3" s="624" customFormat="1" x14ac:dyDescent="0.25">
      <c r="A16962" s="11"/>
      <c r="B16962" s="14"/>
      <c r="C16962" s="491"/>
    </row>
    <row r="16963" spans="1:3" s="624" customFormat="1" x14ac:dyDescent="0.25">
      <c r="A16963" s="11"/>
      <c r="B16963" s="14"/>
      <c r="C16963" s="491"/>
    </row>
    <row r="16964" spans="1:3" s="624" customFormat="1" x14ac:dyDescent="0.25">
      <c r="A16964" s="11"/>
      <c r="B16964" s="14"/>
      <c r="C16964" s="491"/>
    </row>
    <row r="16965" spans="1:3" s="624" customFormat="1" x14ac:dyDescent="0.25">
      <c r="A16965" s="11"/>
      <c r="B16965" s="14"/>
      <c r="C16965" s="491"/>
    </row>
    <row r="16966" spans="1:3" s="624" customFormat="1" x14ac:dyDescent="0.25">
      <c r="A16966" s="11"/>
      <c r="B16966" s="14"/>
      <c r="C16966" s="491"/>
    </row>
    <row r="16967" spans="1:3" s="624" customFormat="1" x14ac:dyDescent="0.25">
      <c r="A16967" s="11"/>
      <c r="B16967" s="14"/>
      <c r="C16967" s="491"/>
    </row>
    <row r="16968" spans="1:3" s="624" customFormat="1" x14ac:dyDescent="0.25">
      <c r="A16968" s="11"/>
      <c r="B16968" s="14"/>
      <c r="C16968" s="491"/>
    </row>
    <row r="16969" spans="1:3" s="624" customFormat="1" x14ac:dyDescent="0.25">
      <c r="A16969" s="11"/>
      <c r="B16969" s="14"/>
      <c r="C16969" s="491"/>
    </row>
    <row r="16970" spans="1:3" s="624" customFormat="1" x14ac:dyDescent="0.25">
      <c r="A16970" s="11"/>
      <c r="B16970" s="14"/>
      <c r="C16970" s="491"/>
    </row>
    <row r="16971" spans="1:3" s="624" customFormat="1" x14ac:dyDescent="0.25">
      <c r="A16971" s="11"/>
      <c r="B16971" s="14"/>
      <c r="C16971" s="491"/>
    </row>
    <row r="16972" spans="1:3" s="624" customFormat="1" x14ac:dyDescent="0.25">
      <c r="A16972" s="11"/>
      <c r="B16972" s="14"/>
      <c r="C16972" s="491"/>
    </row>
    <row r="16973" spans="1:3" s="624" customFormat="1" x14ac:dyDescent="0.25">
      <c r="A16973" s="11"/>
      <c r="B16973" s="14"/>
      <c r="C16973" s="491"/>
    </row>
    <row r="16974" spans="1:3" s="624" customFormat="1" x14ac:dyDescent="0.25">
      <c r="A16974" s="11"/>
      <c r="B16974" s="14"/>
      <c r="C16974" s="491"/>
    </row>
    <row r="16975" spans="1:3" s="624" customFormat="1" x14ac:dyDescent="0.25">
      <c r="A16975" s="11"/>
      <c r="B16975" s="14"/>
      <c r="C16975" s="491"/>
    </row>
    <row r="16976" spans="1:3" s="624" customFormat="1" x14ac:dyDescent="0.25">
      <c r="A16976" s="11"/>
      <c r="B16976" s="14"/>
      <c r="C16976" s="491"/>
    </row>
    <row r="16977" spans="1:3" s="624" customFormat="1" x14ac:dyDescent="0.25">
      <c r="A16977" s="11"/>
      <c r="B16977" s="14"/>
      <c r="C16977" s="491"/>
    </row>
    <row r="16978" spans="1:3" s="624" customFormat="1" x14ac:dyDescent="0.25">
      <c r="A16978" s="11"/>
      <c r="B16978" s="14"/>
      <c r="C16978" s="491"/>
    </row>
    <row r="16979" spans="1:3" s="624" customFormat="1" x14ac:dyDescent="0.25">
      <c r="A16979" s="11"/>
      <c r="B16979" s="14"/>
      <c r="C16979" s="491"/>
    </row>
    <row r="16980" spans="1:3" s="624" customFormat="1" x14ac:dyDescent="0.25">
      <c r="A16980" s="11"/>
      <c r="B16980" s="14"/>
      <c r="C16980" s="491"/>
    </row>
    <row r="16981" spans="1:3" s="624" customFormat="1" x14ac:dyDescent="0.25">
      <c r="A16981" s="11"/>
      <c r="B16981" s="14"/>
      <c r="C16981" s="491"/>
    </row>
    <row r="16982" spans="1:3" s="624" customFormat="1" x14ac:dyDescent="0.25">
      <c r="A16982" s="11"/>
      <c r="B16982" s="14"/>
      <c r="C16982" s="491"/>
    </row>
    <row r="16983" spans="1:3" s="624" customFormat="1" x14ac:dyDescent="0.25">
      <c r="A16983" s="11"/>
      <c r="B16983" s="14"/>
      <c r="C16983" s="491"/>
    </row>
    <row r="16984" spans="1:3" s="624" customFormat="1" x14ac:dyDescent="0.25">
      <c r="A16984" s="11"/>
      <c r="B16984" s="14"/>
      <c r="C16984" s="491"/>
    </row>
    <row r="16985" spans="1:3" s="624" customFormat="1" x14ac:dyDescent="0.25">
      <c r="A16985" s="11"/>
      <c r="B16985" s="14"/>
      <c r="C16985" s="491"/>
    </row>
    <row r="16986" spans="1:3" s="624" customFormat="1" x14ac:dyDescent="0.25">
      <c r="A16986" s="11"/>
      <c r="B16986" s="14"/>
      <c r="C16986" s="491"/>
    </row>
    <row r="16987" spans="1:3" s="624" customFormat="1" x14ac:dyDescent="0.25">
      <c r="A16987" s="11"/>
      <c r="B16987" s="14"/>
      <c r="C16987" s="491"/>
    </row>
    <row r="16988" spans="1:3" s="624" customFormat="1" x14ac:dyDescent="0.25">
      <c r="A16988" s="11"/>
      <c r="B16988" s="14"/>
      <c r="C16988" s="491"/>
    </row>
    <row r="16989" spans="1:3" s="624" customFormat="1" x14ac:dyDescent="0.25">
      <c r="A16989" s="11"/>
      <c r="B16989" s="14"/>
      <c r="C16989" s="491"/>
    </row>
    <row r="16990" spans="1:3" s="624" customFormat="1" x14ac:dyDescent="0.25">
      <c r="A16990" s="11"/>
      <c r="B16990" s="14"/>
      <c r="C16990" s="491"/>
    </row>
    <row r="16991" spans="1:3" s="624" customFormat="1" x14ac:dyDescent="0.25">
      <c r="A16991" s="11"/>
      <c r="B16991" s="14"/>
      <c r="C16991" s="491"/>
    </row>
    <row r="16992" spans="1:3" s="624" customFormat="1" x14ac:dyDescent="0.25">
      <c r="A16992" s="11"/>
      <c r="B16992" s="14"/>
      <c r="C16992" s="491"/>
    </row>
    <row r="16993" spans="1:3" s="624" customFormat="1" x14ac:dyDescent="0.25">
      <c r="A16993" s="11"/>
      <c r="B16993" s="14"/>
      <c r="C16993" s="491"/>
    </row>
    <row r="16994" spans="1:3" s="624" customFormat="1" x14ac:dyDescent="0.25">
      <c r="A16994" s="11"/>
      <c r="B16994" s="14"/>
      <c r="C16994" s="491"/>
    </row>
    <row r="16995" spans="1:3" s="624" customFormat="1" x14ac:dyDescent="0.25">
      <c r="A16995" s="11"/>
      <c r="B16995" s="14"/>
      <c r="C16995" s="491"/>
    </row>
    <row r="16996" spans="1:3" s="624" customFormat="1" x14ac:dyDescent="0.25">
      <c r="A16996" s="11"/>
      <c r="B16996" s="14"/>
      <c r="C16996" s="491"/>
    </row>
    <row r="16997" spans="1:3" s="624" customFormat="1" x14ac:dyDescent="0.25">
      <c r="A16997" s="11"/>
      <c r="B16997" s="14"/>
      <c r="C16997" s="491"/>
    </row>
    <row r="16998" spans="1:3" s="624" customFormat="1" x14ac:dyDescent="0.25">
      <c r="A16998" s="11"/>
      <c r="B16998" s="14"/>
      <c r="C16998" s="491"/>
    </row>
    <row r="16999" spans="1:3" s="624" customFormat="1" x14ac:dyDescent="0.25">
      <c r="A16999" s="11"/>
      <c r="B16999" s="14"/>
      <c r="C16999" s="491"/>
    </row>
    <row r="17000" spans="1:3" s="624" customFormat="1" x14ac:dyDescent="0.25">
      <c r="A17000" s="11"/>
      <c r="B17000" s="14"/>
      <c r="C17000" s="491"/>
    </row>
    <row r="17001" spans="1:3" s="624" customFormat="1" x14ac:dyDescent="0.25">
      <c r="A17001" s="11"/>
      <c r="B17001" s="14"/>
      <c r="C17001" s="491"/>
    </row>
    <row r="17002" spans="1:3" s="624" customFormat="1" x14ac:dyDescent="0.25">
      <c r="A17002" s="11"/>
      <c r="B17002" s="14"/>
      <c r="C17002" s="491"/>
    </row>
    <row r="17003" spans="1:3" s="624" customFormat="1" x14ac:dyDescent="0.25">
      <c r="A17003" s="11"/>
      <c r="B17003" s="14"/>
      <c r="C17003" s="491"/>
    </row>
    <row r="17004" spans="1:3" s="624" customFormat="1" x14ac:dyDescent="0.25">
      <c r="A17004" s="11"/>
      <c r="B17004" s="14"/>
      <c r="C17004" s="491"/>
    </row>
    <row r="17005" spans="1:3" s="624" customFormat="1" x14ac:dyDescent="0.25">
      <c r="A17005" s="11"/>
      <c r="B17005" s="14"/>
      <c r="C17005" s="491"/>
    </row>
    <row r="17006" spans="1:3" s="624" customFormat="1" x14ac:dyDescent="0.25">
      <c r="A17006" s="11"/>
      <c r="B17006" s="14"/>
      <c r="C17006" s="491"/>
    </row>
    <row r="17007" spans="1:3" s="624" customFormat="1" x14ac:dyDescent="0.25">
      <c r="A17007" s="11"/>
      <c r="B17007" s="14"/>
      <c r="C17007" s="491"/>
    </row>
    <row r="17008" spans="1:3" s="624" customFormat="1" x14ac:dyDescent="0.25">
      <c r="A17008" s="11"/>
      <c r="B17008" s="14"/>
      <c r="C17008" s="491"/>
    </row>
    <row r="17009" spans="1:3" s="624" customFormat="1" x14ac:dyDescent="0.25">
      <c r="A17009" s="11"/>
      <c r="B17009" s="14"/>
      <c r="C17009" s="491"/>
    </row>
    <row r="17010" spans="1:3" s="624" customFormat="1" x14ac:dyDescent="0.25">
      <c r="A17010" s="11"/>
      <c r="B17010" s="14"/>
      <c r="C17010" s="491"/>
    </row>
    <row r="17011" spans="1:3" s="624" customFormat="1" x14ac:dyDescent="0.25">
      <c r="A17011" s="11"/>
      <c r="B17011" s="14"/>
      <c r="C17011" s="491"/>
    </row>
    <row r="17012" spans="1:3" s="624" customFormat="1" x14ac:dyDescent="0.25">
      <c r="A17012" s="11"/>
      <c r="B17012" s="14"/>
      <c r="C17012" s="491"/>
    </row>
    <row r="17013" spans="1:3" s="624" customFormat="1" x14ac:dyDescent="0.25">
      <c r="A17013" s="11"/>
      <c r="B17013" s="14"/>
      <c r="C17013" s="491"/>
    </row>
    <row r="17014" spans="1:3" s="624" customFormat="1" x14ac:dyDescent="0.25">
      <c r="A17014" s="11"/>
      <c r="B17014" s="14"/>
      <c r="C17014" s="491"/>
    </row>
    <row r="17015" spans="1:3" s="624" customFormat="1" x14ac:dyDescent="0.25">
      <c r="A17015" s="11"/>
      <c r="B17015" s="14"/>
      <c r="C17015" s="491"/>
    </row>
    <row r="17016" spans="1:3" s="624" customFormat="1" x14ac:dyDescent="0.25">
      <c r="A17016" s="11"/>
      <c r="B17016" s="14"/>
      <c r="C17016" s="491"/>
    </row>
    <row r="17017" spans="1:3" s="624" customFormat="1" x14ac:dyDescent="0.25">
      <c r="A17017" s="11"/>
      <c r="B17017" s="14"/>
      <c r="C17017" s="491"/>
    </row>
    <row r="17018" spans="1:3" s="624" customFormat="1" x14ac:dyDescent="0.25">
      <c r="A17018" s="11"/>
      <c r="B17018" s="14"/>
      <c r="C17018" s="491"/>
    </row>
    <row r="17019" spans="1:3" s="624" customFormat="1" x14ac:dyDescent="0.25">
      <c r="A17019" s="11"/>
      <c r="B17019" s="14"/>
      <c r="C17019" s="491"/>
    </row>
    <row r="17020" spans="1:3" s="624" customFormat="1" x14ac:dyDescent="0.25">
      <c r="A17020" s="11"/>
      <c r="B17020" s="14"/>
      <c r="C17020" s="491"/>
    </row>
    <row r="17021" spans="1:3" s="624" customFormat="1" x14ac:dyDescent="0.25">
      <c r="A17021" s="11"/>
      <c r="B17021" s="14"/>
      <c r="C17021" s="491"/>
    </row>
    <row r="17022" spans="1:3" s="624" customFormat="1" x14ac:dyDescent="0.25">
      <c r="A17022" s="11"/>
      <c r="B17022" s="14"/>
      <c r="C17022" s="491"/>
    </row>
    <row r="17023" spans="1:3" s="624" customFormat="1" x14ac:dyDescent="0.25">
      <c r="A17023" s="11"/>
      <c r="B17023" s="14"/>
      <c r="C17023" s="491"/>
    </row>
    <row r="17024" spans="1:3" s="624" customFormat="1" x14ac:dyDescent="0.25">
      <c r="A17024" s="11"/>
      <c r="B17024" s="14"/>
      <c r="C17024" s="491"/>
    </row>
    <row r="17025" spans="1:3" s="624" customFormat="1" x14ac:dyDescent="0.25">
      <c r="A17025" s="11"/>
      <c r="B17025" s="14"/>
      <c r="C17025" s="491"/>
    </row>
    <row r="17026" spans="1:3" s="624" customFormat="1" x14ac:dyDescent="0.25">
      <c r="A17026" s="11"/>
      <c r="B17026" s="14"/>
      <c r="C17026" s="491"/>
    </row>
    <row r="17027" spans="1:3" s="624" customFormat="1" x14ac:dyDescent="0.25">
      <c r="A17027" s="11"/>
      <c r="B17027" s="14"/>
      <c r="C17027" s="491"/>
    </row>
    <row r="17028" spans="1:3" s="624" customFormat="1" x14ac:dyDescent="0.25">
      <c r="A17028" s="11"/>
      <c r="B17028" s="14"/>
      <c r="C17028" s="491"/>
    </row>
    <row r="17029" spans="1:3" s="624" customFormat="1" x14ac:dyDescent="0.25">
      <c r="A17029" s="11"/>
      <c r="B17029" s="14"/>
      <c r="C17029" s="491"/>
    </row>
    <row r="17030" spans="1:3" s="624" customFormat="1" x14ac:dyDescent="0.25">
      <c r="A17030" s="11"/>
      <c r="B17030" s="14"/>
      <c r="C17030" s="491"/>
    </row>
    <row r="17031" spans="1:3" s="624" customFormat="1" x14ac:dyDescent="0.25">
      <c r="A17031" s="11"/>
      <c r="B17031" s="14"/>
      <c r="C17031" s="491"/>
    </row>
    <row r="17032" spans="1:3" s="624" customFormat="1" x14ac:dyDescent="0.25">
      <c r="A17032" s="11"/>
      <c r="B17032" s="14"/>
      <c r="C17032" s="491"/>
    </row>
    <row r="17033" spans="1:3" s="624" customFormat="1" x14ac:dyDescent="0.25">
      <c r="A17033" s="11"/>
      <c r="B17033" s="14"/>
      <c r="C17033" s="491"/>
    </row>
    <row r="17034" spans="1:3" s="624" customFormat="1" x14ac:dyDescent="0.25">
      <c r="A17034" s="11"/>
      <c r="B17034" s="14"/>
      <c r="C17034" s="491"/>
    </row>
    <row r="17035" spans="1:3" s="624" customFormat="1" x14ac:dyDescent="0.25">
      <c r="A17035" s="11"/>
      <c r="B17035" s="14"/>
      <c r="C17035" s="491"/>
    </row>
    <row r="17036" spans="1:3" s="624" customFormat="1" x14ac:dyDescent="0.25">
      <c r="A17036" s="11"/>
      <c r="B17036" s="14"/>
      <c r="C17036" s="491"/>
    </row>
    <row r="17037" spans="1:3" s="624" customFormat="1" x14ac:dyDescent="0.25">
      <c r="A17037" s="11"/>
      <c r="B17037" s="14"/>
      <c r="C17037" s="491"/>
    </row>
    <row r="17038" spans="1:3" s="624" customFormat="1" x14ac:dyDescent="0.25">
      <c r="A17038" s="11"/>
      <c r="B17038" s="14"/>
      <c r="C17038" s="491"/>
    </row>
    <row r="17039" spans="1:3" s="624" customFormat="1" x14ac:dyDescent="0.25">
      <c r="A17039" s="11"/>
      <c r="B17039" s="14"/>
      <c r="C17039" s="491"/>
    </row>
    <row r="17040" spans="1:3" s="624" customFormat="1" x14ac:dyDescent="0.25">
      <c r="A17040" s="11"/>
      <c r="B17040" s="14"/>
      <c r="C17040" s="491"/>
    </row>
    <row r="17041" spans="1:3" s="624" customFormat="1" x14ac:dyDescent="0.25">
      <c r="A17041" s="11"/>
      <c r="B17041" s="14"/>
      <c r="C17041" s="491"/>
    </row>
    <row r="17042" spans="1:3" s="624" customFormat="1" x14ac:dyDescent="0.25">
      <c r="A17042" s="11"/>
      <c r="B17042" s="14"/>
      <c r="C17042" s="491"/>
    </row>
    <row r="17043" spans="1:3" s="624" customFormat="1" x14ac:dyDescent="0.25">
      <c r="A17043" s="11"/>
      <c r="B17043" s="14"/>
      <c r="C17043" s="491"/>
    </row>
    <row r="17044" spans="1:3" s="624" customFormat="1" x14ac:dyDescent="0.25">
      <c r="A17044" s="11"/>
      <c r="B17044" s="14"/>
      <c r="C17044" s="491"/>
    </row>
    <row r="17045" spans="1:3" s="624" customFormat="1" x14ac:dyDescent="0.25">
      <c r="A17045" s="11"/>
      <c r="B17045" s="14"/>
      <c r="C17045" s="491"/>
    </row>
    <row r="17046" spans="1:3" s="624" customFormat="1" x14ac:dyDescent="0.25">
      <c r="A17046" s="11"/>
      <c r="B17046" s="14"/>
      <c r="C17046" s="491"/>
    </row>
    <row r="17047" spans="1:3" s="624" customFormat="1" x14ac:dyDescent="0.25">
      <c r="A17047" s="11"/>
      <c r="B17047" s="14"/>
      <c r="C17047" s="491"/>
    </row>
    <row r="17048" spans="1:3" s="624" customFormat="1" x14ac:dyDescent="0.25">
      <c r="A17048" s="11"/>
      <c r="B17048" s="14"/>
      <c r="C17048" s="491"/>
    </row>
    <row r="17049" spans="1:3" s="624" customFormat="1" x14ac:dyDescent="0.25">
      <c r="A17049" s="11"/>
      <c r="B17049" s="14"/>
      <c r="C17049" s="491"/>
    </row>
    <row r="17050" spans="1:3" s="624" customFormat="1" x14ac:dyDescent="0.25">
      <c r="A17050" s="11"/>
      <c r="B17050" s="14"/>
      <c r="C17050" s="491"/>
    </row>
    <row r="17051" spans="1:3" s="624" customFormat="1" x14ac:dyDescent="0.25">
      <c r="A17051" s="11"/>
      <c r="B17051" s="14"/>
      <c r="C17051" s="491"/>
    </row>
    <row r="17052" spans="1:3" s="624" customFormat="1" x14ac:dyDescent="0.25">
      <c r="A17052" s="11"/>
      <c r="B17052" s="14"/>
      <c r="C17052" s="491"/>
    </row>
    <row r="17053" spans="1:3" s="624" customFormat="1" x14ac:dyDescent="0.25">
      <c r="A17053" s="11"/>
      <c r="B17053" s="14"/>
      <c r="C17053" s="491"/>
    </row>
    <row r="17054" spans="1:3" s="624" customFormat="1" x14ac:dyDescent="0.25">
      <c r="A17054" s="11"/>
      <c r="B17054" s="14"/>
      <c r="C17054" s="491"/>
    </row>
    <row r="17055" spans="1:3" s="624" customFormat="1" x14ac:dyDescent="0.25">
      <c r="A17055" s="11"/>
      <c r="B17055" s="14"/>
      <c r="C17055" s="491"/>
    </row>
    <row r="17056" spans="1:3" s="624" customFormat="1" x14ac:dyDescent="0.25">
      <c r="A17056" s="11"/>
      <c r="B17056" s="14"/>
      <c r="C17056" s="491"/>
    </row>
    <row r="17057" spans="1:3" s="624" customFormat="1" x14ac:dyDescent="0.25">
      <c r="A17057" s="11"/>
      <c r="B17057" s="14"/>
      <c r="C17057" s="491"/>
    </row>
    <row r="17058" spans="1:3" s="624" customFormat="1" x14ac:dyDescent="0.25">
      <c r="A17058" s="11"/>
      <c r="B17058" s="14"/>
      <c r="C17058" s="491"/>
    </row>
    <row r="17059" spans="1:3" s="624" customFormat="1" x14ac:dyDescent="0.25">
      <c r="A17059" s="11"/>
      <c r="B17059" s="14"/>
      <c r="C17059" s="491"/>
    </row>
    <row r="17060" spans="1:3" s="624" customFormat="1" x14ac:dyDescent="0.25">
      <c r="A17060" s="11"/>
      <c r="B17060" s="14"/>
      <c r="C17060" s="491"/>
    </row>
    <row r="17061" spans="1:3" s="624" customFormat="1" x14ac:dyDescent="0.25">
      <c r="A17061" s="11"/>
      <c r="B17061" s="14"/>
      <c r="C17061" s="491"/>
    </row>
    <row r="17062" spans="1:3" s="624" customFormat="1" x14ac:dyDescent="0.25">
      <c r="A17062" s="11"/>
      <c r="B17062" s="14"/>
      <c r="C17062" s="491"/>
    </row>
    <row r="17063" spans="1:3" s="624" customFormat="1" x14ac:dyDescent="0.25">
      <c r="A17063" s="11"/>
      <c r="B17063" s="14"/>
      <c r="C17063" s="491"/>
    </row>
    <row r="17064" spans="1:3" s="624" customFormat="1" x14ac:dyDescent="0.25">
      <c r="A17064" s="11"/>
      <c r="B17064" s="14"/>
      <c r="C17064" s="491"/>
    </row>
    <row r="17065" spans="1:3" s="624" customFormat="1" x14ac:dyDescent="0.25">
      <c r="A17065" s="11"/>
      <c r="B17065" s="14"/>
      <c r="C17065" s="491"/>
    </row>
    <row r="17066" spans="1:3" s="624" customFormat="1" x14ac:dyDescent="0.25">
      <c r="A17066" s="11"/>
      <c r="B17066" s="14"/>
      <c r="C17066" s="491"/>
    </row>
    <row r="17067" spans="1:3" s="624" customFormat="1" x14ac:dyDescent="0.25">
      <c r="A17067" s="11"/>
      <c r="B17067" s="14"/>
      <c r="C17067" s="491"/>
    </row>
    <row r="17068" spans="1:3" s="624" customFormat="1" x14ac:dyDescent="0.25">
      <c r="A17068" s="11"/>
      <c r="B17068" s="14"/>
      <c r="C17068" s="491"/>
    </row>
    <row r="17069" spans="1:3" s="624" customFormat="1" x14ac:dyDescent="0.25">
      <c r="A17069" s="11"/>
      <c r="B17069" s="14"/>
      <c r="C17069" s="491"/>
    </row>
    <row r="17070" spans="1:3" s="624" customFormat="1" x14ac:dyDescent="0.25">
      <c r="A17070" s="11"/>
      <c r="B17070" s="14"/>
      <c r="C17070" s="491"/>
    </row>
    <row r="17071" spans="1:3" s="624" customFormat="1" x14ac:dyDescent="0.25">
      <c r="A17071" s="11"/>
      <c r="B17071" s="14"/>
      <c r="C17071" s="491"/>
    </row>
    <row r="17072" spans="1:3" s="624" customFormat="1" x14ac:dyDescent="0.25">
      <c r="A17072" s="11"/>
      <c r="B17072" s="14"/>
      <c r="C17072" s="491"/>
    </row>
    <row r="17073" spans="1:3" s="624" customFormat="1" x14ac:dyDescent="0.25">
      <c r="A17073" s="11"/>
      <c r="B17073" s="14"/>
      <c r="C17073" s="491"/>
    </row>
    <row r="17074" spans="1:3" s="624" customFormat="1" x14ac:dyDescent="0.25">
      <c r="A17074" s="11"/>
      <c r="B17074" s="14"/>
      <c r="C17074" s="491"/>
    </row>
    <row r="17075" spans="1:3" s="624" customFormat="1" x14ac:dyDescent="0.25">
      <c r="A17075" s="11"/>
      <c r="B17075" s="14"/>
      <c r="C17075" s="491"/>
    </row>
    <row r="17076" spans="1:3" s="624" customFormat="1" x14ac:dyDescent="0.25">
      <c r="A17076" s="11"/>
      <c r="B17076" s="14"/>
      <c r="C17076" s="491"/>
    </row>
    <row r="17077" spans="1:3" s="624" customFormat="1" x14ac:dyDescent="0.25">
      <c r="A17077" s="11"/>
      <c r="B17077" s="14"/>
      <c r="C17077" s="491"/>
    </row>
    <row r="17078" spans="1:3" s="624" customFormat="1" x14ac:dyDescent="0.25">
      <c r="A17078" s="11"/>
      <c r="B17078" s="14"/>
      <c r="C17078" s="491"/>
    </row>
    <row r="17079" spans="1:3" s="624" customFormat="1" x14ac:dyDescent="0.25">
      <c r="A17079" s="11"/>
      <c r="B17079" s="14"/>
      <c r="C17079" s="491"/>
    </row>
    <row r="17080" spans="1:3" s="624" customFormat="1" x14ac:dyDescent="0.25">
      <c r="A17080" s="11"/>
      <c r="B17080" s="14"/>
      <c r="C17080" s="491"/>
    </row>
    <row r="17081" spans="1:3" s="624" customFormat="1" x14ac:dyDescent="0.25">
      <c r="A17081" s="11"/>
      <c r="B17081" s="14"/>
      <c r="C17081" s="491"/>
    </row>
    <row r="17082" spans="1:3" s="624" customFormat="1" x14ac:dyDescent="0.25">
      <c r="A17082" s="11"/>
      <c r="B17082" s="14"/>
      <c r="C17082" s="491"/>
    </row>
    <row r="17083" spans="1:3" s="624" customFormat="1" x14ac:dyDescent="0.25">
      <c r="A17083" s="11"/>
      <c r="B17083" s="14"/>
      <c r="C17083" s="491"/>
    </row>
    <row r="17084" spans="1:3" s="624" customFormat="1" x14ac:dyDescent="0.25">
      <c r="A17084" s="11"/>
      <c r="B17084" s="14"/>
      <c r="C17084" s="491"/>
    </row>
    <row r="17085" spans="1:3" s="624" customFormat="1" x14ac:dyDescent="0.25">
      <c r="A17085" s="11"/>
      <c r="B17085" s="14"/>
      <c r="C17085" s="491"/>
    </row>
    <row r="17086" spans="1:3" s="624" customFormat="1" x14ac:dyDescent="0.25">
      <c r="A17086" s="11"/>
      <c r="B17086" s="14"/>
      <c r="C17086" s="491"/>
    </row>
    <row r="17087" spans="1:3" s="624" customFormat="1" x14ac:dyDescent="0.25">
      <c r="A17087" s="11"/>
      <c r="B17087" s="14"/>
      <c r="C17087" s="491"/>
    </row>
    <row r="17088" spans="1:3" s="624" customFormat="1" x14ac:dyDescent="0.25">
      <c r="A17088" s="11"/>
      <c r="B17088" s="14"/>
      <c r="C17088" s="491"/>
    </row>
    <row r="17089" spans="1:3" s="624" customFormat="1" x14ac:dyDescent="0.25">
      <c r="A17089" s="11"/>
      <c r="B17089" s="14"/>
      <c r="C17089" s="491"/>
    </row>
    <row r="17090" spans="1:3" s="624" customFormat="1" x14ac:dyDescent="0.25">
      <c r="A17090" s="11"/>
      <c r="B17090" s="14"/>
      <c r="C17090" s="491"/>
    </row>
    <row r="17091" spans="1:3" s="624" customFormat="1" x14ac:dyDescent="0.25">
      <c r="A17091" s="11"/>
      <c r="B17091" s="14"/>
      <c r="C17091" s="491"/>
    </row>
    <row r="17092" spans="1:3" s="624" customFormat="1" x14ac:dyDescent="0.25">
      <c r="A17092" s="11"/>
      <c r="B17092" s="14"/>
      <c r="C17092" s="491"/>
    </row>
    <row r="17093" spans="1:3" s="624" customFormat="1" x14ac:dyDescent="0.25">
      <c r="A17093" s="11"/>
      <c r="B17093" s="14"/>
      <c r="C17093" s="491"/>
    </row>
    <row r="17094" spans="1:3" s="624" customFormat="1" x14ac:dyDescent="0.25">
      <c r="A17094" s="11"/>
      <c r="B17094" s="14"/>
      <c r="C17094" s="491"/>
    </row>
    <row r="17095" spans="1:3" s="624" customFormat="1" x14ac:dyDescent="0.25">
      <c r="A17095" s="11"/>
      <c r="B17095" s="14"/>
      <c r="C17095" s="491"/>
    </row>
    <row r="17096" spans="1:3" s="624" customFormat="1" x14ac:dyDescent="0.25">
      <c r="A17096" s="11"/>
      <c r="B17096" s="14"/>
      <c r="C17096" s="491"/>
    </row>
    <row r="17097" spans="1:3" s="624" customFormat="1" x14ac:dyDescent="0.25">
      <c r="A17097" s="11"/>
      <c r="B17097" s="14"/>
      <c r="C17097" s="491"/>
    </row>
    <row r="17098" spans="1:3" s="624" customFormat="1" x14ac:dyDescent="0.25">
      <c r="A17098" s="11"/>
      <c r="B17098" s="14"/>
      <c r="C17098" s="491"/>
    </row>
    <row r="17099" spans="1:3" s="624" customFormat="1" x14ac:dyDescent="0.25">
      <c r="A17099" s="11"/>
      <c r="B17099" s="14"/>
      <c r="C17099" s="491"/>
    </row>
    <row r="17100" spans="1:3" s="624" customFormat="1" x14ac:dyDescent="0.25">
      <c r="A17100" s="11"/>
      <c r="B17100" s="14"/>
      <c r="C17100" s="491"/>
    </row>
    <row r="17101" spans="1:3" s="624" customFormat="1" x14ac:dyDescent="0.25">
      <c r="A17101" s="11"/>
      <c r="B17101" s="14"/>
      <c r="C17101" s="491"/>
    </row>
    <row r="17102" spans="1:3" s="624" customFormat="1" x14ac:dyDescent="0.25">
      <c r="A17102" s="11"/>
      <c r="B17102" s="14"/>
      <c r="C17102" s="491"/>
    </row>
    <row r="17103" spans="1:3" s="624" customFormat="1" x14ac:dyDescent="0.25">
      <c r="A17103" s="11"/>
      <c r="B17103" s="14"/>
      <c r="C17103" s="491"/>
    </row>
    <row r="17104" spans="1:3" s="624" customFormat="1" x14ac:dyDescent="0.25">
      <c r="A17104" s="11"/>
      <c r="B17104" s="14"/>
      <c r="C17104" s="491"/>
    </row>
    <row r="17105" spans="1:3" s="624" customFormat="1" x14ac:dyDescent="0.25">
      <c r="A17105" s="11"/>
      <c r="B17105" s="14"/>
      <c r="C17105" s="491"/>
    </row>
    <row r="17106" spans="1:3" s="624" customFormat="1" x14ac:dyDescent="0.25">
      <c r="A17106" s="11"/>
      <c r="B17106" s="14"/>
      <c r="C17106" s="491"/>
    </row>
    <row r="17107" spans="1:3" s="624" customFormat="1" x14ac:dyDescent="0.25">
      <c r="A17107" s="11"/>
      <c r="B17107" s="14"/>
      <c r="C17107" s="491"/>
    </row>
    <row r="17108" spans="1:3" s="624" customFormat="1" x14ac:dyDescent="0.25">
      <c r="A17108" s="11"/>
      <c r="B17108" s="14"/>
      <c r="C17108" s="491"/>
    </row>
    <row r="17109" spans="1:3" s="624" customFormat="1" x14ac:dyDescent="0.25">
      <c r="A17109" s="11"/>
      <c r="B17109" s="14"/>
      <c r="C17109" s="491"/>
    </row>
    <row r="17110" spans="1:3" s="624" customFormat="1" x14ac:dyDescent="0.25">
      <c r="A17110" s="11"/>
      <c r="B17110" s="14"/>
      <c r="C17110" s="491"/>
    </row>
    <row r="17111" spans="1:3" s="624" customFormat="1" x14ac:dyDescent="0.25">
      <c r="A17111" s="11"/>
      <c r="B17111" s="14"/>
      <c r="C17111" s="491"/>
    </row>
    <row r="17112" spans="1:3" s="624" customFormat="1" x14ac:dyDescent="0.25">
      <c r="A17112" s="11"/>
      <c r="B17112" s="14"/>
      <c r="C17112" s="491"/>
    </row>
    <row r="17113" spans="1:3" s="624" customFormat="1" x14ac:dyDescent="0.25">
      <c r="A17113" s="11"/>
      <c r="B17113" s="14"/>
      <c r="C17113" s="491"/>
    </row>
    <row r="17114" spans="1:3" s="624" customFormat="1" x14ac:dyDescent="0.25">
      <c r="A17114" s="11"/>
      <c r="B17114" s="14"/>
      <c r="C17114" s="491"/>
    </row>
    <row r="17115" spans="1:3" s="624" customFormat="1" x14ac:dyDescent="0.25">
      <c r="A17115" s="11"/>
      <c r="B17115" s="14"/>
      <c r="C17115" s="491"/>
    </row>
    <row r="17116" spans="1:3" s="624" customFormat="1" x14ac:dyDescent="0.25">
      <c r="A17116" s="11"/>
      <c r="B17116" s="14"/>
      <c r="C17116" s="491"/>
    </row>
    <row r="17117" spans="1:3" s="624" customFormat="1" x14ac:dyDescent="0.25">
      <c r="A17117" s="11"/>
      <c r="B17117" s="14"/>
      <c r="C17117" s="491"/>
    </row>
    <row r="17118" spans="1:3" s="624" customFormat="1" x14ac:dyDescent="0.25">
      <c r="A17118" s="11"/>
      <c r="B17118" s="14"/>
      <c r="C17118" s="491"/>
    </row>
    <row r="17119" spans="1:3" s="624" customFormat="1" x14ac:dyDescent="0.25">
      <c r="A17119" s="11"/>
      <c r="B17119" s="14"/>
      <c r="C17119" s="491"/>
    </row>
    <row r="17120" spans="1:3" s="624" customFormat="1" x14ac:dyDescent="0.25">
      <c r="A17120" s="11"/>
      <c r="B17120" s="14"/>
      <c r="C17120" s="491"/>
    </row>
    <row r="17121" spans="1:3" s="624" customFormat="1" x14ac:dyDescent="0.25">
      <c r="A17121" s="11"/>
      <c r="B17121" s="14"/>
      <c r="C17121" s="491"/>
    </row>
    <row r="17122" spans="1:3" s="624" customFormat="1" x14ac:dyDescent="0.25">
      <c r="A17122" s="11"/>
      <c r="B17122" s="14"/>
      <c r="C17122" s="491"/>
    </row>
    <row r="17123" spans="1:3" s="624" customFormat="1" x14ac:dyDescent="0.25">
      <c r="A17123" s="11"/>
      <c r="B17123" s="14"/>
      <c r="C17123" s="491"/>
    </row>
    <row r="17124" spans="1:3" s="624" customFormat="1" x14ac:dyDescent="0.25">
      <c r="A17124" s="11"/>
      <c r="B17124" s="14"/>
      <c r="C17124" s="491"/>
    </row>
    <row r="17125" spans="1:3" s="624" customFormat="1" x14ac:dyDescent="0.25">
      <c r="A17125" s="11"/>
      <c r="B17125" s="14"/>
      <c r="C17125" s="491"/>
    </row>
    <row r="17126" spans="1:3" s="624" customFormat="1" x14ac:dyDescent="0.25">
      <c r="A17126" s="11"/>
      <c r="B17126" s="14"/>
      <c r="C17126" s="491"/>
    </row>
    <row r="17127" spans="1:3" s="624" customFormat="1" x14ac:dyDescent="0.25">
      <c r="A17127" s="11"/>
      <c r="B17127" s="14"/>
      <c r="C17127" s="491"/>
    </row>
    <row r="17128" spans="1:3" s="624" customFormat="1" x14ac:dyDescent="0.25">
      <c r="A17128" s="11"/>
      <c r="B17128" s="14"/>
      <c r="C17128" s="491"/>
    </row>
    <row r="17129" spans="1:3" s="624" customFormat="1" x14ac:dyDescent="0.25">
      <c r="A17129" s="11"/>
      <c r="B17129" s="14"/>
      <c r="C17129" s="491"/>
    </row>
    <row r="17130" spans="1:3" s="624" customFormat="1" x14ac:dyDescent="0.25">
      <c r="A17130" s="11"/>
      <c r="B17130" s="14"/>
      <c r="C17130" s="491"/>
    </row>
    <row r="17131" spans="1:3" s="624" customFormat="1" x14ac:dyDescent="0.25">
      <c r="A17131" s="11"/>
      <c r="B17131" s="14"/>
      <c r="C17131" s="491"/>
    </row>
    <row r="17132" spans="1:3" s="624" customFormat="1" x14ac:dyDescent="0.25">
      <c r="A17132" s="11"/>
      <c r="B17132" s="14"/>
      <c r="C17132" s="491"/>
    </row>
    <row r="17133" spans="1:3" s="624" customFormat="1" x14ac:dyDescent="0.25">
      <c r="A17133" s="11"/>
      <c r="B17133" s="14"/>
      <c r="C17133" s="491"/>
    </row>
    <row r="17134" spans="1:3" s="624" customFormat="1" x14ac:dyDescent="0.25">
      <c r="A17134" s="11"/>
      <c r="B17134" s="14"/>
      <c r="C17134" s="491"/>
    </row>
    <row r="17135" spans="1:3" s="624" customFormat="1" x14ac:dyDescent="0.25">
      <c r="A17135" s="11"/>
      <c r="B17135" s="14"/>
      <c r="C17135" s="491"/>
    </row>
    <row r="17136" spans="1:3" s="624" customFormat="1" x14ac:dyDescent="0.25">
      <c r="A17136" s="11"/>
      <c r="B17136" s="14"/>
      <c r="C17136" s="491"/>
    </row>
    <row r="17137" spans="1:3" s="624" customFormat="1" x14ac:dyDescent="0.25">
      <c r="A17137" s="11"/>
      <c r="B17137" s="14"/>
      <c r="C17137" s="491"/>
    </row>
    <row r="17138" spans="1:3" s="624" customFormat="1" x14ac:dyDescent="0.25">
      <c r="A17138" s="11"/>
      <c r="B17138" s="14"/>
      <c r="C17138" s="491"/>
    </row>
    <row r="17139" spans="1:3" s="624" customFormat="1" x14ac:dyDescent="0.25">
      <c r="A17139" s="11"/>
      <c r="B17139" s="14"/>
      <c r="C17139" s="491"/>
    </row>
    <row r="17140" spans="1:3" s="624" customFormat="1" x14ac:dyDescent="0.25">
      <c r="A17140" s="11"/>
      <c r="B17140" s="14"/>
      <c r="C17140" s="491"/>
    </row>
    <row r="17141" spans="1:3" s="624" customFormat="1" x14ac:dyDescent="0.25">
      <c r="A17141" s="11"/>
      <c r="B17141" s="14"/>
      <c r="C17141" s="491"/>
    </row>
    <row r="17142" spans="1:3" s="624" customFormat="1" x14ac:dyDescent="0.25">
      <c r="A17142" s="11"/>
      <c r="B17142" s="14"/>
      <c r="C17142" s="491"/>
    </row>
    <row r="17143" spans="1:3" s="624" customFormat="1" x14ac:dyDescent="0.25">
      <c r="A17143" s="11"/>
      <c r="B17143" s="14"/>
      <c r="C17143" s="491"/>
    </row>
    <row r="17144" spans="1:3" s="624" customFormat="1" x14ac:dyDescent="0.25">
      <c r="A17144" s="11"/>
      <c r="B17144" s="14"/>
      <c r="C17144" s="491"/>
    </row>
    <row r="17145" spans="1:3" s="624" customFormat="1" x14ac:dyDescent="0.25">
      <c r="A17145" s="11"/>
      <c r="B17145" s="14"/>
      <c r="C17145" s="491"/>
    </row>
    <row r="17146" spans="1:3" s="624" customFormat="1" x14ac:dyDescent="0.25">
      <c r="A17146" s="11"/>
      <c r="B17146" s="14"/>
      <c r="C17146" s="491"/>
    </row>
    <row r="17147" spans="1:3" s="624" customFormat="1" x14ac:dyDescent="0.25">
      <c r="A17147" s="11"/>
      <c r="B17147" s="14"/>
      <c r="C17147" s="491"/>
    </row>
    <row r="17148" spans="1:3" s="624" customFormat="1" x14ac:dyDescent="0.25">
      <c r="A17148" s="11"/>
      <c r="B17148" s="14"/>
      <c r="C17148" s="491"/>
    </row>
    <row r="17149" spans="1:3" s="624" customFormat="1" x14ac:dyDescent="0.25">
      <c r="A17149" s="11"/>
      <c r="B17149" s="14"/>
      <c r="C17149" s="491"/>
    </row>
    <row r="17150" spans="1:3" s="624" customFormat="1" x14ac:dyDescent="0.25">
      <c r="A17150" s="11"/>
      <c r="B17150" s="14"/>
      <c r="C17150" s="491"/>
    </row>
    <row r="17151" spans="1:3" s="624" customFormat="1" x14ac:dyDescent="0.25">
      <c r="A17151" s="11"/>
      <c r="B17151" s="14"/>
      <c r="C17151" s="491"/>
    </row>
    <row r="17152" spans="1:3" s="624" customFormat="1" x14ac:dyDescent="0.25">
      <c r="A17152" s="11"/>
      <c r="B17152" s="14"/>
      <c r="C17152" s="491"/>
    </row>
    <row r="17153" spans="1:3" s="624" customFormat="1" x14ac:dyDescent="0.25">
      <c r="A17153" s="11"/>
      <c r="B17153" s="14"/>
      <c r="C17153" s="491"/>
    </row>
    <row r="17154" spans="1:3" s="624" customFormat="1" x14ac:dyDescent="0.25">
      <c r="A17154" s="11"/>
      <c r="B17154" s="14"/>
      <c r="C17154" s="491"/>
    </row>
    <row r="17155" spans="1:3" s="624" customFormat="1" x14ac:dyDescent="0.25">
      <c r="A17155" s="11"/>
      <c r="B17155" s="14"/>
      <c r="C17155" s="491"/>
    </row>
    <row r="17156" spans="1:3" s="624" customFormat="1" x14ac:dyDescent="0.25">
      <c r="A17156" s="11"/>
      <c r="B17156" s="14"/>
      <c r="C17156" s="491"/>
    </row>
    <row r="17157" spans="1:3" s="624" customFormat="1" x14ac:dyDescent="0.25">
      <c r="A17157" s="11"/>
      <c r="B17157" s="14"/>
      <c r="C17157" s="491"/>
    </row>
    <row r="17158" spans="1:3" s="624" customFormat="1" x14ac:dyDescent="0.25">
      <c r="A17158" s="11"/>
      <c r="B17158" s="14"/>
      <c r="C17158" s="491"/>
    </row>
    <row r="17159" spans="1:3" s="624" customFormat="1" x14ac:dyDescent="0.25">
      <c r="A17159" s="11"/>
      <c r="B17159" s="14"/>
      <c r="C17159" s="491"/>
    </row>
    <row r="17160" spans="1:3" s="624" customFormat="1" x14ac:dyDescent="0.25">
      <c r="A17160" s="11"/>
      <c r="B17160" s="14"/>
      <c r="C17160" s="491"/>
    </row>
    <row r="17161" spans="1:3" s="624" customFormat="1" x14ac:dyDescent="0.25">
      <c r="A17161" s="11"/>
      <c r="B17161" s="14"/>
      <c r="C17161" s="491"/>
    </row>
    <row r="17162" spans="1:3" s="624" customFormat="1" x14ac:dyDescent="0.25">
      <c r="A17162" s="11"/>
      <c r="B17162" s="14"/>
      <c r="C17162" s="491"/>
    </row>
    <row r="17163" spans="1:3" s="624" customFormat="1" x14ac:dyDescent="0.25">
      <c r="A17163" s="11"/>
      <c r="B17163" s="14"/>
      <c r="C17163" s="491"/>
    </row>
    <row r="17164" spans="1:3" s="624" customFormat="1" x14ac:dyDescent="0.25">
      <c r="A17164" s="11"/>
      <c r="B17164" s="14"/>
      <c r="C17164" s="491"/>
    </row>
    <row r="17165" spans="1:3" s="624" customFormat="1" x14ac:dyDescent="0.25">
      <c r="A17165" s="11"/>
      <c r="B17165" s="14"/>
      <c r="C17165" s="491"/>
    </row>
    <row r="17166" spans="1:3" s="624" customFormat="1" x14ac:dyDescent="0.25">
      <c r="A17166" s="11"/>
      <c r="B17166" s="14"/>
      <c r="C17166" s="491"/>
    </row>
    <row r="17167" spans="1:3" s="624" customFormat="1" x14ac:dyDescent="0.25">
      <c r="A17167" s="11"/>
      <c r="B17167" s="14"/>
      <c r="C17167" s="491"/>
    </row>
    <row r="17168" spans="1:3" s="624" customFormat="1" x14ac:dyDescent="0.25">
      <c r="A17168" s="11"/>
      <c r="B17168" s="14"/>
      <c r="C17168" s="491"/>
    </row>
    <row r="17169" spans="1:3" s="624" customFormat="1" x14ac:dyDescent="0.25">
      <c r="A17169" s="11"/>
      <c r="B17169" s="14"/>
      <c r="C17169" s="491"/>
    </row>
    <row r="17170" spans="1:3" s="624" customFormat="1" x14ac:dyDescent="0.25">
      <c r="A17170" s="11"/>
      <c r="B17170" s="14"/>
      <c r="C17170" s="491"/>
    </row>
    <row r="17171" spans="1:3" s="624" customFormat="1" x14ac:dyDescent="0.25">
      <c r="A17171" s="11"/>
      <c r="B17171" s="14"/>
      <c r="C17171" s="491"/>
    </row>
    <row r="17172" spans="1:3" s="624" customFormat="1" x14ac:dyDescent="0.25">
      <c r="A17172" s="11"/>
      <c r="B17172" s="14"/>
      <c r="C17172" s="491"/>
    </row>
    <row r="17173" spans="1:3" s="624" customFormat="1" x14ac:dyDescent="0.25">
      <c r="A17173" s="11"/>
      <c r="B17173" s="14"/>
      <c r="C17173" s="491"/>
    </row>
    <row r="17174" spans="1:3" s="624" customFormat="1" x14ac:dyDescent="0.25">
      <c r="A17174" s="11"/>
      <c r="B17174" s="14"/>
      <c r="C17174" s="491"/>
    </row>
    <row r="17175" spans="1:3" s="624" customFormat="1" x14ac:dyDescent="0.25">
      <c r="A17175" s="11"/>
      <c r="B17175" s="14"/>
      <c r="C17175" s="491"/>
    </row>
    <row r="17176" spans="1:3" s="624" customFormat="1" x14ac:dyDescent="0.25">
      <c r="A17176" s="11"/>
      <c r="B17176" s="14"/>
      <c r="C17176" s="491"/>
    </row>
    <row r="17177" spans="1:3" s="624" customFormat="1" x14ac:dyDescent="0.25">
      <c r="A17177" s="11"/>
      <c r="B17177" s="14"/>
      <c r="C17177" s="491"/>
    </row>
    <row r="17178" spans="1:3" s="624" customFormat="1" x14ac:dyDescent="0.25">
      <c r="A17178" s="11"/>
      <c r="B17178" s="14"/>
      <c r="C17178" s="491"/>
    </row>
    <row r="17179" spans="1:3" s="624" customFormat="1" x14ac:dyDescent="0.25">
      <c r="A17179" s="11"/>
      <c r="B17179" s="14"/>
      <c r="C17179" s="491"/>
    </row>
    <row r="17180" spans="1:3" s="624" customFormat="1" x14ac:dyDescent="0.25">
      <c r="A17180" s="11"/>
      <c r="B17180" s="14"/>
      <c r="C17180" s="491"/>
    </row>
    <row r="17181" spans="1:3" s="624" customFormat="1" x14ac:dyDescent="0.25">
      <c r="A17181" s="11"/>
      <c r="B17181" s="14"/>
      <c r="C17181" s="491"/>
    </row>
    <row r="17182" spans="1:3" s="624" customFormat="1" x14ac:dyDescent="0.25">
      <c r="A17182" s="11"/>
      <c r="B17182" s="14"/>
      <c r="C17182" s="491"/>
    </row>
    <row r="17183" spans="1:3" s="624" customFormat="1" x14ac:dyDescent="0.25">
      <c r="A17183" s="11"/>
      <c r="B17183" s="14"/>
      <c r="C17183" s="491"/>
    </row>
    <row r="17184" spans="1:3" s="624" customFormat="1" x14ac:dyDescent="0.25">
      <c r="A17184" s="11"/>
      <c r="B17184" s="14"/>
      <c r="C17184" s="491"/>
    </row>
    <row r="17185" spans="1:3" s="624" customFormat="1" x14ac:dyDescent="0.25">
      <c r="A17185" s="11"/>
      <c r="B17185" s="14"/>
      <c r="C17185" s="491"/>
    </row>
    <row r="17186" spans="1:3" s="624" customFormat="1" x14ac:dyDescent="0.25">
      <c r="A17186" s="11"/>
      <c r="B17186" s="14"/>
      <c r="C17186" s="491"/>
    </row>
    <row r="17187" spans="1:3" s="624" customFormat="1" x14ac:dyDescent="0.25">
      <c r="A17187" s="11"/>
      <c r="B17187" s="14"/>
      <c r="C17187" s="491"/>
    </row>
    <row r="17188" spans="1:3" s="624" customFormat="1" x14ac:dyDescent="0.25">
      <c r="A17188" s="11"/>
      <c r="B17188" s="14"/>
      <c r="C17188" s="491"/>
    </row>
    <row r="17189" spans="1:3" s="624" customFormat="1" x14ac:dyDescent="0.25">
      <c r="A17189" s="11"/>
      <c r="B17189" s="14"/>
      <c r="C17189" s="491"/>
    </row>
    <row r="17190" spans="1:3" s="624" customFormat="1" x14ac:dyDescent="0.25">
      <c r="A17190" s="11"/>
      <c r="B17190" s="14"/>
      <c r="C17190" s="491"/>
    </row>
    <row r="17191" spans="1:3" s="624" customFormat="1" x14ac:dyDescent="0.25">
      <c r="A17191" s="11"/>
      <c r="B17191" s="14"/>
      <c r="C17191" s="491"/>
    </row>
    <row r="17192" spans="1:3" s="624" customFormat="1" x14ac:dyDescent="0.25">
      <c r="A17192" s="11"/>
      <c r="B17192" s="14"/>
      <c r="C17192" s="491"/>
    </row>
    <row r="17193" spans="1:3" s="624" customFormat="1" x14ac:dyDescent="0.25">
      <c r="A17193" s="11"/>
      <c r="B17193" s="14"/>
      <c r="C17193" s="491"/>
    </row>
    <row r="17194" spans="1:3" s="624" customFormat="1" x14ac:dyDescent="0.25">
      <c r="A17194" s="11"/>
      <c r="B17194" s="14"/>
      <c r="C17194" s="491"/>
    </row>
    <row r="17195" spans="1:3" s="624" customFormat="1" x14ac:dyDescent="0.25">
      <c r="A17195" s="11"/>
      <c r="B17195" s="14"/>
      <c r="C17195" s="491"/>
    </row>
    <row r="17196" spans="1:3" s="624" customFormat="1" x14ac:dyDescent="0.25">
      <c r="A17196" s="11"/>
      <c r="B17196" s="14"/>
      <c r="C17196" s="491"/>
    </row>
    <row r="17197" spans="1:3" s="624" customFormat="1" x14ac:dyDescent="0.25">
      <c r="A17197" s="11"/>
      <c r="B17197" s="14"/>
      <c r="C17197" s="491"/>
    </row>
    <row r="17198" spans="1:3" s="624" customFormat="1" x14ac:dyDescent="0.25">
      <c r="A17198" s="11"/>
      <c r="B17198" s="14"/>
      <c r="C17198" s="491"/>
    </row>
    <row r="17199" spans="1:3" s="624" customFormat="1" x14ac:dyDescent="0.25">
      <c r="A17199" s="11"/>
      <c r="B17199" s="14"/>
      <c r="C17199" s="491"/>
    </row>
    <row r="17200" spans="1:3" s="624" customFormat="1" x14ac:dyDescent="0.25">
      <c r="A17200" s="11"/>
      <c r="B17200" s="14"/>
      <c r="C17200" s="491"/>
    </row>
    <row r="17201" spans="1:3" s="624" customFormat="1" x14ac:dyDescent="0.25">
      <c r="A17201" s="11"/>
      <c r="B17201" s="14"/>
      <c r="C17201" s="491"/>
    </row>
    <row r="17202" spans="1:3" s="624" customFormat="1" x14ac:dyDescent="0.25">
      <c r="A17202" s="11"/>
      <c r="B17202" s="14"/>
      <c r="C17202" s="491"/>
    </row>
    <row r="17203" spans="1:3" s="624" customFormat="1" x14ac:dyDescent="0.25">
      <c r="A17203" s="11"/>
      <c r="B17203" s="14"/>
      <c r="C17203" s="491"/>
    </row>
    <row r="17204" spans="1:3" s="624" customFormat="1" x14ac:dyDescent="0.25">
      <c r="A17204" s="11"/>
      <c r="B17204" s="14"/>
      <c r="C17204" s="491"/>
    </row>
    <row r="17205" spans="1:3" s="624" customFormat="1" x14ac:dyDescent="0.25">
      <c r="A17205" s="11"/>
      <c r="B17205" s="14"/>
      <c r="C17205" s="491"/>
    </row>
    <row r="17206" spans="1:3" s="624" customFormat="1" x14ac:dyDescent="0.25">
      <c r="A17206" s="11"/>
      <c r="B17206" s="14"/>
      <c r="C17206" s="491"/>
    </row>
    <row r="17207" spans="1:3" s="624" customFormat="1" x14ac:dyDescent="0.25">
      <c r="A17207" s="11"/>
      <c r="B17207" s="14"/>
      <c r="C17207" s="491"/>
    </row>
    <row r="17208" spans="1:3" s="624" customFormat="1" x14ac:dyDescent="0.25">
      <c r="A17208" s="11"/>
      <c r="B17208" s="14"/>
      <c r="C17208" s="491"/>
    </row>
    <row r="17209" spans="1:3" s="624" customFormat="1" x14ac:dyDescent="0.25">
      <c r="A17209" s="11"/>
      <c r="B17209" s="14"/>
      <c r="C17209" s="491"/>
    </row>
    <row r="17210" spans="1:3" s="624" customFormat="1" x14ac:dyDescent="0.25">
      <c r="A17210" s="11"/>
      <c r="B17210" s="14"/>
      <c r="C17210" s="491"/>
    </row>
    <row r="17211" spans="1:3" s="624" customFormat="1" x14ac:dyDescent="0.25">
      <c r="A17211" s="11"/>
      <c r="B17211" s="14"/>
      <c r="C17211" s="491"/>
    </row>
    <row r="17212" spans="1:3" s="624" customFormat="1" x14ac:dyDescent="0.25">
      <c r="A17212" s="11"/>
      <c r="B17212" s="14"/>
      <c r="C17212" s="491"/>
    </row>
    <row r="17213" spans="1:3" s="624" customFormat="1" x14ac:dyDescent="0.25">
      <c r="A17213" s="11"/>
      <c r="B17213" s="14"/>
      <c r="C17213" s="491"/>
    </row>
    <row r="17214" spans="1:3" s="624" customFormat="1" x14ac:dyDescent="0.25">
      <c r="A17214" s="11"/>
      <c r="B17214" s="14"/>
      <c r="C17214" s="491"/>
    </row>
    <row r="17215" spans="1:3" s="624" customFormat="1" x14ac:dyDescent="0.25">
      <c r="A17215" s="11"/>
      <c r="B17215" s="14"/>
      <c r="C17215" s="491"/>
    </row>
    <row r="17216" spans="1:3" s="624" customFormat="1" x14ac:dyDescent="0.25">
      <c r="A17216" s="11"/>
      <c r="B17216" s="14"/>
      <c r="C17216" s="491"/>
    </row>
    <row r="17217" spans="1:3" s="624" customFormat="1" x14ac:dyDescent="0.25">
      <c r="A17217" s="11"/>
      <c r="B17217" s="14"/>
      <c r="C17217" s="491"/>
    </row>
    <row r="17218" spans="1:3" s="624" customFormat="1" x14ac:dyDescent="0.25">
      <c r="A17218" s="11"/>
      <c r="B17218" s="14"/>
      <c r="C17218" s="491"/>
    </row>
    <row r="17219" spans="1:3" s="624" customFormat="1" x14ac:dyDescent="0.25">
      <c r="A17219" s="11"/>
      <c r="B17219" s="14"/>
      <c r="C17219" s="491"/>
    </row>
    <row r="17220" spans="1:3" s="624" customFormat="1" x14ac:dyDescent="0.25">
      <c r="A17220" s="11"/>
      <c r="B17220" s="14"/>
      <c r="C17220" s="491"/>
    </row>
    <row r="17221" spans="1:3" s="624" customFormat="1" x14ac:dyDescent="0.25">
      <c r="A17221" s="11"/>
      <c r="B17221" s="14"/>
      <c r="C17221" s="491"/>
    </row>
    <row r="17222" spans="1:3" s="624" customFormat="1" x14ac:dyDescent="0.25">
      <c r="A17222" s="11"/>
      <c r="B17222" s="14"/>
      <c r="C17222" s="491"/>
    </row>
    <row r="17223" spans="1:3" s="624" customFormat="1" x14ac:dyDescent="0.25">
      <c r="A17223" s="11"/>
      <c r="B17223" s="14"/>
      <c r="C17223" s="491"/>
    </row>
    <row r="17224" spans="1:3" s="624" customFormat="1" x14ac:dyDescent="0.25">
      <c r="A17224" s="11"/>
      <c r="B17224" s="14"/>
      <c r="C17224" s="491"/>
    </row>
    <row r="17225" spans="1:3" s="624" customFormat="1" x14ac:dyDescent="0.25">
      <c r="A17225" s="11"/>
      <c r="B17225" s="14"/>
      <c r="C17225" s="491"/>
    </row>
    <row r="17226" spans="1:3" s="624" customFormat="1" x14ac:dyDescent="0.25">
      <c r="A17226" s="11"/>
      <c r="B17226" s="14"/>
      <c r="C17226" s="491"/>
    </row>
    <row r="17227" spans="1:3" s="624" customFormat="1" x14ac:dyDescent="0.25">
      <c r="A17227" s="11"/>
      <c r="B17227" s="14"/>
      <c r="C17227" s="491"/>
    </row>
    <row r="17228" spans="1:3" s="624" customFormat="1" x14ac:dyDescent="0.25">
      <c r="A17228" s="11"/>
      <c r="B17228" s="14"/>
      <c r="C17228" s="491"/>
    </row>
    <row r="17229" spans="1:3" s="624" customFormat="1" x14ac:dyDescent="0.25">
      <c r="A17229" s="11"/>
      <c r="B17229" s="14"/>
      <c r="C17229" s="491"/>
    </row>
    <row r="17230" spans="1:3" s="624" customFormat="1" x14ac:dyDescent="0.25">
      <c r="A17230" s="11"/>
      <c r="B17230" s="14"/>
      <c r="C17230" s="491"/>
    </row>
    <row r="17231" spans="1:3" s="624" customFormat="1" x14ac:dyDescent="0.25">
      <c r="A17231" s="11"/>
      <c r="B17231" s="14"/>
      <c r="C17231" s="491"/>
    </row>
    <row r="17232" spans="1:3" s="624" customFormat="1" x14ac:dyDescent="0.25">
      <c r="A17232" s="11"/>
      <c r="B17232" s="14"/>
      <c r="C17232" s="491"/>
    </row>
    <row r="17233" spans="1:3" s="624" customFormat="1" x14ac:dyDescent="0.25">
      <c r="A17233" s="11"/>
      <c r="B17233" s="14"/>
      <c r="C17233" s="491"/>
    </row>
    <row r="17234" spans="1:3" s="624" customFormat="1" x14ac:dyDescent="0.25">
      <c r="A17234" s="11"/>
      <c r="B17234" s="14"/>
      <c r="C17234" s="491"/>
    </row>
    <row r="17235" spans="1:3" s="624" customFormat="1" x14ac:dyDescent="0.25">
      <c r="A17235" s="11"/>
      <c r="B17235" s="14"/>
      <c r="C17235" s="491"/>
    </row>
    <row r="17236" spans="1:3" s="624" customFormat="1" x14ac:dyDescent="0.25">
      <c r="A17236" s="11"/>
      <c r="B17236" s="14"/>
      <c r="C17236" s="491"/>
    </row>
    <row r="17237" spans="1:3" s="624" customFormat="1" x14ac:dyDescent="0.25">
      <c r="A17237" s="11"/>
      <c r="B17237" s="14"/>
      <c r="C17237" s="491"/>
    </row>
    <row r="17238" spans="1:3" s="624" customFormat="1" x14ac:dyDescent="0.25">
      <c r="A17238" s="11"/>
      <c r="B17238" s="14"/>
      <c r="C17238" s="491"/>
    </row>
    <row r="17239" spans="1:3" s="624" customFormat="1" x14ac:dyDescent="0.25">
      <c r="A17239" s="11"/>
      <c r="B17239" s="14"/>
      <c r="C17239" s="491"/>
    </row>
    <row r="17240" spans="1:3" s="624" customFormat="1" x14ac:dyDescent="0.25">
      <c r="A17240" s="11"/>
      <c r="B17240" s="14"/>
      <c r="C17240" s="491"/>
    </row>
    <row r="17241" spans="1:3" s="624" customFormat="1" x14ac:dyDescent="0.25">
      <c r="A17241" s="11"/>
      <c r="B17241" s="14"/>
      <c r="C17241" s="491"/>
    </row>
    <row r="17242" spans="1:3" s="624" customFormat="1" x14ac:dyDescent="0.25">
      <c r="A17242" s="11"/>
      <c r="B17242" s="14"/>
      <c r="C17242" s="491"/>
    </row>
    <row r="17243" spans="1:3" s="624" customFormat="1" x14ac:dyDescent="0.25">
      <c r="A17243" s="11"/>
      <c r="B17243" s="14"/>
      <c r="C17243" s="491"/>
    </row>
    <row r="17244" spans="1:3" s="624" customFormat="1" x14ac:dyDescent="0.25">
      <c r="A17244" s="11"/>
      <c r="B17244" s="14"/>
      <c r="C17244" s="491"/>
    </row>
    <row r="17245" spans="1:3" s="624" customFormat="1" x14ac:dyDescent="0.25">
      <c r="A17245" s="11"/>
      <c r="B17245" s="14"/>
      <c r="C17245" s="491"/>
    </row>
    <row r="17246" spans="1:3" s="624" customFormat="1" x14ac:dyDescent="0.25">
      <c r="A17246" s="11"/>
      <c r="B17246" s="14"/>
      <c r="C17246" s="491"/>
    </row>
    <row r="17247" spans="1:3" s="624" customFormat="1" x14ac:dyDescent="0.25">
      <c r="A17247" s="11"/>
      <c r="B17247" s="14"/>
      <c r="C17247" s="491"/>
    </row>
    <row r="17248" spans="1:3" s="624" customFormat="1" x14ac:dyDescent="0.25">
      <c r="A17248" s="11"/>
      <c r="B17248" s="14"/>
      <c r="C17248" s="491"/>
    </row>
    <row r="17249" spans="1:3" s="624" customFormat="1" x14ac:dyDescent="0.25">
      <c r="A17249" s="11"/>
      <c r="B17249" s="14"/>
      <c r="C17249" s="491"/>
    </row>
    <row r="17250" spans="1:3" s="624" customFormat="1" x14ac:dyDescent="0.25">
      <c r="A17250" s="11"/>
      <c r="B17250" s="14"/>
      <c r="C17250" s="491"/>
    </row>
    <row r="17251" spans="1:3" s="624" customFormat="1" x14ac:dyDescent="0.25">
      <c r="A17251" s="11"/>
      <c r="B17251" s="14"/>
      <c r="C17251" s="491"/>
    </row>
    <row r="17252" spans="1:3" s="624" customFormat="1" x14ac:dyDescent="0.25">
      <c r="A17252" s="11"/>
      <c r="B17252" s="14"/>
      <c r="C17252" s="491"/>
    </row>
    <row r="17253" spans="1:3" s="624" customFormat="1" x14ac:dyDescent="0.25">
      <c r="A17253" s="11"/>
      <c r="B17253" s="14"/>
      <c r="C17253" s="491"/>
    </row>
    <row r="17254" spans="1:3" s="624" customFormat="1" x14ac:dyDescent="0.25">
      <c r="A17254" s="11"/>
      <c r="B17254" s="14"/>
      <c r="C17254" s="491"/>
    </row>
    <row r="17255" spans="1:3" s="624" customFormat="1" x14ac:dyDescent="0.25">
      <c r="A17255" s="11"/>
      <c r="B17255" s="14"/>
      <c r="C17255" s="491"/>
    </row>
    <row r="17256" spans="1:3" s="624" customFormat="1" x14ac:dyDescent="0.25">
      <c r="A17256" s="11"/>
      <c r="B17256" s="14"/>
      <c r="C17256" s="491"/>
    </row>
    <row r="17257" spans="1:3" s="624" customFormat="1" x14ac:dyDescent="0.25">
      <c r="A17257" s="11"/>
      <c r="B17257" s="14"/>
      <c r="C17257" s="491"/>
    </row>
    <row r="17258" spans="1:3" s="624" customFormat="1" x14ac:dyDescent="0.25">
      <c r="A17258" s="11"/>
      <c r="B17258" s="14"/>
      <c r="C17258" s="491"/>
    </row>
    <row r="17259" spans="1:3" s="624" customFormat="1" x14ac:dyDescent="0.25">
      <c r="A17259" s="11"/>
      <c r="B17259" s="14"/>
      <c r="C17259" s="491"/>
    </row>
    <row r="17260" spans="1:3" s="624" customFormat="1" x14ac:dyDescent="0.25">
      <c r="A17260" s="11"/>
      <c r="B17260" s="14"/>
      <c r="C17260" s="491"/>
    </row>
    <row r="17261" spans="1:3" s="624" customFormat="1" x14ac:dyDescent="0.25">
      <c r="A17261" s="11"/>
      <c r="B17261" s="14"/>
      <c r="C17261" s="491"/>
    </row>
    <row r="17262" spans="1:3" s="624" customFormat="1" x14ac:dyDescent="0.25">
      <c r="A17262" s="11"/>
      <c r="B17262" s="14"/>
      <c r="C17262" s="491"/>
    </row>
    <row r="17263" spans="1:3" s="624" customFormat="1" x14ac:dyDescent="0.25">
      <c r="A17263" s="11"/>
      <c r="B17263" s="14"/>
      <c r="C17263" s="491"/>
    </row>
    <row r="17264" spans="1:3" s="624" customFormat="1" x14ac:dyDescent="0.25">
      <c r="A17264" s="11"/>
      <c r="B17264" s="14"/>
      <c r="C17264" s="491"/>
    </row>
    <row r="17265" spans="1:3" s="624" customFormat="1" x14ac:dyDescent="0.25">
      <c r="A17265" s="11"/>
      <c r="B17265" s="14"/>
      <c r="C17265" s="491"/>
    </row>
    <row r="17266" spans="1:3" s="624" customFormat="1" x14ac:dyDescent="0.25">
      <c r="A17266" s="11"/>
      <c r="B17266" s="14"/>
      <c r="C17266" s="491"/>
    </row>
    <row r="17267" spans="1:3" s="624" customFormat="1" x14ac:dyDescent="0.25">
      <c r="A17267" s="11"/>
      <c r="B17267" s="14"/>
      <c r="C17267" s="491"/>
    </row>
    <row r="17268" spans="1:3" s="624" customFormat="1" x14ac:dyDescent="0.25">
      <c r="A17268" s="11"/>
      <c r="B17268" s="14"/>
      <c r="C17268" s="491"/>
    </row>
    <row r="17269" spans="1:3" s="624" customFormat="1" x14ac:dyDescent="0.25">
      <c r="A17269" s="11"/>
      <c r="B17269" s="14"/>
      <c r="C17269" s="491"/>
    </row>
    <row r="17270" spans="1:3" s="624" customFormat="1" x14ac:dyDescent="0.25">
      <c r="A17270" s="11"/>
      <c r="B17270" s="14"/>
      <c r="C17270" s="491"/>
    </row>
    <row r="17271" spans="1:3" s="624" customFormat="1" x14ac:dyDescent="0.25">
      <c r="A17271" s="11"/>
      <c r="B17271" s="14"/>
      <c r="C17271" s="491"/>
    </row>
    <row r="17272" spans="1:3" s="624" customFormat="1" x14ac:dyDescent="0.25">
      <c r="A17272" s="11"/>
      <c r="B17272" s="14"/>
      <c r="C17272" s="491"/>
    </row>
    <row r="17273" spans="1:3" s="624" customFormat="1" x14ac:dyDescent="0.25">
      <c r="A17273" s="11"/>
      <c r="B17273" s="14"/>
      <c r="C17273" s="491"/>
    </row>
    <row r="17274" spans="1:3" s="624" customFormat="1" x14ac:dyDescent="0.25">
      <c r="A17274" s="11"/>
      <c r="B17274" s="14"/>
      <c r="C17274" s="491"/>
    </row>
    <row r="17275" spans="1:3" s="624" customFormat="1" x14ac:dyDescent="0.25">
      <c r="A17275" s="11"/>
      <c r="B17275" s="14"/>
      <c r="C17275" s="491"/>
    </row>
    <row r="17276" spans="1:3" s="624" customFormat="1" x14ac:dyDescent="0.25">
      <c r="A17276" s="11"/>
      <c r="B17276" s="14"/>
      <c r="C17276" s="491"/>
    </row>
    <row r="17277" spans="1:3" s="624" customFormat="1" x14ac:dyDescent="0.25">
      <c r="A17277" s="11"/>
      <c r="B17277" s="14"/>
      <c r="C17277" s="491"/>
    </row>
    <row r="17278" spans="1:3" s="624" customFormat="1" x14ac:dyDescent="0.25">
      <c r="A17278" s="11"/>
      <c r="B17278" s="14"/>
      <c r="C17278" s="491"/>
    </row>
    <row r="17279" spans="1:3" s="624" customFormat="1" x14ac:dyDescent="0.25">
      <c r="A17279" s="11"/>
      <c r="B17279" s="14"/>
      <c r="C17279" s="491"/>
    </row>
    <row r="17280" spans="1:3" s="624" customFormat="1" x14ac:dyDescent="0.25">
      <c r="A17280" s="11"/>
      <c r="B17280" s="14"/>
      <c r="C17280" s="491"/>
    </row>
    <row r="17281" spans="1:3" s="624" customFormat="1" x14ac:dyDescent="0.25">
      <c r="A17281" s="11"/>
      <c r="B17281" s="14"/>
      <c r="C17281" s="491"/>
    </row>
    <row r="17282" spans="1:3" s="624" customFormat="1" x14ac:dyDescent="0.25">
      <c r="A17282" s="11"/>
      <c r="B17282" s="14"/>
      <c r="C17282" s="491"/>
    </row>
    <row r="17283" spans="1:3" s="624" customFormat="1" x14ac:dyDescent="0.25">
      <c r="A17283" s="11"/>
      <c r="B17283" s="14"/>
      <c r="C17283" s="491"/>
    </row>
    <row r="17284" spans="1:3" s="624" customFormat="1" x14ac:dyDescent="0.25">
      <c r="A17284" s="11"/>
      <c r="B17284" s="14"/>
      <c r="C17284" s="491"/>
    </row>
    <row r="17285" spans="1:3" s="624" customFormat="1" x14ac:dyDescent="0.25">
      <c r="A17285" s="11"/>
      <c r="B17285" s="14"/>
      <c r="C17285" s="491"/>
    </row>
    <row r="17286" spans="1:3" s="624" customFormat="1" x14ac:dyDescent="0.25">
      <c r="A17286" s="11"/>
      <c r="B17286" s="14"/>
      <c r="C17286" s="491"/>
    </row>
    <row r="17287" spans="1:3" s="624" customFormat="1" x14ac:dyDescent="0.25">
      <c r="A17287" s="11"/>
      <c r="B17287" s="14"/>
      <c r="C17287" s="491"/>
    </row>
    <row r="17288" spans="1:3" s="624" customFormat="1" x14ac:dyDescent="0.25">
      <c r="A17288" s="11"/>
      <c r="B17288" s="14"/>
      <c r="C17288" s="491"/>
    </row>
    <row r="17289" spans="1:3" s="624" customFormat="1" x14ac:dyDescent="0.25">
      <c r="A17289" s="11"/>
      <c r="B17289" s="14"/>
      <c r="C17289" s="491"/>
    </row>
    <row r="17290" spans="1:3" s="624" customFormat="1" x14ac:dyDescent="0.25">
      <c r="A17290" s="11"/>
      <c r="B17290" s="14"/>
      <c r="C17290" s="491"/>
    </row>
    <row r="17291" spans="1:3" s="624" customFormat="1" x14ac:dyDescent="0.25">
      <c r="A17291" s="11"/>
      <c r="B17291" s="14"/>
      <c r="C17291" s="491"/>
    </row>
    <row r="17292" spans="1:3" s="624" customFormat="1" x14ac:dyDescent="0.25">
      <c r="A17292" s="11"/>
      <c r="B17292" s="14"/>
      <c r="C17292" s="491"/>
    </row>
    <row r="17293" spans="1:3" s="624" customFormat="1" x14ac:dyDescent="0.25">
      <c r="A17293" s="11"/>
      <c r="B17293" s="14"/>
      <c r="C17293" s="491"/>
    </row>
    <row r="17294" spans="1:3" s="624" customFormat="1" x14ac:dyDescent="0.25">
      <c r="A17294" s="11"/>
      <c r="B17294" s="14"/>
      <c r="C17294" s="491"/>
    </row>
    <row r="17295" spans="1:3" s="624" customFormat="1" x14ac:dyDescent="0.25">
      <c r="A17295" s="11"/>
      <c r="B17295" s="14"/>
      <c r="C17295" s="491"/>
    </row>
    <row r="17296" spans="1:3" s="624" customFormat="1" x14ac:dyDescent="0.25">
      <c r="A17296" s="11"/>
      <c r="B17296" s="14"/>
      <c r="C17296" s="491"/>
    </row>
    <row r="17297" spans="1:3" s="624" customFormat="1" x14ac:dyDescent="0.25">
      <c r="A17297" s="11"/>
      <c r="B17297" s="14"/>
      <c r="C17297" s="491"/>
    </row>
    <row r="17298" spans="1:3" s="624" customFormat="1" x14ac:dyDescent="0.25">
      <c r="A17298" s="11"/>
      <c r="B17298" s="14"/>
      <c r="C17298" s="491"/>
    </row>
    <row r="17299" spans="1:3" s="624" customFormat="1" x14ac:dyDescent="0.25">
      <c r="A17299" s="11"/>
      <c r="B17299" s="14"/>
      <c r="C17299" s="491"/>
    </row>
    <row r="17300" spans="1:3" s="624" customFormat="1" x14ac:dyDescent="0.25">
      <c r="A17300" s="11"/>
      <c r="B17300" s="14"/>
      <c r="C17300" s="491"/>
    </row>
    <row r="17301" spans="1:3" s="624" customFormat="1" x14ac:dyDescent="0.25">
      <c r="A17301" s="11"/>
      <c r="B17301" s="14"/>
      <c r="C17301" s="491"/>
    </row>
    <row r="17302" spans="1:3" s="624" customFormat="1" x14ac:dyDescent="0.25">
      <c r="A17302" s="11"/>
      <c r="B17302" s="14"/>
      <c r="C17302" s="491"/>
    </row>
    <row r="17303" spans="1:3" s="624" customFormat="1" x14ac:dyDescent="0.25">
      <c r="A17303" s="11"/>
      <c r="B17303" s="14"/>
      <c r="C17303" s="491"/>
    </row>
    <row r="17304" spans="1:3" s="624" customFormat="1" x14ac:dyDescent="0.25">
      <c r="A17304" s="11"/>
      <c r="B17304" s="14"/>
      <c r="C17304" s="491"/>
    </row>
    <row r="17305" spans="1:3" s="624" customFormat="1" x14ac:dyDescent="0.25">
      <c r="A17305" s="11"/>
      <c r="B17305" s="14"/>
      <c r="C17305" s="491"/>
    </row>
    <row r="17306" spans="1:3" s="624" customFormat="1" x14ac:dyDescent="0.25">
      <c r="A17306" s="11"/>
      <c r="B17306" s="14"/>
      <c r="C17306" s="491"/>
    </row>
    <row r="17307" spans="1:3" s="624" customFormat="1" x14ac:dyDescent="0.25">
      <c r="A17307" s="11"/>
      <c r="B17307" s="14"/>
      <c r="C17307" s="491"/>
    </row>
    <row r="17308" spans="1:3" s="624" customFormat="1" x14ac:dyDescent="0.25">
      <c r="A17308" s="11"/>
      <c r="B17308" s="14"/>
      <c r="C17308" s="491"/>
    </row>
    <row r="17309" spans="1:3" s="624" customFormat="1" x14ac:dyDescent="0.25">
      <c r="A17309" s="11"/>
      <c r="B17309" s="14"/>
      <c r="C17309" s="491"/>
    </row>
    <row r="17310" spans="1:3" s="624" customFormat="1" x14ac:dyDescent="0.25">
      <c r="A17310" s="11"/>
      <c r="B17310" s="14"/>
      <c r="C17310" s="491"/>
    </row>
    <row r="17311" spans="1:3" s="624" customFormat="1" x14ac:dyDescent="0.25">
      <c r="A17311" s="11"/>
      <c r="B17311" s="14"/>
      <c r="C17311" s="491"/>
    </row>
    <row r="17312" spans="1:3" s="624" customFormat="1" x14ac:dyDescent="0.25">
      <c r="A17312" s="11"/>
      <c r="B17312" s="14"/>
      <c r="C17312" s="491"/>
    </row>
    <row r="17313" spans="1:3" s="624" customFormat="1" x14ac:dyDescent="0.25">
      <c r="A17313" s="11"/>
      <c r="B17313" s="14"/>
      <c r="C17313" s="491"/>
    </row>
    <row r="17314" spans="1:3" s="624" customFormat="1" x14ac:dyDescent="0.25">
      <c r="A17314" s="11"/>
      <c r="B17314" s="14"/>
      <c r="C17314" s="491"/>
    </row>
    <row r="17315" spans="1:3" s="624" customFormat="1" x14ac:dyDescent="0.25">
      <c r="A17315" s="11"/>
      <c r="B17315" s="14"/>
      <c r="C17315" s="491"/>
    </row>
    <row r="17316" spans="1:3" s="624" customFormat="1" x14ac:dyDescent="0.25">
      <c r="A17316" s="11"/>
      <c r="B17316" s="14"/>
      <c r="C17316" s="491"/>
    </row>
    <row r="17317" spans="1:3" s="624" customFormat="1" x14ac:dyDescent="0.25">
      <c r="A17317" s="11"/>
      <c r="B17317" s="14"/>
      <c r="C17317" s="491"/>
    </row>
    <row r="17318" spans="1:3" s="624" customFormat="1" x14ac:dyDescent="0.25">
      <c r="A17318" s="11"/>
      <c r="B17318" s="14"/>
      <c r="C17318" s="491"/>
    </row>
    <row r="17319" spans="1:3" s="624" customFormat="1" x14ac:dyDescent="0.25">
      <c r="A17319" s="11"/>
      <c r="B17319" s="14"/>
      <c r="C17319" s="491"/>
    </row>
    <row r="17320" spans="1:3" s="624" customFormat="1" x14ac:dyDescent="0.25">
      <c r="A17320" s="11"/>
      <c r="B17320" s="14"/>
      <c r="C17320" s="491"/>
    </row>
    <row r="17321" spans="1:3" s="624" customFormat="1" x14ac:dyDescent="0.25">
      <c r="A17321" s="11"/>
      <c r="B17321" s="14"/>
      <c r="C17321" s="491"/>
    </row>
    <row r="17322" spans="1:3" s="624" customFormat="1" x14ac:dyDescent="0.25">
      <c r="A17322" s="11"/>
      <c r="B17322" s="14"/>
      <c r="C17322" s="491"/>
    </row>
    <row r="17323" spans="1:3" s="624" customFormat="1" x14ac:dyDescent="0.25">
      <c r="A17323" s="11"/>
      <c r="B17323" s="14"/>
      <c r="C17323" s="491"/>
    </row>
    <row r="17324" spans="1:3" s="624" customFormat="1" x14ac:dyDescent="0.25">
      <c r="A17324" s="11"/>
      <c r="B17324" s="14"/>
      <c r="C17324" s="491"/>
    </row>
    <row r="17325" spans="1:3" s="624" customFormat="1" x14ac:dyDescent="0.25">
      <c r="A17325" s="11"/>
      <c r="B17325" s="14"/>
      <c r="C17325" s="491"/>
    </row>
    <row r="17326" spans="1:3" s="624" customFormat="1" x14ac:dyDescent="0.25">
      <c r="A17326" s="11"/>
      <c r="B17326" s="14"/>
      <c r="C17326" s="491"/>
    </row>
    <row r="17327" spans="1:3" s="624" customFormat="1" x14ac:dyDescent="0.25">
      <c r="A17327" s="11"/>
      <c r="B17327" s="14"/>
      <c r="C17327" s="491"/>
    </row>
    <row r="17328" spans="1:3" s="624" customFormat="1" x14ac:dyDescent="0.25">
      <c r="A17328" s="11"/>
      <c r="B17328" s="14"/>
      <c r="C17328" s="491"/>
    </row>
    <row r="17329" spans="1:3" s="624" customFormat="1" x14ac:dyDescent="0.25">
      <c r="A17329" s="11"/>
      <c r="B17329" s="14"/>
      <c r="C17329" s="491"/>
    </row>
    <row r="17330" spans="1:3" s="624" customFormat="1" x14ac:dyDescent="0.25">
      <c r="A17330" s="11"/>
      <c r="B17330" s="14"/>
      <c r="C17330" s="491"/>
    </row>
    <row r="17331" spans="1:3" s="624" customFormat="1" x14ac:dyDescent="0.25">
      <c r="A17331" s="11"/>
      <c r="B17331" s="14"/>
      <c r="C17331" s="491"/>
    </row>
    <row r="17332" spans="1:3" s="624" customFormat="1" x14ac:dyDescent="0.25">
      <c r="A17332" s="11"/>
      <c r="B17332" s="14"/>
      <c r="C17332" s="491"/>
    </row>
    <row r="17333" spans="1:3" s="624" customFormat="1" x14ac:dyDescent="0.25">
      <c r="A17333" s="11"/>
      <c r="B17333" s="14"/>
      <c r="C17333" s="491"/>
    </row>
    <row r="17334" spans="1:3" s="624" customFormat="1" x14ac:dyDescent="0.25">
      <c r="A17334" s="11"/>
      <c r="B17334" s="14"/>
      <c r="C17334" s="491"/>
    </row>
    <row r="17335" spans="1:3" s="624" customFormat="1" x14ac:dyDescent="0.25">
      <c r="A17335" s="11"/>
      <c r="B17335" s="14"/>
      <c r="C17335" s="491"/>
    </row>
    <row r="17336" spans="1:3" s="624" customFormat="1" x14ac:dyDescent="0.25">
      <c r="A17336" s="11"/>
      <c r="B17336" s="14"/>
      <c r="C17336" s="491"/>
    </row>
    <row r="17337" spans="1:3" s="624" customFormat="1" x14ac:dyDescent="0.25">
      <c r="A17337" s="11"/>
      <c r="B17337" s="14"/>
      <c r="C17337" s="491"/>
    </row>
    <row r="17338" spans="1:3" s="624" customFormat="1" x14ac:dyDescent="0.25">
      <c r="A17338" s="11"/>
      <c r="B17338" s="14"/>
      <c r="C17338" s="491"/>
    </row>
    <row r="17339" spans="1:3" s="624" customFormat="1" x14ac:dyDescent="0.25">
      <c r="A17339" s="11"/>
      <c r="B17339" s="14"/>
      <c r="C17339" s="491"/>
    </row>
    <row r="17340" spans="1:3" s="624" customFormat="1" x14ac:dyDescent="0.25">
      <c r="A17340" s="11"/>
      <c r="B17340" s="14"/>
      <c r="C17340" s="491"/>
    </row>
    <row r="17341" spans="1:3" s="624" customFormat="1" x14ac:dyDescent="0.25">
      <c r="A17341" s="11"/>
      <c r="B17341" s="14"/>
      <c r="C17341" s="491"/>
    </row>
    <row r="17342" spans="1:3" s="624" customFormat="1" x14ac:dyDescent="0.25">
      <c r="A17342" s="11"/>
      <c r="B17342" s="14"/>
      <c r="C17342" s="491"/>
    </row>
    <row r="17343" spans="1:3" s="624" customFormat="1" x14ac:dyDescent="0.25">
      <c r="A17343" s="11"/>
      <c r="B17343" s="14"/>
      <c r="C17343" s="491"/>
    </row>
    <row r="17344" spans="1:3" s="624" customFormat="1" x14ac:dyDescent="0.25">
      <c r="A17344" s="11"/>
      <c r="B17344" s="14"/>
      <c r="C17344" s="491"/>
    </row>
    <row r="17345" spans="1:3" s="624" customFormat="1" x14ac:dyDescent="0.25">
      <c r="A17345" s="11"/>
      <c r="B17345" s="14"/>
      <c r="C17345" s="491"/>
    </row>
    <row r="17346" spans="1:3" s="624" customFormat="1" x14ac:dyDescent="0.25">
      <c r="A17346" s="11"/>
      <c r="B17346" s="14"/>
      <c r="C17346" s="491"/>
    </row>
    <row r="17347" spans="1:3" s="624" customFormat="1" x14ac:dyDescent="0.25">
      <c r="A17347" s="11"/>
      <c r="B17347" s="14"/>
      <c r="C17347" s="491"/>
    </row>
    <row r="17348" spans="1:3" s="624" customFormat="1" x14ac:dyDescent="0.25">
      <c r="A17348" s="11"/>
      <c r="B17348" s="14"/>
      <c r="C17348" s="491"/>
    </row>
    <row r="17349" spans="1:3" s="624" customFormat="1" x14ac:dyDescent="0.25">
      <c r="A17349" s="11"/>
      <c r="B17349" s="14"/>
      <c r="C17349" s="491"/>
    </row>
    <row r="17350" spans="1:3" s="624" customFormat="1" x14ac:dyDescent="0.25">
      <c r="A17350" s="11"/>
      <c r="B17350" s="14"/>
      <c r="C17350" s="491"/>
    </row>
    <row r="17351" spans="1:3" s="624" customFormat="1" x14ac:dyDescent="0.25">
      <c r="A17351" s="11"/>
      <c r="B17351" s="14"/>
      <c r="C17351" s="491"/>
    </row>
    <row r="17352" spans="1:3" s="624" customFormat="1" x14ac:dyDescent="0.25">
      <c r="A17352" s="11"/>
      <c r="B17352" s="14"/>
      <c r="C17352" s="491"/>
    </row>
    <row r="17353" spans="1:3" s="624" customFormat="1" x14ac:dyDescent="0.25">
      <c r="A17353" s="11"/>
      <c r="B17353" s="14"/>
      <c r="C17353" s="491"/>
    </row>
    <row r="17354" spans="1:3" s="624" customFormat="1" x14ac:dyDescent="0.25">
      <c r="A17354" s="11"/>
      <c r="B17354" s="14"/>
      <c r="C17354" s="491"/>
    </row>
    <row r="17355" spans="1:3" s="624" customFormat="1" x14ac:dyDescent="0.25">
      <c r="A17355" s="11"/>
      <c r="B17355" s="14"/>
      <c r="C17355" s="491"/>
    </row>
    <row r="17356" spans="1:3" s="624" customFormat="1" x14ac:dyDescent="0.25">
      <c r="A17356" s="11"/>
      <c r="B17356" s="14"/>
      <c r="C17356" s="491"/>
    </row>
    <row r="17357" spans="1:3" s="624" customFormat="1" x14ac:dyDescent="0.25">
      <c r="A17357" s="11"/>
      <c r="B17357" s="14"/>
      <c r="C17357" s="491"/>
    </row>
    <row r="17358" spans="1:3" s="624" customFormat="1" x14ac:dyDescent="0.25">
      <c r="A17358" s="11"/>
      <c r="B17358" s="14"/>
      <c r="C17358" s="491"/>
    </row>
    <row r="17359" spans="1:3" s="624" customFormat="1" x14ac:dyDescent="0.25">
      <c r="A17359" s="11"/>
      <c r="B17359" s="14"/>
      <c r="C17359" s="491"/>
    </row>
    <row r="17360" spans="1:3" s="624" customFormat="1" x14ac:dyDescent="0.25">
      <c r="A17360" s="11"/>
      <c r="B17360" s="14"/>
      <c r="C17360" s="491"/>
    </row>
    <row r="17361" spans="1:3" s="624" customFormat="1" x14ac:dyDescent="0.25">
      <c r="A17361" s="11"/>
      <c r="B17361" s="14"/>
      <c r="C17361" s="491"/>
    </row>
    <row r="17362" spans="1:3" s="624" customFormat="1" x14ac:dyDescent="0.25">
      <c r="A17362" s="11"/>
      <c r="B17362" s="14"/>
      <c r="C17362" s="491"/>
    </row>
    <row r="17363" spans="1:3" s="624" customFormat="1" x14ac:dyDescent="0.25">
      <c r="A17363" s="11"/>
      <c r="B17363" s="14"/>
      <c r="C17363" s="491"/>
    </row>
    <row r="17364" spans="1:3" s="624" customFormat="1" x14ac:dyDescent="0.25">
      <c r="A17364" s="11"/>
      <c r="B17364" s="14"/>
      <c r="C17364" s="491"/>
    </row>
    <row r="17365" spans="1:3" s="624" customFormat="1" x14ac:dyDescent="0.25">
      <c r="A17365" s="11"/>
      <c r="B17365" s="14"/>
      <c r="C17365" s="491"/>
    </row>
    <row r="17366" spans="1:3" s="624" customFormat="1" x14ac:dyDescent="0.25">
      <c r="A17366" s="11"/>
      <c r="B17366" s="14"/>
      <c r="C17366" s="491"/>
    </row>
    <row r="17367" spans="1:3" s="624" customFormat="1" x14ac:dyDescent="0.25">
      <c r="A17367" s="11"/>
      <c r="B17367" s="14"/>
      <c r="C17367" s="491"/>
    </row>
    <row r="17368" spans="1:3" s="624" customFormat="1" x14ac:dyDescent="0.25">
      <c r="A17368" s="11"/>
      <c r="B17368" s="14"/>
      <c r="C17368" s="491"/>
    </row>
    <row r="17369" spans="1:3" s="624" customFormat="1" x14ac:dyDescent="0.25">
      <c r="A17369" s="11"/>
      <c r="B17369" s="14"/>
      <c r="C17369" s="491"/>
    </row>
    <row r="17370" spans="1:3" s="624" customFormat="1" x14ac:dyDescent="0.25">
      <c r="A17370" s="11"/>
      <c r="B17370" s="14"/>
      <c r="C17370" s="491"/>
    </row>
    <row r="17371" spans="1:3" s="624" customFormat="1" x14ac:dyDescent="0.25">
      <c r="A17371" s="11"/>
      <c r="B17371" s="14"/>
      <c r="C17371" s="491"/>
    </row>
    <row r="17372" spans="1:3" s="624" customFormat="1" x14ac:dyDescent="0.25">
      <c r="A17372" s="11"/>
      <c r="B17372" s="14"/>
      <c r="C17372" s="491"/>
    </row>
    <row r="17373" spans="1:3" s="624" customFormat="1" x14ac:dyDescent="0.25">
      <c r="A17373" s="11"/>
      <c r="B17373" s="14"/>
      <c r="C17373" s="491"/>
    </row>
    <row r="17374" spans="1:3" s="624" customFormat="1" x14ac:dyDescent="0.25">
      <c r="A17374" s="11"/>
      <c r="B17374" s="14"/>
      <c r="C17374" s="491"/>
    </row>
    <row r="17375" spans="1:3" s="624" customFormat="1" x14ac:dyDescent="0.25">
      <c r="A17375" s="11"/>
      <c r="B17375" s="14"/>
      <c r="C17375" s="491"/>
    </row>
    <row r="17376" spans="1:3" s="624" customFormat="1" x14ac:dyDescent="0.25">
      <c r="A17376" s="11"/>
      <c r="B17376" s="14"/>
      <c r="C17376" s="491"/>
    </row>
    <row r="17377" spans="1:3" s="624" customFormat="1" x14ac:dyDescent="0.25">
      <c r="A17377" s="11"/>
      <c r="B17377" s="14"/>
      <c r="C17377" s="491"/>
    </row>
    <row r="17378" spans="1:3" s="624" customFormat="1" x14ac:dyDescent="0.25">
      <c r="A17378" s="11"/>
      <c r="B17378" s="14"/>
      <c r="C17378" s="491"/>
    </row>
    <row r="17379" spans="1:3" s="624" customFormat="1" x14ac:dyDescent="0.25">
      <c r="A17379" s="11"/>
      <c r="B17379" s="14"/>
      <c r="C17379" s="491"/>
    </row>
    <row r="17380" spans="1:3" s="624" customFormat="1" x14ac:dyDescent="0.25">
      <c r="A17380" s="11"/>
      <c r="B17380" s="14"/>
      <c r="C17380" s="491"/>
    </row>
    <row r="17381" spans="1:3" s="624" customFormat="1" x14ac:dyDescent="0.25">
      <c r="A17381" s="11"/>
      <c r="B17381" s="14"/>
      <c r="C17381" s="491"/>
    </row>
    <row r="17382" spans="1:3" s="624" customFormat="1" x14ac:dyDescent="0.25">
      <c r="A17382" s="11"/>
      <c r="B17382" s="14"/>
      <c r="C17382" s="491"/>
    </row>
    <row r="17383" spans="1:3" s="624" customFormat="1" x14ac:dyDescent="0.25">
      <c r="A17383" s="11"/>
      <c r="B17383" s="14"/>
      <c r="C17383" s="491"/>
    </row>
    <row r="17384" spans="1:3" s="624" customFormat="1" x14ac:dyDescent="0.25">
      <c r="A17384" s="11"/>
      <c r="B17384" s="14"/>
      <c r="C17384" s="491"/>
    </row>
    <row r="17385" spans="1:3" s="624" customFormat="1" x14ac:dyDescent="0.25">
      <c r="A17385" s="11"/>
      <c r="B17385" s="14"/>
      <c r="C17385" s="491"/>
    </row>
    <row r="17386" spans="1:3" s="624" customFormat="1" x14ac:dyDescent="0.25">
      <c r="A17386" s="11"/>
      <c r="B17386" s="14"/>
      <c r="C17386" s="491"/>
    </row>
    <row r="17387" spans="1:3" s="624" customFormat="1" x14ac:dyDescent="0.25">
      <c r="A17387" s="11"/>
      <c r="B17387" s="14"/>
      <c r="C17387" s="491"/>
    </row>
    <row r="17388" spans="1:3" s="624" customFormat="1" x14ac:dyDescent="0.25">
      <c r="A17388" s="11"/>
      <c r="B17388" s="14"/>
      <c r="C17388" s="491"/>
    </row>
    <row r="17389" spans="1:3" s="624" customFormat="1" x14ac:dyDescent="0.25">
      <c r="A17389" s="11"/>
      <c r="B17389" s="14"/>
      <c r="C17389" s="491"/>
    </row>
    <row r="17390" spans="1:3" s="624" customFormat="1" x14ac:dyDescent="0.25">
      <c r="A17390" s="11"/>
      <c r="B17390" s="14"/>
      <c r="C17390" s="491"/>
    </row>
    <row r="17391" spans="1:3" s="624" customFormat="1" x14ac:dyDescent="0.25">
      <c r="A17391" s="11"/>
      <c r="B17391" s="14"/>
      <c r="C17391" s="491"/>
    </row>
    <row r="17392" spans="1:3" s="624" customFormat="1" x14ac:dyDescent="0.25">
      <c r="A17392" s="11"/>
      <c r="B17392" s="14"/>
      <c r="C17392" s="491"/>
    </row>
    <row r="17393" spans="1:3" s="624" customFormat="1" x14ac:dyDescent="0.25">
      <c r="A17393" s="11"/>
      <c r="B17393" s="14"/>
      <c r="C17393" s="491"/>
    </row>
    <row r="17394" spans="1:3" s="624" customFormat="1" x14ac:dyDescent="0.25">
      <c r="A17394" s="11"/>
      <c r="B17394" s="14"/>
      <c r="C17394" s="491"/>
    </row>
    <row r="17395" spans="1:3" s="624" customFormat="1" x14ac:dyDescent="0.25">
      <c r="A17395" s="11"/>
      <c r="B17395" s="14"/>
      <c r="C17395" s="491"/>
    </row>
    <row r="17396" spans="1:3" s="624" customFormat="1" x14ac:dyDescent="0.25">
      <c r="A17396" s="11"/>
      <c r="B17396" s="14"/>
      <c r="C17396" s="491"/>
    </row>
    <row r="17397" spans="1:3" s="624" customFormat="1" x14ac:dyDescent="0.25">
      <c r="A17397" s="11"/>
      <c r="B17397" s="14"/>
      <c r="C17397" s="491"/>
    </row>
    <row r="17398" spans="1:3" s="624" customFormat="1" x14ac:dyDescent="0.25">
      <c r="A17398" s="11"/>
      <c r="B17398" s="14"/>
      <c r="C17398" s="491"/>
    </row>
    <row r="17399" spans="1:3" s="624" customFormat="1" x14ac:dyDescent="0.25">
      <c r="A17399" s="11"/>
      <c r="B17399" s="14"/>
      <c r="C17399" s="491"/>
    </row>
    <row r="17400" spans="1:3" s="624" customFormat="1" x14ac:dyDescent="0.25">
      <c r="A17400" s="11"/>
      <c r="B17400" s="14"/>
      <c r="C17400" s="491"/>
    </row>
    <row r="17401" spans="1:3" s="624" customFormat="1" x14ac:dyDescent="0.25">
      <c r="A17401" s="11"/>
      <c r="B17401" s="14"/>
      <c r="C17401" s="491"/>
    </row>
    <row r="17402" spans="1:3" s="624" customFormat="1" x14ac:dyDescent="0.25">
      <c r="A17402" s="11"/>
      <c r="B17402" s="14"/>
      <c r="C17402" s="491"/>
    </row>
    <row r="17403" spans="1:3" s="624" customFormat="1" x14ac:dyDescent="0.25">
      <c r="A17403" s="11"/>
      <c r="B17403" s="14"/>
      <c r="C17403" s="491"/>
    </row>
    <row r="17404" spans="1:3" s="624" customFormat="1" x14ac:dyDescent="0.25">
      <c r="A17404" s="11"/>
      <c r="B17404" s="14"/>
      <c r="C17404" s="491"/>
    </row>
    <row r="17405" spans="1:3" s="624" customFormat="1" x14ac:dyDescent="0.25">
      <c r="A17405" s="11"/>
      <c r="B17405" s="14"/>
      <c r="C17405" s="491"/>
    </row>
    <row r="17406" spans="1:3" s="624" customFormat="1" x14ac:dyDescent="0.25">
      <c r="A17406" s="11"/>
      <c r="B17406" s="14"/>
      <c r="C17406" s="491"/>
    </row>
    <row r="17407" spans="1:3" s="624" customFormat="1" x14ac:dyDescent="0.25">
      <c r="A17407" s="11"/>
      <c r="B17407" s="14"/>
      <c r="C17407" s="491"/>
    </row>
    <row r="17408" spans="1:3" s="624" customFormat="1" x14ac:dyDescent="0.25">
      <c r="A17408" s="11"/>
      <c r="B17408" s="14"/>
      <c r="C17408" s="491"/>
    </row>
    <row r="17409" spans="1:3" s="624" customFormat="1" x14ac:dyDescent="0.25">
      <c r="A17409" s="11"/>
      <c r="B17409" s="14"/>
      <c r="C17409" s="491"/>
    </row>
    <row r="17410" spans="1:3" s="624" customFormat="1" x14ac:dyDescent="0.25">
      <c r="A17410" s="11"/>
      <c r="B17410" s="14"/>
      <c r="C17410" s="491"/>
    </row>
    <row r="17411" spans="1:3" s="624" customFormat="1" x14ac:dyDescent="0.25">
      <c r="A17411" s="11"/>
      <c r="B17411" s="14"/>
      <c r="C17411" s="491"/>
    </row>
    <row r="17412" spans="1:3" s="624" customFormat="1" x14ac:dyDescent="0.25">
      <c r="A17412" s="11"/>
      <c r="B17412" s="14"/>
      <c r="C17412" s="491"/>
    </row>
    <row r="17413" spans="1:3" s="624" customFormat="1" x14ac:dyDescent="0.25">
      <c r="A17413" s="11"/>
      <c r="B17413" s="14"/>
      <c r="C17413" s="491"/>
    </row>
    <row r="17414" spans="1:3" s="624" customFormat="1" x14ac:dyDescent="0.25">
      <c r="A17414" s="11"/>
      <c r="B17414" s="14"/>
      <c r="C17414" s="491"/>
    </row>
    <row r="17415" spans="1:3" s="624" customFormat="1" x14ac:dyDescent="0.25">
      <c r="A17415" s="11"/>
      <c r="B17415" s="14"/>
      <c r="C17415" s="491"/>
    </row>
    <row r="17416" spans="1:3" s="624" customFormat="1" x14ac:dyDescent="0.25">
      <c r="A17416" s="11"/>
      <c r="B17416" s="14"/>
      <c r="C17416" s="491"/>
    </row>
    <row r="17417" spans="1:3" s="624" customFormat="1" x14ac:dyDescent="0.25">
      <c r="A17417" s="11"/>
      <c r="B17417" s="14"/>
      <c r="C17417" s="491"/>
    </row>
    <row r="17418" spans="1:3" s="624" customFormat="1" x14ac:dyDescent="0.25">
      <c r="A17418" s="11"/>
      <c r="B17418" s="14"/>
      <c r="C17418" s="491"/>
    </row>
    <row r="17419" spans="1:3" s="624" customFormat="1" x14ac:dyDescent="0.25">
      <c r="A17419" s="11"/>
      <c r="B17419" s="14"/>
      <c r="C17419" s="491"/>
    </row>
    <row r="17420" spans="1:3" s="624" customFormat="1" x14ac:dyDescent="0.25">
      <c r="A17420" s="11"/>
      <c r="B17420" s="14"/>
      <c r="C17420" s="491"/>
    </row>
    <row r="17421" spans="1:3" s="624" customFormat="1" x14ac:dyDescent="0.25">
      <c r="A17421" s="11"/>
      <c r="B17421" s="14"/>
      <c r="C17421" s="491"/>
    </row>
    <row r="17422" spans="1:3" s="624" customFormat="1" x14ac:dyDescent="0.25">
      <c r="A17422" s="11"/>
      <c r="B17422" s="14"/>
      <c r="C17422" s="491"/>
    </row>
    <row r="17423" spans="1:3" s="624" customFormat="1" x14ac:dyDescent="0.25">
      <c r="A17423" s="11"/>
      <c r="B17423" s="14"/>
      <c r="C17423" s="491"/>
    </row>
    <row r="17424" spans="1:3" s="624" customFormat="1" x14ac:dyDescent="0.25">
      <c r="A17424" s="11"/>
      <c r="B17424" s="14"/>
      <c r="C17424" s="491"/>
    </row>
    <row r="17425" spans="1:3" s="624" customFormat="1" x14ac:dyDescent="0.25">
      <c r="A17425" s="11"/>
      <c r="B17425" s="14"/>
      <c r="C17425" s="491"/>
    </row>
    <row r="17426" spans="1:3" s="624" customFormat="1" x14ac:dyDescent="0.25">
      <c r="A17426" s="11"/>
      <c r="B17426" s="14"/>
      <c r="C17426" s="491"/>
    </row>
    <row r="17427" spans="1:3" s="624" customFormat="1" x14ac:dyDescent="0.25">
      <c r="A17427" s="11"/>
      <c r="B17427" s="14"/>
      <c r="C17427" s="491"/>
    </row>
    <row r="17428" spans="1:3" s="624" customFormat="1" x14ac:dyDescent="0.25">
      <c r="A17428" s="11"/>
      <c r="B17428" s="14"/>
      <c r="C17428" s="491"/>
    </row>
    <row r="17429" spans="1:3" s="624" customFormat="1" x14ac:dyDescent="0.25">
      <c r="A17429" s="11"/>
      <c r="B17429" s="14"/>
      <c r="C17429" s="491"/>
    </row>
    <row r="17430" spans="1:3" s="624" customFormat="1" x14ac:dyDescent="0.25">
      <c r="A17430" s="11"/>
      <c r="B17430" s="14"/>
      <c r="C17430" s="491"/>
    </row>
    <row r="17431" spans="1:3" s="624" customFormat="1" x14ac:dyDescent="0.25">
      <c r="A17431" s="11"/>
      <c r="B17431" s="14"/>
      <c r="C17431" s="491"/>
    </row>
    <row r="17432" spans="1:3" s="624" customFormat="1" x14ac:dyDescent="0.25">
      <c r="A17432" s="11"/>
      <c r="B17432" s="14"/>
      <c r="C17432" s="491"/>
    </row>
    <row r="17433" spans="1:3" s="624" customFormat="1" x14ac:dyDescent="0.25">
      <c r="A17433" s="11"/>
      <c r="B17433" s="14"/>
      <c r="C17433" s="491"/>
    </row>
    <row r="17434" spans="1:3" s="624" customFormat="1" x14ac:dyDescent="0.25">
      <c r="A17434" s="11"/>
      <c r="B17434" s="14"/>
      <c r="C17434" s="491"/>
    </row>
    <row r="17435" spans="1:3" s="624" customFormat="1" x14ac:dyDescent="0.25">
      <c r="A17435" s="11"/>
      <c r="B17435" s="14"/>
      <c r="C17435" s="491"/>
    </row>
    <row r="17436" spans="1:3" s="624" customFormat="1" x14ac:dyDescent="0.25">
      <c r="A17436" s="11"/>
      <c r="B17436" s="14"/>
      <c r="C17436" s="491"/>
    </row>
    <row r="17437" spans="1:3" s="624" customFormat="1" x14ac:dyDescent="0.25">
      <c r="A17437" s="11"/>
      <c r="B17437" s="14"/>
      <c r="C17437" s="491"/>
    </row>
    <row r="17438" spans="1:3" s="624" customFormat="1" x14ac:dyDescent="0.25">
      <c r="A17438" s="11"/>
      <c r="B17438" s="14"/>
      <c r="C17438" s="491"/>
    </row>
    <row r="17439" spans="1:3" s="624" customFormat="1" x14ac:dyDescent="0.25">
      <c r="A17439" s="11"/>
      <c r="B17439" s="14"/>
      <c r="C17439" s="491"/>
    </row>
    <row r="17440" spans="1:3" s="624" customFormat="1" x14ac:dyDescent="0.25">
      <c r="A17440" s="11"/>
      <c r="B17440" s="14"/>
      <c r="C17440" s="491"/>
    </row>
    <row r="17441" spans="1:3" s="624" customFormat="1" x14ac:dyDescent="0.25">
      <c r="A17441" s="11"/>
      <c r="B17441" s="14"/>
      <c r="C17441" s="491"/>
    </row>
    <row r="17442" spans="1:3" s="624" customFormat="1" x14ac:dyDescent="0.25">
      <c r="A17442" s="11"/>
      <c r="B17442" s="14"/>
      <c r="C17442" s="491"/>
    </row>
    <row r="17443" spans="1:3" s="624" customFormat="1" x14ac:dyDescent="0.25">
      <c r="A17443" s="11"/>
      <c r="B17443" s="14"/>
      <c r="C17443" s="491"/>
    </row>
    <row r="17444" spans="1:3" s="624" customFormat="1" x14ac:dyDescent="0.25">
      <c r="A17444" s="11"/>
      <c r="B17444" s="14"/>
      <c r="C17444" s="491"/>
    </row>
    <row r="17445" spans="1:3" s="624" customFormat="1" x14ac:dyDescent="0.25">
      <c r="A17445" s="11"/>
      <c r="B17445" s="14"/>
      <c r="C17445" s="491"/>
    </row>
    <row r="17446" spans="1:3" s="624" customFormat="1" x14ac:dyDescent="0.25">
      <c r="A17446" s="11"/>
      <c r="B17446" s="14"/>
      <c r="C17446" s="491"/>
    </row>
    <row r="17447" spans="1:3" s="624" customFormat="1" x14ac:dyDescent="0.25">
      <c r="A17447" s="11"/>
      <c r="B17447" s="14"/>
      <c r="C17447" s="491"/>
    </row>
    <row r="17448" spans="1:3" s="624" customFormat="1" x14ac:dyDescent="0.25">
      <c r="A17448" s="11"/>
      <c r="B17448" s="14"/>
      <c r="C17448" s="491"/>
    </row>
    <row r="17449" spans="1:3" s="624" customFormat="1" x14ac:dyDescent="0.25">
      <c r="A17449" s="11"/>
      <c r="B17449" s="14"/>
      <c r="C17449" s="491"/>
    </row>
    <row r="17450" spans="1:3" s="624" customFormat="1" x14ac:dyDescent="0.25">
      <c r="A17450" s="11"/>
      <c r="B17450" s="14"/>
      <c r="C17450" s="491"/>
    </row>
    <row r="17451" spans="1:3" s="624" customFormat="1" x14ac:dyDescent="0.25">
      <c r="A17451" s="11"/>
      <c r="B17451" s="14"/>
      <c r="C17451" s="491"/>
    </row>
    <row r="17452" spans="1:3" s="624" customFormat="1" x14ac:dyDescent="0.25">
      <c r="A17452" s="11"/>
      <c r="B17452" s="14"/>
      <c r="C17452" s="491"/>
    </row>
    <row r="17453" spans="1:3" s="624" customFormat="1" x14ac:dyDescent="0.25">
      <c r="A17453" s="11"/>
      <c r="B17453" s="14"/>
      <c r="C17453" s="491"/>
    </row>
    <row r="17454" spans="1:3" s="624" customFormat="1" x14ac:dyDescent="0.25">
      <c r="A17454" s="11"/>
      <c r="B17454" s="14"/>
      <c r="C17454" s="491"/>
    </row>
    <row r="17455" spans="1:3" s="624" customFormat="1" x14ac:dyDescent="0.25">
      <c r="A17455" s="11"/>
      <c r="B17455" s="14"/>
      <c r="C17455" s="491"/>
    </row>
    <row r="17456" spans="1:3" s="624" customFormat="1" x14ac:dyDescent="0.25">
      <c r="A17456" s="11"/>
      <c r="B17456" s="14"/>
      <c r="C17456" s="491"/>
    </row>
    <row r="17457" spans="1:3" s="624" customFormat="1" x14ac:dyDescent="0.25">
      <c r="A17457" s="11"/>
      <c r="B17457" s="14"/>
      <c r="C17457" s="491"/>
    </row>
    <row r="17458" spans="1:3" s="624" customFormat="1" x14ac:dyDescent="0.25">
      <c r="A17458" s="11"/>
      <c r="B17458" s="14"/>
      <c r="C17458" s="491"/>
    </row>
    <row r="17459" spans="1:3" s="624" customFormat="1" x14ac:dyDescent="0.25">
      <c r="A17459" s="11"/>
      <c r="B17459" s="14"/>
      <c r="C17459" s="491"/>
    </row>
    <row r="17460" spans="1:3" s="624" customFormat="1" x14ac:dyDescent="0.25">
      <c r="A17460" s="11"/>
      <c r="B17460" s="14"/>
      <c r="C17460" s="491"/>
    </row>
    <row r="17461" spans="1:3" s="624" customFormat="1" x14ac:dyDescent="0.25">
      <c r="A17461" s="11"/>
      <c r="B17461" s="14"/>
      <c r="C17461" s="491"/>
    </row>
    <row r="17462" spans="1:3" s="624" customFormat="1" x14ac:dyDescent="0.25">
      <c r="A17462" s="11"/>
      <c r="B17462" s="14"/>
      <c r="C17462" s="491"/>
    </row>
    <row r="17463" spans="1:3" s="624" customFormat="1" x14ac:dyDescent="0.25">
      <c r="A17463" s="11"/>
      <c r="B17463" s="14"/>
      <c r="C17463" s="491"/>
    </row>
    <row r="17464" spans="1:3" s="624" customFormat="1" x14ac:dyDescent="0.25">
      <c r="A17464" s="11"/>
      <c r="B17464" s="14"/>
      <c r="C17464" s="491"/>
    </row>
    <row r="17465" spans="1:3" s="624" customFormat="1" x14ac:dyDescent="0.25">
      <c r="A17465" s="11"/>
      <c r="B17465" s="14"/>
      <c r="C17465" s="491"/>
    </row>
    <row r="17466" spans="1:3" s="624" customFormat="1" x14ac:dyDescent="0.25">
      <c r="A17466" s="11"/>
      <c r="B17466" s="14"/>
      <c r="C17466" s="491"/>
    </row>
    <row r="17467" spans="1:3" s="624" customFormat="1" x14ac:dyDescent="0.25">
      <c r="A17467" s="11"/>
      <c r="B17467" s="14"/>
      <c r="C17467" s="491"/>
    </row>
    <row r="17468" spans="1:3" s="624" customFormat="1" x14ac:dyDescent="0.25">
      <c r="A17468" s="11"/>
      <c r="B17468" s="14"/>
      <c r="C17468" s="491"/>
    </row>
    <row r="17469" spans="1:3" s="624" customFormat="1" x14ac:dyDescent="0.25">
      <c r="A17469" s="11"/>
      <c r="B17469" s="14"/>
      <c r="C17469" s="491"/>
    </row>
    <row r="17470" spans="1:3" s="624" customFormat="1" x14ac:dyDescent="0.25">
      <c r="A17470" s="11"/>
      <c r="B17470" s="14"/>
      <c r="C17470" s="491"/>
    </row>
    <row r="17471" spans="1:3" s="624" customFormat="1" x14ac:dyDescent="0.25">
      <c r="A17471" s="11"/>
      <c r="B17471" s="14"/>
      <c r="C17471" s="491"/>
    </row>
    <row r="17472" spans="1:3" s="624" customFormat="1" x14ac:dyDescent="0.25">
      <c r="A17472" s="11"/>
      <c r="B17472" s="14"/>
      <c r="C17472" s="491"/>
    </row>
    <row r="17473" spans="1:3" s="624" customFormat="1" x14ac:dyDescent="0.25">
      <c r="A17473" s="11"/>
      <c r="B17473" s="14"/>
      <c r="C17473" s="491"/>
    </row>
    <row r="17474" spans="1:3" s="624" customFormat="1" x14ac:dyDescent="0.25">
      <c r="A17474" s="11"/>
      <c r="B17474" s="14"/>
      <c r="C17474" s="491"/>
    </row>
    <row r="17475" spans="1:3" s="624" customFormat="1" x14ac:dyDescent="0.25">
      <c r="A17475" s="11"/>
      <c r="B17475" s="14"/>
      <c r="C17475" s="491"/>
    </row>
    <row r="17476" spans="1:3" s="624" customFormat="1" x14ac:dyDescent="0.25">
      <c r="A17476" s="11"/>
      <c r="B17476" s="14"/>
      <c r="C17476" s="491"/>
    </row>
    <row r="17477" spans="1:3" s="624" customFormat="1" x14ac:dyDescent="0.25">
      <c r="A17477" s="11"/>
      <c r="B17477" s="14"/>
      <c r="C17477" s="491"/>
    </row>
    <row r="17478" spans="1:3" s="624" customFormat="1" x14ac:dyDescent="0.25">
      <c r="A17478" s="11"/>
      <c r="B17478" s="14"/>
      <c r="C17478" s="491"/>
    </row>
    <row r="17479" spans="1:3" s="624" customFormat="1" x14ac:dyDescent="0.25">
      <c r="A17479" s="11"/>
      <c r="B17479" s="14"/>
      <c r="C17479" s="491"/>
    </row>
    <row r="17480" spans="1:3" s="624" customFormat="1" x14ac:dyDescent="0.25">
      <c r="A17480" s="11"/>
      <c r="B17480" s="14"/>
      <c r="C17480" s="491"/>
    </row>
    <row r="17481" spans="1:3" s="624" customFormat="1" x14ac:dyDescent="0.25">
      <c r="A17481" s="11"/>
      <c r="B17481" s="14"/>
      <c r="C17481" s="491"/>
    </row>
    <row r="17482" spans="1:3" s="624" customFormat="1" x14ac:dyDescent="0.25">
      <c r="A17482" s="11"/>
      <c r="B17482" s="14"/>
      <c r="C17482" s="491"/>
    </row>
    <row r="17483" spans="1:3" s="624" customFormat="1" x14ac:dyDescent="0.25">
      <c r="A17483" s="11"/>
      <c r="B17483" s="14"/>
      <c r="C17483" s="491"/>
    </row>
    <row r="17484" spans="1:3" s="624" customFormat="1" x14ac:dyDescent="0.25">
      <c r="A17484" s="11"/>
      <c r="B17484" s="14"/>
      <c r="C17484" s="491"/>
    </row>
    <row r="17485" spans="1:3" s="624" customFormat="1" x14ac:dyDescent="0.25">
      <c r="A17485" s="11"/>
      <c r="B17485" s="14"/>
      <c r="C17485" s="491"/>
    </row>
    <row r="17486" spans="1:3" s="624" customFormat="1" x14ac:dyDescent="0.25">
      <c r="A17486" s="11"/>
      <c r="B17486" s="14"/>
      <c r="C17486" s="491"/>
    </row>
    <row r="17487" spans="1:3" s="624" customFormat="1" x14ac:dyDescent="0.25">
      <c r="A17487" s="11"/>
      <c r="B17487" s="14"/>
      <c r="C17487" s="491"/>
    </row>
    <row r="17488" spans="1:3" s="624" customFormat="1" x14ac:dyDescent="0.25">
      <c r="A17488" s="11"/>
      <c r="B17488" s="14"/>
      <c r="C17488" s="491"/>
    </row>
    <row r="17489" spans="1:3" s="624" customFormat="1" x14ac:dyDescent="0.25">
      <c r="A17489" s="11"/>
      <c r="B17489" s="14"/>
      <c r="C17489" s="491"/>
    </row>
    <row r="17490" spans="1:3" s="624" customFormat="1" x14ac:dyDescent="0.25">
      <c r="A17490" s="11"/>
      <c r="B17490" s="14"/>
      <c r="C17490" s="491"/>
    </row>
    <row r="17491" spans="1:3" s="624" customFormat="1" x14ac:dyDescent="0.25">
      <c r="A17491" s="11"/>
      <c r="B17491" s="14"/>
      <c r="C17491" s="491"/>
    </row>
    <row r="17492" spans="1:3" s="624" customFormat="1" x14ac:dyDescent="0.25">
      <c r="A17492" s="11"/>
      <c r="B17492" s="14"/>
      <c r="C17492" s="491"/>
    </row>
    <row r="17493" spans="1:3" s="624" customFormat="1" x14ac:dyDescent="0.25">
      <c r="A17493" s="11"/>
      <c r="B17493" s="14"/>
      <c r="C17493" s="491"/>
    </row>
    <row r="17494" spans="1:3" s="624" customFormat="1" x14ac:dyDescent="0.25">
      <c r="A17494" s="11"/>
      <c r="B17494" s="14"/>
      <c r="C17494" s="491"/>
    </row>
    <row r="17495" spans="1:3" s="624" customFormat="1" x14ac:dyDescent="0.25">
      <c r="A17495" s="11"/>
      <c r="B17495" s="14"/>
      <c r="C17495" s="491"/>
    </row>
    <row r="17496" spans="1:3" s="624" customFormat="1" x14ac:dyDescent="0.25">
      <c r="A17496" s="11"/>
      <c r="B17496" s="14"/>
      <c r="C17496" s="491"/>
    </row>
    <row r="17497" spans="1:3" s="624" customFormat="1" x14ac:dyDescent="0.25">
      <c r="A17497" s="11"/>
      <c r="B17497" s="14"/>
      <c r="C17497" s="491"/>
    </row>
    <row r="17498" spans="1:3" s="624" customFormat="1" x14ac:dyDescent="0.25">
      <c r="A17498" s="11"/>
      <c r="B17498" s="14"/>
      <c r="C17498" s="491"/>
    </row>
    <row r="17499" spans="1:3" s="624" customFormat="1" x14ac:dyDescent="0.25">
      <c r="A17499" s="11"/>
      <c r="B17499" s="14"/>
      <c r="C17499" s="491"/>
    </row>
    <row r="17500" spans="1:3" s="624" customFormat="1" x14ac:dyDescent="0.25">
      <c r="A17500" s="11"/>
      <c r="B17500" s="14"/>
      <c r="C17500" s="491"/>
    </row>
    <row r="17501" spans="1:3" s="624" customFormat="1" x14ac:dyDescent="0.25">
      <c r="A17501" s="11"/>
      <c r="B17501" s="14"/>
      <c r="C17501" s="491"/>
    </row>
    <row r="17502" spans="1:3" s="624" customFormat="1" x14ac:dyDescent="0.25">
      <c r="A17502" s="11"/>
      <c r="B17502" s="14"/>
      <c r="C17502" s="491"/>
    </row>
    <row r="17503" spans="1:3" s="624" customFormat="1" x14ac:dyDescent="0.25">
      <c r="A17503" s="11"/>
      <c r="B17503" s="14"/>
      <c r="C17503" s="491"/>
    </row>
    <row r="17504" spans="1:3" s="624" customFormat="1" x14ac:dyDescent="0.25">
      <c r="A17504" s="11"/>
      <c r="B17504" s="14"/>
      <c r="C17504" s="491"/>
    </row>
    <row r="17505" spans="1:3" s="624" customFormat="1" x14ac:dyDescent="0.25">
      <c r="A17505" s="11"/>
      <c r="B17505" s="14"/>
      <c r="C17505" s="491"/>
    </row>
    <row r="17506" spans="1:3" s="624" customFormat="1" x14ac:dyDescent="0.25">
      <c r="A17506" s="11"/>
      <c r="B17506" s="14"/>
      <c r="C17506" s="491"/>
    </row>
    <row r="17507" spans="1:3" s="624" customFormat="1" x14ac:dyDescent="0.25">
      <c r="A17507" s="11"/>
      <c r="B17507" s="14"/>
      <c r="C17507" s="491"/>
    </row>
    <row r="17508" spans="1:3" s="624" customFormat="1" x14ac:dyDescent="0.25">
      <c r="A17508" s="11"/>
      <c r="B17508" s="14"/>
      <c r="C17508" s="491"/>
    </row>
    <row r="17509" spans="1:3" s="624" customFormat="1" x14ac:dyDescent="0.25">
      <c r="A17509" s="11"/>
      <c r="B17509" s="14"/>
      <c r="C17509" s="491"/>
    </row>
    <row r="17510" spans="1:3" s="624" customFormat="1" x14ac:dyDescent="0.25">
      <c r="A17510" s="11"/>
      <c r="B17510" s="14"/>
      <c r="C17510" s="491"/>
    </row>
    <row r="17511" spans="1:3" s="624" customFormat="1" x14ac:dyDescent="0.25">
      <c r="A17511" s="11"/>
      <c r="B17511" s="14"/>
      <c r="C17511" s="491"/>
    </row>
    <row r="17512" spans="1:3" s="624" customFormat="1" x14ac:dyDescent="0.25">
      <c r="A17512" s="11"/>
      <c r="B17512" s="14"/>
      <c r="C17512" s="491"/>
    </row>
    <row r="17513" spans="1:3" s="624" customFormat="1" x14ac:dyDescent="0.25">
      <c r="A17513" s="11"/>
      <c r="B17513" s="14"/>
      <c r="C17513" s="491"/>
    </row>
    <row r="17514" spans="1:3" s="624" customFormat="1" x14ac:dyDescent="0.25">
      <c r="A17514" s="11"/>
      <c r="B17514" s="14"/>
      <c r="C17514" s="491"/>
    </row>
    <row r="17515" spans="1:3" s="624" customFormat="1" x14ac:dyDescent="0.25">
      <c r="A17515" s="11"/>
      <c r="B17515" s="14"/>
      <c r="C17515" s="491"/>
    </row>
    <row r="17516" spans="1:3" s="624" customFormat="1" x14ac:dyDescent="0.25">
      <c r="A17516" s="11"/>
      <c r="B17516" s="14"/>
      <c r="C17516" s="491"/>
    </row>
    <row r="17517" spans="1:3" s="624" customFormat="1" x14ac:dyDescent="0.25">
      <c r="A17517" s="11"/>
      <c r="B17517" s="14"/>
      <c r="C17517" s="491"/>
    </row>
    <row r="17518" spans="1:3" s="624" customFormat="1" x14ac:dyDescent="0.25">
      <c r="A17518" s="11"/>
      <c r="B17518" s="14"/>
      <c r="C17518" s="491"/>
    </row>
    <row r="17519" spans="1:3" s="624" customFormat="1" x14ac:dyDescent="0.25">
      <c r="A17519" s="11"/>
      <c r="B17519" s="14"/>
      <c r="C17519" s="491"/>
    </row>
    <row r="17520" spans="1:3" s="624" customFormat="1" x14ac:dyDescent="0.25">
      <c r="A17520" s="11"/>
      <c r="B17520" s="14"/>
      <c r="C17520" s="491"/>
    </row>
    <row r="17521" spans="1:3" s="624" customFormat="1" x14ac:dyDescent="0.25">
      <c r="A17521" s="11"/>
      <c r="B17521" s="14"/>
      <c r="C17521" s="491"/>
    </row>
    <row r="17522" spans="1:3" s="624" customFormat="1" x14ac:dyDescent="0.25">
      <c r="A17522" s="11"/>
      <c r="B17522" s="14"/>
      <c r="C17522" s="491"/>
    </row>
    <row r="17523" spans="1:3" s="624" customFormat="1" x14ac:dyDescent="0.25">
      <c r="A17523" s="11"/>
      <c r="B17523" s="14"/>
      <c r="C17523" s="491"/>
    </row>
    <row r="17524" spans="1:3" s="624" customFormat="1" x14ac:dyDescent="0.25">
      <c r="A17524" s="11"/>
      <c r="B17524" s="14"/>
      <c r="C17524" s="491"/>
    </row>
    <row r="17525" spans="1:3" s="624" customFormat="1" x14ac:dyDescent="0.25">
      <c r="A17525" s="11"/>
      <c r="B17525" s="14"/>
      <c r="C17525" s="491"/>
    </row>
    <row r="17526" spans="1:3" s="624" customFormat="1" x14ac:dyDescent="0.25">
      <c r="A17526" s="11"/>
      <c r="B17526" s="14"/>
      <c r="C17526" s="491"/>
    </row>
    <row r="17527" spans="1:3" s="624" customFormat="1" x14ac:dyDescent="0.25">
      <c r="A17527" s="11"/>
      <c r="B17527" s="14"/>
      <c r="C17527" s="491"/>
    </row>
    <row r="17528" spans="1:3" s="624" customFormat="1" x14ac:dyDescent="0.25">
      <c r="A17528" s="11"/>
      <c r="B17528" s="14"/>
      <c r="C17528" s="491"/>
    </row>
    <row r="17529" spans="1:3" s="624" customFormat="1" x14ac:dyDescent="0.25">
      <c r="A17529" s="11"/>
      <c r="B17529" s="14"/>
      <c r="C17529" s="491"/>
    </row>
    <row r="17530" spans="1:3" s="624" customFormat="1" x14ac:dyDescent="0.25">
      <c r="A17530" s="11"/>
      <c r="B17530" s="14"/>
      <c r="C17530" s="491"/>
    </row>
    <row r="17531" spans="1:3" s="624" customFormat="1" x14ac:dyDescent="0.25">
      <c r="A17531" s="11"/>
      <c r="B17531" s="14"/>
      <c r="C17531" s="491"/>
    </row>
    <row r="17532" spans="1:3" s="624" customFormat="1" x14ac:dyDescent="0.25">
      <c r="A17532" s="11"/>
      <c r="B17532" s="14"/>
      <c r="C17532" s="491"/>
    </row>
    <row r="17533" spans="1:3" s="624" customFormat="1" x14ac:dyDescent="0.25">
      <c r="A17533" s="11"/>
      <c r="B17533" s="14"/>
      <c r="C17533" s="491"/>
    </row>
    <row r="17534" spans="1:3" s="624" customFormat="1" x14ac:dyDescent="0.25">
      <c r="A17534" s="11"/>
      <c r="B17534" s="14"/>
      <c r="C17534" s="491"/>
    </row>
    <row r="17535" spans="1:3" s="624" customFormat="1" x14ac:dyDescent="0.25">
      <c r="A17535" s="11"/>
      <c r="B17535" s="14"/>
      <c r="C17535" s="491"/>
    </row>
    <row r="17536" spans="1:3" s="624" customFormat="1" x14ac:dyDescent="0.25">
      <c r="A17536" s="11"/>
      <c r="B17536" s="14"/>
      <c r="C17536" s="491"/>
    </row>
    <row r="17537" spans="1:3" s="624" customFormat="1" x14ac:dyDescent="0.25">
      <c r="A17537" s="11"/>
      <c r="B17537" s="14"/>
      <c r="C17537" s="491"/>
    </row>
    <row r="17538" spans="1:3" s="624" customFormat="1" x14ac:dyDescent="0.25">
      <c r="A17538" s="11"/>
      <c r="B17538" s="14"/>
      <c r="C17538" s="491"/>
    </row>
    <row r="17539" spans="1:3" s="624" customFormat="1" x14ac:dyDescent="0.25">
      <c r="A17539" s="11"/>
      <c r="B17539" s="14"/>
      <c r="C17539" s="491"/>
    </row>
    <row r="17540" spans="1:3" s="624" customFormat="1" x14ac:dyDescent="0.25">
      <c r="A17540" s="11"/>
      <c r="B17540" s="14"/>
      <c r="C17540" s="491"/>
    </row>
    <row r="17541" spans="1:3" s="624" customFormat="1" x14ac:dyDescent="0.25">
      <c r="A17541" s="11"/>
      <c r="B17541" s="14"/>
      <c r="C17541" s="491"/>
    </row>
    <row r="17542" spans="1:3" s="624" customFormat="1" x14ac:dyDescent="0.25">
      <c r="A17542" s="11"/>
      <c r="B17542" s="14"/>
      <c r="C17542" s="491"/>
    </row>
    <row r="17543" spans="1:3" s="624" customFormat="1" x14ac:dyDescent="0.25">
      <c r="A17543" s="11"/>
      <c r="B17543" s="14"/>
      <c r="C17543" s="491"/>
    </row>
    <row r="17544" spans="1:3" s="624" customFormat="1" x14ac:dyDescent="0.25">
      <c r="A17544" s="11"/>
      <c r="B17544" s="14"/>
      <c r="C17544" s="491"/>
    </row>
    <row r="17545" spans="1:3" s="624" customFormat="1" x14ac:dyDescent="0.25">
      <c r="A17545" s="11"/>
      <c r="B17545" s="14"/>
      <c r="C17545" s="491"/>
    </row>
    <row r="17546" spans="1:3" s="624" customFormat="1" x14ac:dyDescent="0.25">
      <c r="A17546" s="11"/>
      <c r="B17546" s="14"/>
      <c r="C17546" s="491"/>
    </row>
    <row r="17547" spans="1:3" s="624" customFormat="1" x14ac:dyDescent="0.25">
      <c r="A17547" s="11"/>
      <c r="B17547" s="14"/>
      <c r="C17547" s="491"/>
    </row>
    <row r="17548" spans="1:3" s="624" customFormat="1" x14ac:dyDescent="0.25">
      <c r="A17548" s="11"/>
      <c r="B17548" s="14"/>
      <c r="C17548" s="491"/>
    </row>
    <row r="17549" spans="1:3" s="624" customFormat="1" x14ac:dyDescent="0.25">
      <c r="A17549" s="11"/>
      <c r="B17549" s="14"/>
      <c r="C17549" s="491"/>
    </row>
    <row r="17550" spans="1:3" s="624" customFormat="1" x14ac:dyDescent="0.25">
      <c r="A17550" s="11"/>
      <c r="B17550" s="14"/>
      <c r="C17550" s="491"/>
    </row>
    <row r="17551" spans="1:3" s="624" customFormat="1" x14ac:dyDescent="0.25">
      <c r="A17551" s="11"/>
      <c r="B17551" s="14"/>
      <c r="C17551" s="491"/>
    </row>
    <row r="17552" spans="1:3" s="624" customFormat="1" x14ac:dyDescent="0.25">
      <c r="A17552" s="11"/>
      <c r="B17552" s="14"/>
      <c r="C17552" s="491"/>
    </row>
    <row r="17553" spans="1:3" s="624" customFormat="1" x14ac:dyDescent="0.25">
      <c r="A17553" s="11"/>
      <c r="B17553" s="14"/>
      <c r="C17553" s="491"/>
    </row>
    <row r="17554" spans="1:3" s="624" customFormat="1" x14ac:dyDescent="0.25">
      <c r="A17554" s="11"/>
      <c r="B17554" s="14"/>
      <c r="C17554" s="491"/>
    </row>
    <row r="17555" spans="1:3" s="624" customFormat="1" x14ac:dyDescent="0.25">
      <c r="A17555" s="11"/>
      <c r="B17555" s="14"/>
      <c r="C17555" s="491"/>
    </row>
    <row r="17556" spans="1:3" s="624" customFormat="1" x14ac:dyDescent="0.25">
      <c r="A17556" s="11"/>
      <c r="B17556" s="14"/>
      <c r="C17556" s="491"/>
    </row>
    <row r="17557" spans="1:3" s="624" customFormat="1" x14ac:dyDescent="0.25">
      <c r="A17557" s="11"/>
      <c r="B17557" s="14"/>
      <c r="C17557" s="491"/>
    </row>
    <row r="17558" spans="1:3" s="624" customFormat="1" x14ac:dyDescent="0.25">
      <c r="A17558" s="11"/>
      <c r="B17558" s="14"/>
      <c r="C17558" s="491"/>
    </row>
    <row r="17559" spans="1:3" s="624" customFormat="1" x14ac:dyDescent="0.25">
      <c r="A17559" s="11"/>
      <c r="B17559" s="14"/>
      <c r="C17559" s="491"/>
    </row>
    <row r="17560" spans="1:3" s="624" customFormat="1" x14ac:dyDescent="0.25">
      <c r="A17560" s="11"/>
      <c r="B17560" s="14"/>
      <c r="C17560" s="491"/>
    </row>
    <row r="17561" spans="1:3" s="624" customFormat="1" x14ac:dyDescent="0.25">
      <c r="A17561" s="11"/>
      <c r="B17561" s="14"/>
      <c r="C17561" s="491"/>
    </row>
    <row r="17562" spans="1:3" s="624" customFormat="1" x14ac:dyDescent="0.25">
      <c r="A17562" s="11"/>
      <c r="B17562" s="14"/>
      <c r="C17562" s="491"/>
    </row>
    <row r="17563" spans="1:3" s="624" customFormat="1" x14ac:dyDescent="0.25">
      <c r="A17563" s="11"/>
      <c r="B17563" s="14"/>
      <c r="C17563" s="491"/>
    </row>
    <row r="17564" spans="1:3" s="624" customFormat="1" x14ac:dyDescent="0.25">
      <c r="A17564" s="11"/>
      <c r="B17564" s="14"/>
      <c r="C17564" s="491"/>
    </row>
    <row r="17565" spans="1:3" s="624" customFormat="1" x14ac:dyDescent="0.25">
      <c r="A17565" s="11"/>
      <c r="B17565" s="14"/>
      <c r="C17565" s="491"/>
    </row>
    <row r="17566" spans="1:3" s="624" customFormat="1" x14ac:dyDescent="0.25">
      <c r="A17566" s="11"/>
      <c r="B17566" s="14"/>
      <c r="C17566" s="491"/>
    </row>
    <row r="17567" spans="1:3" s="624" customFormat="1" x14ac:dyDescent="0.25">
      <c r="A17567" s="11"/>
      <c r="B17567" s="14"/>
      <c r="C17567" s="491"/>
    </row>
    <row r="17568" spans="1:3" s="624" customFormat="1" x14ac:dyDescent="0.25">
      <c r="A17568" s="11"/>
      <c r="B17568" s="14"/>
      <c r="C17568" s="491"/>
    </row>
    <row r="17569" spans="1:3" s="624" customFormat="1" x14ac:dyDescent="0.25">
      <c r="A17569" s="11"/>
      <c r="B17569" s="14"/>
      <c r="C17569" s="491"/>
    </row>
    <row r="17570" spans="1:3" s="624" customFormat="1" x14ac:dyDescent="0.25">
      <c r="A17570" s="11"/>
      <c r="B17570" s="14"/>
      <c r="C17570" s="491"/>
    </row>
    <row r="17571" spans="1:3" s="624" customFormat="1" x14ac:dyDescent="0.25">
      <c r="A17571" s="11"/>
      <c r="B17571" s="14"/>
      <c r="C17571" s="491"/>
    </row>
    <row r="17572" spans="1:3" s="624" customFormat="1" x14ac:dyDescent="0.25">
      <c r="A17572" s="11"/>
      <c r="B17572" s="14"/>
      <c r="C17572" s="491"/>
    </row>
    <row r="17573" spans="1:3" s="624" customFormat="1" x14ac:dyDescent="0.25">
      <c r="A17573" s="11"/>
      <c r="B17573" s="14"/>
      <c r="C17573" s="491"/>
    </row>
    <row r="17574" spans="1:3" s="624" customFormat="1" x14ac:dyDescent="0.25">
      <c r="A17574" s="11"/>
      <c r="B17574" s="14"/>
      <c r="C17574" s="491"/>
    </row>
    <row r="17575" spans="1:3" s="624" customFormat="1" x14ac:dyDescent="0.25">
      <c r="A17575" s="11"/>
      <c r="B17575" s="14"/>
      <c r="C17575" s="491"/>
    </row>
    <row r="17576" spans="1:3" s="624" customFormat="1" x14ac:dyDescent="0.25">
      <c r="A17576" s="11"/>
      <c r="B17576" s="14"/>
      <c r="C17576" s="491"/>
    </row>
    <row r="17577" spans="1:3" s="624" customFormat="1" x14ac:dyDescent="0.25">
      <c r="A17577" s="11"/>
      <c r="B17577" s="14"/>
      <c r="C17577" s="491"/>
    </row>
    <row r="17578" spans="1:3" s="624" customFormat="1" x14ac:dyDescent="0.25">
      <c r="A17578" s="11"/>
      <c r="B17578" s="14"/>
      <c r="C17578" s="491"/>
    </row>
    <row r="17579" spans="1:3" s="624" customFormat="1" x14ac:dyDescent="0.25">
      <c r="A17579" s="11"/>
      <c r="B17579" s="14"/>
      <c r="C17579" s="491"/>
    </row>
    <row r="17580" spans="1:3" s="624" customFormat="1" x14ac:dyDescent="0.25">
      <c r="A17580" s="11"/>
      <c r="B17580" s="14"/>
      <c r="C17580" s="491"/>
    </row>
    <row r="17581" spans="1:3" s="624" customFormat="1" x14ac:dyDescent="0.25">
      <c r="A17581" s="11"/>
      <c r="B17581" s="14"/>
      <c r="C17581" s="491"/>
    </row>
    <row r="17582" spans="1:3" s="624" customFormat="1" x14ac:dyDescent="0.25">
      <c r="A17582" s="11"/>
      <c r="B17582" s="14"/>
      <c r="C17582" s="491"/>
    </row>
    <row r="17583" spans="1:3" s="624" customFormat="1" x14ac:dyDescent="0.25">
      <c r="A17583" s="11"/>
      <c r="B17583" s="14"/>
      <c r="C17583" s="491"/>
    </row>
    <row r="17584" spans="1:3" s="624" customFormat="1" x14ac:dyDescent="0.25">
      <c r="A17584" s="11"/>
      <c r="B17584" s="14"/>
      <c r="C17584" s="491"/>
    </row>
    <row r="17585" spans="1:3" s="624" customFormat="1" x14ac:dyDescent="0.25">
      <c r="A17585" s="11"/>
      <c r="B17585" s="14"/>
      <c r="C17585" s="491"/>
    </row>
    <row r="17586" spans="1:3" s="624" customFormat="1" x14ac:dyDescent="0.25">
      <c r="A17586" s="11"/>
      <c r="B17586" s="14"/>
      <c r="C17586" s="491"/>
    </row>
    <row r="17587" spans="1:3" s="624" customFormat="1" x14ac:dyDescent="0.25">
      <c r="A17587" s="11"/>
      <c r="B17587" s="14"/>
      <c r="C17587" s="491"/>
    </row>
    <row r="17588" spans="1:3" s="624" customFormat="1" x14ac:dyDescent="0.25">
      <c r="A17588" s="11"/>
      <c r="B17588" s="14"/>
      <c r="C17588" s="491"/>
    </row>
    <row r="17589" spans="1:3" s="624" customFormat="1" x14ac:dyDescent="0.25">
      <c r="A17589" s="11"/>
      <c r="B17589" s="14"/>
      <c r="C17589" s="491"/>
    </row>
    <row r="17590" spans="1:3" s="624" customFormat="1" x14ac:dyDescent="0.25">
      <c r="A17590" s="11"/>
      <c r="B17590" s="14"/>
      <c r="C17590" s="491"/>
    </row>
    <row r="17591" spans="1:3" s="624" customFormat="1" x14ac:dyDescent="0.25">
      <c r="A17591" s="11"/>
      <c r="B17591" s="14"/>
      <c r="C17591" s="491"/>
    </row>
    <row r="17592" spans="1:3" s="624" customFormat="1" x14ac:dyDescent="0.25">
      <c r="A17592" s="11"/>
      <c r="B17592" s="14"/>
      <c r="C17592" s="491"/>
    </row>
    <row r="17593" spans="1:3" s="624" customFormat="1" x14ac:dyDescent="0.25">
      <c r="A17593" s="11"/>
      <c r="B17593" s="14"/>
      <c r="C17593" s="491"/>
    </row>
    <row r="17594" spans="1:3" s="624" customFormat="1" x14ac:dyDescent="0.25">
      <c r="A17594" s="11"/>
      <c r="B17594" s="14"/>
      <c r="C17594" s="491"/>
    </row>
    <row r="17595" spans="1:3" s="624" customFormat="1" x14ac:dyDescent="0.25">
      <c r="A17595" s="11"/>
      <c r="B17595" s="14"/>
      <c r="C17595" s="491"/>
    </row>
    <row r="17596" spans="1:3" s="624" customFormat="1" x14ac:dyDescent="0.25">
      <c r="A17596" s="11"/>
      <c r="B17596" s="14"/>
      <c r="C17596" s="491"/>
    </row>
    <row r="17597" spans="1:3" s="624" customFormat="1" x14ac:dyDescent="0.25">
      <c r="A17597" s="11"/>
      <c r="B17597" s="14"/>
      <c r="C17597" s="491"/>
    </row>
    <row r="17598" spans="1:3" s="624" customFormat="1" x14ac:dyDescent="0.25">
      <c r="A17598" s="11"/>
      <c r="B17598" s="14"/>
      <c r="C17598" s="491"/>
    </row>
    <row r="17599" spans="1:3" s="624" customFormat="1" x14ac:dyDescent="0.25">
      <c r="A17599" s="11"/>
      <c r="B17599" s="14"/>
      <c r="C17599" s="491"/>
    </row>
    <row r="17600" spans="1:3" s="624" customFormat="1" x14ac:dyDescent="0.25">
      <c r="A17600" s="11"/>
      <c r="B17600" s="14"/>
      <c r="C17600" s="491"/>
    </row>
    <row r="17601" spans="1:3" s="624" customFormat="1" x14ac:dyDescent="0.25">
      <c r="A17601" s="11"/>
      <c r="B17601" s="14"/>
      <c r="C17601" s="491"/>
    </row>
    <row r="17602" spans="1:3" s="624" customFormat="1" x14ac:dyDescent="0.25">
      <c r="A17602" s="11"/>
      <c r="B17602" s="14"/>
      <c r="C17602" s="491"/>
    </row>
    <row r="17603" spans="1:3" s="624" customFormat="1" x14ac:dyDescent="0.25">
      <c r="A17603" s="11"/>
      <c r="B17603" s="14"/>
      <c r="C17603" s="491"/>
    </row>
    <row r="17604" spans="1:3" s="624" customFormat="1" x14ac:dyDescent="0.25">
      <c r="A17604" s="11"/>
      <c r="B17604" s="14"/>
      <c r="C17604" s="491"/>
    </row>
    <row r="17605" spans="1:3" s="624" customFormat="1" x14ac:dyDescent="0.25">
      <c r="A17605" s="11"/>
      <c r="B17605" s="14"/>
      <c r="C17605" s="491"/>
    </row>
    <row r="17606" spans="1:3" s="624" customFormat="1" x14ac:dyDescent="0.25">
      <c r="A17606" s="11"/>
      <c r="B17606" s="14"/>
      <c r="C17606" s="491"/>
    </row>
    <row r="17607" spans="1:3" s="624" customFormat="1" x14ac:dyDescent="0.25">
      <c r="A17607" s="11"/>
      <c r="B17607" s="14"/>
      <c r="C17607" s="491"/>
    </row>
    <row r="17608" spans="1:3" s="624" customFormat="1" x14ac:dyDescent="0.25">
      <c r="A17608" s="11"/>
      <c r="B17608" s="14"/>
      <c r="C17608" s="491"/>
    </row>
    <row r="17609" spans="1:3" s="624" customFormat="1" x14ac:dyDescent="0.25">
      <c r="A17609" s="11"/>
      <c r="B17609" s="14"/>
      <c r="C17609" s="491"/>
    </row>
    <row r="17610" spans="1:3" s="624" customFormat="1" x14ac:dyDescent="0.25">
      <c r="A17610" s="11"/>
      <c r="B17610" s="14"/>
      <c r="C17610" s="491"/>
    </row>
    <row r="17611" spans="1:3" s="624" customFormat="1" x14ac:dyDescent="0.25">
      <c r="A17611" s="11"/>
      <c r="B17611" s="14"/>
      <c r="C17611" s="491"/>
    </row>
    <row r="17612" spans="1:3" s="624" customFormat="1" x14ac:dyDescent="0.25">
      <c r="A17612" s="11"/>
      <c r="B17612" s="14"/>
      <c r="C17612" s="491"/>
    </row>
    <row r="17613" spans="1:3" s="624" customFormat="1" x14ac:dyDescent="0.25">
      <c r="A17613" s="11"/>
      <c r="B17613" s="14"/>
      <c r="C17613" s="491"/>
    </row>
    <row r="17614" spans="1:3" s="624" customFormat="1" x14ac:dyDescent="0.25">
      <c r="A17614" s="11"/>
      <c r="B17614" s="14"/>
      <c r="C17614" s="491"/>
    </row>
    <row r="17615" spans="1:3" s="624" customFormat="1" x14ac:dyDescent="0.25">
      <c r="A17615" s="11"/>
      <c r="B17615" s="14"/>
      <c r="C17615" s="491"/>
    </row>
    <row r="17616" spans="1:3" s="624" customFormat="1" x14ac:dyDescent="0.25">
      <c r="A17616" s="11"/>
      <c r="B17616" s="14"/>
      <c r="C17616" s="491"/>
    </row>
    <row r="17617" spans="1:3" s="624" customFormat="1" x14ac:dyDescent="0.25">
      <c r="A17617" s="11"/>
      <c r="B17617" s="14"/>
      <c r="C17617" s="491"/>
    </row>
    <row r="17618" spans="1:3" s="624" customFormat="1" x14ac:dyDescent="0.25">
      <c r="A17618" s="11"/>
      <c r="B17618" s="14"/>
      <c r="C17618" s="491"/>
    </row>
    <row r="17619" spans="1:3" s="624" customFormat="1" x14ac:dyDescent="0.25">
      <c r="A17619" s="11"/>
      <c r="B17619" s="14"/>
      <c r="C17619" s="491"/>
    </row>
    <row r="17620" spans="1:3" s="624" customFormat="1" x14ac:dyDescent="0.25">
      <c r="A17620" s="11"/>
      <c r="B17620" s="14"/>
      <c r="C17620" s="491"/>
    </row>
    <row r="17621" spans="1:3" s="624" customFormat="1" x14ac:dyDescent="0.25">
      <c r="A17621" s="11"/>
      <c r="B17621" s="14"/>
      <c r="C17621" s="491"/>
    </row>
    <row r="17622" spans="1:3" s="624" customFormat="1" x14ac:dyDescent="0.25">
      <c r="A17622" s="11"/>
      <c r="B17622" s="14"/>
      <c r="C17622" s="491"/>
    </row>
    <row r="17623" spans="1:3" s="624" customFormat="1" x14ac:dyDescent="0.25">
      <c r="A17623" s="11"/>
      <c r="B17623" s="14"/>
      <c r="C17623" s="491"/>
    </row>
    <row r="17624" spans="1:3" s="624" customFormat="1" x14ac:dyDescent="0.25">
      <c r="A17624" s="11"/>
      <c r="B17624" s="14"/>
      <c r="C17624" s="491"/>
    </row>
    <row r="17625" spans="1:3" s="624" customFormat="1" x14ac:dyDescent="0.25">
      <c r="A17625" s="11"/>
      <c r="B17625" s="14"/>
      <c r="C17625" s="491"/>
    </row>
    <row r="17626" spans="1:3" s="624" customFormat="1" x14ac:dyDescent="0.25">
      <c r="A17626" s="11"/>
      <c r="B17626" s="14"/>
      <c r="C17626" s="491"/>
    </row>
    <row r="17627" spans="1:3" s="624" customFormat="1" x14ac:dyDescent="0.25">
      <c r="A17627" s="11"/>
      <c r="B17627" s="14"/>
      <c r="C17627" s="491"/>
    </row>
    <row r="17628" spans="1:3" s="624" customFormat="1" x14ac:dyDescent="0.25">
      <c r="A17628" s="11"/>
      <c r="B17628" s="14"/>
      <c r="C17628" s="491"/>
    </row>
    <row r="17629" spans="1:3" s="624" customFormat="1" x14ac:dyDescent="0.25">
      <c r="A17629" s="11"/>
      <c r="B17629" s="14"/>
      <c r="C17629" s="491"/>
    </row>
    <row r="17630" spans="1:3" s="624" customFormat="1" x14ac:dyDescent="0.25">
      <c r="A17630" s="11"/>
      <c r="B17630" s="14"/>
      <c r="C17630" s="491"/>
    </row>
    <row r="17631" spans="1:3" s="624" customFormat="1" x14ac:dyDescent="0.25">
      <c r="A17631" s="11"/>
      <c r="B17631" s="14"/>
      <c r="C17631" s="491"/>
    </row>
    <row r="17632" spans="1:3" s="624" customFormat="1" x14ac:dyDescent="0.25">
      <c r="A17632" s="11"/>
      <c r="B17632" s="14"/>
      <c r="C17632" s="491"/>
    </row>
    <row r="17633" spans="1:3" s="624" customFormat="1" x14ac:dyDescent="0.25">
      <c r="A17633" s="11"/>
      <c r="B17633" s="14"/>
      <c r="C17633" s="491"/>
    </row>
    <row r="17634" spans="1:3" s="624" customFormat="1" x14ac:dyDescent="0.25">
      <c r="A17634" s="11"/>
      <c r="B17634" s="14"/>
      <c r="C17634" s="491"/>
    </row>
    <row r="17635" spans="1:3" s="624" customFormat="1" x14ac:dyDescent="0.25">
      <c r="A17635" s="11"/>
      <c r="B17635" s="14"/>
      <c r="C17635" s="491"/>
    </row>
    <row r="17636" spans="1:3" s="624" customFormat="1" x14ac:dyDescent="0.25">
      <c r="A17636" s="11"/>
      <c r="B17636" s="14"/>
      <c r="C17636" s="491"/>
    </row>
    <row r="17637" spans="1:3" s="624" customFormat="1" x14ac:dyDescent="0.25">
      <c r="A17637" s="11"/>
      <c r="B17637" s="14"/>
      <c r="C17637" s="491"/>
    </row>
    <row r="17638" spans="1:3" s="624" customFormat="1" x14ac:dyDescent="0.25">
      <c r="A17638" s="11"/>
      <c r="B17638" s="14"/>
      <c r="C17638" s="491"/>
    </row>
    <row r="17639" spans="1:3" s="624" customFormat="1" x14ac:dyDescent="0.25">
      <c r="A17639" s="11"/>
      <c r="B17639" s="14"/>
      <c r="C17639" s="491"/>
    </row>
    <row r="17640" spans="1:3" s="624" customFormat="1" x14ac:dyDescent="0.25">
      <c r="A17640" s="11"/>
      <c r="B17640" s="14"/>
      <c r="C17640" s="491"/>
    </row>
    <row r="17641" spans="1:3" s="624" customFormat="1" x14ac:dyDescent="0.25">
      <c r="A17641" s="11"/>
      <c r="B17641" s="14"/>
      <c r="C17641" s="491"/>
    </row>
    <row r="17642" spans="1:3" s="624" customFormat="1" x14ac:dyDescent="0.25">
      <c r="A17642" s="11"/>
      <c r="B17642" s="14"/>
      <c r="C17642" s="491"/>
    </row>
    <row r="17643" spans="1:3" s="624" customFormat="1" x14ac:dyDescent="0.25">
      <c r="A17643" s="11"/>
      <c r="B17643" s="14"/>
      <c r="C17643" s="491"/>
    </row>
    <row r="17644" spans="1:3" s="624" customFormat="1" x14ac:dyDescent="0.25">
      <c r="A17644" s="11"/>
      <c r="B17644" s="14"/>
      <c r="C17644" s="491"/>
    </row>
    <row r="17645" spans="1:3" s="624" customFormat="1" x14ac:dyDescent="0.25">
      <c r="A17645" s="11"/>
      <c r="B17645" s="14"/>
      <c r="C17645" s="491"/>
    </row>
    <row r="17646" spans="1:3" s="624" customFormat="1" x14ac:dyDescent="0.25">
      <c r="A17646" s="11"/>
      <c r="B17646" s="14"/>
      <c r="C17646" s="491"/>
    </row>
    <row r="17647" spans="1:3" s="624" customFormat="1" x14ac:dyDescent="0.25">
      <c r="A17647" s="11"/>
      <c r="B17647" s="14"/>
      <c r="C17647" s="491"/>
    </row>
    <row r="17648" spans="1:3" s="624" customFormat="1" x14ac:dyDescent="0.25">
      <c r="A17648" s="11"/>
      <c r="B17648" s="14"/>
      <c r="C17648" s="491"/>
    </row>
    <row r="17649" spans="1:3" s="624" customFormat="1" x14ac:dyDescent="0.25">
      <c r="A17649" s="11"/>
      <c r="B17649" s="14"/>
      <c r="C17649" s="491"/>
    </row>
    <row r="17650" spans="1:3" s="624" customFormat="1" x14ac:dyDescent="0.25">
      <c r="A17650" s="11"/>
      <c r="B17650" s="14"/>
      <c r="C17650" s="491"/>
    </row>
    <row r="17651" spans="1:3" s="624" customFormat="1" x14ac:dyDescent="0.25">
      <c r="A17651" s="11"/>
      <c r="B17651" s="14"/>
      <c r="C17651" s="491"/>
    </row>
    <row r="17652" spans="1:3" s="624" customFormat="1" x14ac:dyDescent="0.25">
      <c r="A17652" s="11"/>
      <c r="B17652" s="14"/>
      <c r="C17652" s="491"/>
    </row>
    <row r="17653" spans="1:3" s="624" customFormat="1" x14ac:dyDescent="0.25">
      <c r="A17653" s="11"/>
      <c r="B17653" s="14"/>
      <c r="C17653" s="491"/>
    </row>
    <row r="17654" spans="1:3" s="624" customFormat="1" x14ac:dyDescent="0.25">
      <c r="A17654" s="11"/>
      <c r="B17654" s="14"/>
      <c r="C17654" s="491"/>
    </row>
    <row r="17655" spans="1:3" s="624" customFormat="1" x14ac:dyDescent="0.25">
      <c r="A17655" s="11"/>
      <c r="B17655" s="14"/>
      <c r="C17655" s="491"/>
    </row>
    <row r="17656" spans="1:3" s="624" customFormat="1" x14ac:dyDescent="0.25">
      <c r="A17656" s="11"/>
      <c r="B17656" s="14"/>
      <c r="C17656" s="491"/>
    </row>
    <row r="17657" spans="1:3" s="624" customFormat="1" x14ac:dyDescent="0.25">
      <c r="A17657" s="11"/>
      <c r="B17657" s="14"/>
      <c r="C17657" s="491"/>
    </row>
    <row r="17658" spans="1:3" s="624" customFormat="1" x14ac:dyDescent="0.25">
      <c r="A17658" s="11"/>
      <c r="B17658" s="14"/>
      <c r="C17658" s="491"/>
    </row>
    <row r="17659" spans="1:3" s="624" customFormat="1" x14ac:dyDescent="0.25">
      <c r="A17659" s="11"/>
      <c r="B17659" s="14"/>
      <c r="C17659" s="491"/>
    </row>
    <row r="17660" spans="1:3" s="624" customFormat="1" x14ac:dyDescent="0.25">
      <c r="A17660" s="11"/>
      <c r="B17660" s="14"/>
      <c r="C17660" s="491"/>
    </row>
    <row r="17661" spans="1:3" s="624" customFormat="1" x14ac:dyDescent="0.25">
      <c r="A17661" s="11"/>
      <c r="B17661" s="14"/>
      <c r="C17661" s="491"/>
    </row>
    <row r="17662" spans="1:3" s="624" customFormat="1" x14ac:dyDescent="0.25">
      <c r="A17662" s="11"/>
      <c r="B17662" s="14"/>
      <c r="C17662" s="491"/>
    </row>
    <row r="17663" spans="1:3" s="624" customFormat="1" x14ac:dyDescent="0.25">
      <c r="A17663" s="11"/>
      <c r="B17663" s="14"/>
      <c r="C17663" s="491"/>
    </row>
    <row r="17664" spans="1:3" s="624" customFormat="1" x14ac:dyDescent="0.25">
      <c r="A17664" s="11"/>
      <c r="B17664" s="14"/>
      <c r="C17664" s="491"/>
    </row>
    <row r="17665" spans="1:3" s="624" customFormat="1" x14ac:dyDescent="0.25">
      <c r="A17665" s="11"/>
      <c r="B17665" s="14"/>
      <c r="C17665" s="491"/>
    </row>
    <row r="17666" spans="1:3" s="624" customFormat="1" x14ac:dyDescent="0.25">
      <c r="A17666" s="11"/>
      <c r="B17666" s="14"/>
      <c r="C17666" s="491"/>
    </row>
    <row r="17667" spans="1:3" s="624" customFormat="1" x14ac:dyDescent="0.25">
      <c r="A17667" s="11"/>
      <c r="B17667" s="14"/>
      <c r="C17667" s="491"/>
    </row>
    <row r="17668" spans="1:3" s="624" customFormat="1" x14ac:dyDescent="0.25">
      <c r="A17668" s="11"/>
      <c r="B17668" s="14"/>
      <c r="C17668" s="491"/>
    </row>
    <row r="17669" spans="1:3" s="624" customFormat="1" x14ac:dyDescent="0.25">
      <c r="A17669" s="11"/>
      <c r="B17669" s="14"/>
      <c r="C17669" s="491"/>
    </row>
    <row r="17670" spans="1:3" s="624" customFormat="1" x14ac:dyDescent="0.25">
      <c r="A17670" s="11"/>
      <c r="B17670" s="14"/>
      <c r="C17670" s="491"/>
    </row>
    <row r="17671" spans="1:3" s="624" customFormat="1" x14ac:dyDescent="0.25">
      <c r="A17671" s="11"/>
      <c r="B17671" s="14"/>
      <c r="C17671" s="491"/>
    </row>
    <row r="17672" spans="1:3" s="624" customFormat="1" x14ac:dyDescent="0.25">
      <c r="A17672" s="11"/>
      <c r="B17672" s="14"/>
      <c r="C17672" s="491"/>
    </row>
    <row r="17673" spans="1:3" s="624" customFormat="1" x14ac:dyDescent="0.25">
      <c r="A17673" s="11"/>
      <c r="B17673" s="14"/>
      <c r="C17673" s="491"/>
    </row>
    <row r="17674" spans="1:3" s="624" customFormat="1" x14ac:dyDescent="0.25">
      <c r="A17674" s="11"/>
      <c r="B17674" s="14"/>
      <c r="C17674" s="491"/>
    </row>
    <row r="17675" spans="1:3" s="624" customFormat="1" x14ac:dyDescent="0.25">
      <c r="A17675" s="11"/>
      <c r="B17675" s="14"/>
      <c r="C17675" s="491"/>
    </row>
    <row r="17676" spans="1:3" s="624" customFormat="1" x14ac:dyDescent="0.25">
      <c r="A17676" s="11"/>
      <c r="B17676" s="14"/>
      <c r="C17676" s="491"/>
    </row>
    <row r="17677" spans="1:3" s="624" customFormat="1" x14ac:dyDescent="0.25">
      <c r="A17677" s="11"/>
      <c r="B17677" s="14"/>
      <c r="C17677" s="491"/>
    </row>
    <row r="17678" spans="1:3" s="624" customFormat="1" x14ac:dyDescent="0.25">
      <c r="A17678" s="11"/>
      <c r="B17678" s="14"/>
      <c r="C17678" s="491"/>
    </row>
    <row r="17679" spans="1:3" s="624" customFormat="1" x14ac:dyDescent="0.25">
      <c r="A17679" s="11"/>
      <c r="B17679" s="14"/>
      <c r="C17679" s="491"/>
    </row>
    <row r="17680" spans="1:3" s="624" customFormat="1" x14ac:dyDescent="0.25">
      <c r="A17680" s="11"/>
      <c r="B17680" s="14"/>
      <c r="C17680" s="491"/>
    </row>
    <row r="17681" spans="1:3" s="624" customFormat="1" x14ac:dyDescent="0.25">
      <c r="A17681" s="11"/>
      <c r="B17681" s="14"/>
      <c r="C17681" s="491"/>
    </row>
    <row r="17682" spans="1:3" s="624" customFormat="1" x14ac:dyDescent="0.25">
      <c r="A17682" s="11"/>
      <c r="B17682" s="14"/>
      <c r="C17682" s="491"/>
    </row>
    <row r="17683" spans="1:3" s="624" customFormat="1" x14ac:dyDescent="0.25">
      <c r="A17683" s="11"/>
      <c r="B17683" s="14"/>
      <c r="C17683" s="491"/>
    </row>
    <row r="17684" spans="1:3" s="624" customFormat="1" x14ac:dyDescent="0.25">
      <c r="A17684" s="11"/>
      <c r="B17684" s="14"/>
      <c r="C17684" s="491"/>
    </row>
    <row r="17685" spans="1:3" s="624" customFormat="1" x14ac:dyDescent="0.25">
      <c r="A17685" s="11"/>
      <c r="B17685" s="14"/>
      <c r="C17685" s="491"/>
    </row>
    <row r="17686" spans="1:3" s="624" customFormat="1" x14ac:dyDescent="0.25">
      <c r="A17686" s="11"/>
      <c r="B17686" s="14"/>
      <c r="C17686" s="491"/>
    </row>
    <row r="17687" spans="1:3" s="624" customFormat="1" x14ac:dyDescent="0.25">
      <c r="A17687" s="11"/>
      <c r="B17687" s="14"/>
      <c r="C17687" s="491"/>
    </row>
    <row r="17688" spans="1:3" s="624" customFormat="1" x14ac:dyDescent="0.25">
      <c r="A17688" s="11"/>
      <c r="B17688" s="14"/>
      <c r="C17688" s="491"/>
    </row>
    <row r="17689" spans="1:3" s="624" customFormat="1" x14ac:dyDescent="0.25">
      <c r="A17689" s="11"/>
      <c r="B17689" s="14"/>
      <c r="C17689" s="491"/>
    </row>
    <row r="17690" spans="1:3" s="624" customFormat="1" x14ac:dyDescent="0.25">
      <c r="A17690" s="11"/>
      <c r="B17690" s="14"/>
      <c r="C17690" s="491"/>
    </row>
    <row r="17691" spans="1:3" s="624" customFormat="1" x14ac:dyDescent="0.25">
      <c r="A17691" s="11"/>
      <c r="B17691" s="14"/>
      <c r="C17691" s="491"/>
    </row>
    <row r="17692" spans="1:3" s="624" customFormat="1" x14ac:dyDescent="0.25">
      <c r="A17692" s="11"/>
      <c r="B17692" s="14"/>
      <c r="C17692" s="491"/>
    </row>
    <row r="17693" spans="1:3" s="624" customFormat="1" x14ac:dyDescent="0.25">
      <c r="A17693" s="11"/>
      <c r="B17693" s="14"/>
      <c r="C17693" s="491"/>
    </row>
    <row r="17694" spans="1:3" s="624" customFormat="1" x14ac:dyDescent="0.25">
      <c r="A17694" s="11"/>
      <c r="B17694" s="14"/>
      <c r="C17694" s="491"/>
    </row>
    <row r="17695" spans="1:3" s="624" customFormat="1" x14ac:dyDescent="0.25">
      <c r="A17695" s="11"/>
      <c r="B17695" s="14"/>
      <c r="C17695" s="491"/>
    </row>
    <row r="17696" spans="1:3" s="624" customFormat="1" x14ac:dyDescent="0.25">
      <c r="A17696" s="11"/>
      <c r="B17696" s="14"/>
      <c r="C17696" s="491"/>
    </row>
    <row r="17697" spans="1:3" s="624" customFormat="1" x14ac:dyDescent="0.25">
      <c r="A17697" s="11"/>
      <c r="B17697" s="14"/>
      <c r="C17697" s="491"/>
    </row>
    <row r="17698" spans="1:3" s="624" customFormat="1" x14ac:dyDescent="0.25">
      <c r="A17698" s="11"/>
      <c r="B17698" s="14"/>
      <c r="C17698" s="491"/>
    </row>
    <row r="17699" spans="1:3" s="624" customFormat="1" x14ac:dyDescent="0.25">
      <c r="A17699" s="11"/>
      <c r="B17699" s="14"/>
      <c r="C17699" s="491"/>
    </row>
    <row r="17700" spans="1:3" s="624" customFormat="1" x14ac:dyDescent="0.25">
      <c r="A17700" s="11"/>
      <c r="B17700" s="14"/>
      <c r="C17700" s="491"/>
    </row>
    <row r="17701" spans="1:3" s="624" customFormat="1" x14ac:dyDescent="0.25">
      <c r="A17701" s="11"/>
      <c r="B17701" s="14"/>
      <c r="C17701" s="491"/>
    </row>
    <row r="17702" spans="1:3" s="624" customFormat="1" x14ac:dyDescent="0.25">
      <c r="A17702" s="11"/>
      <c r="B17702" s="14"/>
      <c r="C17702" s="491"/>
    </row>
    <row r="17703" spans="1:3" s="624" customFormat="1" x14ac:dyDescent="0.25">
      <c r="A17703" s="11"/>
      <c r="B17703" s="14"/>
      <c r="C17703" s="491"/>
    </row>
    <row r="17704" spans="1:3" s="624" customFormat="1" x14ac:dyDescent="0.25">
      <c r="A17704" s="11"/>
      <c r="B17704" s="14"/>
      <c r="C17704" s="491"/>
    </row>
    <row r="17705" spans="1:3" s="624" customFormat="1" x14ac:dyDescent="0.25">
      <c r="A17705" s="11"/>
      <c r="B17705" s="14"/>
      <c r="C17705" s="491"/>
    </row>
    <row r="17706" spans="1:3" s="624" customFormat="1" x14ac:dyDescent="0.25">
      <c r="A17706" s="11"/>
      <c r="B17706" s="14"/>
      <c r="C17706" s="491"/>
    </row>
    <row r="17707" spans="1:3" s="624" customFormat="1" x14ac:dyDescent="0.25">
      <c r="A17707" s="11"/>
      <c r="B17707" s="14"/>
      <c r="C17707" s="491"/>
    </row>
    <row r="17708" spans="1:3" s="624" customFormat="1" x14ac:dyDescent="0.25">
      <c r="A17708" s="11"/>
      <c r="B17708" s="14"/>
      <c r="C17708" s="491"/>
    </row>
    <row r="17709" spans="1:3" s="624" customFormat="1" x14ac:dyDescent="0.25">
      <c r="A17709" s="11"/>
      <c r="B17709" s="14"/>
      <c r="C17709" s="491"/>
    </row>
    <row r="17710" spans="1:3" s="624" customFormat="1" x14ac:dyDescent="0.25">
      <c r="A17710" s="11"/>
      <c r="B17710" s="14"/>
      <c r="C17710" s="491"/>
    </row>
    <row r="17711" spans="1:3" s="624" customFormat="1" x14ac:dyDescent="0.25">
      <c r="A17711" s="11"/>
      <c r="B17711" s="14"/>
      <c r="C17711" s="491"/>
    </row>
    <row r="17712" spans="1:3" s="624" customFormat="1" x14ac:dyDescent="0.25">
      <c r="A17712" s="11"/>
      <c r="B17712" s="14"/>
      <c r="C17712" s="491"/>
    </row>
    <row r="17713" spans="1:3" s="624" customFormat="1" x14ac:dyDescent="0.25">
      <c r="A17713" s="11"/>
      <c r="B17713" s="14"/>
      <c r="C17713" s="491"/>
    </row>
    <row r="17714" spans="1:3" s="624" customFormat="1" x14ac:dyDescent="0.25">
      <c r="A17714" s="11"/>
      <c r="B17714" s="14"/>
      <c r="C17714" s="491"/>
    </row>
    <row r="17715" spans="1:3" s="624" customFormat="1" x14ac:dyDescent="0.25">
      <c r="A17715" s="11"/>
      <c r="B17715" s="14"/>
      <c r="C17715" s="491"/>
    </row>
    <row r="17716" spans="1:3" s="624" customFormat="1" x14ac:dyDescent="0.25">
      <c r="A17716" s="11"/>
      <c r="B17716" s="14"/>
      <c r="C17716" s="491"/>
    </row>
    <row r="17717" spans="1:3" s="624" customFormat="1" x14ac:dyDescent="0.25">
      <c r="A17717" s="11"/>
      <c r="B17717" s="14"/>
      <c r="C17717" s="491"/>
    </row>
    <row r="17718" spans="1:3" s="624" customFormat="1" x14ac:dyDescent="0.25">
      <c r="A17718" s="11"/>
      <c r="B17718" s="14"/>
      <c r="C17718" s="491"/>
    </row>
    <row r="17719" spans="1:3" s="624" customFormat="1" x14ac:dyDescent="0.25">
      <c r="A17719" s="11"/>
      <c r="B17719" s="14"/>
      <c r="C17719" s="491"/>
    </row>
    <row r="17720" spans="1:3" s="624" customFormat="1" x14ac:dyDescent="0.25">
      <c r="A17720" s="11"/>
      <c r="B17720" s="14"/>
      <c r="C17720" s="491"/>
    </row>
    <row r="17721" spans="1:3" s="624" customFormat="1" x14ac:dyDescent="0.25">
      <c r="A17721" s="11"/>
      <c r="B17721" s="14"/>
      <c r="C17721" s="491"/>
    </row>
    <row r="17722" spans="1:3" s="624" customFormat="1" x14ac:dyDescent="0.25">
      <c r="A17722" s="11"/>
      <c r="B17722" s="14"/>
      <c r="C17722" s="491"/>
    </row>
    <row r="17723" spans="1:3" s="624" customFormat="1" x14ac:dyDescent="0.25">
      <c r="A17723" s="11"/>
      <c r="B17723" s="14"/>
      <c r="C17723" s="491"/>
    </row>
    <row r="17724" spans="1:3" s="624" customFormat="1" x14ac:dyDescent="0.25">
      <c r="A17724" s="11"/>
      <c r="B17724" s="14"/>
      <c r="C17724" s="491"/>
    </row>
    <row r="17725" spans="1:3" s="624" customFormat="1" x14ac:dyDescent="0.25">
      <c r="A17725" s="11"/>
      <c r="B17725" s="14"/>
      <c r="C17725" s="491"/>
    </row>
    <row r="17726" spans="1:3" s="624" customFormat="1" x14ac:dyDescent="0.25">
      <c r="A17726" s="11"/>
      <c r="B17726" s="14"/>
      <c r="C17726" s="491"/>
    </row>
    <row r="17727" spans="1:3" s="624" customFormat="1" x14ac:dyDescent="0.25">
      <c r="A17727" s="11"/>
      <c r="B17727" s="14"/>
      <c r="C17727" s="491"/>
    </row>
    <row r="17728" spans="1:3" s="624" customFormat="1" x14ac:dyDescent="0.25">
      <c r="A17728" s="11"/>
      <c r="B17728" s="14"/>
      <c r="C17728" s="491"/>
    </row>
    <row r="17729" spans="1:3" s="624" customFormat="1" x14ac:dyDescent="0.25">
      <c r="A17729" s="11"/>
      <c r="B17729" s="14"/>
      <c r="C17729" s="491"/>
    </row>
    <row r="17730" spans="1:3" s="624" customFormat="1" x14ac:dyDescent="0.25">
      <c r="A17730" s="11"/>
      <c r="B17730" s="14"/>
      <c r="C17730" s="491"/>
    </row>
    <row r="17731" spans="1:3" s="624" customFormat="1" x14ac:dyDescent="0.25">
      <c r="A17731" s="11"/>
      <c r="B17731" s="14"/>
      <c r="C17731" s="491"/>
    </row>
    <row r="17732" spans="1:3" s="624" customFormat="1" x14ac:dyDescent="0.25">
      <c r="A17732" s="11"/>
      <c r="B17732" s="14"/>
      <c r="C17732" s="491"/>
    </row>
    <row r="17733" spans="1:3" s="624" customFormat="1" x14ac:dyDescent="0.25">
      <c r="A17733" s="11"/>
      <c r="B17733" s="14"/>
      <c r="C17733" s="491"/>
    </row>
    <row r="17734" spans="1:3" s="624" customFormat="1" x14ac:dyDescent="0.25">
      <c r="A17734" s="11"/>
      <c r="B17734" s="14"/>
      <c r="C17734" s="491"/>
    </row>
    <row r="17735" spans="1:3" s="624" customFormat="1" x14ac:dyDescent="0.25">
      <c r="A17735" s="11"/>
      <c r="B17735" s="14"/>
      <c r="C17735" s="491"/>
    </row>
    <row r="17736" spans="1:3" s="624" customFormat="1" x14ac:dyDescent="0.25">
      <c r="A17736" s="11"/>
      <c r="B17736" s="14"/>
      <c r="C17736" s="491"/>
    </row>
    <row r="17737" spans="1:3" s="624" customFormat="1" x14ac:dyDescent="0.25">
      <c r="A17737" s="11"/>
      <c r="B17737" s="14"/>
      <c r="C17737" s="491"/>
    </row>
    <row r="17738" spans="1:3" s="624" customFormat="1" x14ac:dyDescent="0.25">
      <c r="A17738" s="11"/>
      <c r="B17738" s="14"/>
      <c r="C17738" s="491"/>
    </row>
    <row r="17739" spans="1:3" s="624" customFormat="1" x14ac:dyDescent="0.25">
      <c r="A17739" s="11"/>
      <c r="B17739" s="14"/>
      <c r="C17739" s="491"/>
    </row>
    <row r="17740" spans="1:3" s="624" customFormat="1" x14ac:dyDescent="0.25">
      <c r="A17740" s="11"/>
      <c r="B17740" s="14"/>
      <c r="C17740" s="491"/>
    </row>
    <row r="17741" spans="1:3" s="624" customFormat="1" x14ac:dyDescent="0.25">
      <c r="A17741" s="11"/>
      <c r="B17741" s="14"/>
      <c r="C17741" s="491"/>
    </row>
    <row r="17742" spans="1:3" s="624" customFormat="1" x14ac:dyDescent="0.25">
      <c r="A17742" s="11"/>
      <c r="B17742" s="14"/>
      <c r="C17742" s="491"/>
    </row>
    <row r="17743" spans="1:3" s="624" customFormat="1" x14ac:dyDescent="0.25">
      <c r="A17743" s="11"/>
      <c r="B17743" s="14"/>
      <c r="C17743" s="491"/>
    </row>
    <row r="17744" spans="1:3" s="624" customFormat="1" x14ac:dyDescent="0.25">
      <c r="A17744" s="11"/>
      <c r="B17744" s="14"/>
      <c r="C17744" s="491"/>
    </row>
    <row r="17745" spans="1:3" s="624" customFormat="1" x14ac:dyDescent="0.25">
      <c r="A17745" s="11"/>
      <c r="B17745" s="14"/>
      <c r="C17745" s="491"/>
    </row>
    <row r="17746" spans="1:3" s="624" customFormat="1" x14ac:dyDescent="0.25">
      <c r="A17746" s="11"/>
      <c r="B17746" s="14"/>
      <c r="C17746" s="491"/>
    </row>
    <row r="17747" spans="1:3" s="624" customFormat="1" x14ac:dyDescent="0.25">
      <c r="A17747" s="11"/>
      <c r="B17747" s="14"/>
      <c r="C17747" s="491"/>
    </row>
    <row r="17748" spans="1:3" s="624" customFormat="1" x14ac:dyDescent="0.25">
      <c r="A17748" s="11"/>
      <c r="B17748" s="14"/>
      <c r="C17748" s="491"/>
    </row>
    <row r="17749" spans="1:3" s="624" customFormat="1" x14ac:dyDescent="0.25">
      <c r="A17749" s="11"/>
      <c r="B17749" s="14"/>
      <c r="C17749" s="491"/>
    </row>
    <row r="17750" spans="1:3" s="624" customFormat="1" x14ac:dyDescent="0.25">
      <c r="A17750" s="11"/>
      <c r="B17750" s="14"/>
      <c r="C17750" s="491"/>
    </row>
    <row r="17751" spans="1:3" s="624" customFormat="1" x14ac:dyDescent="0.25">
      <c r="A17751" s="11"/>
      <c r="B17751" s="14"/>
      <c r="C17751" s="491"/>
    </row>
    <row r="17752" spans="1:3" s="624" customFormat="1" x14ac:dyDescent="0.25">
      <c r="A17752" s="11"/>
      <c r="B17752" s="14"/>
      <c r="C17752" s="491"/>
    </row>
    <row r="17753" spans="1:3" s="624" customFormat="1" x14ac:dyDescent="0.25">
      <c r="A17753" s="11"/>
      <c r="B17753" s="14"/>
      <c r="C17753" s="491"/>
    </row>
    <row r="17754" spans="1:3" s="624" customFormat="1" x14ac:dyDescent="0.25">
      <c r="A17754" s="11"/>
      <c r="B17754" s="14"/>
      <c r="C17754" s="491"/>
    </row>
    <row r="17755" spans="1:3" s="624" customFormat="1" x14ac:dyDescent="0.25">
      <c r="A17755" s="11"/>
      <c r="B17755" s="14"/>
      <c r="C17755" s="491"/>
    </row>
    <row r="17756" spans="1:3" s="624" customFormat="1" x14ac:dyDescent="0.25">
      <c r="A17756" s="11"/>
      <c r="B17756" s="14"/>
      <c r="C17756" s="491"/>
    </row>
    <row r="17757" spans="1:3" s="624" customFormat="1" x14ac:dyDescent="0.25">
      <c r="A17757" s="11"/>
      <c r="B17757" s="14"/>
      <c r="C17757" s="491"/>
    </row>
    <row r="17758" spans="1:3" s="624" customFormat="1" x14ac:dyDescent="0.25">
      <c r="A17758" s="11"/>
      <c r="B17758" s="14"/>
      <c r="C17758" s="491"/>
    </row>
    <row r="17759" spans="1:3" s="624" customFormat="1" x14ac:dyDescent="0.25">
      <c r="A17759" s="11"/>
      <c r="B17759" s="14"/>
      <c r="C17759" s="491"/>
    </row>
    <row r="17760" spans="1:3" s="624" customFormat="1" x14ac:dyDescent="0.25">
      <c r="A17760" s="11"/>
      <c r="B17760" s="14"/>
      <c r="C17760" s="491"/>
    </row>
    <row r="17761" spans="1:3" s="624" customFormat="1" x14ac:dyDescent="0.25">
      <c r="A17761" s="11"/>
      <c r="B17761" s="14"/>
      <c r="C17761" s="491"/>
    </row>
    <row r="17762" spans="1:3" s="624" customFormat="1" x14ac:dyDescent="0.25">
      <c r="A17762" s="11"/>
      <c r="B17762" s="14"/>
      <c r="C17762" s="491"/>
    </row>
    <row r="17763" spans="1:3" s="624" customFormat="1" x14ac:dyDescent="0.25">
      <c r="A17763" s="11"/>
      <c r="B17763" s="14"/>
      <c r="C17763" s="491"/>
    </row>
    <row r="17764" spans="1:3" s="624" customFormat="1" x14ac:dyDescent="0.25">
      <c r="A17764" s="11"/>
      <c r="B17764" s="14"/>
      <c r="C17764" s="491"/>
    </row>
    <row r="17765" spans="1:3" s="624" customFormat="1" x14ac:dyDescent="0.25">
      <c r="A17765" s="11"/>
      <c r="B17765" s="14"/>
      <c r="C17765" s="491"/>
    </row>
    <row r="17766" spans="1:3" s="624" customFormat="1" x14ac:dyDescent="0.25">
      <c r="A17766" s="11"/>
      <c r="B17766" s="14"/>
      <c r="C17766" s="491"/>
    </row>
    <row r="17767" spans="1:3" s="624" customFormat="1" x14ac:dyDescent="0.25">
      <c r="A17767" s="11"/>
      <c r="B17767" s="14"/>
      <c r="C17767" s="491"/>
    </row>
    <row r="17768" spans="1:3" s="624" customFormat="1" x14ac:dyDescent="0.25">
      <c r="A17768" s="11"/>
      <c r="B17768" s="14"/>
      <c r="C17768" s="491"/>
    </row>
    <row r="17769" spans="1:3" s="624" customFormat="1" x14ac:dyDescent="0.25">
      <c r="A17769" s="11"/>
      <c r="B17769" s="14"/>
      <c r="C17769" s="491"/>
    </row>
    <row r="17770" spans="1:3" s="624" customFormat="1" x14ac:dyDescent="0.25">
      <c r="A17770" s="11"/>
      <c r="B17770" s="14"/>
      <c r="C17770" s="491"/>
    </row>
    <row r="17771" spans="1:3" s="624" customFormat="1" x14ac:dyDescent="0.25">
      <c r="A17771" s="11"/>
      <c r="B17771" s="14"/>
      <c r="C17771" s="491"/>
    </row>
    <row r="17772" spans="1:3" s="624" customFormat="1" x14ac:dyDescent="0.25">
      <c r="A17772" s="11"/>
      <c r="B17772" s="14"/>
      <c r="C17772" s="491"/>
    </row>
    <row r="17773" spans="1:3" s="624" customFormat="1" x14ac:dyDescent="0.25">
      <c r="A17773" s="11"/>
      <c r="B17773" s="14"/>
      <c r="C17773" s="491"/>
    </row>
    <row r="17774" spans="1:3" s="624" customFormat="1" x14ac:dyDescent="0.25">
      <c r="A17774" s="11"/>
      <c r="B17774" s="14"/>
      <c r="C17774" s="491"/>
    </row>
    <row r="17775" spans="1:3" s="624" customFormat="1" x14ac:dyDescent="0.25">
      <c r="A17775" s="11"/>
      <c r="B17775" s="14"/>
      <c r="C17775" s="491"/>
    </row>
    <row r="17776" spans="1:3" s="624" customFormat="1" x14ac:dyDescent="0.25">
      <c r="A17776" s="11"/>
      <c r="B17776" s="14"/>
      <c r="C17776" s="491"/>
    </row>
    <row r="17777" spans="1:3" s="624" customFormat="1" x14ac:dyDescent="0.25">
      <c r="A17777" s="11"/>
      <c r="B17777" s="14"/>
      <c r="C17777" s="491"/>
    </row>
    <row r="17778" spans="1:3" s="624" customFormat="1" x14ac:dyDescent="0.25">
      <c r="A17778" s="11"/>
      <c r="B17778" s="14"/>
      <c r="C17778" s="491"/>
    </row>
    <row r="17779" spans="1:3" s="624" customFormat="1" x14ac:dyDescent="0.25">
      <c r="A17779" s="11"/>
      <c r="B17779" s="14"/>
      <c r="C17779" s="491"/>
    </row>
    <row r="17780" spans="1:3" s="624" customFormat="1" x14ac:dyDescent="0.25">
      <c r="A17780" s="11"/>
      <c r="B17780" s="14"/>
      <c r="C17780" s="491"/>
    </row>
    <row r="17781" spans="1:3" s="624" customFormat="1" x14ac:dyDescent="0.25">
      <c r="A17781" s="11"/>
      <c r="B17781" s="14"/>
      <c r="C17781" s="491"/>
    </row>
    <row r="17782" spans="1:3" s="624" customFormat="1" x14ac:dyDescent="0.25">
      <c r="A17782" s="11"/>
      <c r="B17782" s="14"/>
      <c r="C17782" s="491"/>
    </row>
    <row r="17783" spans="1:3" s="624" customFormat="1" x14ac:dyDescent="0.25">
      <c r="A17783" s="11"/>
      <c r="B17783" s="14"/>
      <c r="C17783" s="491"/>
    </row>
    <row r="17784" spans="1:3" s="624" customFormat="1" x14ac:dyDescent="0.25">
      <c r="A17784" s="11"/>
      <c r="B17784" s="14"/>
      <c r="C17784" s="491"/>
    </row>
    <row r="17785" spans="1:3" s="624" customFormat="1" x14ac:dyDescent="0.25">
      <c r="A17785" s="11"/>
      <c r="B17785" s="14"/>
      <c r="C17785" s="491"/>
    </row>
    <row r="17786" spans="1:3" s="624" customFormat="1" x14ac:dyDescent="0.25">
      <c r="A17786" s="11"/>
      <c r="B17786" s="14"/>
      <c r="C17786" s="491"/>
    </row>
    <row r="17787" spans="1:3" s="624" customFormat="1" x14ac:dyDescent="0.25">
      <c r="A17787" s="11"/>
      <c r="B17787" s="14"/>
      <c r="C17787" s="491"/>
    </row>
    <row r="17788" spans="1:3" s="624" customFormat="1" x14ac:dyDescent="0.25">
      <c r="A17788" s="11"/>
      <c r="B17788" s="14"/>
      <c r="C17788" s="491"/>
    </row>
    <row r="17789" spans="1:3" s="624" customFormat="1" x14ac:dyDescent="0.25">
      <c r="A17789" s="11"/>
      <c r="B17789" s="14"/>
      <c r="C17789" s="491"/>
    </row>
    <row r="17790" spans="1:3" s="624" customFormat="1" x14ac:dyDescent="0.25">
      <c r="A17790" s="11"/>
      <c r="B17790" s="14"/>
      <c r="C17790" s="491"/>
    </row>
    <row r="17791" spans="1:3" s="624" customFormat="1" x14ac:dyDescent="0.25">
      <c r="A17791" s="11"/>
      <c r="B17791" s="14"/>
      <c r="C17791" s="491"/>
    </row>
    <row r="17792" spans="1:3" s="624" customFormat="1" x14ac:dyDescent="0.25">
      <c r="A17792" s="11"/>
      <c r="B17792" s="14"/>
      <c r="C17792" s="491"/>
    </row>
    <row r="17793" spans="1:3" s="624" customFormat="1" x14ac:dyDescent="0.25">
      <c r="A17793" s="11"/>
      <c r="B17793" s="14"/>
      <c r="C17793" s="491"/>
    </row>
    <row r="17794" spans="1:3" s="624" customFormat="1" x14ac:dyDescent="0.25">
      <c r="A17794" s="11"/>
      <c r="B17794" s="14"/>
      <c r="C17794" s="491"/>
    </row>
    <row r="17795" spans="1:3" s="624" customFormat="1" x14ac:dyDescent="0.25">
      <c r="A17795" s="11"/>
      <c r="B17795" s="14"/>
      <c r="C17795" s="491"/>
    </row>
    <row r="17796" spans="1:3" s="624" customFormat="1" x14ac:dyDescent="0.25">
      <c r="A17796" s="11"/>
      <c r="B17796" s="14"/>
      <c r="C17796" s="491"/>
    </row>
    <row r="17797" spans="1:3" s="624" customFormat="1" x14ac:dyDescent="0.25">
      <c r="A17797" s="11"/>
      <c r="B17797" s="14"/>
      <c r="C17797" s="491"/>
    </row>
    <row r="17798" spans="1:3" s="624" customFormat="1" x14ac:dyDescent="0.25">
      <c r="A17798" s="11"/>
      <c r="B17798" s="14"/>
      <c r="C17798" s="491"/>
    </row>
    <row r="17799" spans="1:3" s="624" customFormat="1" x14ac:dyDescent="0.25">
      <c r="A17799" s="11"/>
      <c r="B17799" s="14"/>
      <c r="C17799" s="491"/>
    </row>
    <row r="17800" spans="1:3" s="624" customFormat="1" x14ac:dyDescent="0.25">
      <c r="A17800" s="11"/>
      <c r="B17800" s="14"/>
      <c r="C17800" s="491"/>
    </row>
    <row r="17801" spans="1:3" s="624" customFormat="1" x14ac:dyDescent="0.25">
      <c r="A17801" s="11"/>
      <c r="B17801" s="14"/>
      <c r="C17801" s="491"/>
    </row>
    <row r="17802" spans="1:3" s="624" customFormat="1" x14ac:dyDescent="0.25">
      <c r="A17802" s="11"/>
      <c r="B17802" s="14"/>
      <c r="C17802" s="491"/>
    </row>
    <row r="17803" spans="1:3" s="624" customFormat="1" x14ac:dyDescent="0.25">
      <c r="A17803" s="11"/>
      <c r="B17803" s="14"/>
      <c r="C17803" s="491"/>
    </row>
    <row r="17804" spans="1:3" s="624" customFormat="1" x14ac:dyDescent="0.25">
      <c r="A17804" s="11"/>
      <c r="B17804" s="14"/>
      <c r="C17804" s="491"/>
    </row>
    <row r="17805" spans="1:3" s="624" customFormat="1" x14ac:dyDescent="0.25">
      <c r="A17805" s="11"/>
      <c r="B17805" s="14"/>
      <c r="C17805" s="491"/>
    </row>
    <row r="17806" spans="1:3" s="624" customFormat="1" x14ac:dyDescent="0.25">
      <c r="A17806" s="11"/>
      <c r="B17806" s="14"/>
      <c r="C17806" s="491"/>
    </row>
    <row r="17807" spans="1:3" s="624" customFormat="1" x14ac:dyDescent="0.25">
      <c r="A17807" s="11"/>
      <c r="B17807" s="14"/>
      <c r="C17807" s="491"/>
    </row>
    <row r="17808" spans="1:3" s="624" customFormat="1" x14ac:dyDescent="0.25">
      <c r="A17808" s="11"/>
      <c r="B17808" s="14"/>
      <c r="C17808" s="491"/>
    </row>
    <row r="17809" spans="1:3" s="624" customFormat="1" x14ac:dyDescent="0.25">
      <c r="A17809" s="11"/>
      <c r="B17809" s="14"/>
      <c r="C17809" s="491"/>
    </row>
    <row r="17810" spans="1:3" s="624" customFormat="1" x14ac:dyDescent="0.25">
      <c r="A17810" s="11"/>
      <c r="B17810" s="14"/>
      <c r="C17810" s="491"/>
    </row>
    <row r="17811" spans="1:3" s="624" customFormat="1" x14ac:dyDescent="0.25">
      <c r="A17811" s="11"/>
      <c r="B17811" s="14"/>
      <c r="C17811" s="491"/>
    </row>
    <row r="17812" spans="1:3" s="624" customFormat="1" x14ac:dyDescent="0.25">
      <c r="A17812" s="11"/>
      <c r="B17812" s="14"/>
      <c r="C17812" s="491"/>
    </row>
    <row r="17813" spans="1:3" s="624" customFormat="1" x14ac:dyDescent="0.25">
      <c r="A17813" s="11"/>
      <c r="B17813" s="14"/>
      <c r="C17813" s="491"/>
    </row>
    <row r="17814" spans="1:3" s="624" customFormat="1" x14ac:dyDescent="0.25">
      <c r="A17814" s="11"/>
      <c r="B17814" s="14"/>
      <c r="C17814" s="491"/>
    </row>
    <row r="17815" spans="1:3" s="624" customFormat="1" x14ac:dyDescent="0.25">
      <c r="A17815" s="11"/>
      <c r="B17815" s="14"/>
      <c r="C17815" s="491"/>
    </row>
    <row r="17816" spans="1:3" s="624" customFormat="1" x14ac:dyDescent="0.25">
      <c r="A17816" s="11"/>
      <c r="B17816" s="14"/>
      <c r="C17816" s="491"/>
    </row>
    <row r="17817" spans="1:3" s="624" customFormat="1" x14ac:dyDescent="0.25">
      <c r="A17817" s="11"/>
      <c r="B17817" s="14"/>
      <c r="C17817" s="491"/>
    </row>
    <row r="17818" spans="1:3" s="624" customFormat="1" x14ac:dyDescent="0.25">
      <c r="A17818" s="11"/>
      <c r="B17818" s="14"/>
      <c r="C17818" s="491"/>
    </row>
    <row r="17819" spans="1:3" s="624" customFormat="1" x14ac:dyDescent="0.25">
      <c r="A17819" s="11"/>
      <c r="B17819" s="14"/>
      <c r="C17819" s="491"/>
    </row>
    <row r="17820" spans="1:3" s="624" customFormat="1" x14ac:dyDescent="0.25">
      <c r="A17820" s="11"/>
      <c r="B17820" s="14"/>
      <c r="C17820" s="491"/>
    </row>
    <row r="17821" spans="1:3" s="624" customFormat="1" x14ac:dyDescent="0.25">
      <c r="A17821" s="11"/>
      <c r="B17821" s="14"/>
      <c r="C17821" s="491"/>
    </row>
    <row r="17822" spans="1:3" s="624" customFormat="1" x14ac:dyDescent="0.25">
      <c r="A17822" s="11"/>
      <c r="B17822" s="14"/>
      <c r="C17822" s="491"/>
    </row>
    <row r="17823" spans="1:3" s="624" customFormat="1" x14ac:dyDescent="0.25">
      <c r="A17823" s="11"/>
      <c r="B17823" s="14"/>
      <c r="C17823" s="491"/>
    </row>
    <row r="17824" spans="1:3" s="624" customFormat="1" x14ac:dyDescent="0.25">
      <c r="A17824" s="11"/>
      <c r="B17824" s="14"/>
      <c r="C17824" s="491"/>
    </row>
    <row r="17825" spans="1:3" s="624" customFormat="1" x14ac:dyDescent="0.25">
      <c r="A17825" s="11"/>
      <c r="B17825" s="14"/>
      <c r="C17825" s="491"/>
    </row>
    <row r="17826" spans="1:3" s="624" customFormat="1" x14ac:dyDescent="0.25">
      <c r="A17826" s="11"/>
      <c r="B17826" s="14"/>
      <c r="C17826" s="491"/>
    </row>
    <row r="17827" spans="1:3" s="624" customFormat="1" x14ac:dyDescent="0.25">
      <c r="A17827" s="11"/>
      <c r="B17827" s="14"/>
      <c r="C17827" s="491"/>
    </row>
    <row r="17828" spans="1:3" s="624" customFormat="1" x14ac:dyDescent="0.25">
      <c r="A17828" s="11"/>
      <c r="B17828" s="14"/>
      <c r="C17828" s="491"/>
    </row>
    <row r="17829" spans="1:3" s="624" customFormat="1" x14ac:dyDescent="0.25">
      <c r="A17829" s="11"/>
      <c r="B17829" s="14"/>
      <c r="C17829" s="491"/>
    </row>
    <row r="17830" spans="1:3" s="624" customFormat="1" x14ac:dyDescent="0.25">
      <c r="A17830" s="11"/>
      <c r="B17830" s="14"/>
      <c r="C17830" s="491"/>
    </row>
    <row r="17831" spans="1:3" s="624" customFormat="1" x14ac:dyDescent="0.25">
      <c r="A17831" s="11"/>
      <c r="B17831" s="14"/>
      <c r="C17831" s="491"/>
    </row>
    <row r="17832" spans="1:3" s="624" customFormat="1" x14ac:dyDescent="0.25">
      <c r="A17832" s="11"/>
      <c r="B17832" s="14"/>
      <c r="C17832" s="491"/>
    </row>
    <row r="17833" spans="1:3" s="624" customFormat="1" x14ac:dyDescent="0.25">
      <c r="A17833" s="11"/>
      <c r="B17833" s="14"/>
      <c r="C17833" s="491"/>
    </row>
    <row r="17834" spans="1:3" s="624" customFormat="1" x14ac:dyDescent="0.25">
      <c r="A17834" s="11"/>
      <c r="B17834" s="14"/>
      <c r="C17834" s="491"/>
    </row>
    <row r="17835" spans="1:3" s="624" customFormat="1" x14ac:dyDescent="0.25">
      <c r="A17835" s="11"/>
      <c r="B17835" s="14"/>
      <c r="C17835" s="491"/>
    </row>
    <row r="17836" spans="1:3" s="624" customFormat="1" x14ac:dyDescent="0.25">
      <c r="A17836" s="11"/>
      <c r="B17836" s="14"/>
      <c r="C17836" s="491"/>
    </row>
    <row r="17837" spans="1:3" s="624" customFormat="1" x14ac:dyDescent="0.25">
      <c r="A17837" s="11"/>
      <c r="B17837" s="14"/>
      <c r="C17837" s="491"/>
    </row>
    <row r="17838" spans="1:3" s="624" customFormat="1" x14ac:dyDescent="0.25">
      <c r="A17838" s="11"/>
      <c r="B17838" s="14"/>
      <c r="C17838" s="491"/>
    </row>
    <row r="17839" spans="1:3" s="624" customFormat="1" x14ac:dyDescent="0.25">
      <c r="A17839" s="11"/>
      <c r="B17839" s="14"/>
      <c r="C17839" s="491"/>
    </row>
    <row r="17840" spans="1:3" s="624" customFormat="1" x14ac:dyDescent="0.25">
      <c r="A17840" s="11"/>
      <c r="B17840" s="14"/>
      <c r="C17840" s="491"/>
    </row>
    <row r="17841" spans="1:3" s="624" customFormat="1" x14ac:dyDescent="0.25">
      <c r="A17841" s="11"/>
      <c r="B17841" s="14"/>
      <c r="C17841" s="491"/>
    </row>
    <row r="17842" spans="1:3" s="624" customFormat="1" x14ac:dyDescent="0.25">
      <c r="A17842" s="11"/>
      <c r="B17842" s="14"/>
      <c r="C17842" s="491"/>
    </row>
    <row r="17843" spans="1:3" s="624" customFormat="1" x14ac:dyDescent="0.25">
      <c r="A17843" s="11"/>
      <c r="B17843" s="14"/>
      <c r="C17843" s="491"/>
    </row>
    <row r="17844" spans="1:3" s="624" customFormat="1" x14ac:dyDescent="0.25">
      <c r="A17844" s="11"/>
      <c r="B17844" s="14"/>
      <c r="C17844" s="491"/>
    </row>
    <row r="17845" spans="1:3" s="624" customFormat="1" x14ac:dyDescent="0.25">
      <c r="A17845" s="11"/>
      <c r="B17845" s="14"/>
      <c r="C17845" s="491"/>
    </row>
    <row r="17846" spans="1:3" s="624" customFormat="1" x14ac:dyDescent="0.25">
      <c r="A17846" s="11"/>
      <c r="B17846" s="14"/>
      <c r="C17846" s="491"/>
    </row>
    <row r="17847" spans="1:3" s="624" customFormat="1" x14ac:dyDescent="0.25">
      <c r="A17847" s="11"/>
      <c r="B17847" s="14"/>
      <c r="C17847" s="491"/>
    </row>
    <row r="17848" spans="1:3" s="624" customFormat="1" x14ac:dyDescent="0.25">
      <c r="A17848" s="11"/>
      <c r="B17848" s="14"/>
      <c r="C17848" s="491"/>
    </row>
    <row r="17849" spans="1:3" s="624" customFormat="1" x14ac:dyDescent="0.25">
      <c r="A17849" s="11"/>
      <c r="B17849" s="14"/>
      <c r="C17849" s="491"/>
    </row>
    <row r="17850" spans="1:3" s="624" customFormat="1" x14ac:dyDescent="0.25">
      <c r="A17850" s="11"/>
      <c r="B17850" s="14"/>
      <c r="C17850" s="491"/>
    </row>
    <row r="17851" spans="1:3" s="624" customFormat="1" x14ac:dyDescent="0.25">
      <c r="A17851" s="11"/>
      <c r="B17851" s="14"/>
      <c r="C17851" s="491"/>
    </row>
    <row r="17852" spans="1:3" s="624" customFormat="1" x14ac:dyDescent="0.25">
      <c r="A17852" s="11"/>
      <c r="B17852" s="14"/>
      <c r="C17852" s="491"/>
    </row>
    <row r="17853" spans="1:3" s="624" customFormat="1" x14ac:dyDescent="0.25">
      <c r="A17853" s="11"/>
      <c r="B17853" s="14"/>
      <c r="C17853" s="491"/>
    </row>
    <row r="17854" spans="1:3" s="624" customFormat="1" x14ac:dyDescent="0.25">
      <c r="A17854" s="11"/>
      <c r="B17854" s="14"/>
      <c r="C17854" s="491"/>
    </row>
    <row r="17855" spans="1:3" s="624" customFormat="1" x14ac:dyDescent="0.25">
      <c r="A17855" s="11"/>
      <c r="B17855" s="14"/>
      <c r="C17855" s="491"/>
    </row>
    <row r="17856" spans="1:3" s="624" customFormat="1" x14ac:dyDescent="0.25">
      <c r="A17856" s="11"/>
      <c r="B17856" s="14"/>
      <c r="C17856" s="491"/>
    </row>
    <row r="17857" spans="1:3" s="624" customFormat="1" x14ac:dyDescent="0.25">
      <c r="A17857" s="11"/>
      <c r="B17857" s="14"/>
      <c r="C17857" s="491"/>
    </row>
    <row r="17858" spans="1:3" s="624" customFormat="1" x14ac:dyDescent="0.25">
      <c r="A17858" s="11"/>
      <c r="B17858" s="14"/>
      <c r="C17858" s="491"/>
    </row>
    <row r="17859" spans="1:3" s="624" customFormat="1" x14ac:dyDescent="0.25">
      <c r="A17859" s="11"/>
      <c r="B17859" s="14"/>
      <c r="C17859" s="491"/>
    </row>
    <row r="17860" spans="1:3" s="624" customFormat="1" x14ac:dyDescent="0.25">
      <c r="A17860" s="11"/>
      <c r="B17860" s="14"/>
      <c r="C17860" s="491"/>
    </row>
    <row r="17861" spans="1:3" s="624" customFormat="1" x14ac:dyDescent="0.25">
      <c r="A17861" s="11"/>
      <c r="B17861" s="14"/>
      <c r="C17861" s="491"/>
    </row>
    <row r="17862" spans="1:3" s="624" customFormat="1" x14ac:dyDescent="0.25">
      <c r="A17862" s="11"/>
      <c r="B17862" s="14"/>
      <c r="C17862" s="491"/>
    </row>
    <row r="17863" spans="1:3" s="624" customFormat="1" x14ac:dyDescent="0.25">
      <c r="A17863" s="11"/>
      <c r="B17863" s="14"/>
      <c r="C17863" s="491"/>
    </row>
    <row r="17864" spans="1:3" s="624" customFormat="1" x14ac:dyDescent="0.25">
      <c r="A17864" s="11"/>
      <c r="B17864" s="14"/>
      <c r="C17864" s="491"/>
    </row>
    <row r="17865" spans="1:3" s="624" customFormat="1" x14ac:dyDescent="0.25">
      <c r="A17865" s="11"/>
      <c r="B17865" s="14"/>
      <c r="C17865" s="491"/>
    </row>
    <row r="17866" spans="1:3" s="624" customFormat="1" x14ac:dyDescent="0.25">
      <c r="A17866" s="11"/>
      <c r="B17866" s="14"/>
      <c r="C17866" s="491"/>
    </row>
    <row r="17867" spans="1:3" s="624" customFormat="1" x14ac:dyDescent="0.25">
      <c r="A17867" s="11"/>
      <c r="B17867" s="14"/>
      <c r="C17867" s="491"/>
    </row>
    <row r="17868" spans="1:3" s="624" customFormat="1" x14ac:dyDescent="0.25">
      <c r="A17868" s="11"/>
      <c r="B17868" s="14"/>
      <c r="C17868" s="491"/>
    </row>
    <row r="17869" spans="1:3" s="624" customFormat="1" x14ac:dyDescent="0.25">
      <c r="A17869" s="11"/>
      <c r="B17869" s="14"/>
      <c r="C17869" s="491"/>
    </row>
    <row r="17870" spans="1:3" s="624" customFormat="1" x14ac:dyDescent="0.25">
      <c r="A17870" s="11"/>
      <c r="B17870" s="14"/>
      <c r="C17870" s="491"/>
    </row>
    <row r="17871" spans="1:3" s="624" customFormat="1" x14ac:dyDescent="0.25">
      <c r="A17871" s="11"/>
      <c r="B17871" s="14"/>
      <c r="C17871" s="491"/>
    </row>
    <row r="17872" spans="1:3" s="624" customFormat="1" x14ac:dyDescent="0.25">
      <c r="A17872" s="11"/>
      <c r="B17872" s="14"/>
      <c r="C17872" s="491"/>
    </row>
    <row r="17873" spans="1:3" s="624" customFormat="1" x14ac:dyDescent="0.25">
      <c r="A17873" s="11"/>
      <c r="B17873" s="14"/>
      <c r="C17873" s="491"/>
    </row>
    <row r="17874" spans="1:3" s="624" customFormat="1" x14ac:dyDescent="0.25">
      <c r="A17874" s="11"/>
      <c r="B17874" s="14"/>
      <c r="C17874" s="491"/>
    </row>
    <row r="17875" spans="1:3" s="624" customFormat="1" x14ac:dyDescent="0.25">
      <c r="A17875" s="11"/>
      <c r="B17875" s="14"/>
      <c r="C17875" s="491"/>
    </row>
    <row r="17876" spans="1:3" s="624" customFormat="1" x14ac:dyDescent="0.25">
      <c r="A17876" s="11"/>
      <c r="B17876" s="14"/>
      <c r="C17876" s="491"/>
    </row>
    <row r="17877" spans="1:3" s="624" customFormat="1" x14ac:dyDescent="0.25">
      <c r="A17877" s="11"/>
      <c r="B17877" s="14"/>
      <c r="C17877" s="491"/>
    </row>
    <row r="17878" spans="1:3" s="624" customFormat="1" x14ac:dyDescent="0.25">
      <c r="A17878" s="11"/>
      <c r="B17878" s="14"/>
      <c r="C17878" s="491"/>
    </row>
    <row r="17879" spans="1:3" s="624" customFormat="1" x14ac:dyDescent="0.25">
      <c r="A17879" s="11"/>
      <c r="B17879" s="14"/>
      <c r="C17879" s="491"/>
    </row>
    <row r="17880" spans="1:3" s="624" customFormat="1" x14ac:dyDescent="0.25">
      <c r="A17880" s="11"/>
      <c r="B17880" s="14"/>
      <c r="C17880" s="491"/>
    </row>
    <row r="17881" spans="1:3" s="624" customFormat="1" x14ac:dyDescent="0.25">
      <c r="A17881" s="11"/>
      <c r="B17881" s="14"/>
      <c r="C17881" s="491"/>
    </row>
    <row r="17882" spans="1:3" s="624" customFormat="1" x14ac:dyDescent="0.25">
      <c r="A17882" s="11"/>
      <c r="B17882" s="14"/>
      <c r="C17882" s="491"/>
    </row>
    <row r="17883" spans="1:3" s="624" customFormat="1" x14ac:dyDescent="0.25">
      <c r="A17883" s="11"/>
      <c r="B17883" s="14"/>
      <c r="C17883" s="491"/>
    </row>
    <row r="17884" spans="1:3" s="624" customFormat="1" x14ac:dyDescent="0.25">
      <c r="A17884" s="11"/>
      <c r="B17884" s="14"/>
      <c r="C17884" s="491"/>
    </row>
    <row r="17885" spans="1:3" s="624" customFormat="1" x14ac:dyDescent="0.25">
      <c r="A17885" s="11"/>
      <c r="B17885" s="14"/>
      <c r="C17885" s="491"/>
    </row>
    <row r="17886" spans="1:3" s="624" customFormat="1" x14ac:dyDescent="0.25">
      <c r="A17886" s="11"/>
      <c r="B17886" s="14"/>
      <c r="C17886" s="491"/>
    </row>
    <row r="17887" spans="1:3" s="624" customFormat="1" x14ac:dyDescent="0.25">
      <c r="A17887" s="11"/>
      <c r="B17887" s="14"/>
      <c r="C17887" s="491"/>
    </row>
    <row r="17888" spans="1:3" s="624" customFormat="1" x14ac:dyDescent="0.25">
      <c r="A17888" s="11"/>
      <c r="B17888" s="14"/>
      <c r="C17888" s="491"/>
    </row>
    <row r="17889" spans="1:3" s="624" customFormat="1" x14ac:dyDescent="0.25">
      <c r="A17889" s="11"/>
      <c r="B17889" s="14"/>
      <c r="C17889" s="491"/>
    </row>
    <row r="17890" spans="1:3" s="624" customFormat="1" x14ac:dyDescent="0.25">
      <c r="A17890" s="11"/>
      <c r="B17890" s="14"/>
      <c r="C17890" s="491"/>
    </row>
    <row r="17891" spans="1:3" s="624" customFormat="1" x14ac:dyDescent="0.25">
      <c r="A17891" s="11"/>
      <c r="B17891" s="14"/>
      <c r="C17891" s="491"/>
    </row>
    <row r="17892" spans="1:3" s="624" customFormat="1" x14ac:dyDescent="0.25">
      <c r="A17892" s="11"/>
      <c r="B17892" s="14"/>
      <c r="C17892" s="491"/>
    </row>
    <row r="17893" spans="1:3" s="624" customFormat="1" x14ac:dyDescent="0.25">
      <c r="A17893" s="11"/>
      <c r="B17893" s="14"/>
      <c r="C17893" s="491"/>
    </row>
    <row r="17894" spans="1:3" s="624" customFormat="1" x14ac:dyDescent="0.25">
      <c r="A17894" s="11"/>
      <c r="B17894" s="14"/>
      <c r="C17894" s="491"/>
    </row>
    <row r="17895" spans="1:3" s="624" customFormat="1" x14ac:dyDescent="0.25">
      <c r="A17895" s="11"/>
      <c r="B17895" s="14"/>
      <c r="C17895" s="491"/>
    </row>
    <row r="17896" spans="1:3" s="624" customFormat="1" x14ac:dyDescent="0.25">
      <c r="A17896" s="11"/>
      <c r="B17896" s="14"/>
      <c r="C17896" s="491"/>
    </row>
    <row r="17897" spans="1:3" s="624" customFormat="1" x14ac:dyDescent="0.25">
      <c r="A17897" s="11"/>
      <c r="B17897" s="14"/>
      <c r="C17897" s="491"/>
    </row>
    <row r="17898" spans="1:3" s="624" customFormat="1" x14ac:dyDescent="0.25">
      <c r="A17898" s="11"/>
      <c r="B17898" s="14"/>
      <c r="C17898" s="491"/>
    </row>
    <row r="17899" spans="1:3" s="624" customFormat="1" x14ac:dyDescent="0.25">
      <c r="A17899" s="11"/>
      <c r="B17899" s="14"/>
      <c r="C17899" s="491"/>
    </row>
    <row r="17900" spans="1:3" s="624" customFormat="1" x14ac:dyDescent="0.25">
      <c r="A17900" s="11"/>
      <c r="B17900" s="14"/>
      <c r="C17900" s="491"/>
    </row>
    <row r="17901" spans="1:3" s="624" customFormat="1" x14ac:dyDescent="0.25">
      <c r="A17901" s="11"/>
      <c r="B17901" s="14"/>
      <c r="C17901" s="491"/>
    </row>
    <row r="17902" spans="1:3" s="624" customFormat="1" x14ac:dyDescent="0.25">
      <c r="A17902" s="11"/>
      <c r="B17902" s="14"/>
      <c r="C17902" s="491"/>
    </row>
    <row r="17903" spans="1:3" s="624" customFormat="1" x14ac:dyDescent="0.25">
      <c r="A17903" s="11"/>
      <c r="B17903" s="14"/>
      <c r="C17903" s="491"/>
    </row>
    <row r="17904" spans="1:3" s="624" customFormat="1" x14ac:dyDescent="0.25">
      <c r="A17904" s="11"/>
      <c r="B17904" s="14"/>
      <c r="C17904" s="491"/>
    </row>
    <row r="17905" spans="1:3" s="624" customFormat="1" x14ac:dyDescent="0.25">
      <c r="A17905" s="11"/>
      <c r="B17905" s="14"/>
      <c r="C17905" s="491"/>
    </row>
    <row r="17906" spans="1:3" s="624" customFormat="1" x14ac:dyDescent="0.25">
      <c r="A17906" s="11"/>
      <c r="B17906" s="14"/>
      <c r="C17906" s="491"/>
    </row>
    <row r="17907" spans="1:3" s="624" customFormat="1" x14ac:dyDescent="0.25">
      <c r="A17907" s="11"/>
      <c r="B17907" s="14"/>
      <c r="C17907" s="491"/>
    </row>
    <row r="17908" spans="1:3" s="624" customFormat="1" x14ac:dyDescent="0.25">
      <c r="A17908" s="11"/>
      <c r="B17908" s="14"/>
      <c r="C17908" s="491"/>
    </row>
    <row r="17909" spans="1:3" s="624" customFormat="1" x14ac:dyDescent="0.25">
      <c r="A17909" s="11"/>
      <c r="B17909" s="14"/>
      <c r="C17909" s="491"/>
    </row>
    <row r="17910" spans="1:3" s="624" customFormat="1" x14ac:dyDescent="0.25">
      <c r="A17910" s="11"/>
      <c r="B17910" s="14"/>
      <c r="C17910" s="491"/>
    </row>
    <row r="17911" spans="1:3" s="624" customFormat="1" x14ac:dyDescent="0.25">
      <c r="A17911" s="11"/>
      <c r="B17911" s="14"/>
      <c r="C17911" s="491"/>
    </row>
    <row r="17912" spans="1:3" s="624" customFormat="1" x14ac:dyDescent="0.25">
      <c r="A17912" s="11"/>
      <c r="B17912" s="14"/>
      <c r="C17912" s="491"/>
    </row>
    <row r="17913" spans="1:3" s="624" customFormat="1" x14ac:dyDescent="0.25">
      <c r="A17913" s="11"/>
      <c r="B17913" s="14"/>
      <c r="C17913" s="491"/>
    </row>
    <row r="17914" spans="1:3" s="624" customFormat="1" x14ac:dyDescent="0.25">
      <c r="A17914" s="11"/>
      <c r="B17914" s="14"/>
      <c r="C17914" s="491"/>
    </row>
    <row r="17915" spans="1:3" s="624" customFormat="1" x14ac:dyDescent="0.25">
      <c r="A17915" s="11"/>
      <c r="B17915" s="14"/>
      <c r="C17915" s="491"/>
    </row>
    <row r="17916" spans="1:3" s="624" customFormat="1" x14ac:dyDescent="0.25">
      <c r="A17916" s="11"/>
      <c r="B17916" s="14"/>
      <c r="C17916" s="491"/>
    </row>
    <row r="17917" spans="1:3" s="624" customFormat="1" x14ac:dyDescent="0.25">
      <c r="A17917" s="11"/>
      <c r="B17917" s="14"/>
      <c r="C17917" s="491"/>
    </row>
    <row r="17918" spans="1:3" s="624" customFormat="1" x14ac:dyDescent="0.25">
      <c r="A17918" s="11"/>
      <c r="B17918" s="14"/>
      <c r="C17918" s="491"/>
    </row>
    <row r="17919" spans="1:3" s="624" customFormat="1" x14ac:dyDescent="0.25">
      <c r="A17919" s="11"/>
      <c r="B17919" s="14"/>
      <c r="C17919" s="491"/>
    </row>
    <row r="17920" spans="1:3" s="624" customFormat="1" x14ac:dyDescent="0.25">
      <c r="A17920" s="11"/>
      <c r="B17920" s="14"/>
      <c r="C17920" s="491"/>
    </row>
    <row r="17921" spans="1:3" s="624" customFormat="1" x14ac:dyDescent="0.25">
      <c r="A17921" s="11"/>
      <c r="B17921" s="14"/>
      <c r="C17921" s="491"/>
    </row>
    <row r="17922" spans="1:3" s="624" customFormat="1" x14ac:dyDescent="0.25">
      <c r="A17922" s="11"/>
      <c r="B17922" s="14"/>
      <c r="C17922" s="491"/>
    </row>
    <row r="17923" spans="1:3" s="624" customFormat="1" x14ac:dyDescent="0.25">
      <c r="A17923" s="11"/>
      <c r="B17923" s="14"/>
      <c r="C17923" s="491"/>
    </row>
    <row r="17924" spans="1:3" s="624" customFormat="1" x14ac:dyDescent="0.25">
      <c r="A17924" s="11"/>
      <c r="B17924" s="14"/>
      <c r="C17924" s="491"/>
    </row>
    <row r="17925" spans="1:3" s="624" customFormat="1" x14ac:dyDescent="0.25">
      <c r="A17925" s="11"/>
      <c r="B17925" s="14"/>
      <c r="C17925" s="491"/>
    </row>
    <row r="17926" spans="1:3" s="624" customFormat="1" x14ac:dyDescent="0.25">
      <c r="A17926" s="11"/>
      <c r="B17926" s="14"/>
      <c r="C17926" s="491"/>
    </row>
    <row r="17927" spans="1:3" s="624" customFormat="1" x14ac:dyDescent="0.25">
      <c r="A17927" s="11"/>
      <c r="B17927" s="14"/>
      <c r="C17927" s="491"/>
    </row>
    <row r="17928" spans="1:3" s="624" customFormat="1" x14ac:dyDescent="0.25">
      <c r="A17928" s="11"/>
      <c r="B17928" s="14"/>
      <c r="C17928" s="491"/>
    </row>
    <row r="17929" spans="1:3" s="624" customFormat="1" x14ac:dyDescent="0.25">
      <c r="A17929" s="11"/>
      <c r="B17929" s="14"/>
      <c r="C17929" s="491"/>
    </row>
    <row r="17930" spans="1:3" s="624" customFormat="1" x14ac:dyDescent="0.25">
      <c r="A17930" s="11"/>
      <c r="B17930" s="14"/>
      <c r="C17930" s="491"/>
    </row>
    <row r="17931" spans="1:3" s="624" customFormat="1" x14ac:dyDescent="0.25">
      <c r="A17931" s="11"/>
      <c r="B17931" s="14"/>
      <c r="C17931" s="491"/>
    </row>
    <row r="17932" spans="1:3" s="624" customFormat="1" x14ac:dyDescent="0.25">
      <c r="A17932" s="11"/>
      <c r="B17932" s="14"/>
      <c r="C17932" s="491"/>
    </row>
    <row r="17933" spans="1:3" s="624" customFormat="1" x14ac:dyDescent="0.25">
      <c r="A17933" s="11"/>
      <c r="B17933" s="14"/>
      <c r="C17933" s="491"/>
    </row>
    <row r="17934" spans="1:3" s="624" customFormat="1" x14ac:dyDescent="0.25">
      <c r="A17934" s="11"/>
      <c r="B17934" s="14"/>
      <c r="C17934" s="491"/>
    </row>
    <row r="17935" spans="1:3" s="624" customFormat="1" x14ac:dyDescent="0.25">
      <c r="A17935" s="11"/>
      <c r="B17935" s="14"/>
      <c r="C17935" s="491"/>
    </row>
    <row r="17936" spans="1:3" s="624" customFormat="1" x14ac:dyDescent="0.25">
      <c r="A17936" s="11"/>
      <c r="B17936" s="14"/>
      <c r="C17936" s="491"/>
    </row>
    <row r="17937" spans="1:3" s="624" customFormat="1" x14ac:dyDescent="0.25">
      <c r="A17937" s="11"/>
      <c r="B17937" s="14"/>
      <c r="C17937" s="491"/>
    </row>
    <row r="17938" spans="1:3" s="624" customFormat="1" x14ac:dyDescent="0.25">
      <c r="A17938" s="11"/>
      <c r="B17938" s="14"/>
      <c r="C17938" s="491"/>
    </row>
    <row r="17939" spans="1:3" s="624" customFormat="1" x14ac:dyDescent="0.25">
      <c r="A17939" s="11"/>
      <c r="B17939" s="14"/>
      <c r="C17939" s="491"/>
    </row>
    <row r="17940" spans="1:3" s="624" customFormat="1" x14ac:dyDescent="0.25">
      <c r="A17940" s="11"/>
      <c r="B17940" s="14"/>
      <c r="C17940" s="491"/>
    </row>
    <row r="17941" spans="1:3" s="624" customFormat="1" x14ac:dyDescent="0.25">
      <c r="A17941" s="11"/>
      <c r="B17941" s="14"/>
      <c r="C17941" s="491"/>
    </row>
    <row r="17942" spans="1:3" s="624" customFormat="1" x14ac:dyDescent="0.25">
      <c r="A17942" s="11"/>
      <c r="B17942" s="14"/>
      <c r="C17942" s="491"/>
    </row>
    <row r="17943" spans="1:3" s="624" customFormat="1" x14ac:dyDescent="0.25">
      <c r="A17943" s="11"/>
      <c r="B17943" s="14"/>
      <c r="C17943" s="491"/>
    </row>
    <row r="17944" spans="1:3" s="624" customFormat="1" x14ac:dyDescent="0.25">
      <c r="A17944" s="11"/>
      <c r="B17944" s="14"/>
      <c r="C17944" s="491"/>
    </row>
    <row r="17945" spans="1:3" s="624" customFormat="1" x14ac:dyDescent="0.25">
      <c r="A17945" s="11"/>
      <c r="B17945" s="14"/>
      <c r="C17945" s="491"/>
    </row>
    <row r="17946" spans="1:3" s="624" customFormat="1" x14ac:dyDescent="0.25">
      <c r="A17946" s="11"/>
      <c r="B17946" s="14"/>
      <c r="C17946" s="491"/>
    </row>
    <row r="17947" spans="1:3" s="624" customFormat="1" x14ac:dyDescent="0.25">
      <c r="A17947" s="11"/>
      <c r="B17947" s="14"/>
      <c r="C17947" s="491"/>
    </row>
    <row r="17948" spans="1:3" s="624" customFormat="1" x14ac:dyDescent="0.25">
      <c r="A17948" s="11"/>
      <c r="B17948" s="14"/>
      <c r="C17948" s="491"/>
    </row>
    <row r="17949" spans="1:3" s="624" customFormat="1" x14ac:dyDescent="0.25">
      <c r="A17949" s="11"/>
      <c r="B17949" s="14"/>
      <c r="C17949" s="491"/>
    </row>
    <row r="17950" spans="1:3" s="624" customFormat="1" x14ac:dyDescent="0.25">
      <c r="A17950" s="11"/>
      <c r="B17950" s="14"/>
      <c r="C17950" s="491"/>
    </row>
    <row r="17951" spans="1:3" s="624" customFormat="1" x14ac:dyDescent="0.25">
      <c r="A17951" s="11"/>
      <c r="B17951" s="14"/>
      <c r="C17951" s="491"/>
    </row>
    <row r="17952" spans="1:3" s="624" customFormat="1" x14ac:dyDescent="0.25">
      <c r="A17952" s="11"/>
      <c r="B17952" s="14"/>
      <c r="C17952" s="491"/>
    </row>
    <row r="17953" spans="1:3" s="624" customFormat="1" x14ac:dyDescent="0.25">
      <c r="A17953" s="11"/>
      <c r="B17953" s="14"/>
      <c r="C17953" s="491"/>
    </row>
    <row r="17954" spans="1:3" s="624" customFormat="1" x14ac:dyDescent="0.25">
      <c r="A17954" s="11"/>
      <c r="B17954" s="14"/>
      <c r="C17954" s="491"/>
    </row>
    <row r="17955" spans="1:3" s="624" customFormat="1" x14ac:dyDescent="0.25">
      <c r="A17955" s="11"/>
      <c r="B17955" s="14"/>
      <c r="C17955" s="491"/>
    </row>
    <row r="17956" spans="1:3" s="624" customFormat="1" x14ac:dyDescent="0.25">
      <c r="A17956" s="11"/>
      <c r="B17956" s="14"/>
      <c r="C17956" s="491"/>
    </row>
    <row r="17957" spans="1:3" s="624" customFormat="1" x14ac:dyDescent="0.25">
      <c r="A17957" s="11"/>
      <c r="B17957" s="14"/>
      <c r="C17957" s="491"/>
    </row>
    <row r="17958" spans="1:3" s="624" customFormat="1" x14ac:dyDescent="0.25">
      <c r="A17958" s="11"/>
      <c r="B17958" s="14"/>
      <c r="C17958" s="491"/>
    </row>
    <row r="17959" spans="1:3" s="624" customFormat="1" x14ac:dyDescent="0.25">
      <c r="A17959" s="11"/>
      <c r="B17959" s="14"/>
      <c r="C17959" s="491"/>
    </row>
    <row r="17960" spans="1:3" s="624" customFormat="1" x14ac:dyDescent="0.25">
      <c r="A17960" s="11"/>
      <c r="B17960" s="14"/>
      <c r="C17960" s="491"/>
    </row>
    <row r="17961" spans="1:3" s="624" customFormat="1" x14ac:dyDescent="0.25">
      <c r="A17961" s="11"/>
      <c r="B17961" s="14"/>
      <c r="C17961" s="491"/>
    </row>
    <row r="17962" spans="1:3" s="624" customFormat="1" x14ac:dyDescent="0.25">
      <c r="A17962" s="11"/>
      <c r="B17962" s="14"/>
      <c r="C17962" s="491"/>
    </row>
    <row r="17963" spans="1:3" s="624" customFormat="1" x14ac:dyDescent="0.25">
      <c r="A17963" s="11"/>
      <c r="B17963" s="14"/>
      <c r="C17963" s="491"/>
    </row>
    <row r="17964" spans="1:3" s="624" customFormat="1" x14ac:dyDescent="0.25">
      <c r="A17964" s="11"/>
      <c r="B17964" s="14"/>
      <c r="C17964" s="491"/>
    </row>
    <row r="17965" spans="1:3" s="624" customFormat="1" x14ac:dyDescent="0.25">
      <c r="A17965" s="11"/>
      <c r="B17965" s="14"/>
      <c r="C17965" s="491"/>
    </row>
    <row r="17966" spans="1:3" s="624" customFormat="1" x14ac:dyDescent="0.25">
      <c r="A17966" s="11"/>
      <c r="B17966" s="14"/>
      <c r="C17966" s="491"/>
    </row>
    <row r="17967" spans="1:3" s="624" customFormat="1" x14ac:dyDescent="0.25">
      <c r="A17967" s="11"/>
      <c r="B17967" s="14"/>
      <c r="C17967" s="491"/>
    </row>
    <row r="17968" spans="1:3" s="624" customFormat="1" x14ac:dyDescent="0.25">
      <c r="A17968" s="11"/>
      <c r="B17968" s="14"/>
      <c r="C17968" s="491"/>
    </row>
    <row r="17969" spans="1:3" s="624" customFormat="1" x14ac:dyDescent="0.25">
      <c r="A17969" s="11"/>
      <c r="B17969" s="14"/>
      <c r="C17969" s="491"/>
    </row>
    <row r="17970" spans="1:3" s="624" customFormat="1" x14ac:dyDescent="0.25">
      <c r="A17970" s="11"/>
      <c r="B17970" s="14"/>
      <c r="C17970" s="491"/>
    </row>
    <row r="17971" spans="1:3" s="624" customFormat="1" x14ac:dyDescent="0.25">
      <c r="A17971" s="11"/>
      <c r="B17971" s="14"/>
      <c r="C17971" s="491"/>
    </row>
    <row r="17972" spans="1:3" s="624" customFormat="1" x14ac:dyDescent="0.25">
      <c r="A17972" s="11"/>
      <c r="B17972" s="14"/>
      <c r="C17972" s="491"/>
    </row>
    <row r="17973" spans="1:3" s="624" customFormat="1" x14ac:dyDescent="0.25">
      <c r="A17973" s="11"/>
      <c r="B17973" s="14"/>
      <c r="C17973" s="491"/>
    </row>
    <row r="17974" spans="1:3" s="624" customFormat="1" x14ac:dyDescent="0.25">
      <c r="A17974" s="11"/>
      <c r="B17974" s="14"/>
      <c r="C17974" s="491"/>
    </row>
    <row r="17975" spans="1:3" s="624" customFormat="1" x14ac:dyDescent="0.25">
      <c r="A17975" s="11"/>
      <c r="B17975" s="14"/>
      <c r="C17975" s="491"/>
    </row>
    <row r="17976" spans="1:3" s="624" customFormat="1" x14ac:dyDescent="0.25">
      <c r="A17976" s="11"/>
      <c r="B17976" s="14"/>
      <c r="C17976" s="491"/>
    </row>
    <row r="17977" spans="1:3" s="624" customFormat="1" x14ac:dyDescent="0.25">
      <c r="A17977" s="11"/>
      <c r="B17977" s="14"/>
      <c r="C17977" s="491"/>
    </row>
    <row r="17978" spans="1:3" s="624" customFormat="1" x14ac:dyDescent="0.25">
      <c r="A17978" s="11"/>
      <c r="B17978" s="14"/>
      <c r="C17978" s="491"/>
    </row>
    <row r="17979" spans="1:3" s="624" customFormat="1" x14ac:dyDescent="0.25">
      <c r="A17979" s="11"/>
      <c r="B17979" s="14"/>
      <c r="C17979" s="491"/>
    </row>
    <row r="17980" spans="1:3" s="624" customFormat="1" x14ac:dyDescent="0.25">
      <c r="A17980" s="11"/>
      <c r="B17980" s="14"/>
      <c r="C17980" s="491"/>
    </row>
    <row r="17981" spans="1:3" s="624" customFormat="1" x14ac:dyDescent="0.25">
      <c r="A17981" s="11"/>
      <c r="B17981" s="14"/>
      <c r="C17981" s="491"/>
    </row>
    <row r="17982" spans="1:3" s="624" customFormat="1" x14ac:dyDescent="0.25">
      <c r="A17982" s="11"/>
      <c r="B17982" s="14"/>
      <c r="C17982" s="491"/>
    </row>
    <row r="17983" spans="1:3" s="624" customFormat="1" x14ac:dyDescent="0.25">
      <c r="A17983" s="11"/>
      <c r="B17983" s="14"/>
      <c r="C17983" s="491"/>
    </row>
    <row r="17984" spans="1:3" s="624" customFormat="1" x14ac:dyDescent="0.25">
      <c r="A17984" s="11"/>
      <c r="B17984" s="14"/>
      <c r="C17984" s="491"/>
    </row>
    <row r="17985" spans="1:3" s="624" customFormat="1" x14ac:dyDescent="0.25">
      <c r="A17985" s="11"/>
      <c r="B17985" s="14"/>
      <c r="C17985" s="491"/>
    </row>
    <row r="17986" spans="1:3" s="624" customFormat="1" x14ac:dyDescent="0.25">
      <c r="A17986" s="11"/>
      <c r="B17986" s="14"/>
      <c r="C17986" s="491"/>
    </row>
    <row r="17987" spans="1:3" s="624" customFormat="1" x14ac:dyDescent="0.25">
      <c r="A17987" s="11"/>
      <c r="B17987" s="14"/>
      <c r="C17987" s="491"/>
    </row>
    <row r="17988" spans="1:3" s="624" customFormat="1" x14ac:dyDescent="0.25">
      <c r="A17988" s="11"/>
      <c r="B17988" s="14"/>
      <c r="C17988" s="491"/>
    </row>
    <row r="17989" spans="1:3" s="624" customFormat="1" x14ac:dyDescent="0.25">
      <c r="A17989" s="11"/>
      <c r="B17989" s="14"/>
      <c r="C17989" s="491"/>
    </row>
    <row r="17990" spans="1:3" s="624" customFormat="1" x14ac:dyDescent="0.25">
      <c r="A17990" s="11"/>
      <c r="B17990" s="14"/>
      <c r="C17990" s="491"/>
    </row>
    <row r="17991" spans="1:3" s="624" customFormat="1" x14ac:dyDescent="0.25">
      <c r="A17991" s="11"/>
      <c r="B17991" s="14"/>
      <c r="C17991" s="491"/>
    </row>
    <row r="17992" spans="1:3" s="624" customFormat="1" x14ac:dyDescent="0.25">
      <c r="A17992" s="11"/>
      <c r="B17992" s="14"/>
      <c r="C17992" s="491"/>
    </row>
    <row r="17993" spans="1:3" s="624" customFormat="1" x14ac:dyDescent="0.25">
      <c r="A17993" s="11"/>
      <c r="B17993" s="14"/>
      <c r="C17993" s="491"/>
    </row>
    <row r="17994" spans="1:3" s="624" customFormat="1" x14ac:dyDescent="0.25">
      <c r="A17994" s="11"/>
      <c r="B17994" s="14"/>
      <c r="C17994" s="491"/>
    </row>
    <row r="17995" spans="1:3" s="624" customFormat="1" x14ac:dyDescent="0.25">
      <c r="A17995" s="11"/>
      <c r="B17995" s="14"/>
      <c r="C17995" s="491"/>
    </row>
    <row r="17996" spans="1:3" s="624" customFormat="1" x14ac:dyDescent="0.25">
      <c r="A17996" s="11"/>
      <c r="B17996" s="14"/>
      <c r="C17996" s="491"/>
    </row>
    <row r="17997" spans="1:3" s="624" customFormat="1" x14ac:dyDescent="0.25">
      <c r="A17997" s="11"/>
      <c r="B17997" s="14"/>
      <c r="C17997" s="491"/>
    </row>
    <row r="17998" spans="1:3" s="624" customFormat="1" x14ac:dyDescent="0.25">
      <c r="A17998" s="11"/>
      <c r="B17998" s="14"/>
      <c r="C17998" s="491"/>
    </row>
    <row r="17999" spans="1:3" s="624" customFormat="1" x14ac:dyDescent="0.25">
      <c r="A17999" s="11"/>
      <c r="B17999" s="14"/>
      <c r="C17999" s="491"/>
    </row>
    <row r="18000" spans="1:3" s="624" customFormat="1" x14ac:dyDescent="0.25">
      <c r="A18000" s="11"/>
      <c r="B18000" s="14"/>
      <c r="C18000" s="491"/>
    </row>
    <row r="18001" spans="1:3" s="624" customFormat="1" x14ac:dyDescent="0.25">
      <c r="A18001" s="11"/>
      <c r="B18001" s="14"/>
      <c r="C18001" s="491"/>
    </row>
    <row r="18002" spans="1:3" s="624" customFormat="1" x14ac:dyDescent="0.25">
      <c r="A18002" s="11"/>
      <c r="B18002" s="14"/>
      <c r="C18002" s="491"/>
    </row>
    <row r="18003" spans="1:3" s="624" customFormat="1" x14ac:dyDescent="0.25">
      <c r="A18003" s="11"/>
      <c r="B18003" s="14"/>
      <c r="C18003" s="491"/>
    </row>
    <row r="18004" spans="1:3" s="624" customFormat="1" x14ac:dyDescent="0.25">
      <c r="A18004" s="11"/>
      <c r="B18004" s="14"/>
      <c r="C18004" s="491"/>
    </row>
    <row r="18005" spans="1:3" s="624" customFormat="1" x14ac:dyDescent="0.25">
      <c r="A18005" s="11"/>
      <c r="B18005" s="14"/>
      <c r="C18005" s="491"/>
    </row>
    <row r="18006" spans="1:3" s="624" customFormat="1" x14ac:dyDescent="0.25">
      <c r="A18006" s="11"/>
      <c r="B18006" s="14"/>
      <c r="C18006" s="491"/>
    </row>
    <row r="18007" spans="1:3" s="624" customFormat="1" x14ac:dyDescent="0.25">
      <c r="A18007" s="11"/>
      <c r="B18007" s="14"/>
      <c r="C18007" s="491"/>
    </row>
    <row r="18008" spans="1:3" s="624" customFormat="1" x14ac:dyDescent="0.25">
      <c r="A18008" s="11"/>
      <c r="B18008" s="14"/>
      <c r="C18008" s="491"/>
    </row>
    <row r="18009" spans="1:3" s="624" customFormat="1" x14ac:dyDescent="0.25">
      <c r="A18009" s="11"/>
      <c r="B18009" s="14"/>
      <c r="C18009" s="491"/>
    </row>
    <row r="18010" spans="1:3" s="624" customFormat="1" x14ac:dyDescent="0.25">
      <c r="A18010" s="11"/>
      <c r="B18010" s="14"/>
      <c r="C18010" s="491"/>
    </row>
    <row r="18011" spans="1:3" s="624" customFormat="1" x14ac:dyDescent="0.25">
      <c r="A18011" s="11"/>
      <c r="B18011" s="14"/>
      <c r="C18011" s="491"/>
    </row>
    <row r="18012" spans="1:3" s="624" customFormat="1" x14ac:dyDescent="0.25">
      <c r="A18012" s="11"/>
      <c r="B18012" s="14"/>
      <c r="C18012" s="491"/>
    </row>
    <row r="18013" spans="1:3" s="624" customFormat="1" x14ac:dyDescent="0.25">
      <c r="A18013" s="11"/>
      <c r="B18013" s="14"/>
      <c r="C18013" s="491"/>
    </row>
    <row r="18014" spans="1:3" s="624" customFormat="1" x14ac:dyDescent="0.25">
      <c r="A18014" s="11"/>
      <c r="B18014" s="14"/>
      <c r="C18014" s="491"/>
    </row>
    <row r="18015" spans="1:3" s="624" customFormat="1" x14ac:dyDescent="0.25">
      <c r="A18015" s="11"/>
      <c r="B18015" s="14"/>
      <c r="C18015" s="491"/>
    </row>
    <row r="18016" spans="1:3" s="624" customFormat="1" x14ac:dyDescent="0.25">
      <c r="A18016" s="11"/>
      <c r="B18016" s="14"/>
      <c r="C18016" s="491"/>
    </row>
    <row r="18017" spans="1:3" s="624" customFormat="1" x14ac:dyDescent="0.25">
      <c r="A18017" s="11"/>
      <c r="B18017" s="14"/>
      <c r="C18017" s="491"/>
    </row>
    <row r="18018" spans="1:3" s="624" customFormat="1" x14ac:dyDescent="0.25">
      <c r="A18018" s="11"/>
      <c r="B18018" s="14"/>
      <c r="C18018" s="491"/>
    </row>
    <row r="18019" spans="1:3" s="624" customFormat="1" x14ac:dyDescent="0.25">
      <c r="A18019" s="11"/>
      <c r="B18019" s="14"/>
      <c r="C18019" s="491"/>
    </row>
    <row r="18020" spans="1:3" s="624" customFormat="1" x14ac:dyDescent="0.25">
      <c r="A18020" s="11"/>
      <c r="B18020" s="14"/>
      <c r="C18020" s="491"/>
    </row>
    <row r="18021" spans="1:3" s="624" customFormat="1" x14ac:dyDescent="0.25">
      <c r="A18021" s="11"/>
      <c r="B18021" s="14"/>
      <c r="C18021" s="491"/>
    </row>
    <row r="18022" spans="1:3" s="624" customFormat="1" x14ac:dyDescent="0.25">
      <c r="A18022" s="11"/>
      <c r="B18022" s="14"/>
      <c r="C18022" s="491"/>
    </row>
    <row r="18023" spans="1:3" s="624" customFormat="1" x14ac:dyDescent="0.25">
      <c r="A18023" s="11"/>
      <c r="B18023" s="14"/>
      <c r="C18023" s="491"/>
    </row>
    <row r="18024" spans="1:3" s="624" customFormat="1" x14ac:dyDescent="0.25">
      <c r="A18024" s="11"/>
      <c r="B18024" s="14"/>
      <c r="C18024" s="491"/>
    </row>
    <row r="18025" spans="1:3" s="624" customFormat="1" x14ac:dyDescent="0.25">
      <c r="A18025" s="11"/>
      <c r="B18025" s="14"/>
      <c r="C18025" s="491"/>
    </row>
    <row r="18026" spans="1:3" s="624" customFormat="1" x14ac:dyDescent="0.25">
      <c r="A18026" s="11"/>
      <c r="B18026" s="14"/>
      <c r="C18026" s="491"/>
    </row>
    <row r="18027" spans="1:3" s="624" customFormat="1" x14ac:dyDescent="0.25">
      <c r="A18027" s="11"/>
      <c r="B18027" s="14"/>
      <c r="C18027" s="491"/>
    </row>
    <row r="18028" spans="1:3" s="624" customFormat="1" x14ac:dyDescent="0.25">
      <c r="A18028" s="11"/>
      <c r="B18028" s="14"/>
      <c r="C18028" s="491"/>
    </row>
    <row r="18029" spans="1:3" s="624" customFormat="1" x14ac:dyDescent="0.25">
      <c r="A18029" s="11"/>
      <c r="B18029" s="14"/>
      <c r="C18029" s="491"/>
    </row>
    <row r="18030" spans="1:3" s="624" customFormat="1" x14ac:dyDescent="0.25">
      <c r="A18030" s="11"/>
      <c r="B18030" s="14"/>
      <c r="C18030" s="491"/>
    </row>
    <row r="18031" spans="1:3" s="624" customFormat="1" x14ac:dyDescent="0.25">
      <c r="A18031" s="11"/>
      <c r="B18031" s="14"/>
      <c r="C18031" s="491"/>
    </row>
    <row r="18032" spans="1:3" s="624" customFormat="1" x14ac:dyDescent="0.25">
      <c r="A18032" s="11"/>
      <c r="B18032" s="14"/>
      <c r="C18032" s="491"/>
    </row>
    <row r="18033" spans="1:3" s="624" customFormat="1" x14ac:dyDescent="0.25">
      <c r="A18033" s="11"/>
      <c r="B18033" s="14"/>
      <c r="C18033" s="491"/>
    </row>
    <row r="18034" spans="1:3" s="624" customFormat="1" x14ac:dyDescent="0.25">
      <c r="A18034" s="11"/>
      <c r="B18034" s="14"/>
      <c r="C18034" s="491"/>
    </row>
    <row r="18035" spans="1:3" s="624" customFormat="1" x14ac:dyDescent="0.25">
      <c r="A18035" s="11"/>
      <c r="B18035" s="14"/>
      <c r="C18035" s="491"/>
    </row>
    <row r="18036" spans="1:3" s="624" customFormat="1" x14ac:dyDescent="0.25">
      <c r="A18036" s="11"/>
      <c r="B18036" s="14"/>
      <c r="C18036" s="491"/>
    </row>
    <row r="18037" spans="1:3" s="624" customFormat="1" x14ac:dyDescent="0.25">
      <c r="A18037" s="11"/>
      <c r="B18037" s="14"/>
      <c r="C18037" s="491"/>
    </row>
    <row r="18038" spans="1:3" s="624" customFormat="1" x14ac:dyDescent="0.25">
      <c r="A18038" s="11"/>
      <c r="B18038" s="14"/>
      <c r="C18038" s="491"/>
    </row>
    <row r="18039" spans="1:3" s="624" customFormat="1" x14ac:dyDescent="0.25">
      <c r="A18039" s="11"/>
      <c r="B18039" s="14"/>
      <c r="C18039" s="491"/>
    </row>
    <row r="18040" spans="1:3" s="624" customFormat="1" x14ac:dyDescent="0.25">
      <c r="A18040" s="11"/>
      <c r="B18040" s="14"/>
      <c r="C18040" s="491"/>
    </row>
    <row r="18041" spans="1:3" s="624" customFormat="1" x14ac:dyDescent="0.25">
      <c r="A18041" s="11"/>
      <c r="B18041" s="14"/>
      <c r="C18041" s="491"/>
    </row>
    <row r="18042" spans="1:3" s="624" customFormat="1" x14ac:dyDescent="0.25">
      <c r="A18042" s="11"/>
      <c r="B18042" s="14"/>
      <c r="C18042" s="491"/>
    </row>
    <row r="18043" spans="1:3" s="624" customFormat="1" x14ac:dyDescent="0.25">
      <c r="A18043" s="11"/>
      <c r="B18043" s="14"/>
      <c r="C18043" s="491"/>
    </row>
    <row r="18044" spans="1:3" s="624" customFormat="1" x14ac:dyDescent="0.25">
      <c r="A18044" s="11"/>
      <c r="B18044" s="14"/>
      <c r="C18044" s="491"/>
    </row>
    <row r="18045" spans="1:3" s="624" customFormat="1" x14ac:dyDescent="0.25">
      <c r="A18045" s="11"/>
      <c r="B18045" s="14"/>
      <c r="C18045" s="491"/>
    </row>
    <row r="18046" spans="1:3" s="624" customFormat="1" x14ac:dyDescent="0.25">
      <c r="A18046" s="11"/>
      <c r="B18046" s="14"/>
      <c r="C18046" s="491"/>
    </row>
    <row r="18047" spans="1:3" s="624" customFormat="1" x14ac:dyDescent="0.25">
      <c r="A18047" s="11"/>
      <c r="B18047" s="14"/>
      <c r="C18047" s="491"/>
    </row>
    <row r="18048" spans="1:3" s="624" customFormat="1" x14ac:dyDescent="0.25">
      <c r="A18048" s="11"/>
      <c r="B18048" s="14"/>
      <c r="C18048" s="491"/>
    </row>
    <row r="18049" spans="1:3" s="624" customFormat="1" x14ac:dyDescent="0.25">
      <c r="A18049" s="11"/>
      <c r="B18049" s="14"/>
      <c r="C18049" s="491"/>
    </row>
    <row r="18050" spans="1:3" s="624" customFormat="1" x14ac:dyDescent="0.25">
      <c r="A18050" s="11"/>
      <c r="B18050" s="14"/>
      <c r="C18050" s="491"/>
    </row>
    <row r="18051" spans="1:3" s="624" customFormat="1" x14ac:dyDescent="0.25">
      <c r="A18051" s="11"/>
      <c r="B18051" s="14"/>
      <c r="C18051" s="491"/>
    </row>
    <row r="18052" spans="1:3" s="624" customFormat="1" x14ac:dyDescent="0.25">
      <c r="A18052" s="11"/>
      <c r="B18052" s="14"/>
      <c r="C18052" s="491"/>
    </row>
    <row r="18053" spans="1:3" s="624" customFormat="1" x14ac:dyDescent="0.25">
      <c r="A18053" s="11"/>
      <c r="B18053" s="14"/>
      <c r="C18053" s="491"/>
    </row>
    <row r="18054" spans="1:3" s="624" customFormat="1" x14ac:dyDescent="0.25">
      <c r="A18054" s="11"/>
      <c r="B18054" s="14"/>
      <c r="C18054" s="491"/>
    </row>
    <row r="18055" spans="1:3" s="624" customFormat="1" x14ac:dyDescent="0.25">
      <c r="A18055" s="11"/>
      <c r="B18055" s="14"/>
      <c r="C18055" s="491"/>
    </row>
    <row r="18056" spans="1:3" s="624" customFormat="1" x14ac:dyDescent="0.25">
      <c r="A18056" s="11"/>
      <c r="B18056" s="14"/>
      <c r="C18056" s="491"/>
    </row>
    <row r="18057" spans="1:3" s="624" customFormat="1" x14ac:dyDescent="0.25">
      <c r="A18057" s="11"/>
      <c r="B18057" s="14"/>
      <c r="C18057" s="491"/>
    </row>
    <row r="18058" spans="1:3" s="624" customFormat="1" x14ac:dyDescent="0.25">
      <c r="A18058" s="11"/>
      <c r="B18058" s="14"/>
      <c r="C18058" s="491"/>
    </row>
    <row r="18059" spans="1:3" s="624" customFormat="1" x14ac:dyDescent="0.25">
      <c r="A18059" s="11"/>
      <c r="B18059" s="14"/>
      <c r="C18059" s="491"/>
    </row>
    <row r="18060" spans="1:3" s="624" customFormat="1" x14ac:dyDescent="0.25">
      <c r="A18060" s="11"/>
      <c r="B18060" s="14"/>
      <c r="C18060" s="491"/>
    </row>
    <row r="18061" spans="1:3" s="624" customFormat="1" x14ac:dyDescent="0.25">
      <c r="A18061" s="11"/>
      <c r="B18061" s="14"/>
      <c r="C18061" s="491"/>
    </row>
    <row r="18062" spans="1:3" s="624" customFormat="1" x14ac:dyDescent="0.25">
      <c r="A18062" s="11"/>
      <c r="B18062" s="14"/>
      <c r="C18062" s="491"/>
    </row>
    <row r="18063" spans="1:3" s="624" customFormat="1" x14ac:dyDescent="0.25">
      <c r="A18063" s="11"/>
      <c r="B18063" s="14"/>
      <c r="C18063" s="491"/>
    </row>
    <row r="18064" spans="1:3" s="624" customFormat="1" x14ac:dyDescent="0.25">
      <c r="A18064" s="11"/>
      <c r="B18064" s="14"/>
      <c r="C18064" s="491"/>
    </row>
    <row r="18065" spans="1:3" s="624" customFormat="1" x14ac:dyDescent="0.25">
      <c r="A18065" s="11"/>
      <c r="B18065" s="14"/>
      <c r="C18065" s="491"/>
    </row>
    <row r="18066" spans="1:3" s="624" customFormat="1" x14ac:dyDescent="0.25">
      <c r="A18066" s="11"/>
      <c r="B18066" s="14"/>
      <c r="C18066" s="491"/>
    </row>
    <row r="18067" spans="1:3" s="624" customFormat="1" x14ac:dyDescent="0.25">
      <c r="A18067" s="11"/>
      <c r="B18067" s="14"/>
      <c r="C18067" s="491"/>
    </row>
    <row r="18068" spans="1:3" s="624" customFormat="1" x14ac:dyDescent="0.25">
      <c r="A18068" s="11"/>
      <c r="B18068" s="14"/>
      <c r="C18068" s="491"/>
    </row>
    <row r="18069" spans="1:3" s="624" customFormat="1" x14ac:dyDescent="0.25">
      <c r="A18069" s="11"/>
      <c r="B18069" s="14"/>
      <c r="C18069" s="491"/>
    </row>
    <row r="18070" spans="1:3" s="624" customFormat="1" x14ac:dyDescent="0.25">
      <c r="A18070" s="11"/>
      <c r="B18070" s="14"/>
      <c r="C18070" s="491"/>
    </row>
    <row r="18071" spans="1:3" s="624" customFormat="1" x14ac:dyDescent="0.25">
      <c r="A18071" s="11"/>
      <c r="B18071" s="14"/>
      <c r="C18071" s="491"/>
    </row>
    <row r="18072" spans="1:3" s="624" customFormat="1" x14ac:dyDescent="0.25">
      <c r="A18072" s="11"/>
      <c r="B18072" s="14"/>
      <c r="C18072" s="491"/>
    </row>
    <row r="18073" spans="1:3" s="624" customFormat="1" x14ac:dyDescent="0.25">
      <c r="A18073" s="11"/>
      <c r="B18073" s="14"/>
      <c r="C18073" s="491"/>
    </row>
    <row r="18074" spans="1:3" s="624" customFormat="1" x14ac:dyDescent="0.25">
      <c r="A18074" s="11"/>
      <c r="B18074" s="14"/>
      <c r="C18074" s="491"/>
    </row>
    <row r="18075" spans="1:3" s="624" customFormat="1" x14ac:dyDescent="0.25">
      <c r="A18075" s="11"/>
      <c r="B18075" s="14"/>
      <c r="C18075" s="491"/>
    </row>
    <row r="18076" spans="1:3" s="624" customFormat="1" x14ac:dyDescent="0.25">
      <c r="A18076" s="11"/>
      <c r="B18076" s="14"/>
      <c r="C18076" s="491"/>
    </row>
    <row r="18077" spans="1:3" s="624" customFormat="1" x14ac:dyDescent="0.25">
      <c r="A18077" s="11"/>
      <c r="B18077" s="14"/>
      <c r="C18077" s="491"/>
    </row>
    <row r="18078" spans="1:3" s="624" customFormat="1" x14ac:dyDescent="0.25">
      <c r="A18078" s="11"/>
      <c r="B18078" s="14"/>
      <c r="C18078" s="491"/>
    </row>
    <row r="18079" spans="1:3" s="624" customFormat="1" x14ac:dyDescent="0.25">
      <c r="A18079" s="11"/>
      <c r="B18079" s="14"/>
      <c r="C18079" s="491"/>
    </row>
    <row r="18080" spans="1:3" s="624" customFormat="1" x14ac:dyDescent="0.25">
      <c r="A18080" s="11"/>
      <c r="B18080" s="14"/>
      <c r="C18080" s="491"/>
    </row>
    <row r="18081" spans="1:3" s="624" customFormat="1" x14ac:dyDescent="0.25">
      <c r="A18081" s="11"/>
      <c r="B18081" s="14"/>
      <c r="C18081" s="491"/>
    </row>
    <row r="18082" spans="1:3" s="624" customFormat="1" x14ac:dyDescent="0.25">
      <c r="A18082" s="11"/>
      <c r="B18082" s="14"/>
      <c r="C18082" s="491"/>
    </row>
    <row r="18083" spans="1:3" s="624" customFormat="1" x14ac:dyDescent="0.25">
      <c r="A18083" s="11"/>
      <c r="B18083" s="14"/>
      <c r="C18083" s="491"/>
    </row>
    <row r="18084" spans="1:3" s="624" customFormat="1" x14ac:dyDescent="0.25">
      <c r="A18084" s="11"/>
      <c r="B18084" s="14"/>
      <c r="C18084" s="491"/>
    </row>
    <row r="18085" spans="1:3" s="624" customFormat="1" x14ac:dyDescent="0.25">
      <c r="A18085" s="11"/>
      <c r="B18085" s="14"/>
      <c r="C18085" s="491"/>
    </row>
    <row r="18086" spans="1:3" s="624" customFormat="1" x14ac:dyDescent="0.25">
      <c r="A18086" s="11"/>
      <c r="B18086" s="14"/>
      <c r="C18086" s="491"/>
    </row>
    <row r="18087" spans="1:3" s="624" customFormat="1" x14ac:dyDescent="0.25">
      <c r="A18087" s="11"/>
      <c r="B18087" s="14"/>
      <c r="C18087" s="491"/>
    </row>
    <row r="18088" spans="1:3" s="624" customFormat="1" x14ac:dyDescent="0.25">
      <c r="A18088" s="11"/>
      <c r="B18088" s="14"/>
      <c r="C18088" s="491"/>
    </row>
    <row r="18089" spans="1:3" s="624" customFormat="1" x14ac:dyDescent="0.25">
      <c r="A18089" s="11"/>
      <c r="B18089" s="14"/>
      <c r="C18089" s="491"/>
    </row>
    <row r="18090" spans="1:3" s="624" customFormat="1" x14ac:dyDescent="0.25">
      <c r="A18090" s="11"/>
      <c r="B18090" s="14"/>
      <c r="C18090" s="491"/>
    </row>
    <row r="18091" spans="1:3" s="624" customFormat="1" x14ac:dyDescent="0.25">
      <c r="A18091" s="11"/>
      <c r="B18091" s="14"/>
      <c r="C18091" s="491"/>
    </row>
    <row r="18092" spans="1:3" s="624" customFormat="1" x14ac:dyDescent="0.25">
      <c r="A18092" s="11"/>
      <c r="B18092" s="14"/>
      <c r="C18092" s="491"/>
    </row>
    <row r="18093" spans="1:3" s="624" customFormat="1" x14ac:dyDescent="0.25">
      <c r="A18093" s="11"/>
      <c r="B18093" s="14"/>
      <c r="C18093" s="491"/>
    </row>
    <row r="18094" spans="1:3" s="624" customFormat="1" x14ac:dyDescent="0.25">
      <c r="A18094" s="11"/>
      <c r="B18094" s="14"/>
      <c r="C18094" s="491"/>
    </row>
    <row r="18095" spans="1:3" s="624" customFormat="1" x14ac:dyDescent="0.25">
      <c r="A18095" s="11"/>
      <c r="B18095" s="14"/>
      <c r="C18095" s="491"/>
    </row>
    <row r="18096" spans="1:3" s="624" customFormat="1" x14ac:dyDescent="0.25">
      <c r="A18096" s="11"/>
      <c r="B18096" s="14"/>
      <c r="C18096" s="491"/>
    </row>
    <row r="18097" spans="1:3" s="624" customFormat="1" x14ac:dyDescent="0.25">
      <c r="A18097" s="11"/>
      <c r="B18097" s="14"/>
      <c r="C18097" s="491"/>
    </row>
    <row r="18098" spans="1:3" s="624" customFormat="1" x14ac:dyDescent="0.25">
      <c r="A18098" s="11"/>
      <c r="B18098" s="14"/>
      <c r="C18098" s="491"/>
    </row>
    <row r="18099" spans="1:3" s="624" customFormat="1" x14ac:dyDescent="0.25">
      <c r="A18099" s="11"/>
      <c r="B18099" s="14"/>
      <c r="C18099" s="491"/>
    </row>
    <row r="18100" spans="1:3" s="624" customFormat="1" x14ac:dyDescent="0.25">
      <c r="A18100" s="11"/>
      <c r="B18100" s="14"/>
      <c r="C18100" s="491"/>
    </row>
    <row r="18101" spans="1:3" s="624" customFormat="1" x14ac:dyDescent="0.25">
      <c r="A18101" s="11"/>
      <c r="B18101" s="14"/>
      <c r="C18101" s="491"/>
    </row>
    <row r="18102" spans="1:3" s="624" customFormat="1" x14ac:dyDescent="0.25">
      <c r="A18102" s="11"/>
      <c r="B18102" s="14"/>
      <c r="C18102" s="491"/>
    </row>
    <row r="18103" spans="1:3" s="624" customFormat="1" x14ac:dyDescent="0.25">
      <c r="A18103" s="11"/>
      <c r="B18103" s="14"/>
      <c r="C18103" s="491"/>
    </row>
    <row r="18104" spans="1:3" s="624" customFormat="1" x14ac:dyDescent="0.25">
      <c r="A18104" s="11"/>
      <c r="B18104" s="14"/>
      <c r="C18104" s="491"/>
    </row>
    <row r="18105" spans="1:3" s="624" customFormat="1" x14ac:dyDescent="0.25">
      <c r="A18105" s="11"/>
      <c r="B18105" s="14"/>
      <c r="C18105" s="491"/>
    </row>
    <row r="18106" spans="1:3" s="624" customFormat="1" x14ac:dyDescent="0.25">
      <c r="A18106" s="11"/>
      <c r="B18106" s="14"/>
      <c r="C18106" s="491"/>
    </row>
    <row r="18107" spans="1:3" s="624" customFormat="1" x14ac:dyDescent="0.25">
      <c r="A18107" s="11"/>
      <c r="B18107" s="14"/>
      <c r="C18107" s="491"/>
    </row>
    <row r="18108" spans="1:3" s="624" customFormat="1" x14ac:dyDescent="0.25">
      <c r="A18108" s="11"/>
      <c r="B18108" s="14"/>
      <c r="C18108" s="491"/>
    </row>
    <row r="18109" spans="1:3" s="624" customFormat="1" x14ac:dyDescent="0.25">
      <c r="A18109" s="11"/>
      <c r="B18109" s="14"/>
      <c r="C18109" s="491"/>
    </row>
    <row r="18110" spans="1:3" s="624" customFormat="1" x14ac:dyDescent="0.25">
      <c r="A18110" s="11"/>
      <c r="B18110" s="14"/>
      <c r="C18110" s="491"/>
    </row>
    <row r="18111" spans="1:3" s="624" customFormat="1" x14ac:dyDescent="0.25">
      <c r="A18111" s="11"/>
      <c r="B18111" s="14"/>
      <c r="C18111" s="491"/>
    </row>
    <row r="18112" spans="1:3" s="624" customFormat="1" x14ac:dyDescent="0.25">
      <c r="A18112" s="11"/>
      <c r="B18112" s="14"/>
      <c r="C18112" s="491"/>
    </row>
    <row r="18113" spans="1:3" s="624" customFormat="1" x14ac:dyDescent="0.25">
      <c r="A18113" s="11"/>
      <c r="B18113" s="14"/>
      <c r="C18113" s="491"/>
    </row>
    <row r="18114" spans="1:3" s="624" customFormat="1" x14ac:dyDescent="0.25">
      <c r="A18114" s="11"/>
      <c r="B18114" s="14"/>
      <c r="C18114" s="491"/>
    </row>
    <row r="18115" spans="1:3" s="624" customFormat="1" x14ac:dyDescent="0.25">
      <c r="A18115" s="11"/>
      <c r="B18115" s="14"/>
      <c r="C18115" s="491"/>
    </row>
    <row r="18116" spans="1:3" s="624" customFormat="1" x14ac:dyDescent="0.25">
      <c r="A18116" s="11"/>
      <c r="B18116" s="14"/>
      <c r="C18116" s="491"/>
    </row>
    <row r="18117" spans="1:3" s="624" customFormat="1" x14ac:dyDescent="0.25">
      <c r="A18117" s="11"/>
      <c r="B18117" s="14"/>
      <c r="C18117" s="491"/>
    </row>
    <row r="18118" spans="1:3" s="624" customFormat="1" x14ac:dyDescent="0.25">
      <c r="A18118" s="11"/>
      <c r="B18118" s="14"/>
      <c r="C18118" s="491"/>
    </row>
    <row r="18119" spans="1:3" s="624" customFormat="1" x14ac:dyDescent="0.25">
      <c r="A18119" s="11"/>
      <c r="B18119" s="14"/>
      <c r="C18119" s="491"/>
    </row>
    <row r="18120" spans="1:3" s="624" customFormat="1" x14ac:dyDescent="0.25">
      <c r="A18120" s="11"/>
      <c r="B18120" s="14"/>
      <c r="C18120" s="491"/>
    </row>
    <row r="18121" spans="1:3" s="624" customFormat="1" x14ac:dyDescent="0.25">
      <c r="A18121" s="11"/>
      <c r="B18121" s="14"/>
      <c r="C18121" s="491"/>
    </row>
    <row r="18122" spans="1:3" s="624" customFormat="1" x14ac:dyDescent="0.25">
      <c r="A18122" s="11"/>
      <c r="B18122" s="14"/>
      <c r="C18122" s="491"/>
    </row>
    <row r="18123" spans="1:3" s="624" customFormat="1" x14ac:dyDescent="0.25">
      <c r="A18123" s="11"/>
      <c r="B18123" s="14"/>
      <c r="C18123" s="491"/>
    </row>
    <row r="18124" spans="1:3" s="624" customFormat="1" x14ac:dyDescent="0.25">
      <c r="A18124" s="11"/>
      <c r="B18124" s="14"/>
      <c r="C18124" s="491"/>
    </row>
    <row r="18125" spans="1:3" s="624" customFormat="1" x14ac:dyDescent="0.25">
      <c r="A18125" s="11"/>
      <c r="B18125" s="14"/>
      <c r="C18125" s="491"/>
    </row>
    <row r="18126" spans="1:3" s="624" customFormat="1" x14ac:dyDescent="0.25">
      <c r="A18126" s="11"/>
      <c r="B18126" s="14"/>
      <c r="C18126" s="491"/>
    </row>
    <row r="18127" spans="1:3" s="624" customFormat="1" x14ac:dyDescent="0.25">
      <c r="A18127" s="11"/>
      <c r="B18127" s="14"/>
      <c r="C18127" s="491"/>
    </row>
    <row r="18128" spans="1:3" s="624" customFormat="1" x14ac:dyDescent="0.25">
      <c r="A18128" s="11"/>
      <c r="B18128" s="14"/>
      <c r="C18128" s="491"/>
    </row>
    <row r="18129" spans="1:3" s="624" customFormat="1" x14ac:dyDescent="0.25">
      <c r="A18129" s="11"/>
      <c r="B18129" s="14"/>
      <c r="C18129" s="491"/>
    </row>
    <row r="18130" spans="1:3" s="624" customFormat="1" x14ac:dyDescent="0.25">
      <c r="A18130" s="11"/>
      <c r="B18130" s="14"/>
      <c r="C18130" s="491"/>
    </row>
    <row r="18131" spans="1:3" s="624" customFormat="1" x14ac:dyDescent="0.25">
      <c r="A18131" s="11"/>
      <c r="B18131" s="14"/>
      <c r="C18131" s="491"/>
    </row>
    <row r="18132" spans="1:3" s="624" customFormat="1" x14ac:dyDescent="0.25">
      <c r="A18132" s="11"/>
      <c r="B18132" s="14"/>
      <c r="C18132" s="491"/>
    </row>
    <row r="18133" spans="1:3" s="624" customFormat="1" x14ac:dyDescent="0.25">
      <c r="A18133" s="11"/>
      <c r="B18133" s="14"/>
      <c r="C18133" s="491"/>
    </row>
    <row r="18134" spans="1:3" s="624" customFormat="1" x14ac:dyDescent="0.25">
      <c r="A18134" s="11"/>
      <c r="B18134" s="14"/>
      <c r="C18134" s="491"/>
    </row>
    <row r="18135" spans="1:3" s="624" customFormat="1" x14ac:dyDescent="0.25">
      <c r="A18135" s="11"/>
      <c r="B18135" s="14"/>
      <c r="C18135" s="491"/>
    </row>
    <row r="18136" spans="1:3" s="624" customFormat="1" x14ac:dyDescent="0.25">
      <c r="A18136" s="11"/>
      <c r="B18136" s="14"/>
      <c r="C18136" s="491"/>
    </row>
    <row r="18137" spans="1:3" s="624" customFormat="1" x14ac:dyDescent="0.25">
      <c r="A18137" s="11"/>
      <c r="B18137" s="14"/>
      <c r="C18137" s="491"/>
    </row>
    <row r="18138" spans="1:3" s="624" customFormat="1" x14ac:dyDescent="0.25">
      <c r="A18138" s="11"/>
      <c r="B18138" s="14"/>
      <c r="C18138" s="491"/>
    </row>
    <row r="18139" spans="1:3" s="624" customFormat="1" x14ac:dyDescent="0.25">
      <c r="A18139" s="11"/>
      <c r="B18139" s="14"/>
      <c r="C18139" s="491"/>
    </row>
    <row r="18140" spans="1:3" s="624" customFormat="1" x14ac:dyDescent="0.25">
      <c r="A18140" s="11"/>
      <c r="B18140" s="14"/>
      <c r="C18140" s="491"/>
    </row>
    <row r="18141" spans="1:3" s="624" customFormat="1" x14ac:dyDescent="0.25">
      <c r="A18141" s="11"/>
      <c r="B18141" s="14"/>
      <c r="C18141" s="491"/>
    </row>
    <row r="18142" spans="1:3" s="624" customFormat="1" x14ac:dyDescent="0.25">
      <c r="A18142" s="11"/>
      <c r="B18142" s="14"/>
      <c r="C18142" s="491"/>
    </row>
    <row r="18143" spans="1:3" s="624" customFormat="1" x14ac:dyDescent="0.25">
      <c r="A18143" s="11"/>
      <c r="B18143" s="14"/>
      <c r="C18143" s="491"/>
    </row>
    <row r="18144" spans="1:3" s="624" customFormat="1" x14ac:dyDescent="0.25">
      <c r="A18144" s="11"/>
      <c r="B18144" s="14"/>
      <c r="C18144" s="491"/>
    </row>
    <row r="18145" spans="1:3" s="624" customFormat="1" x14ac:dyDescent="0.25">
      <c r="A18145" s="11"/>
      <c r="B18145" s="14"/>
      <c r="C18145" s="491"/>
    </row>
    <row r="18146" spans="1:3" s="624" customFormat="1" x14ac:dyDescent="0.25">
      <c r="A18146" s="11"/>
      <c r="B18146" s="14"/>
      <c r="C18146" s="491"/>
    </row>
    <row r="18147" spans="1:3" s="624" customFormat="1" x14ac:dyDescent="0.25">
      <c r="A18147" s="11"/>
      <c r="B18147" s="14"/>
      <c r="C18147" s="491"/>
    </row>
    <row r="18148" spans="1:3" s="624" customFormat="1" x14ac:dyDescent="0.25">
      <c r="A18148" s="11"/>
      <c r="B18148" s="14"/>
      <c r="C18148" s="491"/>
    </row>
    <row r="18149" spans="1:3" s="624" customFormat="1" x14ac:dyDescent="0.25">
      <c r="A18149" s="11"/>
      <c r="B18149" s="14"/>
      <c r="C18149" s="491"/>
    </row>
    <row r="18150" spans="1:3" s="624" customFormat="1" x14ac:dyDescent="0.25">
      <c r="A18150" s="11"/>
      <c r="B18150" s="14"/>
      <c r="C18150" s="491"/>
    </row>
    <row r="18151" spans="1:3" s="624" customFormat="1" x14ac:dyDescent="0.25">
      <c r="A18151" s="11"/>
      <c r="B18151" s="14"/>
      <c r="C18151" s="491"/>
    </row>
    <row r="18152" spans="1:3" s="624" customFormat="1" x14ac:dyDescent="0.25">
      <c r="A18152" s="11"/>
      <c r="B18152" s="14"/>
      <c r="C18152" s="491"/>
    </row>
    <row r="18153" spans="1:3" s="624" customFormat="1" x14ac:dyDescent="0.25">
      <c r="A18153" s="11"/>
      <c r="B18153" s="14"/>
      <c r="C18153" s="491"/>
    </row>
    <row r="18154" spans="1:3" s="624" customFormat="1" x14ac:dyDescent="0.25">
      <c r="A18154" s="11"/>
      <c r="B18154" s="14"/>
      <c r="C18154" s="491"/>
    </row>
    <row r="18155" spans="1:3" s="624" customFormat="1" x14ac:dyDescent="0.25">
      <c r="A18155" s="11"/>
      <c r="B18155" s="14"/>
      <c r="C18155" s="491"/>
    </row>
    <row r="18156" spans="1:3" s="624" customFormat="1" x14ac:dyDescent="0.25">
      <c r="A18156" s="11"/>
      <c r="B18156" s="14"/>
      <c r="C18156" s="491"/>
    </row>
    <row r="18157" spans="1:3" s="624" customFormat="1" x14ac:dyDescent="0.25">
      <c r="A18157" s="11"/>
      <c r="B18157" s="14"/>
      <c r="C18157" s="491"/>
    </row>
    <row r="18158" spans="1:3" s="624" customFormat="1" x14ac:dyDescent="0.25">
      <c r="A18158" s="11"/>
      <c r="B18158" s="14"/>
      <c r="C18158" s="491"/>
    </row>
    <row r="18159" spans="1:3" s="624" customFormat="1" x14ac:dyDescent="0.25">
      <c r="A18159" s="11"/>
      <c r="B18159" s="14"/>
      <c r="C18159" s="491"/>
    </row>
    <row r="18160" spans="1:3" s="624" customFormat="1" x14ac:dyDescent="0.25">
      <c r="A18160" s="11"/>
      <c r="B18160" s="14"/>
      <c r="C18160" s="491"/>
    </row>
    <row r="18161" spans="1:3" s="624" customFormat="1" x14ac:dyDescent="0.25">
      <c r="A18161" s="11"/>
      <c r="B18161" s="14"/>
      <c r="C18161" s="491"/>
    </row>
    <row r="18162" spans="1:3" s="624" customFormat="1" x14ac:dyDescent="0.25">
      <c r="A18162" s="11"/>
      <c r="B18162" s="14"/>
      <c r="C18162" s="491"/>
    </row>
    <row r="18163" spans="1:3" s="624" customFormat="1" x14ac:dyDescent="0.25">
      <c r="A18163" s="11"/>
      <c r="B18163" s="14"/>
      <c r="C18163" s="491"/>
    </row>
    <row r="18164" spans="1:3" s="624" customFormat="1" x14ac:dyDescent="0.25">
      <c r="A18164" s="11"/>
      <c r="B18164" s="14"/>
      <c r="C18164" s="491"/>
    </row>
    <row r="18165" spans="1:3" s="624" customFormat="1" x14ac:dyDescent="0.25">
      <c r="A18165" s="11"/>
      <c r="B18165" s="14"/>
      <c r="C18165" s="491"/>
    </row>
    <row r="18166" spans="1:3" s="624" customFormat="1" x14ac:dyDescent="0.25">
      <c r="A18166" s="11"/>
      <c r="B18166" s="14"/>
      <c r="C18166" s="491"/>
    </row>
    <row r="18167" spans="1:3" s="624" customFormat="1" x14ac:dyDescent="0.25">
      <c r="A18167" s="11"/>
      <c r="B18167" s="14"/>
      <c r="C18167" s="491"/>
    </row>
    <row r="18168" spans="1:3" s="624" customFormat="1" x14ac:dyDescent="0.25">
      <c r="A18168" s="11"/>
      <c r="B18168" s="14"/>
      <c r="C18168" s="491"/>
    </row>
    <row r="18169" spans="1:3" s="624" customFormat="1" x14ac:dyDescent="0.25">
      <c r="A18169" s="11"/>
      <c r="B18169" s="14"/>
      <c r="C18169" s="491"/>
    </row>
    <row r="18170" spans="1:3" s="624" customFormat="1" x14ac:dyDescent="0.25">
      <c r="A18170" s="11"/>
      <c r="B18170" s="14"/>
      <c r="C18170" s="491"/>
    </row>
    <row r="18171" spans="1:3" s="624" customFormat="1" x14ac:dyDescent="0.25">
      <c r="A18171" s="11"/>
      <c r="B18171" s="14"/>
      <c r="C18171" s="491"/>
    </row>
    <row r="18172" spans="1:3" s="624" customFormat="1" x14ac:dyDescent="0.25">
      <c r="A18172" s="11"/>
      <c r="B18172" s="14"/>
      <c r="C18172" s="491"/>
    </row>
    <row r="18173" spans="1:3" s="624" customFormat="1" x14ac:dyDescent="0.25">
      <c r="A18173" s="11"/>
      <c r="B18173" s="14"/>
      <c r="C18173" s="491"/>
    </row>
    <row r="18174" spans="1:3" s="624" customFormat="1" x14ac:dyDescent="0.25">
      <c r="A18174" s="11"/>
      <c r="B18174" s="14"/>
      <c r="C18174" s="491"/>
    </row>
    <row r="18175" spans="1:3" s="624" customFormat="1" x14ac:dyDescent="0.25">
      <c r="A18175" s="11"/>
      <c r="B18175" s="14"/>
      <c r="C18175" s="491"/>
    </row>
    <row r="18176" spans="1:3" s="624" customFormat="1" x14ac:dyDescent="0.25">
      <c r="A18176" s="11"/>
      <c r="B18176" s="14"/>
      <c r="C18176" s="491"/>
    </row>
    <row r="18177" spans="1:3" s="624" customFormat="1" x14ac:dyDescent="0.25">
      <c r="A18177" s="11"/>
      <c r="B18177" s="14"/>
      <c r="C18177" s="491"/>
    </row>
    <row r="18178" spans="1:3" s="624" customFormat="1" x14ac:dyDescent="0.25">
      <c r="A18178" s="11"/>
      <c r="B18178" s="14"/>
      <c r="C18178" s="491"/>
    </row>
    <row r="18179" spans="1:3" s="624" customFormat="1" x14ac:dyDescent="0.25">
      <c r="A18179" s="11"/>
      <c r="B18179" s="14"/>
      <c r="C18179" s="491"/>
    </row>
    <row r="18180" spans="1:3" s="624" customFormat="1" x14ac:dyDescent="0.25">
      <c r="A18180" s="11"/>
      <c r="B18180" s="14"/>
      <c r="C18180" s="491"/>
    </row>
    <row r="18181" spans="1:3" s="624" customFormat="1" x14ac:dyDescent="0.25">
      <c r="A18181" s="11"/>
      <c r="B18181" s="14"/>
      <c r="C18181" s="491"/>
    </row>
    <row r="18182" spans="1:3" s="624" customFormat="1" x14ac:dyDescent="0.25">
      <c r="A18182" s="11"/>
      <c r="B18182" s="14"/>
      <c r="C18182" s="491"/>
    </row>
    <row r="18183" spans="1:3" s="624" customFormat="1" x14ac:dyDescent="0.25">
      <c r="A18183" s="11"/>
      <c r="B18183" s="14"/>
      <c r="C18183" s="491"/>
    </row>
    <row r="18184" spans="1:3" s="624" customFormat="1" x14ac:dyDescent="0.25">
      <c r="A18184" s="11"/>
      <c r="B18184" s="14"/>
      <c r="C18184" s="491"/>
    </row>
    <row r="18185" spans="1:3" s="624" customFormat="1" x14ac:dyDescent="0.25">
      <c r="A18185" s="11"/>
      <c r="B18185" s="14"/>
      <c r="C18185" s="491"/>
    </row>
    <row r="18186" spans="1:3" s="624" customFormat="1" x14ac:dyDescent="0.25">
      <c r="A18186" s="11"/>
      <c r="B18186" s="14"/>
      <c r="C18186" s="491"/>
    </row>
    <row r="18187" spans="1:3" s="624" customFormat="1" x14ac:dyDescent="0.25">
      <c r="A18187" s="11"/>
      <c r="B18187" s="14"/>
      <c r="C18187" s="491"/>
    </row>
    <row r="18188" spans="1:3" s="624" customFormat="1" x14ac:dyDescent="0.25">
      <c r="A18188" s="11"/>
      <c r="B18188" s="14"/>
      <c r="C18188" s="491"/>
    </row>
    <row r="18189" spans="1:3" s="624" customFormat="1" x14ac:dyDescent="0.25">
      <c r="A18189" s="11"/>
      <c r="B18189" s="14"/>
      <c r="C18189" s="491"/>
    </row>
    <row r="18190" spans="1:3" s="624" customFormat="1" x14ac:dyDescent="0.25">
      <c r="A18190" s="11"/>
      <c r="B18190" s="14"/>
      <c r="C18190" s="491"/>
    </row>
    <row r="18191" spans="1:3" s="624" customFormat="1" x14ac:dyDescent="0.25">
      <c r="A18191" s="11"/>
      <c r="B18191" s="14"/>
      <c r="C18191" s="491"/>
    </row>
    <row r="18192" spans="1:3" s="624" customFormat="1" x14ac:dyDescent="0.25">
      <c r="A18192" s="11"/>
      <c r="B18192" s="14"/>
      <c r="C18192" s="491"/>
    </row>
    <row r="18193" spans="1:3" s="624" customFormat="1" x14ac:dyDescent="0.25">
      <c r="A18193" s="11"/>
      <c r="B18193" s="14"/>
      <c r="C18193" s="491"/>
    </row>
    <row r="18194" spans="1:3" s="624" customFormat="1" x14ac:dyDescent="0.25">
      <c r="A18194" s="11"/>
      <c r="B18194" s="14"/>
      <c r="C18194" s="491"/>
    </row>
    <row r="18195" spans="1:3" s="624" customFormat="1" x14ac:dyDescent="0.25">
      <c r="A18195" s="11"/>
      <c r="B18195" s="14"/>
      <c r="C18195" s="491"/>
    </row>
    <row r="18196" spans="1:3" s="624" customFormat="1" x14ac:dyDescent="0.25">
      <c r="A18196" s="11"/>
      <c r="B18196" s="14"/>
      <c r="C18196" s="491"/>
    </row>
    <row r="18197" spans="1:3" s="624" customFormat="1" x14ac:dyDescent="0.25">
      <c r="A18197" s="11"/>
      <c r="B18197" s="14"/>
      <c r="C18197" s="491"/>
    </row>
    <row r="18198" spans="1:3" s="624" customFormat="1" x14ac:dyDescent="0.25">
      <c r="A18198" s="11"/>
      <c r="B18198" s="14"/>
      <c r="C18198" s="491"/>
    </row>
    <row r="18199" spans="1:3" s="624" customFormat="1" x14ac:dyDescent="0.25">
      <c r="A18199" s="11"/>
      <c r="B18199" s="14"/>
      <c r="C18199" s="491"/>
    </row>
    <row r="18200" spans="1:3" s="624" customFormat="1" x14ac:dyDescent="0.25">
      <c r="A18200" s="11"/>
      <c r="B18200" s="14"/>
      <c r="C18200" s="491"/>
    </row>
    <row r="18201" spans="1:3" s="624" customFormat="1" x14ac:dyDescent="0.25">
      <c r="A18201" s="11"/>
      <c r="B18201" s="14"/>
      <c r="C18201" s="491"/>
    </row>
    <row r="18202" spans="1:3" s="624" customFormat="1" x14ac:dyDescent="0.25">
      <c r="A18202" s="11"/>
      <c r="B18202" s="14"/>
      <c r="C18202" s="491"/>
    </row>
    <row r="18203" spans="1:3" s="624" customFormat="1" x14ac:dyDescent="0.25">
      <c r="A18203" s="11"/>
      <c r="B18203" s="14"/>
      <c r="C18203" s="491"/>
    </row>
    <row r="18204" spans="1:3" s="624" customFormat="1" x14ac:dyDescent="0.25">
      <c r="A18204" s="11"/>
      <c r="B18204" s="14"/>
      <c r="C18204" s="491"/>
    </row>
    <row r="18205" spans="1:3" s="624" customFormat="1" x14ac:dyDescent="0.25">
      <c r="A18205" s="11"/>
      <c r="B18205" s="14"/>
      <c r="C18205" s="491"/>
    </row>
    <row r="18206" spans="1:3" s="624" customFormat="1" x14ac:dyDescent="0.25">
      <c r="A18206" s="11"/>
      <c r="B18206" s="14"/>
      <c r="C18206" s="491"/>
    </row>
    <row r="18207" spans="1:3" s="624" customFormat="1" x14ac:dyDescent="0.25">
      <c r="A18207" s="11"/>
      <c r="B18207" s="14"/>
      <c r="C18207" s="491"/>
    </row>
    <row r="18208" spans="1:3" s="624" customFormat="1" x14ac:dyDescent="0.25">
      <c r="A18208" s="11"/>
      <c r="B18208" s="14"/>
      <c r="C18208" s="491"/>
    </row>
    <row r="18209" spans="1:3" s="624" customFormat="1" x14ac:dyDescent="0.25">
      <c r="A18209" s="11"/>
      <c r="B18209" s="14"/>
      <c r="C18209" s="491"/>
    </row>
    <row r="18210" spans="1:3" s="624" customFormat="1" x14ac:dyDescent="0.25">
      <c r="A18210" s="11"/>
      <c r="B18210" s="14"/>
      <c r="C18210" s="491"/>
    </row>
    <row r="18211" spans="1:3" s="624" customFormat="1" x14ac:dyDescent="0.25">
      <c r="A18211" s="11"/>
      <c r="B18211" s="14"/>
      <c r="C18211" s="491"/>
    </row>
    <row r="18212" spans="1:3" s="624" customFormat="1" x14ac:dyDescent="0.25">
      <c r="A18212" s="11"/>
      <c r="B18212" s="14"/>
      <c r="C18212" s="491"/>
    </row>
    <row r="18213" spans="1:3" s="624" customFormat="1" x14ac:dyDescent="0.25">
      <c r="A18213" s="11"/>
      <c r="B18213" s="14"/>
      <c r="C18213" s="491"/>
    </row>
    <row r="18214" spans="1:3" s="624" customFormat="1" x14ac:dyDescent="0.25">
      <c r="A18214" s="11"/>
      <c r="B18214" s="14"/>
      <c r="C18214" s="491"/>
    </row>
    <row r="18215" spans="1:3" s="624" customFormat="1" x14ac:dyDescent="0.25">
      <c r="A18215" s="11"/>
      <c r="B18215" s="14"/>
      <c r="C18215" s="491"/>
    </row>
    <row r="18216" spans="1:3" s="624" customFormat="1" x14ac:dyDescent="0.25">
      <c r="A18216" s="11"/>
      <c r="B18216" s="14"/>
      <c r="C18216" s="491"/>
    </row>
    <row r="18217" spans="1:3" s="624" customFormat="1" x14ac:dyDescent="0.25">
      <c r="A18217" s="11"/>
      <c r="B18217" s="14"/>
      <c r="C18217" s="491"/>
    </row>
    <row r="18218" spans="1:3" s="624" customFormat="1" x14ac:dyDescent="0.25">
      <c r="A18218" s="11"/>
      <c r="B18218" s="14"/>
      <c r="C18218" s="491"/>
    </row>
    <row r="18219" spans="1:3" s="624" customFormat="1" x14ac:dyDescent="0.25">
      <c r="A18219" s="11"/>
      <c r="B18219" s="14"/>
      <c r="C18219" s="491"/>
    </row>
    <row r="18220" spans="1:3" s="624" customFormat="1" x14ac:dyDescent="0.25">
      <c r="A18220" s="11"/>
      <c r="B18220" s="14"/>
      <c r="C18220" s="491"/>
    </row>
    <row r="18221" spans="1:3" s="624" customFormat="1" x14ac:dyDescent="0.25">
      <c r="A18221" s="11"/>
      <c r="B18221" s="14"/>
      <c r="C18221" s="491"/>
    </row>
    <row r="18222" spans="1:3" s="624" customFormat="1" x14ac:dyDescent="0.25">
      <c r="A18222" s="11"/>
      <c r="B18222" s="14"/>
      <c r="C18222" s="491"/>
    </row>
    <row r="18223" spans="1:3" s="624" customFormat="1" x14ac:dyDescent="0.25">
      <c r="A18223" s="11"/>
      <c r="B18223" s="14"/>
      <c r="C18223" s="491"/>
    </row>
    <row r="18224" spans="1:3" s="624" customFormat="1" x14ac:dyDescent="0.25">
      <c r="A18224" s="11"/>
      <c r="B18224" s="14"/>
      <c r="C18224" s="491"/>
    </row>
    <row r="18225" spans="1:3" s="624" customFormat="1" x14ac:dyDescent="0.25">
      <c r="A18225" s="11"/>
      <c r="B18225" s="14"/>
      <c r="C18225" s="491"/>
    </row>
    <row r="18226" spans="1:3" s="624" customFormat="1" x14ac:dyDescent="0.25">
      <c r="A18226" s="11"/>
      <c r="B18226" s="14"/>
      <c r="C18226" s="491"/>
    </row>
    <row r="18227" spans="1:3" s="624" customFormat="1" x14ac:dyDescent="0.25">
      <c r="A18227" s="11"/>
      <c r="B18227" s="14"/>
      <c r="C18227" s="491"/>
    </row>
    <row r="18228" spans="1:3" s="624" customFormat="1" x14ac:dyDescent="0.25">
      <c r="A18228" s="11"/>
      <c r="B18228" s="14"/>
      <c r="C18228" s="491"/>
    </row>
    <row r="18229" spans="1:3" s="624" customFormat="1" x14ac:dyDescent="0.25">
      <c r="A18229" s="11"/>
      <c r="B18229" s="14"/>
      <c r="C18229" s="491"/>
    </row>
    <row r="18230" spans="1:3" s="624" customFormat="1" x14ac:dyDescent="0.25">
      <c r="A18230" s="11"/>
      <c r="B18230" s="14"/>
      <c r="C18230" s="491"/>
    </row>
    <row r="18231" spans="1:3" s="624" customFormat="1" x14ac:dyDescent="0.25">
      <c r="A18231" s="11"/>
      <c r="B18231" s="14"/>
      <c r="C18231" s="491"/>
    </row>
    <row r="18232" spans="1:3" s="624" customFormat="1" x14ac:dyDescent="0.25">
      <c r="A18232" s="11"/>
      <c r="B18232" s="14"/>
      <c r="C18232" s="491"/>
    </row>
    <row r="18233" spans="1:3" s="624" customFormat="1" x14ac:dyDescent="0.25">
      <c r="A18233" s="11"/>
      <c r="B18233" s="14"/>
      <c r="C18233" s="491"/>
    </row>
    <row r="18234" spans="1:3" s="624" customFormat="1" x14ac:dyDescent="0.25">
      <c r="A18234" s="11"/>
      <c r="B18234" s="14"/>
      <c r="C18234" s="491"/>
    </row>
    <row r="18235" spans="1:3" s="624" customFormat="1" x14ac:dyDescent="0.25">
      <c r="A18235" s="11"/>
      <c r="B18235" s="14"/>
      <c r="C18235" s="491"/>
    </row>
    <row r="18236" spans="1:3" s="624" customFormat="1" x14ac:dyDescent="0.25">
      <c r="A18236" s="11"/>
      <c r="B18236" s="14"/>
      <c r="C18236" s="491"/>
    </row>
    <row r="18237" spans="1:3" s="624" customFormat="1" x14ac:dyDescent="0.25">
      <c r="A18237" s="11"/>
      <c r="B18237" s="14"/>
      <c r="C18237" s="491"/>
    </row>
    <row r="18238" spans="1:3" s="624" customFormat="1" x14ac:dyDescent="0.25">
      <c r="A18238" s="11"/>
      <c r="B18238" s="14"/>
      <c r="C18238" s="491"/>
    </row>
    <row r="18239" spans="1:3" s="624" customFormat="1" x14ac:dyDescent="0.25">
      <c r="A18239" s="11"/>
      <c r="B18239" s="14"/>
      <c r="C18239" s="491"/>
    </row>
    <row r="18240" spans="1:3" s="624" customFormat="1" x14ac:dyDescent="0.25">
      <c r="A18240" s="11"/>
      <c r="B18240" s="14"/>
      <c r="C18240" s="491"/>
    </row>
    <row r="18241" spans="1:3" s="624" customFormat="1" x14ac:dyDescent="0.25">
      <c r="A18241" s="11"/>
      <c r="B18241" s="14"/>
      <c r="C18241" s="491"/>
    </row>
    <row r="18242" spans="1:3" s="624" customFormat="1" x14ac:dyDescent="0.25">
      <c r="A18242" s="11"/>
      <c r="B18242" s="14"/>
      <c r="C18242" s="491"/>
    </row>
    <row r="18243" spans="1:3" s="624" customFormat="1" x14ac:dyDescent="0.25">
      <c r="A18243" s="11"/>
      <c r="B18243" s="14"/>
      <c r="C18243" s="491"/>
    </row>
    <row r="18244" spans="1:3" s="624" customFormat="1" x14ac:dyDescent="0.25">
      <c r="A18244" s="11"/>
      <c r="B18244" s="14"/>
      <c r="C18244" s="491"/>
    </row>
    <row r="18245" spans="1:3" s="624" customFormat="1" x14ac:dyDescent="0.25">
      <c r="A18245" s="11"/>
      <c r="B18245" s="14"/>
      <c r="C18245" s="491"/>
    </row>
    <row r="18246" spans="1:3" s="624" customFormat="1" x14ac:dyDescent="0.25">
      <c r="A18246" s="11"/>
      <c r="B18246" s="14"/>
      <c r="C18246" s="491"/>
    </row>
    <row r="18247" spans="1:3" s="624" customFormat="1" x14ac:dyDescent="0.25">
      <c r="A18247" s="11"/>
      <c r="B18247" s="14"/>
      <c r="C18247" s="491"/>
    </row>
    <row r="18248" spans="1:3" s="624" customFormat="1" x14ac:dyDescent="0.25">
      <c r="A18248" s="11"/>
      <c r="B18248" s="14"/>
      <c r="C18248" s="491"/>
    </row>
    <row r="18249" spans="1:3" s="624" customFormat="1" x14ac:dyDescent="0.25">
      <c r="A18249" s="11"/>
      <c r="B18249" s="14"/>
      <c r="C18249" s="491"/>
    </row>
    <row r="18250" spans="1:3" s="624" customFormat="1" x14ac:dyDescent="0.25">
      <c r="A18250" s="11"/>
      <c r="B18250" s="14"/>
      <c r="C18250" s="491"/>
    </row>
    <row r="18251" spans="1:3" s="624" customFormat="1" x14ac:dyDescent="0.25">
      <c r="A18251" s="11"/>
      <c r="B18251" s="14"/>
      <c r="C18251" s="491"/>
    </row>
    <row r="18252" spans="1:3" s="624" customFormat="1" x14ac:dyDescent="0.25">
      <c r="A18252" s="11"/>
      <c r="B18252" s="14"/>
      <c r="C18252" s="491"/>
    </row>
    <row r="18253" spans="1:3" s="624" customFormat="1" x14ac:dyDescent="0.25">
      <c r="A18253" s="11"/>
      <c r="B18253" s="14"/>
      <c r="C18253" s="491"/>
    </row>
    <row r="18254" spans="1:3" s="624" customFormat="1" x14ac:dyDescent="0.25">
      <c r="A18254" s="11"/>
      <c r="B18254" s="14"/>
      <c r="C18254" s="491"/>
    </row>
    <row r="18255" spans="1:3" s="624" customFormat="1" x14ac:dyDescent="0.25">
      <c r="A18255" s="11"/>
      <c r="B18255" s="14"/>
      <c r="C18255" s="491"/>
    </row>
    <row r="18256" spans="1:3" s="624" customFormat="1" x14ac:dyDescent="0.25">
      <c r="A18256" s="11"/>
      <c r="B18256" s="14"/>
      <c r="C18256" s="491"/>
    </row>
    <row r="18257" spans="1:3" s="624" customFormat="1" x14ac:dyDescent="0.25">
      <c r="A18257" s="11"/>
      <c r="B18257" s="14"/>
      <c r="C18257" s="491"/>
    </row>
    <row r="18258" spans="1:3" s="624" customFormat="1" x14ac:dyDescent="0.25">
      <c r="A18258" s="11"/>
      <c r="B18258" s="14"/>
      <c r="C18258" s="491"/>
    </row>
    <row r="18259" spans="1:3" s="624" customFormat="1" x14ac:dyDescent="0.25">
      <c r="A18259" s="11"/>
      <c r="B18259" s="14"/>
      <c r="C18259" s="491"/>
    </row>
    <row r="18260" spans="1:3" s="624" customFormat="1" x14ac:dyDescent="0.25">
      <c r="A18260" s="11"/>
      <c r="B18260" s="14"/>
      <c r="C18260" s="491"/>
    </row>
    <row r="18261" spans="1:3" s="624" customFormat="1" x14ac:dyDescent="0.25">
      <c r="A18261" s="11"/>
      <c r="B18261" s="14"/>
      <c r="C18261" s="491"/>
    </row>
    <row r="18262" spans="1:3" s="624" customFormat="1" x14ac:dyDescent="0.25">
      <c r="A18262" s="11"/>
      <c r="B18262" s="14"/>
      <c r="C18262" s="491"/>
    </row>
    <row r="18263" spans="1:3" s="624" customFormat="1" x14ac:dyDescent="0.25">
      <c r="A18263" s="11"/>
      <c r="B18263" s="14"/>
      <c r="C18263" s="491"/>
    </row>
    <row r="18264" spans="1:3" s="624" customFormat="1" x14ac:dyDescent="0.25">
      <c r="A18264" s="11"/>
      <c r="B18264" s="14"/>
      <c r="C18264" s="491"/>
    </row>
    <row r="18265" spans="1:3" s="624" customFormat="1" x14ac:dyDescent="0.25">
      <c r="A18265" s="11"/>
      <c r="B18265" s="14"/>
      <c r="C18265" s="491"/>
    </row>
    <row r="18266" spans="1:3" s="624" customFormat="1" x14ac:dyDescent="0.25">
      <c r="A18266" s="11"/>
      <c r="B18266" s="14"/>
      <c r="C18266" s="491"/>
    </row>
    <row r="18267" spans="1:3" s="624" customFormat="1" x14ac:dyDescent="0.25">
      <c r="A18267" s="11"/>
      <c r="B18267" s="14"/>
      <c r="C18267" s="491"/>
    </row>
    <row r="18268" spans="1:3" s="624" customFormat="1" x14ac:dyDescent="0.25">
      <c r="A18268" s="11"/>
      <c r="B18268" s="14"/>
      <c r="C18268" s="491"/>
    </row>
    <row r="18269" spans="1:3" s="624" customFormat="1" x14ac:dyDescent="0.25">
      <c r="A18269" s="11"/>
      <c r="B18269" s="14"/>
      <c r="C18269" s="491"/>
    </row>
    <row r="18270" spans="1:3" s="624" customFormat="1" x14ac:dyDescent="0.25">
      <c r="A18270" s="11"/>
      <c r="B18270" s="14"/>
      <c r="C18270" s="491"/>
    </row>
    <row r="18271" spans="1:3" s="624" customFormat="1" x14ac:dyDescent="0.25">
      <c r="A18271" s="11"/>
      <c r="B18271" s="14"/>
      <c r="C18271" s="491"/>
    </row>
    <row r="18272" spans="1:3" s="624" customFormat="1" x14ac:dyDescent="0.25">
      <c r="A18272" s="11"/>
      <c r="B18272" s="14"/>
      <c r="C18272" s="491"/>
    </row>
    <row r="18273" spans="1:3" s="624" customFormat="1" x14ac:dyDescent="0.25">
      <c r="A18273" s="11"/>
      <c r="B18273" s="14"/>
      <c r="C18273" s="491"/>
    </row>
    <row r="18274" spans="1:3" s="624" customFormat="1" x14ac:dyDescent="0.25">
      <c r="A18274" s="11"/>
      <c r="B18274" s="14"/>
      <c r="C18274" s="491"/>
    </row>
    <row r="18275" spans="1:3" s="624" customFormat="1" x14ac:dyDescent="0.25">
      <c r="A18275" s="11"/>
      <c r="B18275" s="14"/>
      <c r="C18275" s="491"/>
    </row>
    <row r="18276" spans="1:3" s="624" customFormat="1" x14ac:dyDescent="0.25">
      <c r="A18276" s="11"/>
      <c r="B18276" s="14"/>
      <c r="C18276" s="491"/>
    </row>
    <row r="18277" spans="1:3" s="624" customFormat="1" x14ac:dyDescent="0.25">
      <c r="A18277" s="11"/>
      <c r="B18277" s="14"/>
      <c r="C18277" s="491"/>
    </row>
    <row r="18278" spans="1:3" s="624" customFormat="1" x14ac:dyDescent="0.25">
      <c r="A18278" s="11"/>
      <c r="B18278" s="14"/>
      <c r="C18278" s="491"/>
    </row>
    <row r="18279" spans="1:3" s="624" customFormat="1" x14ac:dyDescent="0.25">
      <c r="A18279" s="11"/>
      <c r="B18279" s="14"/>
      <c r="C18279" s="491"/>
    </row>
    <row r="18280" spans="1:3" s="624" customFormat="1" x14ac:dyDescent="0.25">
      <c r="A18280" s="11"/>
      <c r="B18280" s="14"/>
      <c r="C18280" s="491"/>
    </row>
    <row r="18281" spans="1:3" s="624" customFormat="1" x14ac:dyDescent="0.25">
      <c r="A18281" s="11"/>
      <c r="B18281" s="14"/>
      <c r="C18281" s="491"/>
    </row>
    <row r="18282" spans="1:3" s="624" customFormat="1" x14ac:dyDescent="0.25">
      <c r="A18282" s="11"/>
      <c r="B18282" s="14"/>
      <c r="C18282" s="491"/>
    </row>
    <row r="18283" spans="1:3" s="624" customFormat="1" x14ac:dyDescent="0.25">
      <c r="A18283" s="11"/>
      <c r="B18283" s="14"/>
      <c r="C18283" s="491"/>
    </row>
    <row r="18284" spans="1:3" s="624" customFormat="1" x14ac:dyDescent="0.25">
      <c r="A18284" s="11"/>
      <c r="B18284" s="14"/>
      <c r="C18284" s="491"/>
    </row>
    <row r="18285" spans="1:3" s="624" customFormat="1" x14ac:dyDescent="0.25">
      <c r="A18285" s="11"/>
      <c r="B18285" s="14"/>
      <c r="C18285" s="491"/>
    </row>
    <row r="18286" spans="1:3" s="624" customFormat="1" x14ac:dyDescent="0.25">
      <c r="A18286" s="11"/>
      <c r="B18286" s="14"/>
      <c r="C18286" s="491"/>
    </row>
    <row r="18287" spans="1:3" s="624" customFormat="1" x14ac:dyDescent="0.25">
      <c r="A18287" s="11"/>
      <c r="B18287" s="14"/>
      <c r="C18287" s="491"/>
    </row>
    <row r="18288" spans="1:3" s="624" customFormat="1" x14ac:dyDescent="0.25">
      <c r="A18288" s="11"/>
      <c r="B18288" s="14"/>
      <c r="C18288" s="491"/>
    </row>
    <row r="18289" spans="1:3" s="624" customFormat="1" x14ac:dyDescent="0.25">
      <c r="A18289" s="11"/>
      <c r="B18289" s="14"/>
      <c r="C18289" s="491"/>
    </row>
    <row r="18290" spans="1:3" s="624" customFormat="1" x14ac:dyDescent="0.25">
      <c r="A18290" s="11"/>
      <c r="B18290" s="14"/>
      <c r="C18290" s="491"/>
    </row>
    <row r="18291" spans="1:3" s="624" customFormat="1" x14ac:dyDescent="0.25">
      <c r="A18291" s="11"/>
      <c r="B18291" s="14"/>
      <c r="C18291" s="491"/>
    </row>
    <row r="18292" spans="1:3" s="624" customFormat="1" x14ac:dyDescent="0.25">
      <c r="A18292" s="11"/>
      <c r="B18292" s="14"/>
      <c r="C18292" s="491"/>
    </row>
    <row r="18293" spans="1:3" s="624" customFormat="1" x14ac:dyDescent="0.25">
      <c r="A18293" s="11"/>
      <c r="B18293" s="14"/>
      <c r="C18293" s="491"/>
    </row>
    <row r="18294" spans="1:3" s="624" customFormat="1" x14ac:dyDescent="0.25">
      <c r="A18294" s="11"/>
      <c r="B18294" s="14"/>
      <c r="C18294" s="491"/>
    </row>
    <row r="18295" spans="1:3" s="624" customFormat="1" x14ac:dyDescent="0.25">
      <c r="A18295" s="11"/>
      <c r="B18295" s="14"/>
      <c r="C18295" s="491"/>
    </row>
    <row r="18296" spans="1:3" s="624" customFormat="1" x14ac:dyDescent="0.25">
      <c r="A18296" s="11"/>
      <c r="B18296" s="14"/>
      <c r="C18296" s="491"/>
    </row>
    <row r="18297" spans="1:3" s="624" customFormat="1" x14ac:dyDescent="0.25">
      <c r="A18297" s="11"/>
      <c r="B18297" s="14"/>
      <c r="C18297" s="491"/>
    </row>
    <row r="18298" spans="1:3" s="624" customFormat="1" x14ac:dyDescent="0.25">
      <c r="A18298" s="11"/>
      <c r="B18298" s="14"/>
      <c r="C18298" s="491"/>
    </row>
    <row r="18299" spans="1:3" s="624" customFormat="1" x14ac:dyDescent="0.25">
      <c r="A18299" s="11"/>
      <c r="B18299" s="14"/>
      <c r="C18299" s="491"/>
    </row>
    <row r="18300" spans="1:3" s="624" customFormat="1" x14ac:dyDescent="0.25">
      <c r="A18300" s="11"/>
      <c r="B18300" s="14"/>
      <c r="C18300" s="491"/>
    </row>
    <row r="18301" spans="1:3" s="624" customFormat="1" x14ac:dyDescent="0.25">
      <c r="A18301" s="11"/>
      <c r="B18301" s="14"/>
      <c r="C18301" s="491"/>
    </row>
    <row r="18302" spans="1:3" s="624" customFormat="1" x14ac:dyDescent="0.25">
      <c r="A18302" s="11"/>
      <c r="B18302" s="14"/>
      <c r="C18302" s="491"/>
    </row>
    <row r="18303" spans="1:3" s="624" customFormat="1" x14ac:dyDescent="0.25">
      <c r="A18303" s="11"/>
      <c r="B18303" s="14"/>
      <c r="C18303" s="491"/>
    </row>
    <row r="18304" spans="1:3" s="624" customFormat="1" x14ac:dyDescent="0.25">
      <c r="A18304" s="11"/>
      <c r="B18304" s="14"/>
      <c r="C18304" s="491"/>
    </row>
    <row r="18305" spans="1:3" s="624" customFormat="1" x14ac:dyDescent="0.25">
      <c r="A18305" s="11"/>
      <c r="B18305" s="14"/>
      <c r="C18305" s="491"/>
    </row>
    <row r="18306" spans="1:3" s="624" customFormat="1" x14ac:dyDescent="0.25">
      <c r="A18306" s="11"/>
      <c r="B18306" s="14"/>
      <c r="C18306" s="491"/>
    </row>
    <row r="18307" spans="1:3" s="624" customFormat="1" x14ac:dyDescent="0.25">
      <c r="A18307" s="11"/>
      <c r="B18307" s="14"/>
      <c r="C18307" s="491"/>
    </row>
    <row r="18308" spans="1:3" s="624" customFormat="1" x14ac:dyDescent="0.25">
      <c r="A18308" s="11"/>
      <c r="B18308" s="14"/>
      <c r="C18308" s="491"/>
    </row>
    <row r="18309" spans="1:3" s="624" customFormat="1" x14ac:dyDescent="0.25">
      <c r="A18309" s="11"/>
      <c r="B18309" s="14"/>
      <c r="C18309" s="491"/>
    </row>
    <row r="18310" spans="1:3" s="624" customFormat="1" x14ac:dyDescent="0.25">
      <c r="A18310" s="11"/>
      <c r="B18310" s="14"/>
      <c r="C18310" s="491"/>
    </row>
    <row r="18311" spans="1:3" s="624" customFormat="1" x14ac:dyDescent="0.25">
      <c r="A18311" s="11"/>
      <c r="B18311" s="14"/>
      <c r="C18311" s="491"/>
    </row>
    <row r="18312" spans="1:3" s="624" customFormat="1" x14ac:dyDescent="0.25">
      <c r="A18312" s="11"/>
      <c r="B18312" s="14"/>
      <c r="C18312" s="491"/>
    </row>
    <row r="18313" spans="1:3" s="624" customFormat="1" x14ac:dyDescent="0.25">
      <c r="A18313" s="11"/>
      <c r="B18313" s="14"/>
      <c r="C18313" s="491"/>
    </row>
    <row r="18314" spans="1:3" s="624" customFormat="1" x14ac:dyDescent="0.25">
      <c r="A18314" s="11"/>
      <c r="B18314" s="14"/>
      <c r="C18314" s="491"/>
    </row>
    <row r="18315" spans="1:3" s="624" customFormat="1" x14ac:dyDescent="0.25">
      <c r="A18315" s="11"/>
      <c r="B18315" s="14"/>
      <c r="C18315" s="491"/>
    </row>
    <row r="18316" spans="1:3" s="624" customFormat="1" x14ac:dyDescent="0.25">
      <c r="A18316" s="11"/>
      <c r="B18316" s="14"/>
      <c r="C18316" s="491"/>
    </row>
    <row r="18317" spans="1:3" s="624" customFormat="1" x14ac:dyDescent="0.25">
      <c r="A18317" s="11"/>
      <c r="B18317" s="14"/>
      <c r="C18317" s="491"/>
    </row>
    <row r="18318" spans="1:3" s="624" customFormat="1" x14ac:dyDescent="0.25">
      <c r="A18318" s="11"/>
      <c r="B18318" s="14"/>
      <c r="C18318" s="491"/>
    </row>
    <row r="18319" spans="1:3" s="624" customFormat="1" x14ac:dyDescent="0.25">
      <c r="A18319" s="11"/>
      <c r="B18319" s="14"/>
      <c r="C18319" s="491"/>
    </row>
    <row r="18320" spans="1:3" s="624" customFormat="1" x14ac:dyDescent="0.25">
      <c r="A18320" s="11"/>
      <c r="B18320" s="14"/>
      <c r="C18320" s="491"/>
    </row>
    <row r="18321" spans="1:3" s="624" customFormat="1" x14ac:dyDescent="0.25">
      <c r="A18321" s="11"/>
      <c r="B18321" s="14"/>
      <c r="C18321" s="491"/>
    </row>
    <row r="18322" spans="1:3" s="624" customFormat="1" x14ac:dyDescent="0.25">
      <c r="A18322" s="11"/>
      <c r="B18322" s="14"/>
      <c r="C18322" s="491"/>
    </row>
    <row r="18323" spans="1:3" s="624" customFormat="1" x14ac:dyDescent="0.25">
      <c r="A18323" s="11"/>
      <c r="B18323" s="14"/>
      <c r="C18323" s="491"/>
    </row>
    <row r="18324" spans="1:3" s="624" customFormat="1" x14ac:dyDescent="0.25">
      <c r="A18324" s="11"/>
      <c r="B18324" s="14"/>
      <c r="C18324" s="491"/>
    </row>
    <row r="18325" spans="1:3" s="624" customFormat="1" x14ac:dyDescent="0.25">
      <c r="A18325" s="11"/>
      <c r="B18325" s="14"/>
      <c r="C18325" s="491"/>
    </row>
    <row r="18326" spans="1:3" s="624" customFormat="1" x14ac:dyDescent="0.25">
      <c r="A18326" s="11"/>
      <c r="B18326" s="14"/>
      <c r="C18326" s="491"/>
    </row>
    <row r="18327" spans="1:3" s="624" customFormat="1" x14ac:dyDescent="0.25">
      <c r="A18327" s="11"/>
      <c r="B18327" s="14"/>
      <c r="C18327" s="491"/>
    </row>
    <row r="18328" spans="1:3" s="624" customFormat="1" x14ac:dyDescent="0.25">
      <c r="A18328" s="11"/>
      <c r="B18328" s="14"/>
      <c r="C18328" s="491"/>
    </row>
    <row r="18329" spans="1:3" s="624" customFormat="1" x14ac:dyDescent="0.25">
      <c r="A18329" s="11"/>
      <c r="B18329" s="14"/>
      <c r="C18329" s="491"/>
    </row>
    <row r="18330" spans="1:3" s="624" customFormat="1" x14ac:dyDescent="0.25">
      <c r="A18330" s="11"/>
      <c r="B18330" s="14"/>
      <c r="C18330" s="491"/>
    </row>
    <row r="18331" spans="1:3" s="624" customFormat="1" x14ac:dyDescent="0.25">
      <c r="A18331" s="11"/>
      <c r="B18331" s="14"/>
      <c r="C18331" s="491"/>
    </row>
    <row r="18332" spans="1:3" s="624" customFormat="1" x14ac:dyDescent="0.25">
      <c r="A18332" s="11"/>
      <c r="B18332" s="14"/>
      <c r="C18332" s="491"/>
    </row>
    <row r="18333" spans="1:3" s="624" customFormat="1" x14ac:dyDescent="0.25">
      <c r="A18333" s="11"/>
      <c r="B18333" s="14"/>
      <c r="C18333" s="491"/>
    </row>
    <row r="18334" spans="1:3" s="624" customFormat="1" x14ac:dyDescent="0.25">
      <c r="A18334" s="11"/>
      <c r="B18334" s="14"/>
      <c r="C18334" s="491"/>
    </row>
    <row r="18335" spans="1:3" s="624" customFormat="1" x14ac:dyDescent="0.25">
      <c r="A18335" s="11"/>
      <c r="B18335" s="14"/>
      <c r="C18335" s="491"/>
    </row>
    <row r="18336" spans="1:3" s="624" customFormat="1" x14ac:dyDescent="0.25">
      <c r="A18336" s="11"/>
      <c r="B18336" s="14"/>
      <c r="C18336" s="491"/>
    </row>
    <row r="18337" spans="1:3" s="624" customFormat="1" x14ac:dyDescent="0.25">
      <c r="A18337" s="11"/>
      <c r="B18337" s="14"/>
      <c r="C18337" s="491"/>
    </row>
    <row r="18338" spans="1:3" s="624" customFormat="1" x14ac:dyDescent="0.25">
      <c r="A18338" s="11"/>
      <c r="B18338" s="14"/>
      <c r="C18338" s="491"/>
    </row>
    <row r="18339" spans="1:3" s="624" customFormat="1" x14ac:dyDescent="0.25">
      <c r="A18339" s="11"/>
      <c r="B18339" s="14"/>
      <c r="C18339" s="491"/>
    </row>
    <row r="18340" spans="1:3" s="624" customFormat="1" x14ac:dyDescent="0.25">
      <c r="A18340" s="11"/>
      <c r="B18340" s="14"/>
      <c r="C18340" s="491"/>
    </row>
    <row r="18341" spans="1:3" s="624" customFormat="1" x14ac:dyDescent="0.25">
      <c r="A18341" s="11"/>
      <c r="B18341" s="14"/>
      <c r="C18341" s="491"/>
    </row>
    <row r="18342" spans="1:3" s="624" customFormat="1" x14ac:dyDescent="0.25">
      <c r="A18342" s="11"/>
      <c r="B18342" s="14"/>
      <c r="C18342" s="491"/>
    </row>
    <row r="18343" spans="1:3" s="624" customFormat="1" x14ac:dyDescent="0.25">
      <c r="A18343" s="11"/>
      <c r="B18343" s="14"/>
      <c r="C18343" s="491"/>
    </row>
    <row r="18344" spans="1:3" s="624" customFormat="1" x14ac:dyDescent="0.25">
      <c r="A18344" s="11"/>
      <c r="B18344" s="14"/>
      <c r="C18344" s="491"/>
    </row>
    <row r="18345" spans="1:3" s="624" customFormat="1" x14ac:dyDescent="0.25">
      <c r="A18345" s="11"/>
      <c r="B18345" s="14"/>
      <c r="C18345" s="491"/>
    </row>
    <row r="18346" spans="1:3" s="624" customFormat="1" x14ac:dyDescent="0.25">
      <c r="A18346" s="11"/>
      <c r="B18346" s="14"/>
      <c r="C18346" s="491"/>
    </row>
    <row r="18347" spans="1:3" s="624" customFormat="1" x14ac:dyDescent="0.25">
      <c r="A18347" s="11"/>
      <c r="B18347" s="14"/>
      <c r="C18347" s="491"/>
    </row>
    <row r="18348" spans="1:3" s="624" customFormat="1" x14ac:dyDescent="0.25">
      <c r="A18348" s="11"/>
      <c r="B18348" s="14"/>
      <c r="C18348" s="491"/>
    </row>
    <row r="18349" spans="1:3" s="624" customFormat="1" x14ac:dyDescent="0.25">
      <c r="A18349" s="11"/>
      <c r="B18349" s="14"/>
      <c r="C18349" s="491"/>
    </row>
    <row r="18350" spans="1:3" s="624" customFormat="1" x14ac:dyDescent="0.25">
      <c r="A18350" s="11"/>
      <c r="B18350" s="14"/>
      <c r="C18350" s="491"/>
    </row>
    <row r="18351" spans="1:3" s="624" customFormat="1" x14ac:dyDescent="0.25">
      <c r="A18351" s="11"/>
      <c r="B18351" s="14"/>
      <c r="C18351" s="491"/>
    </row>
    <row r="18352" spans="1:3" s="624" customFormat="1" x14ac:dyDescent="0.25">
      <c r="A18352" s="11"/>
      <c r="B18352" s="14"/>
      <c r="C18352" s="491"/>
    </row>
    <row r="18353" spans="1:3" s="624" customFormat="1" x14ac:dyDescent="0.25">
      <c r="A18353" s="11"/>
      <c r="B18353" s="14"/>
      <c r="C18353" s="491"/>
    </row>
    <row r="18354" spans="1:3" s="624" customFormat="1" x14ac:dyDescent="0.25">
      <c r="A18354" s="11"/>
      <c r="B18354" s="14"/>
      <c r="C18354" s="491"/>
    </row>
    <row r="18355" spans="1:3" s="624" customFormat="1" x14ac:dyDescent="0.25">
      <c r="A18355" s="11"/>
      <c r="B18355" s="14"/>
      <c r="C18355" s="491"/>
    </row>
    <row r="18356" spans="1:3" s="624" customFormat="1" x14ac:dyDescent="0.25">
      <c r="A18356" s="11"/>
      <c r="B18356" s="14"/>
      <c r="C18356" s="491"/>
    </row>
    <row r="18357" spans="1:3" s="624" customFormat="1" x14ac:dyDescent="0.25">
      <c r="A18357" s="11"/>
      <c r="B18357" s="14"/>
      <c r="C18357" s="491"/>
    </row>
    <row r="18358" spans="1:3" s="624" customFormat="1" x14ac:dyDescent="0.25">
      <c r="A18358" s="11"/>
      <c r="B18358" s="14"/>
      <c r="C18358" s="491"/>
    </row>
    <row r="18359" spans="1:3" s="624" customFormat="1" x14ac:dyDescent="0.25">
      <c r="A18359" s="11"/>
      <c r="B18359" s="14"/>
      <c r="C18359" s="491"/>
    </row>
    <row r="18360" spans="1:3" s="624" customFormat="1" x14ac:dyDescent="0.25">
      <c r="A18360" s="11"/>
      <c r="B18360" s="14"/>
      <c r="C18360" s="491"/>
    </row>
    <row r="18361" spans="1:3" s="624" customFormat="1" x14ac:dyDescent="0.25">
      <c r="A18361" s="11"/>
      <c r="B18361" s="14"/>
      <c r="C18361" s="491"/>
    </row>
    <row r="18362" spans="1:3" s="624" customFormat="1" x14ac:dyDescent="0.25">
      <c r="A18362" s="11"/>
      <c r="B18362" s="14"/>
      <c r="C18362" s="491"/>
    </row>
    <row r="18363" spans="1:3" s="624" customFormat="1" x14ac:dyDescent="0.25">
      <c r="A18363" s="11"/>
      <c r="B18363" s="14"/>
      <c r="C18363" s="491"/>
    </row>
    <row r="18364" spans="1:3" s="624" customFormat="1" x14ac:dyDescent="0.25">
      <c r="A18364" s="11"/>
      <c r="B18364" s="14"/>
      <c r="C18364" s="491"/>
    </row>
    <row r="18365" spans="1:3" s="624" customFormat="1" x14ac:dyDescent="0.25">
      <c r="A18365" s="11"/>
      <c r="B18365" s="14"/>
      <c r="C18365" s="491"/>
    </row>
    <row r="18366" spans="1:3" s="624" customFormat="1" x14ac:dyDescent="0.25">
      <c r="A18366" s="11"/>
      <c r="B18366" s="14"/>
      <c r="C18366" s="491"/>
    </row>
    <row r="18367" spans="1:3" s="624" customFormat="1" x14ac:dyDescent="0.25">
      <c r="A18367" s="11"/>
      <c r="B18367" s="14"/>
      <c r="C18367" s="491"/>
    </row>
    <row r="18368" spans="1:3" s="624" customFormat="1" x14ac:dyDescent="0.25">
      <c r="A18368" s="11"/>
      <c r="B18368" s="14"/>
      <c r="C18368" s="491"/>
    </row>
    <row r="18369" spans="1:3" s="624" customFormat="1" x14ac:dyDescent="0.25">
      <c r="A18369" s="11"/>
      <c r="B18369" s="14"/>
      <c r="C18369" s="491"/>
    </row>
    <row r="18370" spans="1:3" s="624" customFormat="1" x14ac:dyDescent="0.25">
      <c r="A18370" s="11"/>
      <c r="B18370" s="14"/>
      <c r="C18370" s="491"/>
    </row>
    <row r="18371" spans="1:3" s="624" customFormat="1" x14ac:dyDescent="0.25">
      <c r="A18371" s="11"/>
      <c r="B18371" s="14"/>
      <c r="C18371" s="491"/>
    </row>
    <row r="18372" spans="1:3" s="624" customFormat="1" x14ac:dyDescent="0.25">
      <c r="A18372" s="11"/>
      <c r="B18372" s="14"/>
      <c r="C18372" s="491"/>
    </row>
    <row r="18373" spans="1:3" s="624" customFormat="1" x14ac:dyDescent="0.25">
      <c r="A18373" s="11"/>
      <c r="B18373" s="14"/>
      <c r="C18373" s="491"/>
    </row>
    <row r="18374" spans="1:3" s="624" customFormat="1" x14ac:dyDescent="0.25">
      <c r="A18374" s="11"/>
      <c r="B18374" s="14"/>
      <c r="C18374" s="491"/>
    </row>
    <row r="18375" spans="1:3" s="624" customFormat="1" x14ac:dyDescent="0.25">
      <c r="A18375" s="11"/>
      <c r="B18375" s="14"/>
      <c r="C18375" s="491"/>
    </row>
    <row r="18376" spans="1:3" s="624" customFormat="1" x14ac:dyDescent="0.25">
      <c r="A18376" s="11"/>
      <c r="B18376" s="14"/>
      <c r="C18376" s="491"/>
    </row>
    <row r="18377" spans="1:3" s="624" customFormat="1" x14ac:dyDescent="0.25">
      <c r="A18377" s="11"/>
      <c r="B18377" s="14"/>
      <c r="C18377" s="491"/>
    </row>
    <row r="18378" spans="1:3" s="624" customFormat="1" x14ac:dyDescent="0.25">
      <c r="A18378" s="11"/>
      <c r="B18378" s="14"/>
      <c r="C18378" s="491"/>
    </row>
    <row r="18379" spans="1:3" s="624" customFormat="1" x14ac:dyDescent="0.25">
      <c r="A18379" s="11"/>
      <c r="B18379" s="14"/>
      <c r="C18379" s="491"/>
    </row>
    <row r="18380" spans="1:3" s="624" customFormat="1" x14ac:dyDescent="0.25">
      <c r="A18380" s="11"/>
      <c r="B18380" s="14"/>
      <c r="C18380" s="491"/>
    </row>
    <row r="18381" spans="1:3" s="624" customFormat="1" x14ac:dyDescent="0.25">
      <c r="A18381" s="11"/>
      <c r="B18381" s="14"/>
      <c r="C18381" s="491"/>
    </row>
    <row r="18382" spans="1:3" s="624" customFormat="1" x14ac:dyDescent="0.25">
      <c r="A18382" s="11"/>
      <c r="B18382" s="14"/>
      <c r="C18382" s="491"/>
    </row>
    <row r="18383" spans="1:3" s="624" customFormat="1" x14ac:dyDescent="0.25">
      <c r="A18383" s="11"/>
      <c r="B18383" s="14"/>
      <c r="C18383" s="491"/>
    </row>
    <row r="18384" spans="1:3" s="624" customFormat="1" x14ac:dyDescent="0.25">
      <c r="A18384" s="11"/>
      <c r="B18384" s="14"/>
      <c r="C18384" s="491"/>
    </row>
    <row r="18385" spans="1:3" s="624" customFormat="1" x14ac:dyDescent="0.25">
      <c r="A18385" s="11"/>
      <c r="B18385" s="14"/>
      <c r="C18385" s="491"/>
    </row>
    <row r="18386" spans="1:3" s="624" customFormat="1" x14ac:dyDescent="0.25">
      <c r="A18386" s="11"/>
      <c r="B18386" s="14"/>
      <c r="C18386" s="491"/>
    </row>
    <row r="18387" spans="1:3" s="624" customFormat="1" x14ac:dyDescent="0.25">
      <c r="A18387" s="11"/>
      <c r="B18387" s="14"/>
      <c r="C18387" s="491"/>
    </row>
    <row r="18388" spans="1:3" s="624" customFormat="1" x14ac:dyDescent="0.25">
      <c r="A18388" s="11"/>
      <c r="B18388" s="14"/>
      <c r="C18388" s="491"/>
    </row>
    <row r="18389" spans="1:3" s="624" customFormat="1" x14ac:dyDescent="0.25">
      <c r="A18389" s="11"/>
      <c r="B18389" s="14"/>
      <c r="C18389" s="491"/>
    </row>
    <row r="18390" spans="1:3" s="624" customFormat="1" x14ac:dyDescent="0.25">
      <c r="A18390" s="11"/>
      <c r="B18390" s="14"/>
      <c r="C18390" s="491"/>
    </row>
    <row r="18391" spans="1:3" s="624" customFormat="1" x14ac:dyDescent="0.25">
      <c r="A18391" s="11"/>
      <c r="B18391" s="14"/>
      <c r="C18391" s="491"/>
    </row>
    <row r="18392" spans="1:3" s="624" customFormat="1" x14ac:dyDescent="0.25">
      <c r="A18392" s="11"/>
      <c r="B18392" s="14"/>
      <c r="C18392" s="491"/>
    </row>
    <row r="18393" spans="1:3" s="624" customFormat="1" x14ac:dyDescent="0.25">
      <c r="A18393" s="11"/>
      <c r="B18393" s="14"/>
      <c r="C18393" s="491"/>
    </row>
    <row r="18394" spans="1:3" s="624" customFormat="1" x14ac:dyDescent="0.25">
      <c r="A18394" s="11"/>
      <c r="B18394" s="14"/>
      <c r="C18394" s="491"/>
    </row>
    <row r="18395" spans="1:3" s="624" customFormat="1" x14ac:dyDescent="0.25">
      <c r="A18395" s="11"/>
      <c r="B18395" s="14"/>
      <c r="C18395" s="491"/>
    </row>
    <row r="18396" spans="1:3" s="624" customFormat="1" x14ac:dyDescent="0.25">
      <c r="A18396" s="11"/>
      <c r="B18396" s="14"/>
      <c r="C18396" s="491"/>
    </row>
    <row r="18397" spans="1:3" s="624" customFormat="1" x14ac:dyDescent="0.25">
      <c r="A18397" s="11"/>
      <c r="B18397" s="14"/>
      <c r="C18397" s="491"/>
    </row>
    <row r="18398" spans="1:3" s="624" customFormat="1" x14ac:dyDescent="0.25">
      <c r="A18398" s="11"/>
      <c r="B18398" s="14"/>
      <c r="C18398" s="491"/>
    </row>
    <row r="18399" spans="1:3" s="624" customFormat="1" x14ac:dyDescent="0.25">
      <c r="A18399" s="11"/>
      <c r="B18399" s="14"/>
      <c r="C18399" s="491"/>
    </row>
    <row r="18400" spans="1:3" s="624" customFormat="1" x14ac:dyDescent="0.25">
      <c r="A18400" s="11"/>
      <c r="B18400" s="14"/>
      <c r="C18400" s="491"/>
    </row>
    <row r="18401" spans="1:3" s="624" customFormat="1" x14ac:dyDescent="0.25">
      <c r="A18401" s="11"/>
      <c r="B18401" s="14"/>
      <c r="C18401" s="491"/>
    </row>
    <row r="18402" spans="1:3" s="624" customFormat="1" x14ac:dyDescent="0.25">
      <c r="A18402" s="11"/>
      <c r="B18402" s="14"/>
      <c r="C18402" s="491"/>
    </row>
    <row r="18403" spans="1:3" s="624" customFormat="1" x14ac:dyDescent="0.25">
      <c r="A18403" s="11"/>
      <c r="B18403" s="14"/>
      <c r="C18403" s="491"/>
    </row>
    <row r="18404" spans="1:3" s="624" customFormat="1" x14ac:dyDescent="0.25">
      <c r="A18404" s="11"/>
      <c r="B18404" s="14"/>
      <c r="C18404" s="491"/>
    </row>
    <row r="18405" spans="1:3" s="624" customFormat="1" x14ac:dyDescent="0.25">
      <c r="A18405" s="11"/>
      <c r="B18405" s="14"/>
      <c r="C18405" s="491"/>
    </row>
    <row r="18406" spans="1:3" s="624" customFormat="1" x14ac:dyDescent="0.25">
      <c r="A18406" s="11"/>
      <c r="B18406" s="14"/>
      <c r="C18406" s="491"/>
    </row>
    <row r="18407" spans="1:3" s="624" customFormat="1" x14ac:dyDescent="0.25">
      <c r="A18407" s="11"/>
      <c r="B18407" s="14"/>
      <c r="C18407" s="491"/>
    </row>
    <row r="18408" spans="1:3" s="624" customFormat="1" x14ac:dyDescent="0.25">
      <c r="A18408" s="11"/>
      <c r="B18408" s="14"/>
      <c r="C18408" s="491"/>
    </row>
    <row r="18409" spans="1:3" s="624" customFormat="1" x14ac:dyDescent="0.25">
      <c r="A18409" s="11"/>
      <c r="B18409" s="14"/>
      <c r="C18409" s="491"/>
    </row>
    <row r="18410" spans="1:3" s="624" customFormat="1" x14ac:dyDescent="0.25">
      <c r="A18410" s="11"/>
      <c r="B18410" s="14"/>
      <c r="C18410" s="491"/>
    </row>
    <row r="18411" spans="1:3" s="624" customFormat="1" x14ac:dyDescent="0.25">
      <c r="A18411" s="11"/>
      <c r="B18411" s="14"/>
      <c r="C18411" s="491"/>
    </row>
    <row r="18412" spans="1:3" s="624" customFormat="1" x14ac:dyDescent="0.25">
      <c r="A18412" s="11"/>
      <c r="B18412" s="14"/>
      <c r="C18412" s="491"/>
    </row>
    <row r="18413" spans="1:3" s="624" customFormat="1" x14ac:dyDescent="0.25">
      <c r="A18413" s="11"/>
      <c r="B18413" s="14"/>
      <c r="C18413" s="491"/>
    </row>
    <row r="18414" spans="1:3" s="624" customFormat="1" x14ac:dyDescent="0.25">
      <c r="A18414" s="11"/>
      <c r="B18414" s="14"/>
      <c r="C18414" s="491"/>
    </row>
    <row r="18415" spans="1:3" s="624" customFormat="1" x14ac:dyDescent="0.25">
      <c r="A18415" s="11"/>
      <c r="B18415" s="14"/>
      <c r="C18415" s="491"/>
    </row>
    <row r="18416" spans="1:3" s="624" customFormat="1" x14ac:dyDescent="0.25">
      <c r="A18416" s="11"/>
      <c r="B18416" s="14"/>
      <c r="C18416" s="491"/>
    </row>
    <row r="18417" spans="1:3" s="624" customFormat="1" x14ac:dyDescent="0.25">
      <c r="A18417" s="11"/>
      <c r="B18417" s="14"/>
      <c r="C18417" s="491"/>
    </row>
    <row r="18418" spans="1:3" s="624" customFormat="1" x14ac:dyDescent="0.25">
      <c r="A18418" s="11"/>
      <c r="B18418" s="14"/>
      <c r="C18418" s="491"/>
    </row>
    <row r="18419" spans="1:3" s="624" customFormat="1" x14ac:dyDescent="0.25">
      <c r="A18419" s="11"/>
      <c r="B18419" s="14"/>
      <c r="C18419" s="491"/>
    </row>
    <row r="18420" spans="1:3" s="624" customFormat="1" x14ac:dyDescent="0.25">
      <c r="A18420" s="11"/>
      <c r="B18420" s="14"/>
      <c r="C18420" s="491"/>
    </row>
    <row r="18421" spans="1:3" s="624" customFormat="1" x14ac:dyDescent="0.25">
      <c r="A18421" s="11"/>
      <c r="B18421" s="14"/>
      <c r="C18421" s="491"/>
    </row>
    <row r="18422" spans="1:3" s="624" customFormat="1" x14ac:dyDescent="0.25">
      <c r="A18422" s="11"/>
      <c r="B18422" s="14"/>
      <c r="C18422" s="491"/>
    </row>
    <row r="18423" spans="1:3" s="624" customFormat="1" x14ac:dyDescent="0.25">
      <c r="A18423" s="11"/>
      <c r="B18423" s="14"/>
      <c r="C18423" s="491"/>
    </row>
    <row r="18424" spans="1:3" s="624" customFormat="1" x14ac:dyDescent="0.25">
      <c r="A18424" s="11"/>
      <c r="B18424" s="14"/>
      <c r="C18424" s="491"/>
    </row>
    <row r="18425" spans="1:3" s="624" customFormat="1" x14ac:dyDescent="0.25">
      <c r="A18425" s="11"/>
      <c r="B18425" s="14"/>
      <c r="C18425" s="491"/>
    </row>
    <row r="18426" spans="1:3" s="624" customFormat="1" x14ac:dyDescent="0.25">
      <c r="A18426" s="11"/>
      <c r="B18426" s="14"/>
      <c r="C18426" s="491"/>
    </row>
    <row r="18427" spans="1:3" s="624" customFormat="1" x14ac:dyDescent="0.25">
      <c r="A18427" s="11"/>
      <c r="B18427" s="14"/>
      <c r="C18427" s="491"/>
    </row>
    <row r="18428" spans="1:3" s="624" customFormat="1" x14ac:dyDescent="0.25">
      <c r="A18428" s="11"/>
      <c r="B18428" s="14"/>
      <c r="C18428" s="491"/>
    </row>
    <row r="18429" spans="1:3" s="624" customFormat="1" x14ac:dyDescent="0.25">
      <c r="A18429" s="11"/>
      <c r="B18429" s="14"/>
      <c r="C18429" s="491"/>
    </row>
    <row r="18430" spans="1:3" s="624" customFormat="1" x14ac:dyDescent="0.25">
      <c r="A18430" s="11"/>
      <c r="B18430" s="14"/>
      <c r="C18430" s="491"/>
    </row>
    <row r="18431" spans="1:3" s="624" customFormat="1" x14ac:dyDescent="0.25">
      <c r="A18431" s="11"/>
      <c r="B18431" s="14"/>
      <c r="C18431" s="491"/>
    </row>
    <row r="18432" spans="1:3" s="624" customFormat="1" x14ac:dyDescent="0.25">
      <c r="A18432" s="11"/>
      <c r="B18432" s="14"/>
      <c r="C18432" s="491"/>
    </row>
    <row r="18433" spans="1:3" s="624" customFormat="1" x14ac:dyDescent="0.25">
      <c r="A18433" s="11"/>
      <c r="B18433" s="14"/>
      <c r="C18433" s="491"/>
    </row>
    <row r="18434" spans="1:3" s="624" customFormat="1" x14ac:dyDescent="0.25">
      <c r="A18434" s="11"/>
      <c r="B18434" s="14"/>
      <c r="C18434" s="491"/>
    </row>
    <row r="18435" spans="1:3" s="624" customFormat="1" x14ac:dyDescent="0.25">
      <c r="A18435" s="11"/>
      <c r="B18435" s="14"/>
      <c r="C18435" s="491"/>
    </row>
    <row r="18436" spans="1:3" s="624" customFormat="1" x14ac:dyDescent="0.25">
      <c r="A18436" s="11"/>
      <c r="B18436" s="14"/>
      <c r="C18436" s="491"/>
    </row>
    <row r="18437" spans="1:3" s="624" customFormat="1" x14ac:dyDescent="0.25">
      <c r="A18437" s="11"/>
      <c r="B18437" s="14"/>
      <c r="C18437" s="491"/>
    </row>
    <row r="18438" spans="1:3" s="624" customFormat="1" x14ac:dyDescent="0.25">
      <c r="A18438" s="11"/>
      <c r="B18438" s="14"/>
      <c r="C18438" s="491"/>
    </row>
    <row r="18439" spans="1:3" s="624" customFormat="1" x14ac:dyDescent="0.25">
      <c r="A18439" s="11"/>
      <c r="B18439" s="14"/>
      <c r="C18439" s="491"/>
    </row>
    <row r="18440" spans="1:3" s="624" customFormat="1" x14ac:dyDescent="0.25">
      <c r="A18440" s="11"/>
      <c r="B18440" s="14"/>
      <c r="C18440" s="491"/>
    </row>
    <row r="18441" spans="1:3" s="624" customFormat="1" x14ac:dyDescent="0.25">
      <c r="A18441" s="11"/>
      <c r="B18441" s="14"/>
      <c r="C18441" s="491"/>
    </row>
    <row r="18442" spans="1:3" s="624" customFormat="1" x14ac:dyDescent="0.25">
      <c r="A18442" s="11"/>
      <c r="B18442" s="14"/>
      <c r="C18442" s="491"/>
    </row>
    <row r="18443" spans="1:3" s="624" customFormat="1" x14ac:dyDescent="0.25">
      <c r="A18443" s="11"/>
      <c r="B18443" s="14"/>
      <c r="C18443" s="491"/>
    </row>
    <row r="18444" spans="1:3" s="624" customFormat="1" x14ac:dyDescent="0.25">
      <c r="A18444" s="11"/>
      <c r="B18444" s="14"/>
      <c r="C18444" s="491"/>
    </row>
    <row r="18445" spans="1:3" s="624" customFormat="1" x14ac:dyDescent="0.25">
      <c r="A18445" s="11"/>
      <c r="B18445" s="14"/>
      <c r="C18445" s="491"/>
    </row>
    <row r="18446" spans="1:3" s="624" customFormat="1" x14ac:dyDescent="0.25">
      <c r="A18446" s="11"/>
      <c r="B18446" s="14"/>
      <c r="C18446" s="491"/>
    </row>
    <row r="18447" spans="1:3" s="624" customFormat="1" x14ac:dyDescent="0.25">
      <c r="A18447" s="11"/>
      <c r="B18447" s="14"/>
      <c r="C18447" s="491"/>
    </row>
    <row r="18448" spans="1:3" s="624" customFormat="1" x14ac:dyDescent="0.25">
      <c r="A18448" s="11"/>
      <c r="B18448" s="14"/>
      <c r="C18448" s="491"/>
    </row>
    <row r="18449" spans="1:3" s="624" customFormat="1" x14ac:dyDescent="0.25">
      <c r="A18449" s="11"/>
      <c r="B18449" s="14"/>
      <c r="C18449" s="491"/>
    </row>
    <row r="18450" spans="1:3" s="624" customFormat="1" x14ac:dyDescent="0.25">
      <c r="A18450" s="11"/>
      <c r="B18450" s="14"/>
      <c r="C18450" s="491"/>
    </row>
    <row r="18451" spans="1:3" s="624" customFormat="1" x14ac:dyDescent="0.25">
      <c r="A18451" s="11"/>
      <c r="B18451" s="14"/>
      <c r="C18451" s="491"/>
    </row>
    <row r="18452" spans="1:3" s="624" customFormat="1" x14ac:dyDescent="0.25">
      <c r="A18452" s="11"/>
      <c r="B18452" s="14"/>
      <c r="C18452" s="491"/>
    </row>
    <row r="18453" spans="1:3" s="624" customFormat="1" x14ac:dyDescent="0.25">
      <c r="A18453" s="11"/>
      <c r="B18453" s="14"/>
      <c r="C18453" s="491"/>
    </row>
    <row r="18454" spans="1:3" s="624" customFormat="1" x14ac:dyDescent="0.25">
      <c r="A18454" s="11"/>
      <c r="B18454" s="14"/>
      <c r="C18454" s="491"/>
    </row>
    <row r="18455" spans="1:3" s="624" customFormat="1" x14ac:dyDescent="0.25">
      <c r="A18455" s="11"/>
      <c r="B18455" s="14"/>
      <c r="C18455" s="491"/>
    </row>
    <row r="18456" spans="1:3" s="624" customFormat="1" x14ac:dyDescent="0.25">
      <c r="A18456" s="11"/>
      <c r="B18456" s="14"/>
      <c r="C18456" s="491"/>
    </row>
    <row r="18457" spans="1:3" s="624" customFormat="1" x14ac:dyDescent="0.25">
      <c r="A18457" s="11"/>
      <c r="B18457" s="14"/>
      <c r="C18457" s="491"/>
    </row>
    <row r="18458" spans="1:3" s="624" customFormat="1" x14ac:dyDescent="0.25">
      <c r="A18458" s="11"/>
      <c r="B18458" s="14"/>
      <c r="C18458" s="491"/>
    </row>
    <row r="18459" spans="1:3" s="624" customFormat="1" x14ac:dyDescent="0.25">
      <c r="A18459" s="11"/>
      <c r="B18459" s="14"/>
      <c r="C18459" s="491"/>
    </row>
    <row r="18460" spans="1:3" s="624" customFormat="1" x14ac:dyDescent="0.25">
      <c r="A18460" s="11"/>
      <c r="B18460" s="14"/>
      <c r="C18460" s="491"/>
    </row>
    <row r="18461" spans="1:3" s="624" customFormat="1" x14ac:dyDescent="0.25">
      <c r="A18461" s="11"/>
      <c r="B18461" s="14"/>
      <c r="C18461" s="491"/>
    </row>
    <row r="18462" spans="1:3" s="624" customFormat="1" x14ac:dyDescent="0.25">
      <c r="A18462" s="11"/>
      <c r="B18462" s="14"/>
      <c r="C18462" s="491"/>
    </row>
    <row r="18463" spans="1:3" s="624" customFormat="1" x14ac:dyDescent="0.25">
      <c r="A18463" s="11"/>
      <c r="B18463" s="14"/>
      <c r="C18463" s="491"/>
    </row>
    <row r="18464" spans="1:3" s="624" customFormat="1" x14ac:dyDescent="0.25">
      <c r="A18464" s="11"/>
      <c r="B18464" s="14"/>
      <c r="C18464" s="491"/>
    </row>
    <row r="18465" spans="1:3" s="624" customFormat="1" x14ac:dyDescent="0.25">
      <c r="A18465" s="11"/>
      <c r="B18465" s="14"/>
      <c r="C18465" s="491"/>
    </row>
    <row r="18466" spans="1:3" s="624" customFormat="1" x14ac:dyDescent="0.25">
      <c r="A18466" s="11"/>
      <c r="B18466" s="14"/>
      <c r="C18466" s="491"/>
    </row>
    <row r="18467" spans="1:3" s="624" customFormat="1" x14ac:dyDescent="0.25">
      <c r="A18467" s="11"/>
      <c r="B18467" s="14"/>
      <c r="C18467" s="491"/>
    </row>
    <row r="18468" spans="1:3" s="624" customFormat="1" x14ac:dyDescent="0.25">
      <c r="A18468" s="11"/>
      <c r="B18468" s="14"/>
      <c r="C18468" s="491"/>
    </row>
    <row r="18469" spans="1:3" s="624" customFormat="1" x14ac:dyDescent="0.25">
      <c r="A18469" s="11"/>
      <c r="B18469" s="14"/>
      <c r="C18469" s="491"/>
    </row>
    <row r="18470" spans="1:3" s="624" customFormat="1" x14ac:dyDescent="0.25">
      <c r="A18470" s="11"/>
      <c r="B18470" s="14"/>
      <c r="C18470" s="491"/>
    </row>
    <row r="18471" spans="1:3" s="624" customFormat="1" x14ac:dyDescent="0.25">
      <c r="A18471" s="11"/>
      <c r="B18471" s="14"/>
      <c r="C18471" s="491"/>
    </row>
    <row r="18472" spans="1:3" s="624" customFormat="1" x14ac:dyDescent="0.25">
      <c r="A18472" s="11"/>
      <c r="B18472" s="14"/>
      <c r="C18472" s="491"/>
    </row>
    <row r="18473" spans="1:3" s="624" customFormat="1" x14ac:dyDescent="0.25">
      <c r="A18473" s="11"/>
      <c r="B18473" s="14"/>
      <c r="C18473" s="491"/>
    </row>
    <row r="18474" spans="1:3" s="624" customFormat="1" x14ac:dyDescent="0.25">
      <c r="A18474" s="11"/>
      <c r="B18474" s="14"/>
      <c r="C18474" s="491"/>
    </row>
    <row r="18475" spans="1:3" s="624" customFormat="1" x14ac:dyDescent="0.25">
      <c r="A18475" s="11"/>
      <c r="B18475" s="14"/>
      <c r="C18475" s="491"/>
    </row>
    <row r="18476" spans="1:3" s="624" customFormat="1" x14ac:dyDescent="0.25">
      <c r="A18476" s="11"/>
      <c r="B18476" s="14"/>
      <c r="C18476" s="491"/>
    </row>
    <row r="18477" spans="1:3" s="624" customFormat="1" x14ac:dyDescent="0.25">
      <c r="A18477" s="11"/>
      <c r="B18477" s="14"/>
      <c r="C18477" s="491"/>
    </row>
    <row r="18478" spans="1:3" s="624" customFormat="1" x14ac:dyDescent="0.25">
      <c r="A18478" s="11"/>
      <c r="B18478" s="14"/>
      <c r="C18478" s="491"/>
    </row>
    <row r="18479" spans="1:3" s="624" customFormat="1" x14ac:dyDescent="0.25">
      <c r="A18479" s="11"/>
      <c r="B18479" s="14"/>
      <c r="C18479" s="491"/>
    </row>
    <row r="18480" spans="1:3" s="624" customFormat="1" x14ac:dyDescent="0.25">
      <c r="A18480" s="11"/>
      <c r="B18480" s="14"/>
      <c r="C18480" s="491"/>
    </row>
    <row r="18481" spans="1:3" s="624" customFormat="1" x14ac:dyDescent="0.25">
      <c r="A18481" s="11"/>
      <c r="B18481" s="14"/>
      <c r="C18481" s="491"/>
    </row>
    <row r="18482" spans="1:3" s="624" customFormat="1" x14ac:dyDescent="0.25">
      <c r="A18482" s="11"/>
      <c r="B18482" s="14"/>
      <c r="C18482" s="491"/>
    </row>
    <row r="18483" spans="1:3" s="624" customFormat="1" x14ac:dyDescent="0.25">
      <c r="A18483" s="11"/>
      <c r="B18483" s="14"/>
      <c r="C18483" s="491"/>
    </row>
    <row r="18484" spans="1:3" s="624" customFormat="1" x14ac:dyDescent="0.25">
      <c r="A18484" s="11"/>
      <c r="B18484" s="14"/>
      <c r="C18484" s="491"/>
    </row>
    <row r="18485" spans="1:3" s="624" customFormat="1" x14ac:dyDescent="0.25">
      <c r="A18485" s="11"/>
      <c r="B18485" s="14"/>
      <c r="C18485" s="491"/>
    </row>
    <row r="18486" spans="1:3" s="624" customFormat="1" x14ac:dyDescent="0.25">
      <c r="A18486" s="11"/>
      <c r="B18486" s="14"/>
      <c r="C18486" s="491"/>
    </row>
    <row r="18487" spans="1:3" s="624" customFormat="1" x14ac:dyDescent="0.25">
      <c r="A18487" s="11"/>
      <c r="B18487" s="14"/>
      <c r="C18487" s="491"/>
    </row>
    <row r="18488" spans="1:3" s="624" customFormat="1" x14ac:dyDescent="0.25">
      <c r="A18488" s="11"/>
      <c r="B18488" s="14"/>
      <c r="C18488" s="491"/>
    </row>
    <row r="18489" spans="1:3" s="624" customFormat="1" x14ac:dyDescent="0.25">
      <c r="A18489" s="11"/>
      <c r="B18489" s="14"/>
      <c r="C18489" s="491"/>
    </row>
    <row r="18490" spans="1:3" s="624" customFormat="1" x14ac:dyDescent="0.25">
      <c r="A18490" s="11"/>
      <c r="B18490" s="14"/>
      <c r="C18490" s="491"/>
    </row>
    <row r="18491" spans="1:3" s="624" customFormat="1" x14ac:dyDescent="0.25">
      <c r="A18491" s="11"/>
      <c r="B18491" s="14"/>
      <c r="C18491" s="491"/>
    </row>
    <row r="18492" spans="1:3" s="624" customFormat="1" x14ac:dyDescent="0.25">
      <c r="A18492" s="11"/>
      <c r="B18492" s="14"/>
      <c r="C18492" s="491"/>
    </row>
    <row r="18493" spans="1:3" s="624" customFormat="1" x14ac:dyDescent="0.25">
      <c r="A18493" s="11"/>
      <c r="B18493" s="14"/>
      <c r="C18493" s="491"/>
    </row>
    <row r="18494" spans="1:3" s="624" customFormat="1" x14ac:dyDescent="0.25">
      <c r="A18494" s="11"/>
      <c r="B18494" s="14"/>
      <c r="C18494" s="491"/>
    </row>
    <row r="18495" spans="1:3" s="624" customFormat="1" x14ac:dyDescent="0.25">
      <c r="A18495" s="11"/>
      <c r="B18495" s="14"/>
      <c r="C18495" s="491"/>
    </row>
    <row r="18496" spans="1:3" s="624" customFormat="1" x14ac:dyDescent="0.25">
      <c r="A18496" s="11"/>
      <c r="B18496" s="14"/>
      <c r="C18496" s="491"/>
    </row>
    <row r="18497" spans="1:3" s="624" customFormat="1" x14ac:dyDescent="0.25">
      <c r="A18497" s="11"/>
      <c r="B18497" s="14"/>
      <c r="C18497" s="491"/>
    </row>
    <row r="18498" spans="1:3" s="624" customFormat="1" x14ac:dyDescent="0.25">
      <c r="A18498" s="11"/>
      <c r="B18498" s="14"/>
      <c r="C18498" s="491"/>
    </row>
    <row r="18499" spans="1:3" s="624" customFormat="1" x14ac:dyDescent="0.25">
      <c r="A18499" s="11"/>
      <c r="B18499" s="14"/>
      <c r="C18499" s="491"/>
    </row>
    <row r="18500" spans="1:3" s="624" customFormat="1" x14ac:dyDescent="0.25">
      <c r="A18500" s="11"/>
      <c r="B18500" s="14"/>
      <c r="C18500" s="491"/>
    </row>
    <row r="18501" spans="1:3" s="624" customFormat="1" x14ac:dyDescent="0.25">
      <c r="A18501" s="11"/>
      <c r="B18501" s="14"/>
      <c r="C18501" s="491"/>
    </row>
    <row r="18502" spans="1:3" s="624" customFormat="1" x14ac:dyDescent="0.25">
      <c r="A18502" s="11"/>
      <c r="B18502" s="14"/>
      <c r="C18502" s="491"/>
    </row>
    <row r="18503" spans="1:3" s="624" customFormat="1" x14ac:dyDescent="0.25">
      <c r="A18503" s="11"/>
      <c r="B18503" s="14"/>
      <c r="C18503" s="491"/>
    </row>
    <row r="18504" spans="1:3" s="624" customFormat="1" x14ac:dyDescent="0.25">
      <c r="A18504" s="11"/>
      <c r="B18504" s="14"/>
      <c r="C18504" s="491"/>
    </row>
    <row r="18505" spans="1:3" s="624" customFormat="1" x14ac:dyDescent="0.25">
      <c r="A18505" s="11"/>
      <c r="B18505" s="14"/>
      <c r="C18505" s="491"/>
    </row>
    <row r="18506" spans="1:3" s="624" customFormat="1" x14ac:dyDescent="0.25">
      <c r="A18506" s="11"/>
      <c r="B18506" s="14"/>
      <c r="C18506" s="491"/>
    </row>
    <row r="18507" spans="1:3" s="624" customFormat="1" x14ac:dyDescent="0.25">
      <c r="A18507" s="11"/>
      <c r="B18507" s="14"/>
      <c r="C18507" s="491"/>
    </row>
    <row r="18508" spans="1:3" s="624" customFormat="1" x14ac:dyDescent="0.25">
      <c r="A18508" s="11"/>
      <c r="B18508" s="14"/>
      <c r="C18508" s="491"/>
    </row>
    <row r="18509" spans="1:3" s="624" customFormat="1" x14ac:dyDescent="0.25">
      <c r="A18509" s="11"/>
      <c r="B18509" s="14"/>
      <c r="C18509" s="491"/>
    </row>
    <row r="18510" spans="1:3" s="624" customFormat="1" x14ac:dyDescent="0.25">
      <c r="A18510" s="11"/>
      <c r="B18510" s="14"/>
      <c r="C18510" s="491"/>
    </row>
    <row r="18511" spans="1:3" s="624" customFormat="1" x14ac:dyDescent="0.25">
      <c r="A18511" s="11"/>
      <c r="B18511" s="14"/>
      <c r="C18511" s="491"/>
    </row>
    <row r="18512" spans="1:3" s="624" customFormat="1" x14ac:dyDescent="0.25">
      <c r="A18512" s="11"/>
      <c r="B18512" s="14"/>
      <c r="C18512" s="491"/>
    </row>
    <row r="18513" spans="1:3" s="624" customFormat="1" x14ac:dyDescent="0.25">
      <c r="A18513" s="11"/>
      <c r="B18513" s="14"/>
      <c r="C18513" s="491"/>
    </row>
    <row r="18514" spans="1:3" s="624" customFormat="1" x14ac:dyDescent="0.25">
      <c r="A18514" s="11"/>
      <c r="B18514" s="14"/>
      <c r="C18514" s="491"/>
    </row>
    <row r="18515" spans="1:3" s="624" customFormat="1" x14ac:dyDescent="0.25">
      <c r="A18515" s="11"/>
      <c r="B18515" s="14"/>
      <c r="C18515" s="491"/>
    </row>
    <row r="18516" spans="1:3" s="624" customFormat="1" x14ac:dyDescent="0.25">
      <c r="A18516" s="11"/>
      <c r="B18516" s="14"/>
      <c r="C18516" s="491"/>
    </row>
    <row r="18517" spans="1:3" s="624" customFormat="1" x14ac:dyDescent="0.25">
      <c r="A18517" s="11"/>
      <c r="B18517" s="14"/>
      <c r="C18517" s="491"/>
    </row>
    <row r="18518" spans="1:3" s="624" customFormat="1" x14ac:dyDescent="0.25">
      <c r="A18518" s="11"/>
      <c r="B18518" s="14"/>
      <c r="C18518" s="491"/>
    </row>
    <row r="18519" spans="1:3" s="624" customFormat="1" x14ac:dyDescent="0.25">
      <c r="A18519" s="11"/>
      <c r="B18519" s="14"/>
      <c r="C18519" s="491"/>
    </row>
    <row r="18520" spans="1:3" s="624" customFormat="1" x14ac:dyDescent="0.25">
      <c r="A18520" s="11"/>
      <c r="B18520" s="14"/>
      <c r="C18520" s="491"/>
    </row>
    <row r="18521" spans="1:3" s="624" customFormat="1" x14ac:dyDescent="0.25">
      <c r="A18521" s="11"/>
      <c r="B18521" s="14"/>
      <c r="C18521" s="491"/>
    </row>
    <row r="18522" spans="1:3" s="624" customFormat="1" x14ac:dyDescent="0.25">
      <c r="A18522" s="11"/>
      <c r="B18522" s="14"/>
      <c r="C18522" s="491"/>
    </row>
    <row r="18523" spans="1:3" s="624" customFormat="1" x14ac:dyDescent="0.25">
      <c r="A18523" s="11"/>
      <c r="B18523" s="14"/>
      <c r="C18523" s="491"/>
    </row>
    <row r="18524" spans="1:3" s="624" customFormat="1" x14ac:dyDescent="0.25">
      <c r="A18524" s="11"/>
      <c r="B18524" s="14"/>
      <c r="C18524" s="491"/>
    </row>
    <row r="18525" spans="1:3" s="624" customFormat="1" x14ac:dyDescent="0.25">
      <c r="A18525" s="11"/>
      <c r="B18525" s="14"/>
      <c r="C18525" s="491"/>
    </row>
    <row r="18526" spans="1:3" s="624" customFormat="1" x14ac:dyDescent="0.25">
      <c r="A18526" s="11"/>
      <c r="B18526" s="14"/>
      <c r="C18526" s="491"/>
    </row>
    <row r="18527" spans="1:3" s="624" customFormat="1" x14ac:dyDescent="0.25">
      <c r="A18527" s="11"/>
      <c r="B18527" s="14"/>
      <c r="C18527" s="491"/>
    </row>
    <row r="18528" spans="1:3" s="624" customFormat="1" x14ac:dyDescent="0.25">
      <c r="A18528" s="11"/>
      <c r="B18528" s="14"/>
      <c r="C18528" s="491"/>
    </row>
    <row r="18529" spans="1:3" s="624" customFormat="1" x14ac:dyDescent="0.25">
      <c r="A18529" s="11"/>
      <c r="B18529" s="14"/>
      <c r="C18529" s="491"/>
    </row>
    <row r="18530" spans="1:3" s="624" customFormat="1" x14ac:dyDescent="0.25">
      <c r="A18530" s="11"/>
      <c r="B18530" s="14"/>
      <c r="C18530" s="491"/>
    </row>
    <row r="18531" spans="1:3" s="624" customFormat="1" x14ac:dyDescent="0.25">
      <c r="A18531" s="11"/>
      <c r="B18531" s="14"/>
      <c r="C18531" s="491"/>
    </row>
    <row r="18532" spans="1:3" s="624" customFormat="1" x14ac:dyDescent="0.25">
      <c r="A18532" s="11"/>
      <c r="B18532" s="14"/>
      <c r="C18532" s="491"/>
    </row>
    <row r="18533" spans="1:3" s="624" customFormat="1" x14ac:dyDescent="0.25">
      <c r="A18533" s="11"/>
      <c r="B18533" s="14"/>
      <c r="C18533" s="491"/>
    </row>
    <row r="18534" spans="1:3" s="624" customFormat="1" x14ac:dyDescent="0.25">
      <c r="A18534" s="11"/>
      <c r="B18534" s="14"/>
      <c r="C18534" s="491"/>
    </row>
    <row r="18535" spans="1:3" s="624" customFormat="1" x14ac:dyDescent="0.25">
      <c r="A18535" s="11"/>
      <c r="B18535" s="14"/>
      <c r="C18535" s="491"/>
    </row>
    <row r="18536" spans="1:3" s="624" customFormat="1" x14ac:dyDescent="0.25">
      <c r="A18536" s="11"/>
      <c r="B18536" s="14"/>
      <c r="C18536" s="491"/>
    </row>
    <row r="18537" spans="1:3" s="624" customFormat="1" x14ac:dyDescent="0.25">
      <c r="A18537" s="11"/>
      <c r="B18537" s="14"/>
      <c r="C18537" s="491"/>
    </row>
    <row r="18538" spans="1:3" s="624" customFormat="1" x14ac:dyDescent="0.25">
      <c r="A18538" s="11"/>
      <c r="B18538" s="14"/>
      <c r="C18538" s="491"/>
    </row>
    <row r="18539" spans="1:3" s="624" customFormat="1" x14ac:dyDescent="0.25">
      <c r="A18539" s="11"/>
      <c r="B18539" s="14"/>
      <c r="C18539" s="491"/>
    </row>
    <row r="18540" spans="1:3" s="624" customFormat="1" x14ac:dyDescent="0.25">
      <c r="A18540" s="11"/>
      <c r="B18540" s="14"/>
      <c r="C18540" s="491"/>
    </row>
    <row r="18541" spans="1:3" s="624" customFormat="1" x14ac:dyDescent="0.25">
      <c r="A18541" s="11"/>
      <c r="B18541" s="14"/>
      <c r="C18541" s="491"/>
    </row>
    <row r="18542" spans="1:3" s="624" customFormat="1" x14ac:dyDescent="0.25">
      <c r="A18542" s="11"/>
      <c r="B18542" s="14"/>
      <c r="C18542" s="491"/>
    </row>
    <row r="18543" spans="1:3" s="624" customFormat="1" x14ac:dyDescent="0.25">
      <c r="A18543" s="11"/>
      <c r="B18543" s="14"/>
      <c r="C18543" s="491"/>
    </row>
    <row r="18544" spans="1:3" s="624" customFormat="1" x14ac:dyDescent="0.25">
      <c r="A18544" s="11"/>
      <c r="B18544" s="14"/>
      <c r="C18544" s="491"/>
    </row>
    <row r="18545" spans="1:3" s="624" customFormat="1" x14ac:dyDescent="0.25">
      <c r="A18545" s="11"/>
      <c r="B18545" s="14"/>
      <c r="C18545" s="491"/>
    </row>
    <row r="18546" spans="1:3" s="624" customFormat="1" x14ac:dyDescent="0.25">
      <c r="A18546" s="11"/>
      <c r="B18546" s="14"/>
      <c r="C18546" s="491"/>
    </row>
    <row r="18547" spans="1:3" s="624" customFormat="1" x14ac:dyDescent="0.25">
      <c r="A18547" s="11"/>
      <c r="B18547" s="14"/>
      <c r="C18547" s="491"/>
    </row>
    <row r="18548" spans="1:3" s="624" customFormat="1" x14ac:dyDescent="0.25">
      <c r="A18548" s="11"/>
      <c r="B18548" s="14"/>
      <c r="C18548" s="491"/>
    </row>
    <row r="18549" spans="1:3" s="624" customFormat="1" x14ac:dyDescent="0.25">
      <c r="A18549" s="11"/>
      <c r="B18549" s="14"/>
      <c r="C18549" s="491"/>
    </row>
    <row r="18550" spans="1:3" s="624" customFormat="1" x14ac:dyDescent="0.25">
      <c r="A18550" s="11"/>
      <c r="B18550" s="14"/>
      <c r="C18550" s="491"/>
    </row>
    <row r="18551" spans="1:3" s="624" customFormat="1" x14ac:dyDescent="0.25">
      <c r="A18551" s="11"/>
      <c r="B18551" s="14"/>
      <c r="C18551" s="491"/>
    </row>
    <row r="18552" spans="1:3" s="624" customFormat="1" x14ac:dyDescent="0.25">
      <c r="A18552" s="11"/>
      <c r="B18552" s="14"/>
      <c r="C18552" s="491"/>
    </row>
    <row r="18553" spans="1:3" s="624" customFormat="1" x14ac:dyDescent="0.25">
      <c r="A18553" s="11"/>
      <c r="B18553" s="14"/>
      <c r="C18553" s="491"/>
    </row>
    <row r="18554" spans="1:3" s="624" customFormat="1" x14ac:dyDescent="0.25">
      <c r="A18554" s="11"/>
      <c r="B18554" s="14"/>
      <c r="C18554" s="491"/>
    </row>
    <row r="18555" spans="1:3" s="624" customFormat="1" x14ac:dyDescent="0.25">
      <c r="A18555" s="11"/>
      <c r="B18555" s="14"/>
      <c r="C18555" s="491"/>
    </row>
    <row r="18556" spans="1:3" s="624" customFormat="1" x14ac:dyDescent="0.25">
      <c r="A18556" s="11"/>
      <c r="B18556" s="14"/>
      <c r="C18556" s="491"/>
    </row>
    <row r="18557" spans="1:3" s="624" customFormat="1" x14ac:dyDescent="0.25">
      <c r="A18557" s="11"/>
      <c r="B18557" s="14"/>
      <c r="C18557" s="491"/>
    </row>
    <row r="18558" spans="1:3" s="624" customFormat="1" x14ac:dyDescent="0.25">
      <c r="A18558" s="11"/>
      <c r="B18558" s="14"/>
      <c r="C18558" s="491"/>
    </row>
    <row r="18559" spans="1:3" s="624" customFormat="1" x14ac:dyDescent="0.25">
      <c r="A18559" s="11"/>
      <c r="B18559" s="14"/>
      <c r="C18559" s="491"/>
    </row>
    <row r="18560" spans="1:3" s="624" customFormat="1" x14ac:dyDescent="0.25">
      <c r="A18560" s="11"/>
      <c r="B18560" s="14"/>
      <c r="C18560" s="491"/>
    </row>
    <row r="18561" spans="1:3" s="624" customFormat="1" x14ac:dyDescent="0.25">
      <c r="A18561" s="11"/>
      <c r="B18561" s="14"/>
      <c r="C18561" s="491"/>
    </row>
    <row r="18562" spans="1:3" s="624" customFormat="1" x14ac:dyDescent="0.25">
      <c r="A18562" s="11"/>
      <c r="B18562" s="14"/>
      <c r="C18562" s="491"/>
    </row>
    <row r="18563" spans="1:3" s="624" customFormat="1" x14ac:dyDescent="0.25">
      <c r="A18563" s="11"/>
      <c r="B18563" s="14"/>
      <c r="C18563" s="491"/>
    </row>
    <row r="18564" spans="1:3" s="624" customFormat="1" x14ac:dyDescent="0.25">
      <c r="A18564" s="11"/>
      <c r="B18564" s="14"/>
      <c r="C18564" s="491"/>
    </row>
    <row r="18565" spans="1:3" s="624" customFormat="1" x14ac:dyDescent="0.25">
      <c r="A18565" s="11"/>
      <c r="B18565" s="14"/>
      <c r="C18565" s="491"/>
    </row>
    <row r="18566" spans="1:3" s="624" customFormat="1" x14ac:dyDescent="0.25">
      <c r="A18566" s="11"/>
      <c r="B18566" s="14"/>
      <c r="C18566" s="491"/>
    </row>
    <row r="18567" spans="1:3" s="624" customFormat="1" x14ac:dyDescent="0.25">
      <c r="A18567" s="11"/>
      <c r="B18567" s="14"/>
      <c r="C18567" s="491"/>
    </row>
    <row r="18568" spans="1:3" s="624" customFormat="1" x14ac:dyDescent="0.25">
      <c r="A18568" s="11"/>
      <c r="B18568" s="14"/>
      <c r="C18568" s="491"/>
    </row>
    <row r="18569" spans="1:3" s="624" customFormat="1" x14ac:dyDescent="0.25">
      <c r="A18569" s="11"/>
      <c r="B18569" s="14"/>
      <c r="C18569" s="491"/>
    </row>
    <row r="18570" spans="1:3" s="624" customFormat="1" x14ac:dyDescent="0.25">
      <c r="A18570" s="11"/>
      <c r="B18570" s="14"/>
      <c r="C18570" s="491"/>
    </row>
    <row r="18571" spans="1:3" s="624" customFormat="1" x14ac:dyDescent="0.25">
      <c r="A18571" s="11"/>
      <c r="B18571" s="14"/>
      <c r="C18571" s="491"/>
    </row>
    <row r="18572" spans="1:3" s="624" customFormat="1" x14ac:dyDescent="0.25">
      <c r="A18572" s="11"/>
      <c r="B18572" s="14"/>
      <c r="C18572" s="491"/>
    </row>
    <row r="18573" spans="1:3" s="624" customFormat="1" x14ac:dyDescent="0.25">
      <c r="A18573" s="11"/>
      <c r="B18573" s="14"/>
      <c r="C18573" s="491"/>
    </row>
    <row r="18574" spans="1:3" s="624" customFormat="1" x14ac:dyDescent="0.25">
      <c r="A18574" s="11"/>
      <c r="B18574" s="14"/>
      <c r="C18574" s="491"/>
    </row>
    <row r="18575" spans="1:3" s="624" customFormat="1" x14ac:dyDescent="0.25">
      <c r="A18575" s="11"/>
      <c r="B18575" s="14"/>
      <c r="C18575" s="491"/>
    </row>
    <row r="18576" spans="1:3" s="624" customFormat="1" x14ac:dyDescent="0.25">
      <c r="A18576" s="11"/>
      <c r="B18576" s="14"/>
      <c r="C18576" s="491"/>
    </row>
    <row r="18577" spans="1:3" s="624" customFormat="1" x14ac:dyDescent="0.25">
      <c r="A18577" s="11"/>
      <c r="B18577" s="14"/>
      <c r="C18577" s="491"/>
    </row>
    <row r="18578" spans="1:3" s="624" customFormat="1" x14ac:dyDescent="0.25">
      <c r="A18578" s="11"/>
      <c r="B18578" s="14"/>
      <c r="C18578" s="491"/>
    </row>
    <row r="18579" spans="1:3" s="624" customFormat="1" x14ac:dyDescent="0.25">
      <c r="A18579" s="11"/>
      <c r="B18579" s="14"/>
      <c r="C18579" s="491"/>
    </row>
    <row r="18580" spans="1:3" s="624" customFormat="1" x14ac:dyDescent="0.25">
      <c r="A18580" s="11"/>
      <c r="B18580" s="14"/>
      <c r="C18580" s="491"/>
    </row>
    <row r="18581" spans="1:3" s="624" customFormat="1" x14ac:dyDescent="0.25">
      <c r="A18581" s="11"/>
      <c r="B18581" s="14"/>
      <c r="C18581" s="491"/>
    </row>
    <row r="18582" spans="1:3" s="624" customFormat="1" x14ac:dyDescent="0.25">
      <c r="A18582" s="11"/>
      <c r="B18582" s="14"/>
      <c r="C18582" s="491"/>
    </row>
    <row r="18583" spans="1:3" s="624" customFormat="1" x14ac:dyDescent="0.25">
      <c r="A18583" s="11"/>
      <c r="B18583" s="14"/>
      <c r="C18583" s="491"/>
    </row>
    <row r="18584" spans="1:3" s="624" customFormat="1" x14ac:dyDescent="0.25">
      <c r="A18584" s="11"/>
      <c r="B18584" s="14"/>
      <c r="C18584" s="491"/>
    </row>
    <row r="18585" spans="1:3" s="624" customFormat="1" x14ac:dyDescent="0.25">
      <c r="A18585" s="11"/>
      <c r="B18585" s="14"/>
      <c r="C18585" s="491"/>
    </row>
    <row r="18586" spans="1:3" s="624" customFormat="1" x14ac:dyDescent="0.25">
      <c r="A18586" s="11"/>
      <c r="B18586" s="14"/>
      <c r="C18586" s="491"/>
    </row>
    <row r="18587" spans="1:3" s="624" customFormat="1" x14ac:dyDescent="0.25">
      <c r="A18587" s="11"/>
      <c r="B18587" s="14"/>
      <c r="C18587" s="491"/>
    </row>
    <row r="18588" spans="1:3" s="624" customFormat="1" x14ac:dyDescent="0.25">
      <c r="A18588" s="11"/>
      <c r="B18588" s="14"/>
      <c r="C18588" s="491"/>
    </row>
    <row r="18589" spans="1:3" s="624" customFormat="1" x14ac:dyDescent="0.25">
      <c r="A18589" s="11"/>
      <c r="B18589" s="14"/>
      <c r="C18589" s="491"/>
    </row>
    <row r="18590" spans="1:3" s="624" customFormat="1" x14ac:dyDescent="0.25">
      <c r="A18590" s="11"/>
      <c r="B18590" s="14"/>
      <c r="C18590" s="491"/>
    </row>
    <row r="18591" spans="1:3" s="624" customFormat="1" x14ac:dyDescent="0.25">
      <c r="A18591" s="11"/>
      <c r="B18591" s="14"/>
      <c r="C18591" s="491"/>
    </row>
    <row r="18592" spans="1:3" s="624" customFormat="1" x14ac:dyDescent="0.25">
      <c r="A18592" s="11"/>
      <c r="B18592" s="14"/>
      <c r="C18592" s="491"/>
    </row>
    <row r="18593" spans="1:3" s="624" customFormat="1" x14ac:dyDescent="0.25">
      <c r="A18593" s="11"/>
      <c r="B18593" s="14"/>
      <c r="C18593" s="491"/>
    </row>
    <row r="18594" spans="1:3" s="624" customFormat="1" x14ac:dyDescent="0.25">
      <c r="A18594" s="11"/>
      <c r="B18594" s="14"/>
      <c r="C18594" s="491"/>
    </row>
    <row r="18595" spans="1:3" s="624" customFormat="1" x14ac:dyDescent="0.25">
      <c r="A18595" s="11"/>
      <c r="B18595" s="14"/>
      <c r="C18595" s="491"/>
    </row>
    <row r="18596" spans="1:3" s="624" customFormat="1" x14ac:dyDescent="0.25">
      <c r="A18596" s="11"/>
      <c r="B18596" s="14"/>
      <c r="C18596" s="491"/>
    </row>
    <row r="18597" spans="1:3" s="624" customFormat="1" x14ac:dyDescent="0.25">
      <c r="A18597" s="11"/>
      <c r="B18597" s="14"/>
      <c r="C18597" s="491"/>
    </row>
    <row r="18598" spans="1:3" s="624" customFormat="1" x14ac:dyDescent="0.25">
      <c r="A18598" s="11"/>
      <c r="B18598" s="14"/>
      <c r="C18598" s="491"/>
    </row>
    <row r="18599" spans="1:3" s="624" customFormat="1" x14ac:dyDescent="0.25">
      <c r="A18599" s="11"/>
      <c r="B18599" s="14"/>
      <c r="C18599" s="491"/>
    </row>
    <row r="18600" spans="1:3" s="624" customFormat="1" x14ac:dyDescent="0.25">
      <c r="A18600" s="11"/>
      <c r="B18600" s="14"/>
      <c r="C18600" s="491"/>
    </row>
    <row r="18601" spans="1:3" s="624" customFormat="1" x14ac:dyDescent="0.25">
      <c r="A18601" s="11"/>
      <c r="B18601" s="14"/>
      <c r="C18601" s="491"/>
    </row>
    <row r="18602" spans="1:3" s="624" customFormat="1" x14ac:dyDescent="0.25">
      <c r="A18602" s="11"/>
      <c r="B18602" s="14"/>
      <c r="C18602" s="491"/>
    </row>
    <row r="18603" spans="1:3" s="624" customFormat="1" x14ac:dyDescent="0.25">
      <c r="A18603" s="11"/>
      <c r="B18603" s="14"/>
      <c r="C18603" s="491"/>
    </row>
    <row r="18604" spans="1:3" s="624" customFormat="1" x14ac:dyDescent="0.25">
      <c r="A18604" s="11"/>
      <c r="B18604" s="14"/>
      <c r="C18604" s="491"/>
    </row>
    <row r="18605" spans="1:3" s="624" customFormat="1" x14ac:dyDescent="0.25">
      <c r="A18605" s="11"/>
      <c r="B18605" s="14"/>
      <c r="C18605" s="491"/>
    </row>
    <row r="18606" spans="1:3" s="624" customFormat="1" x14ac:dyDescent="0.25">
      <c r="A18606" s="11"/>
      <c r="B18606" s="14"/>
      <c r="C18606" s="491"/>
    </row>
    <row r="18607" spans="1:3" s="624" customFormat="1" x14ac:dyDescent="0.25">
      <c r="A18607" s="11"/>
      <c r="B18607" s="14"/>
      <c r="C18607" s="491"/>
    </row>
    <row r="18608" spans="1:3" s="624" customFormat="1" x14ac:dyDescent="0.25">
      <c r="A18608" s="11"/>
      <c r="B18608" s="14"/>
      <c r="C18608" s="491"/>
    </row>
    <row r="18609" spans="1:3" s="624" customFormat="1" x14ac:dyDescent="0.25">
      <c r="A18609" s="11"/>
      <c r="B18609" s="14"/>
      <c r="C18609" s="491"/>
    </row>
    <row r="18610" spans="1:3" s="624" customFormat="1" x14ac:dyDescent="0.25">
      <c r="A18610" s="11"/>
      <c r="B18610" s="14"/>
      <c r="C18610" s="491"/>
    </row>
    <row r="18611" spans="1:3" s="624" customFormat="1" x14ac:dyDescent="0.25">
      <c r="A18611" s="11"/>
      <c r="B18611" s="14"/>
      <c r="C18611" s="491"/>
    </row>
    <row r="18612" spans="1:3" s="624" customFormat="1" x14ac:dyDescent="0.25">
      <c r="A18612" s="11"/>
      <c r="B18612" s="14"/>
      <c r="C18612" s="491"/>
    </row>
    <row r="18613" spans="1:3" s="624" customFormat="1" x14ac:dyDescent="0.25">
      <c r="A18613" s="11"/>
      <c r="B18613" s="14"/>
      <c r="C18613" s="491"/>
    </row>
    <row r="18614" spans="1:3" s="624" customFormat="1" x14ac:dyDescent="0.25">
      <c r="A18614" s="11"/>
      <c r="B18614" s="14"/>
      <c r="C18614" s="491"/>
    </row>
    <row r="18615" spans="1:3" s="624" customFormat="1" x14ac:dyDescent="0.25">
      <c r="A18615" s="11"/>
      <c r="B18615" s="14"/>
      <c r="C18615" s="491"/>
    </row>
    <row r="18616" spans="1:3" s="624" customFormat="1" x14ac:dyDescent="0.25">
      <c r="A18616" s="11"/>
      <c r="B18616" s="14"/>
      <c r="C18616" s="491"/>
    </row>
    <row r="18617" spans="1:3" s="624" customFormat="1" x14ac:dyDescent="0.25">
      <c r="A18617" s="11"/>
      <c r="B18617" s="14"/>
      <c r="C18617" s="491"/>
    </row>
    <row r="18618" spans="1:3" s="624" customFormat="1" x14ac:dyDescent="0.25">
      <c r="A18618" s="11"/>
      <c r="B18618" s="14"/>
      <c r="C18618" s="491"/>
    </row>
    <row r="18619" spans="1:3" s="624" customFormat="1" x14ac:dyDescent="0.25">
      <c r="A18619" s="11"/>
      <c r="B18619" s="14"/>
      <c r="C18619" s="491"/>
    </row>
    <row r="18620" spans="1:3" s="624" customFormat="1" x14ac:dyDescent="0.25">
      <c r="A18620" s="11"/>
      <c r="B18620" s="14"/>
      <c r="C18620" s="491"/>
    </row>
    <row r="18621" spans="1:3" s="624" customFormat="1" x14ac:dyDescent="0.25">
      <c r="A18621" s="11"/>
      <c r="B18621" s="14"/>
      <c r="C18621" s="491"/>
    </row>
    <row r="18622" spans="1:3" s="624" customFormat="1" x14ac:dyDescent="0.25">
      <c r="A18622" s="11"/>
      <c r="B18622" s="14"/>
      <c r="C18622" s="491"/>
    </row>
    <row r="18623" spans="1:3" s="624" customFormat="1" x14ac:dyDescent="0.25">
      <c r="A18623" s="11"/>
      <c r="B18623" s="14"/>
      <c r="C18623" s="491"/>
    </row>
    <row r="18624" spans="1:3" s="624" customFormat="1" x14ac:dyDescent="0.25">
      <c r="A18624" s="11"/>
      <c r="B18624" s="14"/>
      <c r="C18624" s="491"/>
    </row>
    <row r="18625" spans="1:3" s="624" customFormat="1" x14ac:dyDescent="0.25">
      <c r="A18625" s="11"/>
      <c r="B18625" s="14"/>
      <c r="C18625" s="491"/>
    </row>
    <row r="18626" spans="1:3" s="624" customFormat="1" x14ac:dyDescent="0.25">
      <c r="A18626" s="11"/>
      <c r="B18626" s="14"/>
      <c r="C18626" s="491"/>
    </row>
    <row r="18627" spans="1:3" s="624" customFormat="1" x14ac:dyDescent="0.25">
      <c r="A18627" s="11"/>
      <c r="B18627" s="14"/>
      <c r="C18627" s="491"/>
    </row>
    <row r="18628" spans="1:3" s="624" customFormat="1" x14ac:dyDescent="0.25">
      <c r="A18628" s="11"/>
      <c r="B18628" s="14"/>
      <c r="C18628" s="491"/>
    </row>
    <row r="18629" spans="1:3" s="624" customFormat="1" x14ac:dyDescent="0.25">
      <c r="A18629" s="11"/>
      <c r="B18629" s="14"/>
      <c r="C18629" s="491"/>
    </row>
    <row r="18630" spans="1:3" s="624" customFormat="1" x14ac:dyDescent="0.25">
      <c r="A18630" s="11"/>
      <c r="B18630" s="14"/>
      <c r="C18630" s="491"/>
    </row>
    <row r="18631" spans="1:3" s="624" customFormat="1" x14ac:dyDescent="0.25">
      <c r="A18631" s="11"/>
      <c r="B18631" s="14"/>
      <c r="C18631" s="491"/>
    </row>
    <row r="18632" spans="1:3" s="624" customFormat="1" x14ac:dyDescent="0.25">
      <c r="A18632" s="11"/>
      <c r="B18632" s="14"/>
      <c r="C18632" s="491"/>
    </row>
    <row r="18633" spans="1:3" s="624" customFormat="1" x14ac:dyDescent="0.25">
      <c r="A18633" s="11"/>
      <c r="B18633" s="14"/>
      <c r="C18633" s="491"/>
    </row>
    <row r="18634" spans="1:3" s="624" customFormat="1" x14ac:dyDescent="0.25">
      <c r="A18634" s="11"/>
      <c r="B18634" s="14"/>
      <c r="C18634" s="491"/>
    </row>
    <row r="18635" spans="1:3" s="624" customFormat="1" x14ac:dyDescent="0.25">
      <c r="A18635" s="11"/>
      <c r="B18635" s="14"/>
      <c r="C18635" s="491"/>
    </row>
    <row r="18636" spans="1:3" s="624" customFormat="1" x14ac:dyDescent="0.25">
      <c r="A18636" s="11"/>
      <c r="B18636" s="14"/>
      <c r="C18636" s="491"/>
    </row>
    <row r="18637" spans="1:3" s="624" customFormat="1" x14ac:dyDescent="0.25">
      <c r="A18637" s="11"/>
      <c r="B18637" s="14"/>
      <c r="C18637" s="491"/>
    </row>
    <row r="18638" spans="1:3" s="624" customFormat="1" x14ac:dyDescent="0.25">
      <c r="A18638" s="11"/>
      <c r="B18638" s="14"/>
      <c r="C18638" s="491"/>
    </row>
    <row r="18639" spans="1:3" s="624" customFormat="1" x14ac:dyDescent="0.25">
      <c r="A18639" s="11"/>
      <c r="B18639" s="14"/>
      <c r="C18639" s="491"/>
    </row>
    <row r="18640" spans="1:3" s="624" customFormat="1" x14ac:dyDescent="0.25">
      <c r="A18640" s="11"/>
      <c r="B18640" s="14"/>
      <c r="C18640" s="491"/>
    </row>
    <row r="18641" spans="1:3" s="624" customFormat="1" x14ac:dyDescent="0.25">
      <c r="A18641" s="11"/>
      <c r="B18641" s="14"/>
      <c r="C18641" s="491"/>
    </row>
    <row r="18642" spans="1:3" s="624" customFormat="1" x14ac:dyDescent="0.25">
      <c r="A18642" s="11"/>
      <c r="B18642" s="14"/>
      <c r="C18642" s="491"/>
    </row>
    <row r="18643" spans="1:3" s="624" customFormat="1" x14ac:dyDescent="0.25">
      <c r="A18643" s="11"/>
      <c r="B18643" s="14"/>
      <c r="C18643" s="491"/>
    </row>
    <row r="18644" spans="1:3" s="624" customFormat="1" x14ac:dyDescent="0.25">
      <c r="A18644" s="11"/>
      <c r="B18644" s="14"/>
      <c r="C18644" s="491"/>
    </row>
    <row r="18645" spans="1:3" s="624" customFormat="1" x14ac:dyDescent="0.25">
      <c r="A18645" s="11"/>
      <c r="B18645" s="14"/>
      <c r="C18645" s="491"/>
    </row>
    <row r="18646" spans="1:3" s="624" customFormat="1" x14ac:dyDescent="0.25">
      <c r="A18646" s="11"/>
      <c r="B18646" s="14"/>
      <c r="C18646" s="491"/>
    </row>
    <row r="18647" spans="1:3" s="624" customFormat="1" x14ac:dyDescent="0.25">
      <c r="A18647" s="11"/>
      <c r="B18647" s="14"/>
      <c r="C18647" s="491"/>
    </row>
    <row r="18648" spans="1:3" s="624" customFormat="1" x14ac:dyDescent="0.25">
      <c r="A18648" s="11"/>
      <c r="B18648" s="14"/>
      <c r="C18648" s="491"/>
    </row>
    <row r="18649" spans="1:3" s="624" customFormat="1" x14ac:dyDescent="0.25">
      <c r="A18649" s="11"/>
      <c r="B18649" s="14"/>
      <c r="C18649" s="491"/>
    </row>
    <row r="18650" spans="1:3" s="624" customFormat="1" x14ac:dyDescent="0.25">
      <c r="A18650" s="11"/>
      <c r="B18650" s="14"/>
      <c r="C18650" s="491"/>
    </row>
    <row r="18651" spans="1:3" s="624" customFormat="1" x14ac:dyDescent="0.25">
      <c r="A18651" s="11"/>
      <c r="B18651" s="14"/>
      <c r="C18651" s="491"/>
    </row>
    <row r="18652" spans="1:3" s="624" customFormat="1" x14ac:dyDescent="0.25">
      <c r="A18652" s="11"/>
      <c r="B18652" s="14"/>
      <c r="C18652" s="491"/>
    </row>
    <row r="18653" spans="1:3" s="624" customFormat="1" x14ac:dyDescent="0.25">
      <c r="A18653" s="11"/>
      <c r="B18653" s="14"/>
      <c r="C18653" s="491"/>
    </row>
    <row r="18654" spans="1:3" s="624" customFormat="1" x14ac:dyDescent="0.25">
      <c r="A18654" s="11"/>
      <c r="B18654" s="14"/>
      <c r="C18654" s="491"/>
    </row>
    <row r="18655" spans="1:3" s="624" customFormat="1" x14ac:dyDescent="0.25">
      <c r="A18655" s="11"/>
      <c r="B18655" s="14"/>
      <c r="C18655" s="491"/>
    </row>
    <row r="18656" spans="1:3" s="624" customFormat="1" x14ac:dyDescent="0.25">
      <c r="A18656" s="11"/>
      <c r="B18656" s="14"/>
      <c r="C18656" s="491"/>
    </row>
    <row r="18657" spans="1:3" s="624" customFormat="1" x14ac:dyDescent="0.25">
      <c r="A18657" s="11"/>
      <c r="B18657" s="14"/>
      <c r="C18657" s="491"/>
    </row>
    <row r="18658" spans="1:3" s="624" customFormat="1" x14ac:dyDescent="0.25">
      <c r="A18658" s="11"/>
      <c r="B18658" s="14"/>
      <c r="C18658" s="491"/>
    </row>
    <row r="18659" spans="1:3" s="624" customFormat="1" x14ac:dyDescent="0.25">
      <c r="A18659" s="11"/>
      <c r="B18659" s="14"/>
      <c r="C18659" s="491"/>
    </row>
    <row r="18660" spans="1:3" s="624" customFormat="1" x14ac:dyDescent="0.25">
      <c r="A18660" s="11"/>
      <c r="B18660" s="14"/>
      <c r="C18660" s="491"/>
    </row>
    <row r="18661" spans="1:3" s="624" customFormat="1" x14ac:dyDescent="0.25">
      <c r="A18661" s="11"/>
      <c r="B18661" s="14"/>
      <c r="C18661" s="491"/>
    </row>
    <row r="18662" spans="1:3" s="624" customFormat="1" x14ac:dyDescent="0.25">
      <c r="A18662" s="11"/>
      <c r="B18662" s="14"/>
      <c r="C18662" s="491"/>
    </row>
    <row r="18663" spans="1:3" s="624" customFormat="1" x14ac:dyDescent="0.25">
      <c r="A18663" s="11"/>
      <c r="B18663" s="14"/>
      <c r="C18663" s="491"/>
    </row>
    <row r="18664" spans="1:3" s="624" customFormat="1" x14ac:dyDescent="0.25">
      <c r="A18664" s="11"/>
      <c r="B18664" s="14"/>
      <c r="C18664" s="491"/>
    </row>
    <row r="18665" spans="1:3" s="624" customFormat="1" x14ac:dyDescent="0.25">
      <c r="A18665" s="11"/>
      <c r="B18665" s="14"/>
      <c r="C18665" s="491"/>
    </row>
    <row r="18666" spans="1:3" s="624" customFormat="1" x14ac:dyDescent="0.25">
      <c r="A18666" s="11"/>
      <c r="B18666" s="14"/>
      <c r="C18666" s="491"/>
    </row>
    <row r="18667" spans="1:3" s="624" customFormat="1" x14ac:dyDescent="0.25">
      <c r="A18667" s="11"/>
      <c r="B18667" s="14"/>
      <c r="C18667" s="491"/>
    </row>
    <row r="18668" spans="1:3" s="624" customFormat="1" x14ac:dyDescent="0.25">
      <c r="A18668" s="11"/>
      <c r="B18668" s="14"/>
      <c r="C18668" s="491"/>
    </row>
    <row r="18669" spans="1:3" s="624" customFormat="1" x14ac:dyDescent="0.25">
      <c r="A18669" s="11"/>
      <c r="B18669" s="14"/>
      <c r="C18669" s="491"/>
    </row>
    <row r="18670" spans="1:3" s="624" customFormat="1" x14ac:dyDescent="0.25">
      <c r="A18670" s="11"/>
      <c r="B18670" s="14"/>
      <c r="C18670" s="491"/>
    </row>
    <row r="18671" spans="1:3" s="624" customFormat="1" x14ac:dyDescent="0.25">
      <c r="A18671" s="11"/>
      <c r="B18671" s="14"/>
      <c r="C18671" s="491"/>
    </row>
    <row r="18672" spans="1:3" s="624" customFormat="1" x14ac:dyDescent="0.25">
      <c r="A18672" s="11"/>
      <c r="B18672" s="14"/>
      <c r="C18672" s="491"/>
    </row>
    <row r="18673" spans="1:3" s="624" customFormat="1" x14ac:dyDescent="0.25">
      <c r="A18673" s="11"/>
      <c r="B18673" s="14"/>
      <c r="C18673" s="491"/>
    </row>
    <row r="18674" spans="1:3" s="624" customFormat="1" x14ac:dyDescent="0.25">
      <c r="A18674" s="11"/>
      <c r="B18674" s="14"/>
      <c r="C18674" s="491"/>
    </row>
    <row r="18675" spans="1:3" s="624" customFormat="1" x14ac:dyDescent="0.25">
      <c r="A18675" s="11"/>
      <c r="B18675" s="14"/>
      <c r="C18675" s="491"/>
    </row>
    <row r="18676" spans="1:3" s="624" customFormat="1" x14ac:dyDescent="0.25">
      <c r="A18676" s="11"/>
      <c r="B18676" s="14"/>
      <c r="C18676" s="491"/>
    </row>
    <row r="18677" spans="1:3" s="624" customFormat="1" x14ac:dyDescent="0.25">
      <c r="A18677" s="11"/>
      <c r="B18677" s="14"/>
      <c r="C18677" s="491"/>
    </row>
    <row r="18678" spans="1:3" s="624" customFormat="1" x14ac:dyDescent="0.25">
      <c r="A18678" s="11"/>
      <c r="B18678" s="14"/>
      <c r="C18678" s="491"/>
    </row>
    <row r="18679" spans="1:3" s="624" customFormat="1" x14ac:dyDescent="0.25">
      <c r="A18679" s="11"/>
      <c r="B18679" s="14"/>
      <c r="C18679" s="491"/>
    </row>
    <row r="18680" spans="1:3" s="624" customFormat="1" x14ac:dyDescent="0.25">
      <c r="A18680" s="11"/>
      <c r="B18680" s="14"/>
      <c r="C18680" s="491"/>
    </row>
    <row r="18681" spans="1:3" s="624" customFormat="1" x14ac:dyDescent="0.25">
      <c r="A18681" s="11"/>
      <c r="B18681" s="14"/>
      <c r="C18681" s="491"/>
    </row>
    <row r="18682" spans="1:3" s="624" customFormat="1" x14ac:dyDescent="0.25">
      <c r="A18682" s="11"/>
      <c r="B18682" s="14"/>
      <c r="C18682" s="491"/>
    </row>
    <row r="18683" spans="1:3" s="624" customFormat="1" x14ac:dyDescent="0.25">
      <c r="A18683" s="11"/>
      <c r="B18683" s="14"/>
      <c r="C18683" s="491"/>
    </row>
    <row r="18684" spans="1:3" s="624" customFormat="1" x14ac:dyDescent="0.25">
      <c r="A18684" s="11"/>
      <c r="B18684" s="14"/>
      <c r="C18684" s="491"/>
    </row>
    <row r="18685" spans="1:3" s="624" customFormat="1" x14ac:dyDescent="0.25">
      <c r="A18685" s="11"/>
      <c r="B18685" s="14"/>
      <c r="C18685" s="491"/>
    </row>
    <row r="18686" spans="1:3" s="624" customFormat="1" x14ac:dyDescent="0.25">
      <c r="A18686" s="11"/>
      <c r="B18686" s="14"/>
      <c r="C18686" s="491"/>
    </row>
    <row r="18687" spans="1:3" s="624" customFormat="1" x14ac:dyDescent="0.25">
      <c r="A18687" s="11"/>
      <c r="B18687" s="14"/>
      <c r="C18687" s="491"/>
    </row>
    <row r="18688" spans="1:3" s="624" customFormat="1" x14ac:dyDescent="0.25">
      <c r="A18688" s="11"/>
      <c r="B18688" s="14"/>
      <c r="C18688" s="491"/>
    </row>
    <row r="18689" spans="1:3" s="624" customFormat="1" x14ac:dyDescent="0.25">
      <c r="A18689" s="11"/>
      <c r="B18689" s="14"/>
      <c r="C18689" s="491"/>
    </row>
    <row r="18690" spans="1:3" s="624" customFormat="1" x14ac:dyDescent="0.25">
      <c r="A18690" s="11"/>
      <c r="B18690" s="14"/>
      <c r="C18690" s="491"/>
    </row>
    <row r="18691" spans="1:3" s="624" customFormat="1" x14ac:dyDescent="0.25">
      <c r="A18691" s="11"/>
      <c r="B18691" s="14"/>
      <c r="C18691" s="491"/>
    </row>
    <row r="18692" spans="1:3" s="624" customFormat="1" x14ac:dyDescent="0.25">
      <c r="A18692" s="11"/>
      <c r="B18692" s="14"/>
      <c r="C18692" s="491"/>
    </row>
    <row r="18693" spans="1:3" s="624" customFormat="1" x14ac:dyDescent="0.25">
      <c r="A18693" s="11"/>
      <c r="B18693" s="14"/>
      <c r="C18693" s="491"/>
    </row>
    <row r="18694" spans="1:3" s="624" customFormat="1" x14ac:dyDescent="0.25">
      <c r="A18694" s="11"/>
      <c r="B18694" s="14"/>
      <c r="C18694" s="491"/>
    </row>
    <row r="18695" spans="1:3" s="624" customFormat="1" x14ac:dyDescent="0.25">
      <c r="A18695" s="11"/>
      <c r="B18695" s="14"/>
      <c r="C18695" s="491"/>
    </row>
    <row r="18696" spans="1:3" s="624" customFormat="1" x14ac:dyDescent="0.25">
      <c r="A18696" s="11"/>
      <c r="B18696" s="14"/>
      <c r="C18696" s="491"/>
    </row>
    <row r="18697" spans="1:3" s="624" customFormat="1" x14ac:dyDescent="0.25">
      <c r="A18697" s="11"/>
      <c r="B18697" s="14"/>
      <c r="C18697" s="491"/>
    </row>
    <row r="18698" spans="1:3" s="624" customFormat="1" x14ac:dyDescent="0.25">
      <c r="A18698" s="11"/>
      <c r="B18698" s="14"/>
      <c r="C18698" s="491"/>
    </row>
    <row r="18699" spans="1:3" s="624" customFormat="1" x14ac:dyDescent="0.25">
      <c r="A18699" s="11"/>
      <c r="B18699" s="14"/>
      <c r="C18699" s="491"/>
    </row>
    <row r="18700" spans="1:3" s="624" customFormat="1" x14ac:dyDescent="0.25">
      <c r="A18700" s="11"/>
      <c r="B18700" s="14"/>
      <c r="C18700" s="491"/>
    </row>
    <row r="18701" spans="1:3" s="624" customFormat="1" x14ac:dyDescent="0.25">
      <c r="A18701" s="11"/>
      <c r="B18701" s="14"/>
      <c r="C18701" s="491"/>
    </row>
    <row r="18702" spans="1:3" s="624" customFormat="1" x14ac:dyDescent="0.25">
      <c r="A18702" s="11"/>
      <c r="B18702" s="14"/>
      <c r="C18702" s="491"/>
    </row>
    <row r="18703" spans="1:3" s="624" customFormat="1" x14ac:dyDescent="0.25">
      <c r="A18703" s="11"/>
      <c r="B18703" s="14"/>
      <c r="C18703" s="491"/>
    </row>
    <row r="18704" spans="1:3" s="624" customFormat="1" x14ac:dyDescent="0.25">
      <c r="A18704" s="11"/>
      <c r="B18704" s="14"/>
      <c r="C18704" s="491"/>
    </row>
    <row r="18705" spans="1:3" s="624" customFormat="1" x14ac:dyDescent="0.25">
      <c r="A18705" s="11"/>
      <c r="B18705" s="14"/>
      <c r="C18705" s="491"/>
    </row>
    <row r="18706" spans="1:3" s="624" customFormat="1" x14ac:dyDescent="0.25">
      <c r="A18706" s="11"/>
      <c r="B18706" s="14"/>
      <c r="C18706" s="491"/>
    </row>
    <row r="18707" spans="1:3" s="624" customFormat="1" x14ac:dyDescent="0.25">
      <c r="A18707" s="11"/>
      <c r="B18707" s="14"/>
      <c r="C18707" s="491"/>
    </row>
    <row r="18708" spans="1:3" s="624" customFormat="1" x14ac:dyDescent="0.25">
      <c r="A18708" s="11"/>
      <c r="B18708" s="14"/>
      <c r="C18708" s="491"/>
    </row>
    <row r="18709" spans="1:3" s="624" customFormat="1" x14ac:dyDescent="0.25">
      <c r="A18709" s="11"/>
      <c r="B18709" s="14"/>
      <c r="C18709" s="491"/>
    </row>
    <row r="18710" spans="1:3" s="624" customFormat="1" x14ac:dyDescent="0.25">
      <c r="A18710" s="11"/>
      <c r="B18710" s="14"/>
      <c r="C18710" s="491"/>
    </row>
    <row r="18711" spans="1:3" s="624" customFormat="1" x14ac:dyDescent="0.25">
      <c r="A18711" s="11"/>
      <c r="B18711" s="14"/>
      <c r="C18711" s="491"/>
    </row>
    <row r="18712" spans="1:3" s="624" customFormat="1" x14ac:dyDescent="0.25">
      <c r="A18712" s="11"/>
      <c r="B18712" s="14"/>
      <c r="C18712" s="491"/>
    </row>
    <row r="18713" spans="1:3" s="624" customFormat="1" x14ac:dyDescent="0.25">
      <c r="A18713" s="11"/>
      <c r="B18713" s="14"/>
      <c r="C18713" s="491"/>
    </row>
    <row r="18714" spans="1:3" s="624" customFormat="1" x14ac:dyDescent="0.25">
      <c r="A18714" s="11"/>
      <c r="B18714" s="14"/>
      <c r="C18714" s="491"/>
    </row>
    <row r="18715" spans="1:3" s="624" customFormat="1" x14ac:dyDescent="0.25">
      <c r="A18715" s="11"/>
      <c r="B18715" s="14"/>
      <c r="C18715" s="491"/>
    </row>
    <row r="18716" spans="1:3" s="624" customFormat="1" x14ac:dyDescent="0.25">
      <c r="A18716" s="11"/>
      <c r="B18716" s="14"/>
      <c r="C18716" s="491"/>
    </row>
    <row r="18717" spans="1:3" s="624" customFormat="1" x14ac:dyDescent="0.25">
      <c r="A18717" s="11"/>
      <c r="B18717" s="14"/>
      <c r="C18717" s="491"/>
    </row>
    <row r="18718" spans="1:3" s="624" customFormat="1" x14ac:dyDescent="0.25">
      <c r="A18718" s="11"/>
      <c r="B18718" s="14"/>
      <c r="C18718" s="491"/>
    </row>
    <row r="18719" spans="1:3" s="624" customFormat="1" x14ac:dyDescent="0.25">
      <c r="A18719" s="11"/>
      <c r="B18719" s="14"/>
      <c r="C18719" s="491"/>
    </row>
    <row r="18720" spans="1:3" s="624" customFormat="1" x14ac:dyDescent="0.25">
      <c r="A18720" s="11"/>
      <c r="B18720" s="14"/>
      <c r="C18720" s="491"/>
    </row>
    <row r="18721" spans="1:3" s="624" customFormat="1" x14ac:dyDescent="0.25">
      <c r="A18721" s="11"/>
      <c r="B18721" s="14"/>
      <c r="C18721" s="491"/>
    </row>
    <row r="18722" spans="1:3" s="624" customFormat="1" x14ac:dyDescent="0.25">
      <c r="A18722" s="11"/>
      <c r="B18722" s="14"/>
      <c r="C18722" s="491"/>
    </row>
    <row r="18723" spans="1:3" s="624" customFormat="1" x14ac:dyDescent="0.25">
      <c r="A18723" s="11"/>
      <c r="B18723" s="14"/>
      <c r="C18723" s="491"/>
    </row>
    <row r="18724" spans="1:3" s="624" customFormat="1" x14ac:dyDescent="0.25">
      <c r="A18724" s="11"/>
      <c r="B18724" s="14"/>
      <c r="C18724" s="491"/>
    </row>
    <row r="18725" spans="1:3" s="624" customFormat="1" x14ac:dyDescent="0.25">
      <c r="A18725" s="11"/>
      <c r="B18725" s="14"/>
      <c r="C18725" s="491"/>
    </row>
    <row r="18726" spans="1:3" s="624" customFormat="1" x14ac:dyDescent="0.25">
      <c r="A18726" s="11"/>
      <c r="B18726" s="14"/>
      <c r="C18726" s="491"/>
    </row>
    <row r="18727" spans="1:3" s="624" customFormat="1" x14ac:dyDescent="0.25">
      <c r="A18727" s="11"/>
      <c r="B18727" s="14"/>
      <c r="C18727" s="491"/>
    </row>
    <row r="18728" spans="1:3" s="624" customFormat="1" x14ac:dyDescent="0.25">
      <c r="A18728" s="11"/>
      <c r="B18728" s="14"/>
      <c r="C18728" s="491"/>
    </row>
    <row r="18729" spans="1:3" s="624" customFormat="1" x14ac:dyDescent="0.25">
      <c r="A18729" s="11"/>
      <c r="B18729" s="14"/>
      <c r="C18729" s="491"/>
    </row>
    <row r="18730" spans="1:3" s="624" customFormat="1" x14ac:dyDescent="0.25">
      <c r="A18730" s="11"/>
      <c r="B18730" s="14"/>
      <c r="C18730" s="491"/>
    </row>
    <row r="18731" spans="1:3" s="624" customFormat="1" x14ac:dyDescent="0.25">
      <c r="A18731" s="11"/>
      <c r="B18731" s="14"/>
      <c r="C18731" s="491"/>
    </row>
    <row r="18732" spans="1:3" s="624" customFormat="1" x14ac:dyDescent="0.25">
      <c r="A18732" s="11"/>
      <c r="B18732" s="14"/>
      <c r="C18732" s="491"/>
    </row>
    <row r="18733" spans="1:3" s="624" customFormat="1" x14ac:dyDescent="0.25">
      <c r="A18733" s="11"/>
      <c r="B18733" s="14"/>
      <c r="C18733" s="491"/>
    </row>
    <row r="18734" spans="1:3" s="624" customFormat="1" x14ac:dyDescent="0.25">
      <c r="A18734" s="11"/>
      <c r="B18734" s="14"/>
      <c r="C18734" s="491"/>
    </row>
    <row r="18735" spans="1:3" s="624" customFormat="1" x14ac:dyDescent="0.25">
      <c r="A18735" s="11"/>
      <c r="B18735" s="14"/>
      <c r="C18735" s="491"/>
    </row>
    <row r="18736" spans="1:3" s="624" customFormat="1" x14ac:dyDescent="0.25">
      <c r="A18736" s="11"/>
      <c r="B18736" s="14"/>
      <c r="C18736" s="491"/>
    </row>
    <row r="18737" spans="1:3" s="624" customFormat="1" x14ac:dyDescent="0.25">
      <c r="A18737" s="11"/>
      <c r="B18737" s="14"/>
      <c r="C18737" s="491"/>
    </row>
    <row r="18738" spans="1:3" s="624" customFormat="1" x14ac:dyDescent="0.25">
      <c r="A18738" s="11"/>
      <c r="B18738" s="14"/>
      <c r="C18738" s="491"/>
    </row>
    <row r="18739" spans="1:3" s="624" customFormat="1" x14ac:dyDescent="0.25">
      <c r="A18739" s="11"/>
      <c r="B18739" s="14"/>
      <c r="C18739" s="491"/>
    </row>
    <row r="18740" spans="1:3" s="624" customFormat="1" x14ac:dyDescent="0.25">
      <c r="A18740" s="11"/>
      <c r="B18740" s="14"/>
      <c r="C18740" s="491"/>
    </row>
    <row r="18741" spans="1:3" s="624" customFormat="1" x14ac:dyDescent="0.25">
      <c r="A18741" s="11"/>
      <c r="B18741" s="14"/>
      <c r="C18741" s="491"/>
    </row>
    <row r="18742" spans="1:3" s="624" customFormat="1" x14ac:dyDescent="0.25">
      <c r="A18742" s="11"/>
      <c r="B18742" s="14"/>
      <c r="C18742" s="491"/>
    </row>
    <row r="18743" spans="1:3" s="624" customFormat="1" x14ac:dyDescent="0.25">
      <c r="A18743" s="11"/>
      <c r="B18743" s="14"/>
      <c r="C18743" s="491"/>
    </row>
    <row r="18744" spans="1:3" s="624" customFormat="1" x14ac:dyDescent="0.25">
      <c r="A18744" s="11"/>
      <c r="B18744" s="14"/>
      <c r="C18744" s="491"/>
    </row>
    <row r="18745" spans="1:3" s="624" customFormat="1" x14ac:dyDescent="0.25">
      <c r="A18745" s="11"/>
      <c r="B18745" s="14"/>
      <c r="C18745" s="491"/>
    </row>
    <row r="18746" spans="1:3" s="624" customFormat="1" x14ac:dyDescent="0.25">
      <c r="A18746" s="11"/>
      <c r="B18746" s="14"/>
      <c r="C18746" s="491"/>
    </row>
    <row r="18747" spans="1:3" s="624" customFormat="1" x14ac:dyDescent="0.25">
      <c r="A18747" s="11"/>
      <c r="B18747" s="14"/>
      <c r="C18747" s="491"/>
    </row>
    <row r="18748" spans="1:3" s="624" customFormat="1" x14ac:dyDescent="0.25">
      <c r="A18748" s="11"/>
      <c r="B18748" s="14"/>
      <c r="C18748" s="491"/>
    </row>
    <row r="18749" spans="1:3" s="624" customFormat="1" x14ac:dyDescent="0.25">
      <c r="A18749" s="11"/>
      <c r="B18749" s="14"/>
      <c r="C18749" s="491"/>
    </row>
    <row r="18750" spans="1:3" s="624" customFormat="1" x14ac:dyDescent="0.25">
      <c r="A18750" s="11"/>
      <c r="B18750" s="14"/>
      <c r="C18750" s="491"/>
    </row>
    <row r="18751" spans="1:3" s="624" customFormat="1" x14ac:dyDescent="0.25">
      <c r="A18751" s="11"/>
      <c r="B18751" s="14"/>
      <c r="C18751" s="491"/>
    </row>
    <row r="18752" spans="1:3" s="624" customFormat="1" x14ac:dyDescent="0.25">
      <c r="A18752" s="11"/>
      <c r="B18752" s="14"/>
      <c r="C18752" s="491"/>
    </row>
    <row r="18753" spans="1:3" s="624" customFormat="1" x14ac:dyDescent="0.25">
      <c r="A18753" s="11"/>
      <c r="B18753" s="14"/>
      <c r="C18753" s="491"/>
    </row>
    <row r="18754" spans="1:3" s="624" customFormat="1" x14ac:dyDescent="0.25">
      <c r="A18754" s="11"/>
      <c r="B18754" s="14"/>
      <c r="C18754" s="491"/>
    </row>
    <row r="18755" spans="1:3" s="624" customFormat="1" x14ac:dyDescent="0.25">
      <c r="A18755" s="11"/>
      <c r="B18755" s="14"/>
      <c r="C18755" s="491"/>
    </row>
    <row r="18756" spans="1:3" s="624" customFormat="1" x14ac:dyDescent="0.25">
      <c r="A18756" s="11"/>
      <c r="B18756" s="14"/>
      <c r="C18756" s="491"/>
    </row>
    <row r="18757" spans="1:3" s="624" customFormat="1" x14ac:dyDescent="0.25">
      <c r="A18757" s="11"/>
      <c r="B18757" s="14"/>
      <c r="C18757" s="491"/>
    </row>
    <row r="18758" spans="1:3" s="624" customFormat="1" x14ac:dyDescent="0.25">
      <c r="A18758" s="11"/>
      <c r="B18758" s="14"/>
      <c r="C18758" s="491"/>
    </row>
    <row r="18759" spans="1:3" s="624" customFormat="1" x14ac:dyDescent="0.25">
      <c r="A18759" s="11"/>
      <c r="B18759" s="14"/>
      <c r="C18759" s="491"/>
    </row>
    <row r="18760" spans="1:3" s="624" customFormat="1" x14ac:dyDescent="0.25">
      <c r="A18760" s="11"/>
      <c r="B18760" s="14"/>
      <c r="C18760" s="491"/>
    </row>
    <row r="18761" spans="1:3" s="624" customFormat="1" x14ac:dyDescent="0.25">
      <c r="A18761" s="11"/>
      <c r="B18761" s="14"/>
      <c r="C18761" s="491"/>
    </row>
    <row r="18762" spans="1:3" s="624" customFormat="1" x14ac:dyDescent="0.25">
      <c r="A18762" s="11"/>
      <c r="B18762" s="14"/>
      <c r="C18762" s="491"/>
    </row>
    <row r="18763" spans="1:3" s="624" customFormat="1" x14ac:dyDescent="0.25">
      <c r="A18763" s="11"/>
      <c r="B18763" s="14"/>
      <c r="C18763" s="491"/>
    </row>
    <row r="18764" spans="1:3" s="624" customFormat="1" x14ac:dyDescent="0.25">
      <c r="A18764" s="11"/>
      <c r="B18764" s="14"/>
      <c r="C18764" s="491"/>
    </row>
    <row r="18765" spans="1:3" s="624" customFormat="1" x14ac:dyDescent="0.25">
      <c r="A18765" s="11"/>
      <c r="B18765" s="14"/>
      <c r="C18765" s="491"/>
    </row>
    <row r="18766" spans="1:3" s="624" customFormat="1" x14ac:dyDescent="0.25">
      <c r="A18766" s="11"/>
      <c r="B18766" s="14"/>
      <c r="C18766" s="491"/>
    </row>
    <row r="18767" spans="1:3" s="624" customFormat="1" x14ac:dyDescent="0.25">
      <c r="A18767" s="11"/>
      <c r="B18767" s="14"/>
      <c r="C18767" s="491"/>
    </row>
    <row r="18768" spans="1:3" s="624" customFormat="1" x14ac:dyDescent="0.25">
      <c r="A18768" s="11"/>
      <c r="B18768" s="14"/>
      <c r="C18768" s="491"/>
    </row>
    <row r="18769" spans="1:3" s="624" customFormat="1" x14ac:dyDescent="0.25">
      <c r="A18769" s="11"/>
      <c r="B18769" s="14"/>
      <c r="C18769" s="491"/>
    </row>
    <row r="18770" spans="1:3" s="624" customFormat="1" x14ac:dyDescent="0.25">
      <c r="A18770" s="11"/>
      <c r="B18770" s="14"/>
      <c r="C18770" s="491"/>
    </row>
    <row r="18771" spans="1:3" s="624" customFormat="1" x14ac:dyDescent="0.25">
      <c r="A18771" s="11"/>
      <c r="B18771" s="14"/>
      <c r="C18771" s="491"/>
    </row>
    <row r="18772" spans="1:3" s="624" customFormat="1" x14ac:dyDescent="0.25">
      <c r="A18772" s="11"/>
      <c r="B18772" s="14"/>
      <c r="C18772" s="491"/>
    </row>
    <row r="18773" spans="1:3" s="624" customFormat="1" x14ac:dyDescent="0.25">
      <c r="A18773" s="11"/>
      <c r="B18773" s="14"/>
      <c r="C18773" s="491"/>
    </row>
    <row r="18774" spans="1:3" s="624" customFormat="1" x14ac:dyDescent="0.25">
      <c r="A18774" s="11"/>
      <c r="B18774" s="14"/>
      <c r="C18774" s="491"/>
    </row>
    <row r="18775" spans="1:3" s="624" customFormat="1" x14ac:dyDescent="0.25">
      <c r="A18775" s="11"/>
      <c r="B18775" s="14"/>
      <c r="C18775" s="491"/>
    </row>
    <row r="18776" spans="1:3" s="624" customFormat="1" x14ac:dyDescent="0.25">
      <c r="A18776" s="11"/>
      <c r="B18776" s="14"/>
      <c r="C18776" s="491"/>
    </row>
    <row r="18777" spans="1:3" s="624" customFormat="1" x14ac:dyDescent="0.25">
      <c r="A18777" s="11"/>
      <c r="B18777" s="14"/>
      <c r="C18777" s="491"/>
    </row>
    <row r="18778" spans="1:3" s="624" customFormat="1" x14ac:dyDescent="0.25">
      <c r="A18778" s="11"/>
      <c r="B18778" s="14"/>
      <c r="C18778" s="491"/>
    </row>
    <row r="18779" spans="1:3" s="624" customFormat="1" x14ac:dyDescent="0.25">
      <c r="A18779" s="11"/>
      <c r="B18779" s="14"/>
      <c r="C18779" s="491"/>
    </row>
    <row r="18780" spans="1:3" s="624" customFormat="1" x14ac:dyDescent="0.25">
      <c r="A18780" s="11"/>
      <c r="B18780" s="14"/>
      <c r="C18780" s="491"/>
    </row>
    <row r="18781" spans="1:3" s="624" customFormat="1" x14ac:dyDescent="0.25">
      <c r="A18781" s="11"/>
      <c r="B18781" s="14"/>
      <c r="C18781" s="491"/>
    </row>
    <row r="18782" spans="1:3" s="624" customFormat="1" x14ac:dyDescent="0.25">
      <c r="A18782" s="11"/>
      <c r="B18782" s="14"/>
      <c r="C18782" s="491"/>
    </row>
    <row r="18783" spans="1:3" s="624" customFormat="1" x14ac:dyDescent="0.25">
      <c r="A18783" s="11"/>
      <c r="B18783" s="14"/>
      <c r="C18783" s="491"/>
    </row>
    <row r="18784" spans="1:3" s="624" customFormat="1" x14ac:dyDescent="0.25">
      <c r="A18784" s="11"/>
      <c r="B18784" s="14"/>
      <c r="C18784" s="491"/>
    </row>
    <row r="18785" spans="1:3" s="624" customFormat="1" x14ac:dyDescent="0.25">
      <c r="A18785" s="11"/>
      <c r="B18785" s="14"/>
      <c r="C18785" s="491"/>
    </row>
    <row r="18786" spans="1:3" s="624" customFormat="1" x14ac:dyDescent="0.25">
      <c r="A18786" s="11"/>
      <c r="B18786" s="14"/>
      <c r="C18786" s="491"/>
    </row>
    <row r="18787" spans="1:3" s="624" customFormat="1" x14ac:dyDescent="0.25">
      <c r="A18787" s="11"/>
      <c r="B18787" s="14"/>
      <c r="C18787" s="491"/>
    </row>
    <row r="18788" spans="1:3" s="624" customFormat="1" x14ac:dyDescent="0.25">
      <c r="A18788" s="11"/>
      <c r="B18788" s="14"/>
      <c r="C18788" s="491"/>
    </row>
    <row r="18789" spans="1:3" s="624" customFormat="1" x14ac:dyDescent="0.25">
      <c r="A18789" s="11"/>
      <c r="B18789" s="14"/>
      <c r="C18789" s="491"/>
    </row>
    <row r="18790" spans="1:3" s="624" customFormat="1" x14ac:dyDescent="0.25">
      <c r="A18790" s="11"/>
      <c r="B18790" s="14"/>
      <c r="C18790" s="491"/>
    </row>
    <row r="18791" spans="1:3" s="624" customFormat="1" x14ac:dyDescent="0.25">
      <c r="A18791" s="11"/>
      <c r="B18791" s="14"/>
      <c r="C18791" s="491"/>
    </row>
    <row r="18792" spans="1:3" s="624" customFormat="1" x14ac:dyDescent="0.25">
      <c r="A18792" s="11"/>
      <c r="B18792" s="14"/>
      <c r="C18792" s="491"/>
    </row>
    <row r="18793" spans="1:3" s="624" customFormat="1" x14ac:dyDescent="0.25">
      <c r="A18793" s="11"/>
      <c r="B18793" s="14"/>
      <c r="C18793" s="491"/>
    </row>
    <row r="18794" spans="1:3" s="624" customFormat="1" x14ac:dyDescent="0.25">
      <c r="A18794" s="11"/>
      <c r="B18794" s="14"/>
      <c r="C18794" s="491"/>
    </row>
    <row r="18795" spans="1:3" s="624" customFormat="1" x14ac:dyDescent="0.25">
      <c r="A18795" s="11"/>
      <c r="B18795" s="14"/>
      <c r="C18795" s="491"/>
    </row>
    <row r="18796" spans="1:3" s="624" customFormat="1" x14ac:dyDescent="0.25">
      <c r="A18796" s="11"/>
      <c r="B18796" s="14"/>
      <c r="C18796" s="491"/>
    </row>
    <row r="18797" spans="1:3" s="624" customFormat="1" x14ac:dyDescent="0.25">
      <c r="A18797" s="11"/>
      <c r="B18797" s="14"/>
      <c r="C18797" s="491"/>
    </row>
    <row r="18798" spans="1:3" s="624" customFormat="1" x14ac:dyDescent="0.25">
      <c r="A18798" s="11"/>
      <c r="B18798" s="14"/>
      <c r="C18798" s="491"/>
    </row>
    <row r="18799" spans="1:3" s="624" customFormat="1" x14ac:dyDescent="0.25">
      <c r="A18799" s="11"/>
      <c r="B18799" s="14"/>
      <c r="C18799" s="491"/>
    </row>
    <row r="18800" spans="1:3" s="624" customFormat="1" x14ac:dyDescent="0.25">
      <c r="A18800" s="11"/>
      <c r="B18800" s="14"/>
      <c r="C18800" s="491"/>
    </row>
    <row r="18801" spans="1:3" s="624" customFormat="1" x14ac:dyDescent="0.25">
      <c r="A18801" s="11"/>
      <c r="B18801" s="14"/>
      <c r="C18801" s="491"/>
    </row>
    <row r="18802" spans="1:3" s="624" customFormat="1" x14ac:dyDescent="0.25">
      <c r="A18802" s="11"/>
      <c r="B18802" s="14"/>
      <c r="C18802" s="491"/>
    </row>
    <row r="18803" spans="1:3" s="624" customFormat="1" x14ac:dyDescent="0.25">
      <c r="A18803" s="11"/>
      <c r="B18803" s="14"/>
      <c r="C18803" s="491"/>
    </row>
    <row r="18804" spans="1:3" s="624" customFormat="1" x14ac:dyDescent="0.25">
      <c r="A18804" s="11"/>
      <c r="B18804" s="14"/>
      <c r="C18804" s="491"/>
    </row>
    <row r="18805" spans="1:3" s="624" customFormat="1" x14ac:dyDescent="0.25">
      <c r="A18805" s="11"/>
      <c r="B18805" s="14"/>
      <c r="C18805" s="491"/>
    </row>
    <row r="18806" spans="1:3" s="624" customFormat="1" x14ac:dyDescent="0.25">
      <c r="A18806" s="11"/>
      <c r="B18806" s="14"/>
      <c r="C18806" s="491"/>
    </row>
    <row r="18807" spans="1:3" s="624" customFormat="1" x14ac:dyDescent="0.25">
      <c r="A18807" s="11"/>
      <c r="B18807" s="14"/>
      <c r="C18807" s="491"/>
    </row>
    <row r="18808" spans="1:3" s="624" customFormat="1" x14ac:dyDescent="0.25">
      <c r="A18808" s="11"/>
      <c r="B18808" s="14"/>
      <c r="C18808" s="491"/>
    </row>
    <row r="18809" spans="1:3" s="624" customFormat="1" x14ac:dyDescent="0.25">
      <c r="A18809" s="11"/>
      <c r="B18809" s="14"/>
      <c r="C18809" s="491"/>
    </row>
    <row r="18810" spans="1:3" s="624" customFormat="1" x14ac:dyDescent="0.25">
      <c r="A18810" s="11"/>
      <c r="B18810" s="14"/>
      <c r="C18810" s="491"/>
    </row>
    <row r="18811" spans="1:3" s="624" customFormat="1" x14ac:dyDescent="0.25">
      <c r="A18811" s="11"/>
      <c r="B18811" s="14"/>
      <c r="C18811" s="491"/>
    </row>
    <row r="18812" spans="1:3" s="624" customFormat="1" x14ac:dyDescent="0.25">
      <c r="A18812" s="11"/>
      <c r="B18812" s="14"/>
      <c r="C18812" s="491"/>
    </row>
    <row r="18813" spans="1:3" s="624" customFormat="1" x14ac:dyDescent="0.25">
      <c r="A18813" s="11"/>
      <c r="B18813" s="14"/>
      <c r="C18813" s="491"/>
    </row>
    <row r="18814" spans="1:3" s="624" customFormat="1" x14ac:dyDescent="0.25">
      <c r="A18814" s="11"/>
      <c r="B18814" s="14"/>
      <c r="C18814" s="491"/>
    </row>
    <row r="18815" spans="1:3" s="624" customFormat="1" x14ac:dyDescent="0.25">
      <c r="A18815" s="11"/>
      <c r="B18815" s="14"/>
      <c r="C18815" s="491"/>
    </row>
    <row r="18816" spans="1:3" s="624" customFormat="1" x14ac:dyDescent="0.25">
      <c r="A18816" s="11"/>
      <c r="B18816" s="14"/>
      <c r="C18816" s="491"/>
    </row>
    <row r="18817" spans="1:3" s="624" customFormat="1" x14ac:dyDescent="0.25">
      <c r="A18817" s="11"/>
      <c r="B18817" s="14"/>
      <c r="C18817" s="491"/>
    </row>
    <row r="18818" spans="1:3" s="624" customFormat="1" x14ac:dyDescent="0.25">
      <c r="A18818" s="11"/>
      <c r="B18818" s="14"/>
      <c r="C18818" s="491"/>
    </row>
    <row r="18819" spans="1:3" s="624" customFormat="1" x14ac:dyDescent="0.25">
      <c r="A18819" s="11"/>
      <c r="B18819" s="14"/>
      <c r="C18819" s="491"/>
    </row>
    <row r="18820" spans="1:3" s="624" customFormat="1" x14ac:dyDescent="0.25">
      <c r="A18820" s="11"/>
      <c r="B18820" s="14"/>
      <c r="C18820" s="491"/>
    </row>
    <row r="18821" spans="1:3" s="624" customFormat="1" x14ac:dyDescent="0.25">
      <c r="A18821" s="11"/>
      <c r="B18821" s="14"/>
      <c r="C18821" s="491"/>
    </row>
    <row r="18822" spans="1:3" s="624" customFormat="1" x14ac:dyDescent="0.25">
      <c r="A18822" s="11"/>
      <c r="B18822" s="14"/>
      <c r="C18822" s="491"/>
    </row>
    <row r="18823" spans="1:3" s="624" customFormat="1" x14ac:dyDescent="0.25">
      <c r="A18823" s="11"/>
      <c r="B18823" s="14"/>
      <c r="C18823" s="491"/>
    </row>
    <row r="18824" spans="1:3" s="624" customFormat="1" x14ac:dyDescent="0.25">
      <c r="A18824" s="11"/>
      <c r="B18824" s="14"/>
      <c r="C18824" s="491"/>
    </row>
    <row r="18825" spans="1:3" s="624" customFormat="1" x14ac:dyDescent="0.25">
      <c r="A18825" s="11"/>
      <c r="B18825" s="14"/>
      <c r="C18825" s="491"/>
    </row>
    <row r="18826" spans="1:3" s="624" customFormat="1" x14ac:dyDescent="0.25">
      <c r="A18826" s="11"/>
      <c r="B18826" s="14"/>
      <c r="C18826" s="491"/>
    </row>
    <row r="18827" spans="1:3" s="624" customFormat="1" x14ac:dyDescent="0.25">
      <c r="A18827" s="11"/>
      <c r="B18827" s="14"/>
      <c r="C18827" s="491"/>
    </row>
    <row r="18828" spans="1:3" s="624" customFormat="1" x14ac:dyDescent="0.25">
      <c r="A18828" s="11"/>
      <c r="B18828" s="14"/>
      <c r="C18828" s="491"/>
    </row>
    <row r="18829" spans="1:3" s="624" customFormat="1" x14ac:dyDescent="0.25">
      <c r="A18829" s="11"/>
      <c r="B18829" s="14"/>
      <c r="C18829" s="491"/>
    </row>
    <row r="18830" spans="1:3" s="624" customFormat="1" x14ac:dyDescent="0.25">
      <c r="A18830" s="11"/>
      <c r="B18830" s="14"/>
      <c r="C18830" s="491"/>
    </row>
    <row r="18831" spans="1:3" s="624" customFormat="1" x14ac:dyDescent="0.25">
      <c r="A18831" s="11"/>
      <c r="B18831" s="14"/>
      <c r="C18831" s="491"/>
    </row>
    <row r="18832" spans="1:3" s="624" customFormat="1" x14ac:dyDescent="0.25">
      <c r="A18832" s="11"/>
      <c r="B18832" s="14"/>
      <c r="C18832" s="491"/>
    </row>
    <row r="18833" spans="1:3" s="624" customFormat="1" x14ac:dyDescent="0.25">
      <c r="A18833" s="11"/>
      <c r="B18833" s="14"/>
      <c r="C18833" s="491"/>
    </row>
    <row r="18834" spans="1:3" s="624" customFormat="1" x14ac:dyDescent="0.25">
      <c r="A18834" s="11"/>
      <c r="B18834" s="14"/>
      <c r="C18834" s="491"/>
    </row>
    <row r="18835" spans="1:3" s="624" customFormat="1" x14ac:dyDescent="0.25">
      <c r="A18835" s="11"/>
      <c r="B18835" s="14"/>
      <c r="C18835" s="491"/>
    </row>
    <row r="18836" spans="1:3" s="624" customFormat="1" x14ac:dyDescent="0.25">
      <c r="A18836" s="11"/>
      <c r="B18836" s="14"/>
      <c r="C18836" s="491"/>
    </row>
    <row r="18837" spans="1:3" s="624" customFormat="1" x14ac:dyDescent="0.25">
      <c r="A18837" s="11"/>
      <c r="B18837" s="14"/>
      <c r="C18837" s="491"/>
    </row>
    <row r="18838" spans="1:3" s="624" customFormat="1" x14ac:dyDescent="0.25">
      <c r="A18838" s="11"/>
      <c r="B18838" s="14"/>
      <c r="C18838" s="491"/>
    </row>
    <row r="18839" spans="1:3" s="624" customFormat="1" x14ac:dyDescent="0.25">
      <c r="A18839" s="11"/>
      <c r="B18839" s="14"/>
      <c r="C18839" s="491"/>
    </row>
    <row r="18840" spans="1:3" s="624" customFormat="1" x14ac:dyDescent="0.25">
      <c r="A18840" s="11"/>
      <c r="B18840" s="14"/>
      <c r="C18840" s="491"/>
    </row>
    <row r="18841" spans="1:3" s="624" customFormat="1" x14ac:dyDescent="0.25">
      <c r="A18841" s="11"/>
      <c r="B18841" s="14"/>
      <c r="C18841" s="491"/>
    </row>
    <row r="18842" spans="1:3" s="624" customFormat="1" x14ac:dyDescent="0.25">
      <c r="A18842" s="11"/>
      <c r="B18842" s="14"/>
      <c r="C18842" s="491"/>
    </row>
    <row r="18843" spans="1:3" s="624" customFormat="1" x14ac:dyDescent="0.25">
      <c r="A18843" s="11"/>
      <c r="B18843" s="14"/>
      <c r="C18843" s="491"/>
    </row>
    <row r="18844" spans="1:3" s="624" customFormat="1" x14ac:dyDescent="0.25">
      <c r="A18844" s="11"/>
      <c r="B18844" s="14"/>
      <c r="C18844" s="491"/>
    </row>
    <row r="18845" spans="1:3" s="624" customFormat="1" x14ac:dyDescent="0.25">
      <c r="A18845" s="11"/>
      <c r="B18845" s="14"/>
      <c r="C18845" s="491"/>
    </row>
    <row r="18846" spans="1:3" s="624" customFormat="1" x14ac:dyDescent="0.25">
      <c r="A18846" s="11"/>
      <c r="B18846" s="14"/>
      <c r="C18846" s="491"/>
    </row>
    <row r="18847" spans="1:3" s="624" customFormat="1" x14ac:dyDescent="0.25">
      <c r="A18847" s="11"/>
      <c r="B18847" s="14"/>
      <c r="C18847" s="491"/>
    </row>
    <row r="18848" spans="1:3" s="624" customFormat="1" x14ac:dyDescent="0.25">
      <c r="A18848" s="11"/>
      <c r="B18848" s="14"/>
      <c r="C18848" s="491"/>
    </row>
    <row r="18849" spans="1:3" s="624" customFormat="1" x14ac:dyDescent="0.25">
      <c r="A18849" s="11"/>
      <c r="B18849" s="14"/>
      <c r="C18849" s="491"/>
    </row>
    <row r="18850" spans="1:3" s="624" customFormat="1" x14ac:dyDescent="0.25">
      <c r="A18850" s="11"/>
      <c r="B18850" s="14"/>
      <c r="C18850" s="491"/>
    </row>
    <row r="18851" spans="1:3" s="624" customFormat="1" x14ac:dyDescent="0.25">
      <c r="A18851" s="11"/>
      <c r="B18851" s="14"/>
      <c r="C18851" s="491"/>
    </row>
    <row r="18852" spans="1:3" s="624" customFormat="1" x14ac:dyDescent="0.25">
      <c r="A18852" s="11"/>
      <c r="B18852" s="14"/>
      <c r="C18852" s="491"/>
    </row>
    <row r="18853" spans="1:3" s="624" customFormat="1" x14ac:dyDescent="0.25">
      <c r="A18853" s="11"/>
      <c r="B18853" s="14"/>
      <c r="C18853" s="491"/>
    </row>
    <row r="18854" spans="1:3" s="624" customFormat="1" x14ac:dyDescent="0.25">
      <c r="A18854" s="11"/>
      <c r="B18854" s="14"/>
      <c r="C18854" s="491"/>
    </row>
    <row r="18855" spans="1:3" s="624" customFormat="1" x14ac:dyDescent="0.25">
      <c r="A18855" s="11"/>
      <c r="B18855" s="14"/>
      <c r="C18855" s="491"/>
    </row>
    <row r="18856" spans="1:3" s="624" customFormat="1" x14ac:dyDescent="0.25">
      <c r="A18856" s="11"/>
      <c r="B18856" s="14"/>
      <c r="C18856" s="491"/>
    </row>
    <row r="18857" spans="1:3" s="624" customFormat="1" x14ac:dyDescent="0.25">
      <c r="A18857" s="11"/>
      <c r="B18857" s="14"/>
      <c r="C18857" s="491"/>
    </row>
    <row r="18858" spans="1:3" s="624" customFormat="1" x14ac:dyDescent="0.25">
      <c r="A18858" s="11"/>
      <c r="B18858" s="14"/>
      <c r="C18858" s="491"/>
    </row>
    <row r="18859" spans="1:3" s="624" customFormat="1" x14ac:dyDescent="0.25">
      <c r="A18859" s="11"/>
      <c r="B18859" s="14"/>
      <c r="C18859" s="491"/>
    </row>
    <row r="18860" spans="1:3" s="624" customFormat="1" x14ac:dyDescent="0.25">
      <c r="A18860" s="11"/>
      <c r="B18860" s="14"/>
      <c r="C18860" s="491"/>
    </row>
    <row r="18861" spans="1:3" s="624" customFormat="1" x14ac:dyDescent="0.25">
      <c r="A18861" s="11"/>
      <c r="B18861" s="14"/>
      <c r="C18861" s="491"/>
    </row>
    <row r="18862" spans="1:3" s="624" customFormat="1" x14ac:dyDescent="0.25">
      <c r="A18862" s="11"/>
      <c r="B18862" s="14"/>
      <c r="C18862" s="491"/>
    </row>
    <row r="18863" spans="1:3" s="624" customFormat="1" x14ac:dyDescent="0.25">
      <c r="A18863" s="11"/>
      <c r="B18863" s="14"/>
      <c r="C18863" s="491"/>
    </row>
    <row r="18864" spans="1:3" s="624" customFormat="1" x14ac:dyDescent="0.25">
      <c r="A18864" s="11"/>
      <c r="B18864" s="14"/>
      <c r="C18864" s="491"/>
    </row>
    <row r="18865" spans="1:3" s="624" customFormat="1" x14ac:dyDescent="0.25">
      <c r="A18865" s="11"/>
      <c r="B18865" s="14"/>
      <c r="C18865" s="491"/>
    </row>
    <row r="18866" spans="1:3" s="624" customFormat="1" x14ac:dyDescent="0.25">
      <c r="A18866" s="11"/>
      <c r="B18866" s="14"/>
      <c r="C18866" s="491"/>
    </row>
    <row r="18867" spans="1:3" s="624" customFormat="1" x14ac:dyDescent="0.25">
      <c r="A18867" s="11"/>
      <c r="B18867" s="14"/>
      <c r="C18867" s="491"/>
    </row>
    <row r="18868" spans="1:3" s="624" customFormat="1" x14ac:dyDescent="0.25">
      <c r="A18868" s="11"/>
      <c r="B18868" s="14"/>
      <c r="C18868" s="491"/>
    </row>
    <row r="18869" spans="1:3" s="624" customFormat="1" x14ac:dyDescent="0.25">
      <c r="A18869" s="11"/>
      <c r="B18869" s="14"/>
      <c r="C18869" s="491"/>
    </row>
    <row r="18870" spans="1:3" s="624" customFormat="1" x14ac:dyDescent="0.25">
      <c r="A18870" s="11"/>
      <c r="B18870" s="14"/>
      <c r="C18870" s="491"/>
    </row>
    <row r="18871" spans="1:3" s="624" customFormat="1" x14ac:dyDescent="0.25">
      <c r="A18871" s="11"/>
      <c r="B18871" s="14"/>
      <c r="C18871" s="491"/>
    </row>
    <row r="18872" spans="1:3" s="624" customFormat="1" x14ac:dyDescent="0.25">
      <c r="A18872" s="11"/>
      <c r="B18872" s="14"/>
      <c r="C18872" s="491"/>
    </row>
    <row r="18873" spans="1:3" s="624" customFormat="1" x14ac:dyDescent="0.25">
      <c r="A18873" s="11"/>
      <c r="B18873" s="14"/>
      <c r="C18873" s="491"/>
    </row>
    <row r="18874" spans="1:3" s="624" customFormat="1" x14ac:dyDescent="0.25">
      <c r="A18874" s="11"/>
      <c r="B18874" s="14"/>
      <c r="C18874" s="491"/>
    </row>
    <row r="18875" spans="1:3" s="624" customFormat="1" x14ac:dyDescent="0.25">
      <c r="A18875" s="11"/>
      <c r="B18875" s="14"/>
      <c r="C18875" s="491"/>
    </row>
    <row r="18876" spans="1:3" s="624" customFormat="1" x14ac:dyDescent="0.25">
      <c r="A18876" s="11"/>
      <c r="B18876" s="14"/>
      <c r="C18876" s="491"/>
    </row>
    <row r="18877" spans="1:3" s="624" customFormat="1" x14ac:dyDescent="0.25">
      <c r="A18877" s="11"/>
      <c r="B18877" s="14"/>
      <c r="C18877" s="491"/>
    </row>
    <row r="18878" spans="1:3" s="624" customFormat="1" x14ac:dyDescent="0.25">
      <c r="A18878" s="11"/>
      <c r="B18878" s="14"/>
      <c r="C18878" s="491"/>
    </row>
    <row r="18879" spans="1:3" s="624" customFormat="1" x14ac:dyDescent="0.25">
      <c r="A18879" s="11"/>
      <c r="B18879" s="14"/>
      <c r="C18879" s="491"/>
    </row>
    <row r="18880" spans="1:3" s="624" customFormat="1" x14ac:dyDescent="0.25">
      <c r="A18880" s="11"/>
      <c r="B18880" s="14"/>
      <c r="C18880" s="491"/>
    </row>
    <row r="18881" spans="1:3" s="624" customFormat="1" x14ac:dyDescent="0.25">
      <c r="A18881" s="11"/>
      <c r="B18881" s="14"/>
      <c r="C18881" s="491"/>
    </row>
    <row r="18882" spans="1:3" s="624" customFormat="1" x14ac:dyDescent="0.25">
      <c r="A18882" s="11"/>
      <c r="B18882" s="14"/>
      <c r="C18882" s="491"/>
    </row>
    <row r="18883" spans="1:3" s="624" customFormat="1" x14ac:dyDescent="0.25">
      <c r="A18883" s="11"/>
      <c r="B18883" s="14"/>
      <c r="C18883" s="491"/>
    </row>
    <row r="18884" spans="1:3" s="624" customFormat="1" x14ac:dyDescent="0.25">
      <c r="A18884" s="11"/>
      <c r="B18884" s="14"/>
      <c r="C18884" s="491"/>
    </row>
    <row r="18885" spans="1:3" s="624" customFormat="1" x14ac:dyDescent="0.25">
      <c r="A18885" s="11"/>
      <c r="B18885" s="14"/>
      <c r="C18885" s="491"/>
    </row>
    <row r="18886" spans="1:3" s="624" customFormat="1" x14ac:dyDescent="0.25">
      <c r="A18886" s="11"/>
      <c r="B18886" s="14"/>
      <c r="C18886" s="491"/>
    </row>
    <row r="18887" spans="1:3" s="624" customFormat="1" x14ac:dyDescent="0.25">
      <c r="A18887" s="11"/>
      <c r="B18887" s="14"/>
      <c r="C18887" s="491"/>
    </row>
    <row r="18888" spans="1:3" s="624" customFormat="1" x14ac:dyDescent="0.25">
      <c r="A18888" s="11"/>
      <c r="B18888" s="14"/>
      <c r="C18888" s="491"/>
    </row>
    <row r="18889" spans="1:3" s="624" customFormat="1" x14ac:dyDescent="0.25">
      <c r="A18889" s="11"/>
      <c r="B18889" s="14"/>
      <c r="C18889" s="491"/>
    </row>
    <row r="18890" spans="1:3" s="624" customFormat="1" x14ac:dyDescent="0.25">
      <c r="A18890" s="11"/>
      <c r="B18890" s="14"/>
      <c r="C18890" s="491"/>
    </row>
    <row r="18891" spans="1:3" s="624" customFormat="1" x14ac:dyDescent="0.25">
      <c r="A18891" s="11"/>
      <c r="B18891" s="14"/>
      <c r="C18891" s="491"/>
    </row>
    <row r="18892" spans="1:3" s="624" customFormat="1" x14ac:dyDescent="0.25">
      <c r="A18892" s="11"/>
      <c r="B18892" s="14"/>
      <c r="C18892" s="491"/>
    </row>
    <row r="18893" spans="1:3" s="624" customFormat="1" x14ac:dyDescent="0.25">
      <c r="A18893" s="11"/>
      <c r="B18893" s="14"/>
      <c r="C18893" s="491"/>
    </row>
    <row r="18894" spans="1:3" s="624" customFormat="1" x14ac:dyDescent="0.25">
      <c r="A18894" s="11"/>
      <c r="B18894" s="14"/>
      <c r="C18894" s="491"/>
    </row>
    <row r="18895" spans="1:3" s="624" customFormat="1" x14ac:dyDescent="0.25">
      <c r="A18895" s="11"/>
      <c r="B18895" s="14"/>
      <c r="C18895" s="491"/>
    </row>
    <row r="18896" spans="1:3" s="624" customFormat="1" x14ac:dyDescent="0.25">
      <c r="A18896" s="11"/>
      <c r="B18896" s="14"/>
      <c r="C18896" s="491"/>
    </row>
    <row r="18897" spans="1:3" s="624" customFormat="1" x14ac:dyDescent="0.25">
      <c r="A18897" s="11"/>
      <c r="B18897" s="14"/>
      <c r="C18897" s="491"/>
    </row>
    <row r="18898" spans="1:3" s="624" customFormat="1" x14ac:dyDescent="0.25">
      <c r="A18898" s="11"/>
      <c r="B18898" s="14"/>
      <c r="C18898" s="491"/>
    </row>
    <row r="18899" spans="1:3" s="624" customFormat="1" x14ac:dyDescent="0.25">
      <c r="A18899" s="11"/>
      <c r="B18899" s="14"/>
      <c r="C18899" s="491"/>
    </row>
    <row r="18900" spans="1:3" s="624" customFormat="1" x14ac:dyDescent="0.25">
      <c r="A18900" s="11"/>
      <c r="B18900" s="14"/>
      <c r="C18900" s="491"/>
    </row>
    <row r="18901" spans="1:3" s="624" customFormat="1" x14ac:dyDescent="0.25">
      <c r="A18901" s="11"/>
      <c r="B18901" s="14"/>
      <c r="C18901" s="491"/>
    </row>
    <row r="18902" spans="1:3" s="624" customFormat="1" x14ac:dyDescent="0.25">
      <c r="A18902" s="11"/>
      <c r="B18902" s="14"/>
      <c r="C18902" s="491"/>
    </row>
    <row r="18903" spans="1:3" s="624" customFormat="1" x14ac:dyDescent="0.25">
      <c r="A18903" s="11"/>
      <c r="B18903" s="14"/>
      <c r="C18903" s="491"/>
    </row>
    <row r="18904" spans="1:3" s="624" customFormat="1" x14ac:dyDescent="0.25">
      <c r="A18904" s="11"/>
      <c r="B18904" s="14"/>
      <c r="C18904" s="491"/>
    </row>
    <row r="18905" spans="1:3" s="624" customFormat="1" x14ac:dyDescent="0.25">
      <c r="A18905" s="11"/>
      <c r="B18905" s="14"/>
      <c r="C18905" s="491"/>
    </row>
    <row r="18906" spans="1:3" s="624" customFormat="1" x14ac:dyDescent="0.25">
      <c r="A18906" s="11"/>
      <c r="B18906" s="14"/>
      <c r="C18906" s="491"/>
    </row>
    <row r="18907" spans="1:3" s="624" customFormat="1" x14ac:dyDescent="0.25">
      <c r="A18907" s="11"/>
      <c r="B18907" s="14"/>
      <c r="C18907" s="491"/>
    </row>
    <row r="18908" spans="1:3" s="624" customFormat="1" x14ac:dyDescent="0.25">
      <c r="A18908" s="11"/>
      <c r="B18908" s="14"/>
      <c r="C18908" s="491"/>
    </row>
    <row r="18909" spans="1:3" s="624" customFormat="1" x14ac:dyDescent="0.25">
      <c r="A18909" s="11"/>
      <c r="B18909" s="14"/>
      <c r="C18909" s="491"/>
    </row>
    <row r="18910" spans="1:3" s="624" customFormat="1" x14ac:dyDescent="0.25">
      <c r="A18910" s="11"/>
      <c r="B18910" s="14"/>
      <c r="C18910" s="491"/>
    </row>
    <row r="18911" spans="1:3" s="624" customFormat="1" x14ac:dyDescent="0.25">
      <c r="A18911" s="11"/>
      <c r="B18911" s="14"/>
      <c r="C18911" s="491"/>
    </row>
    <row r="18912" spans="1:3" s="624" customFormat="1" x14ac:dyDescent="0.25">
      <c r="A18912" s="11"/>
      <c r="B18912" s="14"/>
      <c r="C18912" s="491"/>
    </row>
    <row r="18913" spans="1:3" s="624" customFormat="1" x14ac:dyDescent="0.25">
      <c r="A18913" s="11"/>
      <c r="B18913" s="14"/>
      <c r="C18913" s="491"/>
    </row>
    <row r="18914" spans="1:3" s="624" customFormat="1" x14ac:dyDescent="0.25">
      <c r="A18914" s="11"/>
      <c r="B18914" s="14"/>
      <c r="C18914" s="491"/>
    </row>
    <row r="18915" spans="1:3" s="624" customFormat="1" x14ac:dyDescent="0.25">
      <c r="A18915" s="11"/>
      <c r="B18915" s="14"/>
      <c r="C18915" s="491"/>
    </row>
    <row r="18916" spans="1:3" s="624" customFormat="1" x14ac:dyDescent="0.25">
      <c r="A18916" s="11"/>
      <c r="B18916" s="14"/>
      <c r="C18916" s="491"/>
    </row>
    <row r="18917" spans="1:3" s="624" customFormat="1" x14ac:dyDescent="0.25">
      <c r="A18917" s="11"/>
      <c r="B18917" s="14"/>
      <c r="C18917" s="491"/>
    </row>
    <row r="18918" spans="1:3" s="624" customFormat="1" x14ac:dyDescent="0.25">
      <c r="A18918" s="11"/>
      <c r="B18918" s="14"/>
      <c r="C18918" s="491"/>
    </row>
    <row r="18919" spans="1:3" s="624" customFormat="1" x14ac:dyDescent="0.25">
      <c r="A18919" s="11"/>
      <c r="B18919" s="14"/>
      <c r="C18919" s="491"/>
    </row>
    <row r="18920" spans="1:3" s="624" customFormat="1" x14ac:dyDescent="0.25">
      <c r="A18920" s="11"/>
      <c r="B18920" s="14"/>
      <c r="C18920" s="491"/>
    </row>
    <row r="18921" spans="1:3" s="624" customFormat="1" x14ac:dyDescent="0.25">
      <c r="A18921" s="11"/>
      <c r="B18921" s="14"/>
      <c r="C18921" s="491"/>
    </row>
    <row r="18922" spans="1:3" s="624" customFormat="1" x14ac:dyDescent="0.25">
      <c r="A18922" s="11"/>
      <c r="B18922" s="14"/>
      <c r="C18922" s="491"/>
    </row>
    <row r="18923" spans="1:3" s="624" customFormat="1" x14ac:dyDescent="0.25">
      <c r="A18923" s="11"/>
      <c r="B18923" s="14"/>
      <c r="C18923" s="491"/>
    </row>
    <row r="18924" spans="1:3" s="624" customFormat="1" x14ac:dyDescent="0.25">
      <c r="A18924" s="11"/>
      <c r="B18924" s="14"/>
      <c r="C18924" s="491"/>
    </row>
    <row r="18925" spans="1:3" s="624" customFormat="1" x14ac:dyDescent="0.25">
      <c r="A18925" s="11"/>
      <c r="B18925" s="14"/>
      <c r="C18925" s="491"/>
    </row>
    <row r="18926" spans="1:3" s="624" customFormat="1" x14ac:dyDescent="0.25">
      <c r="A18926" s="11"/>
      <c r="B18926" s="14"/>
      <c r="C18926" s="491"/>
    </row>
    <row r="18927" spans="1:3" s="624" customFormat="1" x14ac:dyDescent="0.25">
      <c r="A18927" s="11"/>
      <c r="B18927" s="14"/>
      <c r="C18927" s="491"/>
    </row>
    <row r="18928" spans="1:3" s="624" customFormat="1" x14ac:dyDescent="0.25">
      <c r="A18928" s="11"/>
      <c r="B18928" s="14"/>
      <c r="C18928" s="491"/>
    </row>
    <row r="18929" spans="1:3" s="624" customFormat="1" x14ac:dyDescent="0.25">
      <c r="A18929" s="11"/>
      <c r="B18929" s="14"/>
      <c r="C18929" s="491"/>
    </row>
    <row r="18930" spans="1:3" s="624" customFormat="1" x14ac:dyDescent="0.25">
      <c r="A18930" s="11"/>
      <c r="B18930" s="14"/>
      <c r="C18930" s="491"/>
    </row>
    <row r="18931" spans="1:3" s="624" customFormat="1" x14ac:dyDescent="0.25">
      <c r="A18931" s="11"/>
      <c r="B18931" s="14"/>
      <c r="C18931" s="491"/>
    </row>
    <row r="18932" spans="1:3" s="624" customFormat="1" x14ac:dyDescent="0.25">
      <c r="A18932" s="11"/>
      <c r="B18932" s="14"/>
      <c r="C18932" s="491"/>
    </row>
    <row r="18933" spans="1:3" s="624" customFormat="1" x14ac:dyDescent="0.25">
      <c r="A18933" s="11"/>
      <c r="B18933" s="14"/>
      <c r="C18933" s="491"/>
    </row>
    <row r="18934" spans="1:3" s="624" customFormat="1" x14ac:dyDescent="0.25">
      <c r="A18934" s="11"/>
      <c r="B18934" s="14"/>
      <c r="C18934" s="491"/>
    </row>
    <row r="18935" spans="1:3" s="624" customFormat="1" x14ac:dyDescent="0.25">
      <c r="A18935" s="11"/>
      <c r="B18935" s="14"/>
      <c r="C18935" s="491"/>
    </row>
    <row r="18936" spans="1:3" s="624" customFormat="1" x14ac:dyDescent="0.25">
      <c r="A18936" s="11"/>
      <c r="B18936" s="14"/>
      <c r="C18936" s="491"/>
    </row>
    <row r="18937" spans="1:3" s="624" customFormat="1" x14ac:dyDescent="0.25">
      <c r="A18937" s="11"/>
      <c r="B18937" s="14"/>
      <c r="C18937" s="491"/>
    </row>
    <row r="18938" spans="1:3" s="624" customFormat="1" x14ac:dyDescent="0.25">
      <c r="A18938" s="11"/>
      <c r="B18938" s="14"/>
      <c r="C18938" s="491"/>
    </row>
    <row r="18939" spans="1:3" s="624" customFormat="1" x14ac:dyDescent="0.25">
      <c r="A18939" s="11"/>
      <c r="B18939" s="14"/>
      <c r="C18939" s="491"/>
    </row>
    <row r="18940" spans="1:3" s="624" customFormat="1" x14ac:dyDescent="0.25">
      <c r="A18940" s="11"/>
      <c r="B18940" s="14"/>
      <c r="C18940" s="491"/>
    </row>
    <row r="18941" spans="1:3" s="624" customFormat="1" x14ac:dyDescent="0.25">
      <c r="A18941" s="11"/>
      <c r="B18941" s="14"/>
      <c r="C18941" s="491"/>
    </row>
    <row r="18942" spans="1:3" s="624" customFormat="1" x14ac:dyDescent="0.25">
      <c r="A18942" s="11"/>
      <c r="B18942" s="14"/>
      <c r="C18942" s="491"/>
    </row>
    <row r="18943" spans="1:3" s="624" customFormat="1" x14ac:dyDescent="0.25">
      <c r="A18943" s="11"/>
      <c r="B18943" s="14"/>
      <c r="C18943" s="491"/>
    </row>
    <row r="18944" spans="1:3" s="624" customFormat="1" x14ac:dyDescent="0.25">
      <c r="A18944" s="11"/>
      <c r="B18944" s="14"/>
      <c r="C18944" s="491"/>
    </row>
    <row r="18945" spans="1:3" s="624" customFormat="1" x14ac:dyDescent="0.25">
      <c r="A18945" s="11"/>
      <c r="B18945" s="14"/>
      <c r="C18945" s="491"/>
    </row>
    <row r="18946" spans="1:3" s="624" customFormat="1" x14ac:dyDescent="0.25">
      <c r="A18946" s="11"/>
      <c r="B18946" s="14"/>
      <c r="C18946" s="491"/>
    </row>
    <row r="18947" spans="1:3" s="624" customFormat="1" x14ac:dyDescent="0.25">
      <c r="A18947" s="11"/>
      <c r="B18947" s="14"/>
      <c r="C18947" s="491"/>
    </row>
    <row r="18948" spans="1:3" s="624" customFormat="1" x14ac:dyDescent="0.25">
      <c r="A18948" s="11"/>
      <c r="B18948" s="14"/>
      <c r="C18948" s="491"/>
    </row>
    <row r="18949" spans="1:3" s="624" customFormat="1" x14ac:dyDescent="0.25">
      <c r="A18949" s="11"/>
      <c r="B18949" s="14"/>
      <c r="C18949" s="491"/>
    </row>
    <row r="18950" spans="1:3" s="624" customFormat="1" x14ac:dyDescent="0.25">
      <c r="A18950" s="11"/>
      <c r="B18950" s="14"/>
      <c r="C18950" s="491"/>
    </row>
    <row r="18951" spans="1:3" s="624" customFormat="1" x14ac:dyDescent="0.25">
      <c r="A18951" s="11"/>
      <c r="B18951" s="14"/>
      <c r="C18951" s="491"/>
    </row>
    <row r="18952" spans="1:3" s="624" customFormat="1" x14ac:dyDescent="0.25">
      <c r="A18952" s="11"/>
      <c r="B18952" s="14"/>
      <c r="C18952" s="491"/>
    </row>
    <row r="18953" spans="1:3" s="624" customFormat="1" x14ac:dyDescent="0.25">
      <c r="A18953" s="11"/>
      <c r="B18953" s="14"/>
      <c r="C18953" s="491"/>
    </row>
    <row r="18954" spans="1:3" s="624" customFormat="1" x14ac:dyDescent="0.25">
      <c r="A18954" s="11"/>
      <c r="B18954" s="14"/>
      <c r="C18954" s="491"/>
    </row>
    <row r="18955" spans="1:3" s="624" customFormat="1" x14ac:dyDescent="0.25">
      <c r="A18955" s="11"/>
      <c r="B18955" s="14"/>
      <c r="C18955" s="491"/>
    </row>
    <row r="18956" spans="1:3" s="624" customFormat="1" x14ac:dyDescent="0.25">
      <c r="A18956" s="11"/>
      <c r="B18956" s="14"/>
      <c r="C18956" s="491"/>
    </row>
    <row r="18957" spans="1:3" s="624" customFormat="1" x14ac:dyDescent="0.25">
      <c r="A18957" s="11"/>
      <c r="B18957" s="14"/>
      <c r="C18957" s="491"/>
    </row>
    <row r="18958" spans="1:3" s="624" customFormat="1" x14ac:dyDescent="0.25">
      <c r="A18958" s="11"/>
      <c r="B18958" s="14"/>
      <c r="C18958" s="491"/>
    </row>
    <row r="18959" spans="1:3" s="624" customFormat="1" x14ac:dyDescent="0.25">
      <c r="A18959" s="11"/>
      <c r="B18959" s="14"/>
      <c r="C18959" s="491"/>
    </row>
    <row r="18960" spans="1:3" s="624" customFormat="1" x14ac:dyDescent="0.25">
      <c r="A18960" s="11"/>
      <c r="B18960" s="14"/>
      <c r="C18960" s="491"/>
    </row>
    <row r="18961" spans="1:3" s="624" customFormat="1" x14ac:dyDescent="0.25">
      <c r="A18961" s="11"/>
      <c r="B18961" s="14"/>
      <c r="C18961" s="491"/>
    </row>
    <row r="18962" spans="1:3" s="624" customFormat="1" x14ac:dyDescent="0.25">
      <c r="A18962" s="11"/>
      <c r="B18962" s="14"/>
      <c r="C18962" s="491"/>
    </row>
    <row r="18963" spans="1:3" s="624" customFormat="1" x14ac:dyDescent="0.25">
      <c r="A18963" s="11"/>
      <c r="B18963" s="14"/>
      <c r="C18963" s="491"/>
    </row>
    <row r="18964" spans="1:3" s="624" customFormat="1" x14ac:dyDescent="0.25">
      <c r="A18964" s="11"/>
      <c r="B18964" s="14"/>
      <c r="C18964" s="491"/>
    </row>
    <row r="18965" spans="1:3" s="624" customFormat="1" x14ac:dyDescent="0.25">
      <c r="A18965" s="11"/>
      <c r="B18965" s="14"/>
      <c r="C18965" s="491"/>
    </row>
    <row r="18966" spans="1:3" s="624" customFormat="1" x14ac:dyDescent="0.25">
      <c r="A18966" s="11"/>
      <c r="B18966" s="14"/>
      <c r="C18966" s="491"/>
    </row>
    <row r="18967" spans="1:3" s="624" customFormat="1" x14ac:dyDescent="0.25">
      <c r="A18967" s="11"/>
      <c r="B18967" s="14"/>
      <c r="C18967" s="491"/>
    </row>
    <row r="18968" spans="1:3" s="624" customFormat="1" x14ac:dyDescent="0.25">
      <c r="A18968" s="11"/>
      <c r="B18968" s="14"/>
      <c r="C18968" s="491"/>
    </row>
    <row r="18969" spans="1:3" s="624" customFormat="1" x14ac:dyDescent="0.25">
      <c r="A18969" s="11"/>
      <c r="B18969" s="14"/>
      <c r="C18969" s="491"/>
    </row>
    <row r="18970" spans="1:3" s="624" customFormat="1" x14ac:dyDescent="0.25">
      <c r="A18970" s="11"/>
      <c r="B18970" s="14"/>
      <c r="C18970" s="491"/>
    </row>
    <row r="18971" spans="1:3" s="624" customFormat="1" x14ac:dyDescent="0.25">
      <c r="A18971" s="11"/>
      <c r="B18971" s="14"/>
      <c r="C18971" s="491"/>
    </row>
    <row r="18972" spans="1:3" s="624" customFormat="1" x14ac:dyDescent="0.25">
      <c r="A18972" s="11"/>
      <c r="B18972" s="14"/>
      <c r="C18972" s="491"/>
    </row>
    <row r="18973" spans="1:3" s="624" customFormat="1" x14ac:dyDescent="0.25">
      <c r="A18973" s="11"/>
      <c r="B18973" s="14"/>
      <c r="C18973" s="491"/>
    </row>
    <row r="18974" spans="1:3" s="624" customFormat="1" x14ac:dyDescent="0.25">
      <c r="A18974" s="11"/>
      <c r="B18974" s="14"/>
      <c r="C18974" s="491"/>
    </row>
    <row r="18975" spans="1:3" s="624" customFormat="1" x14ac:dyDescent="0.25">
      <c r="A18975" s="11"/>
      <c r="B18975" s="14"/>
      <c r="C18975" s="491"/>
    </row>
    <row r="18976" spans="1:3" s="624" customFormat="1" x14ac:dyDescent="0.25">
      <c r="A18976" s="11"/>
      <c r="B18976" s="14"/>
      <c r="C18976" s="491"/>
    </row>
    <row r="18977" spans="1:3" s="624" customFormat="1" x14ac:dyDescent="0.25">
      <c r="A18977" s="11"/>
      <c r="B18977" s="14"/>
      <c r="C18977" s="491"/>
    </row>
    <row r="18978" spans="1:3" s="624" customFormat="1" x14ac:dyDescent="0.25">
      <c r="A18978" s="11"/>
      <c r="B18978" s="14"/>
      <c r="C18978" s="491"/>
    </row>
    <row r="18979" spans="1:3" s="624" customFormat="1" x14ac:dyDescent="0.25">
      <c r="A18979" s="11"/>
      <c r="B18979" s="14"/>
      <c r="C18979" s="491"/>
    </row>
    <row r="18980" spans="1:3" s="624" customFormat="1" x14ac:dyDescent="0.25">
      <c r="A18980" s="11"/>
      <c r="B18980" s="14"/>
      <c r="C18980" s="491"/>
    </row>
    <row r="18981" spans="1:3" s="624" customFormat="1" x14ac:dyDescent="0.25">
      <c r="A18981" s="11"/>
      <c r="B18981" s="14"/>
      <c r="C18981" s="491"/>
    </row>
    <row r="18982" spans="1:3" s="624" customFormat="1" x14ac:dyDescent="0.25">
      <c r="A18982" s="11"/>
      <c r="B18982" s="14"/>
      <c r="C18982" s="491"/>
    </row>
    <row r="18983" spans="1:3" s="624" customFormat="1" x14ac:dyDescent="0.25">
      <c r="A18983" s="11"/>
      <c r="B18983" s="14"/>
      <c r="C18983" s="491"/>
    </row>
    <row r="18984" spans="1:3" s="624" customFormat="1" x14ac:dyDescent="0.25">
      <c r="A18984" s="11"/>
      <c r="B18984" s="14"/>
      <c r="C18984" s="491"/>
    </row>
    <row r="18985" spans="1:3" s="624" customFormat="1" x14ac:dyDescent="0.25">
      <c r="A18985" s="11"/>
      <c r="B18985" s="14"/>
      <c r="C18985" s="491"/>
    </row>
    <row r="18986" spans="1:3" s="624" customFormat="1" x14ac:dyDescent="0.25">
      <c r="A18986" s="11"/>
      <c r="B18986" s="14"/>
      <c r="C18986" s="491"/>
    </row>
    <row r="18987" spans="1:3" s="624" customFormat="1" x14ac:dyDescent="0.25">
      <c r="A18987" s="11"/>
      <c r="B18987" s="14"/>
      <c r="C18987" s="491"/>
    </row>
    <row r="18988" spans="1:3" s="624" customFormat="1" x14ac:dyDescent="0.25">
      <c r="A18988" s="11"/>
      <c r="B18988" s="14"/>
      <c r="C18988" s="491"/>
    </row>
    <row r="18989" spans="1:3" s="624" customFormat="1" x14ac:dyDescent="0.25">
      <c r="A18989" s="11"/>
      <c r="B18989" s="14"/>
      <c r="C18989" s="491"/>
    </row>
    <row r="18990" spans="1:3" s="624" customFormat="1" x14ac:dyDescent="0.25">
      <c r="A18990" s="11"/>
      <c r="B18990" s="14"/>
      <c r="C18990" s="491"/>
    </row>
    <row r="18991" spans="1:3" s="624" customFormat="1" x14ac:dyDescent="0.25">
      <c r="A18991" s="11"/>
      <c r="B18991" s="14"/>
      <c r="C18991" s="491"/>
    </row>
    <row r="18992" spans="1:3" s="624" customFormat="1" x14ac:dyDescent="0.25">
      <c r="A18992" s="11"/>
      <c r="B18992" s="14"/>
      <c r="C18992" s="491"/>
    </row>
    <row r="18993" spans="1:3" s="624" customFormat="1" x14ac:dyDescent="0.25">
      <c r="A18993" s="11"/>
      <c r="B18993" s="14"/>
      <c r="C18993" s="491"/>
    </row>
    <row r="18994" spans="1:3" s="624" customFormat="1" x14ac:dyDescent="0.25">
      <c r="A18994" s="11"/>
      <c r="B18994" s="14"/>
      <c r="C18994" s="491"/>
    </row>
    <row r="18995" spans="1:3" s="624" customFormat="1" x14ac:dyDescent="0.25">
      <c r="A18995" s="11"/>
      <c r="B18995" s="14"/>
      <c r="C18995" s="491"/>
    </row>
    <row r="18996" spans="1:3" s="624" customFormat="1" x14ac:dyDescent="0.25">
      <c r="A18996" s="11"/>
      <c r="B18996" s="14"/>
      <c r="C18996" s="491"/>
    </row>
    <row r="18997" spans="1:3" s="624" customFormat="1" x14ac:dyDescent="0.25">
      <c r="A18997" s="11"/>
      <c r="B18997" s="14"/>
      <c r="C18997" s="491"/>
    </row>
    <row r="18998" spans="1:3" s="624" customFormat="1" x14ac:dyDescent="0.25">
      <c r="A18998" s="11"/>
      <c r="B18998" s="14"/>
      <c r="C18998" s="491"/>
    </row>
    <row r="18999" spans="1:3" s="624" customFormat="1" x14ac:dyDescent="0.25">
      <c r="A18999" s="11"/>
      <c r="B18999" s="14"/>
      <c r="C18999" s="491"/>
    </row>
    <row r="19000" spans="1:3" s="624" customFormat="1" x14ac:dyDescent="0.25">
      <c r="A19000" s="11"/>
      <c r="B19000" s="14"/>
      <c r="C19000" s="491"/>
    </row>
    <row r="19001" spans="1:3" s="624" customFormat="1" x14ac:dyDescent="0.25">
      <c r="A19001" s="11"/>
      <c r="B19001" s="14"/>
      <c r="C19001" s="491"/>
    </row>
    <row r="19002" spans="1:3" s="624" customFormat="1" x14ac:dyDescent="0.25">
      <c r="A19002" s="11"/>
      <c r="B19002" s="14"/>
      <c r="C19002" s="491"/>
    </row>
    <row r="19003" spans="1:3" s="624" customFormat="1" x14ac:dyDescent="0.25">
      <c r="A19003" s="11"/>
      <c r="B19003" s="14"/>
      <c r="C19003" s="491"/>
    </row>
    <row r="19004" spans="1:3" s="624" customFormat="1" x14ac:dyDescent="0.25">
      <c r="A19004" s="11"/>
      <c r="B19004" s="14"/>
      <c r="C19004" s="491"/>
    </row>
    <row r="19005" spans="1:3" s="624" customFormat="1" x14ac:dyDescent="0.25">
      <c r="A19005" s="11"/>
      <c r="B19005" s="14"/>
      <c r="C19005" s="491"/>
    </row>
    <row r="19006" spans="1:3" s="624" customFormat="1" x14ac:dyDescent="0.25">
      <c r="A19006" s="11"/>
      <c r="B19006" s="14"/>
      <c r="C19006" s="491"/>
    </row>
    <row r="19007" spans="1:3" s="624" customFormat="1" x14ac:dyDescent="0.25">
      <c r="A19007" s="11"/>
      <c r="B19007" s="14"/>
      <c r="C19007" s="491"/>
    </row>
    <row r="19008" spans="1:3" s="624" customFormat="1" x14ac:dyDescent="0.25">
      <c r="A19008" s="11"/>
      <c r="B19008" s="14"/>
      <c r="C19008" s="491"/>
    </row>
    <row r="19009" spans="1:3" s="624" customFormat="1" x14ac:dyDescent="0.25">
      <c r="A19009" s="11"/>
      <c r="B19009" s="14"/>
      <c r="C19009" s="491"/>
    </row>
    <row r="19010" spans="1:3" s="624" customFormat="1" x14ac:dyDescent="0.25">
      <c r="A19010" s="11"/>
      <c r="B19010" s="14"/>
      <c r="C19010" s="491"/>
    </row>
    <row r="19011" spans="1:3" s="624" customFormat="1" x14ac:dyDescent="0.25">
      <c r="A19011" s="11"/>
      <c r="B19011" s="14"/>
      <c r="C19011" s="491"/>
    </row>
    <row r="19012" spans="1:3" s="624" customFormat="1" x14ac:dyDescent="0.25">
      <c r="A19012" s="11"/>
      <c r="B19012" s="14"/>
      <c r="C19012" s="491"/>
    </row>
    <row r="19013" spans="1:3" s="624" customFormat="1" x14ac:dyDescent="0.25">
      <c r="A19013" s="11"/>
      <c r="B19013" s="14"/>
      <c r="C19013" s="491"/>
    </row>
    <row r="19014" spans="1:3" s="624" customFormat="1" x14ac:dyDescent="0.25">
      <c r="A19014" s="11"/>
      <c r="B19014" s="14"/>
      <c r="C19014" s="491"/>
    </row>
    <row r="19015" spans="1:3" s="624" customFormat="1" x14ac:dyDescent="0.25">
      <c r="A19015" s="11"/>
      <c r="B19015" s="14"/>
      <c r="C19015" s="491"/>
    </row>
    <row r="19016" spans="1:3" s="624" customFormat="1" x14ac:dyDescent="0.25">
      <c r="A19016" s="11"/>
      <c r="B19016" s="14"/>
      <c r="C19016" s="491"/>
    </row>
    <row r="19017" spans="1:3" s="624" customFormat="1" x14ac:dyDescent="0.25">
      <c r="A19017" s="11"/>
      <c r="B19017" s="14"/>
      <c r="C19017" s="491"/>
    </row>
    <row r="19018" spans="1:3" s="624" customFormat="1" x14ac:dyDescent="0.25">
      <c r="A19018" s="11"/>
      <c r="B19018" s="14"/>
      <c r="C19018" s="491"/>
    </row>
    <row r="19019" spans="1:3" s="624" customFormat="1" x14ac:dyDescent="0.25">
      <c r="A19019" s="11"/>
      <c r="B19019" s="14"/>
      <c r="C19019" s="491"/>
    </row>
    <row r="19020" spans="1:3" s="624" customFormat="1" x14ac:dyDescent="0.25">
      <c r="A19020" s="11"/>
      <c r="B19020" s="14"/>
      <c r="C19020" s="491"/>
    </row>
    <row r="19021" spans="1:3" s="624" customFormat="1" x14ac:dyDescent="0.25">
      <c r="A19021" s="11"/>
      <c r="B19021" s="14"/>
      <c r="C19021" s="491"/>
    </row>
    <row r="19022" spans="1:3" s="624" customFormat="1" x14ac:dyDescent="0.25">
      <c r="A19022" s="11"/>
      <c r="B19022" s="14"/>
      <c r="C19022" s="491"/>
    </row>
    <row r="19023" spans="1:3" s="624" customFormat="1" x14ac:dyDescent="0.25">
      <c r="A19023" s="11"/>
      <c r="B19023" s="14"/>
      <c r="C19023" s="491"/>
    </row>
    <row r="19024" spans="1:3" s="624" customFormat="1" x14ac:dyDescent="0.25">
      <c r="A19024" s="11"/>
      <c r="B19024" s="14"/>
      <c r="C19024" s="491"/>
    </row>
    <row r="19025" spans="1:3" s="624" customFormat="1" x14ac:dyDescent="0.25">
      <c r="A19025" s="11"/>
      <c r="B19025" s="14"/>
      <c r="C19025" s="491"/>
    </row>
    <row r="19026" spans="1:3" s="624" customFormat="1" x14ac:dyDescent="0.25">
      <c r="A19026" s="11"/>
      <c r="B19026" s="14"/>
      <c r="C19026" s="491"/>
    </row>
    <row r="19027" spans="1:3" s="624" customFormat="1" x14ac:dyDescent="0.25">
      <c r="A19027" s="11"/>
      <c r="B19027" s="14"/>
      <c r="C19027" s="491"/>
    </row>
    <row r="19028" spans="1:3" s="624" customFormat="1" x14ac:dyDescent="0.25">
      <c r="A19028" s="11"/>
      <c r="B19028" s="14"/>
      <c r="C19028" s="491"/>
    </row>
    <row r="19029" spans="1:3" s="624" customFormat="1" x14ac:dyDescent="0.25">
      <c r="A19029" s="11"/>
      <c r="B19029" s="14"/>
      <c r="C19029" s="491"/>
    </row>
    <row r="19030" spans="1:3" s="624" customFormat="1" x14ac:dyDescent="0.25">
      <c r="A19030" s="11"/>
      <c r="B19030" s="14"/>
      <c r="C19030" s="491"/>
    </row>
    <row r="19031" spans="1:3" s="624" customFormat="1" x14ac:dyDescent="0.25">
      <c r="A19031" s="11"/>
      <c r="B19031" s="14"/>
      <c r="C19031" s="491"/>
    </row>
    <row r="19032" spans="1:3" s="624" customFormat="1" x14ac:dyDescent="0.25">
      <c r="A19032" s="11"/>
      <c r="B19032" s="14"/>
      <c r="C19032" s="491"/>
    </row>
    <row r="19033" spans="1:3" s="624" customFormat="1" x14ac:dyDescent="0.25">
      <c r="A19033" s="11"/>
      <c r="B19033" s="14"/>
      <c r="C19033" s="491"/>
    </row>
    <row r="19034" spans="1:3" s="624" customFormat="1" x14ac:dyDescent="0.25">
      <c r="A19034" s="11"/>
      <c r="B19034" s="14"/>
      <c r="C19034" s="491"/>
    </row>
    <row r="19035" spans="1:3" s="624" customFormat="1" x14ac:dyDescent="0.25">
      <c r="A19035" s="11"/>
      <c r="B19035" s="14"/>
      <c r="C19035" s="491"/>
    </row>
    <row r="19036" spans="1:3" s="624" customFormat="1" x14ac:dyDescent="0.25">
      <c r="A19036" s="11"/>
      <c r="B19036" s="14"/>
      <c r="C19036" s="491"/>
    </row>
    <row r="19037" spans="1:3" s="624" customFormat="1" x14ac:dyDescent="0.25">
      <c r="A19037" s="11"/>
      <c r="B19037" s="14"/>
      <c r="C19037" s="491"/>
    </row>
    <row r="19038" spans="1:3" s="624" customFormat="1" x14ac:dyDescent="0.25">
      <c r="A19038" s="11"/>
      <c r="B19038" s="14"/>
      <c r="C19038" s="491"/>
    </row>
    <row r="19039" spans="1:3" s="624" customFormat="1" x14ac:dyDescent="0.25">
      <c r="A19039" s="11"/>
      <c r="B19039" s="14"/>
      <c r="C19039" s="491"/>
    </row>
    <row r="19040" spans="1:3" s="624" customFormat="1" x14ac:dyDescent="0.25">
      <c r="A19040" s="11"/>
      <c r="B19040" s="14"/>
      <c r="C19040" s="491"/>
    </row>
    <row r="19041" spans="1:3" s="624" customFormat="1" x14ac:dyDescent="0.25">
      <c r="A19041" s="11"/>
      <c r="B19041" s="14"/>
      <c r="C19041" s="491"/>
    </row>
    <row r="19042" spans="1:3" s="624" customFormat="1" x14ac:dyDescent="0.25">
      <c r="A19042" s="11"/>
      <c r="B19042" s="14"/>
      <c r="C19042" s="491"/>
    </row>
    <row r="19043" spans="1:3" s="624" customFormat="1" x14ac:dyDescent="0.25">
      <c r="A19043" s="11"/>
      <c r="B19043" s="14"/>
      <c r="C19043" s="491"/>
    </row>
    <row r="19044" spans="1:3" s="624" customFormat="1" x14ac:dyDescent="0.25">
      <c r="A19044" s="11"/>
      <c r="B19044" s="14"/>
      <c r="C19044" s="491"/>
    </row>
    <row r="19045" spans="1:3" s="624" customFormat="1" x14ac:dyDescent="0.25">
      <c r="A19045" s="11"/>
      <c r="B19045" s="14"/>
      <c r="C19045" s="491"/>
    </row>
    <row r="19046" spans="1:3" s="624" customFormat="1" x14ac:dyDescent="0.25">
      <c r="A19046" s="11"/>
      <c r="B19046" s="14"/>
      <c r="C19046" s="491"/>
    </row>
    <row r="19047" spans="1:3" s="624" customFormat="1" x14ac:dyDescent="0.25">
      <c r="A19047" s="11"/>
      <c r="B19047" s="14"/>
      <c r="C19047" s="491"/>
    </row>
    <row r="19048" spans="1:3" s="624" customFormat="1" x14ac:dyDescent="0.25">
      <c r="A19048" s="11"/>
      <c r="B19048" s="14"/>
      <c r="C19048" s="491"/>
    </row>
    <row r="19049" spans="1:3" s="624" customFormat="1" x14ac:dyDescent="0.25">
      <c r="A19049" s="11"/>
      <c r="B19049" s="14"/>
      <c r="C19049" s="491"/>
    </row>
    <row r="19050" spans="1:3" s="624" customFormat="1" x14ac:dyDescent="0.25">
      <c r="A19050" s="11"/>
      <c r="B19050" s="14"/>
      <c r="C19050" s="491"/>
    </row>
    <row r="19051" spans="1:3" s="624" customFormat="1" x14ac:dyDescent="0.25">
      <c r="A19051" s="11"/>
      <c r="B19051" s="14"/>
      <c r="C19051" s="491"/>
    </row>
    <row r="19052" spans="1:3" s="624" customFormat="1" x14ac:dyDescent="0.25">
      <c r="A19052" s="11"/>
      <c r="B19052" s="14"/>
      <c r="C19052" s="491"/>
    </row>
    <row r="19053" spans="1:3" s="624" customFormat="1" x14ac:dyDescent="0.25">
      <c r="A19053" s="11"/>
      <c r="B19053" s="14"/>
      <c r="C19053" s="491"/>
    </row>
    <row r="19054" spans="1:3" s="624" customFormat="1" x14ac:dyDescent="0.25">
      <c r="A19054" s="11"/>
      <c r="B19054" s="14"/>
      <c r="C19054" s="491"/>
    </row>
    <row r="19055" spans="1:3" s="624" customFormat="1" x14ac:dyDescent="0.25">
      <c r="A19055" s="11"/>
      <c r="B19055" s="14"/>
      <c r="C19055" s="491"/>
    </row>
    <row r="19056" spans="1:3" s="624" customFormat="1" x14ac:dyDescent="0.25">
      <c r="A19056" s="11"/>
      <c r="B19056" s="14"/>
      <c r="C19056" s="491"/>
    </row>
    <row r="19057" spans="1:3" s="624" customFormat="1" x14ac:dyDescent="0.25">
      <c r="A19057" s="11"/>
      <c r="B19057" s="14"/>
      <c r="C19057" s="491"/>
    </row>
    <row r="19058" spans="1:3" s="624" customFormat="1" x14ac:dyDescent="0.25">
      <c r="A19058" s="11"/>
      <c r="B19058" s="14"/>
      <c r="C19058" s="491"/>
    </row>
    <row r="19059" spans="1:3" s="624" customFormat="1" x14ac:dyDescent="0.25">
      <c r="A19059" s="11"/>
      <c r="B19059" s="14"/>
      <c r="C19059" s="491"/>
    </row>
    <row r="19060" spans="1:3" s="624" customFormat="1" x14ac:dyDescent="0.25">
      <c r="A19060" s="11"/>
      <c r="B19060" s="14"/>
      <c r="C19060" s="491"/>
    </row>
    <row r="19061" spans="1:3" s="624" customFormat="1" x14ac:dyDescent="0.25">
      <c r="A19061" s="11"/>
      <c r="B19061" s="14"/>
      <c r="C19061" s="491"/>
    </row>
    <row r="19062" spans="1:3" s="624" customFormat="1" x14ac:dyDescent="0.25">
      <c r="A19062" s="11"/>
      <c r="B19062" s="14"/>
      <c r="C19062" s="491"/>
    </row>
    <row r="19063" spans="1:3" s="624" customFormat="1" x14ac:dyDescent="0.25">
      <c r="A19063" s="11"/>
      <c r="B19063" s="14"/>
      <c r="C19063" s="491"/>
    </row>
    <row r="19064" spans="1:3" s="624" customFormat="1" x14ac:dyDescent="0.25">
      <c r="A19064" s="11"/>
      <c r="B19064" s="14"/>
      <c r="C19064" s="491"/>
    </row>
    <row r="19065" spans="1:3" s="624" customFormat="1" x14ac:dyDescent="0.25">
      <c r="A19065" s="11"/>
      <c r="B19065" s="14"/>
      <c r="C19065" s="491"/>
    </row>
    <row r="19066" spans="1:3" s="624" customFormat="1" x14ac:dyDescent="0.25">
      <c r="A19066" s="11"/>
      <c r="B19066" s="14"/>
      <c r="C19066" s="491"/>
    </row>
    <row r="19067" spans="1:3" s="624" customFormat="1" x14ac:dyDescent="0.25">
      <c r="A19067" s="11"/>
      <c r="B19067" s="14"/>
      <c r="C19067" s="491"/>
    </row>
    <row r="19068" spans="1:3" s="624" customFormat="1" x14ac:dyDescent="0.25">
      <c r="A19068" s="11"/>
      <c r="B19068" s="14"/>
      <c r="C19068" s="491"/>
    </row>
    <row r="19069" spans="1:3" s="624" customFormat="1" x14ac:dyDescent="0.25">
      <c r="A19069" s="11"/>
      <c r="B19069" s="14"/>
      <c r="C19069" s="491"/>
    </row>
    <row r="19070" spans="1:3" s="624" customFormat="1" x14ac:dyDescent="0.25">
      <c r="A19070" s="11"/>
      <c r="B19070" s="14"/>
      <c r="C19070" s="491"/>
    </row>
    <row r="19071" spans="1:3" s="624" customFormat="1" x14ac:dyDescent="0.25">
      <c r="A19071" s="11"/>
      <c r="B19071" s="14"/>
      <c r="C19071" s="491"/>
    </row>
    <row r="19072" spans="1:3" s="624" customFormat="1" x14ac:dyDescent="0.25">
      <c r="A19072" s="11"/>
      <c r="B19072" s="14"/>
      <c r="C19072" s="491"/>
    </row>
    <row r="19073" spans="1:3" s="624" customFormat="1" x14ac:dyDescent="0.25">
      <c r="A19073" s="11"/>
      <c r="B19073" s="14"/>
      <c r="C19073" s="491"/>
    </row>
    <row r="19074" spans="1:3" s="624" customFormat="1" x14ac:dyDescent="0.25">
      <c r="A19074" s="11"/>
      <c r="B19074" s="14"/>
      <c r="C19074" s="491"/>
    </row>
    <row r="19075" spans="1:3" s="624" customFormat="1" x14ac:dyDescent="0.25">
      <c r="A19075" s="11"/>
      <c r="B19075" s="14"/>
      <c r="C19075" s="491"/>
    </row>
    <row r="19076" spans="1:3" s="624" customFormat="1" x14ac:dyDescent="0.25">
      <c r="A19076" s="11"/>
      <c r="B19076" s="14"/>
      <c r="C19076" s="491"/>
    </row>
    <row r="19077" spans="1:3" s="624" customFormat="1" x14ac:dyDescent="0.25">
      <c r="A19077" s="11"/>
      <c r="B19077" s="14"/>
      <c r="C19077" s="491"/>
    </row>
    <row r="19078" spans="1:3" s="624" customFormat="1" x14ac:dyDescent="0.25">
      <c r="A19078" s="11"/>
      <c r="B19078" s="14"/>
      <c r="C19078" s="491"/>
    </row>
    <row r="19079" spans="1:3" s="624" customFormat="1" x14ac:dyDescent="0.25">
      <c r="A19079" s="11"/>
      <c r="B19079" s="14"/>
      <c r="C19079" s="491"/>
    </row>
    <row r="19080" spans="1:3" s="624" customFormat="1" x14ac:dyDescent="0.25">
      <c r="A19080" s="11"/>
      <c r="B19080" s="14"/>
      <c r="C19080" s="491"/>
    </row>
    <row r="19081" spans="1:3" s="624" customFormat="1" x14ac:dyDescent="0.25">
      <c r="A19081" s="11"/>
      <c r="B19081" s="14"/>
      <c r="C19081" s="491"/>
    </row>
    <row r="19082" spans="1:3" s="624" customFormat="1" x14ac:dyDescent="0.25">
      <c r="A19082" s="11"/>
      <c r="B19082" s="14"/>
      <c r="C19082" s="491"/>
    </row>
    <row r="19083" spans="1:3" s="624" customFormat="1" x14ac:dyDescent="0.25">
      <c r="A19083" s="11"/>
      <c r="B19083" s="14"/>
      <c r="C19083" s="491"/>
    </row>
    <row r="19084" spans="1:3" s="624" customFormat="1" x14ac:dyDescent="0.25">
      <c r="A19084" s="11"/>
      <c r="B19084" s="14"/>
      <c r="C19084" s="491"/>
    </row>
    <row r="19085" spans="1:3" s="624" customFormat="1" x14ac:dyDescent="0.25">
      <c r="A19085" s="11"/>
      <c r="B19085" s="14"/>
      <c r="C19085" s="491"/>
    </row>
    <row r="19086" spans="1:3" s="624" customFormat="1" x14ac:dyDescent="0.25">
      <c r="A19086" s="11"/>
      <c r="B19086" s="14"/>
      <c r="C19086" s="491"/>
    </row>
    <row r="19087" spans="1:3" s="624" customFormat="1" x14ac:dyDescent="0.25">
      <c r="A19087" s="11"/>
      <c r="B19087" s="14"/>
      <c r="C19087" s="491"/>
    </row>
    <row r="19088" spans="1:3" s="624" customFormat="1" x14ac:dyDescent="0.25">
      <c r="A19088" s="11"/>
      <c r="B19088" s="14"/>
      <c r="C19088" s="491"/>
    </row>
    <row r="19089" spans="1:3" s="624" customFormat="1" x14ac:dyDescent="0.25">
      <c r="A19089" s="11"/>
      <c r="B19089" s="14"/>
      <c r="C19089" s="491"/>
    </row>
    <row r="19090" spans="1:3" s="624" customFormat="1" x14ac:dyDescent="0.25">
      <c r="A19090" s="11"/>
      <c r="B19090" s="14"/>
      <c r="C19090" s="491"/>
    </row>
    <row r="19091" spans="1:3" s="624" customFormat="1" x14ac:dyDescent="0.25">
      <c r="A19091" s="11"/>
      <c r="B19091" s="14"/>
      <c r="C19091" s="491"/>
    </row>
    <row r="19092" spans="1:3" s="624" customFormat="1" x14ac:dyDescent="0.25">
      <c r="A19092" s="11"/>
      <c r="B19092" s="14"/>
      <c r="C19092" s="491"/>
    </row>
    <row r="19093" spans="1:3" s="624" customFormat="1" x14ac:dyDescent="0.25">
      <c r="A19093" s="11"/>
      <c r="B19093" s="14"/>
      <c r="C19093" s="491"/>
    </row>
    <row r="19094" spans="1:3" s="624" customFormat="1" x14ac:dyDescent="0.25">
      <c r="A19094" s="11"/>
      <c r="B19094" s="14"/>
      <c r="C19094" s="491"/>
    </row>
    <row r="19095" spans="1:3" s="624" customFormat="1" x14ac:dyDescent="0.25">
      <c r="A19095" s="11"/>
      <c r="B19095" s="14"/>
      <c r="C19095" s="491"/>
    </row>
    <row r="19096" spans="1:3" s="624" customFormat="1" x14ac:dyDescent="0.25">
      <c r="A19096" s="11"/>
      <c r="B19096" s="14"/>
      <c r="C19096" s="491"/>
    </row>
    <row r="19097" spans="1:3" s="624" customFormat="1" x14ac:dyDescent="0.25">
      <c r="A19097" s="11"/>
      <c r="B19097" s="14"/>
      <c r="C19097" s="491"/>
    </row>
    <row r="19098" spans="1:3" s="624" customFormat="1" x14ac:dyDescent="0.25">
      <c r="A19098" s="11"/>
      <c r="B19098" s="14"/>
      <c r="C19098" s="491"/>
    </row>
    <row r="19099" spans="1:3" s="624" customFormat="1" x14ac:dyDescent="0.25">
      <c r="A19099" s="11"/>
      <c r="B19099" s="14"/>
      <c r="C19099" s="491"/>
    </row>
    <row r="19100" spans="1:3" s="624" customFormat="1" x14ac:dyDescent="0.25">
      <c r="A19100" s="11"/>
      <c r="B19100" s="14"/>
      <c r="C19100" s="491"/>
    </row>
    <row r="19101" spans="1:3" s="624" customFormat="1" x14ac:dyDescent="0.25">
      <c r="A19101" s="11"/>
      <c r="B19101" s="14"/>
      <c r="C19101" s="491"/>
    </row>
    <row r="19102" spans="1:3" s="624" customFormat="1" x14ac:dyDescent="0.25">
      <c r="A19102" s="11"/>
      <c r="B19102" s="14"/>
      <c r="C19102" s="491"/>
    </row>
    <row r="19103" spans="1:3" s="624" customFormat="1" x14ac:dyDescent="0.25">
      <c r="A19103" s="11"/>
      <c r="B19103" s="14"/>
      <c r="C19103" s="491"/>
    </row>
    <row r="19104" spans="1:3" s="624" customFormat="1" x14ac:dyDescent="0.25">
      <c r="A19104" s="11"/>
      <c r="B19104" s="14"/>
      <c r="C19104" s="491"/>
    </row>
    <row r="19105" spans="1:3" s="624" customFormat="1" x14ac:dyDescent="0.25">
      <c r="A19105" s="11"/>
      <c r="B19105" s="14"/>
      <c r="C19105" s="491"/>
    </row>
    <row r="19106" spans="1:3" s="624" customFormat="1" x14ac:dyDescent="0.25">
      <c r="A19106" s="11"/>
      <c r="B19106" s="14"/>
      <c r="C19106" s="491"/>
    </row>
    <row r="19107" spans="1:3" s="624" customFormat="1" x14ac:dyDescent="0.25">
      <c r="A19107" s="11"/>
      <c r="B19107" s="14"/>
      <c r="C19107" s="491"/>
    </row>
    <row r="19108" spans="1:3" s="624" customFormat="1" x14ac:dyDescent="0.25">
      <c r="A19108" s="11"/>
      <c r="B19108" s="14"/>
      <c r="C19108" s="491"/>
    </row>
    <row r="19109" spans="1:3" s="624" customFormat="1" x14ac:dyDescent="0.25">
      <c r="A19109" s="11"/>
      <c r="B19109" s="14"/>
      <c r="C19109" s="491"/>
    </row>
    <row r="19110" spans="1:3" s="624" customFormat="1" x14ac:dyDescent="0.25">
      <c r="A19110" s="11"/>
      <c r="B19110" s="14"/>
      <c r="C19110" s="491"/>
    </row>
    <row r="19111" spans="1:3" s="624" customFormat="1" x14ac:dyDescent="0.25">
      <c r="A19111" s="11"/>
      <c r="B19111" s="14"/>
      <c r="C19111" s="491"/>
    </row>
    <row r="19112" spans="1:3" s="624" customFormat="1" x14ac:dyDescent="0.25">
      <c r="A19112" s="11"/>
      <c r="B19112" s="14"/>
      <c r="C19112" s="491"/>
    </row>
    <row r="19113" spans="1:3" s="624" customFormat="1" x14ac:dyDescent="0.25">
      <c r="A19113" s="11"/>
      <c r="B19113" s="14"/>
      <c r="C19113" s="491"/>
    </row>
    <row r="19114" spans="1:3" s="624" customFormat="1" x14ac:dyDescent="0.25">
      <c r="A19114" s="11"/>
      <c r="B19114" s="14"/>
      <c r="C19114" s="491"/>
    </row>
    <row r="19115" spans="1:3" s="624" customFormat="1" x14ac:dyDescent="0.25">
      <c r="A19115" s="11"/>
      <c r="B19115" s="14"/>
      <c r="C19115" s="491"/>
    </row>
    <row r="19116" spans="1:3" s="624" customFormat="1" x14ac:dyDescent="0.25">
      <c r="A19116" s="11"/>
      <c r="B19116" s="14"/>
      <c r="C19116" s="491"/>
    </row>
    <row r="19117" spans="1:3" s="624" customFormat="1" x14ac:dyDescent="0.25">
      <c r="A19117" s="11"/>
      <c r="B19117" s="14"/>
      <c r="C19117" s="491"/>
    </row>
    <row r="19118" spans="1:3" s="624" customFormat="1" x14ac:dyDescent="0.25">
      <c r="A19118" s="11"/>
      <c r="B19118" s="14"/>
      <c r="C19118" s="491"/>
    </row>
    <row r="19119" spans="1:3" s="624" customFormat="1" x14ac:dyDescent="0.25">
      <c r="A19119" s="11"/>
      <c r="B19119" s="14"/>
      <c r="C19119" s="491"/>
    </row>
    <row r="19120" spans="1:3" s="624" customFormat="1" x14ac:dyDescent="0.25">
      <c r="A19120" s="11"/>
      <c r="B19120" s="14"/>
      <c r="C19120" s="491"/>
    </row>
    <row r="19121" spans="1:3" s="624" customFormat="1" x14ac:dyDescent="0.25">
      <c r="A19121" s="11"/>
      <c r="B19121" s="14"/>
      <c r="C19121" s="491"/>
    </row>
    <row r="19122" spans="1:3" s="624" customFormat="1" x14ac:dyDescent="0.25">
      <c r="A19122" s="11"/>
      <c r="B19122" s="14"/>
      <c r="C19122" s="491"/>
    </row>
    <row r="19123" spans="1:3" s="624" customFormat="1" x14ac:dyDescent="0.25">
      <c r="A19123" s="11"/>
      <c r="B19123" s="14"/>
      <c r="C19123" s="491"/>
    </row>
    <row r="19124" spans="1:3" s="624" customFormat="1" x14ac:dyDescent="0.25">
      <c r="A19124" s="11"/>
      <c r="B19124" s="14"/>
      <c r="C19124" s="491"/>
    </row>
    <row r="19125" spans="1:3" s="624" customFormat="1" x14ac:dyDescent="0.25">
      <c r="A19125" s="11"/>
      <c r="B19125" s="14"/>
      <c r="C19125" s="491"/>
    </row>
    <row r="19126" spans="1:3" s="624" customFormat="1" x14ac:dyDescent="0.25">
      <c r="A19126" s="11"/>
      <c r="B19126" s="14"/>
      <c r="C19126" s="491"/>
    </row>
    <row r="19127" spans="1:3" s="624" customFormat="1" x14ac:dyDescent="0.25">
      <c r="A19127" s="11"/>
      <c r="B19127" s="14"/>
      <c r="C19127" s="491"/>
    </row>
    <row r="19128" spans="1:3" s="624" customFormat="1" x14ac:dyDescent="0.25">
      <c r="A19128" s="11"/>
      <c r="B19128" s="14"/>
      <c r="C19128" s="491"/>
    </row>
    <row r="19129" spans="1:3" s="624" customFormat="1" x14ac:dyDescent="0.25">
      <c r="A19129" s="11"/>
      <c r="B19129" s="14"/>
      <c r="C19129" s="491"/>
    </row>
    <row r="19130" spans="1:3" s="624" customFormat="1" x14ac:dyDescent="0.25">
      <c r="A19130" s="11"/>
      <c r="B19130" s="14"/>
      <c r="C19130" s="491"/>
    </row>
    <row r="19131" spans="1:3" s="624" customFormat="1" x14ac:dyDescent="0.25">
      <c r="A19131" s="11"/>
      <c r="B19131" s="14"/>
      <c r="C19131" s="491"/>
    </row>
    <row r="19132" spans="1:3" s="624" customFormat="1" x14ac:dyDescent="0.25">
      <c r="A19132" s="11"/>
      <c r="B19132" s="14"/>
      <c r="C19132" s="491"/>
    </row>
    <row r="19133" spans="1:3" s="624" customFormat="1" x14ac:dyDescent="0.25">
      <c r="A19133" s="11"/>
      <c r="B19133" s="14"/>
      <c r="C19133" s="491"/>
    </row>
    <row r="19134" spans="1:3" s="624" customFormat="1" x14ac:dyDescent="0.25">
      <c r="A19134" s="11"/>
      <c r="B19134" s="14"/>
      <c r="C19134" s="491"/>
    </row>
    <row r="19135" spans="1:3" s="624" customFormat="1" x14ac:dyDescent="0.25">
      <c r="A19135" s="11"/>
      <c r="B19135" s="14"/>
      <c r="C19135" s="491"/>
    </row>
    <row r="19136" spans="1:3" s="624" customFormat="1" x14ac:dyDescent="0.25">
      <c r="A19136" s="11"/>
      <c r="B19136" s="14"/>
      <c r="C19136" s="491"/>
    </row>
  </sheetData>
  <sheetProtection password="95B2" sheet="1" objects="1" scenarios="1" selectLockedCells="1"/>
  <mergeCells count="2">
    <mergeCell ref="A2:C2"/>
    <mergeCell ref="A1:C1"/>
  </mergeCells>
  <dataValidations count="11">
    <dataValidation type="list" allowBlank="1" showInputMessage="1" showErrorMessage="1" sqref="B49">
      <formula1>"1,2,3"</formula1>
    </dataValidation>
    <dataValidation type="list" allowBlank="1" showDropDown="1" showInputMessage="1" showErrorMessage="1" sqref="B5 B7 B11 B22 B40 B44 B48">
      <formula1>"1,2,9"</formula1>
    </dataValidation>
    <dataValidation type="list" allowBlank="1" showDropDown="1" showInputMessage="1" showErrorMessage="1" sqref="B8 B26">
      <formula1>"1,2,3,9"</formula1>
    </dataValidation>
    <dataValidation type="list" allowBlank="1" showDropDown="1" showInputMessage="1" showErrorMessage="1" sqref="B23:B25">
      <formula1>"1,2,3,4,9"</formula1>
    </dataValidation>
    <dataValidation type="whole" allowBlank="1" showInputMessage="1" showErrorMessage="1" sqref="B74 B50 B30">
      <formula1>1</formula1>
      <formula2>20</formula2>
    </dataValidation>
    <dataValidation type="list" allowBlank="1" showDropDown="1" showInputMessage="1" showErrorMessage="1" sqref="B73">
      <mc:AlternateContent xmlns:x12ac="http://schemas.microsoft.com/office/spreadsheetml/2011/1/ac" xmlns:mc="http://schemas.openxmlformats.org/markup-compatibility/2006">
        <mc:Choice Requires="x12ac">
          <x12ac:list>1,"1,5",2,"2,5",3,"3,5",4,"4,5",5,"5,5",6,9</x12ac:list>
        </mc:Choice>
        <mc:Fallback>
          <formula1>"1,1,5,2,2,5,3,3,5,4,4,5,5,5,5,6,9"</formula1>
        </mc:Fallback>
      </mc:AlternateContent>
    </dataValidation>
    <dataValidation type="list" allowBlank="1" showDropDown="1" showInputMessage="1" showErrorMessage="1" sqref="B63:B71">
      <formula1>"1,2,3,4,5,6,9"</formula1>
    </dataValidation>
    <dataValidation type="list" allowBlank="1" showDropDown="1" showInputMessage="1" showErrorMessage="1" sqref="B55:B61">
      <formula1>"1,2,3,4,5,9"</formula1>
    </dataValidation>
    <dataValidation type="whole" allowBlank="1" showInputMessage="1" showErrorMessage="1" sqref="B53">
      <formula1>0</formula1>
      <formula2>9</formula2>
    </dataValidation>
    <dataValidation type="list" allowBlank="1" showInputMessage="1" showErrorMessage="1" sqref="B72">
      <formula1>"1,2,3,0,9"</formula1>
    </dataValidation>
    <dataValidation type="whole" allowBlank="1" showInputMessage="1" showErrorMessage="1" sqref="B6">
      <formula1>1991</formula1>
      <formula2>2030</formula2>
    </dataValidation>
  </dataValidations>
  <pageMargins left="0.59055118110236227" right="0.59055118110236227" top="0.59055118110236227" bottom="0.59055118110236227" header="0.31496062992125984" footer="0.31496062992125984"/>
  <pageSetup paperSize="9" orientation="landscape"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I61"/>
  <sheetViews>
    <sheetView showGridLines="0" workbookViewId="0">
      <pane ySplit="3" topLeftCell="A4" activePane="bottomLeft" state="frozen"/>
      <selection sqref="A1:IV1"/>
      <selection pane="bottomLeft" activeCell="C4" sqref="C4"/>
    </sheetView>
  </sheetViews>
  <sheetFormatPr baseColWidth="10" defaultRowHeight="15" x14ac:dyDescent="0.25"/>
  <cols>
    <col min="1" max="1" width="11.42578125" style="21" customWidth="1"/>
    <col min="2" max="2" width="66.42578125" style="19" customWidth="1"/>
    <col min="3" max="3" width="11.42578125" style="19"/>
    <col min="4" max="7" width="13.28515625" style="19" customWidth="1"/>
    <col min="8" max="8" width="18.140625" style="19" customWidth="1"/>
    <col min="9" max="9" width="19.28515625" style="19" customWidth="1"/>
    <col min="10" max="16384" width="11.42578125" style="19"/>
  </cols>
  <sheetData>
    <row r="1" spans="1:6" s="28" customFormat="1" ht="31.5" x14ac:dyDescent="0.25">
      <c r="A1" s="716" t="s">
        <v>893</v>
      </c>
      <c r="B1" s="679"/>
    </row>
    <row r="2" spans="1:6" ht="22.5" customHeight="1" thickBot="1" x14ac:dyDescent="0.3"/>
    <row r="3" spans="1:6" s="81" customFormat="1" ht="22.5" customHeight="1" x14ac:dyDescent="0.25">
      <c r="A3" s="554" t="s">
        <v>515</v>
      </c>
      <c r="B3" s="81" t="s">
        <v>801</v>
      </c>
      <c r="C3" s="273" t="s">
        <v>180</v>
      </c>
      <c r="E3" s="73" t="s">
        <v>514</v>
      </c>
      <c r="F3" s="74"/>
    </row>
    <row r="4" spans="1:6" ht="37.5" customHeight="1" x14ac:dyDescent="0.25">
      <c r="A4" s="555">
        <v>1</v>
      </c>
      <c r="B4" s="11" t="s">
        <v>802</v>
      </c>
      <c r="C4" s="348"/>
      <c r="E4" s="492"/>
      <c r="F4" s="493" t="str">
        <f>IF(E4="","",IF(C4=E4,"","mismatch"))</f>
        <v/>
      </c>
    </row>
    <row r="5" spans="1:6" ht="37.5" customHeight="1" x14ac:dyDescent="0.25">
      <c r="A5" s="555">
        <v>2</v>
      </c>
      <c r="B5" s="11" t="s">
        <v>803</v>
      </c>
      <c r="C5" s="348"/>
      <c r="E5" s="492"/>
      <c r="F5" s="493" t="str">
        <f t="shared" ref="F5:F32" si="0">IF(E5="","",IF(C5=E5,"","mismatch"))</f>
        <v/>
      </c>
    </row>
    <row r="6" spans="1:6" ht="37.5" customHeight="1" x14ac:dyDescent="0.25">
      <c r="A6" s="555">
        <v>3</v>
      </c>
      <c r="B6" s="11" t="s">
        <v>804</v>
      </c>
      <c r="C6" s="348"/>
      <c r="E6" s="492"/>
      <c r="F6" s="493" t="str">
        <f t="shared" si="0"/>
        <v/>
      </c>
    </row>
    <row r="7" spans="1:6" ht="37.5" customHeight="1" x14ac:dyDescent="0.25">
      <c r="A7" s="555">
        <v>4</v>
      </c>
      <c r="B7" s="11" t="s">
        <v>805</v>
      </c>
      <c r="C7" s="348"/>
      <c r="E7" s="492"/>
      <c r="F7" s="493" t="str">
        <f t="shared" si="0"/>
        <v/>
      </c>
    </row>
    <row r="8" spans="1:6" ht="37.5" customHeight="1" x14ac:dyDescent="0.25">
      <c r="A8" s="555">
        <v>5</v>
      </c>
      <c r="B8" s="11" t="s">
        <v>806</v>
      </c>
      <c r="C8" s="348"/>
      <c r="E8" s="492"/>
      <c r="F8" s="493" t="str">
        <f t="shared" si="0"/>
        <v/>
      </c>
    </row>
    <row r="9" spans="1:6" ht="52.5" customHeight="1" x14ac:dyDescent="0.25">
      <c r="A9" s="555">
        <v>6</v>
      </c>
      <c r="B9" s="11" t="s">
        <v>807</v>
      </c>
      <c r="C9" s="348"/>
      <c r="E9" s="492"/>
      <c r="F9" s="493" t="str">
        <f t="shared" si="0"/>
        <v/>
      </c>
    </row>
    <row r="10" spans="1:6" ht="37.5" customHeight="1" x14ac:dyDescent="0.25">
      <c r="A10" s="555">
        <v>7</v>
      </c>
      <c r="B10" s="11" t="s">
        <v>808</v>
      </c>
      <c r="C10" s="348"/>
      <c r="E10" s="492"/>
      <c r="F10" s="493" t="str">
        <f t="shared" si="0"/>
        <v/>
      </c>
    </row>
    <row r="11" spans="1:6" ht="37.5" customHeight="1" x14ac:dyDescent="0.25">
      <c r="A11" s="555">
        <v>8</v>
      </c>
      <c r="B11" s="11" t="s">
        <v>809</v>
      </c>
      <c r="C11" s="348"/>
      <c r="E11" s="492"/>
      <c r="F11" s="493" t="str">
        <f t="shared" si="0"/>
        <v/>
      </c>
    </row>
    <row r="12" spans="1:6" ht="52.5" customHeight="1" x14ac:dyDescent="0.25">
      <c r="A12" s="555">
        <v>9</v>
      </c>
      <c r="B12" s="11" t="s">
        <v>810</v>
      </c>
      <c r="C12" s="348"/>
      <c r="E12" s="492"/>
      <c r="F12" s="493" t="str">
        <f t="shared" si="0"/>
        <v/>
      </c>
    </row>
    <row r="13" spans="1:6" ht="37.5" customHeight="1" x14ac:dyDescent="0.25">
      <c r="A13" s="555">
        <v>10</v>
      </c>
      <c r="B13" s="11" t="s">
        <v>811</v>
      </c>
      <c r="C13" s="348"/>
      <c r="E13" s="492"/>
      <c r="F13" s="493" t="str">
        <f t="shared" si="0"/>
        <v/>
      </c>
    </row>
    <row r="14" spans="1:6" ht="37.5" customHeight="1" x14ac:dyDescent="0.25">
      <c r="A14" s="555">
        <v>11</v>
      </c>
      <c r="B14" s="11" t="s">
        <v>812</v>
      </c>
      <c r="C14" s="348"/>
      <c r="E14" s="492"/>
      <c r="F14" s="493" t="str">
        <f t="shared" si="0"/>
        <v/>
      </c>
    </row>
    <row r="15" spans="1:6" ht="37.5" customHeight="1" x14ac:dyDescent="0.25">
      <c r="A15" s="555">
        <v>12</v>
      </c>
      <c r="B15" s="11" t="s">
        <v>813</v>
      </c>
      <c r="C15" s="348"/>
      <c r="E15" s="492"/>
      <c r="F15" s="493" t="str">
        <f t="shared" si="0"/>
        <v/>
      </c>
    </row>
    <row r="16" spans="1:6" ht="37.5" customHeight="1" x14ac:dyDescent="0.25">
      <c r="A16" s="555">
        <v>13</v>
      </c>
      <c r="B16" s="11" t="s">
        <v>814</v>
      </c>
      <c r="C16" s="348"/>
      <c r="E16" s="492"/>
      <c r="F16" s="493" t="str">
        <f t="shared" si="0"/>
        <v/>
      </c>
    </row>
    <row r="17" spans="1:6" ht="37.5" customHeight="1" x14ac:dyDescent="0.25">
      <c r="A17" s="555">
        <v>14</v>
      </c>
      <c r="B17" s="11" t="s">
        <v>815</v>
      </c>
      <c r="C17" s="348"/>
      <c r="E17" s="492"/>
      <c r="F17" s="493" t="str">
        <f t="shared" si="0"/>
        <v/>
      </c>
    </row>
    <row r="18" spans="1:6" ht="37.5" customHeight="1" x14ac:dyDescent="0.25">
      <c r="A18" s="555">
        <v>15</v>
      </c>
      <c r="B18" s="11" t="s">
        <v>816</v>
      </c>
      <c r="C18" s="348"/>
      <c r="E18" s="492"/>
      <c r="F18" s="493" t="str">
        <f t="shared" si="0"/>
        <v/>
      </c>
    </row>
    <row r="19" spans="1:6" ht="37.5" customHeight="1" x14ac:dyDescent="0.25">
      <c r="A19" s="555">
        <v>16</v>
      </c>
      <c r="B19" s="11" t="s">
        <v>817</v>
      </c>
      <c r="C19" s="348"/>
      <c r="E19" s="492"/>
      <c r="F19" s="493" t="str">
        <f t="shared" si="0"/>
        <v/>
      </c>
    </row>
    <row r="20" spans="1:6" ht="37.5" customHeight="1" x14ac:dyDescent="0.25">
      <c r="A20" s="555">
        <v>17</v>
      </c>
      <c r="B20" s="11" t="s">
        <v>818</v>
      </c>
      <c r="C20" s="348"/>
      <c r="E20" s="492"/>
      <c r="F20" s="493" t="str">
        <f t="shared" si="0"/>
        <v/>
      </c>
    </row>
    <row r="21" spans="1:6" ht="37.5" customHeight="1" x14ac:dyDescent="0.25">
      <c r="A21" s="555">
        <v>18</v>
      </c>
      <c r="B21" s="11" t="s">
        <v>819</v>
      </c>
      <c r="C21" s="348"/>
      <c r="E21" s="492"/>
      <c r="F21" s="493" t="str">
        <f t="shared" si="0"/>
        <v/>
      </c>
    </row>
    <row r="22" spans="1:6" ht="37.5" customHeight="1" x14ac:dyDescent="0.25">
      <c r="A22" s="555">
        <v>19</v>
      </c>
      <c r="B22" s="11" t="s">
        <v>820</v>
      </c>
      <c r="C22" s="537"/>
      <c r="D22" s="476" t="s">
        <v>830</v>
      </c>
      <c r="E22" s="492"/>
      <c r="F22" s="493" t="str">
        <f t="shared" si="0"/>
        <v/>
      </c>
    </row>
    <row r="23" spans="1:6" ht="37.5" customHeight="1" x14ac:dyDescent="0.25">
      <c r="A23" s="555">
        <v>20</v>
      </c>
      <c r="B23" s="11" t="s">
        <v>821</v>
      </c>
      <c r="C23" s="348"/>
      <c r="E23" s="492"/>
      <c r="F23" s="493" t="str">
        <f t="shared" si="0"/>
        <v/>
      </c>
    </row>
    <row r="24" spans="1:6" ht="37.5" customHeight="1" x14ac:dyDescent="0.25">
      <c r="A24" s="555">
        <v>21</v>
      </c>
      <c r="B24" s="11" t="s">
        <v>822</v>
      </c>
      <c r="C24" s="348"/>
      <c r="E24" s="492"/>
      <c r="F24" s="493" t="str">
        <f t="shared" si="0"/>
        <v/>
      </c>
    </row>
    <row r="25" spans="1:6" ht="37.5" customHeight="1" x14ac:dyDescent="0.25">
      <c r="A25" s="555">
        <v>22</v>
      </c>
      <c r="B25" s="11" t="s">
        <v>823</v>
      </c>
      <c r="C25" s="348"/>
      <c r="E25" s="492"/>
      <c r="F25" s="493" t="str">
        <f t="shared" si="0"/>
        <v/>
      </c>
    </row>
    <row r="26" spans="1:6" ht="37.5" customHeight="1" x14ac:dyDescent="0.25">
      <c r="A26" s="555">
        <v>23</v>
      </c>
      <c r="B26" s="11" t="s">
        <v>824</v>
      </c>
      <c r="C26" s="348"/>
      <c r="E26" s="492"/>
      <c r="F26" s="493" t="str">
        <f t="shared" si="0"/>
        <v/>
      </c>
    </row>
    <row r="27" spans="1:6" ht="37.5" customHeight="1" x14ac:dyDescent="0.25">
      <c r="A27" s="555">
        <v>24</v>
      </c>
      <c r="B27" s="11" t="s">
        <v>825</v>
      </c>
      <c r="C27" s="348"/>
      <c r="E27" s="492"/>
      <c r="F27" s="493" t="str">
        <f t="shared" si="0"/>
        <v/>
      </c>
    </row>
    <row r="28" spans="1:6" ht="37.5" customHeight="1" x14ac:dyDescent="0.25">
      <c r="A28" s="555">
        <v>25</v>
      </c>
      <c r="B28" s="11" t="s">
        <v>826</v>
      </c>
      <c r="C28" s="348"/>
      <c r="E28" s="492"/>
      <c r="F28" s="493" t="str">
        <f t="shared" si="0"/>
        <v/>
      </c>
    </row>
    <row r="29" spans="1:6" ht="37.5" customHeight="1" x14ac:dyDescent="0.25">
      <c r="A29" s="555">
        <v>26</v>
      </c>
      <c r="B29" s="11" t="s">
        <v>827</v>
      </c>
      <c r="C29" s="348"/>
      <c r="E29" s="492"/>
      <c r="F29" s="493" t="str">
        <f t="shared" si="0"/>
        <v/>
      </c>
    </row>
    <row r="30" spans="1:6" ht="37.5" customHeight="1" x14ac:dyDescent="0.25">
      <c r="A30" s="555">
        <v>27</v>
      </c>
      <c r="B30" s="11" t="s">
        <v>828</v>
      </c>
      <c r="C30" s="348"/>
      <c r="E30" s="492"/>
      <c r="F30" s="493" t="str">
        <f t="shared" si="0"/>
        <v/>
      </c>
    </row>
    <row r="31" spans="1:6" ht="52.5" customHeight="1" x14ac:dyDescent="0.25">
      <c r="A31" s="555">
        <v>28</v>
      </c>
      <c r="B31" s="11" t="s">
        <v>831</v>
      </c>
      <c r="C31" s="348"/>
      <c r="E31" s="492"/>
      <c r="F31" s="493" t="str">
        <f t="shared" si="0"/>
        <v/>
      </c>
    </row>
    <row r="32" spans="1:6" ht="37.5" customHeight="1" thickBot="1" x14ac:dyDescent="0.3">
      <c r="A32" s="555">
        <v>29</v>
      </c>
      <c r="B32" s="11" t="s">
        <v>829</v>
      </c>
      <c r="C32" s="437"/>
      <c r="E32" s="492"/>
      <c r="F32" s="493" t="str">
        <f t="shared" si="0"/>
        <v/>
      </c>
    </row>
    <row r="33" spans="1:9" x14ac:dyDescent="0.25">
      <c r="B33" s="11"/>
      <c r="C33" s="66"/>
    </row>
    <row r="34" spans="1:9" ht="51.75" customHeight="1" x14ac:dyDescent="0.25">
      <c r="B34" s="714"/>
      <c r="C34" s="715"/>
    </row>
    <row r="35" spans="1:9" x14ac:dyDescent="0.25">
      <c r="B35" s="11"/>
      <c r="C35" s="66"/>
    </row>
    <row r="36" spans="1:9" ht="15.75" thickBot="1" x14ac:dyDescent="0.3">
      <c r="B36" s="11"/>
      <c r="C36" s="66"/>
    </row>
    <row r="37" spans="1:9" s="18" customFormat="1" ht="22.5" customHeight="1" x14ac:dyDescent="0.25">
      <c r="A37" s="261" t="s">
        <v>454</v>
      </c>
      <c r="B37" s="324"/>
      <c r="C37" s="263" t="s">
        <v>266</v>
      </c>
      <c r="D37" s="263" t="s">
        <v>844</v>
      </c>
      <c r="E37" s="263" t="s">
        <v>845</v>
      </c>
      <c r="F37" s="263" t="s">
        <v>846</v>
      </c>
      <c r="G37" s="263" t="s">
        <v>847</v>
      </c>
      <c r="H37" s="264" t="s">
        <v>849</v>
      </c>
      <c r="I37" s="494"/>
    </row>
    <row r="38" spans="1:9" ht="22.5" customHeight="1" x14ac:dyDescent="0.25">
      <c r="A38" s="517" t="s">
        <v>836</v>
      </c>
      <c r="B38" s="292" t="s">
        <v>838</v>
      </c>
      <c r="C38" s="326" t="str">
        <f>IF(COUNT(C4:C32)&gt;0,AVERAGE(C4:C7),"")</f>
        <v/>
      </c>
      <c r="D38" s="289">
        <v>0.75</v>
      </c>
      <c r="E38" s="289">
        <v>1</v>
      </c>
      <c r="F38" s="289">
        <v>2</v>
      </c>
      <c r="G38" s="289">
        <v>3</v>
      </c>
      <c r="H38" s="287" t="str">
        <f>IF(C38&lt;D38,"",(IF(C38&lt;E38,"(*)",IF(C38&lt;F38,"*",IF(C38&lt;G38,"**","***")))))</f>
        <v>***</v>
      </c>
      <c r="I38" s="495"/>
    </row>
    <row r="39" spans="1:9" ht="22.5" customHeight="1" x14ac:dyDescent="0.25">
      <c r="A39" s="517" t="s">
        <v>832</v>
      </c>
      <c r="B39" s="292" t="s">
        <v>839</v>
      </c>
      <c r="C39" s="326" t="str">
        <f>IF(COUNT(C4:C32)&gt;0,AVERAGE(C8:C11),"")</f>
        <v/>
      </c>
      <c r="D39" s="289">
        <v>0.75</v>
      </c>
      <c r="E39" s="289">
        <v>1</v>
      </c>
      <c r="F39" s="289">
        <v>2</v>
      </c>
      <c r="G39" s="289">
        <v>3</v>
      </c>
      <c r="H39" s="287" t="str">
        <f>IF(C39&lt;D39,"",(IF(C39&lt;E39,"(*)",IF(C39&lt;F39,"*",IF(C39&lt;G39,"**","***")))))</f>
        <v>***</v>
      </c>
      <c r="I39" s="495"/>
    </row>
    <row r="40" spans="1:9" ht="22.5" customHeight="1" x14ac:dyDescent="0.25">
      <c r="A40" s="517" t="s">
        <v>833</v>
      </c>
      <c r="B40" s="292" t="s">
        <v>840</v>
      </c>
      <c r="C40" s="326" t="str">
        <f>IF(COUNT(C4:C32)&gt;0,AVERAGE(C12:C14),"")</f>
        <v/>
      </c>
      <c r="D40" s="289">
        <v>0.67</v>
      </c>
      <c r="E40" s="289">
        <v>1</v>
      </c>
      <c r="F40" s="289">
        <v>2</v>
      </c>
      <c r="G40" s="289">
        <v>3</v>
      </c>
      <c r="H40" s="287" t="str">
        <f>IF(C40&lt;D40,"",(IF(C40&lt;E40,"(*)",IF(C40&lt;F40,"*",IF(C40&lt;G40,"**","***")))))</f>
        <v>***</v>
      </c>
      <c r="I40" s="495"/>
    </row>
    <row r="41" spans="1:9" ht="22.5" customHeight="1" x14ac:dyDescent="0.25">
      <c r="A41" s="517" t="s">
        <v>837</v>
      </c>
      <c r="B41" s="292" t="s">
        <v>181</v>
      </c>
      <c r="C41" s="326" t="str">
        <f>IF(COUNT(C4:C32)&gt;0,AVERAGE(C15:C17),"")</f>
        <v/>
      </c>
      <c r="D41" s="289">
        <v>0.33</v>
      </c>
      <c r="E41" s="289">
        <v>0.75</v>
      </c>
      <c r="F41" s="289">
        <v>1.25</v>
      </c>
      <c r="G41" s="289">
        <v>2.67</v>
      </c>
      <c r="H41" s="287" t="str">
        <f>IF(C41&lt;D41,"",(IF(C41&lt;E41,"(*)",IF(C41&lt;F41,"*",IF(C41&lt;G41,"**","***")))))</f>
        <v>***</v>
      </c>
      <c r="I41" s="495"/>
    </row>
    <row r="42" spans="1:9" ht="22.5" customHeight="1" x14ac:dyDescent="0.25">
      <c r="A42" s="517" t="s">
        <v>834</v>
      </c>
      <c r="B42" s="292" t="s">
        <v>841</v>
      </c>
      <c r="C42" s="326" t="str">
        <f>IF(COUNT(C4:C32)&gt;0,AVERAGE(C18:C20),"")</f>
        <v/>
      </c>
      <c r="D42" s="289">
        <v>0.33</v>
      </c>
      <c r="E42" s="289">
        <v>0.67</v>
      </c>
      <c r="F42" s="289">
        <v>1.5</v>
      </c>
      <c r="G42" s="289">
        <v>2.75</v>
      </c>
      <c r="H42" s="287" t="str">
        <f>IF(C42&lt;D42,"",(IF(C42&lt;E42,"(*)",IF(C42&lt;F42,"*",IF(C42&lt;G42,"**","***")))))</f>
        <v>***</v>
      </c>
      <c r="I42" s="495"/>
    </row>
    <row r="43" spans="1:9" s="25" customFormat="1" ht="22.5" customHeight="1" x14ac:dyDescent="0.25">
      <c r="A43" s="518" t="s">
        <v>835</v>
      </c>
      <c r="B43" s="357" t="s">
        <v>842</v>
      </c>
      <c r="C43" s="358" t="str">
        <f>IF(COUNT(C4:C32)&gt;0,AVERAGE(C21:C32),"")</f>
        <v/>
      </c>
      <c r="D43" s="359"/>
      <c r="E43" s="359"/>
      <c r="F43" s="359"/>
      <c r="G43" s="360"/>
      <c r="H43" s="288"/>
      <c r="I43" s="495"/>
    </row>
    <row r="44" spans="1:9" s="25" customFormat="1" ht="22.5" customHeight="1" x14ac:dyDescent="0.25">
      <c r="A44" s="518" t="s">
        <v>835</v>
      </c>
      <c r="B44" s="357" t="s">
        <v>843</v>
      </c>
      <c r="C44" s="496" t="str">
        <f>IF(COUNT(C4:C32)&gt;0,COUNTIF(C21:C32,1)+COUNTIF(C21:C32,2)+COUNTIF(C21:C32,3)+COUNTIF(C21:C32,4),"")</f>
        <v/>
      </c>
      <c r="D44" s="477" t="s">
        <v>848</v>
      </c>
      <c r="E44" s="359"/>
      <c r="F44" s="359"/>
      <c r="G44" s="360"/>
      <c r="H44" s="288" t="str">
        <f>IF(C44&gt;0,"(*)","")</f>
        <v>(*)</v>
      </c>
      <c r="I44" s="495"/>
    </row>
    <row r="45" spans="1:9" s="18" customFormat="1" ht="22.5" customHeight="1" thickBot="1" x14ac:dyDescent="0.3">
      <c r="A45" s="362" t="s">
        <v>284</v>
      </c>
      <c r="B45" s="363" t="s">
        <v>460</v>
      </c>
      <c r="C45" s="328" t="str">
        <f>IF(COUNT(C4:C32)&gt;0,(C38+C39+C40+C41+C42+C43+C43)/7,"")</f>
        <v/>
      </c>
      <c r="D45" s="328">
        <v>0.5</v>
      </c>
      <c r="E45" s="328">
        <v>0.6</v>
      </c>
      <c r="F45" s="328">
        <v>0.9</v>
      </c>
      <c r="G45" s="328">
        <v>1.7</v>
      </c>
      <c r="H45" s="478" t="str">
        <f>IF(C45&lt;D45,"",(IF(C45&lt;E45,"(*)",IF(C45&lt;F45,"*",IF(C45&lt;G45,"**","***")))))</f>
        <v>***</v>
      </c>
      <c r="I45" s="494"/>
    </row>
    <row r="46" spans="1:9" x14ac:dyDescent="0.25">
      <c r="C46" s="572"/>
    </row>
    <row r="53" spans="5:6" x14ac:dyDescent="0.25">
      <c r="E53" s="58"/>
      <c r="F53" s="58"/>
    </row>
    <row r="54" spans="5:6" x14ac:dyDescent="0.25">
      <c r="E54" s="58"/>
      <c r="F54" s="58"/>
    </row>
    <row r="55" spans="5:6" x14ac:dyDescent="0.25">
      <c r="E55" s="58"/>
      <c r="F55" s="58"/>
    </row>
    <row r="56" spans="5:6" x14ac:dyDescent="0.25">
      <c r="E56" s="58"/>
      <c r="F56" s="58"/>
    </row>
    <row r="57" spans="5:6" x14ac:dyDescent="0.25">
      <c r="E57" s="58"/>
      <c r="F57" s="58"/>
    </row>
    <row r="58" spans="5:6" x14ac:dyDescent="0.25">
      <c r="E58" s="58"/>
      <c r="F58" s="58"/>
    </row>
    <row r="59" spans="5:6" x14ac:dyDescent="0.25">
      <c r="E59" s="58"/>
      <c r="F59" s="58"/>
    </row>
    <row r="60" spans="5:6" x14ac:dyDescent="0.25">
      <c r="E60" s="58"/>
      <c r="F60" s="58"/>
    </row>
    <row r="61" spans="5:6" x14ac:dyDescent="0.25">
      <c r="E61" s="58"/>
      <c r="F61" s="58"/>
    </row>
  </sheetData>
  <sheetProtection sheet="1" objects="1" scenarios="1" selectLockedCells="1"/>
  <mergeCells count="2">
    <mergeCell ref="B34:C34"/>
    <mergeCell ref="A1:B1"/>
  </mergeCells>
  <dataValidations count="1">
    <dataValidation type="list" allowBlank="1" showDropDown="1" showInputMessage="1" showErrorMessage="1" sqref="C4:C32">
      <formula1>".,0,1,2,3,4"</formula1>
    </dataValidation>
  </dataValidations>
  <pageMargins left="0.7" right="0.7" top="0.78740157499999996" bottom="0.78740157499999996"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B73"/>
  <sheetViews>
    <sheetView showGridLines="0" zoomScaleNormal="100" workbookViewId="0">
      <pane ySplit="3" topLeftCell="A4" activePane="bottomLeft" state="frozen"/>
      <selection activeCell="C22" sqref="C22"/>
      <selection pane="bottomLeft" activeCell="C4" sqref="C4"/>
    </sheetView>
  </sheetViews>
  <sheetFormatPr baseColWidth="10" defaultRowHeight="15" x14ac:dyDescent="0.25"/>
  <cols>
    <col min="1" max="1" width="11.42578125" style="17" customWidth="1"/>
    <col min="2" max="2" width="61.140625" style="19" customWidth="1"/>
    <col min="3" max="3" width="11.42578125" style="23"/>
    <col min="4" max="4" width="14.7109375" style="19" customWidth="1"/>
    <col min="5" max="5" width="11.42578125" style="19"/>
    <col min="6" max="6" width="29" style="19" customWidth="1"/>
    <col min="7" max="7" width="11.42578125" style="19"/>
    <col min="8" max="8" width="11.5703125" style="19" customWidth="1"/>
    <col min="9" max="16384" width="11.42578125" style="19"/>
  </cols>
  <sheetData>
    <row r="1" spans="1:28" s="20" customFormat="1" ht="31.5" x14ac:dyDescent="0.25">
      <c r="A1" s="717" t="s">
        <v>513</v>
      </c>
      <c r="B1" s="718"/>
      <c r="C1" s="718"/>
    </row>
    <row r="2" spans="1:28" s="37" customFormat="1" ht="30" customHeight="1" thickBot="1" x14ac:dyDescent="0.3">
      <c r="A2" s="72"/>
      <c r="C2" s="38"/>
    </row>
    <row r="3" spans="1:28" s="139" customFormat="1" ht="30" customHeight="1" x14ac:dyDescent="0.25">
      <c r="A3" s="550" t="s">
        <v>515</v>
      </c>
      <c r="B3" s="137" t="s">
        <v>569</v>
      </c>
      <c r="C3" s="258" t="s">
        <v>154</v>
      </c>
      <c r="D3" s="138"/>
      <c r="E3" s="104" t="s">
        <v>514</v>
      </c>
      <c r="F3" s="105"/>
      <c r="G3" s="138"/>
      <c r="H3" s="138"/>
      <c r="I3" s="138"/>
      <c r="J3" s="138"/>
      <c r="K3" s="138"/>
      <c r="L3" s="138"/>
      <c r="M3" s="138"/>
      <c r="N3" s="138"/>
      <c r="O3" s="138"/>
      <c r="P3" s="138"/>
      <c r="Q3" s="138"/>
      <c r="R3" s="138"/>
      <c r="S3" s="138"/>
      <c r="T3" s="138"/>
      <c r="U3" s="138"/>
      <c r="V3" s="138"/>
      <c r="W3" s="138"/>
      <c r="X3" s="138"/>
      <c r="Y3" s="138"/>
      <c r="Z3" s="138"/>
      <c r="AA3" s="138"/>
      <c r="AB3" s="138"/>
    </row>
    <row r="4" spans="1:28" s="26" customFormat="1" ht="30" customHeight="1" x14ac:dyDescent="0.25">
      <c r="A4" s="548">
        <v>1</v>
      </c>
      <c r="B4" s="34" t="s">
        <v>169</v>
      </c>
      <c r="C4" s="259"/>
      <c r="D4" s="33"/>
      <c r="E4" s="155"/>
      <c r="F4" s="77" t="str">
        <f>IF(E4="","",IF(C4=E4,"","mismatch"))</f>
        <v/>
      </c>
      <c r="G4" s="33"/>
      <c r="H4" s="33"/>
      <c r="I4" s="33"/>
      <c r="J4" s="33"/>
      <c r="K4" s="33"/>
      <c r="L4" s="33"/>
      <c r="M4" s="33"/>
      <c r="N4" s="33"/>
      <c r="O4" s="33"/>
      <c r="P4" s="33"/>
      <c r="Q4" s="33"/>
      <c r="R4" s="33"/>
      <c r="S4" s="33"/>
      <c r="T4" s="33"/>
      <c r="U4" s="33"/>
      <c r="V4" s="33"/>
      <c r="W4" s="33"/>
      <c r="X4" s="33"/>
      <c r="Y4" s="33"/>
      <c r="Z4" s="33"/>
      <c r="AA4" s="33"/>
      <c r="AB4" s="33"/>
    </row>
    <row r="5" spans="1:28" s="27" customFormat="1" ht="30" customHeight="1" x14ac:dyDescent="0.25">
      <c r="A5" s="549">
        <v>2</v>
      </c>
      <c r="B5" s="35" t="s">
        <v>170</v>
      </c>
      <c r="C5" s="259"/>
      <c r="D5" s="32"/>
      <c r="E5" s="155"/>
      <c r="F5" s="77" t="str">
        <f t="shared" ref="F5:F13" si="0">IF(E5="","",IF(C5=E5,"","mismatch"))</f>
        <v/>
      </c>
      <c r="G5" s="32"/>
      <c r="H5" s="32"/>
      <c r="I5" s="32"/>
      <c r="J5" s="32"/>
      <c r="K5" s="32"/>
      <c r="L5" s="32"/>
      <c r="M5" s="32"/>
      <c r="N5" s="32"/>
      <c r="O5" s="32"/>
      <c r="P5" s="32"/>
      <c r="Q5" s="32"/>
      <c r="R5" s="32"/>
      <c r="S5" s="32"/>
      <c r="T5" s="32"/>
      <c r="U5" s="32"/>
      <c r="V5" s="32"/>
      <c r="W5" s="32"/>
      <c r="X5" s="32"/>
      <c r="Y5" s="32"/>
      <c r="Z5" s="32"/>
      <c r="AA5" s="32"/>
      <c r="AB5" s="32"/>
    </row>
    <row r="6" spans="1:28" ht="30" customHeight="1" x14ac:dyDescent="0.25">
      <c r="A6" s="549">
        <v>3</v>
      </c>
      <c r="B6" s="35" t="s">
        <v>171</v>
      </c>
      <c r="C6" s="259"/>
      <c r="D6" s="33"/>
      <c r="E6" s="155"/>
      <c r="F6" s="77" t="str">
        <f t="shared" si="0"/>
        <v/>
      </c>
      <c r="G6" s="33"/>
      <c r="H6" s="33"/>
      <c r="I6" s="33"/>
      <c r="J6" s="33"/>
      <c r="K6" s="33"/>
      <c r="L6" s="33"/>
      <c r="M6" s="33"/>
      <c r="N6" s="33"/>
      <c r="O6" s="33"/>
      <c r="P6" s="33"/>
      <c r="Q6" s="33"/>
      <c r="R6" s="33"/>
      <c r="S6" s="33"/>
      <c r="T6" s="33"/>
      <c r="U6" s="33"/>
      <c r="V6" s="33"/>
      <c r="W6" s="33"/>
      <c r="X6" s="33"/>
      <c r="Y6" s="33"/>
      <c r="Z6" s="33"/>
      <c r="AA6" s="33"/>
      <c r="AB6" s="33"/>
    </row>
    <row r="7" spans="1:28" ht="30" customHeight="1" x14ac:dyDescent="0.25">
      <c r="A7" s="549">
        <v>4</v>
      </c>
      <c r="B7" s="35" t="s">
        <v>172</v>
      </c>
      <c r="C7" s="259"/>
      <c r="D7" s="33"/>
      <c r="E7" s="155"/>
      <c r="F7" s="77" t="str">
        <f t="shared" si="0"/>
        <v/>
      </c>
      <c r="G7" s="33"/>
      <c r="H7" s="33"/>
      <c r="I7" s="33"/>
      <c r="J7" s="33"/>
      <c r="K7" s="33"/>
      <c r="L7" s="33"/>
      <c r="M7" s="33"/>
      <c r="N7" s="33"/>
      <c r="O7" s="33"/>
      <c r="P7" s="33"/>
      <c r="Q7" s="33"/>
      <c r="R7" s="33"/>
      <c r="S7" s="33"/>
      <c r="T7" s="33"/>
      <c r="U7" s="33"/>
      <c r="V7" s="33"/>
      <c r="W7" s="33"/>
      <c r="X7" s="33"/>
      <c r="Y7" s="33"/>
      <c r="Z7" s="33"/>
      <c r="AA7" s="33"/>
      <c r="AB7" s="33"/>
    </row>
    <row r="8" spans="1:28" s="27" customFormat="1" ht="30" customHeight="1" x14ac:dyDescent="0.25">
      <c r="A8" s="549">
        <v>5</v>
      </c>
      <c r="B8" s="35" t="s">
        <v>173</v>
      </c>
      <c r="C8" s="259"/>
      <c r="D8" s="32"/>
      <c r="E8" s="155"/>
      <c r="F8" s="77" t="str">
        <f t="shared" si="0"/>
        <v/>
      </c>
      <c r="G8" s="32"/>
      <c r="H8" s="32"/>
      <c r="I8" s="32"/>
      <c r="J8" s="32"/>
      <c r="K8" s="32"/>
      <c r="L8" s="32"/>
      <c r="M8" s="32"/>
      <c r="N8" s="32"/>
      <c r="O8" s="32"/>
      <c r="P8" s="32"/>
      <c r="Q8" s="32"/>
      <c r="R8" s="32"/>
      <c r="S8" s="32"/>
      <c r="T8" s="32"/>
      <c r="U8" s="32"/>
      <c r="V8" s="32"/>
      <c r="W8" s="32"/>
      <c r="X8" s="32"/>
      <c r="Y8" s="32"/>
      <c r="Z8" s="32"/>
      <c r="AA8" s="32"/>
      <c r="AB8" s="32"/>
    </row>
    <row r="9" spans="1:28" s="27" customFormat="1" ht="30" customHeight="1" x14ac:dyDescent="0.25">
      <c r="A9" s="549">
        <v>6</v>
      </c>
      <c r="B9" s="35" t="s">
        <v>174</v>
      </c>
      <c r="C9" s="259"/>
      <c r="D9" s="32"/>
      <c r="E9" s="155"/>
      <c r="F9" s="77" t="str">
        <f t="shared" si="0"/>
        <v/>
      </c>
      <c r="G9" s="32"/>
      <c r="H9" s="32"/>
      <c r="I9" s="32"/>
      <c r="J9" s="32"/>
      <c r="K9" s="32"/>
      <c r="L9" s="32"/>
      <c r="M9" s="32"/>
      <c r="N9" s="32"/>
      <c r="O9" s="32"/>
      <c r="P9" s="32"/>
      <c r="Q9" s="32"/>
      <c r="R9" s="32"/>
      <c r="S9" s="32"/>
      <c r="T9" s="32"/>
      <c r="U9" s="32"/>
      <c r="V9" s="32"/>
      <c r="W9" s="32"/>
      <c r="X9" s="32"/>
      <c r="Y9" s="32"/>
      <c r="Z9" s="32"/>
      <c r="AA9" s="32"/>
      <c r="AB9" s="32"/>
    </row>
    <row r="10" spans="1:28" ht="30" customHeight="1" x14ac:dyDescent="0.25">
      <c r="A10" s="549">
        <v>7</v>
      </c>
      <c r="B10" s="35" t="s">
        <v>175</v>
      </c>
      <c r="C10" s="259"/>
      <c r="D10" s="33"/>
      <c r="E10" s="155"/>
      <c r="F10" s="77" t="str">
        <f t="shared" si="0"/>
        <v/>
      </c>
      <c r="G10" s="33"/>
      <c r="H10" s="33"/>
      <c r="I10" s="33"/>
      <c r="J10" s="33"/>
      <c r="K10" s="33"/>
      <c r="L10" s="33"/>
      <c r="M10" s="33"/>
      <c r="N10" s="33"/>
      <c r="O10" s="33"/>
      <c r="P10" s="33"/>
      <c r="Q10" s="33"/>
      <c r="R10" s="33"/>
      <c r="S10" s="33"/>
      <c r="T10" s="33"/>
      <c r="U10" s="33"/>
      <c r="V10" s="33"/>
      <c r="W10" s="33"/>
      <c r="X10" s="33"/>
      <c r="Y10" s="33"/>
      <c r="Z10" s="33"/>
      <c r="AA10" s="33"/>
      <c r="AB10" s="33"/>
    </row>
    <row r="11" spans="1:28" s="27" customFormat="1" ht="30" customHeight="1" x14ac:dyDescent="0.25">
      <c r="A11" s="549">
        <v>8</v>
      </c>
      <c r="B11" s="35" t="s">
        <v>176</v>
      </c>
      <c r="C11" s="259"/>
      <c r="D11" s="32"/>
      <c r="E11" s="155"/>
      <c r="F11" s="77" t="str">
        <f t="shared" si="0"/>
        <v/>
      </c>
      <c r="G11" s="32"/>
      <c r="H11" s="32"/>
      <c r="I11" s="32"/>
      <c r="J11" s="32"/>
      <c r="K11" s="32"/>
      <c r="L11" s="32"/>
      <c r="M11" s="32"/>
      <c r="N11" s="32"/>
      <c r="O11" s="32"/>
      <c r="P11" s="32"/>
      <c r="Q11" s="32"/>
      <c r="R11" s="32"/>
      <c r="S11" s="32"/>
      <c r="T11" s="32"/>
      <c r="U11" s="32"/>
      <c r="V11" s="32"/>
      <c r="W11" s="32"/>
      <c r="X11" s="32"/>
      <c r="Y11" s="32"/>
      <c r="Z11" s="32"/>
      <c r="AA11" s="32"/>
      <c r="AB11" s="32"/>
    </row>
    <row r="12" spans="1:28" ht="30" customHeight="1" x14ac:dyDescent="0.25">
      <c r="A12" s="548">
        <v>9</v>
      </c>
      <c r="B12" s="34" t="s">
        <v>177</v>
      </c>
      <c r="C12" s="259"/>
      <c r="D12" s="33"/>
      <c r="E12" s="155"/>
      <c r="F12" s="77" t="str">
        <f t="shared" si="0"/>
        <v/>
      </c>
      <c r="G12" s="33"/>
      <c r="H12" s="33"/>
      <c r="I12" s="33"/>
      <c r="J12" s="33"/>
      <c r="K12" s="33"/>
      <c r="L12" s="33"/>
      <c r="M12" s="33"/>
      <c r="N12" s="33"/>
      <c r="O12" s="33"/>
      <c r="P12" s="33"/>
      <c r="Q12" s="33"/>
      <c r="R12" s="33"/>
      <c r="S12" s="33"/>
      <c r="T12" s="33"/>
      <c r="U12" s="33"/>
      <c r="V12" s="33"/>
      <c r="W12" s="33"/>
      <c r="X12" s="33"/>
      <c r="Y12" s="33"/>
      <c r="Z12" s="33"/>
      <c r="AA12" s="33"/>
      <c r="AB12" s="33"/>
    </row>
    <row r="13" spans="1:28" s="25" customFormat="1" ht="30" customHeight="1" thickBot="1" x14ac:dyDescent="0.3">
      <c r="A13" s="548">
        <v>10</v>
      </c>
      <c r="B13" s="34" t="s">
        <v>178</v>
      </c>
      <c r="C13" s="260"/>
      <c r="D13" s="33"/>
      <c r="E13" s="155"/>
      <c r="F13" s="77" t="str">
        <f t="shared" si="0"/>
        <v/>
      </c>
      <c r="G13" s="33"/>
      <c r="H13" s="33"/>
      <c r="I13" s="33"/>
      <c r="J13" s="33"/>
      <c r="K13" s="33"/>
      <c r="L13" s="33"/>
      <c r="M13" s="33"/>
      <c r="N13" s="33"/>
      <c r="O13" s="33"/>
      <c r="P13" s="33"/>
      <c r="Q13" s="33"/>
      <c r="R13" s="33"/>
      <c r="S13" s="33"/>
      <c r="T13" s="33"/>
      <c r="U13" s="33"/>
      <c r="V13" s="33"/>
      <c r="W13" s="33"/>
      <c r="X13" s="33"/>
      <c r="Y13" s="33"/>
      <c r="Z13" s="33"/>
      <c r="AA13" s="33"/>
      <c r="AB13" s="33"/>
    </row>
    <row r="14" spans="1:28" s="30" customFormat="1" ht="54.75" customHeight="1" x14ac:dyDescent="0.25">
      <c r="B14" s="214" t="s">
        <v>531</v>
      </c>
      <c r="C14" s="82"/>
      <c r="D14" s="32"/>
      <c r="E14" s="32"/>
      <c r="F14" s="32"/>
      <c r="G14" s="32"/>
      <c r="H14" s="32"/>
      <c r="I14" s="32"/>
      <c r="J14" s="32"/>
      <c r="K14" s="32"/>
      <c r="L14" s="32"/>
      <c r="M14" s="32"/>
      <c r="N14" s="32"/>
      <c r="O14" s="32"/>
      <c r="P14" s="32"/>
      <c r="Q14" s="32"/>
      <c r="R14" s="32"/>
      <c r="S14" s="32"/>
      <c r="T14" s="32"/>
      <c r="U14" s="32"/>
      <c r="V14" s="32"/>
      <c r="W14" s="32"/>
      <c r="X14" s="32"/>
      <c r="Y14" s="32"/>
      <c r="Z14" s="32"/>
      <c r="AA14" s="32"/>
      <c r="AB14" s="32"/>
    </row>
    <row r="15" spans="1:28" s="30" customFormat="1" ht="30" customHeight="1" thickBot="1" x14ac:dyDescent="0.3">
      <c r="A15" s="31"/>
      <c r="B15" s="32"/>
      <c r="C15" s="29"/>
    </row>
    <row r="16" spans="1:28" ht="30" customHeight="1" x14ac:dyDescent="0.25">
      <c r="B16" s="261" t="s">
        <v>454</v>
      </c>
      <c r="C16" s="262" t="s">
        <v>155</v>
      </c>
      <c r="D16" s="263" t="s">
        <v>39</v>
      </c>
      <c r="E16" s="264" t="s">
        <v>40</v>
      </c>
      <c r="F16" s="719"/>
    </row>
    <row r="17" spans="1:6" ht="30" customHeight="1" x14ac:dyDescent="0.25">
      <c r="B17" s="265" t="s">
        <v>455</v>
      </c>
      <c r="C17" s="266" t="str">
        <f>IF(COUNT(C4:C13)&gt;0,SUM(C6,C10,C12),"")</f>
        <v/>
      </c>
      <c r="D17" s="267" t="e">
        <f>DGET($B$47:$H$72,"PPR",$B$39:$H$40)</f>
        <v>#VALUE!</v>
      </c>
      <c r="E17" s="268" t="e">
        <f>DGET($B$47:$H$72,"PT",$B$39:$H$40)</f>
        <v>#VALUE!</v>
      </c>
      <c r="F17" s="720"/>
    </row>
    <row r="18" spans="1:6" ht="30" customHeight="1" thickBot="1" x14ac:dyDescent="0.3">
      <c r="B18" s="269" t="s">
        <v>456</v>
      </c>
      <c r="C18" s="270" t="str">
        <f>IF(COUNT(C4:C13)&gt;0,SUM(C4,C7,C13),"")</f>
        <v/>
      </c>
      <c r="D18" s="271" t="e">
        <f>DGET($B$47:$H$72,"OPR",$B$41:$H$42)</f>
        <v>#VALUE!</v>
      </c>
      <c r="E18" s="272" t="e">
        <f>DGET($B$47:$H$72,"OT",$B$41:$H$42)</f>
        <v>#VALUE!</v>
      </c>
      <c r="F18" s="720"/>
    </row>
    <row r="19" spans="1:6" s="55" customFormat="1" ht="72.75" customHeight="1" x14ac:dyDescent="0.25">
      <c r="A19" s="67"/>
      <c r="B19" s="721" t="s">
        <v>909</v>
      </c>
      <c r="C19" s="722"/>
      <c r="D19" s="722"/>
      <c r="E19" s="722"/>
    </row>
    <row r="20" spans="1:6" s="55" customFormat="1" ht="30" customHeight="1" x14ac:dyDescent="0.25">
      <c r="A20" s="67"/>
      <c r="B20" s="68"/>
      <c r="C20" s="573"/>
      <c r="D20" s="70"/>
      <c r="E20" s="71"/>
    </row>
    <row r="21" spans="1:6" s="55" customFormat="1" ht="30" customHeight="1" x14ac:dyDescent="0.25">
      <c r="A21" s="67"/>
      <c r="B21" s="68"/>
      <c r="C21" s="69"/>
      <c r="D21" s="70"/>
      <c r="E21" s="71"/>
    </row>
    <row r="22" spans="1:6" s="55" customFormat="1" ht="30" customHeight="1" x14ac:dyDescent="0.25">
      <c r="A22" s="67"/>
      <c r="B22" s="68"/>
      <c r="C22" s="69"/>
      <c r="D22" s="70"/>
      <c r="E22" s="71"/>
    </row>
    <row r="23" spans="1:6" s="55" customFormat="1" ht="30" customHeight="1" x14ac:dyDescent="0.25">
      <c r="A23" s="67"/>
      <c r="B23" s="68"/>
      <c r="C23" s="69"/>
      <c r="D23" s="70"/>
      <c r="E23" s="71"/>
    </row>
    <row r="24" spans="1:6" s="55" customFormat="1" ht="30" customHeight="1" x14ac:dyDescent="0.25">
      <c r="A24" s="67"/>
      <c r="B24" s="68"/>
      <c r="C24" s="69"/>
      <c r="D24" s="70"/>
      <c r="E24" s="71"/>
    </row>
    <row r="25" spans="1:6" s="55" customFormat="1" ht="30" customHeight="1" x14ac:dyDescent="0.25">
      <c r="A25" s="67"/>
      <c r="B25" s="68"/>
      <c r="C25" s="69"/>
      <c r="D25" s="70"/>
      <c r="E25" s="71"/>
    </row>
    <row r="26" spans="1:6" s="55" customFormat="1" ht="30" customHeight="1" x14ac:dyDescent="0.25">
      <c r="A26" s="67"/>
      <c r="B26" s="68"/>
      <c r="C26" s="69"/>
      <c r="D26" s="70"/>
      <c r="E26" s="71"/>
    </row>
    <row r="27" spans="1:6" s="55" customFormat="1" ht="30" customHeight="1" x14ac:dyDescent="0.25">
      <c r="A27" s="67"/>
      <c r="B27" s="68"/>
      <c r="C27" s="69"/>
      <c r="D27" s="70"/>
      <c r="E27" s="71"/>
    </row>
    <row r="28" spans="1:6" s="55" customFormat="1" ht="30" customHeight="1" x14ac:dyDescent="0.25">
      <c r="A28" s="67"/>
      <c r="B28" s="68"/>
      <c r="C28" s="69"/>
      <c r="D28" s="70"/>
      <c r="E28" s="71"/>
    </row>
    <row r="29" spans="1:6" s="55" customFormat="1" ht="30" customHeight="1" x14ac:dyDescent="0.25">
      <c r="A29" s="67"/>
      <c r="B29" s="68"/>
      <c r="C29" s="69"/>
      <c r="D29" s="70"/>
      <c r="E29" s="71"/>
    </row>
    <row r="30" spans="1:6" s="55" customFormat="1" ht="30" customHeight="1" x14ac:dyDescent="0.25">
      <c r="A30" s="67"/>
      <c r="B30" s="68"/>
      <c r="C30" s="69"/>
      <c r="D30" s="70"/>
      <c r="E30" s="71"/>
    </row>
    <row r="31" spans="1:6" s="55" customFormat="1" ht="30" customHeight="1" x14ac:dyDescent="0.25">
      <c r="A31" s="67"/>
      <c r="B31" s="68"/>
      <c r="C31" s="69"/>
      <c r="D31" s="70"/>
      <c r="E31" s="71"/>
    </row>
    <row r="32" spans="1:6" s="55" customFormat="1" ht="30" customHeight="1" x14ac:dyDescent="0.25">
      <c r="A32" s="67"/>
      <c r="B32" s="68"/>
      <c r="C32" s="69"/>
      <c r="D32" s="70"/>
      <c r="E32" s="71"/>
    </row>
    <row r="33" spans="1:8" s="55" customFormat="1" ht="30" customHeight="1" x14ac:dyDescent="0.25">
      <c r="A33" s="67"/>
      <c r="B33" s="68"/>
      <c r="C33" s="69"/>
      <c r="D33" s="70"/>
      <c r="E33" s="71"/>
    </row>
    <row r="34" spans="1:8" s="55" customFormat="1" ht="30" customHeight="1" x14ac:dyDescent="0.25">
      <c r="A34" s="67"/>
      <c r="B34" s="68"/>
      <c r="C34" s="69"/>
      <c r="D34" s="70"/>
      <c r="E34" s="71"/>
    </row>
    <row r="35" spans="1:8" s="55" customFormat="1" ht="30" customHeight="1" x14ac:dyDescent="0.25">
      <c r="A35" s="67"/>
      <c r="B35" s="68"/>
      <c r="C35" s="69"/>
      <c r="D35" s="70"/>
      <c r="E35" s="71"/>
    </row>
    <row r="36" spans="1:8" s="55" customFormat="1" ht="30" customHeight="1" x14ac:dyDescent="0.25">
      <c r="A36" s="67"/>
      <c r="B36" s="68"/>
      <c r="C36" s="69"/>
      <c r="D36" s="70"/>
      <c r="E36" s="71"/>
    </row>
    <row r="37" spans="1:8" s="55" customFormat="1" ht="30" customHeight="1" x14ac:dyDescent="0.25">
      <c r="A37" s="67"/>
      <c r="B37" s="68"/>
      <c r="C37" s="69"/>
      <c r="D37" s="70"/>
      <c r="E37" s="71"/>
    </row>
    <row r="38" spans="1:8" s="66" customFormat="1" ht="30" customHeight="1" thickBot="1" x14ac:dyDescent="0.3">
      <c r="A38" s="61"/>
      <c r="B38" s="62"/>
      <c r="C38" s="63"/>
      <c r="D38" s="64"/>
      <c r="E38" s="65"/>
    </row>
    <row r="39" spans="1:8" ht="12" customHeight="1" x14ac:dyDescent="0.25">
      <c r="A39" s="175" t="s">
        <v>455</v>
      </c>
      <c r="B39" s="176" t="s">
        <v>154</v>
      </c>
      <c r="C39" s="176" t="s">
        <v>507</v>
      </c>
      <c r="D39" s="176" t="s">
        <v>508</v>
      </c>
      <c r="E39" s="176" t="s">
        <v>509</v>
      </c>
      <c r="F39" s="176" t="s">
        <v>510</v>
      </c>
      <c r="G39" s="176" t="s">
        <v>511</v>
      </c>
      <c r="H39" s="177" t="s">
        <v>512</v>
      </c>
    </row>
    <row r="40" spans="1:8" ht="12" customHeight="1" x14ac:dyDescent="0.25">
      <c r="A40" s="178"/>
      <c r="B40" s="179" t="str">
        <f>C17</f>
        <v/>
      </c>
      <c r="C40" s="180"/>
      <c r="D40" s="180"/>
      <c r="E40" s="180"/>
      <c r="F40" s="180"/>
      <c r="G40" s="180"/>
      <c r="H40" s="181"/>
    </row>
    <row r="41" spans="1:8" ht="12" customHeight="1" x14ac:dyDescent="0.25">
      <c r="A41" s="178" t="s">
        <v>456</v>
      </c>
      <c r="B41" s="179" t="s">
        <v>154</v>
      </c>
      <c r="C41" s="179" t="s">
        <v>507</v>
      </c>
      <c r="D41" s="179" t="s">
        <v>508</v>
      </c>
      <c r="E41" s="179" t="s">
        <v>509</v>
      </c>
      <c r="F41" s="179" t="s">
        <v>510</v>
      </c>
      <c r="G41" s="179" t="s">
        <v>511</v>
      </c>
      <c r="H41" s="182" t="s">
        <v>512</v>
      </c>
    </row>
    <row r="42" spans="1:8" ht="12" customHeight="1" x14ac:dyDescent="0.25">
      <c r="A42" s="178"/>
      <c r="B42" s="179" t="str">
        <f>C18</f>
        <v/>
      </c>
      <c r="C42" s="180"/>
      <c r="D42" s="180"/>
      <c r="E42" s="180"/>
      <c r="F42" s="180"/>
      <c r="G42" s="180"/>
      <c r="H42" s="181"/>
    </row>
    <row r="43" spans="1:8" ht="12" customHeight="1" x14ac:dyDescent="0.25">
      <c r="A43" s="178" t="s">
        <v>182</v>
      </c>
      <c r="B43" s="179" t="s">
        <v>154</v>
      </c>
      <c r="C43" s="179" t="s">
        <v>507</v>
      </c>
      <c r="D43" s="179" t="s">
        <v>508</v>
      </c>
      <c r="E43" s="179" t="s">
        <v>509</v>
      </c>
      <c r="F43" s="179" t="s">
        <v>510</v>
      </c>
      <c r="G43" s="179" t="s">
        <v>511</v>
      </c>
      <c r="H43" s="182" t="s">
        <v>512</v>
      </c>
    </row>
    <row r="44" spans="1:8" ht="12" customHeight="1" thickBot="1" x14ac:dyDescent="0.3">
      <c r="A44" s="183"/>
      <c r="B44" s="561" t="e">
        <f>#REF!</f>
        <v>#REF!</v>
      </c>
      <c r="C44" s="184"/>
      <c r="D44" s="184"/>
      <c r="E44" s="184"/>
      <c r="F44" s="184"/>
      <c r="G44" s="184"/>
      <c r="H44" s="185"/>
    </row>
    <row r="45" spans="1:8" ht="12" customHeight="1" x14ac:dyDescent="0.25">
      <c r="A45" s="178"/>
      <c r="B45" s="180"/>
      <c r="C45" s="180"/>
      <c r="D45" s="180"/>
      <c r="E45" s="180"/>
      <c r="F45" s="180"/>
      <c r="G45" s="180"/>
      <c r="H45" s="181"/>
    </row>
    <row r="46" spans="1:8" ht="12" customHeight="1" x14ac:dyDescent="0.25">
      <c r="A46" s="178"/>
      <c r="B46" s="180"/>
      <c r="C46" s="180" t="s">
        <v>456</v>
      </c>
      <c r="D46" s="180"/>
      <c r="E46" s="180" t="s">
        <v>455</v>
      </c>
      <c r="F46" s="180"/>
      <c r="G46" s="180" t="s">
        <v>182</v>
      </c>
      <c r="H46" s="181"/>
    </row>
    <row r="47" spans="1:8" ht="12" customHeight="1" x14ac:dyDescent="0.25">
      <c r="A47" s="178"/>
      <c r="B47" s="180" t="s">
        <v>154</v>
      </c>
      <c r="C47" s="179" t="s">
        <v>507</v>
      </c>
      <c r="D47" s="179" t="s">
        <v>508</v>
      </c>
      <c r="E47" s="179" t="s">
        <v>509</v>
      </c>
      <c r="F47" s="179" t="s">
        <v>510</v>
      </c>
      <c r="G47" s="179" t="s">
        <v>511</v>
      </c>
      <c r="H47" s="182" t="s">
        <v>512</v>
      </c>
    </row>
    <row r="48" spans="1:8" ht="12" customHeight="1" x14ac:dyDescent="0.25">
      <c r="A48" s="178"/>
      <c r="B48" s="180">
        <v>0</v>
      </c>
      <c r="C48" s="546">
        <v>0.1</v>
      </c>
      <c r="D48" s="546">
        <v>20</v>
      </c>
      <c r="E48" s="546">
        <v>1.7</v>
      </c>
      <c r="F48" s="546">
        <v>28.8</v>
      </c>
      <c r="G48" s="546">
        <v>0</v>
      </c>
      <c r="H48" s="547">
        <v>20</v>
      </c>
    </row>
    <row r="49" spans="1:8" ht="12" customHeight="1" x14ac:dyDescent="0.25">
      <c r="A49" s="178"/>
      <c r="B49" s="180">
        <v>1</v>
      </c>
      <c r="C49" s="546">
        <v>0.2</v>
      </c>
      <c r="D49" s="546">
        <v>21.2</v>
      </c>
      <c r="E49" s="546">
        <v>5.7</v>
      </c>
      <c r="F49" s="546">
        <v>34.200000000000003</v>
      </c>
      <c r="G49" s="546">
        <v>0.1</v>
      </c>
      <c r="H49" s="547">
        <v>20</v>
      </c>
    </row>
    <row r="50" spans="1:8" ht="12" customHeight="1" x14ac:dyDescent="0.25">
      <c r="A50" s="178"/>
      <c r="B50" s="180">
        <v>2</v>
      </c>
      <c r="C50" s="546">
        <v>0.6</v>
      </c>
      <c r="D50" s="546">
        <v>24.9</v>
      </c>
      <c r="E50" s="546">
        <v>11.5</v>
      </c>
      <c r="F50" s="546">
        <v>38</v>
      </c>
      <c r="G50" s="546">
        <v>0.2</v>
      </c>
      <c r="H50" s="547">
        <v>21.2</v>
      </c>
    </row>
    <row r="51" spans="1:8" ht="12" customHeight="1" x14ac:dyDescent="0.25">
      <c r="A51" s="178"/>
      <c r="B51" s="180">
        <v>3</v>
      </c>
      <c r="C51" s="546">
        <v>1.6</v>
      </c>
      <c r="D51" s="546">
        <v>28.6</v>
      </c>
      <c r="E51" s="546">
        <v>21.2</v>
      </c>
      <c r="F51" s="546">
        <v>42</v>
      </c>
      <c r="G51" s="546">
        <v>0.3</v>
      </c>
      <c r="H51" s="547">
        <v>22.5</v>
      </c>
    </row>
    <row r="52" spans="1:8" ht="12" customHeight="1" x14ac:dyDescent="0.25">
      <c r="A52" s="178"/>
      <c r="B52" s="180">
        <v>4</v>
      </c>
      <c r="C52" s="546">
        <v>3.5</v>
      </c>
      <c r="D52" s="546">
        <v>31.9</v>
      </c>
      <c r="E52" s="546">
        <v>33.299999999999997</v>
      </c>
      <c r="F52" s="546">
        <v>45.7</v>
      </c>
      <c r="G52" s="546">
        <v>0.4</v>
      </c>
      <c r="H52" s="547">
        <v>23.5</v>
      </c>
    </row>
    <row r="53" spans="1:8" ht="12" customHeight="1" x14ac:dyDescent="0.25">
      <c r="A53" s="178"/>
      <c r="B53" s="180">
        <v>5</v>
      </c>
      <c r="C53" s="180">
        <v>7.3</v>
      </c>
      <c r="D53" s="180">
        <v>35.5</v>
      </c>
      <c r="E53" s="180">
        <v>45.8</v>
      </c>
      <c r="F53" s="180">
        <v>48.9</v>
      </c>
      <c r="G53" s="180">
        <v>0.8</v>
      </c>
      <c r="H53" s="181">
        <v>25.9</v>
      </c>
    </row>
    <row r="54" spans="1:8" ht="12" customHeight="1" x14ac:dyDescent="0.25">
      <c r="A54" s="178"/>
      <c r="B54" s="180">
        <v>6</v>
      </c>
      <c r="C54" s="180">
        <v>14.7</v>
      </c>
      <c r="D54" s="180">
        <v>39.5</v>
      </c>
      <c r="E54" s="180">
        <v>60.5</v>
      </c>
      <c r="F54" s="180">
        <v>52.7</v>
      </c>
      <c r="G54" s="180">
        <v>1.4</v>
      </c>
      <c r="H54" s="181">
        <v>28</v>
      </c>
    </row>
    <row r="55" spans="1:8" ht="12" customHeight="1" x14ac:dyDescent="0.25">
      <c r="A55" s="178"/>
      <c r="B55" s="180">
        <v>7</v>
      </c>
      <c r="C55" s="180">
        <v>25.5</v>
      </c>
      <c r="D55" s="180">
        <v>43.4</v>
      </c>
      <c r="E55" s="180">
        <v>73.8</v>
      </c>
      <c r="F55" s="180">
        <v>56.4</v>
      </c>
      <c r="G55" s="180">
        <v>2.2000000000000002</v>
      </c>
      <c r="H55" s="181">
        <v>29.9</v>
      </c>
    </row>
    <row r="56" spans="1:8" ht="12" customHeight="1" x14ac:dyDescent="0.25">
      <c r="A56" s="178"/>
      <c r="B56" s="180">
        <v>8</v>
      </c>
      <c r="C56" s="180">
        <v>39.700000000000003</v>
      </c>
      <c r="D56" s="180">
        <v>47.4</v>
      </c>
      <c r="E56" s="180">
        <v>83.3</v>
      </c>
      <c r="F56" s="180">
        <v>59.7</v>
      </c>
      <c r="G56" s="180">
        <v>3.4</v>
      </c>
      <c r="H56" s="181">
        <v>31.7</v>
      </c>
    </row>
    <row r="57" spans="1:8" ht="12" customHeight="1" x14ac:dyDescent="0.25">
      <c r="A57" s="178"/>
      <c r="B57" s="180">
        <v>9</v>
      </c>
      <c r="C57" s="180">
        <v>57.3</v>
      </c>
      <c r="D57" s="180">
        <v>51.8</v>
      </c>
      <c r="E57" s="180">
        <v>90.6</v>
      </c>
      <c r="F57" s="180">
        <v>63.2</v>
      </c>
      <c r="G57" s="180">
        <v>4.7</v>
      </c>
      <c r="H57" s="181">
        <v>33.299999999999997</v>
      </c>
    </row>
    <row r="58" spans="1:8" ht="12" customHeight="1" x14ac:dyDescent="0.25">
      <c r="A58" s="178"/>
      <c r="B58" s="180">
        <v>10</v>
      </c>
      <c r="C58" s="180">
        <v>74.7</v>
      </c>
      <c r="D58" s="180">
        <v>56.7</v>
      </c>
      <c r="E58" s="180">
        <v>95</v>
      </c>
      <c r="F58" s="180">
        <v>66.400000000000006</v>
      </c>
      <c r="G58" s="180">
        <v>7.3</v>
      </c>
      <c r="H58" s="181">
        <v>35.5</v>
      </c>
    </row>
    <row r="59" spans="1:8" ht="12" customHeight="1" x14ac:dyDescent="0.25">
      <c r="A59" s="178"/>
      <c r="B59" s="180">
        <v>11</v>
      </c>
      <c r="C59" s="180">
        <v>84.7</v>
      </c>
      <c r="D59" s="180">
        <v>60.2</v>
      </c>
      <c r="E59" s="180">
        <v>97.6</v>
      </c>
      <c r="F59" s="180">
        <v>69.8</v>
      </c>
      <c r="G59" s="180">
        <v>12.2</v>
      </c>
      <c r="H59" s="181">
        <v>38.299999999999997</v>
      </c>
    </row>
    <row r="60" spans="1:8" ht="12" customHeight="1" x14ac:dyDescent="0.25">
      <c r="A60" s="178"/>
      <c r="B60" s="180">
        <v>12</v>
      </c>
      <c r="C60" s="180">
        <v>94.9</v>
      </c>
      <c r="D60" s="180">
        <v>66.400000000000006</v>
      </c>
      <c r="E60" s="180">
        <v>99.4</v>
      </c>
      <c r="F60" s="180">
        <v>75.099999999999994</v>
      </c>
      <c r="G60" s="180">
        <v>20.100000000000001</v>
      </c>
      <c r="H60" s="181">
        <v>41.6</v>
      </c>
    </row>
    <row r="61" spans="1:8" ht="12" customHeight="1" x14ac:dyDescent="0.25">
      <c r="A61" s="178"/>
      <c r="B61" s="180">
        <v>13</v>
      </c>
      <c r="C61" s="180"/>
      <c r="D61" s="180"/>
      <c r="E61" s="180"/>
      <c r="F61" s="180"/>
      <c r="G61" s="180">
        <v>29.9</v>
      </c>
      <c r="H61" s="181">
        <v>44.7</v>
      </c>
    </row>
    <row r="62" spans="1:8" ht="12" customHeight="1" x14ac:dyDescent="0.25">
      <c r="A62" s="178"/>
      <c r="B62" s="180">
        <v>14</v>
      </c>
      <c r="C62" s="180"/>
      <c r="D62" s="180"/>
      <c r="E62" s="180"/>
      <c r="F62" s="180"/>
      <c r="G62" s="180">
        <v>39.700000000000003</v>
      </c>
      <c r="H62" s="181">
        <v>47.4</v>
      </c>
    </row>
    <row r="63" spans="1:8" ht="12" customHeight="1" x14ac:dyDescent="0.25">
      <c r="A63" s="178"/>
      <c r="B63" s="180">
        <v>15</v>
      </c>
      <c r="C63" s="180"/>
      <c r="D63" s="180"/>
      <c r="E63" s="180"/>
      <c r="F63" s="180"/>
      <c r="G63" s="180">
        <v>49.7</v>
      </c>
      <c r="H63" s="181">
        <v>49.9</v>
      </c>
    </row>
    <row r="64" spans="1:8" ht="12" customHeight="1" x14ac:dyDescent="0.25">
      <c r="A64" s="178"/>
      <c r="B64" s="180">
        <v>16</v>
      </c>
      <c r="C64" s="180"/>
      <c r="D64" s="180"/>
      <c r="E64" s="180"/>
      <c r="F64" s="180"/>
      <c r="G64" s="180">
        <v>59.4</v>
      </c>
      <c r="H64" s="181">
        <v>52.4</v>
      </c>
    </row>
    <row r="65" spans="1:8" ht="12" customHeight="1" x14ac:dyDescent="0.25">
      <c r="A65" s="178"/>
      <c r="B65" s="180">
        <v>17</v>
      </c>
      <c r="C65" s="180"/>
      <c r="D65" s="180"/>
      <c r="E65" s="180"/>
      <c r="F65" s="180"/>
      <c r="G65" s="180">
        <v>68.599999999999994</v>
      </c>
      <c r="H65" s="181">
        <v>54.8</v>
      </c>
    </row>
    <row r="66" spans="1:8" ht="12" customHeight="1" x14ac:dyDescent="0.25">
      <c r="A66" s="178"/>
      <c r="B66" s="180">
        <v>18</v>
      </c>
      <c r="C66" s="180"/>
      <c r="D66" s="180"/>
      <c r="E66" s="180"/>
      <c r="F66" s="180"/>
      <c r="G66" s="180">
        <v>76.900000000000006</v>
      </c>
      <c r="H66" s="181">
        <v>57.4</v>
      </c>
    </row>
    <row r="67" spans="1:8" ht="12" customHeight="1" x14ac:dyDescent="0.25">
      <c r="A67" s="178"/>
      <c r="B67" s="180">
        <v>19</v>
      </c>
      <c r="C67" s="180"/>
      <c r="D67" s="180"/>
      <c r="E67" s="180"/>
      <c r="F67" s="180"/>
      <c r="G67" s="180">
        <v>83.6</v>
      </c>
      <c r="H67" s="181">
        <v>59.8</v>
      </c>
    </row>
    <row r="68" spans="1:8" ht="12" customHeight="1" x14ac:dyDescent="0.25">
      <c r="A68" s="178"/>
      <c r="B68" s="180">
        <v>20</v>
      </c>
      <c r="C68" s="180"/>
      <c r="D68" s="180"/>
      <c r="E68" s="180"/>
      <c r="F68" s="180"/>
      <c r="G68" s="180">
        <v>88.8</v>
      </c>
      <c r="H68" s="181">
        <v>62.2</v>
      </c>
    </row>
    <row r="69" spans="1:8" ht="12" customHeight="1" x14ac:dyDescent="0.25">
      <c r="A69" s="178"/>
      <c r="B69" s="180">
        <v>21</v>
      </c>
      <c r="C69" s="180"/>
      <c r="D69" s="180"/>
      <c r="E69" s="180"/>
      <c r="F69" s="180"/>
      <c r="G69" s="180">
        <v>92.7</v>
      </c>
      <c r="H69" s="181">
        <v>64.5</v>
      </c>
    </row>
    <row r="70" spans="1:8" ht="12" customHeight="1" x14ac:dyDescent="0.25">
      <c r="A70" s="178"/>
      <c r="B70" s="180">
        <v>22</v>
      </c>
      <c r="C70" s="180"/>
      <c r="D70" s="180"/>
      <c r="E70" s="180"/>
      <c r="F70" s="180"/>
      <c r="G70" s="180">
        <v>95.7</v>
      </c>
      <c r="H70" s="181">
        <v>67.2</v>
      </c>
    </row>
    <row r="71" spans="1:8" ht="12" customHeight="1" x14ac:dyDescent="0.25">
      <c r="A71" s="178"/>
      <c r="B71" s="180">
        <v>23</v>
      </c>
      <c r="C71" s="180"/>
      <c r="D71" s="180"/>
      <c r="E71" s="180"/>
      <c r="F71" s="180"/>
      <c r="G71" s="180">
        <v>97.7</v>
      </c>
      <c r="H71" s="181">
        <v>70</v>
      </c>
    </row>
    <row r="72" spans="1:8" ht="12" customHeight="1" thickBot="1" x14ac:dyDescent="0.3">
      <c r="A72" s="183"/>
      <c r="B72" s="184">
        <v>24</v>
      </c>
      <c r="C72" s="184"/>
      <c r="D72" s="184"/>
      <c r="E72" s="184"/>
      <c r="F72" s="184"/>
      <c r="G72" s="184">
        <v>99.2</v>
      </c>
      <c r="H72" s="185">
        <v>74.099999999999994</v>
      </c>
    </row>
    <row r="73" spans="1:8" x14ac:dyDescent="0.25">
      <c r="A73" s="102"/>
      <c r="B73" s="103"/>
      <c r="C73" s="103"/>
      <c r="D73" s="103"/>
      <c r="E73" s="103"/>
      <c r="F73" s="103"/>
      <c r="G73" s="103"/>
      <c r="H73" s="103"/>
    </row>
  </sheetData>
  <sheetProtection sheet="1" objects="1" scenarios="1" selectLockedCells="1"/>
  <mergeCells count="3">
    <mergeCell ref="A1:C1"/>
    <mergeCell ref="F16:F18"/>
    <mergeCell ref="B19:E19"/>
  </mergeCells>
  <phoneticPr fontId="0" type="noConversion"/>
  <dataValidations count="1">
    <dataValidation type="list" allowBlank="1" showDropDown="1" showInputMessage="1" showErrorMessage="1" sqref="C4:C13 E4:E13">
      <formula1>"0,1,2,3,4,."</formula1>
    </dataValidation>
  </dataValidations>
  <pageMargins left="0.7" right="0.7" top="0.78740157499999996" bottom="0.78740157499999996" header="0.3" footer="0.3"/>
  <pageSetup paperSize="9" orientation="portrait" verticalDpi="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F31"/>
  <sheetViews>
    <sheetView showGridLines="0" zoomScaleNormal="100" workbookViewId="0">
      <pane ySplit="3" topLeftCell="A4" activePane="bottomLeft" state="frozen"/>
      <selection activeCell="C22" sqref="C22"/>
      <selection pane="bottomLeft" activeCell="C4" sqref="C4"/>
    </sheetView>
  </sheetViews>
  <sheetFormatPr baseColWidth="10" defaultRowHeight="15" x14ac:dyDescent="0.25"/>
  <cols>
    <col min="1" max="1" width="11.42578125" style="59" customWidth="1"/>
    <col min="2" max="2" width="58.5703125" style="59" customWidth="1"/>
    <col min="3" max="3" width="11.42578125" style="59"/>
    <col min="4" max="4" width="23.42578125" style="95" customWidth="1"/>
    <col min="5" max="5" width="11.42578125" style="59"/>
    <col min="6" max="6" width="23.28515625" style="59" customWidth="1"/>
    <col min="7" max="16384" width="11.42578125" style="59"/>
  </cols>
  <sheetData>
    <row r="1" spans="1:6" s="36" customFormat="1" ht="31.5" x14ac:dyDescent="0.5">
      <c r="A1" s="36" t="s">
        <v>911</v>
      </c>
      <c r="B1" s="84"/>
      <c r="D1" s="85"/>
    </row>
    <row r="2" spans="1:6" s="36" customFormat="1" ht="32.25" thickBot="1" x14ac:dyDescent="0.55000000000000004">
      <c r="B2" s="84"/>
      <c r="D2" s="85"/>
    </row>
    <row r="3" spans="1:6" s="135" customFormat="1" ht="30" customHeight="1" x14ac:dyDescent="0.25">
      <c r="A3" s="556" t="s">
        <v>515</v>
      </c>
      <c r="B3" s="133" t="s">
        <v>570</v>
      </c>
      <c r="C3" s="273" t="s">
        <v>180</v>
      </c>
      <c r="D3" s="134"/>
      <c r="E3" s="104" t="s">
        <v>514</v>
      </c>
      <c r="F3" s="105"/>
    </row>
    <row r="4" spans="1:6" s="60" customFormat="1" ht="22.5" customHeight="1" x14ac:dyDescent="0.25">
      <c r="A4" s="555">
        <v>1</v>
      </c>
      <c r="B4" s="92" t="s">
        <v>516</v>
      </c>
      <c r="C4" s="259"/>
      <c r="D4" s="93"/>
      <c r="E4" s="155"/>
      <c r="F4" s="77" t="str">
        <f>IF(E4="","",IF(C4=E4,"","mismatch"))</f>
        <v/>
      </c>
    </row>
    <row r="5" spans="1:6" s="60" customFormat="1" ht="22.5" customHeight="1" x14ac:dyDescent="0.25">
      <c r="A5" s="555">
        <v>2</v>
      </c>
      <c r="B5" s="79" t="s">
        <v>455</v>
      </c>
      <c r="C5" s="259"/>
      <c r="D5" s="101" t="s">
        <v>30</v>
      </c>
      <c r="E5" s="155"/>
      <c r="F5" s="77" t="str">
        <f>IF(E5="","",IF(C5=E5,"","mismatch"))</f>
        <v/>
      </c>
    </row>
    <row r="6" spans="1:6" s="60" customFormat="1" ht="22.5" customHeight="1" x14ac:dyDescent="0.25">
      <c r="A6" s="555">
        <v>3</v>
      </c>
      <c r="B6" s="79" t="s">
        <v>517</v>
      </c>
      <c r="C6" s="259"/>
      <c r="D6" s="201"/>
      <c r="E6" s="155"/>
      <c r="F6" s="77" t="str">
        <f t="shared" ref="F6:F24" si="0">IF(E6="","",IF(C6=E6,"","mismatch"))</f>
        <v/>
      </c>
    </row>
    <row r="7" spans="1:6" s="60" customFormat="1" ht="22.5" customHeight="1" x14ac:dyDescent="0.25">
      <c r="A7" s="555">
        <v>4</v>
      </c>
      <c r="B7" s="79" t="s">
        <v>518</v>
      </c>
      <c r="C7" s="259"/>
      <c r="D7" s="201"/>
      <c r="E7" s="155"/>
      <c r="F7" s="77" t="str">
        <f t="shared" si="0"/>
        <v/>
      </c>
    </row>
    <row r="8" spans="1:6" s="60" customFormat="1" ht="22.5" customHeight="1" x14ac:dyDescent="0.25">
      <c r="A8" s="555">
        <v>5</v>
      </c>
      <c r="B8" s="92" t="s">
        <v>213</v>
      </c>
      <c r="C8" s="259"/>
      <c r="D8" s="201"/>
      <c r="E8" s="155"/>
      <c r="F8" s="77" t="str">
        <f t="shared" si="0"/>
        <v/>
      </c>
    </row>
    <row r="9" spans="1:6" s="60" customFormat="1" ht="22.5" customHeight="1" x14ac:dyDescent="0.25">
      <c r="A9" s="555">
        <v>6</v>
      </c>
      <c r="B9" s="79" t="s">
        <v>519</v>
      </c>
      <c r="C9" s="259"/>
      <c r="D9" s="201"/>
      <c r="E9" s="155"/>
      <c r="F9" s="77" t="str">
        <f t="shared" si="0"/>
        <v/>
      </c>
    </row>
    <row r="10" spans="1:6" s="60" customFormat="1" ht="22.5" customHeight="1" x14ac:dyDescent="0.25">
      <c r="A10" s="555">
        <v>7</v>
      </c>
      <c r="B10" s="79" t="s">
        <v>520</v>
      </c>
      <c r="C10" s="259"/>
      <c r="D10" s="201"/>
      <c r="E10" s="155"/>
      <c r="F10" s="77" t="str">
        <f t="shared" si="0"/>
        <v/>
      </c>
    </row>
    <row r="11" spans="1:6" s="60" customFormat="1" ht="22.5" customHeight="1" x14ac:dyDescent="0.25">
      <c r="A11" s="555">
        <v>8</v>
      </c>
      <c r="B11" s="79" t="s">
        <v>521</v>
      </c>
      <c r="C11" s="259"/>
      <c r="D11" s="201"/>
      <c r="E11" s="155"/>
      <c r="F11" s="77" t="str">
        <f t="shared" si="0"/>
        <v/>
      </c>
    </row>
    <row r="12" spans="1:6" s="60" customFormat="1" ht="22.5" customHeight="1" x14ac:dyDescent="0.25">
      <c r="A12" s="555">
        <v>9</v>
      </c>
      <c r="B12" s="79" t="s">
        <v>522</v>
      </c>
      <c r="C12" s="259"/>
      <c r="D12" s="101" t="s">
        <v>30</v>
      </c>
      <c r="E12" s="155"/>
      <c r="F12" s="77" t="str">
        <f t="shared" si="0"/>
        <v/>
      </c>
    </row>
    <row r="13" spans="1:6" s="60" customFormat="1" ht="22.5" customHeight="1" x14ac:dyDescent="0.25">
      <c r="A13" s="555">
        <v>10</v>
      </c>
      <c r="B13" s="79" t="s">
        <v>523</v>
      </c>
      <c r="C13" s="259"/>
      <c r="D13" s="76"/>
      <c r="E13" s="155"/>
      <c r="F13" s="77" t="str">
        <f t="shared" si="0"/>
        <v/>
      </c>
    </row>
    <row r="14" spans="1:6" s="60" customFormat="1" ht="22.5" customHeight="1" x14ac:dyDescent="0.25">
      <c r="A14" s="555">
        <v>11</v>
      </c>
      <c r="B14" s="79" t="s">
        <v>524</v>
      </c>
      <c r="C14" s="259"/>
      <c r="D14" s="93"/>
      <c r="E14" s="155"/>
      <c r="F14" s="77" t="str">
        <f t="shared" si="0"/>
        <v/>
      </c>
    </row>
    <row r="15" spans="1:6" s="60" customFormat="1" ht="22.5" customHeight="1" x14ac:dyDescent="0.25">
      <c r="A15" s="555">
        <v>12</v>
      </c>
      <c r="B15" s="79" t="s">
        <v>526</v>
      </c>
      <c r="C15" s="259"/>
      <c r="D15" s="93"/>
      <c r="E15" s="155"/>
      <c r="F15" s="77" t="str">
        <f t="shared" si="0"/>
        <v/>
      </c>
    </row>
    <row r="16" spans="1:6" s="60" customFormat="1" ht="22.5" customHeight="1" x14ac:dyDescent="0.25">
      <c r="A16" s="555">
        <v>13</v>
      </c>
      <c r="B16" s="79" t="s">
        <v>525</v>
      </c>
      <c r="C16" s="259"/>
      <c r="D16" s="93"/>
      <c r="E16" s="155"/>
      <c r="F16" s="77" t="str">
        <f t="shared" si="0"/>
        <v/>
      </c>
    </row>
    <row r="17" spans="1:6" s="60" customFormat="1" ht="22.5" customHeight="1" x14ac:dyDescent="0.25">
      <c r="A17" s="555">
        <v>14</v>
      </c>
      <c r="B17" s="79" t="s">
        <v>527</v>
      </c>
      <c r="C17" s="259"/>
      <c r="D17" s="93"/>
      <c r="E17" s="155"/>
      <c r="F17" s="77" t="str">
        <f t="shared" si="0"/>
        <v/>
      </c>
    </row>
    <row r="18" spans="1:6" s="60" customFormat="1" ht="22.5" customHeight="1" x14ac:dyDescent="0.25">
      <c r="A18" s="555">
        <v>15</v>
      </c>
      <c r="B18" s="79" t="s">
        <v>528</v>
      </c>
      <c r="C18" s="259"/>
      <c r="D18" s="93"/>
      <c r="E18" s="155"/>
      <c r="F18" s="77" t="str">
        <f t="shared" si="0"/>
        <v/>
      </c>
    </row>
    <row r="19" spans="1:6" s="60" customFormat="1" ht="22.5" customHeight="1" x14ac:dyDescent="0.25">
      <c r="A19" s="555">
        <v>16</v>
      </c>
      <c r="B19" s="79" t="s">
        <v>533</v>
      </c>
      <c r="C19" s="259"/>
      <c r="D19" s="93"/>
      <c r="E19" s="155"/>
      <c r="F19" s="77" t="str">
        <f t="shared" si="0"/>
        <v/>
      </c>
    </row>
    <row r="20" spans="1:6" s="60" customFormat="1" ht="22.5" customHeight="1" x14ac:dyDescent="0.25">
      <c r="A20" s="555">
        <v>17</v>
      </c>
      <c r="B20" s="79" t="s">
        <v>529</v>
      </c>
      <c r="C20" s="259"/>
      <c r="D20" s="93"/>
      <c r="E20" s="155"/>
      <c r="F20" s="77" t="str">
        <f t="shared" si="0"/>
        <v/>
      </c>
    </row>
    <row r="21" spans="1:6" s="60" customFormat="1" ht="22.5" customHeight="1" x14ac:dyDescent="0.25">
      <c r="A21" s="555">
        <v>18</v>
      </c>
      <c r="B21" s="79" t="s">
        <v>534</v>
      </c>
      <c r="C21" s="259"/>
      <c r="D21" s="93"/>
      <c r="E21" s="155"/>
      <c r="F21" s="77" t="str">
        <f t="shared" si="0"/>
        <v/>
      </c>
    </row>
    <row r="22" spans="1:6" s="60" customFormat="1" ht="22.5" customHeight="1" x14ac:dyDescent="0.25">
      <c r="A22" s="555">
        <v>19</v>
      </c>
      <c r="B22" s="79" t="s">
        <v>215</v>
      </c>
      <c r="C22" s="259"/>
      <c r="D22" s="94"/>
      <c r="E22" s="155"/>
      <c r="F22" s="77" t="str">
        <f t="shared" si="0"/>
        <v/>
      </c>
    </row>
    <row r="23" spans="1:6" s="60" customFormat="1" ht="22.5" customHeight="1" x14ac:dyDescent="0.25">
      <c r="A23" s="555">
        <v>20</v>
      </c>
      <c r="B23" s="79" t="s">
        <v>532</v>
      </c>
      <c r="C23" s="259"/>
      <c r="D23" s="93"/>
      <c r="E23" s="155"/>
      <c r="F23" s="77" t="str">
        <f t="shared" si="0"/>
        <v/>
      </c>
    </row>
    <row r="24" spans="1:6" s="60" customFormat="1" ht="22.5" customHeight="1" thickBot="1" x14ac:dyDescent="0.3">
      <c r="A24" s="555">
        <v>21</v>
      </c>
      <c r="B24" s="79" t="s">
        <v>530</v>
      </c>
      <c r="C24" s="260"/>
      <c r="D24" s="93"/>
      <c r="E24" s="155"/>
      <c r="F24" s="77" t="str">
        <f t="shared" si="0"/>
        <v/>
      </c>
    </row>
    <row r="25" spans="1:6" s="60" customFormat="1" ht="90" customHeight="1" x14ac:dyDescent="0.25">
      <c r="B25" s="216" t="s">
        <v>536</v>
      </c>
      <c r="C25" s="82"/>
      <c r="D25" s="93"/>
    </row>
    <row r="26" spans="1:6" s="60" customFormat="1" ht="15.75" thickBot="1" x14ac:dyDescent="0.3">
      <c r="B26" s="79"/>
      <c r="C26" s="78"/>
      <c r="D26" s="93"/>
    </row>
    <row r="27" spans="1:6" s="60" customFormat="1" ht="27" customHeight="1" x14ac:dyDescent="0.25">
      <c r="B27" s="276" t="s">
        <v>454</v>
      </c>
      <c r="C27" s="277" t="s">
        <v>421</v>
      </c>
      <c r="D27" s="93"/>
    </row>
    <row r="28" spans="1:6" ht="27" customHeight="1" thickBot="1" x14ac:dyDescent="0.3">
      <c r="B28" s="269" t="s">
        <v>183</v>
      </c>
      <c r="C28" s="278" t="str">
        <f>IF(COUNT(C4:C24)&gt;0,SUM(C4:C24),"")</f>
        <v/>
      </c>
    </row>
    <row r="30" spans="1:6" ht="54.75" customHeight="1" x14ac:dyDescent="0.25">
      <c r="B30" s="723" t="s">
        <v>535</v>
      </c>
      <c r="C30" s="724"/>
    </row>
    <row r="31" spans="1:6" x14ac:dyDescent="0.25">
      <c r="C31" s="574"/>
    </row>
  </sheetData>
  <sheetProtection sheet="1" objects="1" scenarios="1" selectLockedCells="1"/>
  <mergeCells count="1">
    <mergeCell ref="B30:C30"/>
  </mergeCells>
  <phoneticPr fontId="0" type="noConversion"/>
  <dataValidations count="1">
    <dataValidation type="list" allowBlank="1" showDropDown="1" showInputMessage="1" showErrorMessage="1" sqref="C4:C24 E4:E24">
      <formula1>"0,1,2,3,."</formula1>
    </dataValidation>
  </dataValidations>
  <pageMargins left="0.7" right="0.7" top="0.78740157499999996" bottom="0.78740157499999996" header="0.3" footer="0.3"/>
  <pageSetup paperSize="9" orientation="portrait" r:id="rId1"/>
  <headerFooter alignWithMargins="0"/>
  <rowBreaks count="1" manualBreakCount="1">
    <brk id="3" max="16383" man="1"/>
  </rowBreaks>
  <colBreaks count="1" manualBreakCount="1">
    <brk id="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H42"/>
  <sheetViews>
    <sheetView showGridLines="0" workbookViewId="0">
      <pane ySplit="3" topLeftCell="A4" activePane="bottomLeft" state="frozen"/>
      <selection activeCell="C22" sqref="C22"/>
      <selection pane="bottomLeft" activeCell="C4" sqref="C4"/>
    </sheetView>
  </sheetViews>
  <sheetFormatPr baseColWidth="10" defaultRowHeight="15" x14ac:dyDescent="0.25"/>
  <cols>
    <col min="1" max="1" width="11.42578125" style="6" customWidth="1"/>
    <col min="2" max="2" width="70.7109375" customWidth="1"/>
    <col min="4" max="4" width="9.85546875" customWidth="1"/>
    <col min="6" max="6" width="8.140625" customWidth="1"/>
    <col min="8" max="8" width="17" customWidth="1"/>
  </cols>
  <sheetData>
    <row r="1" spans="1:8" s="36" customFormat="1" ht="31.5" x14ac:dyDescent="0.5">
      <c r="A1" s="88" t="s">
        <v>538</v>
      </c>
      <c r="B1" s="84"/>
    </row>
    <row r="2" spans="1:8" ht="15.75" thickBot="1" x14ac:dyDescent="0.3">
      <c r="B2" s="2"/>
    </row>
    <row r="3" spans="1:8" s="83" customFormat="1" ht="22.5" customHeight="1" x14ac:dyDescent="0.25">
      <c r="A3" s="554" t="s">
        <v>515</v>
      </c>
      <c r="B3" s="81" t="s">
        <v>571</v>
      </c>
      <c r="C3" s="273" t="s">
        <v>180</v>
      </c>
      <c r="E3" s="97" t="s">
        <v>36</v>
      </c>
      <c r="G3" s="73" t="s">
        <v>514</v>
      </c>
      <c r="H3" s="74"/>
    </row>
    <row r="4" spans="1:8" s="19" customFormat="1" ht="22.5" customHeight="1" x14ac:dyDescent="0.25">
      <c r="A4" s="555">
        <v>1</v>
      </c>
      <c r="B4" s="11" t="s">
        <v>185</v>
      </c>
      <c r="C4" s="348"/>
      <c r="E4" s="98" t="str">
        <f>IF(OR(C4="",C4="."),"",C4)</f>
        <v/>
      </c>
      <c r="G4" s="155"/>
      <c r="H4" s="77" t="str">
        <f>IF(G4="","",IF(C4=G4,"","mismatch"))</f>
        <v/>
      </c>
    </row>
    <row r="5" spans="1:8" s="19" customFormat="1" ht="33.75" customHeight="1" x14ac:dyDescent="0.25">
      <c r="A5" s="555">
        <v>2</v>
      </c>
      <c r="B5" s="11" t="s">
        <v>186</v>
      </c>
      <c r="C5" s="348"/>
      <c r="E5" s="98" t="str">
        <f>IF(OR(C5="",C5="."),"",6-C5)</f>
        <v/>
      </c>
      <c r="G5" s="155"/>
      <c r="H5" s="77" t="str">
        <f t="shared" ref="H5:H31" si="0">IF(G5="","",IF(C5=G5,"","mismatch"))</f>
        <v/>
      </c>
    </row>
    <row r="6" spans="1:8" s="19" customFormat="1" ht="33.75" customHeight="1" x14ac:dyDescent="0.25">
      <c r="A6" s="555">
        <v>3</v>
      </c>
      <c r="B6" s="11" t="s">
        <v>187</v>
      </c>
      <c r="C6" s="348"/>
      <c r="E6" s="98" t="str">
        <f>IF(OR(C6="",C6="."),"",C6)</f>
        <v/>
      </c>
      <c r="G6" s="155"/>
      <c r="H6" s="77" t="str">
        <f t="shared" si="0"/>
        <v/>
      </c>
    </row>
    <row r="7" spans="1:8" s="19" customFormat="1" ht="33.75" customHeight="1" x14ac:dyDescent="0.25">
      <c r="A7" s="555">
        <v>4</v>
      </c>
      <c r="B7" s="11" t="s">
        <v>188</v>
      </c>
      <c r="C7" s="349"/>
      <c r="E7" s="98" t="str">
        <f>IF(OR(C7="",C7="."),"",C7)</f>
        <v/>
      </c>
      <c r="G7" s="155"/>
      <c r="H7" s="77" t="str">
        <f t="shared" si="0"/>
        <v/>
      </c>
    </row>
    <row r="8" spans="1:8" s="19" customFormat="1" ht="33.75" customHeight="1" x14ac:dyDescent="0.25">
      <c r="A8" s="555">
        <v>5</v>
      </c>
      <c r="B8" s="11" t="s">
        <v>189</v>
      </c>
      <c r="C8" s="348"/>
      <c r="E8" s="98" t="str">
        <f>IF(OR(C8="",C8="."),"",6-C8)</f>
        <v/>
      </c>
      <c r="G8" s="155"/>
      <c r="H8" s="77" t="str">
        <f t="shared" si="0"/>
        <v/>
      </c>
    </row>
    <row r="9" spans="1:8" s="19" customFormat="1" ht="22.5" customHeight="1" x14ac:dyDescent="0.25">
      <c r="A9" s="555">
        <v>6</v>
      </c>
      <c r="B9" s="11" t="s">
        <v>190</v>
      </c>
      <c r="C9" s="348"/>
      <c r="E9" s="98" t="str">
        <f>IF(OR(C9="",C9="."),"",C9)</f>
        <v/>
      </c>
      <c r="G9" s="155"/>
      <c r="H9" s="77" t="str">
        <f t="shared" si="0"/>
        <v/>
      </c>
    </row>
    <row r="10" spans="1:8" s="19" customFormat="1" ht="22.5" customHeight="1" x14ac:dyDescent="0.25">
      <c r="A10" s="555">
        <v>7</v>
      </c>
      <c r="B10" s="11" t="s">
        <v>191</v>
      </c>
      <c r="C10" s="348"/>
      <c r="E10" s="98" t="str">
        <f>IF(OR(C10="",C10="."),"",6-C10)</f>
        <v/>
      </c>
      <c r="G10" s="155"/>
      <c r="H10" s="77" t="str">
        <f t="shared" si="0"/>
        <v/>
      </c>
    </row>
    <row r="11" spans="1:8" s="19" customFormat="1" ht="33.75" customHeight="1" x14ac:dyDescent="0.25">
      <c r="A11" s="555">
        <v>8</v>
      </c>
      <c r="B11" s="11" t="s">
        <v>192</v>
      </c>
      <c r="C11" s="349"/>
      <c r="E11" s="98" t="str">
        <f>IF(OR(C11="",C11="."),"",C11)</f>
        <v/>
      </c>
      <c r="G11" s="155"/>
      <c r="H11" s="77" t="str">
        <f t="shared" si="0"/>
        <v/>
      </c>
    </row>
    <row r="12" spans="1:8" s="19" customFormat="1" ht="33.75" customHeight="1" x14ac:dyDescent="0.25">
      <c r="A12" s="555">
        <v>9</v>
      </c>
      <c r="B12" s="11" t="s">
        <v>193</v>
      </c>
      <c r="C12" s="349"/>
      <c r="E12" s="98" t="str">
        <f>IF(OR(C12="",C12="."),"",C12)</f>
        <v/>
      </c>
      <c r="G12" s="155"/>
      <c r="H12" s="77" t="str">
        <f t="shared" si="0"/>
        <v/>
      </c>
    </row>
    <row r="13" spans="1:8" s="19" customFormat="1" ht="22.5" customHeight="1" x14ac:dyDescent="0.25">
      <c r="A13" s="555">
        <v>10</v>
      </c>
      <c r="B13" s="11" t="s">
        <v>194</v>
      </c>
      <c r="C13" s="348"/>
      <c r="E13" s="98">
        <f>IF(C13=5,1,0)</f>
        <v>0</v>
      </c>
      <c r="G13" s="155"/>
      <c r="H13" s="77" t="str">
        <f t="shared" si="0"/>
        <v/>
      </c>
    </row>
    <row r="14" spans="1:8" s="19" customFormat="1" ht="33.75" customHeight="1" x14ac:dyDescent="0.25">
      <c r="A14" s="555">
        <v>11</v>
      </c>
      <c r="B14" s="11" t="s">
        <v>195</v>
      </c>
      <c r="C14" s="348"/>
      <c r="E14" s="98" t="str">
        <f>IF(OR(C14="",C14="."),"",C14)</f>
        <v/>
      </c>
      <c r="G14" s="155"/>
      <c r="H14" s="77" t="str">
        <f t="shared" si="0"/>
        <v/>
      </c>
    </row>
    <row r="15" spans="1:8" s="19" customFormat="1" ht="33.75" customHeight="1" x14ac:dyDescent="0.25">
      <c r="A15" s="555">
        <v>12</v>
      </c>
      <c r="B15" s="11" t="s">
        <v>196</v>
      </c>
      <c r="C15" s="348"/>
      <c r="E15" s="98" t="str">
        <f>IF(OR(C15="",C15="."),"",C15)</f>
        <v/>
      </c>
      <c r="G15" s="155"/>
      <c r="H15" s="77" t="str">
        <f t="shared" si="0"/>
        <v/>
      </c>
    </row>
    <row r="16" spans="1:8" s="19" customFormat="1" ht="22.5" customHeight="1" x14ac:dyDescent="0.25">
      <c r="A16" s="555">
        <v>13</v>
      </c>
      <c r="B16" s="11" t="s">
        <v>197</v>
      </c>
      <c r="C16" s="349"/>
      <c r="E16" s="98" t="str">
        <f>IF(OR(C16="",C16="."),"",6-C16)</f>
        <v/>
      </c>
      <c r="G16" s="155"/>
      <c r="H16" s="77" t="str">
        <f t="shared" si="0"/>
        <v/>
      </c>
    </row>
    <row r="17" spans="1:8" s="19" customFormat="1" ht="22.5" customHeight="1" x14ac:dyDescent="0.25">
      <c r="A17" s="555">
        <v>14</v>
      </c>
      <c r="B17" s="11" t="s">
        <v>198</v>
      </c>
      <c r="C17" s="349"/>
      <c r="E17" s="98" t="str">
        <f>IF(OR(C17="",C17="."),"",C17)</f>
        <v/>
      </c>
      <c r="G17" s="155"/>
      <c r="H17" s="77" t="str">
        <f t="shared" si="0"/>
        <v/>
      </c>
    </row>
    <row r="18" spans="1:8" s="19" customFormat="1" ht="22.5" customHeight="1" x14ac:dyDescent="0.25">
      <c r="A18" s="555">
        <v>15</v>
      </c>
      <c r="B18" s="11" t="s">
        <v>199</v>
      </c>
      <c r="C18" s="349"/>
      <c r="E18" s="98" t="str">
        <f>IF(OR(C18="",C18="."),"",C18)</f>
        <v/>
      </c>
      <c r="G18" s="155"/>
      <c r="H18" s="77" t="str">
        <f t="shared" si="0"/>
        <v/>
      </c>
    </row>
    <row r="19" spans="1:8" s="19" customFormat="1" ht="22.5" customHeight="1" x14ac:dyDescent="0.25">
      <c r="A19" s="555">
        <v>16</v>
      </c>
      <c r="B19" s="11" t="s">
        <v>200</v>
      </c>
      <c r="C19" s="349"/>
      <c r="E19" s="98">
        <f>IF(C19=5,1,0)</f>
        <v>0</v>
      </c>
      <c r="G19" s="155"/>
      <c r="H19" s="77" t="str">
        <f t="shared" si="0"/>
        <v/>
      </c>
    </row>
    <row r="20" spans="1:8" s="19" customFormat="1" ht="33.75" customHeight="1" x14ac:dyDescent="0.25">
      <c r="A20" s="555">
        <v>17</v>
      </c>
      <c r="B20" s="11" t="s">
        <v>201</v>
      </c>
      <c r="C20" s="349"/>
      <c r="E20" s="98" t="str">
        <f>IF(OR(C20="",C20="."),"",C20)</f>
        <v/>
      </c>
      <c r="G20" s="155"/>
      <c r="H20" s="77" t="str">
        <f t="shared" si="0"/>
        <v/>
      </c>
    </row>
    <row r="21" spans="1:8" s="19" customFormat="1" ht="22.5" customHeight="1" x14ac:dyDescent="0.25">
      <c r="A21" s="555">
        <v>18</v>
      </c>
      <c r="B21" s="11" t="s">
        <v>202</v>
      </c>
      <c r="C21" s="349"/>
      <c r="E21" s="98" t="str">
        <f>IF(OR(C21="",C21="."),"",C21)</f>
        <v/>
      </c>
      <c r="G21" s="155"/>
      <c r="H21" s="77" t="str">
        <f t="shared" si="0"/>
        <v/>
      </c>
    </row>
    <row r="22" spans="1:8" s="19" customFormat="1" ht="22.5" customHeight="1" x14ac:dyDescent="0.25">
      <c r="A22" s="555">
        <v>19</v>
      </c>
      <c r="B22" s="11" t="s">
        <v>203</v>
      </c>
      <c r="C22" s="349"/>
      <c r="E22" s="98" t="str">
        <f>IF(OR(C22="",C22="."),"",6-C22)</f>
        <v/>
      </c>
      <c r="G22" s="155"/>
      <c r="H22" s="77" t="str">
        <f t="shared" si="0"/>
        <v/>
      </c>
    </row>
    <row r="23" spans="1:8" s="19" customFormat="1" ht="33.75" customHeight="1" x14ac:dyDescent="0.25">
      <c r="A23" s="555">
        <v>20</v>
      </c>
      <c r="B23" s="11" t="s">
        <v>204</v>
      </c>
      <c r="C23" s="349"/>
      <c r="E23" s="98" t="str">
        <f t="shared" ref="E23:E28" si="1">IF(OR(C23="",C23="."),"",C23)</f>
        <v/>
      </c>
      <c r="G23" s="155"/>
      <c r="H23" s="77" t="str">
        <f t="shared" si="0"/>
        <v/>
      </c>
    </row>
    <row r="24" spans="1:8" s="19" customFormat="1" ht="33.75" customHeight="1" x14ac:dyDescent="0.25">
      <c r="A24" s="555">
        <v>21</v>
      </c>
      <c r="B24" s="11" t="s">
        <v>205</v>
      </c>
      <c r="C24" s="349"/>
      <c r="E24" s="98" t="str">
        <f t="shared" si="1"/>
        <v/>
      </c>
      <c r="G24" s="155"/>
      <c r="H24" s="77" t="str">
        <f t="shared" si="0"/>
        <v/>
      </c>
    </row>
    <row r="25" spans="1:8" s="19" customFormat="1" ht="22.5" customHeight="1" x14ac:dyDescent="0.25">
      <c r="A25" s="555">
        <v>22</v>
      </c>
      <c r="B25" s="11" t="s">
        <v>206</v>
      </c>
      <c r="C25" s="349"/>
      <c r="E25" s="98">
        <f>IF(C25=5,1,0)</f>
        <v>0</v>
      </c>
      <c r="G25" s="155"/>
      <c r="H25" s="77" t="str">
        <f t="shared" si="0"/>
        <v/>
      </c>
    </row>
    <row r="26" spans="1:8" s="19" customFormat="1" ht="33.75" customHeight="1" x14ac:dyDescent="0.25">
      <c r="A26" s="555">
        <v>23</v>
      </c>
      <c r="B26" s="11" t="s">
        <v>207</v>
      </c>
      <c r="C26" s="349"/>
      <c r="E26" s="98" t="str">
        <f t="shared" si="1"/>
        <v/>
      </c>
      <c r="G26" s="155"/>
      <c r="H26" s="77" t="str">
        <f t="shared" si="0"/>
        <v/>
      </c>
    </row>
    <row r="27" spans="1:8" s="19" customFormat="1" ht="22.5" customHeight="1" x14ac:dyDescent="0.25">
      <c r="A27" s="555">
        <v>24</v>
      </c>
      <c r="B27" s="11" t="s">
        <v>208</v>
      </c>
      <c r="C27" s="349"/>
      <c r="E27" s="98" t="str">
        <f t="shared" si="1"/>
        <v/>
      </c>
      <c r="G27" s="155"/>
      <c r="H27" s="77" t="str">
        <f t="shared" si="0"/>
        <v/>
      </c>
    </row>
    <row r="28" spans="1:8" s="19" customFormat="1" ht="22.5" customHeight="1" x14ac:dyDescent="0.25">
      <c r="A28" s="555">
        <v>25</v>
      </c>
      <c r="B28" s="11" t="s">
        <v>209</v>
      </c>
      <c r="C28" s="349"/>
      <c r="E28" s="98" t="str">
        <f t="shared" si="1"/>
        <v/>
      </c>
      <c r="G28" s="155"/>
      <c r="H28" s="77" t="str">
        <f t="shared" si="0"/>
        <v/>
      </c>
    </row>
    <row r="29" spans="1:8" s="19" customFormat="1" ht="22.5" customHeight="1" x14ac:dyDescent="0.25">
      <c r="A29" s="555">
        <v>26</v>
      </c>
      <c r="B29" s="11" t="s">
        <v>210</v>
      </c>
      <c r="C29" s="349"/>
      <c r="E29" s="98" t="str">
        <f>IF(OR(C29="",C29="."),"",6-C29)</f>
        <v/>
      </c>
      <c r="G29" s="155"/>
      <c r="H29" s="77" t="str">
        <f t="shared" si="0"/>
        <v/>
      </c>
    </row>
    <row r="30" spans="1:8" s="19" customFormat="1" ht="22.5" customHeight="1" x14ac:dyDescent="0.25">
      <c r="A30" s="555">
        <v>27</v>
      </c>
      <c r="B30" s="11" t="s">
        <v>211</v>
      </c>
      <c r="C30" s="349"/>
      <c r="E30" s="98" t="str">
        <f>IF(OR(C30="",C30="."),"",C30)</f>
        <v/>
      </c>
      <c r="G30" s="155"/>
      <c r="H30" s="77" t="str">
        <f t="shared" si="0"/>
        <v/>
      </c>
    </row>
    <row r="31" spans="1:8" s="19" customFormat="1" ht="22.5" customHeight="1" thickBot="1" x14ac:dyDescent="0.3">
      <c r="A31" s="555">
        <v>28</v>
      </c>
      <c r="B31" s="11" t="s">
        <v>212</v>
      </c>
      <c r="C31" s="350"/>
      <c r="E31" s="98" t="str">
        <f>IF(OR(C31="",C31="."),"",6-C31)</f>
        <v/>
      </c>
      <c r="G31" s="155"/>
      <c r="H31" s="77" t="str">
        <f t="shared" si="0"/>
        <v/>
      </c>
    </row>
    <row r="32" spans="1:8" ht="15.75" thickBot="1" x14ac:dyDescent="0.3"/>
    <row r="33" spans="1:5" s="82" customFormat="1" ht="22.5" customHeight="1" x14ac:dyDescent="0.25">
      <c r="A33" s="89"/>
      <c r="B33" s="279" t="s">
        <v>454</v>
      </c>
      <c r="C33" s="277" t="s">
        <v>155</v>
      </c>
      <c r="D33" s="100"/>
    </row>
    <row r="34" spans="1:5" s="82" customFormat="1" ht="22.5" customHeight="1" x14ac:dyDescent="0.25">
      <c r="A34" s="89"/>
      <c r="B34" s="265" t="s">
        <v>462</v>
      </c>
      <c r="C34" s="351" t="str">
        <f>IF(COUNT(C4:C31)&gt;0,SUM(E6,E11,E17,E21,E28),"")</f>
        <v/>
      </c>
      <c r="D34" s="99"/>
    </row>
    <row r="35" spans="1:5" s="82" customFormat="1" ht="22.5" customHeight="1" x14ac:dyDescent="0.25">
      <c r="A35" s="89"/>
      <c r="B35" s="265" t="s">
        <v>463</v>
      </c>
      <c r="C35" s="351" t="str">
        <f>IF(COUNT(C4:C31)&gt;0,SUM(E12,E14,E15,E18,E20),"")</f>
        <v/>
      </c>
      <c r="D35" s="99"/>
    </row>
    <row r="36" spans="1:5" s="82" customFormat="1" ht="22.5" customHeight="1" x14ac:dyDescent="0.25">
      <c r="A36" s="89"/>
      <c r="B36" s="265" t="s">
        <v>464</v>
      </c>
      <c r="C36" s="351" t="str">
        <f>IF(COUNT(C4:C31)&gt;0,SUM(E23,E24,E26,E27,E30),"")</f>
        <v/>
      </c>
      <c r="D36" s="99"/>
    </row>
    <row r="37" spans="1:5" s="82" customFormat="1" ht="22.5" customHeight="1" x14ac:dyDescent="0.25">
      <c r="A37" s="89"/>
      <c r="B37" s="265" t="s">
        <v>465</v>
      </c>
      <c r="C37" s="351" t="str">
        <f>IF(COUNT(C4:C31)&gt;0,SUM(E8,E10,E16,E22,E31),"")</f>
        <v/>
      </c>
      <c r="D37" s="99"/>
    </row>
    <row r="38" spans="1:5" s="82" customFormat="1" ht="22.5" customHeight="1" x14ac:dyDescent="0.25">
      <c r="A38" s="89"/>
      <c r="B38" s="352" t="s">
        <v>466</v>
      </c>
      <c r="C38" s="353" t="str">
        <f>IF(COUNT(C4:C31)&gt;0,SUM(E4,E5,E7,E9,E29),"")</f>
        <v/>
      </c>
      <c r="D38" s="99"/>
    </row>
    <row r="39" spans="1:5" s="82" customFormat="1" ht="22.5" customHeight="1" thickBot="1" x14ac:dyDescent="0.3">
      <c r="A39" s="89"/>
      <c r="B39" s="269" t="s">
        <v>467</v>
      </c>
      <c r="C39" s="354" t="str">
        <f>IF(COUNT(C4:C31)&gt;0,SUM(E13,E19,E25),"")</f>
        <v/>
      </c>
      <c r="D39" s="99"/>
    </row>
    <row r="41" spans="1:5" ht="37.5" customHeight="1" x14ac:dyDescent="0.25">
      <c r="B41" s="725" t="s">
        <v>537</v>
      </c>
      <c r="C41" s="679"/>
      <c r="D41" s="27"/>
      <c r="E41" s="27"/>
    </row>
    <row r="42" spans="1:5" x14ac:dyDescent="0.25">
      <c r="C42" s="575"/>
    </row>
  </sheetData>
  <sheetProtection sheet="1" objects="1" scenarios="1" selectLockedCells="1"/>
  <mergeCells count="1">
    <mergeCell ref="B41:C41"/>
  </mergeCells>
  <phoneticPr fontId="0" type="noConversion"/>
  <dataValidations count="1">
    <dataValidation type="list" allowBlank="1" showDropDown="1" showInputMessage="1" showErrorMessage="1" sqref="C4:C31 G4:G31">
      <formula1>"1,2,3,4,5,."</formula1>
    </dataValidation>
  </dataValidation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H57"/>
  <sheetViews>
    <sheetView showGridLines="0" workbookViewId="0">
      <pane ySplit="3" topLeftCell="A4" activePane="bottomLeft" state="frozen"/>
      <selection activeCell="C22" sqref="C22"/>
      <selection pane="bottomLeft" activeCell="C4" sqref="C4"/>
    </sheetView>
  </sheetViews>
  <sheetFormatPr baseColWidth="10" defaultRowHeight="15" x14ac:dyDescent="0.25"/>
  <cols>
    <col min="1" max="1" width="11.42578125" style="21" customWidth="1"/>
    <col min="2" max="2" width="66.85546875" style="19" customWidth="1"/>
    <col min="3" max="3" width="11.42578125" style="23"/>
    <col min="4" max="5" width="11.42578125" style="19"/>
    <col min="6" max="6" width="23.85546875" style="19" customWidth="1"/>
    <col min="7" max="7" width="11.42578125" style="19"/>
    <col min="8" max="8" width="14.7109375" style="19" customWidth="1"/>
    <col min="9" max="16384" width="11.42578125" style="19"/>
  </cols>
  <sheetData>
    <row r="1" spans="1:8" s="55" customFormat="1" ht="31.5" x14ac:dyDescent="0.25">
      <c r="A1" s="726" t="s">
        <v>705</v>
      </c>
      <c r="B1" s="727"/>
      <c r="C1" s="727"/>
      <c r="D1" s="727"/>
      <c r="E1" s="727"/>
      <c r="F1" s="727"/>
      <c r="G1" s="727"/>
    </row>
    <row r="2" spans="1:8" ht="32.25" thickBot="1" x14ac:dyDescent="0.3">
      <c r="A2" s="75"/>
      <c r="B2" s="28"/>
      <c r="C2" s="28"/>
      <c r="D2" s="28"/>
      <c r="E2" s="28"/>
      <c r="F2" s="28"/>
      <c r="G2" s="28"/>
    </row>
    <row r="3" spans="1:8" s="136" customFormat="1" ht="30" customHeight="1" x14ac:dyDescent="0.25">
      <c r="A3" s="556" t="s">
        <v>515</v>
      </c>
      <c r="B3" s="133" t="s">
        <v>703</v>
      </c>
      <c r="C3" s="273" t="s">
        <v>154</v>
      </c>
      <c r="E3" s="97" t="s">
        <v>36</v>
      </c>
      <c r="F3" s="83"/>
      <c r="G3" s="73" t="s">
        <v>514</v>
      </c>
      <c r="H3" s="74"/>
    </row>
    <row r="4" spans="1:8" ht="22.5" customHeight="1" x14ac:dyDescent="0.25">
      <c r="A4" s="555">
        <v>1</v>
      </c>
      <c r="B4" s="11" t="s">
        <v>599</v>
      </c>
      <c r="C4" s="348"/>
      <c r="D4" s="545"/>
      <c r="E4" s="98" t="str">
        <f>IF(OR(C4="",C4="."),"",C4)</f>
        <v/>
      </c>
      <c r="F4" s="545"/>
      <c r="G4" s="492"/>
      <c r="H4" s="493" t="str">
        <f>IF(G4="","",IF(C4=G4,"","mismatch"))</f>
        <v/>
      </c>
    </row>
    <row r="5" spans="1:8" ht="22.5" customHeight="1" x14ac:dyDescent="0.25">
      <c r="A5" s="555">
        <v>2</v>
      </c>
      <c r="B5" s="11" t="s">
        <v>600</v>
      </c>
      <c r="C5" s="348"/>
      <c r="D5" s="545"/>
      <c r="E5" s="98" t="str">
        <f>IF(OR(C5="",C5="."),"",C5)</f>
        <v/>
      </c>
      <c r="F5" s="545"/>
      <c r="G5" s="492"/>
      <c r="H5" s="493" t="str">
        <f t="shared" ref="H5:H30" si="0">IF(G5="","",IF(C5=G5,"","mismatch"))</f>
        <v/>
      </c>
    </row>
    <row r="6" spans="1:8" ht="33.75" customHeight="1" x14ac:dyDescent="0.25">
      <c r="A6" s="555">
        <v>3</v>
      </c>
      <c r="B6" s="11" t="s">
        <v>601</v>
      </c>
      <c r="C6" s="348"/>
      <c r="D6" s="545"/>
      <c r="E6" s="98" t="str">
        <f>IF(OR(C6="",C6="."),"",6-C6)</f>
        <v/>
      </c>
      <c r="F6" s="545"/>
      <c r="G6" s="492"/>
      <c r="H6" s="493" t="str">
        <f t="shared" si="0"/>
        <v/>
      </c>
    </row>
    <row r="7" spans="1:8" ht="33.75" customHeight="1" x14ac:dyDescent="0.25">
      <c r="A7" s="555">
        <v>4</v>
      </c>
      <c r="B7" s="11" t="s">
        <v>602</v>
      </c>
      <c r="C7" s="348"/>
      <c r="D7" s="545"/>
      <c r="E7" s="98" t="str">
        <f>IF(OR(C7="",C7="."),"",6-C7)</f>
        <v/>
      </c>
      <c r="F7" s="545"/>
      <c r="G7" s="492"/>
      <c r="H7" s="493" t="str">
        <f t="shared" si="0"/>
        <v/>
      </c>
    </row>
    <row r="8" spans="1:8" ht="22.5" customHeight="1" x14ac:dyDescent="0.25">
      <c r="A8" s="555">
        <v>5</v>
      </c>
      <c r="B8" s="11" t="s">
        <v>603</v>
      </c>
      <c r="C8" s="348"/>
      <c r="D8" s="545"/>
      <c r="E8" s="98" t="str">
        <f t="shared" ref="E8:E28" si="1">IF(OR(C8="",C8="."),"",C8)</f>
        <v/>
      </c>
      <c r="F8" s="545"/>
      <c r="G8" s="492"/>
      <c r="H8" s="493" t="str">
        <f t="shared" si="0"/>
        <v/>
      </c>
    </row>
    <row r="9" spans="1:8" ht="22.5" customHeight="1" x14ac:dyDescent="0.25">
      <c r="A9" s="555">
        <v>6</v>
      </c>
      <c r="B9" s="11" t="s">
        <v>604</v>
      </c>
      <c r="C9" s="348"/>
      <c r="D9" s="545"/>
      <c r="E9" s="98" t="str">
        <f t="shared" si="1"/>
        <v/>
      </c>
      <c r="F9" s="545"/>
      <c r="G9" s="492"/>
      <c r="H9" s="493" t="str">
        <f t="shared" si="0"/>
        <v/>
      </c>
    </row>
    <row r="10" spans="1:8" ht="22.5" customHeight="1" x14ac:dyDescent="0.25">
      <c r="A10" s="555">
        <v>7</v>
      </c>
      <c r="B10" s="11" t="s">
        <v>605</v>
      </c>
      <c r="C10" s="348"/>
      <c r="D10" s="545"/>
      <c r="E10" s="98" t="str">
        <f t="shared" si="1"/>
        <v/>
      </c>
      <c r="F10" s="545"/>
      <c r="G10" s="492"/>
      <c r="H10" s="493" t="str">
        <f t="shared" si="0"/>
        <v/>
      </c>
    </row>
    <row r="11" spans="1:8" ht="22.5" customHeight="1" x14ac:dyDescent="0.25">
      <c r="A11" s="555">
        <v>8</v>
      </c>
      <c r="B11" s="11" t="s">
        <v>606</v>
      </c>
      <c r="C11" s="348"/>
      <c r="D11" s="545"/>
      <c r="E11" s="98" t="str">
        <f t="shared" si="1"/>
        <v/>
      </c>
      <c r="F11" s="545"/>
      <c r="G11" s="492"/>
      <c r="H11" s="493" t="str">
        <f t="shared" si="0"/>
        <v/>
      </c>
    </row>
    <row r="12" spans="1:8" ht="22.5" customHeight="1" x14ac:dyDescent="0.25">
      <c r="A12" s="555">
        <v>9</v>
      </c>
      <c r="B12" s="11" t="s">
        <v>607</v>
      </c>
      <c r="C12" s="348"/>
      <c r="D12" s="545"/>
      <c r="E12" s="98" t="str">
        <f t="shared" si="1"/>
        <v/>
      </c>
      <c r="F12" s="545"/>
      <c r="G12" s="492"/>
      <c r="H12" s="493" t="str">
        <f t="shared" si="0"/>
        <v/>
      </c>
    </row>
    <row r="13" spans="1:8" ht="22.5" customHeight="1" x14ac:dyDescent="0.25">
      <c r="A13" s="555">
        <v>10</v>
      </c>
      <c r="B13" s="11" t="s">
        <v>608</v>
      </c>
      <c r="C13" s="348"/>
      <c r="D13" s="545"/>
      <c r="E13" s="98" t="str">
        <f t="shared" si="1"/>
        <v/>
      </c>
      <c r="F13" s="545"/>
      <c r="G13" s="492"/>
      <c r="H13" s="493" t="str">
        <f t="shared" si="0"/>
        <v/>
      </c>
    </row>
    <row r="14" spans="1:8" ht="22.5" customHeight="1" x14ac:dyDescent="0.25">
      <c r="A14" s="555">
        <v>11</v>
      </c>
      <c r="B14" s="11" t="s">
        <v>609</v>
      </c>
      <c r="C14" s="348"/>
      <c r="D14" s="545"/>
      <c r="E14" s="98" t="str">
        <f t="shared" si="1"/>
        <v/>
      </c>
      <c r="F14" s="545"/>
      <c r="G14" s="492"/>
      <c r="H14" s="493" t="str">
        <f t="shared" si="0"/>
        <v/>
      </c>
    </row>
    <row r="15" spans="1:8" ht="22.5" customHeight="1" x14ac:dyDescent="0.25">
      <c r="A15" s="555">
        <v>12</v>
      </c>
      <c r="B15" s="11" t="s">
        <v>610</v>
      </c>
      <c r="C15" s="348"/>
      <c r="D15" s="545"/>
      <c r="E15" s="98" t="str">
        <f t="shared" si="1"/>
        <v/>
      </c>
      <c r="F15" s="545"/>
      <c r="G15" s="492"/>
      <c r="H15" s="493" t="str">
        <f t="shared" si="0"/>
        <v/>
      </c>
    </row>
    <row r="16" spans="1:8" ht="33.75" customHeight="1" x14ac:dyDescent="0.25">
      <c r="A16" s="555">
        <v>13</v>
      </c>
      <c r="B16" s="11" t="s">
        <v>611</v>
      </c>
      <c r="C16" s="348"/>
      <c r="D16" s="545"/>
      <c r="E16" s="98" t="str">
        <f t="shared" si="1"/>
        <v/>
      </c>
      <c r="F16" s="545"/>
      <c r="G16" s="492"/>
      <c r="H16" s="493" t="str">
        <f t="shared" si="0"/>
        <v/>
      </c>
    </row>
    <row r="17" spans="1:8" ht="22.5" customHeight="1" x14ac:dyDescent="0.25">
      <c r="A17" s="555">
        <v>14</v>
      </c>
      <c r="B17" s="11" t="s">
        <v>612</v>
      </c>
      <c r="C17" s="348"/>
      <c r="D17" s="545"/>
      <c r="E17" s="98" t="str">
        <f t="shared" si="1"/>
        <v/>
      </c>
      <c r="F17" s="545"/>
      <c r="G17" s="492"/>
      <c r="H17" s="493" t="str">
        <f t="shared" si="0"/>
        <v/>
      </c>
    </row>
    <row r="18" spans="1:8" ht="22.5" customHeight="1" x14ac:dyDescent="0.25">
      <c r="A18" s="555">
        <v>15</v>
      </c>
      <c r="B18" s="11" t="s">
        <v>613</v>
      </c>
      <c r="C18" s="348"/>
      <c r="D18" s="545"/>
      <c r="E18" s="98" t="str">
        <f t="shared" si="1"/>
        <v/>
      </c>
      <c r="F18" s="545"/>
      <c r="G18" s="492"/>
      <c r="H18" s="493" t="str">
        <f t="shared" si="0"/>
        <v/>
      </c>
    </row>
    <row r="19" spans="1:8" ht="22.5" customHeight="1" x14ac:dyDescent="0.25">
      <c r="A19" s="555">
        <v>16</v>
      </c>
      <c r="B19" s="11" t="s">
        <v>614</v>
      </c>
      <c r="C19" s="348"/>
      <c r="D19" s="545"/>
      <c r="E19" s="98" t="str">
        <f t="shared" si="1"/>
        <v/>
      </c>
      <c r="F19" s="545"/>
      <c r="G19" s="492"/>
      <c r="H19" s="493" t="str">
        <f t="shared" si="0"/>
        <v/>
      </c>
    </row>
    <row r="20" spans="1:8" ht="33.75" customHeight="1" x14ac:dyDescent="0.25">
      <c r="A20" s="555">
        <v>17</v>
      </c>
      <c r="B20" s="11" t="s">
        <v>615</v>
      </c>
      <c r="C20" s="348"/>
      <c r="D20" s="545"/>
      <c r="E20" s="98" t="str">
        <f t="shared" si="1"/>
        <v/>
      </c>
      <c r="F20" s="545"/>
      <c r="G20" s="492"/>
      <c r="H20" s="493" t="str">
        <f t="shared" si="0"/>
        <v/>
      </c>
    </row>
    <row r="21" spans="1:8" ht="22.5" customHeight="1" x14ac:dyDescent="0.25">
      <c r="A21" s="555">
        <v>18</v>
      </c>
      <c r="B21" s="11" t="s">
        <v>616</v>
      </c>
      <c r="C21" s="348"/>
      <c r="D21" s="545"/>
      <c r="E21" s="98" t="str">
        <f t="shared" si="1"/>
        <v/>
      </c>
      <c r="F21" s="545"/>
      <c r="G21" s="492"/>
      <c r="H21" s="493" t="str">
        <f t="shared" si="0"/>
        <v/>
      </c>
    </row>
    <row r="22" spans="1:8" ht="22.5" customHeight="1" x14ac:dyDescent="0.25">
      <c r="A22" s="555">
        <v>19</v>
      </c>
      <c r="B22" s="11" t="s">
        <v>617</v>
      </c>
      <c r="C22" s="348"/>
      <c r="D22" s="545"/>
      <c r="E22" s="98" t="str">
        <f t="shared" si="1"/>
        <v/>
      </c>
      <c r="F22" s="545"/>
      <c r="G22" s="492"/>
      <c r="H22" s="493" t="str">
        <f t="shared" si="0"/>
        <v/>
      </c>
    </row>
    <row r="23" spans="1:8" ht="22.5" customHeight="1" x14ac:dyDescent="0.25">
      <c r="A23" s="555">
        <v>20</v>
      </c>
      <c r="B23" s="11" t="s">
        <v>618</v>
      </c>
      <c r="C23" s="348"/>
      <c r="D23" s="545"/>
      <c r="E23" s="98" t="str">
        <f t="shared" si="1"/>
        <v/>
      </c>
      <c r="F23" s="545"/>
      <c r="G23" s="492"/>
      <c r="H23" s="493" t="str">
        <f t="shared" si="0"/>
        <v/>
      </c>
    </row>
    <row r="24" spans="1:8" ht="22.5" customHeight="1" x14ac:dyDescent="0.25">
      <c r="A24" s="555">
        <v>21</v>
      </c>
      <c r="B24" s="11" t="s">
        <v>166</v>
      </c>
      <c r="C24" s="348"/>
      <c r="D24" s="545"/>
      <c r="E24" s="98" t="str">
        <f t="shared" si="1"/>
        <v/>
      </c>
      <c r="F24" s="545"/>
      <c r="G24" s="492"/>
      <c r="H24" s="493" t="str">
        <f t="shared" si="0"/>
        <v/>
      </c>
    </row>
    <row r="25" spans="1:8" ht="22.5" customHeight="1" x14ac:dyDescent="0.25">
      <c r="A25" s="555">
        <v>22</v>
      </c>
      <c r="B25" s="11" t="s">
        <v>619</v>
      </c>
      <c r="C25" s="348"/>
      <c r="D25" s="545"/>
      <c r="E25" s="98" t="str">
        <f t="shared" si="1"/>
        <v/>
      </c>
      <c r="F25" s="545"/>
      <c r="G25" s="492"/>
      <c r="H25" s="493" t="str">
        <f t="shared" si="0"/>
        <v/>
      </c>
    </row>
    <row r="26" spans="1:8" ht="22.5" customHeight="1" x14ac:dyDescent="0.25">
      <c r="A26" s="555">
        <v>23</v>
      </c>
      <c r="B26" s="11" t="s">
        <v>620</v>
      </c>
      <c r="C26" s="348"/>
      <c r="D26" s="545"/>
      <c r="E26" s="98" t="str">
        <f t="shared" si="1"/>
        <v/>
      </c>
      <c r="F26" s="545"/>
      <c r="G26" s="492"/>
      <c r="H26" s="493" t="str">
        <f t="shared" si="0"/>
        <v/>
      </c>
    </row>
    <row r="27" spans="1:8" ht="33.75" customHeight="1" x14ac:dyDescent="0.25">
      <c r="A27" s="555">
        <v>24</v>
      </c>
      <c r="B27" s="11" t="s">
        <v>621</v>
      </c>
      <c r="C27" s="348"/>
      <c r="D27" s="545"/>
      <c r="E27" s="98" t="str">
        <f t="shared" si="1"/>
        <v/>
      </c>
      <c r="F27" s="545"/>
      <c r="G27" s="492"/>
      <c r="H27" s="493" t="str">
        <f t="shared" si="0"/>
        <v/>
      </c>
    </row>
    <row r="28" spans="1:8" ht="33.75" customHeight="1" x14ac:dyDescent="0.25">
      <c r="A28" s="555">
        <v>25</v>
      </c>
      <c r="B28" s="11" t="s">
        <v>622</v>
      </c>
      <c r="C28" s="348"/>
      <c r="D28" s="545"/>
      <c r="E28" s="98" t="str">
        <f t="shared" si="1"/>
        <v/>
      </c>
      <c r="F28" s="545"/>
      <c r="G28" s="492"/>
      <c r="H28" s="493" t="str">
        <f t="shared" si="0"/>
        <v/>
      </c>
    </row>
    <row r="29" spans="1:8" ht="33.75" customHeight="1" thickBot="1" x14ac:dyDescent="0.3">
      <c r="A29" s="555">
        <v>26</v>
      </c>
      <c r="B29" s="11" t="s">
        <v>623</v>
      </c>
      <c r="C29" s="437"/>
      <c r="D29" s="545"/>
      <c r="E29" s="98" t="str">
        <f>IF(OR(C29="",C29="."),"",6-C29)</f>
        <v/>
      </c>
      <c r="F29" s="545"/>
      <c r="G29" s="492"/>
      <c r="H29" s="493" t="str">
        <f t="shared" si="0"/>
        <v/>
      </c>
    </row>
    <row r="30" spans="1:8" ht="15.75" thickBot="1" x14ac:dyDescent="0.3">
      <c r="B30" s="22"/>
      <c r="C30" s="24"/>
      <c r="E30" s="19" t="str">
        <f>IF(OR(C30="",C30="."),"",6-C30)</f>
        <v/>
      </c>
      <c r="H30" s="19" t="str">
        <f t="shared" si="0"/>
        <v/>
      </c>
    </row>
    <row r="31" spans="1:8" ht="30" customHeight="1" x14ac:dyDescent="0.25">
      <c r="B31" s="279" t="s">
        <v>454</v>
      </c>
      <c r="C31" s="263" t="s">
        <v>266</v>
      </c>
      <c r="D31" s="263" t="s">
        <v>267</v>
      </c>
      <c r="E31" s="263" t="s">
        <v>155</v>
      </c>
      <c r="F31" s="264" t="s">
        <v>630</v>
      </c>
    </row>
    <row r="32" spans="1:8" ht="30" customHeight="1" x14ac:dyDescent="0.25">
      <c r="B32" s="265" t="s">
        <v>625</v>
      </c>
      <c r="C32" s="267" t="str">
        <f>IF(COUNT(C4:C29)&gt;0,AVERAGE(E6,E7,E13,E18,E19,E20,E21),"")</f>
        <v/>
      </c>
      <c r="D32" s="291">
        <v>7</v>
      </c>
      <c r="E32" s="267" t="e">
        <f>C32*D32</f>
        <v>#VALUE!</v>
      </c>
      <c r="F32" s="327" t="e">
        <f>(C32-1)*25</f>
        <v>#VALUE!</v>
      </c>
    </row>
    <row r="33" spans="2:7" ht="30" customHeight="1" x14ac:dyDescent="0.25">
      <c r="B33" s="265" t="s">
        <v>626</v>
      </c>
      <c r="C33" s="267" t="str">
        <f>IF(COUNT(C4:C29)&gt;0,AVERAGE(E8,E9,E10,E14,E22,E29),"")</f>
        <v/>
      </c>
      <c r="D33" s="291">
        <v>6</v>
      </c>
      <c r="E33" s="267" t="e">
        <f>C33*D33</f>
        <v>#VALUE!</v>
      </c>
      <c r="F33" s="327" t="e">
        <f>(C33-1)*25</f>
        <v>#VALUE!</v>
      </c>
    </row>
    <row r="34" spans="2:7" ht="30" customHeight="1" x14ac:dyDescent="0.25">
      <c r="B34" s="265" t="s">
        <v>627</v>
      </c>
      <c r="C34" s="267" t="str">
        <f>IF(COUNT(C4:C29)&gt;0,AVERAGE(E23,E24,E25),"")</f>
        <v/>
      </c>
      <c r="D34" s="291">
        <v>3</v>
      </c>
      <c r="E34" s="267" t="e">
        <f>C34*D34</f>
        <v>#VALUE!</v>
      </c>
      <c r="F34" s="327" t="e">
        <f>(C34-1)*25</f>
        <v>#VALUE!</v>
      </c>
    </row>
    <row r="35" spans="2:7" ht="30" customHeight="1" x14ac:dyDescent="0.25">
      <c r="B35" s="265" t="s">
        <v>628</v>
      </c>
      <c r="C35" s="267" t="str">
        <f>IF(COUNT(C4:C29)&gt;0,AVERAGE(E11,E12,E15,E16,E17,E26,E27,E28),"")</f>
        <v/>
      </c>
      <c r="D35" s="291">
        <v>8</v>
      </c>
      <c r="E35" s="267" t="e">
        <f>C35*D35</f>
        <v>#VALUE!</v>
      </c>
      <c r="F35" s="327" t="e">
        <f>(C35-1)*25</f>
        <v>#VALUE!</v>
      </c>
    </row>
    <row r="36" spans="2:7" ht="30" customHeight="1" thickBot="1" x14ac:dyDescent="0.3">
      <c r="B36" s="269" t="s">
        <v>629</v>
      </c>
      <c r="C36" s="271" t="str">
        <f>IF(COUNT(C4:C29)&gt;0,AVERAGE(E4,E5),"")</f>
        <v/>
      </c>
      <c r="D36" s="295">
        <v>2</v>
      </c>
      <c r="E36" s="271" t="e">
        <f>C36*D36</f>
        <v>#VALUE!</v>
      </c>
      <c r="F36" s="330" t="e">
        <f>(C36-1)*25</f>
        <v>#VALUE!</v>
      </c>
    </row>
    <row r="38" spans="2:7" x14ac:dyDescent="0.25">
      <c r="C38" s="580"/>
    </row>
    <row r="39" spans="2:7" x14ac:dyDescent="0.25">
      <c r="B39" s="55"/>
      <c r="C39" s="24"/>
      <c r="D39" s="55"/>
      <c r="E39" s="55"/>
      <c r="F39" s="55"/>
      <c r="G39" s="55"/>
    </row>
    <row r="40" spans="2:7" x14ac:dyDescent="0.25">
      <c r="B40" s="535"/>
      <c r="C40" s="24"/>
      <c r="D40" s="55"/>
      <c r="E40" s="55"/>
      <c r="F40" s="55"/>
      <c r="G40" s="55"/>
    </row>
    <row r="41" spans="2:7" x14ac:dyDescent="0.25">
      <c r="B41" s="55"/>
      <c r="C41" s="24"/>
      <c r="D41" s="55"/>
      <c r="E41" s="55"/>
      <c r="F41" s="55"/>
      <c r="G41" s="55"/>
    </row>
    <row r="42" spans="2:7" x14ac:dyDescent="0.25">
      <c r="B42" s="55"/>
      <c r="C42" s="24"/>
      <c r="D42" s="55"/>
      <c r="E42" s="55"/>
      <c r="F42" s="55"/>
      <c r="G42" s="55"/>
    </row>
    <row r="43" spans="2:7" x14ac:dyDescent="0.25">
      <c r="B43" s="55"/>
      <c r="C43" s="24"/>
      <c r="D43" s="55"/>
      <c r="E43" s="55"/>
      <c r="F43" s="55"/>
      <c r="G43" s="55"/>
    </row>
    <row r="44" spans="2:7" x14ac:dyDescent="0.25">
      <c r="B44" s="55"/>
      <c r="C44" s="24"/>
      <c r="D44" s="55"/>
      <c r="E44" s="55"/>
      <c r="F44" s="55"/>
      <c r="G44" s="55"/>
    </row>
    <row r="45" spans="2:7" x14ac:dyDescent="0.25">
      <c r="B45" s="55"/>
      <c r="C45" s="24"/>
      <c r="D45" s="55"/>
      <c r="E45" s="55"/>
      <c r="F45" s="55"/>
      <c r="G45" s="55"/>
    </row>
    <row r="46" spans="2:7" x14ac:dyDescent="0.25">
      <c r="B46" s="55"/>
      <c r="C46" s="24"/>
      <c r="D46" s="55"/>
      <c r="E46" s="55"/>
      <c r="F46" s="55"/>
      <c r="G46" s="55"/>
    </row>
    <row r="47" spans="2:7" x14ac:dyDescent="0.25">
      <c r="B47" s="55"/>
      <c r="C47" s="24"/>
      <c r="D47" s="55"/>
      <c r="E47" s="55"/>
      <c r="F47" s="55"/>
      <c r="G47" s="55"/>
    </row>
    <row r="48" spans="2:7" x14ac:dyDescent="0.25">
      <c r="B48" s="55"/>
      <c r="C48" s="24"/>
      <c r="D48" s="55"/>
      <c r="E48" s="55"/>
      <c r="F48" s="55"/>
      <c r="G48" s="55"/>
    </row>
    <row r="49" spans="2:7" x14ac:dyDescent="0.25">
      <c r="B49" s="55"/>
      <c r="C49" s="24"/>
      <c r="D49" s="55"/>
      <c r="E49" s="55"/>
      <c r="F49" s="55"/>
      <c r="G49" s="55"/>
    </row>
    <row r="50" spans="2:7" x14ac:dyDescent="0.25">
      <c r="B50" s="55"/>
      <c r="C50" s="24"/>
      <c r="D50" s="55"/>
      <c r="E50" s="55"/>
      <c r="F50" s="55"/>
      <c r="G50" s="55"/>
    </row>
    <row r="51" spans="2:7" x14ac:dyDescent="0.25">
      <c r="B51" s="55"/>
      <c r="C51" s="24"/>
      <c r="D51" s="55"/>
      <c r="E51" s="55"/>
      <c r="F51" s="55"/>
      <c r="G51" s="55"/>
    </row>
    <row r="52" spans="2:7" x14ac:dyDescent="0.25">
      <c r="B52" s="55"/>
      <c r="C52" s="24"/>
      <c r="D52" s="55"/>
      <c r="E52" s="55"/>
      <c r="F52" s="55"/>
      <c r="G52" s="55"/>
    </row>
    <row r="53" spans="2:7" x14ac:dyDescent="0.25">
      <c r="B53" s="55"/>
      <c r="C53" s="24"/>
      <c r="D53" s="55"/>
      <c r="E53" s="55"/>
      <c r="F53" s="55"/>
      <c r="G53" s="55"/>
    </row>
    <row r="54" spans="2:7" x14ac:dyDescent="0.25">
      <c r="B54" s="55"/>
      <c r="C54" s="24"/>
      <c r="D54" s="55"/>
      <c r="E54" s="55"/>
      <c r="F54" s="55"/>
      <c r="G54" s="55"/>
    </row>
    <row r="55" spans="2:7" x14ac:dyDescent="0.25">
      <c r="B55" s="55"/>
      <c r="C55" s="24"/>
      <c r="D55" s="55"/>
      <c r="E55" s="55"/>
      <c r="F55" s="55"/>
      <c r="G55" s="55"/>
    </row>
    <row r="56" spans="2:7" x14ac:dyDescent="0.25">
      <c r="B56" s="55"/>
      <c r="C56" s="24"/>
      <c r="D56" s="55"/>
      <c r="E56" s="55"/>
      <c r="F56" s="55"/>
      <c r="G56" s="55"/>
    </row>
    <row r="57" spans="2:7" x14ac:dyDescent="0.25">
      <c r="B57" s="55"/>
      <c r="C57" s="24"/>
      <c r="D57" s="55"/>
      <c r="E57" s="55"/>
      <c r="F57" s="55"/>
      <c r="G57" s="55"/>
    </row>
  </sheetData>
  <sheetProtection sheet="1" objects="1" scenarios="1" selectLockedCells="1"/>
  <mergeCells count="1">
    <mergeCell ref="A1:G1"/>
  </mergeCells>
  <phoneticPr fontId="0" type="noConversion"/>
  <dataValidations count="2">
    <dataValidation type="list" allowBlank="1" showDropDown="1" showInputMessage="1" showErrorMessage="1" sqref="C4:C29">
      <formula1>"1,2,3,4,5,."</formula1>
    </dataValidation>
    <dataValidation type="list" allowBlank="1" showDropDown="1" showInputMessage="1" showErrorMessage="1" sqref="G4:G29">
      <formula1>"1,2,3,4,5,."</formula1>
    </dataValidation>
  </dataValidations>
  <pageMargins left="0.7" right="0.7" top="0.78740157499999996" bottom="0.78740157499999996" header="0.3" footer="0.3"/>
  <pageSetup paperSize="9"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35</vt:i4>
      </vt:variant>
      <vt:variant>
        <vt:lpstr>Benannte Bereiche</vt:lpstr>
      </vt:variant>
      <vt:variant>
        <vt:i4>5</vt:i4>
      </vt:variant>
    </vt:vector>
  </HeadingPairs>
  <TitlesOfParts>
    <vt:vector size="40" baseType="lpstr">
      <vt:lpstr>Hinweise</vt:lpstr>
      <vt:lpstr>DP-2 Ergebnisse</vt:lpstr>
      <vt:lpstr>DP-5 Ergebnisse</vt:lpstr>
      <vt:lpstr>Basisdaten</vt:lpstr>
      <vt:lpstr>DP-2 ISR</vt:lpstr>
      <vt:lpstr>DP-2 LOT</vt:lpstr>
      <vt:lpstr>DP-2 BDI</vt:lpstr>
      <vt:lpstr>DP-2 CTQ</vt:lpstr>
      <vt:lpstr>DP-2 WHO-QoL</vt:lpstr>
      <vt:lpstr>DP-2 PID-5</vt:lpstr>
      <vt:lpstr>DP-2 IIP</vt:lpstr>
      <vt:lpstr>DP-2 BASS</vt:lpstr>
      <vt:lpstr>DP-2 OPD</vt:lpstr>
      <vt:lpstr>DP-2 IPO</vt:lpstr>
      <vt:lpstr>DP-2 WHO-DAS</vt:lpstr>
      <vt:lpstr>Mini-ICF</vt:lpstr>
      <vt:lpstr>GAS</vt:lpstr>
      <vt:lpstr>GAF</vt:lpstr>
      <vt:lpstr>DP-4.1 FEP</vt:lpstr>
      <vt:lpstr>DP-4.1 WAI-TBZI</vt:lpstr>
      <vt:lpstr>DP-4.2 FEP</vt:lpstr>
      <vt:lpstr>DP-4.2 WAI-TBZI</vt:lpstr>
      <vt:lpstr>DP-4.3 FEP</vt:lpstr>
      <vt:lpstr>DP-4.3 WAI-TBZI</vt:lpstr>
      <vt:lpstr>DP-5 WAI-TBZI</vt:lpstr>
      <vt:lpstr>DP-5 LOT</vt:lpstr>
      <vt:lpstr>DP-5 WHO-QoL</vt:lpstr>
      <vt:lpstr>DP-5 ISR</vt:lpstr>
      <vt:lpstr>DP-5 FEP</vt:lpstr>
      <vt:lpstr>DP-5 OPD</vt:lpstr>
      <vt:lpstr>DP-5 IIP</vt:lpstr>
      <vt:lpstr>DP-5 BASS</vt:lpstr>
      <vt:lpstr>DP-5 BDI</vt:lpstr>
      <vt:lpstr>DP-5 BVB</vt:lpstr>
      <vt:lpstr>DP-5 INEP</vt:lpstr>
      <vt:lpstr>Basisdaten!Druckbereich</vt:lpstr>
      <vt:lpstr>'DP-2 Ergebnisse'!Druckbereich</vt:lpstr>
      <vt:lpstr>'DP-5 Ergebnisse'!Druckbereich</vt:lpstr>
      <vt:lpstr>Hinweise!Druckbereich</vt:lpstr>
      <vt:lpstr>'DP-2 CTQ'!OLE_LINK2</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jacobi</dc:creator>
  <cp:lastModifiedBy>Boris</cp:lastModifiedBy>
  <cp:lastPrinted>2016-12-08T13:41:18Z</cp:lastPrinted>
  <dcterms:created xsi:type="dcterms:W3CDTF">2012-09-05T10:33:17Z</dcterms:created>
  <dcterms:modified xsi:type="dcterms:W3CDTF">2016-12-08T13:42:15Z</dcterms:modified>
</cp:coreProperties>
</file>